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amim\Documents\MyProjects\Lexicon\programs\StrongsDictionaryTranslation\src\PopulateStrongsDictionary\STEP\"/>
    </mc:Choice>
  </mc:AlternateContent>
  <xr:revisionPtr revIDLastSave="0" documentId="8_{36A70E08-C58F-480D-B2A6-5A9F03F863A9}" xr6:coauthVersionLast="47" xr6:coauthVersionMax="47" xr10:uidLastSave="{00000000-0000-0000-0000-000000000000}"/>
  <bookViews>
    <workbookView xWindow="0" yWindow="-16590" windowWidth="26880" windowHeight="12450"/>
  </bookViews>
  <sheets>
    <sheet name="CombinedLexicon" sheetId="1" r:id="rId1"/>
  </sheets>
  <calcPr calcId="0"/>
</workbook>
</file>

<file path=xl/calcChain.xml><?xml version="1.0" encoding="utf-8"?>
<calcChain xmlns="http://schemas.openxmlformats.org/spreadsheetml/2006/main">
  <c r="D91" i="1" l="1"/>
  <c r="E91" i="1"/>
  <c r="D95" i="1"/>
  <c r="E95" i="1"/>
  <c r="D502" i="1"/>
  <c r="E502" i="1"/>
  <c r="D568" i="1"/>
  <c r="E568" i="1"/>
  <c r="D707" i="1"/>
  <c r="E707" i="1"/>
  <c r="D708" i="1"/>
  <c r="E708" i="1"/>
  <c r="D778" i="1"/>
  <c r="E778" i="1"/>
  <c r="D837" i="1"/>
  <c r="E837" i="1"/>
  <c r="D871" i="1"/>
  <c r="E871" i="1"/>
  <c r="D872" i="1"/>
  <c r="E872" i="1"/>
  <c r="D898" i="1"/>
  <c r="E898" i="1"/>
  <c r="D967" i="1"/>
  <c r="D976" i="1"/>
  <c r="D1147" i="1"/>
  <c r="E1147" i="1"/>
  <c r="D1226" i="1"/>
  <c r="E1226" i="1"/>
  <c r="D1390" i="1"/>
  <c r="D1434" i="1"/>
  <c r="E1434" i="1"/>
  <c r="D1466" i="1"/>
  <c r="E1466" i="1"/>
  <c r="D1539" i="1"/>
  <c r="E1539" i="1"/>
  <c r="D1540" i="1"/>
  <c r="D1550" i="1"/>
  <c r="E1550" i="1"/>
  <c r="D1551" i="1"/>
  <c r="E1551" i="1"/>
  <c r="D1561" i="1"/>
  <c r="E1561" i="1"/>
  <c r="D1562" i="1"/>
  <c r="E1562" i="1"/>
  <c r="D1563" i="1"/>
  <c r="E1563" i="1"/>
  <c r="D1578" i="1"/>
  <c r="E1578" i="1"/>
  <c r="D1600" i="1"/>
  <c r="E1600" i="1"/>
  <c r="D1648" i="1"/>
  <c r="E1648" i="1"/>
  <c r="D1671" i="1"/>
  <c r="E1671" i="1"/>
  <c r="D1689" i="1"/>
  <c r="E1689" i="1"/>
  <c r="D1699" i="1"/>
  <c r="E1699" i="1"/>
  <c r="D1720" i="1"/>
  <c r="E1720" i="1"/>
  <c r="D1744" i="1"/>
  <c r="D1751" i="1"/>
  <c r="E1751" i="1"/>
  <c r="D1753" i="1"/>
  <c r="E1753" i="1"/>
  <c r="D1914" i="1"/>
  <c r="E1914" i="1"/>
  <c r="D1915" i="1"/>
  <c r="E1915" i="1"/>
  <c r="D1924" i="1"/>
  <c r="E1924" i="1"/>
  <c r="D1929" i="1"/>
  <c r="E1929" i="1"/>
  <c r="D1936" i="1"/>
  <c r="E1936" i="1"/>
  <c r="D1939" i="1"/>
  <c r="E1939" i="1"/>
  <c r="D1945" i="1"/>
  <c r="E1945" i="1"/>
  <c r="D1946" i="1"/>
  <c r="E1946" i="1"/>
  <c r="D1947" i="1"/>
  <c r="E1947" i="1"/>
  <c r="D2023" i="1"/>
  <c r="E2023" i="1"/>
  <c r="D2124" i="1"/>
  <c r="E2124" i="1"/>
  <c r="D2125" i="1"/>
  <c r="E2125" i="1"/>
  <c r="D2129" i="1"/>
  <c r="E2129" i="1"/>
  <c r="D2133" i="1"/>
  <c r="E2133" i="1"/>
  <c r="D2142" i="1"/>
  <c r="D2147" i="1"/>
  <c r="E2147" i="1"/>
  <c r="D2155" i="1"/>
  <c r="E2155" i="1"/>
  <c r="D2176" i="1"/>
  <c r="E2176" i="1"/>
  <c r="D2264" i="1"/>
  <c r="D2283" i="1"/>
  <c r="E2283" i="1"/>
  <c r="D2293" i="1"/>
  <c r="E2293" i="1"/>
  <c r="D2296" i="1"/>
  <c r="E2296" i="1"/>
  <c r="D2298" i="1"/>
  <c r="D2305" i="1"/>
  <c r="D2306" i="1"/>
  <c r="E2306" i="1"/>
  <c r="D2309" i="1"/>
  <c r="E2309" i="1"/>
  <c r="D2311" i="1"/>
  <c r="E2311" i="1"/>
  <c r="D2314" i="1"/>
  <c r="E2314" i="1"/>
  <c r="D2315" i="1"/>
  <c r="E2315" i="1"/>
  <c r="D2317" i="1"/>
  <c r="E2317" i="1"/>
  <c r="D2320" i="1"/>
  <c r="E2320" i="1"/>
  <c r="D2338" i="1"/>
  <c r="E2338" i="1"/>
  <c r="D2493" i="1"/>
  <c r="D2521" i="1"/>
  <c r="D2545" i="1"/>
  <c r="E2545" i="1"/>
  <c r="D2546" i="1"/>
  <c r="E2546" i="1"/>
  <c r="D2559" i="1"/>
  <c r="E2559" i="1"/>
  <c r="D2568" i="1"/>
  <c r="D2582" i="1"/>
  <c r="D2660" i="1"/>
  <c r="E2660" i="1"/>
  <c r="D2675" i="1"/>
  <c r="E2675" i="1"/>
  <c r="D2694" i="1"/>
  <c r="D2858" i="1"/>
  <c r="E2858" i="1"/>
  <c r="D3016" i="1"/>
  <c r="E3016" i="1"/>
  <c r="D3076" i="1"/>
  <c r="E3076" i="1"/>
  <c r="D3098" i="1"/>
  <c r="E3098" i="1"/>
  <c r="D3177" i="1"/>
  <c r="E3177" i="1"/>
  <c r="D3178" i="1"/>
  <c r="E3178" i="1"/>
  <c r="D3204" i="1"/>
  <c r="D3289" i="1"/>
  <c r="D3311" i="1"/>
  <c r="E3311" i="1"/>
  <c r="D3313" i="1"/>
  <c r="E3313" i="1"/>
  <c r="D3387" i="1"/>
  <c r="E3387" i="1"/>
  <c r="D3403" i="1"/>
  <c r="E3403" i="1"/>
  <c r="D3407" i="1"/>
  <c r="E3407" i="1"/>
  <c r="D3412" i="1"/>
  <c r="E3412" i="1"/>
  <c r="D3414" i="1"/>
  <c r="E3414" i="1"/>
  <c r="D3416" i="1"/>
  <c r="E3416" i="1"/>
  <c r="D3423" i="1"/>
  <c r="E3423" i="1"/>
  <c r="D3452" i="1"/>
  <c r="E3452" i="1"/>
  <c r="D3475" i="1"/>
  <c r="E3475" i="1"/>
  <c r="D3603" i="1"/>
  <c r="D3629" i="1"/>
  <c r="E3629" i="1"/>
  <c r="D3692" i="1"/>
  <c r="E3692" i="1"/>
  <c r="D3746" i="1"/>
  <c r="E3746" i="1"/>
  <c r="D3768" i="1"/>
  <c r="E3768" i="1"/>
  <c r="D3772" i="1"/>
  <c r="E3772" i="1"/>
  <c r="D3775" i="1"/>
  <c r="E3775" i="1"/>
  <c r="D3785" i="1"/>
  <c r="E3785" i="1"/>
  <c r="D3808" i="1"/>
  <c r="E3808" i="1"/>
  <c r="D3928" i="1"/>
  <c r="E3928" i="1"/>
  <c r="D3994" i="1"/>
  <c r="E3994" i="1"/>
  <c r="D4088" i="1"/>
  <c r="E4088" i="1"/>
  <c r="D4126" i="1"/>
  <c r="E4126" i="1"/>
  <c r="D4190" i="1"/>
  <c r="E4190" i="1"/>
  <c r="D4232" i="1"/>
  <c r="E4232" i="1"/>
  <c r="D4258" i="1"/>
  <c r="E4258" i="1"/>
  <c r="D4260" i="1"/>
  <c r="E4260" i="1"/>
  <c r="D4266" i="1"/>
  <c r="E4266" i="1"/>
  <c r="D4319" i="1"/>
  <c r="E4319" i="1"/>
  <c r="D4415" i="1"/>
  <c r="E4415" i="1"/>
  <c r="D4429" i="1"/>
  <c r="E4429" i="1"/>
  <c r="D4528" i="1"/>
  <c r="E4528" i="1"/>
  <c r="D4729" i="1"/>
  <c r="E4729" i="1"/>
  <c r="D4734" i="1"/>
  <c r="E4734" i="1"/>
  <c r="D4765" i="1"/>
  <c r="E4765" i="1"/>
  <c r="D4766" i="1"/>
  <c r="D4767" i="1"/>
  <c r="E4767" i="1"/>
  <c r="D4769" i="1"/>
  <c r="E4769" i="1"/>
  <c r="D4779" i="1"/>
  <c r="E4779" i="1"/>
  <c r="D4796" i="1"/>
  <c r="D4831" i="1"/>
  <c r="E4831" i="1"/>
  <c r="D4959" i="1"/>
  <c r="E4959" i="1"/>
  <c r="D5048" i="1"/>
  <c r="E5048" i="1"/>
  <c r="D5087" i="1"/>
  <c r="E5087" i="1"/>
  <c r="D5090" i="1"/>
  <c r="E5090" i="1"/>
  <c r="D5096" i="1"/>
  <c r="E5096" i="1"/>
  <c r="D5097" i="1"/>
  <c r="E5097" i="1"/>
  <c r="D5100" i="1"/>
  <c r="E5100" i="1"/>
  <c r="D5113" i="1"/>
  <c r="E5113" i="1"/>
  <c r="D5115" i="1"/>
  <c r="E5115" i="1"/>
  <c r="D5191" i="1"/>
  <c r="E5191" i="1"/>
  <c r="D5192" i="1"/>
  <c r="E5192" i="1"/>
  <c r="D5194" i="1"/>
  <c r="E5194" i="1"/>
  <c r="D5195" i="1"/>
  <c r="E5195" i="1"/>
  <c r="D5196" i="1"/>
  <c r="E5196" i="1"/>
  <c r="D5197" i="1"/>
  <c r="E5197" i="1"/>
  <c r="D5276" i="1"/>
  <c r="E5276" i="1"/>
  <c r="D5277" i="1"/>
  <c r="E5277" i="1"/>
  <c r="D5280" i="1"/>
  <c r="E5280" i="1"/>
  <c r="D5320" i="1"/>
  <c r="E5320" i="1"/>
</calcChain>
</file>

<file path=xl/sharedStrings.xml><?xml version="1.0" encoding="utf-8"?>
<sst xmlns="http://schemas.openxmlformats.org/spreadsheetml/2006/main" count="94150" uniqueCount="73007">
  <si>
    <t>G0001G</t>
  </si>
  <si>
    <t>α, Ἀλφα</t>
  </si>
  <si>
    <t>Alpha</t>
  </si>
  <si>
    <t>the letter Alpha</t>
  </si>
  <si>
    <t>G0001H</t>
  </si>
  <si>
    <t>ἆ</t>
  </si>
  <si>
    <t>ah!</t>
  </si>
  <si>
    <t>Ah!</t>
  </si>
  <si>
    <t>Ah!, a cry of emotion</t>
  </si>
  <si>
    <t>G0002</t>
  </si>
  <si>
    <t>Ἀαρών</t>
  </si>
  <si>
    <t>Aaron</t>
  </si>
  <si>
    <t>Aaron (referring to both the person and his priesthood)</t>
  </si>
  <si>
    <t>A man of the tribe of Levi living at the time of Egypt and Wilderness, first mentioned at Exo 4:14;   son of: Amram (H6019) and Jochebed (H3115);   brother of: Moses (H4872) and Miriam (H4813); married to Elisheba (H0472);   father of: Nadab (H5070), Abihu (H0030), Eleazar (H0499) and Ithamar (H0385)   § Aaron (referring to both the person and his priesthood)   (Proper name), indecl, the brother of Moses ( Ref: Exod 4:14 ),  Ref: Lk 1:15 ;  Ref: Acts 7:40;   Ref: Heb 5:4;  7:11; 9:4*</t>
  </si>
  <si>
    <t>G0003</t>
  </si>
  <si>
    <t>Ἀβαδδών</t>
  </si>
  <si>
    <t>Abaddon</t>
  </si>
  <si>
    <t>Abaddon, "destruction"</t>
  </si>
  <si>
    <t xml:space="preserve">  § Abaddon, "destruction"   Abaddon,  (Proper name), indecl, alternate spelling:  Ἀββαδών , the angel who rules in hell,  Ref: Rev 9:11 *</t>
  </si>
  <si>
    <t>G0004</t>
  </si>
  <si>
    <t>ἀβαρής</t>
  </si>
  <si>
    <t>not burdensome</t>
  </si>
  <si>
    <t>literally:  weightless ; figuratively:  not burdensome,   Ref: 2Cor 11:9 *</t>
  </si>
  <si>
    <t>G0005</t>
  </si>
  <si>
    <t>ἀββά</t>
  </si>
  <si>
    <t>Abba</t>
  </si>
  <si>
    <t>Aramaic for "father"</t>
  </si>
  <si>
    <t xml:space="preserve">  § Aramaic for "father"   father,   Ref: Mk 14:36 ;  Ref: Rom 8:15;   Ref: Gal 4:6 *</t>
  </si>
  <si>
    <t>G0006</t>
  </si>
  <si>
    <t>Ἄβελ</t>
  </si>
  <si>
    <t>Abel</t>
  </si>
  <si>
    <t>Abel, "morning mist"</t>
  </si>
  <si>
    <t>A man living at the time before the Flood, first mentioned at Gen 4:2;   son of: Adam (H0121) and Eve (H2332);   brother of: Cain (H7014B) and Seth (H8352)   § Abel, "morning mist"   Abel,  (Proper name), indecl,  Ref: Mt 23:35 ;  Ref: Lk 11:51 ;  Ref: Heb 11:4;  12:24</t>
  </si>
  <si>
    <t>G0007G</t>
  </si>
  <si>
    <t>Ἀβιά</t>
  </si>
  <si>
    <t>Abijah</t>
  </si>
  <si>
    <t>Abijah, "[my] father is Yahweh"</t>
  </si>
  <si>
    <t>A king of the tribe of Judah living at the time of Divided Monarchy, first mentioned at 1Ki 14:31;   son of: Rehoboam (H7346) and Maacah (H4601K);   brother of: Attai (H6262I), Ziza (H2124H) and Shelomith (H8019);   father of: Asa (H0609);   half-brother of: Jeush (H3266K), Shemariah (H8114H) and Zaham (H2093); also called Abijam (KJV: Abia) at 1Ki 14:31; 15.1,7,8;  § Abijah, "[my] father is Yahweh"   Abiajah,  (Proper name), indecl. Hebrew is  Abijah . (1) the son of Rehoboam ( Ref: 1Chr 3:10 )  Ref: Mt 1:7; (2 ) the division of priests to which Zechariah belonged ( Ref: 1Chr 24:10 )  Ref: Lk 1:5 *</t>
  </si>
  <si>
    <t>G0007H</t>
  </si>
  <si>
    <t>A man living at the time of Divided Monarchy, first mentioned at 1Ch 24:10 § Abijah, "[my] father is Yahweh"   Abiajah,  (Proper name), indecl. Hebrew is  Abijah . (1) the son of Rehoboam ( Ref: 1Chr 3:10 )  Ref: Mt 1:7; (2 ) the division of priests to which Zechariah belonged ( Ref: 1Chr 24:10 )  Ref: Lk 1:5 *</t>
  </si>
  <si>
    <t>G0008</t>
  </si>
  <si>
    <t>Ἀβιαθάρ</t>
  </si>
  <si>
    <t>Abiathar</t>
  </si>
  <si>
    <t>Abiathar, "[my] father gives abundance" or "the father is preeminent"</t>
  </si>
  <si>
    <t>A man living at the time of United Monarchy, first mentioned at 1Sa 22:20;   son of: Ahimelech (H0288);   father of: Ahimelech (H0288I), Jonathan (H3083I)   § Abiathar, "[my] father gives abundance" or "the father is preeminent"   Abiathar,  (Proper name), indecl,  Ref: Mk 2:26 *</t>
  </si>
  <si>
    <t>G0009</t>
  </si>
  <si>
    <t>Ἀβιληνή</t>
  </si>
  <si>
    <t>Abilene</t>
  </si>
  <si>
    <t>Abilene, a territory on the south end of the Ante-Lebanon mountain range, "[probably] "meadow"</t>
  </si>
  <si>
    <t xml:space="preserve">  § Abilene, a territory on the south end of the Ante-Lebanon mountain range, "[probably] "meadow"   Abilene,  a district of the Syrian Decapolis; from  Abila,  the chief town,  Ref: Lk 3:1 *</t>
  </si>
  <si>
    <t>G0010</t>
  </si>
  <si>
    <t>Ἀβιούδ</t>
  </si>
  <si>
    <t>Abiud</t>
  </si>
  <si>
    <t>Abiud, "[my] father has majesty"</t>
  </si>
  <si>
    <t>A man of the tribe of Judah living at the time of Exile and Return, first mentioned at Mat 1:13;   son of: Zerubbabel (H2216);   father of: Eliakim (G1662);   brother of: Meshullam (H4918H), Hananiah (H2608L), Shelomith (H8019I), Hashubah (H2807), Ohel (H0169), Berechiah (H1296), Hasadiah (H2619), Jushab-hesed (H3142)   § Abiud, "[my] father has majesty"   Abihud,  (Proper name)</t>
  </si>
  <si>
    <t>G0011</t>
  </si>
  <si>
    <t>Ἀβραάμ</t>
  </si>
  <si>
    <t>Abraham</t>
  </si>
  <si>
    <t>Abraham, "father of many"</t>
  </si>
  <si>
    <t>A man living at the time of the Patriarchs, first mentioned at Gen 11:26;   son of: Terah (H8646);   brother of: Nahor (H5152H), Haran (H2039) and Sarah (H8283); married to Sarah (H8283), Hagar (H1904) and Keturah (H6989);   father of: Ishmael (H3458), Isaac (H3327), Zimran (H2175), Jokshan (H3370), Medan (H4091), Midian (H4080), Ishbak (H3435) and Shuah (H7744); also called Abram at Gen 11:26--17.5; 2x   § Abraham, "father of many"   Abraham,  (Proper name)</t>
  </si>
  <si>
    <t>G0012</t>
  </si>
  <si>
    <t>ἄβυσσος</t>
  </si>
  <si>
    <t>abyss</t>
  </si>
  <si>
    <t>Abyss, the deep place, the underworld, the abode of the dead and demons, "unfathomable depth"</t>
  </si>
  <si>
    <t xml:space="preserve">Abyss, the deep place, the underworld, the abode of the dead and demons, "unfathomable depth"   bottomless; place of the dead,   Ref: Lk 8:31 ;  Ref: Rom 10:7 </t>
  </si>
  <si>
    <t>G0013</t>
  </si>
  <si>
    <t>Ἄγαβος</t>
  </si>
  <si>
    <t>Agabus</t>
  </si>
  <si>
    <t>A man living at the time of the New Testament, first mentioned at Act 11:28   §  Agabus, (Proper name),   Ref: Acts 11:28;  21:10*</t>
  </si>
  <si>
    <t>G0014</t>
  </si>
  <si>
    <t>ἀγαθοεργέω</t>
  </si>
  <si>
    <t>to do good</t>
  </si>
  <si>
    <t xml:space="preserve"> to do good, confer benefits,   Ref: Acts 14:17;   Ref: 1Tim 6:18 *</t>
  </si>
  <si>
    <t>G0015</t>
  </si>
  <si>
    <t>ἀγαθοποιέω</t>
  </si>
  <si>
    <t>to do good, to do right</t>
  </si>
  <si>
    <t>to do good, to do right   do well; to do what is morally correct , ( Ref: 1Pet 2:15, 20 )</t>
  </si>
  <si>
    <t>G0016</t>
  </si>
  <si>
    <t>ἀγαθοποιΐα</t>
  </si>
  <si>
    <t>doing good</t>
  </si>
  <si>
    <t>doing good   well-doing, ,  Ref: 1Pet 4:19 *</t>
  </si>
  <si>
    <t>G0017</t>
  </si>
  <si>
    <t>ἀγαθοποιός</t>
  </si>
  <si>
    <t>one who does good, right</t>
  </si>
  <si>
    <t>one who does good, right   doing good , or  right;   substantive ,  a well-doer,   Ref: 1Pet 2:14 *</t>
  </si>
  <si>
    <t>G0018</t>
  </si>
  <si>
    <t>ἀγαθός</t>
  </si>
  <si>
    <t>good</t>
  </si>
  <si>
    <t>one who does good</t>
  </si>
  <si>
    <t>goodness, good thing, one who does good</t>
  </si>
  <si>
    <t>G0019</t>
  </si>
  <si>
    <t>ἀγαθωσύνη</t>
  </si>
  <si>
    <t>goodness</t>
  </si>
  <si>
    <t xml:space="preserve"> goodness, virtue, beneficence,   Ref: Rom 15:14;   Ref: Eph 5:9;   Ref: 2Thess 1:11;   generosity,   Ref: Gal 5:22 *</t>
  </si>
  <si>
    <t>G0020</t>
  </si>
  <si>
    <t>ἀγαλλίασις</t>
  </si>
  <si>
    <t>joy</t>
  </si>
  <si>
    <t>delight, great joy</t>
  </si>
  <si>
    <t xml:space="preserve">delight, great joy   exultation, extreme joy </t>
  </si>
  <si>
    <t>G0021</t>
  </si>
  <si>
    <t>ἀγαλλιάω</t>
  </si>
  <si>
    <t>to rejoice</t>
  </si>
  <si>
    <t>to be filled with delight, with great joy</t>
  </si>
  <si>
    <t xml:space="preserve">to be filled with delight, with great joy   to celebrate, praise; , usually in the middle in the NT ( ἀγαλλιάομαι )  to exult, rejoice exceedingly; to fill with delight; to desire ardently,   Ref: Jn 8:56 </t>
  </si>
  <si>
    <t>G0022</t>
  </si>
  <si>
    <t>ἄγαμος</t>
  </si>
  <si>
    <t>unmarried</t>
  </si>
  <si>
    <t>unmarried (man or woman)</t>
  </si>
  <si>
    <t>unmarried (man or woman)   unmarried , (woman or man)  Ref: 1Cor 7:8, 11, 32, 34 *</t>
  </si>
  <si>
    <t>G0023</t>
  </si>
  <si>
    <t>ἀγανακτέω</t>
  </si>
  <si>
    <t>be indignant</t>
  </si>
  <si>
    <t>to be indignant</t>
  </si>
  <si>
    <t xml:space="preserve">to be indignant   to be pained; to be angry, vexed; to manifest indignation,   Ref: Mk 14:4 ;  Ref: Lk 13:14 </t>
  </si>
  <si>
    <t>G0024</t>
  </si>
  <si>
    <t>ἀγανάκτησις</t>
  </si>
  <si>
    <t>indignation</t>
  </si>
  <si>
    <t xml:space="preserve"> indignation,   Ref: 2Cor 7:11 *</t>
  </si>
  <si>
    <t>G0025</t>
  </si>
  <si>
    <t>ἀγαπάω</t>
  </si>
  <si>
    <t>to love</t>
  </si>
  <si>
    <t>to love; in the NT usually the active love of God for his Son and his people, and the active love his people are to have for God, each other, and even enemies</t>
  </si>
  <si>
    <t xml:space="preserve">to love; in the NT usually the active love of God for his Son and his people, and the active love his people are to have for God, each other, and even enemies   to love, value, esteem, feel or manifest generous concern for, be faithful towards; to delight in, to set store upon,   Ref: Rev 12:11 </t>
  </si>
  <si>
    <t>G0026</t>
  </si>
  <si>
    <t>ἀγάπη</t>
  </si>
  <si>
    <t>love</t>
  </si>
  <si>
    <t>love, in the NT usually the active love of God for his Son and his people, and the active love his people are to have for God, each other, and even enemies; love feast, the common meal shared by Christians in connection with church meetings</t>
  </si>
  <si>
    <t>love, in the NT usually the active love of God for his Son and his people, and the active love his people are to have for God, each other, and even enemies; love feast, the common meal shared by Christians in connection with church meetings   love, generosity, kindly concern, devotedness; ,  plural   love-feasts,  Jude 12</t>
  </si>
  <si>
    <t>G0027</t>
  </si>
  <si>
    <t>ἀγαπητός</t>
  </si>
  <si>
    <t>beloved</t>
  </si>
  <si>
    <t>dearly loved one; the object of special affection and of special relationship, as with Jesus the beloved of the Father</t>
  </si>
  <si>
    <t xml:space="preserve">dearly loved one; the object of special affection and of special relationship, as with Jesus the beloved of the Father   beloved, dear; worthy of love </t>
  </si>
  <si>
    <t>G0028</t>
  </si>
  <si>
    <t>Ἄγαρ</t>
  </si>
  <si>
    <t>Hagar</t>
  </si>
  <si>
    <t>A woman living at the time of the Patriarchs, first mentioned at Gen 16:1; married to Abraham (H0085);   mother of: Ishmael (H3458)   § (Proper name), indecl,  Hagar  (Gen. 16),  Ref: Gal 4:24, 25 *</t>
  </si>
  <si>
    <t>G0029</t>
  </si>
  <si>
    <t>ἀγγαρεύω</t>
  </si>
  <si>
    <t>to force</t>
  </si>
  <si>
    <t>to force, compel, press into service in military or civil matters</t>
  </si>
  <si>
    <t>to force, compel, press into service in military or civil matters   to press,  or  compel, force  another to go somewhere, or carry some burden,  Ref: Mt 5:41; 27:32 ;  Ref: Mk 15:21 *</t>
  </si>
  <si>
    <t>G0030</t>
  </si>
  <si>
    <t>ἀγγεῖον</t>
  </si>
  <si>
    <t>jar</t>
  </si>
  <si>
    <t>jar, flask, a container for liquid</t>
  </si>
  <si>
    <t>jar, flask, a container for liquid   a vessel, jar   Ref: Mt 25:4 *</t>
  </si>
  <si>
    <t>G0031</t>
  </si>
  <si>
    <t>ἀγγελία</t>
  </si>
  <si>
    <t>message</t>
  </si>
  <si>
    <t>message   a messsage, doctrine,  or  precept,  delivered in the name of any one;  command,   Ref: 1Jn 1:5;  3:11*</t>
  </si>
  <si>
    <t>G0032G</t>
  </si>
  <si>
    <t>ἄγγελος</t>
  </si>
  <si>
    <t>angel</t>
  </si>
  <si>
    <t>: angel § angel, messenger; this can refer to a human messenger, such as John the Baptist, or messengers sent by John the Baptist or Jesus, or to the supernatural class of being that serves God: the angel</t>
  </si>
  <si>
    <t xml:space="preserve">angel, messenger; this can refer to a human messenger, such as John the Baptist, or messengers sent by John the Baptist or Jesus, or to the supernatural class of being that serves God: the angel   one sent </t>
  </si>
  <si>
    <t>G0032H</t>
  </si>
  <si>
    <t>angel: messenger</t>
  </si>
  <si>
    <t>: messenger § angel, messenger; this can refer to a human messenger, such as John the Baptist, or messengers sent by John the Baptist or Jesus, or to the supernatural class of being that serves God: the angel</t>
  </si>
  <si>
    <t>G0033</t>
  </si>
  <si>
    <t>ἄγε</t>
  </si>
  <si>
    <t>to lead</t>
  </si>
  <si>
    <t>to bring, lead; as a command: look, pay attention, listen</t>
  </si>
  <si>
    <t xml:space="preserve">to bring, lead; as a command: look, pay attention, listen   to lead. bring; lead away, drive off,  as a booty of cattle;  conduct, accompany; lead out, produce; conduct with force, drag, hurry away; guide, incite, entice; convey one's self, go, go away; pass  or  spend  as  time; celebrate </t>
  </si>
  <si>
    <t>G0034</t>
  </si>
  <si>
    <t>ἀγέλη</t>
  </si>
  <si>
    <t>herd</t>
  </si>
  <si>
    <t>herd (of pigs)</t>
  </si>
  <si>
    <t xml:space="preserve">herd (of pigs)   flock ,  Ref: Mat 8:30-32,  Mrk 5:11, 13,  Ref: Luk 8:32,33 </t>
  </si>
  <si>
    <t>G0035</t>
  </si>
  <si>
    <t>ἀγενεαλόγητος</t>
  </si>
  <si>
    <t>without genealogy</t>
  </si>
  <si>
    <t>without genealogy   not included in a genealogy; independent of genealogy,   Ref: Heb 7:3 *</t>
  </si>
  <si>
    <t>G0036</t>
  </si>
  <si>
    <t>ἀγενής</t>
  </si>
  <si>
    <t>lowly</t>
  </si>
  <si>
    <t>lowly, insignificant, implying low social standing</t>
  </si>
  <si>
    <t>lowly, insignificant, implying low social standing   literally ,  without kin ;  figuratively ,  base, low, insignificant   Ref: 1Cor 1:28 *</t>
  </si>
  <si>
    <t>G0037</t>
  </si>
  <si>
    <t>ἁγιάζω</t>
  </si>
  <si>
    <t>to sanctify</t>
  </si>
  <si>
    <t>to sanctify, set apart, make holy; this can mean active dedication and service to God or the act of regarding or honoring as holy</t>
  </si>
  <si>
    <t xml:space="preserve">to sanctify, set apart, make holy; this can mean active dedication and service to God or the act of regarding or honoring as holy   to separate, consecrate; cleanse, purify; regard , or  reverence as holy </t>
  </si>
  <si>
    <t>G0038</t>
  </si>
  <si>
    <t>ἁγιασμός</t>
  </si>
  <si>
    <t>holiness</t>
  </si>
  <si>
    <t xml:space="preserve">holiness   sanctification, moral purity, sanctity </t>
  </si>
  <si>
    <t>G0039G</t>
  </si>
  <si>
    <t>ἅγιον</t>
  </si>
  <si>
    <t>Holy Place</t>
  </si>
  <si>
    <t>holy (moral quality), consecrated ([ceremonially] acceptable to God); holy person/people = saint(s), holy place = sanctuary</t>
  </si>
  <si>
    <t xml:space="preserve">  § holy (moral quality), consecrated ([ceremonially] acceptable to God); holy person/people = saint(s), holy place = sanctuary   separate from common condition and use; dedicated. ,  Ref: Lk 2:23 ;  hallowed;  used of things,  τὰ ἅγια ,  the sanctuary;  and of persons,  saints,  e.g., members of the first Christian communities;  pure, righteous,  ceremonially or morally;  holy </t>
  </si>
  <si>
    <t>G0039H</t>
  </si>
  <si>
    <t>Most Holy Place</t>
  </si>
  <si>
    <t xml:space="preserve">§ holy place = sanctuary   separate from common condition and use; dedicated. ,  Ref: Lk 2:23 ;  hallowed;  used of things,  τὰ ἅγια ,  the sanctuary;  </t>
  </si>
  <si>
    <t>G0040G</t>
  </si>
  <si>
    <t>ἅγιος</t>
  </si>
  <si>
    <t>holy</t>
  </si>
  <si>
    <t>: holy holy</t>
  </si>
  <si>
    <t>holy  holy, sacred, pure persons</t>
  </si>
  <si>
    <t>G0040H</t>
  </si>
  <si>
    <t>holy: saint</t>
  </si>
  <si>
    <t>: saint/believer holy</t>
  </si>
  <si>
    <t>G0041</t>
  </si>
  <si>
    <t>ἁγιότης</t>
  </si>
  <si>
    <t>holiness, a characteristic of God, shared by his people, requiring a lifestyle acceptable to God</t>
  </si>
  <si>
    <t>holiness, a characteristic of God, shared by his people, requiring a lifestyle acceptable to God   sanctity,   Ref: Heb 12:10 *</t>
  </si>
  <si>
    <t>G0042</t>
  </si>
  <si>
    <t>ἁγιωσύνη</t>
  </si>
  <si>
    <t>holiness, a characteristic of God, shared by his people, requiring a lifestyle acceptable to God   sanctification, sanctity,   Ref: Rom 1:4;   Ref: 2Cor 7:1;   Ref: 1Thess 3:13 *</t>
  </si>
  <si>
    <t>G0043</t>
  </si>
  <si>
    <t>ἀγκάλη</t>
  </si>
  <si>
    <t>arm</t>
  </si>
  <si>
    <t xml:space="preserve"> the arm,   Ref: Lk 2:28 *</t>
  </si>
  <si>
    <t>G0044</t>
  </si>
  <si>
    <t>ἄγκιστρον</t>
  </si>
  <si>
    <t>fishhook</t>
  </si>
  <si>
    <t>fish-hook, fish line with a hook on it</t>
  </si>
  <si>
    <t>fish-hook, fish line with a hook on it   a hook,   Ref: Mt 17:27 *</t>
  </si>
  <si>
    <t>G0045</t>
  </si>
  <si>
    <t>ἄγκυρα</t>
  </si>
  <si>
    <t>anchor</t>
  </si>
  <si>
    <t>anchor; used figuratively of security</t>
  </si>
  <si>
    <t>anchor; used figuratively of security   an anchor,   Ref: Acts 27:29, 30, 40 ;  Ref: Heb 6:19 *</t>
  </si>
  <si>
    <t>G0046</t>
  </si>
  <si>
    <t>ἄγναφος</t>
  </si>
  <si>
    <t>unshrunk</t>
  </si>
  <si>
    <t>unshrunk, new cloth that has not been laundered</t>
  </si>
  <si>
    <t>unshrunk, new cloth that has not been laundered   unshrunken; new,   Ref: Mt 9:16 ;  Ref: Mk 2:21 *</t>
  </si>
  <si>
    <t>G0047</t>
  </si>
  <si>
    <t>ἁγνεία</t>
  </si>
  <si>
    <t>purity</t>
  </si>
  <si>
    <t>purity, in the sense of moral purity and proper sexual conduct</t>
  </si>
  <si>
    <t>purity, in the sense of moral purity and proper sexual conduct   chastity,   Ref: 1Tim 4:12;  5:2*</t>
  </si>
  <si>
    <t>G0048</t>
  </si>
  <si>
    <t>ἁγνίζω</t>
  </si>
  <si>
    <t>to purify</t>
  </si>
  <si>
    <t>to purify, ceremonially cleanse</t>
  </si>
  <si>
    <t>to purify, ceremonially cleanse   to purify morally, reform, to live like one under a vow of abstinence,  as the Nazarites</t>
  </si>
  <si>
    <t>G0049</t>
  </si>
  <si>
    <t>ἁγνισμός</t>
  </si>
  <si>
    <t>purification</t>
  </si>
  <si>
    <t xml:space="preserve"> purification, abstinence,   Ref: Acts 21:26 *</t>
  </si>
  <si>
    <t>G0050</t>
  </si>
  <si>
    <t>ἀγνοέω</t>
  </si>
  <si>
    <t>be ignorant</t>
  </si>
  <si>
    <t>to be ignorant, not know, not understand</t>
  </si>
  <si>
    <t xml:space="preserve">to be ignorant, not know, not understand   sin through ignorance </t>
  </si>
  <si>
    <t>G0051</t>
  </si>
  <si>
    <t>ἀγνόημα</t>
  </si>
  <si>
    <t>error</t>
  </si>
  <si>
    <t>sin committed in ignorance</t>
  </si>
  <si>
    <t xml:space="preserve"> error, sin of ignorance, sin committed in ignorance   Ref: Heb 9:7 *</t>
  </si>
  <si>
    <t>G0052</t>
  </si>
  <si>
    <t>ἄγνοια</t>
  </si>
  <si>
    <t>ignorance</t>
  </si>
  <si>
    <t xml:space="preserve"> ignorance, willfulness,   Ref: Acts 3:17;  17:30;  Ref: Eph 4:18;   Ref: 1Pet 1:14 *</t>
  </si>
  <si>
    <t>G0053</t>
  </si>
  <si>
    <t>ἁγνός</t>
  </si>
  <si>
    <t>pure</t>
  </si>
  <si>
    <t>pure (in some contexts morally pure), innocent</t>
  </si>
  <si>
    <t xml:space="preserve">pure (in some contexts morally pure), innocent   chaste, modest, blameless </t>
  </si>
  <si>
    <t>G0054</t>
  </si>
  <si>
    <t>ἁγνότης</t>
  </si>
  <si>
    <t xml:space="preserve"> purity, life of purity,   Ref: 2Cor 6:6;  11:3*</t>
  </si>
  <si>
    <t>G0055</t>
  </si>
  <si>
    <t>ἁγνῶς</t>
  </si>
  <si>
    <t>purely</t>
  </si>
  <si>
    <t xml:space="preserve">- purely, i.e. honestly, with pure motives:  Ref: Php 1:17. </t>
  </si>
  <si>
    <t>- purely, i.e. honestly, with pure motives:  Ref: Php 1:17 .  purely, sincerely</t>
  </si>
  <si>
    <t>G0056</t>
  </si>
  <si>
    <t>ἀγνωσία</t>
  </si>
  <si>
    <t>ignorance, with a focus on talk or action that opposes God</t>
  </si>
  <si>
    <t xml:space="preserve"> ignorance, with a focus on talk or action that opposes God    Ref: 1Cor 15:34;   Ref: 1Pet 2:15 *</t>
  </si>
  <si>
    <t>G0057</t>
  </si>
  <si>
    <t>ἄγνωστος</t>
  </si>
  <si>
    <t>unknown</t>
  </si>
  <si>
    <t xml:space="preserve"> unknown,   Ref: Acts 17:23 *</t>
  </si>
  <si>
    <t>G0058</t>
  </si>
  <si>
    <t>ἀγορά</t>
  </si>
  <si>
    <t>marketplace</t>
  </si>
  <si>
    <t>marketplace (as a center of social and commercial life)</t>
  </si>
  <si>
    <t xml:space="preserve">marketplace (as a center of social and commercial life)   a place of public concourse, forum, market-place; things said in the market, provision </t>
  </si>
  <si>
    <t>G0059</t>
  </si>
  <si>
    <t>ἀγοράζω</t>
  </si>
  <si>
    <t>to buy</t>
  </si>
  <si>
    <t>to buy, purchase; this refers to buying and acquiring possessions, as in a market place, and to setting a slave free through purchase, often to God’s purchase (redemption) of sinners</t>
  </si>
  <si>
    <t>to buy, purchase; this refers to buying and acquiring possessions, as in a market place, and to setting a slave free through purchase, often to God’s purchase (redemption) of sinners   redeem, acquire , by a ransom or price paid</t>
  </si>
  <si>
    <t>G0060</t>
  </si>
  <si>
    <t>ἀγοραῖος</t>
  </si>
  <si>
    <t>of the marketplace</t>
  </si>
  <si>
    <t>marketplace, place where the courts meet</t>
  </si>
  <si>
    <t>marketplace, place where the courts meet   one who visits the forum; a lounger, one who idles away his time in public places, a low fellow,   Ref: Acts 17:5;   pertaining to the forum, judicial;   ἀγόραιοι ,  court days,   Ref: Acts 19:38 *</t>
  </si>
  <si>
    <t>G0061</t>
  </si>
  <si>
    <t>ἄγρα</t>
  </si>
  <si>
    <t>catch</t>
  </si>
  <si>
    <t>catch (of fish), a net full</t>
  </si>
  <si>
    <t>catch (of fish), a net full   a catching, thing taken, draught , of fishes,  Ref: Lk 5:4, 9 *</t>
  </si>
  <si>
    <t>G0062</t>
  </si>
  <si>
    <t>ἀγράμματος</t>
  </si>
  <si>
    <t>unschooled</t>
  </si>
  <si>
    <t>unschooled, probably in the sense of not having a formal rabbinic education</t>
  </si>
  <si>
    <t xml:space="preserve"> illiterate, unlearned, unschooled, probably in the sense of not having a formal rabbinic education   Ref: Acts 4:13 *</t>
  </si>
  <si>
    <t>G0063</t>
  </si>
  <si>
    <t>ἀγραυλέω</t>
  </si>
  <si>
    <t>to live outside</t>
  </si>
  <si>
    <t>to live outdoors, spend a night in the elements</t>
  </si>
  <si>
    <t>to live outdoors, spend a night in the elements   to remain in the open air  especially  by night,   Ref: Lk 2:8 *</t>
  </si>
  <si>
    <t>G0064</t>
  </si>
  <si>
    <t>ἀγρεύω</t>
  </si>
  <si>
    <t>to catch</t>
  </si>
  <si>
    <t>to catch   to take in hunting   Ref: Mk 12:13 *</t>
  </si>
  <si>
    <t>G0065</t>
  </si>
  <si>
    <t>ἀγριέλαιος</t>
  </si>
  <si>
    <t>wild olive tree</t>
  </si>
  <si>
    <t>wild olive tree   oleaster,   Ref: Rom 11:17, 24 *</t>
  </si>
  <si>
    <t>G0066</t>
  </si>
  <si>
    <t>ἄγριος</t>
  </si>
  <si>
    <t>wild</t>
  </si>
  <si>
    <t>wild; undomesticated as well as uncontrolled</t>
  </si>
  <si>
    <t>wild; undomesticated as well as uncontrolled   belonging to the field; fierce, raging,   Ref: Mt 3:4 ;  Ref: Mk 1:6 ; Jude 13*</t>
  </si>
  <si>
    <t>G0067</t>
  </si>
  <si>
    <t>Ἀγρίππας</t>
  </si>
  <si>
    <t>Agrippa</t>
  </si>
  <si>
    <t>Agrippa, "wild horse"</t>
  </si>
  <si>
    <t>Tetrarch Herod Agrippa II living at the time of the New Testament, first mentioned at Act 25:13; son of: Tetrarch &amp; King Herod Agrippa I (G2264I)   § Agrippa, "wild horse"   Agrippa,  (Proper name)</t>
  </si>
  <si>
    <t>G0068</t>
  </si>
  <si>
    <t>ἀγρός</t>
  </si>
  <si>
    <t>Field of</t>
  </si>
  <si>
    <t>field, countryside, both tilled and untilled ground</t>
  </si>
  <si>
    <t xml:space="preserve">  § field, countryside, both tilled and untilled ground   a field,  especially  a cultivated field;   plural   lands, farms, villages </t>
  </si>
  <si>
    <t>G0068G</t>
  </si>
  <si>
    <t>field</t>
  </si>
  <si>
    <t>G0068H</t>
  </si>
  <si>
    <t>Field (of blood)</t>
  </si>
  <si>
    <t xml:space="preserve">  § Akeldama dama ('Field of Blood), also Potter's Field  (traditionally located south of the valley of Hinnom), "field of blood" Mat 27:7-8; Act 1:19</t>
  </si>
  <si>
    <t>G0069</t>
  </si>
  <si>
    <t>ἀγρυπνέω</t>
  </si>
  <si>
    <t>be watchful</t>
  </si>
  <si>
    <t>to keep awake, keep alert</t>
  </si>
  <si>
    <t xml:space="preserve">to keep awake, keep alert   to be awake, watch; to be watchful, vigilant </t>
  </si>
  <si>
    <t>G0070</t>
  </si>
  <si>
    <t>ἀγρυπνία</t>
  </si>
  <si>
    <t>sleeplessness</t>
  </si>
  <si>
    <t>sleeplessness, wakefulness</t>
  </si>
  <si>
    <t>sleeplessness, wakefulness   want of sleep, watching,   Ref: 2Cor 6:5;  11:27*</t>
  </si>
  <si>
    <t>G0071</t>
  </si>
  <si>
    <t>ἄγω</t>
  </si>
  <si>
    <t>to bring</t>
  </si>
  <si>
    <t>- properly, to lead; by implication, to bring, drive, (reflexively) go, (specially) pass (time), or (figuratively) induce</t>
  </si>
  <si>
    <t>G0072</t>
  </si>
  <si>
    <t>ἀγωγή</t>
  </si>
  <si>
    <t>self-conduct</t>
  </si>
  <si>
    <t>way of life, personal conduct</t>
  </si>
  <si>
    <t xml:space="preserve"> guidance, mode of instruction, discipline, course of life, way of life, personal conduct   Ref: 2Tim 3:10 *</t>
  </si>
  <si>
    <t>G0073</t>
  </si>
  <si>
    <t>ἀγών</t>
  </si>
  <si>
    <t>fight</t>
  </si>
  <si>
    <t>struggle, fight, often an athletic contest</t>
  </si>
  <si>
    <t xml:space="preserve">struggle, fight, often an athletic contest   place of contest, race-course, stadium; a contest, strife, contention; peril, toil, </t>
  </si>
  <si>
    <t>G0074</t>
  </si>
  <si>
    <t>ἀγωνία</t>
  </si>
  <si>
    <t>a struggle</t>
  </si>
  <si>
    <t>anguish, anxiety</t>
  </si>
  <si>
    <t xml:space="preserve"> contest, violent struggle; agony, anguish, anxiety   Ref: Lk 22:44 *</t>
  </si>
  <si>
    <t>G0075</t>
  </si>
  <si>
    <t>ἀγωνίζομαι</t>
  </si>
  <si>
    <t>to struggle</t>
  </si>
  <si>
    <t>to fight, struggle, often an athletic contest</t>
  </si>
  <si>
    <t xml:space="preserve">to fight, struggle, often an athletic contest   to be a combatant in the public games; to contend, fight, strive earnestly </t>
  </si>
  <si>
    <t>G0076</t>
  </si>
  <si>
    <t>Ἀδάμ</t>
  </si>
  <si>
    <t>Adam</t>
  </si>
  <si>
    <t>Adam, "[red] earth" or "[ruddy] skin color"</t>
  </si>
  <si>
    <t>A man living at the time before the Flood, first mentioned at Gen 2:19;   married to Eve (H2332);   father of: Cain (H7014B), Abel (H1893) and Seth (H8352); also translated "man" at Gen 2:19,21,23; 3.8,9,20; 5.2; "mankind" at Deu 32:8; "others" at Job 31:33;    § Adam, "[red] earth" or "[ruddy] skin color"   Adam,  (Proper name)</t>
  </si>
  <si>
    <t>G0077</t>
  </si>
  <si>
    <t>ἀδάπανος</t>
  </si>
  <si>
    <t>free</t>
  </si>
  <si>
    <t>free of charge, without payment</t>
  </si>
  <si>
    <t xml:space="preserve"> without expense, gratuitous, free of charge, without payment   Ref: 1Cor 9:18 *</t>
  </si>
  <si>
    <t>G0078</t>
  </si>
  <si>
    <t>Ἀδδί</t>
  </si>
  <si>
    <t>Addi</t>
  </si>
  <si>
    <t>Addi, [ possibly ] "my witness" or "adorned"</t>
  </si>
  <si>
    <t>A man of the tribe of Judah living at the time of Exile and Return, only mentioned at Luk 3:28;   son of: Cosam (G2973);   father of: Melchi (G3197H)   § Addi, [ possibly ] "my witness" or "adorned"   Addi,  (Proper name)  Ref: Lk 3:28 *</t>
  </si>
  <si>
    <t>G0079</t>
  </si>
  <si>
    <t>ἀδελφή</t>
  </si>
  <si>
    <t>sister</t>
  </si>
  <si>
    <t>sister, fellow countrywoman; by extension a female believer, a sister in the family of faith</t>
  </si>
  <si>
    <t xml:space="preserve">sister, fellow countrywoman; by extension a female believer, a sister in the family of faith   a sister; near kinswoman, fellow countrywoman  or  female relative </t>
  </si>
  <si>
    <t>G0080</t>
  </si>
  <si>
    <t>ἀδελφός</t>
  </si>
  <si>
    <t>brother</t>
  </si>
  <si>
    <t>brother, fellow countryman, neighbor (often inclusive in gender); by extension a fellow believer in the family of faith; in the plural "brothers" regularly refers to men and women</t>
  </si>
  <si>
    <t xml:space="preserve">brother, fellow countryman, neighbor (often inclusive in gender); by extension a fellow believer in the family of faith; in the plural "brothers" regularly refers to men and women   a brother, near kinsman , or  relative; one of the same nation  or  nature; one of equal rank and dignity; an associate, a member of the Christian community </t>
  </si>
  <si>
    <t>G0081</t>
  </si>
  <si>
    <t>ἀδελφότης</t>
  </si>
  <si>
    <t>brotherhood</t>
  </si>
  <si>
    <t>brotherhood, fellowship of believers (men and women)</t>
  </si>
  <si>
    <t>brotherhood, fellowship of believers (men and women)   the body of the Christian brotherhood,   Ref: 1Pet 2:17;  5:9*</t>
  </si>
  <si>
    <t>G0082</t>
  </si>
  <si>
    <t>ἄδηλος</t>
  </si>
  <si>
    <t>unclear</t>
  </si>
  <si>
    <t>not clear</t>
  </si>
  <si>
    <t>not clear   not apparent , or  obvious; uncertain, not distinct,   Ref: Lk 11:44 ;  Ref: 1Cor 14:8 *</t>
  </si>
  <si>
    <t>G0083</t>
  </si>
  <si>
    <t>ἀδηλότης</t>
  </si>
  <si>
    <t>uncertainty</t>
  </si>
  <si>
    <t xml:space="preserve"> uncertainty,   Ref: 1Tim 6:17 *</t>
  </si>
  <si>
    <t>G0084</t>
  </si>
  <si>
    <t>ἀδήλως</t>
  </si>
  <si>
    <t>uncertainly</t>
  </si>
  <si>
    <t>G0085</t>
  </si>
  <si>
    <t>ἀδημονέω</t>
  </si>
  <si>
    <t>be distressed</t>
  </si>
  <si>
    <t>to be troubled, distressed</t>
  </si>
  <si>
    <t>to be troubled, distressed   to be depressed , or  dejected, full of anguish  or  sorrow,   Ref: Mt 26:37 ;  Ref: Mk 14:33 ;  Ref: Phil 2:26 *</t>
  </si>
  <si>
    <t>G0086</t>
  </si>
  <si>
    <t>ᾍδης</t>
  </si>
  <si>
    <t>hell: Hades</t>
  </si>
  <si>
    <t>Hades, the grave, the place of the dead, "the underworld"</t>
  </si>
  <si>
    <t xml:space="preserve">  § Hades, the grave, the place of the dead, "the underworld"   the invisible abode , or  mansion of the dead; the place of punishment, hell; the lowest place  or  condition,   Ref: Mt 11:23 ;  Ref: Lk 10:15 </t>
  </si>
  <si>
    <t>G0087</t>
  </si>
  <si>
    <t>ἀδιάκριτος</t>
  </si>
  <si>
    <t>impartial</t>
  </si>
  <si>
    <t>impartial, free from prejudice</t>
  </si>
  <si>
    <t xml:space="preserve"> undistinguishing, impartial, free from prejudice   Ref: Jas 3:17 *</t>
  </si>
  <si>
    <t>G0088</t>
  </si>
  <si>
    <t>ἀδιάλειπτος</t>
  </si>
  <si>
    <t>continuous</t>
  </si>
  <si>
    <t>G0089</t>
  </si>
  <si>
    <t>ἀδιαλείπτως</t>
  </si>
  <si>
    <t>unceasingly</t>
  </si>
  <si>
    <t>constantly, unceasingly</t>
  </si>
  <si>
    <t>constantly, unceasingly   by an unvarying practice   Ref: Rom 1:9;   Ref: 1Thess 1:2;  2:13; 5:17*</t>
  </si>
  <si>
    <t>G0090</t>
  </si>
  <si>
    <t>ἀδιαφθορία</t>
  </si>
  <si>
    <t>unspoilable</t>
  </si>
  <si>
    <t>sincerity, integrity</t>
  </si>
  <si>
    <t>sincerity, integrity, incorruptibility, soundness, unspoilable</t>
  </si>
  <si>
    <t>G0091</t>
  </si>
  <si>
    <t>ἀδικέω</t>
  </si>
  <si>
    <t>to harm</t>
  </si>
  <si>
    <t>to do wrong, mistreat</t>
  </si>
  <si>
    <t xml:space="preserve">to do wrong, mistreat   to act unjustly; wrong; mistreat; injure; violate a law </t>
  </si>
  <si>
    <t>G0092</t>
  </si>
  <si>
    <t>ἀδίκημα</t>
  </si>
  <si>
    <t>crime</t>
  </si>
  <si>
    <t>crime, unrighteous or unjust act</t>
  </si>
  <si>
    <t>crime, unrighteous or unjust act   an act of injustice,   Ref: Acts 18:14;  24:20;  Ref: Rev 18:5 *</t>
  </si>
  <si>
    <t>G0093</t>
  </si>
  <si>
    <t>ἀδικία</t>
  </si>
  <si>
    <t>unrighteousness</t>
  </si>
  <si>
    <t>wickedness, evil, wrongdoing</t>
  </si>
  <si>
    <t xml:space="preserve">wickedness, evil, wrongdoing   injustice, wrong; iniquity, falsehood, deceitfulness </t>
  </si>
  <si>
    <t>G0094</t>
  </si>
  <si>
    <t>ἄδικος</t>
  </si>
  <si>
    <t>unjust</t>
  </si>
  <si>
    <t>unjust judge</t>
  </si>
  <si>
    <t>unjust judge, unrighteous</t>
  </si>
  <si>
    <t>G0095</t>
  </si>
  <si>
    <t>ἀδίκως</t>
  </si>
  <si>
    <t>unjustly</t>
  </si>
  <si>
    <t xml:space="preserve"> unjustly, undeservedly,   Ref: 1Pet 2:19 *</t>
  </si>
  <si>
    <t>G0096</t>
  </si>
  <si>
    <t>ἀδόκιμος</t>
  </si>
  <si>
    <t>failing</t>
  </si>
  <si>
    <t>failing the test, rejected</t>
  </si>
  <si>
    <t xml:space="preserve">failing the test, rejected   unable to stand test, refuse, worthless </t>
  </si>
  <si>
    <t>G0097</t>
  </si>
  <si>
    <t>ἄδολος</t>
  </si>
  <si>
    <t>pure, uncontaminated or tainted</t>
  </si>
  <si>
    <t>pure, uncontaminated or tainted   without deceit, sincere   Ref: 1Pet 2:2 *</t>
  </si>
  <si>
    <t>G0098</t>
  </si>
  <si>
    <t>Ἀδραμυττηνός</t>
  </si>
  <si>
    <t>Adramyttium</t>
  </si>
  <si>
    <t>of Adramyttium</t>
  </si>
  <si>
    <t xml:space="preserve">  §  of Adramyttium,  a Greek city on the coast of Aeolia, in Asia Minor,  Ref: Acts 27:2 *</t>
  </si>
  <si>
    <t>G0099</t>
  </si>
  <si>
    <t>Ἀδρίας</t>
  </si>
  <si>
    <t>Adriatic Sea</t>
  </si>
  <si>
    <t xml:space="preserve">  § Adriatic Sea   the Adriatic sea,   Ref: Acts 27:27 *</t>
  </si>
  <si>
    <t>G0100</t>
  </si>
  <si>
    <t>ἁδρότης</t>
  </si>
  <si>
    <t>abundance</t>
  </si>
  <si>
    <t>liberal gift, liberality</t>
  </si>
  <si>
    <t xml:space="preserve"> abundance, liberal gift, liberality   Ref: 2Cor 8:20 *</t>
  </si>
  <si>
    <t>G0101</t>
  </si>
  <si>
    <t>ἀδυνατέω</t>
  </si>
  <si>
    <t>be impossible</t>
  </si>
  <si>
    <t>to be impossible</t>
  </si>
  <si>
    <t xml:space="preserve"> not to be able; to be impossible,   Ref: Mt 17:20 ;  Ref: Lk 1:37 *</t>
  </si>
  <si>
    <t>G0102</t>
  </si>
  <si>
    <t>ἀδύνατος</t>
  </si>
  <si>
    <t>unable</t>
  </si>
  <si>
    <t>impossible, powerless</t>
  </si>
  <si>
    <t xml:space="preserve">impossible, powerless   impotent, weak </t>
  </si>
  <si>
    <t>G0103</t>
  </si>
  <si>
    <t>ᾄδω</t>
  </si>
  <si>
    <t>to sing</t>
  </si>
  <si>
    <t xml:space="preserve"> to sing,   Ref: Eph 5:19;   Ref: Col 3:16;   Ref: Rev 5:9;  14:3; 15:3*</t>
  </si>
  <si>
    <t>G0104</t>
  </si>
  <si>
    <t>ἀεί</t>
  </si>
  <si>
    <t>always</t>
  </si>
  <si>
    <t xml:space="preserve"> always, for ever, constantly </t>
  </si>
  <si>
    <t>G0105</t>
  </si>
  <si>
    <t>ἀετός</t>
  </si>
  <si>
    <t>eagle</t>
  </si>
  <si>
    <t>eagle (a noble, powerful bird), vulture (a carrion bird)</t>
  </si>
  <si>
    <t xml:space="preserve">eagle (a noble, powerful bird), vulture (a carrion bird)   an eagle,   Ref: Rev 12:14;  or  vulture,   Ref: Lk 17:37 </t>
  </si>
  <si>
    <t>G0106</t>
  </si>
  <si>
    <t>ἄζυμος</t>
  </si>
  <si>
    <t>unleavened</t>
  </si>
  <si>
    <t>unleavened, (the Feast of) Unleavened Bread, made without yeast; figuratively of purity</t>
  </si>
  <si>
    <t>unleavened, (the Feast of) Unleavened Bread, made without yeast; figuratively of purity   made without yeast; ,  τὰ ἄζυμα ,  metaphorically   pure from foreign matter, unadulterated, genuine;   τὸ ἄζυμον ,  genuineness,   Ref: 1Cor 5:7 , 8</t>
  </si>
  <si>
    <t>G0107</t>
  </si>
  <si>
    <t>Ἀζώρ</t>
  </si>
  <si>
    <t>Azor</t>
  </si>
  <si>
    <t>A man of the tribe of Judah living at the time ofExile and return, first mentioned at Mat 1:13;   son of: Eliakim (G1662);   father of: Zadok (G4524)   §  Azor,  (Proper name), indecl,  Ref: Mt 1:13 f.*</t>
  </si>
  <si>
    <t>G0108</t>
  </si>
  <si>
    <t>Ἄζωτος</t>
  </si>
  <si>
    <t>Azotus</t>
  </si>
  <si>
    <t>Azotus, another name for Ashdod</t>
  </si>
  <si>
    <t xml:space="preserve">  § Azotus, another name for Ashdod   a seaport in Palestine,  Ref: Acts 8:40 *</t>
  </si>
  <si>
    <t>G0109</t>
  </si>
  <si>
    <t>ἀήρ</t>
  </si>
  <si>
    <t>air</t>
  </si>
  <si>
    <t>air, sky</t>
  </si>
  <si>
    <t xml:space="preserve"> air, atmosphere, sky </t>
  </si>
  <si>
    <t>G0110</t>
  </si>
  <si>
    <t>ἀθανασία</t>
  </si>
  <si>
    <t>immortality</t>
  </si>
  <si>
    <t xml:space="preserve"> immortality,   Ref: 1Cor 15:53, 54 ;  Ref: 1Tim 6:16 *</t>
  </si>
  <si>
    <t>G0111</t>
  </si>
  <si>
    <t>ἀθέμιτος</t>
  </si>
  <si>
    <t>unlawful</t>
  </si>
  <si>
    <t>unlawful, detestable</t>
  </si>
  <si>
    <t xml:space="preserve"> unlawful, criminal, wicked, detestable   Ref: Acts 10:28;   Ref: 1Pet 4:3 *</t>
  </si>
  <si>
    <t>G0112</t>
  </si>
  <si>
    <t>ἄθεος</t>
  </si>
  <si>
    <t>without God</t>
  </si>
  <si>
    <t>without God, excluded from the heritage of Israel</t>
  </si>
  <si>
    <t xml:space="preserve"> an atheist; godless, estranged from the knowledge and worship of the true God, excluded from the heritage of Israel   Ref: Eph 2:12 *</t>
  </si>
  <si>
    <t>G0113</t>
  </si>
  <si>
    <t>ἄθεσμος</t>
  </si>
  <si>
    <t>lawless</t>
  </si>
  <si>
    <t>lawless, unprincipled</t>
  </si>
  <si>
    <t xml:space="preserve"> lawless, unrestrained, licentious, unprincipled   Ref: 2Pet 2:7;  3:17*</t>
  </si>
  <si>
    <t>G0114</t>
  </si>
  <si>
    <t>ἀθετέω</t>
  </si>
  <si>
    <t>to reject</t>
  </si>
  <si>
    <t>to reject, set aside</t>
  </si>
  <si>
    <t xml:space="preserve">to reject, set aside   primarily   to displace; to abrogate, annul, violate, swerve from; reject, condemn </t>
  </si>
  <si>
    <t>G0115</t>
  </si>
  <si>
    <t>ἀθέτησις</t>
  </si>
  <si>
    <t>nullification</t>
  </si>
  <si>
    <t>setting aside, doing away with</t>
  </si>
  <si>
    <t xml:space="preserve"> abrogation, annulling, setting aside, doing away with   Ref: Heb 7:18;  9:26*</t>
  </si>
  <si>
    <t>G0116</t>
  </si>
  <si>
    <t>Ἀθῆναι</t>
  </si>
  <si>
    <t>Athens</t>
  </si>
  <si>
    <t xml:space="preserve">  § Athens</t>
  </si>
  <si>
    <t>G0117</t>
  </si>
  <si>
    <t>Ἀθηναῖος</t>
  </si>
  <si>
    <t>Athenian</t>
  </si>
  <si>
    <t>Athenian, resident of Athens</t>
  </si>
  <si>
    <t xml:space="preserve">  §  Athenian, inhabiting , or  belonging to Athens,   Ref: Acts 17:21, 22 *</t>
  </si>
  <si>
    <t>G0118</t>
  </si>
  <si>
    <t>ἀθλέω</t>
  </si>
  <si>
    <t>to compete</t>
  </si>
  <si>
    <t>to compete in a contest</t>
  </si>
  <si>
    <t xml:space="preserve"> to compete in a contest, strive, contend, be a champion in the public games,   Ref: 2Tim 2:5 *</t>
  </si>
  <si>
    <t>G0119</t>
  </si>
  <si>
    <t>ἄθλησις</t>
  </si>
  <si>
    <t>struggle</t>
  </si>
  <si>
    <t>contest, struggle</t>
  </si>
  <si>
    <t xml:space="preserve"> contest, combat, struggle, conflict,   Ref: Heb 10:32 *</t>
  </si>
  <si>
    <t>G0120</t>
  </si>
  <si>
    <t>ἀθυμέω</t>
  </si>
  <si>
    <t>be discouraged</t>
  </si>
  <si>
    <t>to be discouraged, lose heart</t>
  </si>
  <si>
    <t xml:space="preserve"> to be discouraged, lose heart,   Ref: Col 3:21 *</t>
  </si>
  <si>
    <t>G0121</t>
  </si>
  <si>
    <t>ἀθῷος</t>
  </si>
  <si>
    <t>innocent</t>
  </si>
  <si>
    <t xml:space="preserve"> unpunished; ,  metaphorically   innocent,   Ref: Mt 27:4, 24 *</t>
  </si>
  <si>
    <t>G0122</t>
  </si>
  <si>
    <t>αἴγειος</t>
  </si>
  <si>
    <t>goat's</t>
  </si>
  <si>
    <t>of a goat</t>
  </si>
  <si>
    <t>of a goat   belonging to a goat,   Ref: Heb 11:37 *</t>
  </si>
  <si>
    <t>G0123</t>
  </si>
  <si>
    <t>αἰγιαλός</t>
  </si>
  <si>
    <t>shore</t>
  </si>
  <si>
    <t>shore, beach</t>
  </si>
  <si>
    <t xml:space="preserve"> seashore, beach,   Ref: Mt 13:2, 48 ;  Ref: Jn 21:4 ;  Ref: Acts 21:5;  27:39f.*</t>
  </si>
  <si>
    <t>G0124</t>
  </si>
  <si>
    <t>Αἰγύπτιος</t>
  </si>
  <si>
    <t>Egyptian</t>
  </si>
  <si>
    <t>Egyptian, person of Egypt</t>
  </si>
  <si>
    <t xml:space="preserve">  § Egyptian, person of Egypt   Egyptian </t>
  </si>
  <si>
    <t>G0125</t>
  </si>
  <si>
    <t>Αἴγυπτος</t>
  </si>
  <si>
    <t>Egypt</t>
  </si>
  <si>
    <t xml:space="preserve">  §  Egypt </t>
  </si>
  <si>
    <t>G0126</t>
  </si>
  <si>
    <t>ἀΐδιος</t>
  </si>
  <si>
    <t>eternal</t>
  </si>
  <si>
    <t>eternal (referring to God’s power, chains of punishment)</t>
  </si>
  <si>
    <t>eternal (referring to God’s power, chains of punishment)   always existing, eternal,   Ref: Rom 1:20;  Jude 6</t>
  </si>
  <si>
    <t>G0127</t>
  </si>
  <si>
    <t>αἰδώς</t>
  </si>
  <si>
    <t>modesty</t>
  </si>
  <si>
    <t>decency, modesty</t>
  </si>
  <si>
    <t xml:space="preserve"> modesty, reverence, decency   Ref: 1Tim 2:9 *</t>
  </si>
  <si>
    <t>G0128</t>
  </si>
  <si>
    <t>Αἰθίοψ</t>
  </si>
  <si>
    <t>Ethiopian</t>
  </si>
  <si>
    <t>Ethiopian, person of Ethiopia</t>
  </si>
  <si>
    <t xml:space="preserve">  § Ethiopian, person of Ethiopia   an Ethiopian,   Ref: Acts 8:27 *</t>
  </si>
  <si>
    <t>G0129G</t>
  </si>
  <si>
    <t>αἷμα</t>
  </si>
  <si>
    <t>blood</t>
  </si>
  <si>
    <t>blood; extended meanings: killing, death, sacrifice</t>
  </si>
  <si>
    <t xml:space="preserve"> blood; of the color of blood; bloodshed, killing death, sacrifice; blood-guiltiness; natural descent </t>
  </si>
  <si>
    <t>G0129H</t>
  </si>
  <si>
    <t>(Field of) Blood</t>
  </si>
  <si>
    <t xml:space="preserve">  §  blood; of the color of blood; bloodshed, killing death, sacrifice; blood-guiltiness; natural descent </t>
  </si>
  <si>
    <t>G0130</t>
  </si>
  <si>
    <t>αἱματεκχυσία</t>
  </si>
  <si>
    <t>bloodshed</t>
  </si>
  <si>
    <t>shedding, pouring out of blood</t>
  </si>
  <si>
    <t>shedding, pouring out of blood   an effusion , or  shedding of blood,   Ref: Heb 9:22 *</t>
  </si>
  <si>
    <t>G0131</t>
  </si>
  <si>
    <t>αἱμορροέω</t>
  </si>
  <si>
    <t>to bleed</t>
  </si>
  <si>
    <t>to be subject to bleeding, to experience loss of blood</t>
  </si>
  <si>
    <t>to be subject to bleeding, to experience loss of blood   to have a flow of blood,   Ref: Mt 9:20 *</t>
  </si>
  <si>
    <t>G0132</t>
  </si>
  <si>
    <t>Αἰνέας</t>
  </si>
  <si>
    <t>Aeneas</t>
  </si>
  <si>
    <t>Aeneas, [ possibly ] "praise"</t>
  </si>
  <si>
    <t>A man living at the time of the New Testament, first mentioned at Act 9:33   § Aeneas, [ possibly ] "praise"   Aeneas,  (Proper name),  Ref: Acts 9:33 f.*</t>
  </si>
  <si>
    <t>G0133</t>
  </si>
  <si>
    <t>αἴνεσις</t>
  </si>
  <si>
    <t>praise</t>
  </si>
  <si>
    <t>praise, speaking of the excellence of someone or something</t>
  </si>
  <si>
    <t>praise, speaking of the excellence of someone or something   praise,   Ref: Heb 13:15 *</t>
  </si>
  <si>
    <t>G0134</t>
  </si>
  <si>
    <t>αἰνέω</t>
  </si>
  <si>
    <t>to praise</t>
  </si>
  <si>
    <t>to praise; in the NT, speaking of the excellence of God</t>
  </si>
  <si>
    <t xml:space="preserve">to praise; in the NT, speaking of the excellence of God   celebrate </t>
  </si>
  <si>
    <t>G0135</t>
  </si>
  <si>
    <t>αἴνιγμα</t>
  </si>
  <si>
    <t>obscure thing</t>
  </si>
  <si>
    <t>poor reflection, indistinct image</t>
  </si>
  <si>
    <t xml:space="preserve"> an enigma, riddle, poor reflection, indistinct image, any thing obscurely expressed , or  intimated,   Ref: 1Cor 13:12 *</t>
  </si>
  <si>
    <t>G0136</t>
  </si>
  <si>
    <t>αἶνος</t>
  </si>
  <si>
    <t xml:space="preserve"> praise,   Ref: Mt 21:16 ;  Ref: Lk 18:43 *</t>
  </si>
  <si>
    <t>G0137</t>
  </si>
  <si>
    <t>Αἰνών</t>
  </si>
  <si>
    <t>Aenon</t>
  </si>
  <si>
    <t>Aenon, "spring"</t>
  </si>
  <si>
    <t xml:space="preserve">  § Aenon, "spring"   Enon,  (Proper name), indecl, where Jn. was baptizing,  Ref: Jn 3:23 *</t>
  </si>
  <si>
    <t>G0138</t>
  </si>
  <si>
    <t>αἱρέω</t>
  </si>
  <si>
    <t>to choose</t>
  </si>
  <si>
    <t xml:space="preserve">some list as deponent  αἱρέομαι ,  to take;   middle   to choose </t>
  </si>
  <si>
    <t>G0139</t>
  </si>
  <si>
    <t>αἵρεσις</t>
  </si>
  <si>
    <t>sect</t>
  </si>
  <si>
    <t>sect (religious party), faction, heresy</t>
  </si>
  <si>
    <t xml:space="preserve">strictly,  a choice  or  option;  hence,  a religious sect, faction;  by implication,  discord, contention, heresy </t>
  </si>
  <si>
    <t>G0140</t>
  </si>
  <si>
    <t>αἱρετίζω</t>
  </si>
  <si>
    <t>to choose (for the purpose of showing special favor)</t>
  </si>
  <si>
    <t>to choose (for the purpose of showing special favor)   to choose, choose with delight , or  love,   Ref: Mt 12:18 *</t>
  </si>
  <si>
    <t>G0141</t>
  </si>
  <si>
    <t>αἱρετικός</t>
  </si>
  <si>
    <t>schismatic</t>
  </si>
  <si>
    <t>divisive</t>
  </si>
  <si>
    <t xml:space="preserve"> one who creates , or  fosters factions, is divisive   Ref: Tit 3:10 *</t>
  </si>
  <si>
    <t>G0142</t>
  </si>
  <si>
    <t>αἴρω</t>
  </si>
  <si>
    <t>to take up</t>
  </si>
  <si>
    <t>to take up, take away</t>
  </si>
  <si>
    <t xml:space="preserve"> to take up, lift, raise; bear, carry; take away, remove; destroy, kill </t>
  </si>
  <si>
    <t>G0143</t>
  </si>
  <si>
    <t>αἰσθάνομαι</t>
  </si>
  <si>
    <t>to perceive</t>
  </si>
  <si>
    <t>to grasp, understand, to have the capacity to perceive something clearly</t>
  </si>
  <si>
    <t xml:space="preserve"> to perceive, understand, grasp, have the capacity to understand   Ref: Lk 9:45 *</t>
  </si>
  <si>
    <t>G0144</t>
  </si>
  <si>
    <t>αἴσθησις</t>
  </si>
  <si>
    <t>insight</t>
  </si>
  <si>
    <t>insight   perception, understanding,   Ref: Phil 1:9 *</t>
  </si>
  <si>
    <t>G0145</t>
  </si>
  <si>
    <t>αἰσθητήριον</t>
  </si>
  <si>
    <t>sense</t>
  </si>
  <si>
    <t>sense, faculty</t>
  </si>
  <si>
    <t xml:space="preserve"> an organ of perception; internal sense, faculty   Ref: Heb 5:14 *</t>
  </si>
  <si>
    <t>G0146</t>
  </si>
  <si>
    <t>αἰσχροκερδής</t>
  </si>
  <si>
    <t>greedy</t>
  </si>
  <si>
    <t>pursuing dishonest gain</t>
  </si>
  <si>
    <t xml:space="preserve"> eager for dishonorable or dishonest gain, greedy,   Ref: 1Tim 3:8;   Ref: Tit 1:7 *</t>
  </si>
  <si>
    <t>G0147</t>
  </si>
  <si>
    <t>αἰσχροκερδῶς</t>
  </si>
  <si>
    <t>greedily</t>
  </si>
  <si>
    <t>in greediness for money</t>
  </si>
  <si>
    <t xml:space="preserve"> for the sake of base gain, in greediness for money, greedily,   Ref: 1Pet 5:2 *</t>
  </si>
  <si>
    <t>G0148</t>
  </si>
  <si>
    <t>αἰσχρολογία</t>
  </si>
  <si>
    <t>obscenity</t>
  </si>
  <si>
    <t>filthy language, vulgar speech</t>
  </si>
  <si>
    <t xml:space="preserve"> vile , or  obscene language, foul, vulgar, or filthy talk,   Ref: Col 3:8 *</t>
  </si>
  <si>
    <t>G0149</t>
  </si>
  <si>
    <t>αἰσχρόν</t>
  </si>
  <si>
    <t>shameful</t>
  </si>
  <si>
    <t>disgraceful, shameful</t>
  </si>
  <si>
    <t>strictly,  deformed,  opposed to  καλός ;  metaphorically   shameful, indecent, disgraceful, dishonorable, vile,   Ref: 1Cor 11:6;  14:35;  Ref: Eph 5:12;   Ref: Tit 1:11 *  shameful</t>
  </si>
  <si>
    <t>G0150</t>
  </si>
  <si>
    <t>αἰσχρός</t>
  </si>
  <si>
    <t>shameful-</t>
  </si>
  <si>
    <t>disgraceful, shameful  strictly,  deformed,  opposed to  καλός ;  metaphorically   shameful, indecent, disgraceful, dishonorable, vile,   Ref: 1Cor 11:6;  14:35;  Ref: Eph 5:12;   Ref: Tit 1:11 *  shameful</t>
  </si>
  <si>
    <t>G0151</t>
  </si>
  <si>
    <t>αἰσχρότης</t>
  </si>
  <si>
    <t xml:space="preserve"> obscenity, indecency,   Ref: Eph 5:4 *</t>
  </si>
  <si>
    <t>G0152</t>
  </si>
  <si>
    <t>αἰσχύνη</t>
  </si>
  <si>
    <t>shame</t>
  </si>
  <si>
    <t>shamefulness</t>
  </si>
  <si>
    <t xml:space="preserve"> shame, disgrace; shamefulness; cause of shame, dishonorable conduct </t>
  </si>
  <si>
    <t>G0153</t>
  </si>
  <si>
    <t>αἰσχύνω</t>
  </si>
  <si>
    <t>be ashamed</t>
  </si>
  <si>
    <t xml:space="preserve">to be ashamed, dishonored,  Ref: 2Co 10:8 ;  Ref: Php 1:20, 1 Pe 4:16,  Ref: 1Jn 2:28 ; with inf.   Ref: Luk 16:3  </t>
  </si>
  <si>
    <t xml:space="preserve">to be ashamed, dishonored,  Ref: 2Co 10:8 ;  Ref: Php 1:20, 1 Pe 4:16,  Ref: 1Jn 2:28 ; with inf.   Ref: Luk 16:3   </t>
  </si>
  <si>
    <t>G0154</t>
  </si>
  <si>
    <t>αἰτέω</t>
  </si>
  <si>
    <t>to ask</t>
  </si>
  <si>
    <t>to ask, ask for (of other humans or God), demand</t>
  </si>
  <si>
    <t xml:space="preserve"> to ask, request; demand; desire,   Ref: Acts 7:46 </t>
  </si>
  <si>
    <t>G0155</t>
  </si>
  <si>
    <t>αἴτημα</t>
  </si>
  <si>
    <t>request</t>
  </si>
  <si>
    <t xml:space="preserve"> a thing asked , or  sought for; petition, request,   Ref: Lk 23:24 ;  Ref: Phil 4:6;   Ref: 1Jn 5:15 *</t>
  </si>
  <si>
    <t>G0156</t>
  </si>
  <si>
    <t>αἰτία</t>
  </si>
  <si>
    <t>cause/charge</t>
  </si>
  <si>
    <t>(legal) charge; reason, cause</t>
  </si>
  <si>
    <t xml:space="preserve">(legal) charge; reason, cause   cause, motive, incitement; accusation, charge, crime, case </t>
  </si>
  <si>
    <t>G0157</t>
  </si>
  <si>
    <t>αἰτίαμα</t>
  </si>
  <si>
    <t>charge</t>
  </si>
  <si>
    <t>charge, complaint</t>
  </si>
  <si>
    <t>charge, complaint, accusation</t>
  </si>
  <si>
    <t>G0158</t>
  </si>
  <si>
    <t>αἴτιον</t>
  </si>
  <si>
    <t>reason for charge</t>
  </si>
  <si>
    <t>basis, reason or cause (for legal charges), source</t>
  </si>
  <si>
    <t xml:space="preserve"> causative; ,  αἴτιος ,  an author  or  causer,   Ref: Heb 5:9;   τὸ αἴτιον , equivalent to aijtiva basis, reason or cause (for legal charges)</t>
  </si>
  <si>
    <t>G0159</t>
  </si>
  <si>
    <t>αἴτιος</t>
  </si>
  <si>
    <t>causer</t>
  </si>
  <si>
    <t>causer-</t>
  </si>
  <si>
    <t>causer, the originator of</t>
  </si>
  <si>
    <t>G0160</t>
  </si>
  <si>
    <t>αἰφνίδιος</t>
  </si>
  <si>
    <t>sudden</t>
  </si>
  <si>
    <t>sudden, unexpected</t>
  </si>
  <si>
    <t xml:space="preserve"> unforeseen, unexpected, sudden,   Ref: Lk 21:34 ;  Ref: 1Thess 5:3 *</t>
  </si>
  <si>
    <t>G0161</t>
  </si>
  <si>
    <t>αἰχμαλωσία</t>
  </si>
  <si>
    <t>captivity</t>
  </si>
  <si>
    <t xml:space="preserve"> captivity, state of captivity; captive multitude,   Ref: Eph 4:8;   Ref: Rev 13:10 *</t>
  </si>
  <si>
    <t>G0162</t>
  </si>
  <si>
    <t>αἰχμαλωτεύω</t>
  </si>
  <si>
    <t>to take captive</t>
  </si>
  <si>
    <t>to take captive   to lead captive; ,  metaphorically   to captivate,   Ref: Eph 4:8 *</t>
  </si>
  <si>
    <t>G0163</t>
  </si>
  <si>
    <t>αἰχμαλωτίζω</t>
  </si>
  <si>
    <t>to capture</t>
  </si>
  <si>
    <t>to take captive, take prisoner</t>
  </si>
  <si>
    <t>to take captive, take prisoner   to lead captive; , by  implication   to subject,   Ref: Lk 21:24 ;  Ref: Rom 7:23;   Ref: 2Cor 10:5;   Ref: 2Tim 3:6 *</t>
  </si>
  <si>
    <t>G0164</t>
  </si>
  <si>
    <t>αἰχμάλωτος</t>
  </si>
  <si>
    <t>captive</t>
  </si>
  <si>
    <t>prisoner</t>
  </si>
  <si>
    <t xml:space="preserve"> a captive, prisoner   Ref: Lk 4:18 *</t>
  </si>
  <si>
    <t>G0165G</t>
  </si>
  <si>
    <t>αἰών</t>
  </si>
  <si>
    <t>an age: age</t>
  </si>
  <si>
    <t>: age/world eternity, age (time period); "this age" can mean the universe or even the current world system, the "god of this age" refers to the devil</t>
  </si>
  <si>
    <t xml:space="preserve">eternity, age (time period); "this age" can mean the universe or even the current world system, the "god of this age" refers to the devil   primarily   a period of time of significant character; life; an era; an age:  hence,  a state of things marking an age  or  era; the present order of nature; the natural condition of man, the world;   ὁ αἰών ,  illimitable duration, eternity;  as also,  οἱ αἰῶνες ,  ὁ αἰῶν τῶν αἰώνων ,  οἱ αἰῶνες τῶν αἰώνων ; by an Aramaism  οἱ αἰῶνες ,  the material universe,   Ref: Heb 1:2 </t>
  </si>
  <si>
    <t>G0165H</t>
  </si>
  <si>
    <t>an age: eternity</t>
  </si>
  <si>
    <t>: eternity eternity, age (time period); "this age" can mean the universe or even the current world system, the "god of this age" refers to the devil</t>
  </si>
  <si>
    <t>G0166</t>
  </si>
  <si>
    <t>αἰώνιος</t>
  </si>
  <si>
    <t>eternal, long ago</t>
  </si>
  <si>
    <t xml:space="preserve"> indeterminate as to duration, eternal, everlasting, long ago </t>
  </si>
  <si>
    <t>G0167</t>
  </si>
  <si>
    <t>ἀκαθαρσία</t>
  </si>
  <si>
    <t>impurity</t>
  </si>
  <si>
    <t>impurity, a state of moral filthiness, especially in relation to sexual sin</t>
  </si>
  <si>
    <t xml:space="preserve">impurity, a state of moral filthiness, especially in relation to sexual sin   uncleanness; lewdness , of motive,  Ref: 1Thess 2:3 </t>
  </si>
  <si>
    <t>G0168</t>
  </si>
  <si>
    <t>ἀκαθάρτης</t>
  </si>
  <si>
    <t>uncleanness</t>
  </si>
  <si>
    <t>G0169</t>
  </si>
  <si>
    <t>ἀκάθαρτος</t>
  </si>
  <si>
    <t>unclean</t>
  </si>
  <si>
    <t>unclean, evil</t>
  </si>
  <si>
    <t xml:space="preserve"> impure, unclean; lewd; foul; evil </t>
  </si>
  <si>
    <t>G0170</t>
  </si>
  <si>
    <t>ἀκαιρέω</t>
  </si>
  <si>
    <t>to lack opportunity</t>
  </si>
  <si>
    <t>to have no opportunity, have no time</t>
  </si>
  <si>
    <t xml:space="preserve"> to be without opportunity , or  occasion, have no time   Ref: Phil 4:10 *</t>
  </si>
  <si>
    <t>G0171</t>
  </si>
  <si>
    <t>ἀκαίρως</t>
  </si>
  <si>
    <t>unseasonably</t>
  </si>
  <si>
    <t>out of season, lack of a favorable opportunity</t>
  </si>
  <si>
    <t xml:space="preserve"> unseasonably, out of season, lack of a favorable opportunity   Ref: 2Tim 4:2 *</t>
  </si>
  <si>
    <t>G0172</t>
  </si>
  <si>
    <t>ἄκακος</t>
  </si>
  <si>
    <t>blameless, innocent, unsuspecting</t>
  </si>
  <si>
    <t xml:space="preserve"> free from evil, innocent, blameless; simple, unsuspecting   Ref: Rom 16:18;   Ref: Heb 7:26 *</t>
  </si>
  <si>
    <t>G0173</t>
  </si>
  <si>
    <t>ἄκανθα</t>
  </si>
  <si>
    <t>a thorn</t>
  </si>
  <si>
    <t>thorn, thornbush</t>
  </si>
  <si>
    <t xml:space="preserve"> a thorn, thornbush,   Ref: Mt 7:16; 13:7; 27:29 </t>
  </si>
  <si>
    <t>G0174</t>
  </si>
  <si>
    <t>ἀκάνθινος</t>
  </si>
  <si>
    <t>thorny</t>
  </si>
  <si>
    <t>of thorns, thorny</t>
  </si>
  <si>
    <t xml:space="preserve"> thorny, made of thorns,   Ref: Mk 15:17 ;  Ref: Jn 19:5 *</t>
  </si>
  <si>
    <t>G0175</t>
  </si>
  <si>
    <t>ἄκαρπος</t>
  </si>
  <si>
    <t>unfruitful</t>
  </si>
  <si>
    <t>unfruitful, unproductive, something generally useless</t>
  </si>
  <si>
    <t xml:space="preserve"> without fruit, unfruitful, unproductive, barren; , by  implication   noxious, useless </t>
  </si>
  <si>
    <t>G0176</t>
  </si>
  <si>
    <t>ἀκατάγνωστος</t>
  </si>
  <si>
    <t>beyond reproach</t>
  </si>
  <si>
    <t>not condemned, what cannot be criticized</t>
  </si>
  <si>
    <t xml:space="preserve"> primarily   not worthy of condemnation, cannot be criticized  by a judge; hence,  irreprehensible,   Ref: Tit 2:8 *</t>
  </si>
  <si>
    <t>G0177</t>
  </si>
  <si>
    <t>ἀκατακάλυπτος</t>
  </si>
  <si>
    <t>uncovered</t>
  </si>
  <si>
    <t xml:space="preserve"> uncovered, unveiled,   Ref: 1Cor 11:5, 13 *</t>
  </si>
  <si>
    <t>G0178</t>
  </si>
  <si>
    <t>ἀκατάκριτος</t>
  </si>
  <si>
    <t>uncondemned</t>
  </si>
  <si>
    <t>uncondemned, without a proper trial</t>
  </si>
  <si>
    <t>uncondemned, without a proper trial   uncondemned , in a public trial,  Ref: Acts 16:37;  22:25*</t>
  </si>
  <si>
    <t>G0179</t>
  </si>
  <si>
    <t>ἀκατάλυτος</t>
  </si>
  <si>
    <t>indestructible</t>
  </si>
  <si>
    <t>indestructible, unstoppable</t>
  </si>
  <si>
    <t xml:space="preserve"> incapable of dissolution, indissoluble; , hence,  enduring, everlasting, unstoppable   Ref: Heb 7:16 *</t>
  </si>
  <si>
    <t>G0180</t>
  </si>
  <si>
    <t>ἀκατάπαυστος</t>
  </si>
  <si>
    <t>unceasing</t>
  </si>
  <si>
    <t>unceasing, restless</t>
  </si>
  <si>
    <t>G0181</t>
  </si>
  <si>
    <t>ἀκαταστασία</t>
  </si>
  <si>
    <t>disorder</t>
  </si>
  <si>
    <t>disorder, rebellion, riot</t>
  </si>
  <si>
    <t xml:space="preserve"> primarily   instability;  hence,  an unsettled state; disorder, commotion, tumult, sedition; rebellion, riot   Ref: Lk 21:9 ;  Ref: 1Cor 14:33;   Ref: 2Cor 6:5;  12:20;  Ref: Jas 3:16 *</t>
  </si>
  <si>
    <t>G0182</t>
  </si>
  <si>
    <t>ἀκατάστατος</t>
  </si>
  <si>
    <t>restless</t>
  </si>
  <si>
    <t>unstable, restless</t>
  </si>
  <si>
    <t xml:space="preserve"> unstable, restless, inconstant; unquiet, turbulent,   Ref: Jas 1:8;  3:8*</t>
  </si>
  <si>
    <t>G0183</t>
  </si>
  <si>
    <t>ἀκατάσχετος</t>
  </si>
  <si>
    <t>uncontrollable</t>
  </si>
  <si>
    <t xml:space="preserve">uncontrollable  uncontrollable, unrestrained,  Ref: Jas 3:8 </t>
  </si>
  <si>
    <t>G0184</t>
  </si>
  <si>
    <t>Ἀκελδαμά</t>
  </si>
  <si>
    <t>Akeldama</t>
  </si>
  <si>
    <t xml:space="preserve">  § Akeldama dama (Proper name)  (traditionally located south of the valley of Hinnom), "field of blood"</t>
  </si>
  <si>
    <t>G0184G</t>
  </si>
  <si>
    <t>G0184H</t>
  </si>
  <si>
    <t>G0185</t>
  </si>
  <si>
    <t>ἀκέραιος</t>
  </si>
  <si>
    <t>innocent, pure, not mixed with evil</t>
  </si>
  <si>
    <t xml:space="preserve"> primarily   unmixed:  hence,  without mixture of vice  or  deceit, sincere, blameless, innocent   Ref: Mt 10:16 ;  Ref: Rom 16:19;   Ref: Phil 2:15 *</t>
  </si>
  <si>
    <t>G0186</t>
  </si>
  <si>
    <t>ἀκλινής</t>
  </si>
  <si>
    <t>unwavering</t>
  </si>
  <si>
    <t>unswerving, without wavering</t>
  </si>
  <si>
    <t xml:space="preserve"> not declining, unswerving, unwavering, steady,   Ref: Heb 10:23 *</t>
  </si>
  <si>
    <t>G0187</t>
  </si>
  <si>
    <t>ἀκμάζω</t>
  </si>
  <si>
    <t>to ripen</t>
  </si>
  <si>
    <t>to be or become ripe</t>
  </si>
  <si>
    <t>to be or become ripe   to flourish, ripen, be in one's prime,   Ref: Rev 14:18 *</t>
  </si>
  <si>
    <t>G0188</t>
  </si>
  <si>
    <t>ἀκμήν</t>
  </si>
  <si>
    <t>still</t>
  </si>
  <si>
    <t>still, even yet</t>
  </si>
  <si>
    <t xml:space="preserve"> primarily   the point of a weapon; point of time:   ἀκμήν , for  κατἀκμήν ,  adverb ,  yet, still, even now,   Ref: Mt 15:16 *</t>
  </si>
  <si>
    <t>G0189</t>
  </si>
  <si>
    <t>ἀκοή</t>
  </si>
  <si>
    <t>hearing</t>
  </si>
  <si>
    <t>(act of) hearing, what is heard</t>
  </si>
  <si>
    <t>(act of) hearing, what is heard   hearing; the act , or  sense of hearing,   Ref: 1Cor 12:17;   Ref: 2Pet 2:8;   the instrument of hearing, the ear,   Ref: Mk 7:35 ;  a thing heard;  announcement,  instruction, doctrine,   Ref: Jn 12:38 ;  Ref: Rom 10:16;   report,   Ref: Mt 4:24 , et al</t>
  </si>
  <si>
    <t>G0190</t>
  </si>
  <si>
    <t>ἀκολουθέω</t>
  </si>
  <si>
    <t>to follow</t>
  </si>
  <si>
    <t>to follow; accompany;  figuratively , to follow or be a disciple of a leader’s teaching</t>
  </si>
  <si>
    <t xml:space="preserve">to follow; accompany;  figuratively , to follow or be a disciple of a leader’s teaching   to follow; follow , as a disciple;  imitate </t>
  </si>
  <si>
    <t>G0191</t>
  </si>
  <si>
    <t>ἀκούω</t>
  </si>
  <si>
    <t>to hear</t>
  </si>
  <si>
    <t>audible</t>
  </si>
  <si>
    <t>audible, to hear, comprehend</t>
  </si>
  <si>
    <t>G0192</t>
  </si>
  <si>
    <t>ἀκρασία</t>
  </si>
  <si>
    <t>self-indulgence</t>
  </si>
  <si>
    <t>lack of self-control</t>
  </si>
  <si>
    <t xml:space="preserve"> intemperance, self-indulgence,   Ref: Mt 23:25 ;  unruly appetite, lustfulness, lack of self-control   Ref: 1Cor 7:5 *</t>
  </si>
  <si>
    <t>G0193</t>
  </si>
  <si>
    <t>ἀκρατής</t>
  </si>
  <si>
    <t>intemperate</t>
  </si>
  <si>
    <t>without self-control</t>
  </si>
  <si>
    <t xml:space="preserve"> without self-control, intemperate,   Ref: 2Tim 3:3 </t>
  </si>
  <si>
    <t>G0194</t>
  </si>
  <si>
    <t>ἄκρατος</t>
  </si>
  <si>
    <t>undiluted</t>
  </si>
  <si>
    <t>undiluted (of wine not watered down)</t>
  </si>
  <si>
    <t>undiluted (of wine not watered down)   unmixed, unmingled , wine,  Ref: Rev 14:10 *</t>
  </si>
  <si>
    <t>G0195</t>
  </si>
  <si>
    <t>ἀκρίβεια</t>
  </si>
  <si>
    <t>strictness</t>
  </si>
  <si>
    <t>thoroughness, strictness</t>
  </si>
  <si>
    <t>thoroughness, strictness   accuracy, exactness; preciseness,  or  rigor, severe discipline,   Ref: Acts 22:3 *</t>
  </si>
  <si>
    <t>G0196</t>
  </si>
  <si>
    <t>ἀκριβέστατος</t>
  </si>
  <si>
    <t>strictest</t>
  </si>
  <si>
    <t>strictest, most exact</t>
  </si>
  <si>
    <t>G0197</t>
  </si>
  <si>
    <t>ἀκριβέστερον</t>
  </si>
  <si>
    <t>stricter</t>
  </si>
  <si>
    <t>strictest-</t>
  </si>
  <si>
    <t>G0198</t>
  </si>
  <si>
    <t>ἀκριβόω</t>
  </si>
  <si>
    <t>be exactly</t>
  </si>
  <si>
    <t>to find out exactly</t>
  </si>
  <si>
    <t xml:space="preserve"> to inquire accurately , or  diligently, find out exactly   Ref: Mt 2:7, 16 , cf. 8)*</t>
  </si>
  <si>
    <t>G0199</t>
  </si>
  <si>
    <t>ἀκριβῶς</t>
  </si>
  <si>
    <t>exactly</t>
  </si>
  <si>
    <t>accurately, carefully, well</t>
  </si>
  <si>
    <t xml:space="preserve">accurately, carefully, well   accurately, diligently,   Ref: Mt 2:8 ;  Ref: Lk 1:3 ;  Ref: Acts 18:25;   circumspectly, strictly,   Ref: Eph 5:15;   precisely, distinctly,   Ref: 1Thess 5:2 </t>
  </si>
  <si>
    <t>G0200</t>
  </si>
  <si>
    <t>ἀκρίς</t>
  </si>
  <si>
    <t>locust</t>
  </si>
  <si>
    <t>locust (in some cultures distinguished from a grasshopper and used as a food source)</t>
  </si>
  <si>
    <t>locust (in some cultures distinguished from a grasshopper and used as a food source)   a locust,   Ref: Mt 3:4 ;  Ref: Mk 1:6 ;  Ref: Rev 9:3 , 7*</t>
  </si>
  <si>
    <t>G0201</t>
  </si>
  <si>
    <t>ἀκροατήριον</t>
  </si>
  <si>
    <t>hall</t>
  </si>
  <si>
    <t>audience room (of the procurator), in which hearings were held and justice was privately dispensed</t>
  </si>
  <si>
    <t>audience room (of the procurator), in which hearings were held and justice was privately dispensed   a place of audience,    Ref: Acts 25:23 *</t>
  </si>
  <si>
    <t>G0202</t>
  </si>
  <si>
    <t>ἀκροατής</t>
  </si>
  <si>
    <t>hearer</t>
  </si>
  <si>
    <t xml:space="preserve"> a hearer,   Ref: Rom 2:13;   Ref: Jas 1:22, 23, 25 *</t>
  </si>
  <si>
    <t>G0203</t>
  </si>
  <si>
    <t>ἀκροβυστία</t>
  </si>
  <si>
    <t>uncircumcision</t>
  </si>
  <si>
    <t>uncircumcision, foreskin;  figuratively , not of the Mosaic covenant, a Gentile</t>
  </si>
  <si>
    <t>uncircumcision, foreskin;  figuratively , not of the Mosaic covenant, a Gentile   the state of being uncircumcised,   Ref: Rom 4:10;  the abstract being put for the concrete,  uncircumcised men,  i.e.,  Gentiles,   Ref: Rom 4:9 , et al</t>
  </si>
  <si>
    <t>G0204</t>
  </si>
  <si>
    <t>ἀκρογωνιαῖος</t>
  </si>
  <si>
    <t>cornerstone</t>
  </si>
  <si>
    <t>cornerstone, an essential stone in the construction of a building</t>
  </si>
  <si>
    <t>cornerstone, an essential stone in the construction of a building  literally:  lying at the extreme corner ; with  λιθος ,  corner  or  foundation stone,   Ref: Eph 2:20;   Ref: 1Pet 2:6 *</t>
  </si>
  <si>
    <t>G0205</t>
  </si>
  <si>
    <t>ἀκροθίνιον</t>
  </si>
  <si>
    <t>fine spoils</t>
  </si>
  <si>
    <t>plunder, booty, fine spoils</t>
  </si>
  <si>
    <t>plunder, booty, fine spoils   the first-fruits , of the produce of the ground, which were taken from the top of the heap and offered to the gods;  the best and choicest of the spoils  of war, usually collected in a heap,  Ref: Heb 7:4 *</t>
  </si>
  <si>
    <t>G0206</t>
  </si>
  <si>
    <t>ἄκρον</t>
  </si>
  <si>
    <t>end</t>
  </si>
  <si>
    <t>end, top</t>
  </si>
  <si>
    <t xml:space="preserve"> the top, tip, end, extremity,   Ref: Mk 13:27 ;  Ref: Lk 16:24 ;  Ref: Heb 11:21 </t>
  </si>
  <si>
    <t>G0207</t>
  </si>
  <si>
    <t>Ἀκύλας</t>
  </si>
  <si>
    <t>Aquila</t>
  </si>
  <si>
    <t>Aquila, "eagle"</t>
  </si>
  <si>
    <t>A man living at the time of the New Testament, first mentioned at Act 18:2; married to Priscilla (G4252)   § Aquila, "eagle"   Aquila,  (Proper name), Paul's friend and Priscilla's husband,  Ref: Acts 18:2, 18, 26 ;  Ref: Rom 16:3;   Ref: 1Cor 16:19;   Ref: 2Tim 4:19 *</t>
  </si>
  <si>
    <t>G0208</t>
  </si>
  <si>
    <t>ἀκυρόω</t>
  </si>
  <si>
    <t>to nullify</t>
  </si>
  <si>
    <t>to nullify, make void</t>
  </si>
  <si>
    <t>to nullify, make void   to deprive of authority, annul, cancel   Ref: Mt 15:6 ;  Ref: Mk 7:13 ;  Ref: Gal 3:17 *</t>
  </si>
  <si>
    <t>G0209</t>
  </si>
  <si>
    <t>ἀκωλύτως</t>
  </si>
  <si>
    <t>freely</t>
  </si>
  <si>
    <t>without hinderance</t>
  </si>
  <si>
    <t>without hinderance   without hindrance, freely,   Ref: Acts 28:31 *</t>
  </si>
  <si>
    <t>G0210</t>
  </si>
  <si>
    <t>ἄκων</t>
  </si>
  <si>
    <t>unwilling</t>
  </si>
  <si>
    <t>not voluntary, unwilling</t>
  </si>
  <si>
    <t>not voluntary, unwilling   unwilling,   Ref: 1Cor 9:17 *</t>
  </si>
  <si>
    <t>G0211</t>
  </si>
  <si>
    <t>ἀλάβαστρον</t>
  </si>
  <si>
    <t>alabaster jar</t>
  </si>
  <si>
    <t>G0212</t>
  </si>
  <si>
    <t>ἀλαζονεία</t>
  </si>
  <si>
    <t>boasting</t>
  </si>
  <si>
    <t>boasting, pretension, arrogance</t>
  </si>
  <si>
    <t>boasting, pretension, arrogance    presumptuous speech,   Ref: Jas 4:16;   haughtiness,   Ref: 1Jn 2:16 *</t>
  </si>
  <si>
    <t>G0213</t>
  </si>
  <si>
    <t>ἀλαζών</t>
  </si>
  <si>
    <t>braggart</t>
  </si>
  <si>
    <t>boaster, braggart</t>
  </si>
  <si>
    <t>boaster, braggart   prideful, arrogant, boasting,   Ref: Rom 1:30;   Ref: 2Tim 3:2 *</t>
  </si>
  <si>
    <t>G0214</t>
  </si>
  <si>
    <t>ἀλαλάζω</t>
  </si>
  <si>
    <t>to wail</t>
  </si>
  <si>
    <t>to clang, wail</t>
  </si>
  <si>
    <t>to clang, wail   primarily   to raise the war-cry,   ἀλαλά : hence,  to utter  other  loud sounds; to wail,   Ref: Mk 5:38 ;  to tinkle, ring   Ref: 1Cor 13:1 *</t>
  </si>
  <si>
    <t>G0215</t>
  </si>
  <si>
    <t>ἀλάλητος</t>
  </si>
  <si>
    <t>inexpressible</t>
  </si>
  <si>
    <t>inexpressible, unspeakable</t>
  </si>
  <si>
    <t xml:space="preserve"> unutterable, unspeakable, inexpressible  or,  unexpressed,   Ref: Rom 8:26 *</t>
  </si>
  <si>
    <t>G0216</t>
  </si>
  <si>
    <t>ἄλαλος</t>
  </si>
  <si>
    <t>mute</t>
  </si>
  <si>
    <t>mute, unable to speak</t>
  </si>
  <si>
    <t>mute, unable to speak   unable to speak , or  articulate,   Ref: Mk 7:37; 9:17, 25 *</t>
  </si>
  <si>
    <t>G0217</t>
  </si>
  <si>
    <t>ἅλας</t>
  </si>
  <si>
    <t>salt</t>
  </si>
  <si>
    <t xml:space="preserve">salt  salt, figuratively of wit, wisdom and grace in speech,  Ref: Col 4:6 </t>
  </si>
  <si>
    <t>G0218</t>
  </si>
  <si>
    <t>ἀλείφω</t>
  </si>
  <si>
    <t>to anoint</t>
  </si>
  <si>
    <t>to pour on, anoint (usually with olive oil)</t>
  </si>
  <si>
    <t xml:space="preserve"> to anoint, pour on , with oil or ointment</t>
  </si>
  <si>
    <t>G0219</t>
  </si>
  <si>
    <t>ἀλεκτοροφωνία</t>
  </si>
  <si>
    <t>crowing</t>
  </si>
  <si>
    <t>crowing of a rooster; the third Roman watch of the night (about midnight 3.00 a.m.)</t>
  </si>
  <si>
    <t xml:space="preserve"> the cock-crowing, the third watch of the night,  intermediate to mid-night and daybreak, and termed  cock-crow,   Ref: Mk 13:35 *</t>
  </si>
  <si>
    <t>G0220</t>
  </si>
  <si>
    <t>ἀλέκτωρ</t>
  </si>
  <si>
    <t>rooster</t>
  </si>
  <si>
    <t xml:space="preserve"> a cock, rooster,   Ref: Mt 26:34 ;  Ref: Mk 14:30 ;  Ref: Lk 22:34 ;  Ref: Jn 13:38 </t>
  </si>
  <si>
    <t>G0221</t>
  </si>
  <si>
    <t>Ἀλεξανδρεύς</t>
  </si>
  <si>
    <t>Alexandrian</t>
  </si>
  <si>
    <t>Alexandrian, person of Alexandria</t>
  </si>
  <si>
    <t xml:space="preserve">  §  a native of Alexandria, an Alexandrine,   Ref: Acts 6:9;  18:24</t>
  </si>
  <si>
    <t>G0222</t>
  </si>
  <si>
    <t>Ἀλεξανδρῖνος</t>
  </si>
  <si>
    <t>Alexandria</t>
  </si>
  <si>
    <t>Alexandrian, of Alexandria</t>
  </si>
  <si>
    <t xml:space="preserve">  § Alexandrian, of Alexandria   Alexandrian,   Ref: Acts 27:6;  28:11*</t>
  </si>
  <si>
    <t>G0223G</t>
  </si>
  <si>
    <t>Ἀλέξανδρος</t>
  </si>
  <si>
    <t>Alexander</t>
  </si>
  <si>
    <t>Alexander, "defender of men"</t>
  </si>
  <si>
    <t>A man living at the time of the New Testament, only mentioned at Mrk 15:21;   son of: Simon (G4613J);   brother of: Rufus (G4504)</t>
  </si>
  <si>
    <t>G0223H</t>
  </si>
  <si>
    <t>A man living at the time of the New Testament, only mentioned at Act 4:6</t>
  </si>
  <si>
    <t>G0223I</t>
  </si>
  <si>
    <t>A man living at the time of the New Testament, first mentioned at Act 19:33</t>
  </si>
  <si>
    <t>G0223J</t>
  </si>
  <si>
    <t>A man living at the time of the New Testament, first mentioned at 1Ti 1:20</t>
  </si>
  <si>
    <t>G0224</t>
  </si>
  <si>
    <t>ἄλευρον</t>
  </si>
  <si>
    <t>flour</t>
  </si>
  <si>
    <t xml:space="preserve"> meal, flour,   Ref: Mt 13:33 ;  Ref: Lk 13:21 *</t>
  </si>
  <si>
    <t>G0225</t>
  </si>
  <si>
    <t>ἀλήθεια</t>
  </si>
  <si>
    <t>truth</t>
  </si>
  <si>
    <t>truth, truthfulness; corresponding to reality</t>
  </si>
  <si>
    <t>truth, truthfulness; corresponding to reality   truth,   Ref: Mk 5:33 ;  love of truth, sincerity   Ref: 1Cor 5:8;  divine  truth  revealed to man,  Ref: Jn 1:17 ;  practice in accordance with  Gospel  truth,   Ref: Jn 3:21; 2 Jn. 4</t>
  </si>
  <si>
    <t>G0226</t>
  </si>
  <si>
    <t>ἀληθεύω</t>
  </si>
  <si>
    <t>be truthful</t>
  </si>
  <si>
    <t>to be truthful, tell the truth</t>
  </si>
  <si>
    <t>to be truthful, tell the truth   to speak , or  maintain the truth; to act truly  or  sincerely,   Ref: Gal 4:16;   Ref: Eph 4:15 *</t>
  </si>
  <si>
    <t>G0227</t>
  </si>
  <si>
    <t>ἀληθής</t>
  </si>
  <si>
    <t>true, genuine, reliable, trustworthy, valid</t>
  </si>
  <si>
    <t xml:space="preserve"> true,   Ref: Jn 4:18 ;  worthy of credit, trustworthy, valid   Ref: Jn 5:31 ;  truthful, genuine, reliable   Ref: Jn 7:18 </t>
  </si>
  <si>
    <t>G0228</t>
  </si>
  <si>
    <t>ἀληθινός</t>
  </si>
  <si>
    <t>true, genuine</t>
  </si>
  <si>
    <t xml:space="preserve"> sterling,   Ref: Lk 16:11 ;  real, genuine   Ref: Jn 6:32 ;  Ref: 1Thess 1:9;   unfeigned, trustworthy, true,   Ref: Jn 19:35 </t>
  </si>
  <si>
    <t>G0229</t>
  </si>
  <si>
    <t>ἀλήθω</t>
  </si>
  <si>
    <t>to grind</t>
  </si>
  <si>
    <t>to grind grain (with a handmill operated by two women)</t>
  </si>
  <si>
    <t>to grind grain (with a handmill operated by two women)   to grind,   Ref: Mt 24:41 ;  Ref: Lk 17:35 *</t>
  </si>
  <si>
    <t>G0230</t>
  </si>
  <si>
    <t>ἀληθῶς</t>
  </si>
  <si>
    <t>truly</t>
  </si>
  <si>
    <t>truly, surely</t>
  </si>
  <si>
    <t xml:space="preserve"> truly, really, surely   Ref: Mt 14:33 ;  certainly, of a truth,   Ref: Jn 17:8 ;  Ref: Acts 12:11:   truly, actually,   Ref: Jn 4:18 </t>
  </si>
  <si>
    <t>G0231</t>
  </si>
  <si>
    <t>ἁλιεύς</t>
  </si>
  <si>
    <t>fisherman</t>
  </si>
  <si>
    <t>fisherman (by occupation)</t>
  </si>
  <si>
    <t xml:space="preserve">fisherman (by occupation)   a fisherman,   Ref: Mt 4:18, 19 ;  Ref: Mk 1:16, 17 ;  Ref: Lk 5:2 </t>
  </si>
  <si>
    <t>G0232</t>
  </si>
  <si>
    <t>ἁλιεύω</t>
  </si>
  <si>
    <t>to fish</t>
  </si>
  <si>
    <t>to catch fish, either by net or by line</t>
  </si>
  <si>
    <t>to catch fish, either by net or by line   to fish   Ref: Jn 21:3 *</t>
  </si>
  <si>
    <t>G0233</t>
  </si>
  <si>
    <t>ἁλίζω</t>
  </si>
  <si>
    <t>to salt</t>
  </si>
  <si>
    <t>to salt, make salty</t>
  </si>
  <si>
    <t>to salt, make salty   to salt, season with salt, preserve by salting,   Ref: Mt 5:13 ;  Ref: Mk 9:49 *</t>
  </si>
  <si>
    <t>G0234</t>
  </si>
  <si>
    <t>ἀλίσγημα</t>
  </si>
  <si>
    <t>defilement</t>
  </si>
  <si>
    <t>pollution, ritually defiled</t>
  </si>
  <si>
    <t>pollution, ritually defiled   defilement,   Ref: Acts 15:20 *</t>
  </si>
  <si>
    <t>G0235</t>
  </si>
  <si>
    <t>ἀλλά</t>
  </si>
  <si>
    <t>but</t>
  </si>
  <si>
    <t>but, instead, yet, except</t>
  </si>
  <si>
    <t xml:space="preserve"> but; however; instead; yet; but still more; ,  ἀλλάγε ,  at all events;   ἀλλἠ ,  unless, except.   Ἀλλά  also serves to introduce a sentence with keenness and emphasis,  Ref: Jn 16:2 ;  Ref: Rom 6:5;  7:7;  Ref: Phil 3:8 </t>
  </si>
  <si>
    <t>G0236</t>
  </si>
  <si>
    <t>ἀλλάσσω</t>
  </si>
  <si>
    <t>to change</t>
  </si>
  <si>
    <t>to change, exchange</t>
  </si>
  <si>
    <t xml:space="preserve">to change, exchange   alter, transform,   Ref: Acts 6:14;   Ref: Rom 1:23;   Ref: 1Cor 15:51, 52 ;  Ref: Gal 4:20;   Ref: Heb 1:12 </t>
  </si>
  <si>
    <t>G0237</t>
  </si>
  <si>
    <t>ἀλλαχόθεν</t>
  </si>
  <si>
    <t>from elsewhere</t>
  </si>
  <si>
    <t>from another way</t>
  </si>
  <si>
    <t xml:space="preserve"> from another place, from another way , or  elsewhere,   Ref: Jn 10:1 *</t>
  </si>
  <si>
    <t>G0238</t>
  </si>
  <si>
    <t>ἀλληγορέω</t>
  </si>
  <si>
    <t>to use an analogy</t>
  </si>
  <si>
    <t>to take figuratively, speak allegorically, to employ an analogy or likeness in communication</t>
  </si>
  <si>
    <t xml:space="preserve"> to say what is either designed , or  fitted to convey a meaning other than the literal one, to take figuratively, to allegorize;   ἀλληγορούμενος ,  adapted to another meaning, otherwise significant,   Ref: Gal 4:24 *</t>
  </si>
  <si>
    <t>G0239</t>
  </si>
  <si>
    <t>ἀλληλουϊα</t>
  </si>
  <si>
    <t>hallelujah</t>
  </si>
  <si>
    <t>hallelujah; from Hebrew hallelu-yah, praise Yah(weh)</t>
  </si>
  <si>
    <t>hallelujah; from Hebrew hallelu-yah, praise Yah(weh)  (Hebrew)  praise Yahweh  or  the Lord,   Ref: Rev 19:1, 3, 4, 6 *</t>
  </si>
  <si>
    <t>G0240</t>
  </si>
  <si>
    <t>ἀλλήλων</t>
  </si>
  <si>
    <t>one another</t>
  </si>
  <si>
    <t>one another, each other</t>
  </si>
  <si>
    <t xml:space="preserve"> one another, each other </t>
  </si>
  <si>
    <t>G0241</t>
  </si>
  <si>
    <t>ἀλλογενής</t>
  </si>
  <si>
    <t>foreign</t>
  </si>
  <si>
    <t xml:space="preserve"> of another race , or  nation,  i.e., not a Jew;  a stranger, foreigner,   Ref: Lk 17:18 *</t>
  </si>
  <si>
    <t>G0242</t>
  </si>
  <si>
    <t>ἅλλομαι</t>
  </si>
  <si>
    <t>to spring</t>
  </si>
  <si>
    <t>to jump up, well up, quick movement of both humans and water</t>
  </si>
  <si>
    <t>to jump up, well up, quick movement of both humans and water   to leap, jump, leap up,   Ref: Acts 3:8;  14:10;  to spring,  as water,  Ref: Jn 4:14 *</t>
  </si>
  <si>
    <t>G0243</t>
  </si>
  <si>
    <t>ἄλλος</t>
  </si>
  <si>
    <t>another</t>
  </si>
  <si>
    <t>another-</t>
  </si>
  <si>
    <t>another, different</t>
  </si>
  <si>
    <t>G0244</t>
  </si>
  <si>
    <t>ἀλλοτριεπίσκοπος</t>
  </si>
  <si>
    <t>meddler</t>
  </si>
  <si>
    <t>meddler, busybody; formally rendered "one who oversees what belongs to another" (in an unwarranted manner)</t>
  </si>
  <si>
    <t>meddler, busybody; formally rendered "one who oversees what belongs to another" (in an unwarranted manner)   primarily   one who meddles with the affairs of others, a busybody in other men's matters; factious,   Ref: 1Pet 4:15 *</t>
  </si>
  <si>
    <t>G0245</t>
  </si>
  <si>
    <t>ἀλλότριος</t>
  </si>
  <si>
    <t>another’s</t>
  </si>
  <si>
    <t>belonging to another</t>
  </si>
  <si>
    <t xml:space="preserve"> belonging to another,   Ref: Lk 16:12 ;  foreign,   Ref: Acts 7:6;   Ref: Heb 11:9;   a foreigner, alien, another   Ref: Mt 17:25 </t>
  </si>
  <si>
    <t>G0246</t>
  </si>
  <si>
    <t>ἀλλόφυλος</t>
  </si>
  <si>
    <t>Gentile, foreigner</t>
  </si>
  <si>
    <t>Gentile, foreigner   of another race , or  nation,  i.e., not a Jew, a Gentile a foreigner,   Ref: Acts 10:28 *</t>
  </si>
  <si>
    <t>G0247</t>
  </si>
  <si>
    <t>ἄλλως</t>
  </si>
  <si>
    <t>otherwise</t>
  </si>
  <si>
    <t>differently</t>
  </si>
  <si>
    <t xml:space="preserve"> otherwise, differently   Ref: 1Tim 5:25 *</t>
  </si>
  <si>
    <t>G0248</t>
  </si>
  <si>
    <t>ἀλοάω</t>
  </si>
  <si>
    <t>to thresh</t>
  </si>
  <si>
    <t>to tread, thresh, to separate grain kernels from the husks by beating or treading on</t>
  </si>
  <si>
    <t>to tread, thresh, to separate grain kernels from the husks by beating or treading on   treat out grain   Ref: 1Cor 9:9, 10 ;  Ref: 1Tim 5:18 *</t>
  </si>
  <si>
    <t>G0249</t>
  </si>
  <si>
    <t>ἄλογος</t>
  </si>
  <si>
    <t>unreasonable</t>
  </si>
  <si>
    <t>unreasonable, without reason, brutish and living by instinct</t>
  </si>
  <si>
    <t xml:space="preserve"> without speech , or  reason, irrational, brute, living by instinct   Ref: 2Pet 2:12;  Jude 10;  unreasonable, absurd,   Ref: Acts 25:27 *</t>
  </si>
  <si>
    <t>G0250</t>
  </si>
  <si>
    <t>ἀλόη</t>
  </si>
  <si>
    <t>aloes</t>
  </si>
  <si>
    <t>aloes   aloe, lign-aloe,  a tree which grows in India and Cochin-China, the wood of which is soft and bitter, though highly aromatic. It is used by the Orientals as a perfume; and employed for the purposes of embalming,  Ref: Jn 19:39 *</t>
  </si>
  <si>
    <t>G0251</t>
  </si>
  <si>
    <t>ἅλς</t>
  </si>
  <si>
    <t>salt  salt, of the sea, lumps</t>
  </si>
  <si>
    <t>G0252</t>
  </si>
  <si>
    <t>ἁλυκός</t>
  </si>
  <si>
    <t>salty</t>
  </si>
  <si>
    <t>salt spring, salty</t>
  </si>
  <si>
    <t xml:space="preserve"> brackish, bitter, salt, salt spring   Ref: Jas 3:12 *</t>
  </si>
  <si>
    <t>G0253</t>
  </si>
  <si>
    <t>ἄλυπος</t>
  </si>
  <si>
    <t>without anxiety</t>
  </si>
  <si>
    <t>free from anxiety; in the comparative, less anxiety</t>
  </si>
  <si>
    <t>free from anxiety; in the comparative, less anxiety   free from grief , or  sorrow,   Ref: Phil 2:28 *</t>
  </si>
  <si>
    <t>G0254</t>
  </si>
  <si>
    <t>ἅλυσις</t>
  </si>
  <si>
    <t>chain</t>
  </si>
  <si>
    <t>chain (the state of imprisonment)</t>
  </si>
  <si>
    <t xml:space="preserve">chain (the state of imprisonment)   a chain,   Ref: Mk 5:3, 4 </t>
  </si>
  <si>
    <t>G0255</t>
  </si>
  <si>
    <t>ἀλυσιτελής</t>
  </si>
  <si>
    <t>unprofitable</t>
  </si>
  <si>
    <t>unadvantageous, without special benefit</t>
  </si>
  <si>
    <t>unadvantageous, without special benefit   primarily   bringing in no revenue  or  profit;  hence,  unprofitable, useless, without advantage or benefit; detrimental; ruinous, disastrous,   Ref: Heb 13:17 *</t>
  </si>
  <si>
    <t>G0256G</t>
  </si>
  <si>
    <t>Ἀλφαῖος</t>
  </si>
  <si>
    <t>Alphaeus</t>
  </si>
  <si>
    <t>A man living at the time of the New Testament, first mentioned at Mat 10:3;   father of: James (G2385H), Judas (G2455)</t>
  </si>
  <si>
    <t>G0256H</t>
  </si>
  <si>
    <t>A man living at the time of the New Testament, only mentioned at Mrk 2:14;   father of: Matthew (G3156)</t>
  </si>
  <si>
    <t>G0257</t>
  </si>
  <si>
    <t>ἅλων</t>
  </si>
  <si>
    <t>threshing-floor</t>
  </si>
  <si>
    <t>threshing floor</t>
  </si>
  <si>
    <t xml:space="preserve"> a threshing-floor, a place where corn is trodden out; ,  metonymy   the corn which is trodden out,   Ref: Mt 3:12 ;  Ref: Lk 3:17 *</t>
  </si>
  <si>
    <t>G0258</t>
  </si>
  <si>
    <t>ἀλώπηξ</t>
  </si>
  <si>
    <t>fox</t>
  </si>
  <si>
    <t>fox; this can refer to a wicked person with the probable implication of being cunning or treacherous</t>
  </si>
  <si>
    <t>fox; this can refer to a wicked person with the probable implication of being cunning or treacherous   a fox,   Ref: Mt 8:20 ;  Ref: Lk 9:58 ;  metaphorically   a fox-like, crafty man,   Ref: Lk 13:32 *</t>
  </si>
  <si>
    <t>G0259</t>
  </si>
  <si>
    <t>ἅλωσις</t>
  </si>
  <si>
    <t>capture</t>
  </si>
  <si>
    <t>capture, catch</t>
  </si>
  <si>
    <t xml:space="preserve"> a taking, catching, capture,   Ref: 2Pet 2:12 *</t>
  </si>
  <si>
    <t>G0260</t>
  </si>
  <si>
    <t>ἅμα</t>
  </si>
  <si>
    <t>together</t>
  </si>
  <si>
    <t>together, at the same time</t>
  </si>
  <si>
    <t xml:space="preserve">also functions as an improper preposition with the genitive (2x),  with, together with; at the same time </t>
  </si>
  <si>
    <t>G0261</t>
  </si>
  <si>
    <t>ἀμαθής</t>
  </si>
  <si>
    <t>ignorant</t>
  </si>
  <si>
    <t>ignorant, without a formal education</t>
  </si>
  <si>
    <t>ignorant, without a formal education   unlearned, uninstructed, rude,   Ref: 2Pet 3:16 *</t>
  </si>
  <si>
    <t>G0262</t>
  </si>
  <si>
    <t>ἀμαράντινος</t>
  </si>
  <si>
    <t>unfading</t>
  </si>
  <si>
    <t>unfading, without loss of pristine character</t>
  </si>
  <si>
    <t>unfading, without loss of pristine character   unfading; without loss of pristine character , hence,  enduring,   Ref: 1Pet 5:4 *</t>
  </si>
  <si>
    <t>G0263</t>
  </si>
  <si>
    <t>ἀμάραντος</t>
  </si>
  <si>
    <t>never fading</t>
  </si>
  <si>
    <t>never fading   unfading; , hence,  enduring,   Ref: 1Pet 1:4 *</t>
  </si>
  <si>
    <t>G0264</t>
  </si>
  <si>
    <t>ἁμαρτάνω</t>
  </si>
  <si>
    <t>to sin</t>
  </si>
  <si>
    <t>to sin, do wrong; usually to do any act contrary to the will and law of God</t>
  </si>
  <si>
    <t xml:space="preserve">to sin, do wrong; usually to do any act contrary to the will and law of God   primarily   to miss a mark; to be in error,   Ref: 1Cor 15:34;   Ref: Tit 3:11;   to sin,   Ref: Jn 5:14 ;  to be guilty of wrong, do wrong   Ref: Mt 18:15 </t>
  </si>
  <si>
    <t>G0265</t>
  </si>
  <si>
    <t>ἁμάρτημα</t>
  </si>
  <si>
    <t>sin</t>
  </si>
  <si>
    <t>sin, wrongdoing; usually any act contrary to the will and law of God</t>
  </si>
  <si>
    <t xml:space="preserve">sin, wrongdoing; usually any act contrary to the will and law of God   an error; sin, offence, wrongdoing   Ref: Mk 3:28; 4:12 ;  Ref: Rom 3:25;   Ref: 1Cor 6:18 </t>
  </si>
  <si>
    <t>G0266</t>
  </si>
  <si>
    <t>ἁμαρτία</t>
  </si>
  <si>
    <t xml:space="preserve">sin, wrongdoing; usually any act contrary to the will and law of God   error; offence, sin, wrongdoing   Ref: Mt 1:21 ;  a principle  or  cause of sin,   Ref: Rom 7:7;   proneness to sin, sinful propensity,   Ref: Rom 7:17, 20 ;  guilt  or  imputation of sin,   Ref: Jn 9:41 ;  Ref: Heb 9:26;   a guilty subject, sin-offering, expiatory victim,   Ref: 2Cor 5:21 </t>
  </si>
  <si>
    <t>G0267</t>
  </si>
  <si>
    <t>ἀμάρτυρος</t>
  </si>
  <si>
    <t>without witness</t>
  </si>
  <si>
    <t>without testimony, without witness</t>
  </si>
  <si>
    <t xml:space="preserve"> without testimony , or  witness, without evidence,   Ref: Acts 14:17 *</t>
  </si>
  <si>
    <t>G0268</t>
  </si>
  <si>
    <t>ἁμαρτωλός</t>
  </si>
  <si>
    <t>sinful</t>
  </si>
  <si>
    <t>(a.) sinful, as an absolute moral failure; (n.) sinner, one who violates God’s will or law; in some contexts, one who does not keep orthodox traditions and behaviors</t>
  </si>
  <si>
    <t xml:space="preserve">(a.) sinful, as an absolute moral failure; (n.) sinner, one who violates God’s will or law; in some contexts, one who does not keep orthodox traditions and behaviors   one who deviates from the path of virtue, a sinner,   Ref: Mk 2:17 ;  depraved,   Ref: Mk 8:38 ;  sinful, detestable,   Ref: Rom 7:13 </t>
  </si>
  <si>
    <t>G0269</t>
  </si>
  <si>
    <t>ἄμαχος</t>
  </si>
  <si>
    <t>peacable</t>
  </si>
  <si>
    <t>peaceable, not quarrelsome, without conflict</t>
  </si>
  <si>
    <t>peaceable, not quarrelsome, without conflict   not disposed to fight , or  contentious,   Ref: 1Tim 3:3;   Ref: Tit 3:2 *</t>
  </si>
  <si>
    <t>G0270</t>
  </si>
  <si>
    <t>ἀμάω</t>
  </si>
  <si>
    <t>to mow</t>
  </si>
  <si>
    <t>to mow, cut down</t>
  </si>
  <si>
    <t xml:space="preserve"> to collect; to reap, mow , or  cut down,   Ref: Jas 5:4 *</t>
  </si>
  <si>
    <t>G0271</t>
  </si>
  <si>
    <t>ἀμέθυστος</t>
  </si>
  <si>
    <t>amethyst</t>
  </si>
  <si>
    <t>amethyst, usually purple or violet in color</t>
  </si>
  <si>
    <t xml:space="preserve"> an amethyst,  a gem of a deep purple or violet color, so called from its supposed efficacy in keeping off drunkenness,  Ref: Rev 21:20 *</t>
  </si>
  <si>
    <t>G0272</t>
  </si>
  <si>
    <t>ἀμελέω</t>
  </si>
  <si>
    <t>to neglect</t>
  </si>
  <si>
    <t>to neglect, ignore</t>
  </si>
  <si>
    <t>to neglect, ignore   not to care for, to disregard,   Ref: Mt 22:5 ;  Ref: 1Tim 4:14;   Ref: Heb 2:3;  8:9*</t>
  </si>
  <si>
    <t>G0273</t>
  </si>
  <si>
    <t>ἄμεμπτος</t>
  </si>
  <si>
    <t>blameless</t>
  </si>
  <si>
    <t>blameless, faultless</t>
  </si>
  <si>
    <t xml:space="preserve"> blameless, irreprehensible, without defect, faultless   Ref: Lk 1:6 ;  Ref: Phil 2:15;  3:6;  Ref: 1Thess 3:13;   Ref: Heb 8:7 *</t>
  </si>
  <si>
    <t>G0274</t>
  </si>
  <si>
    <t>ἀμέμπτως</t>
  </si>
  <si>
    <t>blamelessly</t>
  </si>
  <si>
    <t>faultlessly-</t>
  </si>
  <si>
    <t>faultlessly, blamelessly</t>
  </si>
  <si>
    <t>G0275</t>
  </si>
  <si>
    <t>ἀμέριμνος</t>
  </si>
  <si>
    <t>untroubled</t>
  </si>
  <si>
    <t>free from concern, free from care</t>
  </si>
  <si>
    <t>free from concern, free from care   free from care , or  solicitude,   Ref: Mt 28:14 ;  Ref: 1Cor 7:32 *</t>
  </si>
  <si>
    <t>G0276</t>
  </si>
  <si>
    <t>ἀμετάθετος</t>
  </si>
  <si>
    <t>unchangeable</t>
  </si>
  <si>
    <t>unchangeable, unchanging</t>
  </si>
  <si>
    <t xml:space="preserve"> unchangeable, unchanging   Ref: Heb 6:17, 18 *</t>
  </si>
  <si>
    <t>G0277</t>
  </si>
  <si>
    <t>ἀμετακίνητος</t>
  </si>
  <si>
    <t>immovable</t>
  </si>
  <si>
    <t>not moveable, immovable</t>
  </si>
  <si>
    <t>not moveable, immovable   firm,   Ref: 1Cor 15:58 *</t>
  </si>
  <si>
    <t>G0278</t>
  </si>
  <si>
    <t>ἀμεταμέλητος</t>
  </si>
  <si>
    <t>irrevocable</t>
  </si>
  <si>
    <t>without regret, so, not revocable</t>
  </si>
  <si>
    <t xml:space="preserve"> not to be repented of; , by  implication   irrevocable, enduring, without regret   Ref: Rom 11:29;   Ref: 2Cor 7:10 *</t>
  </si>
  <si>
    <t>G0279</t>
  </si>
  <si>
    <t>ἀμετανόητος</t>
  </si>
  <si>
    <t>unrepentant</t>
  </si>
  <si>
    <t>unrepentant  unrepentant, not to be repented of</t>
  </si>
  <si>
    <t>G0280</t>
  </si>
  <si>
    <t>ἄμετρος</t>
  </si>
  <si>
    <t>immoderate</t>
  </si>
  <si>
    <t>beyond limits, immeasurable</t>
  </si>
  <si>
    <t>beyond limits, immeasurable   without , or  beyond measure, regardless of measure,   Ref: 2Cor 10:13, 15 *</t>
  </si>
  <si>
    <t>G0281</t>
  </si>
  <si>
    <t>ἀμήν</t>
  </si>
  <si>
    <t>amen</t>
  </si>
  <si>
    <t>amen, the truth; a formula of solemn expression of certainty. In the Gospel of John it is doubled in the sayings of Jesus for emphasis</t>
  </si>
  <si>
    <t xml:space="preserve">amen, the truth; a formula of solemn expression of certainty. In the Gospel of John it is doubled in the sayings of Jesus for emphasis   in truth, most certainly; so be it; ,  ὁ ἀμήν ,  the faithful and true one,   Ref: Rev 3:14 </t>
  </si>
  <si>
    <t>G0282</t>
  </si>
  <si>
    <t>ἀμήτωρ</t>
  </si>
  <si>
    <t>motherless</t>
  </si>
  <si>
    <t>without a mother</t>
  </si>
  <si>
    <t>without a mother   primarily   without mother; independent of maternal descent,   Ref: Heb 7:3 *</t>
  </si>
  <si>
    <t>G0283</t>
  </si>
  <si>
    <t>ἀμίαντος</t>
  </si>
  <si>
    <t xml:space="preserve"> primarily   unstained, unsoiled;   metaphorically   undefiled, chaste,   Ref: Heb 7:26;  13:4;  pure, sincere,   Ref: Jas 1:27;   undefiled, unimpaired,   Ref: 1Pet 1:4 *</t>
  </si>
  <si>
    <t>G0284</t>
  </si>
  <si>
    <t>Ἀμιναδάβ</t>
  </si>
  <si>
    <t>Amminadab</t>
  </si>
  <si>
    <t>Amminadab, "my people are generous"</t>
  </si>
  <si>
    <t>A man of the tribe of Judah living at the time of Egypt and Wilderness, first mentioned at Exo 6:23;   son of: Ram (H7410);   father of: Elisheba (H0472) and Nahshon (H5177)   § Amminadab, "my people are generous"   Aminadab,  (Proper name), indecl,  Ref: Mt 1:4 ;  Ref: Lk 3:33 *</t>
  </si>
  <si>
    <t>G0285</t>
  </si>
  <si>
    <t>ἄμμος</t>
  </si>
  <si>
    <t>sand</t>
  </si>
  <si>
    <t>sand, often used as a figure of things that cannot be counted</t>
  </si>
  <si>
    <t>sand, often used as a figure of things that cannot be counted   sand,   Ref: Mt 7:26 ;  Ref: Rom 9:27;   Ref: Heb 11:12;   Ref: Rev 12:18, 20 *</t>
  </si>
  <si>
    <t>G0286</t>
  </si>
  <si>
    <t>ἀμνός</t>
  </si>
  <si>
    <t>lamb</t>
  </si>
  <si>
    <t xml:space="preserve"> a lamb,   Ref: Jn 1:29, 36 ;  Ref: Acts 8:32;   Ref: 1Pet 1:19 *</t>
  </si>
  <si>
    <t>G0287</t>
  </si>
  <si>
    <t>ἀμοιβή</t>
  </si>
  <si>
    <t>repayment</t>
  </si>
  <si>
    <t>repayment, recompense</t>
  </si>
  <si>
    <t>repayment, recompense  (adequate)  return,   Ref: 1Tim 5:4 *</t>
  </si>
  <si>
    <t>G0288</t>
  </si>
  <si>
    <t>ἄμπελος</t>
  </si>
  <si>
    <t>vine</t>
  </si>
  <si>
    <t>vine, grapevine</t>
  </si>
  <si>
    <t xml:space="preserve"> a vine, grape-vine </t>
  </si>
  <si>
    <t>G0289</t>
  </si>
  <si>
    <t>ἀμπελουργός</t>
  </si>
  <si>
    <t>a vine-worker</t>
  </si>
  <si>
    <t>one who takes care of a vineyard</t>
  </si>
  <si>
    <t xml:space="preserve"> a vine-dresser, gardner, one who takes care of a vineyard   Ref: Lk 13:7 *</t>
  </si>
  <si>
    <t>G0290</t>
  </si>
  <si>
    <t>ἀμπελών</t>
  </si>
  <si>
    <t>vineyard</t>
  </si>
  <si>
    <t xml:space="preserve"> a vineyard , Ref: Mat 20:1  ff.  Ref: Mat 21:28  ff,  Ref: Luk 13:6; 20.9  ff.,  Ref: 1Co 9:7 </t>
  </si>
  <si>
    <t>G0291</t>
  </si>
  <si>
    <t>Ἀμπλίας</t>
  </si>
  <si>
    <t>Ampliatus</t>
  </si>
  <si>
    <t>A man living at the time of the New Testament, only mentioned at Rom 16:8   §  Ampliatus,  (Proper name),  Ref: Rom 16:8 *</t>
  </si>
  <si>
    <t>G0292</t>
  </si>
  <si>
    <t>ἀμύνω</t>
  </si>
  <si>
    <t>to defend</t>
  </si>
  <si>
    <t>to defend, help, come to the aid of</t>
  </si>
  <si>
    <t>to defend, help, come to the aid of   to ward off; to help, assist; to repel from oneself, resist, make a defence; to assume the office of protector and avenger,   Ref: Acts 7:24 *</t>
  </si>
  <si>
    <t>G0293</t>
  </si>
  <si>
    <t>ἀμφίβληστρον</t>
  </si>
  <si>
    <t>net</t>
  </si>
  <si>
    <t>casting net, fishing net (not a dragnet)</t>
  </si>
  <si>
    <t>casting net, fishing net (not a dragnet)   primarily   what is thrown around,  e.g., a garment;  a large kind of fishnet   Ref: Mt 4:18 *</t>
  </si>
  <si>
    <t>G0294</t>
  </si>
  <si>
    <t>ἀμφιέννυμι</t>
  </si>
  <si>
    <t>to clothe</t>
  </si>
  <si>
    <t>to clothe, dress</t>
  </si>
  <si>
    <t xml:space="preserve"> to clothe, dress   Ref: Lk 12:28 *</t>
  </si>
  <si>
    <t>G0295</t>
  </si>
  <si>
    <t>Ἀμφίπολις</t>
  </si>
  <si>
    <t>Amphipolis</t>
  </si>
  <si>
    <t>Amphipolis, "a city surrounded" or "a city conspicuous"</t>
  </si>
  <si>
    <t xml:space="preserve">  § Amphipolis, "a city surrounded" or "a city conspicuous"   Amphipolis,  a city of Thrace, on the river Strymon,  Ref: Acts 17:1 *</t>
  </si>
  <si>
    <t>G0296</t>
  </si>
  <si>
    <t>ἄμφοδον</t>
  </si>
  <si>
    <t>street</t>
  </si>
  <si>
    <t>street, usually within a city</t>
  </si>
  <si>
    <t>street, usually within a city   primarily   a road leading round a town  or  village; the street of a village,   Ref: Mk 11:4 *</t>
  </si>
  <si>
    <t>G0297</t>
  </si>
  <si>
    <t>ἀμφότερος</t>
  </si>
  <si>
    <t>both</t>
  </si>
  <si>
    <t>both, all</t>
  </si>
  <si>
    <t xml:space="preserve"> both, all.  , Only plural in the NT.</t>
  </si>
  <si>
    <t>G0298</t>
  </si>
  <si>
    <t>ἀμώμητος</t>
  </si>
  <si>
    <t>blameless, unblemished</t>
  </si>
  <si>
    <t xml:space="preserve"> blameless, unblemished,   Ref: 2Pet 3:14 *</t>
  </si>
  <si>
    <t>G0299</t>
  </si>
  <si>
    <t>ἄμωμος</t>
  </si>
  <si>
    <t>unblemished, blameless</t>
  </si>
  <si>
    <t>G0300</t>
  </si>
  <si>
    <t>Ἀμών</t>
  </si>
  <si>
    <t>Amos</t>
  </si>
  <si>
    <t>Amon, "trustworthy"</t>
  </si>
  <si>
    <t>A king of the tribe of Judah living at the time of Divided Monarchy, first mentioned at 2Ki 21:18;   son of: Manasseh (H4519H) and Meshullemeth (H4922); married to Jedidah (H3040);   father of: Josiah (H2977); also called Amos at Mat 1:10;    § Amon, "trustworthy"  Amon, "trustworthy"</t>
  </si>
  <si>
    <t>G0301G</t>
  </si>
  <si>
    <t>Ἀμώς</t>
  </si>
  <si>
    <t>Amos, "burden bearer"</t>
  </si>
  <si>
    <t>A man of the tribe of Judah living at the time ofExile and return, only mentioned at Luk 3:25;   son of: Nahum (G3486);   father of: Mattathias (G3161)</t>
  </si>
  <si>
    <t>G0301H</t>
  </si>
  <si>
    <t xml:space="preserve">A king of the tribe of Judah living at the time of Divided Monarchy, first mentioned at 2Ki 21:18;   son of: Manasseh (H4519H) and Meshullemeth (H4922); married to Jedidah (H3040);   father of: Josiah (H2977); also called Amos at Mat 1:10; </t>
  </si>
  <si>
    <t>G0302</t>
  </si>
  <si>
    <t>ἄν</t>
  </si>
  <si>
    <t>if</t>
  </si>
  <si>
    <t>an untranslatable word that makes a condition or hypothetical state</t>
  </si>
  <si>
    <t>G0303</t>
  </si>
  <si>
    <t>ἀνά</t>
  </si>
  <si>
    <t>each</t>
  </si>
  <si>
    <t>each, in turn, among</t>
  </si>
  <si>
    <t xml:space="preserve">each, in turn, among  prep. used in the NT only in certain forms.  ἀνὰ μέρος ,  in turn;   ἀνὰ μέσον ,  through the midst, between;   ἀνὰ δηνάριον ,  at the rate of a denarius;  with numerals,  ἀνὰ ἑκατόν ,  in parties of a hundred.   In composition,  step by step, up, back, again </t>
  </si>
  <si>
    <t>G0304</t>
  </si>
  <si>
    <t>ἀναβαθμός</t>
  </si>
  <si>
    <t>stairs</t>
  </si>
  <si>
    <t>step; ( plural ) a flight of steps</t>
  </si>
  <si>
    <t xml:space="preserve"> the act of ascending; means of ascent, steps, stairs,   Ref: Acts 21:35, 40 *</t>
  </si>
  <si>
    <t>G0305</t>
  </si>
  <si>
    <t>ἀναβαίνω</t>
  </si>
  <si>
    <t>to ascend</t>
  </si>
  <si>
    <t>to go up, rise</t>
  </si>
  <si>
    <t xml:space="preserve"> to go up, ascend,   Ref: Mt 5:1 ;  to climb,   Ref: Lk 19:4 ;  to go on board,   Ref: Mk 6:51 ;  to rise, mount upwards,  as smoke,  Ref: Rev 8:4;   to grow  or  spring up,  as plants,  Ref: Mt 13:7 ;  to spring up, arise,  as thoughts,  Ref: Lk 24:38 </t>
  </si>
  <si>
    <t>G0306</t>
  </si>
  <si>
    <t>ἀναβάλλω</t>
  </si>
  <si>
    <t>to defer</t>
  </si>
  <si>
    <t>to adjourn a proceeding (a legal term)</t>
  </si>
  <si>
    <t xml:space="preserve"> to throw back; ,  middle   to put off, defer, adjourn (a legal term),   Ref: Acts 24:22 *</t>
  </si>
  <si>
    <t>G0307</t>
  </si>
  <si>
    <t>ἀναβιβάζω</t>
  </si>
  <si>
    <t>to pull up</t>
  </si>
  <si>
    <t>to pull up, bring up</t>
  </si>
  <si>
    <t xml:space="preserve"> to cause to come up , or  ascend, draw  or  bring up, pull up   Ref: Mt 13:48 *</t>
  </si>
  <si>
    <t>G0308</t>
  </si>
  <si>
    <t>ἀναβλέπω</t>
  </si>
  <si>
    <t>to look up/again</t>
  </si>
  <si>
    <t>to look up, receive sight</t>
  </si>
  <si>
    <t xml:space="preserve">to look up, receive sight   to look upwards,   Ref: Mt 14:19 ;  to see again, recover sight,   Ref: Mt 11:5 </t>
  </si>
  <si>
    <t>G0309</t>
  </si>
  <si>
    <t>ἀνάβλεψις</t>
  </si>
  <si>
    <t>recovery of sight</t>
  </si>
  <si>
    <t xml:space="preserve"> recovery of sight,   Ref: Lk 4:18 *</t>
  </si>
  <si>
    <t>G0310</t>
  </si>
  <si>
    <t>ἀναβοάω</t>
  </si>
  <si>
    <t>to cry out</t>
  </si>
  <si>
    <t xml:space="preserve"> to cry out  or  aloud, exclaim,   Ref: Mt 27:46 *</t>
  </si>
  <si>
    <t>G0311</t>
  </si>
  <si>
    <t>ἀναβολή</t>
  </si>
  <si>
    <t>delay</t>
  </si>
  <si>
    <t>delay, postponement</t>
  </si>
  <si>
    <t xml:space="preserve"> delay, postponement   Ref: Acts 25:17 *</t>
  </si>
  <si>
    <t>G0312</t>
  </si>
  <si>
    <t>ἀναγγέλλω</t>
  </si>
  <si>
    <t>to report</t>
  </si>
  <si>
    <t>to tell, report, announce</t>
  </si>
  <si>
    <t xml:space="preserve">to tell, report, announce   to bring back word,   Ref: Mk 5:14 ;  to declare, set forth, teach,   Ref: Jn 5:24 </t>
  </si>
  <si>
    <t>G0313</t>
  </si>
  <si>
    <t>ἀναγεννάω</t>
  </si>
  <si>
    <t>to beget</t>
  </si>
  <si>
    <t>to give new birth, cause to be born again; used in the sense of spiritual rebirth, similar to being born again/from above (see G0540+G1164)</t>
  </si>
  <si>
    <t>to give new birth, cause to be born again; used in the sense of spiritual rebirth, similar to being born again/from above (see G0540+G1164)   to beget , or  bring forth again; to regenerate   Ref: 1Pet 1:3, 23 *</t>
  </si>
  <si>
    <t>G0314</t>
  </si>
  <si>
    <t>ἀναγινώσκω</t>
  </si>
  <si>
    <t>to read</t>
  </si>
  <si>
    <t>to read, read aloud</t>
  </si>
  <si>
    <t xml:space="preserve"> to gather exact knowledge of, recognize, discern; , especially,  to read, read aloud </t>
  </si>
  <si>
    <t>G0315</t>
  </si>
  <si>
    <t>ἀναγκάζω</t>
  </si>
  <si>
    <t>to compel</t>
  </si>
  <si>
    <t>to compel, force</t>
  </si>
  <si>
    <t xml:space="preserve"> to force, compel,   Ref: Acts 28:19;   to constrain, urge,   Ref: Lk 14:23 </t>
  </si>
  <si>
    <t>G0316</t>
  </si>
  <si>
    <t>ἀναγκαῖος</t>
  </si>
  <si>
    <t>necessary</t>
  </si>
  <si>
    <t>necessary, indispensable</t>
  </si>
  <si>
    <t xml:space="preserve"> necessary, indispensable,   Ref: 1Cor 12:22;   necessary, needful, right, proper,   Ref: Acts 13:46;   Ref: 2Cor 9:5;   Ref: Phil 1:24;  2:25;  Ref: Heb 8:3;   near, intimate, closely connected,  as friends,  Ref: Acts 10:24 </t>
  </si>
  <si>
    <t>G0317</t>
  </si>
  <si>
    <t>ἀναγκαστῶς</t>
  </si>
  <si>
    <t>necessarily</t>
  </si>
  <si>
    <t>a must, by compulsion</t>
  </si>
  <si>
    <t>a must, by compulsion   by constraint , or  unwillingly,  opposite to  ἑκουσιως ,  Ref: 1Pet 5:2 *</t>
  </si>
  <si>
    <t>G0318</t>
  </si>
  <si>
    <t>ἀνάγκη</t>
  </si>
  <si>
    <t>necessity</t>
  </si>
  <si>
    <t xml:space="preserve"> necessity,   Ref: Mt 18:7 ;  constraint, compulsion,   Ref: 2Cor 9:7;   obligation of duty,  moral or spiritual  necessity,   Ref: Rom 13:5;   distress, trial, affliction, hardship   Ref: Lk 21:23 ;  Ref: 1Cor 7:26;   Ref: 2Cor 6:4;  12:10;  Ref: 1Thess 3:7 </t>
  </si>
  <si>
    <t>G0319</t>
  </si>
  <si>
    <t>ἀναγνωρίζω</t>
  </si>
  <si>
    <t>to recognize</t>
  </si>
  <si>
    <t>to tell, make known again</t>
  </si>
  <si>
    <t>to tell, make known again   to recognize; ,  passive   to be made known,  or  to cause one's self to be recognized,   Ref: Acts 7:13 *</t>
  </si>
  <si>
    <t>G0320</t>
  </si>
  <si>
    <t>ἀνάγνωσις</t>
  </si>
  <si>
    <t>reading</t>
  </si>
  <si>
    <t>reading, public reading</t>
  </si>
  <si>
    <t xml:space="preserve"> reading, public reading   Ref: Acts 13:15;   Ref: 2Cor 3:14;   Ref: 1Tim 4:13 *</t>
  </si>
  <si>
    <t>G0321</t>
  </si>
  <si>
    <t>ἀνάγω</t>
  </si>
  <si>
    <t>to lead up, bring up; ( middle ) to put out to sea</t>
  </si>
  <si>
    <t xml:space="preserve">to lead up, bring up; ( middle ) to put out to sea   to conduct; to lead , or  convey  up from a lower place to a higher,  Ref: Lk 4:5 ;  to offer up,  as a sacrifice,  Ref: Acts 7:41;   to lead out, produce,   Ref: Acts 12:4;  as a nautical term (in the middle or passive),  to set sail, put to sea,   Ref: Lk 8:22 </t>
  </si>
  <si>
    <t>G0322</t>
  </si>
  <si>
    <t>ἀναδείκνυμι</t>
  </si>
  <si>
    <t>to appoint</t>
  </si>
  <si>
    <t>to show, appoint</t>
  </si>
  <si>
    <t>to show, appoint   primarily   to show anything by raising it aloft,  as a torch;  to display, manifest, show plainly  or  openly,   Ref: Acts 1:24;   to mark out, constitute  by some outward sign,  Ref: Lk 10:1 *</t>
  </si>
  <si>
    <t>G0323</t>
  </si>
  <si>
    <t>ἀνάδειξις</t>
  </si>
  <si>
    <t>public appearance</t>
  </si>
  <si>
    <t xml:space="preserve"> a showing forth, public appearance, manifestation; public entrance upon the duty , or  office to which one is consecrated,   Ref: Lk 1:80 *</t>
  </si>
  <si>
    <t>G0324</t>
  </si>
  <si>
    <t>ἀναδέχομαι</t>
  </si>
  <si>
    <t>to receive</t>
  </si>
  <si>
    <t>to receive, welcome</t>
  </si>
  <si>
    <t xml:space="preserve"> to receive,  as opposed to shunning or refusing;  to receive, welcome  with hospitality,  Ref: Acts 28:7;   to embrace  a proffer or promise,  Ref: Heb 11:17 *</t>
  </si>
  <si>
    <t>G0325</t>
  </si>
  <si>
    <t>ἀναδίδωμι</t>
  </si>
  <si>
    <t>to deliver</t>
  </si>
  <si>
    <t>to deliver, hand over</t>
  </si>
  <si>
    <t>to deliver, hand over   to give forth, up,  or  back; to deliver, present   Ref: Acts 23:33 *</t>
  </si>
  <si>
    <t>G0326</t>
  </si>
  <si>
    <t>ἀναζάω</t>
  </si>
  <si>
    <t>to revive</t>
  </si>
  <si>
    <t>to become alive again</t>
  </si>
  <si>
    <t xml:space="preserve"> to live again, recover life,   revive,   Ref: Rom 7:9;   metaphorically   to live a new and reformed life,   Ref: Lk 15:24, 32 *</t>
  </si>
  <si>
    <t>G0327</t>
  </si>
  <si>
    <t>ἀναζητέω</t>
  </si>
  <si>
    <t>to search</t>
  </si>
  <si>
    <t>to look for, search for</t>
  </si>
  <si>
    <t xml:space="preserve"> to track; to seek diligently, look for, inquire after, search for,   Ref: Lk 2:44, 45 ;  Ref: Acts 11:25 *</t>
  </si>
  <si>
    <t>G0328</t>
  </si>
  <si>
    <t>ἀναζώννυμι</t>
  </si>
  <si>
    <t>to gird</t>
  </si>
  <si>
    <t>to gird (the loins), bind (to prepare for action); used figuratively of "girding the loins of the mind" ( Ref: 1Pe 1:13 ) to prepare mentally for action</t>
  </si>
  <si>
    <t>to gird (the loins), bind (to prepare for action); used figuratively of "girding the loins of the mind" ( Ref: 1Pe 1:13 ) to prepare mentally for action   to gird , with a belt or girdle;  to gird one's self,   Ref: 1Pet 1:13 *</t>
  </si>
  <si>
    <t>G0329</t>
  </si>
  <si>
    <t>ἀναζωπυρέω</t>
  </si>
  <si>
    <t>to rekindle</t>
  </si>
  <si>
    <t>to fan a flame, rekindle</t>
  </si>
  <si>
    <t xml:space="preserve"> primarily   to kindle up a dormant fire, fan a flame;   metaphorically   to revive, excite; to stir up, quicken  one's powers,  Ref: 2Tim 1:6 *</t>
  </si>
  <si>
    <t>G0330</t>
  </si>
  <si>
    <t>ἀναθάλλω</t>
  </si>
  <si>
    <t>to renew</t>
  </si>
  <si>
    <t>to renew, cause to grow or bloom again</t>
  </si>
  <si>
    <t xml:space="preserve"> to grow , or  bloom again ;  to renew ,  Ref: Phil 4:10 *</t>
  </si>
  <si>
    <t>G0331</t>
  </si>
  <si>
    <t>ἀνάθεμα</t>
  </si>
  <si>
    <t>devoted</t>
  </si>
  <si>
    <t>curse, oath; one cursed</t>
  </si>
  <si>
    <t>curse, oath; one cursed   a devoted thing,  ordinarily in a bad sense,  a person  or  thing accursed,   Ref: Rom 9:3;   Ref: 1Cor 12:3;  16:22;  Ref: Gal 1:8 , 9;  a curse, execration, anathema, oath   Ref: Acts 23:14 *</t>
  </si>
  <si>
    <t>G0332</t>
  </si>
  <si>
    <t>ἀναθεματίζω</t>
  </si>
  <si>
    <t>to take an oath</t>
  </si>
  <si>
    <t>to bind with an oath</t>
  </si>
  <si>
    <t>to bind with an oath   to declare , any one  to be   ἀνάθεμα ;  to curse, bind by a curse,   Ref: Mk 14:71 ;  Ref: Acts 23:12, 14, 21 *  bind with an oath</t>
  </si>
  <si>
    <t>G0333</t>
  </si>
  <si>
    <t>ἀναθεωρέω</t>
  </si>
  <si>
    <t>to contemplate</t>
  </si>
  <si>
    <t>to look carefully at</t>
  </si>
  <si>
    <t xml:space="preserve"> to view, look carefully at, behold attentively, contemplate,   Ref: Acts 17:23;   Ref: Heb 13:7 *</t>
  </si>
  <si>
    <t>G0334</t>
  </si>
  <si>
    <t>ἀνάθημα</t>
  </si>
  <si>
    <t>a vow offering</t>
  </si>
  <si>
    <t>offering-</t>
  </si>
  <si>
    <t>an offering, a vow</t>
  </si>
  <si>
    <t>G0335</t>
  </si>
  <si>
    <t>ἀναίδεια</t>
  </si>
  <si>
    <t>shamelessnes</t>
  </si>
  <si>
    <t>boldness</t>
  </si>
  <si>
    <t>boldness   primarily   shamelessness;  hence,  persistence,  without regard to time, place, or person,  Ref: Lk 11:8 *</t>
  </si>
  <si>
    <t>G0336</t>
  </si>
  <si>
    <t>ἀναίρεσις</t>
  </si>
  <si>
    <t>murder</t>
  </si>
  <si>
    <t>death</t>
  </si>
  <si>
    <t xml:space="preserve"> a taking up , or  away; a putting to death, murder,   Ref: Acts 8:1 *</t>
  </si>
  <si>
    <t>G0337</t>
  </si>
  <si>
    <t>ἀναιρέω</t>
  </si>
  <si>
    <t>to kill</t>
  </si>
  <si>
    <t>to kill, put to death; ( middle ) take for oneself</t>
  </si>
  <si>
    <t xml:space="preserve">to kill, put to death; ( middle ) take for oneself   primarily   to take up, lift,  as from the ground;  to take off, murder,   Ref: Mt 2:16 ;  to take away, abolish, abrogate,   Ref: Heb 10:9;   middle   to take up  infants in order to bring them up,  Ref: Acts 7:21 </t>
  </si>
  <si>
    <t>G0338</t>
  </si>
  <si>
    <t>ἀναίτιος</t>
  </si>
  <si>
    <t xml:space="preserve"> guiltless, innocent,   Ref: Mt 12:5, 7 *</t>
  </si>
  <si>
    <t>G0339</t>
  </si>
  <si>
    <t>ἀνακαθίζω</t>
  </si>
  <si>
    <t>to sit up</t>
  </si>
  <si>
    <t>to sit up (from a reclining or lying position)</t>
  </si>
  <si>
    <t>to sit up (from a reclining or lying position)   to set up; ,  intransitive   to sit up,   Ref: Lk 7:15 ;  Ref: Acts 9:40 *</t>
  </si>
  <si>
    <t>G0340</t>
  </si>
  <si>
    <t>ἀνακαινίζω</t>
  </si>
  <si>
    <t>to restore</t>
  </si>
  <si>
    <t>to bring back, restore</t>
  </si>
  <si>
    <t>to bring back, restore   to renovate, renew   Ref: Heb 6:6 *</t>
  </si>
  <si>
    <t>G0341</t>
  </si>
  <si>
    <t>ἀνακαινόω</t>
  </si>
  <si>
    <t xml:space="preserve"> to invigorate, renew,   Ref: 2Cor 4:16;   Ref: Col 3:10 *</t>
  </si>
  <si>
    <t>G0342</t>
  </si>
  <si>
    <t>ἀνακαίνωσις</t>
  </si>
  <si>
    <t>renewal</t>
  </si>
  <si>
    <t xml:space="preserve"> renovation, renewal,   Ref: Rom 12:2;   Ref: Tit 3:5 *</t>
  </si>
  <si>
    <t>G0343</t>
  </si>
  <si>
    <t>ἀνακαλύπτω</t>
  </si>
  <si>
    <t>to unveil</t>
  </si>
  <si>
    <t>to unveil, uncover</t>
  </si>
  <si>
    <t xml:space="preserve"> to unveil, uncover; ,  passive   to be unveiled,   Ref: 2Cor 3:18;   metaphorically   to be disclosed  in true character and condition,  Ref: 2Cor 3:14 *</t>
  </si>
  <si>
    <t>G0344</t>
  </si>
  <si>
    <t>ἀνακάμπτω</t>
  </si>
  <si>
    <t>to return</t>
  </si>
  <si>
    <t>to return, come back</t>
  </si>
  <si>
    <t>to return, come back   primarily   to reflect, bend back;  hence,  to bend back  one's course,  return,   Ref: Mt 2:12 ;  Ref: Lk 10:6 ;  Ref: Acts 18:21;   Ref: Heb 11:15 *</t>
  </si>
  <si>
    <t>G0345</t>
  </si>
  <si>
    <t>ἀνάκειμαι</t>
  </si>
  <si>
    <t>to recline</t>
  </si>
  <si>
    <t>to recline for a meal, dine (reclining was the normal posture at meals)</t>
  </si>
  <si>
    <t xml:space="preserve">to recline for a meal, dine (reclining was the normal posture at meals)   to be laid up,  as offerings; later,  to lie  at table,  Ref: Mt 9:10 </t>
  </si>
  <si>
    <t>G0346</t>
  </si>
  <si>
    <t>ἀνακεφαλαιόομαι</t>
  </si>
  <si>
    <t>to summarise</t>
  </si>
  <si>
    <t>to bring together under one head, summarise</t>
  </si>
  <si>
    <t xml:space="preserve"> to bring together several things under one, reduce under one head; to comprise, summarise   Ref: Rom 13:9;   Ref: Eph 1:10 *</t>
  </si>
  <si>
    <t>G0347</t>
  </si>
  <si>
    <t>ἀνακλίνω</t>
  </si>
  <si>
    <t>to cause to lie down, recline (to eat)</t>
  </si>
  <si>
    <t xml:space="preserve">to cause to lie down, recline (to eat)   to lay down,   Ref: Lk 2:7 ;  to cause to recline  at table, etc.  Ref: Mk 6:39 ;  Ref: Lk 9:15; 12:37 ;  to recline at table,   Ref: Mt 8:11 </t>
  </si>
  <si>
    <t>G0348</t>
  </si>
  <si>
    <t>ἀνακόπτω</t>
  </si>
  <si>
    <t>to restrain</t>
  </si>
  <si>
    <t>to hinder, restrain</t>
  </si>
  <si>
    <t>G0349</t>
  </si>
  <si>
    <t>ἀνακράζω</t>
  </si>
  <si>
    <t>to yell</t>
  </si>
  <si>
    <t>to cry out   to cry aloud, exclaim, shout,   Ref: Mk 1:23; 6:49 ;  Ref: Lk 4:33; 8:28; 23:18 *</t>
  </si>
  <si>
    <t>G0350</t>
  </si>
  <si>
    <t>ἀνακρίνω</t>
  </si>
  <si>
    <t>to investigate</t>
  </si>
  <si>
    <t>to examine, judge (in both a general and a legal sense)</t>
  </si>
  <si>
    <t xml:space="preserve"> to sift; to examine closely,   Ref: Acts 17:11;   to scrutinize, scan,   Ref: 1Cor 2:14, 15; 9:3 ;  to try  judicially,  Ref: Lk 23:14 ;  to judge, give judgment upon,   Ref: 1Cor 4:3 , 4;  to put questions, be inquisitive,   Ref: 1Cor 10:25, 27 ;  Ref: Acts 11:12  v.l</t>
  </si>
  <si>
    <t>G0351</t>
  </si>
  <si>
    <t>ἀνάκρισις</t>
  </si>
  <si>
    <t>investigation</t>
  </si>
  <si>
    <t xml:space="preserve"> investigation, judicial examination, hearing of a cause,   Ref: Acts 25:26 *</t>
  </si>
  <si>
    <t>G0352</t>
  </si>
  <si>
    <t>ἀνακύπτω</t>
  </si>
  <si>
    <t>to straighten up</t>
  </si>
  <si>
    <t>to straighten up, stand erect</t>
  </si>
  <si>
    <t>to straighten up, stand erect   primarily   to raise up one's self, look up,   Ref: Lk 13:11 ;  Ref: Jn 8:7, 10 ;  metaphorically   to look up  cheerily,  to be cheered,   Ref: Lk 21:28 *</t>
  </si>
  <si>
    <t>G0353</t>
  </si>
  <si>
    <t>ἀναλαμβάνω</t>
  </si>
  <si>
    <t>to take up, lift up, bring up</t>
  </si>
  <si>
    <t xml:space="preserve"> to take up, receive up, lift up, bring up   Ref: Mk 16:19 ;  to take up, carry,   Ref: Acts 7:43;   to take on board,   Ref: Acts 20:13, 14 ;  to take  in company,  Ref: Acts 23:31;   Ref: 2Tim 4:11 </t>
  </si>
  <si>
    <t>G0354</t>
  </si>
  <si>
    <t>ἀνάληψις</t>
  </si>
  <si>
    <t>ascension</t>
  </si>
  <si>
    <t>taking up, ascension</t>
  </si>
  <si>
    <t>taking up, ascension   receiving up,   Ref: Lk 9:51 *</t>
  </si>
  <si>
    <t>G0355</t>
  </si>
  <si>
    <t>ἀναλίσκω</t>
  </si>
  <si>
    <t>to consume</t>
  </si>
  <si>
    <t>to consume, destroy</t>
  </si>
  <si>
    <t>G0356</t>
  </si>
  <si>
    <t>ἀναλογία</t>
  </si>
  <si>
    <t>proportion</t>
  </si>
  <si>
    <t>proportion, right relationship</t>
  </si>
  <si>
    <t xml:space="preserve"> analogy, ratio, proportion, right relationship   Ref: Rom 12:6 *</t>
  </si>
  <si>
    <t>G0357</t>
  </si>
  <si>
    <t>ἀναλογίζομαι</t>
  </si>
  <si>
    <t>to consider</t>
  </si>
  <si>
    <t>to consider, think carefully</t>
  </si>
  <si>
    <t xml:space="preserve"> to consider attentively, think carefully   Ref: Heb 12:3 *</t>
  </si>
  <si>
    <t>G0358</t>
  </si>
  <si>
    <t>ἄναλος</t>
  </si>
  <si>
    <t>unsalty</t>
  </si>
  <si>
    <t>not salty</t>
  </si>
  <si>
    <t xml:space="preserve">not salty   without saltness, without the taste and pungency of salt, insipid,   Ref: Mk 9:50 </t>
  </si>
  <si>
    <t>G0359</t>
  </si>
  <si>
    <t>ἀνάλυσις</t>
  </si>
  <si>
    <t>departure</t>
  </si>
  <si>
    <t>departure (death)</t>
  </si>
  <si>
    <t xml:space="preserve"> primarily   dissolution;   metaphorically   departure, death,   Ref: 2Tim 4:6 *</t>
  </si>
  <si>
    <t>G0360</t>
  </si>
  <si>
    <t>ἀναλύω</t>
  </si>
  <si>
    <t>to depart</t>
  </si>
  <si>
    <t>to depart (die), return</t>
  </si>
  <si>
    <t>to depart (die), return   primarily   to loose, dissolve;   intransitive   to loose  in order to departure;  to depart   Ref: Lk 12:36 ;  to depart  from life,  Ref: Phil 1:23 *</t>
  </si>
  <si>
    <t>G0361</t>
  </si>
  <si>
    <t>ἀναμάρτητος</t>
  </si>
  <si>
    <t>sinless</t>
  </si>
  <si>
    <t>without sin</t>
  </si>
  <si>
    <t xml:space="preserve"> without sin, guiltless,   Ref: Jn 8:7 *</t>
  </si>
  <si>
    <t>G0362</t>
  </si>
  <si>
    <t>ἀναμένω</t>
  </si>
  <si>
    <t>to await</t>
  </si>
  <si>
    <t>to wait for, expect</t>
  </si>
  <si>
    <t xml:space="preserve"> to await, wait for, expect,   Ref: 1Thess 1:10 *</t>
  </si>
  <si>
    <t>G0363</t>
  </si>
  <si>
    <t>ἀναμιμνήσκω</t>
  </si>
  <si>
    <t>to remind</t>
  </si>
  <si>
    <t>to remember, remind</t>
  </si>
  <si>
    <t xml:space="preserve"> to remind, cause to remember,   Ref: 1Cor 4:17;   to exhort,   Ref: 2Tim 1:6;   to call to mind, recollect, remember,   Ref: Mk 11:21; 14:72 ;  Ref: 2Cor 7:15;   Ref: Heb 10:32 *</t>
  </si>
  <si>
    <t>G0364</t>
  </si>
  <si>
    <t>ἀνάμνησις</t>
  </si>
  <si>
    <t>remembrance</t>
  </si>
  <si>
    <t>reminder, remembrance</t>
  </si>
  <si>
    <t xml:space="preserve"> remembrance; a commemoration, memorial, reminder   Ref: Lk 22:19 ;  Ref: 1Cor 11:24, 25 ;  Ref: Heb 10:3 *</t>
  </si>
  <si>
    <t>G0365</t>
  </si>
  <si>
    <t>ἀνανεόομαι</t>
  </si>
  <si>
    <t>to be made new, renewed</t>
  </si>
  <si>
    <t>to be made new, renewed  also spelled  ἀνανεόομαι ,  to renew, make new;   passive   to be renovated,  by inward reformation,  Ref: Eph 4:23 *</t>
  </si>
  <si>
    <t>G0366</t>
  </si>
  <si>
    <t>ἀνανήφω</t>
  </si>
  <si>
    <t>to regain senses</t>
  </si>
  <si>
    <t>to come to one’s senses</t>
  </si>
  <si>
    <t xml:space="preserve"> to become sober; ,  metaphorically   to recover sobriety, come to one’s senses  of mind,  Ref: 2Tim 2:26 *</t>
  </si>
  <si>
    <t>G0367G</t>
  </si>
  <si>
    <t>Ἀνανίας</t>
  </si>
  <si>
    <t>Ananias</t>
  </si>
  <si>
    <t>Ananias, "Yahweh is gracious"</t>
  </si>
  <si>
    <t>A man living at the time of the New Testament, first mentioned at Act 5:1; married to Sapphira (G4551)</t>
  </si>
  <si>
    <t>G0367H</t>
  </si>
  <si>
    <t>A man living at the time of the New Testament, first mentioned at Act 9:10</t>
  </si>
  <si>
    <t>G0367I</t>
  </si>
  <si>
    <t>A man living at the time of the New Testament, first mentioned at Act 23:2</t>
  </si>
  <si>
    <t>G0368</t>
  </si>
  <si>
    <t>ἀναντίρρητος</t>
  </si>
  <si>
    <t>indisputable</t>
  </si>
  <si>
    <t>indisputable-</t>
  </si>
  <si>
    <t>indisputable, not to be contradicted</t>
  </si>
  <si>
    <t>G0369</t>
  </si>
  <si>
    <t>ἀναντιρρήτως</t>
  </si>
  <si>
    <t>without objection</t>
  </si>
  <si>
    <t>without raising any objection, indisputable</t>
  </si>
  <si>
    <t>without raising any objection, indisputable   primarily   without contradiction  or  gainsaying, raising objection; without hesitation, promptly,   Ref: Acts 10:29 *</t>
  </si>
  <si>
    <t>G0370</t>
  </si>
  <si>
    <t>ἀνάξιος</t>
  </si>
  <si>
    <t>unworthy</t>
  </si>
  <si>
    <t>unfit-</t>
  </si>
  <si>
    <t>unfit, unworthy, inadequate</t>
  </si>
  <si>
    <t>G0371</t>
  </si>
  <si>
    <t>ἀναξίως</t>
  </si>
  <si>
    <t>unworthily</t>
  </si>
  <si>
    <t>in an unworthy manner, possibly in a careless manner</t>
  </si>
  <si>
    <t>in an unworthy manner, possibly in a careless manner   unworthily, in an improper manner,   Ref: 1Cor 11:27 *</t>
  </si>
  <si>
    <t>G0372</t>
  </si>
  <si>
    <t>ἀνάπαυσις</t>
  </si>
  <si>
    <t>rest</t>
  </si>
  <si>
    <t>rest, resting place</t>
  </si>
  <si>
    <t xml:space="preserve"> rest, intermission,   Ref: Mt 11:29 ;  Ref: Rev 4:8;  14:11;  metonymy   place of rest, fixed habitation, resting place   Ref: Mt 12:43 ;  Ref: Lk 11:24 *</t>
  </si>
  <si>
    <t>G0373</t>
  </si>
  <si>
    <t>ἀναπαύω</t>
  </si>
  <si>
    <t>to give rest</t>
  </si>
  <si>
    <t>to rest, be refreshed; (act.) to give rest</t>
  </si>
  <si>
    <t xml:space="preserve"> to cause to rest, to soothe, refresh,   Ref: Mt 11:28 ;  middle   to take rest, repose, refreshment,   Ref: Mt 26:45 ;  to have a fixed place of rest, abide, dwell,   Ref: 1Pet 4:14 </t>
  </si>
  <si>
    <t>G0374</t>
  </si>
  <si>
    <t>ἀναπείθω</t>
  </si>
  <si>
    <t>to persuade</t>
  </si>
  <si>
    <t>to persuade, with an implication of inciting resistance</t>
  </si>
  <si>
    <t>to persuade, with an implication of inciting resistance   to persuade , to a different opinion,  to seduce,   Ref: Acts 18:13 *</t>
  </si>
  <si>
    <t>G0375</t>
  </si>
  <si>
    <t>ἀναπέμπω</t>
  </si>
  <si>
    <t>to send back</t>
  </si>
  <si>
    <t>to send</t>
  </si>
  <si>
    <t xml:space="preserve"> to send back,  Phlm. 12;  to send up, remit  to a tribunal,  Ref: Lk 23:7, 11, 15 ;  Ref: Acts 25:21 *</t>
  </si>
  <si>
    <t>G0376</t>
  </si>
  <si>
    <t>ἀνάπηρος</t>
  </si>
  <si>
    <t>crippled</t>
  </si>
  <si>
    <t xml:space="preserve">crippled  also spelled  ἀνάπηρος ,  maimed, deprived of some member of the body,  or  at least of its use,   Ref: Lk 14:13, 21 </t>
  </si>
  <si>
    <t>G0377</t>
  </si>
  <si>
    <t>ἀναπίπτω</t>
  </si>
  <si>
    <t>recline, sit down, lie down (usually referring to the normal posture at meals)</t>
  </si>
  <si>
    <t xml:space="preserve">recline, sit down, lie down (usually referring to the normal posture at meals)   to fall , or  recline backwards  at table, etc.,  Ref: Lk 11:37 ;  to throw one's self back,   Ref: Jn 21:20 </t>
  </si>
  <si>
    <t>G0378</t>
  </si>
  <si>
    <t>ἀναπληρόω</t>
  </si>
  <si>
    <t>to fulfil</t>
  </si>
  <si>
    <t>to fulfill, make complete</t>
  </si>
  <si>
    <t xml:space="preserve"> to fill up, complete,   Ref: 1Thess 2:16;   to fulfil, confirm,  as a prophecy by the event,  Ref: Mt 13:14 ;  to fill  the place of any one,  Ref: 1Cor 14:16;   to supply, make good,   Ref: 1Cor 16:17;   Ref: Phil 2:30;   to observe fully, keep  the law,  Ref: Gal 6:2 *</t>
  </si>
  <si>
    <t>G0379</t>
  </si>
  <si>
    <t>ἀναπολόγητος</t>
  </si>
  <si>
    <t>inexcusable</t>
  </si>
  <si>
    <t>without excuse</t>
  </si>
  <si>
    <t xml:space="preserve"> inexcusable, without excuse   Ref: Rom 1:20;  2:1*</t>
  </si>
  <si>
    <t>G0380</t>
  </si>
  <si>
    <t>ἀναπτύσσω</t>
  </si>
  <si>
    <t>to unroll</t>
  </si>
  <si>
    <t>to unroll (a scroll)</t>
  </si>
  <si>
    <t>to unroll (a scroll)   to roll back, unfold,   Ref: Lk 4:17 *</t>
  </si>
  <si>
    <t>G0381</t>
  </si>
  <si>
    <t>ἀνάπτω</t>
  </si>
  <si>
    <t>to set fire</t>
  </si>
  <si>
    <t>to set on fire</t>
  </si>
  <si>
    <t xml:space="preserve"> to light, kindle, set on fire,   Ref: Lk 12:49 ;  Ref: Jas 3:5 *</t>
  </si>
  <si>
    <t>G0382</t>
  </si>
  <si>
    <t>ἀναρίθμητος</t>
  </si>
  <si>
    <t>countless</t>
  </si>
  <si>
    <t xml:space="preserve"> innumerable, countless   Ref: Heb 11:12 *</t>
  </si>
  <si>
    <t>G0383</t>
  </si>
  <si>
    <t>ἀνασείω</t>
  </si>
  <si>
    <t>to incite</t>
  </si>
  <si>
    <t>to stir up, incite</t>
  </si>
  <si>
    <t>to stir up, incite   primarily   to shake up;   metaphorically   to nstigate,   Ref: Mk 15:11 ;  Ref: Lk 23:5 *</t>
  </si>
  <si>
    <t>G0384</t>
  </si>
  <si>
    <t>ἀνασκευάζω</t>
  </si>
  <si>
    <t>to upset</t>
  </si>
  <si>
    <t>to trouble, upset</t>
  </si>
  <si>
    <t>to trouble, upset   primarily   to collect ones effects  or  baggage  ( σκεύη ) in order to remove;  to lay waste by carrying off  or  destroying  every thing;  metaphorically   to unsettle, pervert, subvert,   Ref: Acts 15:24 *</t>
  </si>
  <si>
    <t>G0385</t>
  </si>
  <si>
    <t>ἀνασπάω</t>
  </si>
  <si>
    <t>to pull up, draw out</t>
  </si>
  <si>
    <t xml:space="preserve"> to pull up, pull out, draw up, to draw out,   Ref: Lk 14:5 ;  Ref: Acts 11:10 *</t>
  </si>
  <si>
    <t>G0386</t>
  </si>
  <si>
    <t>ἀνάστασις</t>
  </si>
  <si>
    <t>resurrection</t>
  </si>
  <si>
    <t>resurrection, rising to life; from the base meaning of the act of rising from a prone or sitting position to a standing position. In the NT it means returning to life after death, usually referring to the raising to life of Jesus Christ</t>
  </si>
  <si>
    <t xml:space="preserve">resurrection, rising to life; from the base meaning of the act of rising from a prone or sitting position to a standing position. In the NT it means returning to life after death, usually referring to the raising to life of Jesus Christ   a raising , or  rising up; resurrection,   Ref: Mt 22:23 ;  metonymy   the author of resurrection,   Ref: Jn 11:25 ;  metaphorically   an uprising  into a state of higher advancement and blessedness,  Ref: Lk 2:34 </t>
  </si>
  <si>
    <t>G0387</t>
  </si>
  <si>
    <t>ἀναστατόω</t>
  </si>
  <si>
    <t>to cause trouble</t>
  </si>
  <si>
    <t>to cause trouble, start a revolt</t>
  </si>
  <si>
    <t>to cause trouble, start a revolt   to lay waste, destroy; to disturb, throw into commotion,   Ref: Acts 17:6;   to excite to sedition and tumult   Ref: Acts 21:38;   to disturb  the mind of any one by doubts, etc.;  to subvert, unsettle,   Ref: Gal 5:12 *</t>
  </si>
  <si>
    <t>G0388</t>
  </si>
  <si>
    <t>ἀνασταυρόω</t>
  </si>
  <si>
    <t>to recrucify</t>
  </si>
  <si>
    <t>to crucify again</t>
  </si>
  <si>
    <t xml:space="preserve"> to crucify again,   Ref: Heb 6:6 *</t>
  </si>
  <si>
    <t>G0389</t>
  </si>
  <si>
    <t>ἀναστενάζω</t>
  </si>
  <si>
    <t>to sigh deeply</t>
  </si>
  <si>
    <t>to sigh deeply   to sigh, groan,   Ref: Mk 8:12 *</t>
  </si>
  <si>
    <t>G0390</t>
  </si>
  <si>
    <t>ἀναστρέφω</t>
  </si>
  <si>
    <t>to live/return</t>
  </si>
  <si>
    <t>to conduct oneself, live (in a certain way); to return</t>
  </si>
  <si>
    <t xml:space="preserve"> to overturn, throw down,   to turn back, return,   Ref: Acts 5:22;  15:16;  to live, to conduct one's self,   Ref: 2Cor 1:12;   Ref: Eph 2:3;   Ref: 1Tim 3:15;   Ref: Heb 13:18;   Ref: 1Pet 1:17;   Ref: 2Pet 2:18;   to gaze,   Ref: Heb 10:33 *</t>
  </si>
  <si>
    <t>G0391</t>
  </si>
  <si>
    <t>ἀναστροφή</t>
  </si>
  <si>
    <t>behaviour</t>
  </si>
  <si>
    <t>way of life, behaviour</t>
  </si>
  <si>
    <t xml:space="preserve">way of life, behaviour   conversation, mode of life, conduct, deportment,   Ref: Gal 1:13 </t>
  </si>
  <si>
    <t>G0392</t>
  </si>
  <si>
    <t>ἀνατάσσω</t>
  </si>
  <si>
    <t>to compile</t>
  </si>
  <si>
    <t>to draw up (an account), compile</t>
  </si>
  <si>
    <t>to draw up (an account), compile   primarily   to arrange;  hence,  to compose an account   Ref: Lk 1:1 *</t>
  </si>
  <si>
    <t>G0393</t>
  </si>
  <si>
    <t>ἀνατέλλω</t>
  </si>
  <si>
    <t>to rise</t>
  </si>
  <si>
    <t>to rise, dawn</t>
  </si>
  <si>
    <t xml:space="preserve">to rise, dawn   to cause to rise,   Ref: Mt 5:45 ;  intransitive   to rise,  as the sun, stars, etc.,  Ref: Mt 4:16 ;  to spring  by birth,  Ref: Heb 7:14 </t>
  </si>
  <si>
    <t>G0394</t>
  </si>
  <si>
    <t>ἀνατίθημι</t>
  </si>
  <si>
    <t>to set before</t>
  </si>
  <si>
    <t>to set before, declare before</t>
  </si>
  <si>
    <t>to set before, declare before  in NT only  middle ,  to submit to  a person's  consideration, statement,  or  report  of matters,  Ref: Acts 25:14;   Ref: Gal 2:2 *  declare before</t>
  </si>
  <si>
    <t>G0395</t>
  </si>
  <si>
    <t>ἀνατολή</t>
  </si>
  <si>
    <t>east</t>
  </si>
  <si>
    <t>east, rising of the sun; note that the east is the compass direction of orientation in the ancient Near East, just as the north is in the modern western world</t>
  </si>
  <si>
    <t xml:space="preserve">east, rising of the sun; note that the east is the compass direction of orientation in the ancient Near East, just as the north is in the modern western world   primarily   a rising  of the sun, etc.;  the place of rising, the east,  as also  plural   ἀνατολαι ,  Ref: Mt 2:1, 2 ;  metaphorically   the dawn  or  day-spring,   Ref: Lk 1:78 </t>
  </si>
  <si>
    <t>G0396</t>
  </si>
  <si>
    <t>ἀνατρέπω</t>
  </si>
  <si>
    <t>to overturn</t>
  </si>
  <si>
    <t>to overturn, destroy</t>
  </si>
  <si>
    <t xml:space="preserve"> primarily   to overturn, overthrow;   metaphorically   to subvert, corrupt, destroy   Ref: 2Tim 2:18;   Ref: Tit 1:11;   Ref: Jn 2:15 *</t>
  </si>
  <si>
    <t>G0397</t>
  </si>
  <si>
    <t>ἀνατρέφω</t>
  </si>
  <si>
    <t>to bring up</t>
  </si>
  <si>
    <t>to bring up, care for</t>
  </si>
  <si>
    <t>to bring up, care for   to nurse,  as an infant,  Ref: Acts 7:20;   to educate,   Ref: Acts 7:21;  22:3*</t>
  </si>
  <si>
    <t>G0398</t>
  </si>
  <si>
    <t>ἀναφαίνω</t>
  </si>
  <si>
    <t>to appear</t>
  </si>
  <si>
    <t xml:space="preserve"> to bring to light, display; ,  middle  and  passive   to appear,   Ref: Lk 19:11 ; a nautical term,  to come in sight of,   Ref: Acts 21:3 *</t>
  </si>
  <si>
    <t>G0399</t>
  </si>
  <si>
    <t>ἀναφέρω</t>
  </si>
  <si>
    <t>to carry up</t>
  </si>
  <si>
    <t>to lead up, offer (a sacrifice), bear (sin)</t>
  </si>
  <si>
    <t xml:space="preserve">to lead up, offer (a sacrifice), bear (sin)   to bear , or  carry upwards,   Ref: Mt 17:1 ;  to offer  sacrifices,  Ref: Heb 7:27;   to bear aloft  or  sustain  a burden, as sins,  Ref: 1Pet 2:24;   Ref: Heb 9:28 </t>
  </si>
  <si>
    <t>G0400</t>
  </si>
  <si>
    <t>ἀναφωνέω</t>
  </si>
  <si>
    <t>to exclaim</t>
  </si>
  <si>
    <t>to exclaim, cry out loudly</t>
  </si>
  <si>
    <t xml:space="preserve"> to exclaim, cry out loudly ,   Ref: Lk 1:42 *</t>
  </si>
  <si>
    <t>G0401</t>
  </si>
  <si>
    <t>ἀνάχυσις</t>
  </si>
  <si>
    <t>outpouring</t>
  </si>
  <si>
    <t>flood, wide stream</t>
  </si>
  <si>
    <t>flood, wide stream   a pouring out; ,  metaphorically   excess, stream   Ref: 1Pet 4:4 *</t>
  </si>
  <si>
    <t>G0402</t>
  </si>
  <si>
    <t>ἀναχωρέω</t>
  </si>
  <si>
    <t>to leave</t>
  </si>
  <si>
    <t>to withdraw, leave</t>
  </si>
  <si>
    <t>to withdraw, leave   to go backward; to depart, go away,   Ref: Mt 2:12 ;  to retire,   Ref: Mt 9:24 ;  Ref: Acts 23:19;  26:31</t>
  </si>
  <si>
    <t>G0403</t>
  </si>
  <si>
    <t>ἀνάψυξις</t>
  </si>
  <si>
    <t>refreshment</t>
  </si>
  <si>
    <t>refreshment, relaxation, relief</t>
  </si>
  <si>
    <t xml:space="preserve"> primarily   a refreshing coolness  after heat;  metaphorically   refreshing, recreation, relaxation, relief rest,   Ref: Acts 3:20 *</t>
  </si>
  <si>
    <t>G0404</t>
  </si>
  <si>
    <t>ἀναψύχω</t>
  </si>
  <si>
    <t>to refresh</t>
  </si>
  <si>
    <t>to refresh, revive</t>
  </si>
  <si>
    <t xml:space="preserve"> to recreate by fresh air; to refresh, cheer, revive   Ref: 2Tim 1:16 *</t>
  </si>
  <si>
    <t>G0405</t>
  </si>
  <si>
    <t>ἀνδραποδιστής</t>
  </si>
  <si>
    <t>slave-trader</t>
  </si>
  <si>
    <t>slave trader, kidnapper</t>
  </si>
  <si>
    <t>slave trader, kidnapper   a man-stealer,   Ref: 1Tim 1:10 *</t>
  </si>
  <si>
    <t>G0406</t>
  </si>
  <si>
    <t>Ἀνδρέας</t>
  </si>
  <si>
    <t>Andrew</t>
  </si>
  <si>
    <t>Andrew, "manly"</t>
  </si>
  <si>
    <t>A man living at the time of the New Testament, first mentioned at Mat 4:18;   son of: John (G2491K);   brother of: Peter (G4074)   § Andrew, "manly"   Andrew,  (Proper name)</t>
  </si>
  <si>
    <t>G0407</t>
  </si>
  <si>
    <t>ἀνδρίζω</t>
  </si>
  <si>
    <t>to act like a man</t>
  </si>
  <si>
    <t>to act courageously</t>
  </si>
  <si>
    <t>to act courageously   to render brave , or  manly;   middle   to show  or  behave one's self like a man,   Ref: 1Cor 16:13 *</t>
  </si>
  <si>
    <t>G0408</t>
  </si>
  <si>
    <t>Ἀνδρόνικος</t>
  </si>
  <si>
    <t>Andronicus</t>
  </si>
  <si>
    <t>Andronicus, "victor over men"</t>
  </si>
  <si>
    <t>A man living at the time of the New Testament, only mentioned at Rom 16:7   § Andronicus, "victor over men"   Andronicus,  (Proper name),  Ref: Rom 16:7 *</t>
  </si>
  <si>
    <t>G0409</t>
  </si>
  <si>
    <t>ἀνδροφόνος</t>
  </si>
  <si>
    <t>murderer</t>
  </si>
  <si>
    <t xml:space="preserve"> a homicide, man-slayer, murderer,   Ref: 1Tim 1:9 *</t>
  </si>
  <si>
    <t>G0410</t>
  </si>
  <si>
    <t>ἀνέγκλητος</t>
  </si>
  <si>
    <t>irreproachable</t>
  </si>
  <si>
    <t>blameless, free from accusation</t>
  </si>
  <si>
    <t xml:space="preserve"> blameless, free from accusation, unblamable, irreproachable,   Ref: 1Cor 1:8;   Ref: Col 1:22;   Ref: 1Tim 3:10;   Ref: Tit 1:6 , 7*</t>
  </si>
  <si>
    <t>G0411</t>
  </si>
  <si>
    <t>ἀνεκδιήγητος</t>
  </si>
  <si>
    <t>indescribable</t>
  </si>
  <si>
    <t>indescribable, with the associative meanings of marvelous and wonderful</t>
  </si>
  <si>
    <t>indescribable, with the associative meanings of marvelous and wonderful   which cannot be related, inexpressible, unutterable,   Ref: 2Cor 9:15 *</t>
  </si>
  <si>
    <t>G0412</t>
  </si>
  <si>
    <t>ἀνεκλάλητος</t>
  </si>
  <si>
    <t>inexpressible   unspeakable, ineffable,   Ref: 1Pet 1:8 *</t>
  </si>
  <si>
    <t>G0413</t>
  </si>
  <si>
    <t>ἀνέκλειπτος</t>
  </si>
  <si>
    <t>inexhaustible</t>
  </si>
  <si>
    <t>not exhaustible, unfailing</t>
  </si>
  <si>
    <t>not exhaustible, unfailing   exhaustless,   Ref: Lk 12:33 *</t>
  </si>
  <si>
    <t>G0414</t>
  </si>
  <si>
    <t>ἀνεκτός</t>
  </si>
  <si>
    <t>bearable</t>
  </si>
  <si>
    <t>bearable, tolerable; used only in the comparative: more bearable</t>
  </si>
  <si>
    <t>bearable, tolerable; used only in the comparative: more bearable   supportable,   Ref: Mt 10:15; 11:22, 24 ;  Ref: Lk 10:12, 14 *</t>
  </si>
  <si>
    <t>G0415</t>
  </si>
  <si>
    <t>ἀνελεήμων</t>
  </si>
  <si>
    <t>merciless</t>
  </si>
  <si>
    <t>ruthless, merciless</t>
  </si>
  <si>
    <t>ruthless, merciless   unmerciful, uncompassionate, cruel   Ref: Rom 1:31 *</t>
  </si>
  <si>
    <t>G0416</t>
  </si>
  <si>
    <t>ἀνεμίζομαι</t>
  </si>
  <si>
    <t>be wind-blown</t>
  </si>
  <si>
    <t>to be moved by the wind</t>
  </si>
  <si>
    <t xml:space="preserve"> to agitate with the wind; ,  passive   to be agitated  or  driven, moved by the wind,   Ref: Jas 1:6 *</t>
  </si>
  <si>
    <t>G0417</t>
  </si>
  <si>
    <t>ἄνεμος</t>
  </si>
  <si>
    <t>wind</t>
  </si>
  <si>
    <t>wind, gale</t>
  </si>
  <si>
    <t xml:space="preserve"> the wind, gale; ,  metaphorically   a wind  of shifting doctrine,  Ref: Eph 4:14 </t>
  </si>
  <si>
    <t>G0418</t>
  </si>
  <si>
    <t>ἀνένδεκτος</t>
  </si>
  <si>
    <t>impossible</t>
  </si>
  <si>
    <t xml:space="preserve"> impossible, what cannot be,   Ref: Lk 17:1 *</t>
  </si>
  <si>
    <t>G0419</t>
  </si>
  <si>
    <t>ἀνεξερεύνητος</t>
  </si>
  <si>
    <t>unsearchable</t>
  </si>
  <si>
    <t>unsearchable, inscrutable</t>
  </si>
  <si>
    <t>unsearchable, inscrutable  also spelled  ἀνεξερεύνητος ,  unfathomable, incapable of human explanation   Ref: Rom 11:33 *</t>
  </si>
  <si>
    <t>G0420</t>
  </si>
  <si>
    <t>ἀνεξίκακος</t>
  </si>
  <si>
    <t>not resentful</t>
  </si>
  <si>
    <t>not resentful, patient</t>
  </si>
  <si>
    <t xml:space="preserve"> enduring , or  patient under evils and injuries, not resentful   Ref: 2Tim 2:24 *</t>
  </si>
  <si>
    <t>G0421</t>
  </si>
  <si>
    <t>ἀνεξιχνίαστος</t>
  </si>
  <si>
    <t>unsearchable, incomprehensible</t>
  </si>
  <si>
    <t>unsearchable, incomprehensible   to track out,   ἴχνος ,  a track which cannot be explored, inscrutable,   Ref: Rom 11:33;   Ref: Eph 3:8 *</t>
  </si>
  <si>
    <t>G0422</t>
  </si>
  <si>
    <t>ἀνεπαίσχυντος</t>
  </si>
  <si>
    <t>unashamed</t>
  </si>
  <si>
    <t>unashamed   without cause of shame, irreproachable,   Ref: 2Tim 2:15 *</t>
  </si>
  <si>
    <t>G0423</t>
  </si>
  <si>
    <t>ἀνεπίληπτος</t>
  </si>
  <si>
    <t>above reproach, not open to blame</t>
  </si>
  <si>
    <t>above reproach, not open to blame  also spelled  ἀνεπιληπρος .  primarily   not to be laid hold of;   metaphorically   unblamable,   Ref: 1Tim 3:2;  5:7; 6:14*</t>
  </si>
  <si>
    <t>G0424</t>
  </si>
  <si>
    <t>ἀνέρχομαι</t>
  </si>
  <si>
    <t>to go up</t>
  </si>
  <si>
    <t xml:space="preserve"> to ascend, go up,   Ref: Jn 6:3 ;  Ref: Gal 1:17, 18 *</t>
  </si>
  <si>
    <t>G0425</t>
  </si>
  <si>
    <t>ἄνεσις</t>
  </si>
  <si>
    <t>rest, relaxation, relief</t>
  </si>
  <si>
    <t xml:space="preserve"> primarily   the relaxing  of a state of constraint;  relaxation  of rigor of confinement,  Ref: Acts 24:23;   metaphorically   ease, rest, peace, relief, tranquility,   Ref: 2Cor 2:13;  7:5; 8:13;  Ref: 2Thess 1:7 *</t>
  </si>
  <si>
    <t>G0426</t>
  </si>
  <si>
    <t>ἀνετάζω</t>
  </si>
  <si>
    <t>to question</t>
  </si>
  <si>
    <t>to question, examine, interrogate</t>
  </si>
  <si>
    <t>to question, examine, interrogate   to examine thoroughly , by torture,  Ref: Acts 22:24, 29 *</t>
  </si>
  <si>
    <t>G0427</t>
  </si>
  <si>
    <t>ἄνευ</t>
  </si>
  <si>
    <t>without</t>
  </si>
  <si>
    <t>without, apart from</t>
  </si>
  <si>
    <t>without, apart from  some classify as an improper preposition,  without,   Ref: Mt 10:29 ;  Ref: 1Pet 3:1;  4:9*</t>
  </si>
  <si>
    <t>G0428</t>
  </si>
  <si>
    <t>ἀνεύθετος</t>
  </si>
  <si>
    <t>unsuitable</t>
  </si>
  <si>
    <t>unsuitable, poor</t>
  </si>
  <si>
    <t>unsuitable, poor   unfavorably situated, inconvenient,   Ref: Acts 27:12 *</t>
  </si>
  <si>
    <t>G0429</t>
  </si>
  <si>
    <t>ἀνευρίσκω</t>
  </si>
  <si>
    <t>to find</t>
  </si>
  <si>
    <t xml:space="preserve"> to find by diligent search,   Ref: Lk 2:16 ;  Ref: Acts 21:4 *</t>
  </si>
  <si>
    <t>G0430</t>
  </si>
  <si>
    <t>ἀνέχω</t>
  </si>
  <si>
    <t>to endure</t>
  </si>
  <si>
    <t>to put up with, endure</t>
  </si>
  <si>
    <t xml:space="preserve">always in the middle in the NT,  to endure patiently, put up with ,  Ref: 1Cor 4:12;   Ref: 2Cor 11:20;   Ref: 2Thess 1:4;   to bear with ,  Ref: Matt 17:7;   to suffer, admit, permit ,  Ref: Acts 18:14;   Ref: 2Cor 11:4;   Ref: 2Tim 4:3;   Ref: Heb 13:22 </t>
  </si>
  <si>
    <t>G0431</t>
  </si>
  <si>
    <t>ἀνεψιός</t>
  </si>
  <si>
    <t>cousin</t>
  </si>
  <si>
    <t xml:space="preserve"> a nephew, cousin,   Ref: Col 4:10 *</t>
  </si>
  <si>
    <t>G0432</t>
  </si>
  <si>
    <t>ἄνηθον</t>
  </si>
  <si>
    <t>dill</t>
  </si>
  <si>
    <t>dill, a plant used for seasoning</t>
  </si>
  <si>
    <t>dill, a plant used for seasoning   an aromatic plant,  Ref: Mt 23:23 *</t>
  </si>
  <si>
    <t>G0433</t>
  </si>
  <si>
    <t>ἀνήκω</t>
  </si>
  <si>
    <t>be fitting</t>
  </si>
  <si>
    <t>to be fitting, proper; to do one’s duty</t>
  </si>
  <si>
    <t xml:space="preserve"> to come up to, to pertain to; ,  ἀνήκει ,  impersonal   it is fit, proper, becoming, one’s duty   Ref: Col 3:18;   Ref: Eph 5:4;  Phlm. 8*</t>
  </si>
  <si>
    <t>G0434</t>
  </si>
  <si>
    <t>ἀνήμερος</t>
  </si>
  <si>
    <t>brutal</t>
  </si>
  <si>
    <t>brutal, savage</t>
  </si>
  <si>
    <t>brutal, savage   fierce, ferocious,   Ref: 2Tim 3:3 *</t>
  </si>
  <si>
    <t>G0435G</t>
  </si>
  <si>
    <t>ἀνήρ</t>
  </si>
  <si>
    <t>man</t>
  </si>
  <si>
    <t>: man man, male, husband; usually an adult male, but in some contexts the emphasis is on maturity rather than gender ( Ref: 1Co 13:11 ;  Ref: Eph 4:13;  Ref: Jas 3:2 )</t>
  </si>
  <si>
    <t xml:space="preserve">man, male, husband; usually an adult male, but in some contexts the emphasis is on maturity rather than gender ( Ref: 1Co 13:11 ;  Ref: Eph 4:13;  Ref: Jas 3:2 )   a male person of full age and stature,  as opposed to a child or female,  Ref: 1Cor 13:11;   a husband,   Ref: Mt 1:16 ;  a man, human being, individual,   Ref: Lk 11:31 ; used also pleonastically with other nouns and adjectives,  Ref: Lk 5:8 ;  Ref: Acts 1:16 </t>
  </si>
  <si>
    <t>G0435H</t>
  </si>
  <si>
    <t>man: husband</t>
  </si>
  <si>
    <t>: husband man, male, husband; usually an adult male, but in some contexts the emphasis is on maturity rather than gender ( Ref: 1Co 13:11 ;  Ref: Eph 4:13;  Ref: Jas 3:2 )</t>
  </si>
  <si>
    <t>G0436</t>
  </si>
  <si>
    <t>ἀνθίστημι</t>
  </si>
  <si>
    <t>to oppose</t>
  </si>
  <si>
    <t>to resist, oppose, rebel, withstand</t>
  </si>
  <si>
    <t xml:space="preserve">to resist, oppose, rebel, withstand   to oppose, resist, stand out against, rebel, withstand </t>
  </si>
  <si>
    <t>G0437</t>
  </si>
  <si>
    <t>ἀνθομολογέομαι</t>
  </si>
  <si>
    <t>to give thanks, praise</t>
  </si>
  <si>
    <t>to give thanks, praise   primarily   to come to an agreement;  hence,  to confess openly what is due; to confess, give thanks, render praise,   Ref: Lk 2:38 *</t>
  </si>
  <si>
    <t>G0438</t>
  </si>
  <si>
    <t>ἄνθος</t>
  </si>
  <si>
    <t>flower</t>
  </si>
  <si>
    <t>flower, blossom</t>
  </si>
  <si>
    <t>flower, blossom   a flower,   Ref: Jas 1:10, 11 ;  Ref: 1Pet 1:24  (2x)*</t>
  </si>
  <si>
    <t>G0439</t>
  </si>
  <si>
    <t>ἀνθρακιά</t>
  </si>
  <si>
    <t>charcoal fire</t>
  </si>
  <si>
    <t xml:space="preserve"> a mass , or  heap of live coals, charcoal fire   Ref: Jn 18:18; 21:9 </t>
  </si>
  <si>
    <t>G0440</t>
  </si>
  <si>
    <t>ἄνθραξ</t>
  </si>
  <si>
    <t>charcoal</t>
  </si>
  <si>
    <t>coal, charcoal</t>
  </si>
  <si>
    <t xml:space="preserve"> a coal, burning coal, charcoal   Ref: Rom 12:20 *</t>
  </si>
  <si>
    <t>G0441</t>
  </si>
  <si>
    <t>ἀνθρωπάρεσκος</t>
  </si>
  <si>
    <t>people-pleaser</t>
  </si>
  <si>
    <t>one who wins favor, who pleases people</t>
  </si>
  <si>
    <t xml:space="preserve"> desirous of pleasing men, one who wins favor   Ref: Eph 6:6;   Ref: Col 3:22 *</t>
  </si>
  <si>
    <t>G0442</t>
  </si>
  <si>
    <t>ἀνθρώπινος</t>
  </si>
  <si>
    <t>human</t>
  </si>
  <si>
    <t>human, common to mankind</t>
  </si>
  <si>
    <t>human, common to mankind   belonging to man,   Ref: 1Cor 2:4, 13; 4:3; 10:13 ;  Ref: Jas 3:7;   Ref: 1Pet 2:13;   suited to man,   Ref: Rom 6:19 *</t>
  </si>
  <si>
    <t>G0443</t>
  </si>
  <si>
    <t>ἀνθρωποκτόνος</t>
  </si>
  <si>
    <t xml:space="preserve"> a homicide, murderer,   Ref: Jn 8:44 ;  Ref: 1Jn 3:15 *</t>
  </si>
  <si>
    <t>G0444</t>
  </si>
  <si>
    <t>ἄνθρωπος</t>
  </si>
  <si>
    <t>a human</t>
  </si>
  <si>
    <t>human being, person; humankind, people; man, husband; used of human beings in contrast to animals or deity; in some contexts it is used of male/husband in contrast to female/wife. "The Son of Man" is an OT phrase usually meaning "human being," that in the NT is used almost exclusively as a messianic title (see  Ref: Da 7:13 ), emphasizing Jesus’ humanity. "The outer person" is the corporeal body in contrast to "the inner (or hidden) person" of the spirit</t>
  </si>
  <si>
    <t xml:space="preserve">human being, person; humankind, people; man, husband; used of human beings in contrast to animals or deity; in some contexts it is used of male/husband in contrast to female/wife. "The Son of Man" is an OT phrase usually meaning "human being," that in the NT is used almost exclusively as a messianic title (see  Ref: Da 7:13 ), emphasizing Jesus’ humanity. "The outer person" is the corporeal body in contrast to "the inner (or hidden) person" of the spirit   a human being,   Ref: Jn 16:21 ;  Ref: Phil 2:7;   an individual,   Ref: Rom 3:28 , and frequently ; used also pleonastically with other words,  Ref: Mt 11:19 ; et al.;  metaphorically   the  spiritual frame of the inner  man,   Ref: Rom 7:22;   Ref: Eph 3:16;   Ref: 1Pet 3:4 </t>
  </si>
  <si>
    <t>G0445</t>
  </si>
  <si>
    <t>ἀνθυπατεύω</t>
  </si>
  <si>
    <t>to be proconsul</t>
  </si>
  <si>
    <t xml:space="preserve">to be proconsul  to be proconsul,  Ref: Act 18:12 </t>
  </si>
  <si>
    <t>G0446</t>
  </si>
  <si>
    <t>ἀνθύπατος</t>
  </si>
  <si>
    <t>proconsul</t>
  </si>
  <si>
    <t xml:space="preserve"> a proconsul,   Ref: Acts 13:7, 8, 12; 19:38 </t>
  </si>
  <si>
    <t>G0447</t>
  </si>
  <si>
    <t>ἀνίημι</t>
  </si>
  <si>
    <t>to loosen/leave</t>
  </si>
  <si>
    <t>loosen, untie; leave, abandon</t>
  </si>
  <si>
    <t>loosen, untie; leave, abandon  (1)  to loose, slacken,   Ref: Acts 27:40;   to unbind, unfasten,   Ref: Acts 16:26;  (2)  to omit, dispense with,   Ref: Eph 6:9;  (3)  to leave  or  neglect,   Ref: Heb 13:5 *</t>
  </si>
  <si>
    <t>G0448</t>
  </si>
  <si>
    <t>ἀνίλεως</t>
  </si>
  <si>
    <t>G0449</t>
  </si>
  <si>
    <t>ἄνιπτος</t>
  </si>
  <si>
    <t>unwashed</t>
  </si>
  <si>
    <t>literally:  unwashed ; figuratively:  ceremonially unclean   Ref: Mt 15:20 ;  Ref: Mk 7:2 *</t>
  </si>
  <si>
    <t>G0450</t>
  </si>
  <si>
    <t>ἀνίστημι</t>
  </si>
  <si>
    <t>to arise</t>
  </si>
  <si>
    <t>rise up, stand up</t>
  </si>
  <si>
    <t>rise up, stand up, leap up, jump up,  Ref: Mk 10:50 *</t>
  </si>
  <si>
    <t>G0451</t>
  </si>
  <si>
    <t>Ἄννα</t>
  </si>
  <si>
    <t>Anna</t>
  </si>
  <si>
    <t>Anna, "grace"</t>
  </si>
  <si>
    <t>A woman living at the time of the New Testament, only mentioned at Luk 2:36;   daughter of: Phanuel (G5323)   § Anna, "grace"   Anna,  (Proper name),  Ref: Lk 2:26 *</t>
  </si>
  <si>
    <t>G0452</t>
  </si>
  <si>
    <t>Ἄννας</t>
  </si>
  <si>
    <t>Annas</t>
  </si>
  <si>
    <t>Annas, "grace"</t>
  </si>
  <si>
    <t>A man living at the time of the New Testament, first mentioned at Luk 3:2;   father in law of Caiaphas (G2533H)   § Annas, "grace"   Annas,  (Proper name), short version of  Ἄνανας ,  Ref: Lk 3:2 ;  Ref: Jn 18:13, 24 ;  Ref: Acts 4:6 *</t>
  </si>
  <si>
    <t>G0453</t>
  </si>
  <si>
    <t>ἀνόητος</t>
  </si>
  <si>
    <t>foolish</t>
  </si>
  <si>
    <t>foolish, senseless</t>
  </si>
  <si>
    <t xml:space="preserve">foolish, senseless   inconsiderate, unintelligent, unwise; ,  Ref: Lk 24:25 ;  Ref: Rom 1:14;   Ref: Gal 3:1 , 3;  Ref: Tit 3:3;   brutish, senseless   Ref: 1Tim 6:9 </t>
  </si>
  <si>
    <t>G0454</t>
  </si>
  <si>
    <t>ἄνοια</t>
  </si>
  <si>
    <t>folly</t>
  </si>
  <si>
    <t>folly, senselessness; fury</t>
  </si>
  <si>
    <t>folly, senselessness; fury   want of understanding; folly, rashness, madness, senselessness; fury   Ref: Lk 6:11 ;  Ref: 2Tim 3:9 *</t>
  </si>
  <si>
    <t>G0455</t>
  </si>
  <si>
    <t>ἀνοίγω</t>
  </si>
  <si>
    <t>to open</t>
  </si>
  <si>
    <t xml:space="preserve">trans.  to open,   Ref: Mt 2:11 ;  intransitive   to be opened, to be open,   Ref: Mt 3:16 ;  Ref: Jn 1:52 </t>
  </si>
  <si>
    <t>G0456</t>
  </si>
  <si>
    <t>ἀνοικοδομέω</t>
  </si>
  <si>
    <t>to rebuild</t>
  </si>
  <si>
    <t xml:space="preserve"> to rebuild,   Ref: Acts 15:16  (2x)*</t>
  </si>
  <si>
    <t>G0457</t>
  </si>
  <si>
    <t>ἄνοιξις</t>
  </si>
  <si>
    <t>opening</t>
  </si>
  <si>
    <t>(the act of) opening</t>
  </si>
  <si>
    <t>(the act of) opening   an opening, act of opening,   Ref: Eph 6:19 *</t>
  </si>
  <si>
    <t>G0458</t>
  </si>
  <si>
    <t>ἀνομία</t>
  </si>
  <si>
    <t>lawlessness</t>
  </si>
  <si>
    <t>wickedness, lawlessness, lawless deed</t>
  </si>
  <si>
    <t xml:space="preserve">wickedness, lawlessness, lawless deed   lawlessness; violation of law,   Ref: 1Jn 3:4;   iniquity, sin, wickedness   Ref: Mt 7:23 </t>
  </si>
  <si>
    <t>G0459</t>
  </si>
  <si>
    <t>ἄνομος</t>
  </si>
  <si>
    <t>lawless-</t>
  </si>
  <si>
    <t>lawless, sinful, illegal</t>
  </si>
  <si>
    <t>G0460</t>
  </si>
  <si>
    <t>ἀνόμως</t>
  </si>
  <si>
    <t>without law</t>
  </si>
  <si>
    <t>apart from law, without law</t>
  </si>
  <si>
    <t>apart from law, without law   without , the intervention of  law, apart from the law   Ref: Rom 2:12  (2x)</t>
  </si>
  <si>
    <t>G0461</t>
  </si>
  <si>
    <t>ἀνορθόω</t>
  </si>
  <si>
    <t>to restore, rebuild, strengthen</t>
  </si>
  <si>
    <t>to restore, rebuild, strengthen   to restore to straightness , or  erectness,   Ref: Lk 13:13 ;  to re-invigorate, strengthen   Ref: Heb 12:12;   to re-erect, rebuild   Ref: Acts 15:16 *</t>
  </si>
  <si>
    <t>G0462</t>
  </si>
  <si>
    <t>ἀνόσιος</t>
  </si>
  <si>
    <t>unholy</t>
  </si>
  <si>
    <t>unholy, wicked</t>
  </si>
  <si>
    <t xml:space="preserve"> impious, unholy, wicked   Ref: 1Tim 1:9;   Ref: 2Tim 3:2 *</t>
  </si>
  <si>
    <t>G0463</t>
  </si>
  <si>
    <t>ἀνοχή</t>
  </si>
  <si>
    <t>tolerance</t>
  </si>
  <si>
    <t>tolerance, forbearance, clemency</t>
  </si>
  <si>
    <t>tolerance, forbearance, clemency   forbearance, patience, tolerance, clemency   Ref: Rom 2:4;  3:26*</t>
  </si>
  <si>
    <t>G0464</t>
  </si>
  <si>
    <t>ἀνταγωνίζομαι</t>
  </si>
  <si>
    <t>to struggle against</t>
  </si>
  <si>
    <t>to struggle against   to contend, strive against, struggle against   Ref: Heb 12:4 *</t>
  </si>
  <si>
    <t>G0465</t>
  </si>
  <si>
    <t>ἀντάλλαγμα</t>
  </si>
  <si>
    <t>in exchange</t>
  </si>
  <si>
    <t>something given in exchange</t>
  </si>
  <si>
    <t>something given in exchange   a price paid in exchange , for a thing;  compensation, equivalent ransom,   Ref: Mt 16:26 ;  Ref: Mk 8:37 *</t>
  </si>
  <si>
    <t>G0466</t>
  </si>
  <si>
    <t>ἀνταναπληρόω</t>
  </si>
  <si>
    <t>to fill again</t>
  </si>
  <si>
    <t>to fill up, complete</t>
  </si>
  <si>
    <t xml:space="preserve"> to fill up, complete, supply,   Ref: Col 1:24 *</t>
  </si>
  <si>
    <t>G0467</t>
  </si>
  <si>
    <t>ἀνταποδίδωμι</t>
  </si>
  <si>
    <t>to repay</t>
  </si>
  <si>
    <t>to repay, return</t>
  </si>
  <si>
    <t xml:space="preserve">to repay, return   to repay, give back, return, recompense,   Ref: Lk 14:14 (2 x);  Ref: Rom 11:35;  12:19;  Ref: 1Thess 3:9;   Ref: 2Thess 1:6;   Ref: Heb 10:30 </t>
  </si>
  <si>
    <t>G0468</t>
  </si>
  <si>
    <t>ἀνταπόδομα</t>
  </si>
  <si>
    <t>repayment, retribution</t>
  </si>
  <si>
    <t>repayment, retribution   repayment, recompense, retribution,   Ref: Lk 14:12 ;  Ref: Rom 11:9 *</t>
  </si>
  <si>
    <t>G0469</t>
  </si>
  <si>
    <t>ἀνταπόδοσις</t>
  </si>
  <si>
    <t>reward</t>
  </si>
  <si>
    <t>reward, repayment</t>
  </si>
  <si>
    <t>reward, repayment   recompense, reward,   Ref: Col 3:24 *</t>
  </si>
  <si>
    <t>G0470</t>
  </si>
  <si>
    <t>ἀνταποκρίνομαι</t>
  </si>
  <si>
    <t>to contradict</t>
  </si>
  <si>
    <t>to talk back, answer (with implication of contradicting someone)</t>
  </si>
  <si>
    <t>to talk back, answer (with implication of contradicting someone)  occurs in the NT only in the middle,  to answer, speak in answer, talk back   Ref: Lk 14:6 ;  to reply against, contradict, dispute,   Ref: Rom 9:20 *</t>
  </si>
  <si>
    <t>G0471</t>
  </si>
  <si>
    <t>ἀντεῖπον</t>
  </si>
  <si>
    <t>to speak against, talk back, contradict</t>
  </si>
  <si>
    <t xml:space="preserve"> to speak against, talk back, contradict; to gainsay, deny,   Ref: Lk 20:27 ;  to oppose,   Ref: Jn 19:12 ;  Ref: Acts 13:45;  28:19;  Ref: Rom 10:21;   Ref: Tit 1:9;  2:9;  passive   to be spoken against, decried,   Ref: Lk 2:34 ;  Ref: Acts 28:22 *</t>
  </si>
  <si>
    <t>G0472</t>
  </si>
  <si>
    <t>ἀντέχω</t>
  </si>
  <si>
    <t>to cling to</t>
  </si>
  <si>
    <t>to be devoted, hold firmly to; pay attention to</t>
  </si>
  <si>
    <t>to be devoted, hold firmly to; pay attention to   to hold firmly, cling , or  adhere to; to be devoted to  any one,  Ref: Lk 16:13 ;  Ref: Tit 1:9;   to exercise a zealous care for pay attention to  any one,  Ref: 1Thess 5:14;   Ref: Mk 6:24 *</t>
  </si>
  <si>
    <t>G0473</t>
  </si>
  <si>
    <t>ἀντί</t>
  </si>
  <si>
    <t>for</t>
  </si>
  <si>
    <t>in exchange for (often as a sign of benefaction), in place of (often as a sign of contrast), instead of (often as a sign of an exchange of a relationship), one after another (often as a sign of purpose or result). Note that this preposition used in absolute does not mean to be "against" or "in opposition to" something</t>
  </si>
  <si>
    <t xml:space="preserve">in exchange for (often as a sign of benefaction), in place of (often as a sign of contrast), instead of (often as a sign of an exchange of a relationship), one after another (often as a sign of purpose or result). Note that this preposition used in absolute does not mean to be "against" or "in opposition to" something   over against; , hence,  in correspondence to, answering to,   Ref: Jn 1:16 ;  in place of,   Ref: Mt 2:22 ;  in retribution  or  return for,   Ref: Mt 5:38 ;  in consideration of,   Ref: Heb 12:2, 16 ;  on account of,   Ref: Mt 17:27 ;  ἀνθ᾽ ὧν ,  because,   Ref: Lk 1:20 </t>
  </si>
  <si>
    <t>G0474</t>
  </si>
  <si>
    <t>ἀντιβάλλω</t>
  </si>
  <si>
    <t>to discuss</t>
  </si>
  <si>
    <t>to discuss, exchange (words)</t>
  </si>
  <si>
    <t>to discuss, exchange (words)   primarily   to throw  or  toss from one to another;   metaphorically   to agitate, to converse  or  discourse about, exchange words   Ref: Lk 24:17 *</t>
  </si>
  <si>
    <t>G0475</t>
  </si>
  <si>
    <t>ἀντιδιατίθημι</t>
  </si>
  <si>
    <t>to oppose   to set opposite; ,  middle  (only in the NT)  to be of an opposite opinion, to be adverse; opponent,   Ref: 2Tim 2:25 *</t>
  </si>
  <si>
    <t>G0476</t>
  </si>
  <si>
    <t>ἀντίδικος</t>
  </si>
  <si>
    <t>opponent</t>
  </si>
  <si>
    <t>enemy, opponent (in battle or in court)</t>
  </si>
  <si>
    <t>enemy, opponent (in battle or in court)   an opponent in a lawsuit,   Ref: Mt 5:25 (2 x);  Ref: Lk 12:58; 18:3 ;  an adversary, enemy   Ref: 1Pet 5:8 *</t>
  </si>
  <si>
    <t>G0477</t>
  </si>
  <si>
    <t>ἀντίθεσις</t>
  </si>
  <si>
    <t>opposition</t>
  </si>
  <si>
    <t>opposition, objection</t>
  </si>
  <si>
    <t xml:space="preserve"> primarily   opposition, objection;  hence,  a question proposed for dispute, disputation,   Ref: 1Tim 6:20 *</t>
  </si>
  <si>
    <t>G0478</t>
  </si>
  <si>
    <t>ἀντικαθίστημι</t>
  </si>
  <si>
    <t>to resist</t>
  </si>
  <si>
    <t>to resist, oppose, contest against</t>
  </si>
  <si>
    <t>to resist, oppose, contest against  trans.  to set in opposition;   intransitive   to withstand, resist, oppose, contest against   Ref: Heb 12:4 *</t>
  </si>
  <si>
    <t>G0479</t>
  </si>
  <si>
    <t>ἀντικαλέω</t>
  </si>
  <si>
    <t>to invite in return</t>
  </si>
  <si>
    <t>to invite in reciprocation</t>
  </si>
  <si>
    <t>to invite in reciprocation   to invite in return, in reciprocation   Ref: Lk 14:12 *</t>
  </si>
  <si>
    <t>G0480</t>
  </si>
  <si>
    <t>ἀντίκειμαι</t>
  </si>
  <si>
    <t>be an opponent</t>
  </si>
  <si>
    <t>to be an opponent, in conflict</t>
  </si>
  <si>
    <t xml:space="preserve">to be an opponent, in conflict   primarily   occupy an opposite position;   metaphorically   to oppose, be adverse to, be in conflict   Ref: Gal 5:17;   Ref: 1Tim 1:10;   opponent, hostile,   Ref: Lk 13:7 </t>
  </si>
  <si>
    <t>G0481</t>
  </si>
  <si>
    <t>ἀντικρύ</t>
  </si>
  <si>
    <t>opposite</t>
  </si>
  <si>
    <t>opposite of, in proximity to</t>
  </si>
  <si>
    <t>opposite of, in proximity to  can function as an improper preposition with the  genitive , also spelled  ἀντικρύ ,  opposite to, over against,   Ref: Acts 20:15 *</t>
  </si>
  <si>
    <t>G0482</t>
  </si>
  <si>
    <t>ἀντιλαμβάνω</t>
  </si>
  <si>
    <t>to help</t>
  </si>
  <si>
    <t>to help, come to the aid of, benefit</t>
  </si>
  <si>
    <t>to help, come to the aid of, benefit   to aid, assist, help,   Ref: Lk 1:54 ;  Ref: Acts 20:35;   to be a recipient,   Ref: 1Tim 6:2 *</t>
  </si>
  <si>
    <t>G0483</t>
  </si>
  <si>
    <t>ἀντιλέγω</t>
  </si>
  <si>
    <t>to dispute</t>
  </si>
  <si>
    <t>G0484</t>
  </si>
  <si>
    <t>ἀντίληψις</t>
  </si>
  <si>
    <t>help</t>
  </si>
  <si>
    <t>help, ability to aid</t>
  </si>
  <si>
    <t>help, ability to aid   aid, assistance, ability to help; , meton,  one who aids  or  assists, a help,   Ref: 1Cor 12:28 *</t>
  </si>
  <si>
    <t>G0485</t>
  </si>
  <si>
    <t>ἀντιλογία</t>
  </si>
  <si>
    <t>dispute</t>
  </si>
  <si>
    <t>argument, opposition, rebellion</t>
  </si>
  <si>
    <t>argument, opposition, rebellion   contradiction, question,   Ref: Heb 6:16;  7:7;  opposition, rebellion,  Jude 11;  hostility,   Ref: Heb 12:3 *</t>
  </si>
  <si>
    <t>G0486</t>
  </si>
  <si>
    <t>ἀντιλοιδορέω</t>
  </si>
  <si>
    <t>to retaliate</t>
  </si>
  <si>
    <t>to retaliate   to reproach , or  revile again  or  in return,   Ref: 1Pet 2:23 *</t>
  </si>
  <si>
    <t>G0487</t>
  </si>
  <si>
    <t>ἀντίλυτρον</t>
  </si>
  <si>
    <t>ransom</t>
  </si>
  <si>
    <t>ransom; the purchase price to bring liberation from oppression; it is the means to redemption. This refers to Jesus (in person and work) as the price of salvation</t>
  </si>
  <si>
    <t>ransom; the purchase price to bring liberation from oppression; it is the means to redemption. This refers to Jesus (in person and work) as the price of salvation   a ransom,   Ref: 1Tim 2:6 *</t>
  </si>
  <si>
    <t>G0488</t>
  </si>
  <si>
    <t>ἀντιμετρέω</t>
  </si>
  <si>
    <t>to measure in return</t>
  </si>
  <si>
    <t xml:space="preserve"> to measure in return,   Ref: Lk 6:38 *</t>
  </si>
  <si>
    <t>G0489</t>
  </si>
  <si>
    <t>ἀντιμισθία</t>
  </si>
  <si>
    <t>recompense</t>
  </si>
  <si>
    <t>an exchange; penalty</t>
  </si>
  <si>
    <t>an exchange; penalty   a retribution, recompense, exchange, penalty   Ref: Rom 1:27;   Ref: 2Cor 6:13 *</t>
  </si>
  <si>
    <t>G0490G</t>
  </si>
  <si>
    <t>Ἀντιόχεια</t>
  </si>
  <si>
    <t>Antioch</t>
  </si>
  <si>
    <t xml:space="preserve">  §  Antioch,  (Proper name)  I.)   Antioch,  the metropolis of Syria, where the disciples first received the name of Christians  II.)   Antioch,  a city of Pisidia,  Ref: Acts 13:14;  14:19;  Ref: 2Tim 3:11 </t>
  </si>
  <si>
    <t>G0490H</t>
  </si>
  <si>
    <t xml:space="preserve">§   §  Antioch,  (Proper name)  I.)   Antioch,  the metropolis of Syria, where the disciples first received the name of Christians  II.)   Antioch,  a city of Pisidia,  Ref: Acts 13:14;  14:19;  Ref: 2Tim 3:11 </t>
  </si>
  <si>
    <t>G0491</t>
  </si>
  <si>
    <t>Ἀντιοχεύς</t>
  </si>
  <si>
    <t>Antiochian</t>
  </si>
  <si>
    <t>Antiochian, a person from Antioch</t>
  </si>
  <si>
    <t xml:space="preserve">  § from Antioch   an inhabitant of Antioch,   Ref: Acts 6:5 *</t>
  </si>
  <si>
    <t>G0492</t>
  </si>
  <si>
    <t>ἀντιπαρέρχομαι</t>
  </si>
  <si>
    <t>to pass</t>
  </si>
  <si>
    <t>to pass by on the opposite side</t>
  </si>
  <si>
    <t>to pass by on the opposite side   to pass over against, to pass along , without noticing,  Ref: Lk 10:31, 32 *</t>
  </si>
  <si>
    <t>G0493</t>
  </si>
  <si>
    <t>Ἀντίπας</t>
  </si>
  <si>
    <t>Antipas</t>
  </si>
  <si>
    <t>A man living at the time of the New Testament, only mentioned at Rev 2:13   §  Antipas,  (Proper name),  Ref: Rev 2:13 *</t>
  </si>
  <si>
    <t>G0494</t>
  </si>
  <si>
    <t>Ἀντιπατρίς</t>
  </si>
  <si>
    <t>Antipatris</t>
  </si>
  <si>
    <t xml:space="preserve">  §  Antipatris,  (Proper name),  Ref: Acts 23:31 *</t>
  </si>
  <si>
    <t>G0495</t>
  </si>
  <si>
    <t>ἀντιπέραν</t>
  </si>
  <si>
    <t>across from, opposite of</t>
  </si>
  <si>
    <t>across from, opposite of  can function as an improper preposition with the  genitive ,  opposite, over against   Ref: Lk 8:26 *</t>
  </si>
  <si>
    <t>G0496</t>
  </si>
  <si>
    <t>ἀντιπίπτω</t>
  </si>
  <si>
    <t>to resist, oppose</t>
  </si>
  <si>
    <t>to resist, oppose   primarily   to fall upon, rush upon  any one; hence,  to resist by force, oppose, strive against,   Ref: Acts 7:51 *</t>
  </si>
  <si>
    <t>G0497</t>
  </si>
  <si>
    <t>ἀντιστρατεύομαι</t>
  </si>
  <si>
    <t>to wage war against</t>
  </si>
  <si>
    <t>to wage war against   to war against, wage war against; to contravene, oppose,   Ref: Rom 7:23 *</t>
  </si>
  <si>
    <t>G0498</t>
  </si>
  <si>
    <t>ἀντιτάσσω</t>
  </si>
  <si>
    <t>to oppose, rebel, resist</t>
  </si>
  <si>
    <t>to oppose, rebel, resist   to post in adverse array,  as an army;  middle   to set oneself in opposition, resist,   Ref: Acts 18:6;   Ref: Rom 13:2;   Ref: Jas 5:6;   to be averse,   Ref: Jas 4:6;   Ref: 1Pet 5:5 *</t>
  </si>
  <si>
    <t>G0499</t>
  </si>
  <si>
    <t>ἀντίτυπος</t>
  </si>
  <si>
    <t>representation</t>
  </si>
  <si>
    <t>copy, representation</t>
  </si>
  <si>
    <t xml:space="preserve"> of correspondent stamp , or  form; corresponding, in correspondent fashion,   Ref: 1Pet 3:21;   τὸ ἀντιτυπον ,  a copy, representation, form   Ref: Heb 9:24 *</t>
  </si>
  <si>
    <t>G0500</t>
  </si>
  <si>
    <t>ἀντίχριστος</t>
  </si>
  <si>
    <t>antichrist</t>
  </si>
  <si>
    <t xml:space="preserve"> antichrist, an opposer of Christ,   Ref: 1Jn 2:18, 22; 4:3; 2 Jn. 7; plural in  Ref: 1Jn 2:18 *</t>
  </si>
  <si>
    <t>G0501</t>
  </si>
  <si>
    <t>ἀντλέω</t>
  </si>
  <si>
    <t>to draw</t>
  </si>
  <si>
    <t>to draw (water)</t>
  </si>
  <si>
    <t>to draw (water)   to draw,  e.g., wine, water, etc.;  Ref: Jn 2:8, 9; 4:7, 15 *</t>
  </si>
  <si>
    <t>G0502</t>
  </si>
  <si>
    <t>ἄντλημα</t>
  </si>
  <si>
    <t>bucket</t>
  </si>
  <si>
    <t>container to draw water with</t>
  </si>
  <si>
    <t>container to draw water with   primarily   that which is drawn; a bucket, vessel, container for drawing water,   Ref: Jn 4:11 *</t>
  </si>
  <si>
    <t>G0503</t>
  </si>
  <si>
    <t>ἀντοφθαλμέω</t>
  </si>
  <si>
    <t>to face</t>
  </si>
  <si>
    <t>to head into, face (the wind)</t>
  </si>
  <si>
    <t>to head into, face (the wind)   primarily   to look in the face,   metaphorically  a nautical term,  to bear up against  the wind,  Ref: Acts 27:15 *</t>
  </si>
  <si>
    <t>G0504</t>
  </si>
  <si>
    <t>ἄνυδρος</t>
  </si>
  <si>
    <t>waterless</t>
  </si>
  <si>
    <t>arid, without water</t>
  </si>
  <si>
    <t>arid, without water   without water, dry,   Ref: 2Pet 2:17;  Jude 12;  τόποι ἄνυδροι ,  arid, dry places,  and therefore, in the East,  barren, desert,   Ref: Mt 12:43 ;  Ref: Lk 11:24 *</t>
  </si>
  <si>
    <t>G0505</t>
  </si>
  <si>
    <t>ἀνυπόκριτος</t>
  </si>
  <si>
    <t>genuine</t>
  </si>
  <si>
    <t>sincere, genuine, without hypocrisy; of good character, lacking pretense and prideful show</t>
  </si>
  <si>
    <t xml:space="preserve">sincere, genuine, without hypocrisy; of good character, lacking pretense and prideful show   unfeigned, real, sincere, without hypocrisy   Ref: Rom 12:9 </t>
  </si>
  <si>
    <t>G0506</t>
  </si>
  <si>
    <t>ἀνυπότακτος</t>
  </si>
  <si>
    <t>insubordinate</t>
  </si>
  <si>
    <t>rebellious, disobedient; not made subject to, independent</t>
  </si>
  <si>
    <t xml:space="preserve">rebellious, disobedient; not made subject to, independent   not subjected, not made subordinate,   Ref: Heb 2:8;   insubordinate, refractory, disorderly, rebellious, contumacious, lawless,   Ref: 1Tim 1:9;   Ref: Tit 1:6, 10 </t>
  </si>
  <si>
    <t>G0507</t>
  </si>
  <si>
    <t>ἄνω</t>
  </si>
  <si>
    <t>above</t>
  </si>
  <si>
    <t>above, at the top</t>
  </si>
  <si>
    <t>above, at the top  above, at the top, upward, to the brim</t>
  </si>
  <si>
    <t>G0508</t>
  </si>
  <si>
    <t>ἀνώγεον</t>
  </si>
  <si>
    <t>an upper room</t>
  </si>
  <si>
    <t>upper room</t>
  </si>
  <si>
    <t xml:space="preserve"> an upper room,   Ref: Mk 14:15 ;  Ref: Lk 22:12 *</t>
  </si>
  <si>
    <t>G0509</t>
  </si>
  <si>
    <t>ἄνωθεν</t>
  </si>
  <si>
    <t>from above/again</t>
  </si>
  <si>
    <t>from above; from the beginning; again, anew</t>
  </si>
  <si>
    <t xml:space="preserve">from above; from the beginning; again, anew   from above, from a higher place,   Ref: Jn 3:31 ; of time,  from the first  or  beginning,   Ref: Acts 26:5;   from the source,   Ref: Lk 1:33 ;  again, anew,   Ref: Jn 3:3, 7 ;  Ref: Gal 4:9;  with a  preposition ,  the top  or  upper part,   Ref: Mt 27:51 </t>
  </si>
  <si>
    <t>G0510</t>
  </si>
  <si>
    <t>ἀνωτερικός</t>
  </si>
  <si>
    <t>interior</t>
  </si>
  <si>
    <t>eastern</t>
  </si>
  <si>
    <t>eastern  eastern, upper, inland</t>
  </si>
  <si>
    <t>G0511</t>
  </si>
  <si>
    <t>ἀνώτερος</t>
  </si>
  <si>
    <t>higher</t>
  </si>
  <si>
    <t>higher, better in social standing; earlier, previously, first</t>
  </si>
  <si>
    <t>G0512</t>
  </si>
  <si>
    <t>ἀνωφελής</t>
  </si>
  <si>
    <t>useless</t>
  </si>
  <si>
    <t>unprofitable, useless</t>
  </si>
  <si>
    <t>unprofitable, useless   useless, unprofitable,   Ref: Tit 3:9;   Ref: Heb 7:18 *</t>
  </si>
  <si>
    <t>G0513</t>
  </si>
  <si>
    <t>ἀξίνη</t>
  </si>
  <si>
    <t>axe</t>
  </si>
  <si>
    <t>ax</t>
  </si>
  <si>
    <t xml:space="preserve"> an axe,   Ref: Mt 3:10 ;  Ref: Lk 3:9 *</t>
  </si>
  <si>
    <t>G0514</t>
  </si>
  <si>
    <t>ἄξιος</t>
  </si>
  <si>
    <t>worthy</t>
  </si>
  <si>
    <t>worthy, deserving, in keeping with, corresponding to</t>
  </si>
  <si>
    <t xml:space="preserve">worthy, deserving, in keeping with, corresponding to   primarily   of equal value; worthy, estimable,   Ref: Mt 10:11, 13 ;  worthy of, deserving,  either good or evil,  Ref: Mt 10:10 ;  correspondent to,   Ref: Mt 3:8 ;  Ref: Lk 3:8 ;  Ref: Acts 26:20;   comparable, countervailing,   Ref: Rom 8:18;   suitable, due,   Ref: Lk 23:41 </t>
  </si>
  <si>
    <t>G0515</t>
  </si>
  <si>
    <t>ἀξιόω</t>
  </si>
  <si>
    <t>to deem worthy</t>
  </si>
  <si>
    <t>to consider worthy, consider wise or fitting</t>
  </si>
  <si>
    <t>to consider worthy, consider wise or fitting   to judge , or  esteem worthy  or  deserving; to deem fitting or wise, to require,   Ref: Acts 15:38;  28:22</t>
  </si>
  <si>
    <t>G0516</t>
  </si>
  <si>
    <t>ἀξίως</t>
  </si>
  <si>
    <t>appropriately</t>
  </si>
  <si>
    <t>appropriately-</t>
  </si>
  <si>
    <t>appropriately, worthily, in a worthy manner</t>
  </si>
  <si>
    <t>G0517</t>
  </si>
  <si>
    <t>ἀόρατος</t>
  </si>
  <si>
    <t>invisible</t>
  </si>
  <si>
    <t>invisible, not seen</t>
  </si>
  <si>
    <t xml:space="preserve"> invisible, not seen   Ref: Rom 1:20;   Ref: Col 1:15, 16 ;  Ref: 1Tim 1:17;   Ref: Heb 11:27 </t>
  </si>
  <si>
    <t>G0518</t>
  </si>
  <si>
    <t>ἀπαγγέλλω</t>
  </si>
  <si>
    <t>to announce</t>
  </si>
  <si>
    <t>to bring news, be a messenger</t>
  </si>
  <si>
    <t>to bring news, be a messenger   to tell, to announce, bring news, be a messenger   Ref: Jn 20:18 *</t>
  </si>
  <si>
    <t>G0519</t>
  </si>
  <si>
    <t>ἀπάγχω</t>
  </si>
  <si>
    <t>to strangle</t>
  </si>
  <si>
    <t>to hang (oneself)</t>
  </si>
  <si>
    <t>to hang (oneself)   to strangle; ,  middle   to choke  or  strangle one's self, hang one's self,   Ref: Mt 27:5 *</t>
  </si>
  <si>
    <t>G0520</t>
  </si>
  <si>
    <t>ἀπάγω</t>
  </si>
  <si>
    <t>to lead away</t>
  </si>
  <si>
    <t>to lead away, bring before (an official)</t>
  </si>
  <si>
    <t xml:space="preserve">to lead away, bring before (an official)   to lead away,   Ref: Mt 26:57 ;  to conduct,   Ref: Mt 7:13, 14 ;  passive   to be led off  to execution,  Ref: Acts 12:19;   metaphorically   to be led astray, seduced,   Ref: 1Cor 12:1 </t>
  </si>
  <si>
    <t>G0521</t>
  </si>
  <si>
    <t>ἀπαίδευτος</t>
  </si>
  <si>
    <t>uninstructed</t>
  </si>
  <si>
    <t>stupid, uneducated</t>
  </si>
  <si>
    <t>stupid, uneducated   uninstructed, uneducated, ignorant; silly, unprofitable, stupid   Ref: 2Tim 2:23 *</t>
  </si>
  <si>
    <t>G0522</t>
  </si>
  <si>
    <t>ἀπαίρω</t>
  </si>
  <si>
    <t>to take away</t>
  </si>
  <si>
    <t xml:space="preserve"> to take away; ,  passive   to be taken away; to be withdrawn,   Ref: Mt 9:15 ;  Ref: Mk 2:20 ;  Ref: Lk 5:35 *</t>
  </si>
  <si>
    <t>G0523</t>
  </si>
  <si>
    <t>ἀπαιτέω</t>
  </si>
  <si>
    <t>to demand</t>
  </si>
  <si>
    <t>to demand back</t>
  </si>
  <si>
    <t xml:space="preserve"> to demand, require,   Ref: Lk 12:20 ;  to demand back,   Ref: Lk 6:30 *</t>
  </si>
  <si>
    <t>G0524</t>
  </si>
  <si>
    <t>ἀπαλγέω</t>
  </si>
  <si>
    <t>to become callous</t>
  </si>
  <si>
    <t>to lose all sensitivity, become callous</t>
  </si>
  <si>
    <t>to lose all sensitivity, become callous   primarily   to desist from grief;  hence,  to become insensible  or  callous,   Ref: Eph 4:19 *</t>
  </si>
  <si>
    <t>G0525</t>
  </si>
  <si>
    <t>ἀπαλλάσσω</t>
  </si>
  <si>
    <t>to release</t>
  </si>
  <si>
    <t>(act.) to set free, release; ( passive ) to be reconciled, come to a settlement (in court); to be cured</t>
  </si>
  <si>
    <t>(act.) to set free, release; ( passive ) to be reconciled, come to a settlement (in court); to be cured   to set free, deliver, set at liberty,   Ref: Heb 2:15;   to rid  judicially,  Ref: Lk 12:58 ;  middle   to depart, remove,   Ref: Acts 19:12 *</t>
  </si>
  <si>
    <t>G0526</t>
  </si>
  <si>
    <t>ἀπαλλοτριόω</t>
  </si>
  <si>
    <t>to alienate</t>
  </si>
  <si>
    <t>to be excluded, separated, alienated</t>
  </si>
  <si>
    <t>to be excluded, separated, alienated  pass.  to be alienated from, excluded from, be a stranger to; alien,   Ref: Eph 2:12;  4:18;  Ref: Col 1:21 *</t>
  </si>
  <si>
    <t>G0527</t>
  </si>
  <si>
    <t>ἁπαλός</t>
  </si>
  <si>
    <t>tender</t>
  </si>
  <si>
    <t>tender (referring to sprouts)</t>
  </si>
  <si>
    <t>tender (referring to sprouts)   soft, tender,   Ref: Mt 24:32 ;  Ref: Mk 13:28 *</t>
  </si>
  <si>
    <t>G0528</t>
  </si>
  <si>
    <t>ἀπαντάω</t>
  </si>
  <si>
    <t>to meet</t>
  </si>
  <si>
    <t>to meet, encounter</t>
  </si>
  <si>
    <t xml:space="preserve"> to meet, encounter,   Ref: Mk 14:13 ;  Ref: Lk 17:12 *</t>
  </si>
  <si>
    <t>G0529</t>
  </si>
  <si>
    <t>ἀπάντησις</t>
  </si>
  <si>
    <t>meeting</t>
  </si>
  <si>
    <t>(the act of) meeting, encountering</t>
  </si>
  <si>
    <t>(the act of) meeting, encountering   a meeting, encounter; ,  εἰς ἀπάντησιν,   to meet,   Ref: Mt 25:6 ;  Ref: Acts 28:15;   Ref: 1Thess 4:17 *</t>
  </si>
  <si>
    <t>G0530</t>
  </si>
  <si>
    <t>ἅπαξ</t>
  </si>
  <si>
    <t>once</t>
  </si>
  <si>
    <t>once, once more, once for all; the Greek idiom "once and yet twice" means to do something repeatedly, "again and again" ( Ref: Php 4:16 )</t>
  </si>
  <si>
    <t>once, once more, once for all; the Greek idiom "once and yet twice" means to do something repeatedly, "again and again" ( Ref: Php 4:16 )   once,   Ref: 2Cor 11:25;   once for all,   Ref: Heb 6:4;  9:26, 28; 10:2;  Ref: 1Pet 3:18, 20 ; Jude 3;  εἰδὼς ἅπαξ ,  knowing once for ever, unfailingly, constantly,  Jude 5</t>
  </si>
  <si>
    <t>G0531</t>
  </si>
  <si>
    <t>ἀπαράβατος</t>
  </si>
  <si>
    <t>permanent</t>
  </si>
  <si>
    <t>permanent, unchangeable</t>
  </si>
  <si>
    <t>permanent, unchangeable   not transient; not to be superseded, unchangeable,   Ref: Heb 7:24 *</t>
  </si>
  <si>
    <t>G0532</t>
  </si>
  <si>
    <t>ἀπαρασκεύαστος</t>
  </si>
  <si>
    <t>unprepared</t>
  </si>
  <si>
    <t>unprepared, unready</t>
  </si>
  <si>
    <t xml:space="preserve"> unprepared, unready   Ref: 2Cor 9:4 *</t>
  </si>
  <si>
    <t>G0533</t>
  </si>
  <si>
    <t>ἀπαρνέομαι</t>
  </si>
  <si>
    <t>to deny</t>
  </si>
  <si>
    <t>to disown, deny, repudiate</t>
  </si>
  <si>
    <t xml:space="preserve">to disown, deny, repudiate   to deny, disown,   Ref: Mt 26:34 ;  to renounce, disregard,   Ref: Mt 16:24 </t>
  </si>
  <si>
    <t>G0534</t>
  </si>
  <si>
    <t>ἀπαρτί</t>
  </si>
  <si>
    <t>henceforth</t>
  </si>
  <si>
    <t>henceforth-</t>
  </si>
  <si>
    <t>G0535</t>
  </si>
  <si>
    <t>ἀπαρτισμός</t>
  </si>
  <si>
    <t>completion</t>
  </si>
  <si>
    <t>completion, finishing</t>
  </si>
  <si>
    <t>completion, finishing   completion, perfection,   Ref: Lk 14:28 *</t>
  </si>
  <si>
    <t>G0536</t>
  </si>
  <si>
    <t>ἀπαρχή</t>
  </si>
  <si>
    <t>firstfruits</t>
  </si>
  <si>
    <t>firstfruits, the first of any crop or livestock offered to God before the rest could be used</t>
  </si>
  <si>
    <t xml:space="preserve">firstfruits, the first of any crop or livestock offered to God before the rest could be used   primarily   the first act of a sacrifice;  hence,  the firstfruits, first portion, firstling,   Ref: Rom 8:23 </t>
  </si>
  <si>
    <t>G0537</t>
  </si>
  <si>
    <t>ἅπας</t>
  </si>
  <si>
    <t>all</t>
  </si>
  <si>
    <t>all, every, whole</t>
  </si>
  <si>
    <t xml:space="preserve">all, every, whole   all, every, the whole </t>
  </si>
  <si>
    <t>G0538</t>
  </si>
  <si>
    <t>ἀπατάω</t>
  </si>
  <si>
    <t>to trick</t>
  </si>
  <si>
    <t>to deceive, cheat, trick</t>
  </si>
  <si>
    <t>to deceive, cheat, trick   to deceive, seduce into error, cheat, trick   Ref: Eph 5:6;   Ref: 1Tim 2:14;   Ref: Jas 1:26 *</t>
  </si>
  <si>
    <t>G0539</t>
  </si>
  <si>
    <t>ἀπάτη</t>
  </si>
  <si>
    <t>deceit</t>
  </si>
  <si>
    <t>deception, deceitfulness</t>
  </si>
  <si>
    <t xml:space="preserve">deception, deceitfulness   deceit, deception, delusion </t>
  </si>
  <si>
    <t>G0540</t>
  </si>
  <si>
    <t>ἀπάτωρ</t>
  </si>
  <si>
    <t>fatherless</t>
  </si>
  <si>
    <t xml:space="preserve"> primarily   without a father, fatherless;  hence,  independent of paternal descent,   Ref: Heb 7:3 *</t>
  </si>
  <si>
    <t>G0541</t>
  </si>
  <si>
    <t>ἀπαύγασμα</t>
  </si>
  <si>
    <t>radiance</t>
  </si>
  <si>
    <t>radiance, brilliance</t>
  </si>
  <si>
    <t xml:space="preserve"> a radiance, brilliance   Ref: Heb 1:3 *</t>
  </si>
  <si>
    <t>G0542</t>
  </si>
  <si>
    <t>ἀπεῖδον</t>
  </si>
  <si>
    <t>to fix one's eyes</t>
  </si>
  <si>
    <t>to fix one’s eyes; look away</t>
  </si>
  <si>
    <t>to fix one’s eyes; look away   to view with undivided attention , by looking away from every other object;  to regard fixedly and earnestly,   Ref: Heb 12:2;   to see distinctly,   Ref: Phil 2:23 *</t>
  </si>
  <si>
    <t>G0543</t>
  </si>
  <si>
    <t>ἀπείθεια</t>
  </si>
  <si>
    <t>disobedience</t>
  </si>
  <si>
    <t xml:space="preserve"> an uncompliant disposition; obstinacy, disobedience, unbelief,   Ref: Rom 11:30, 32 ;  Ref: Eph 2:2;  5:6;  Ref: Heb 4:6, 11 ;  Ref: Col 3:6 *</t>
  </si>
  <si>
    <t>G0544</t>
  </si>
  <si>
    <t>ἀπειθέω</t>
  </si>
  <si>
    <t>to disobey</t>
  </si>
  <si>
    <t>to disobey, be disobedient</t>
  </si>
  <si>
    <t xml:space="preserve">to disobey, be disobedient   to be uncompliant; to refuse belief, disbelieve,   Ref: Jn 3:36 ;  to refuse belief and obedience,   Ref: Rom 10:21;   Ref: 1Pet 3:20;   to refuse conformity,   Ref: Rom 2:8 </t>
  </si>
  <si>
    <t>G0545</t>
  </si>
  <si>
    <t>ἀπειθής</t>
  </si>
  <si>
    <t>disobedient</t>
  </si>
  <si>
    <t xml:space="preserve"> who will not be persuaded, uncompliant; disobedient,   Ref: Lk 1:17 ;  Ref: Acts 26:19;   Ref: Rom 1:30;   Ref: 2Tim 3:2;   Ref: Tit 1:16;  3:3</t>
  </si>
  <si>
    <t>G0546</t>
  </si>
  <si>
    <t>ἀπειλέω</t>
  </si>
  <si>
    <t>to threaten</t>
  </si>
  <si>
    <t>to threaten, warn</t>
  </si>
  <si>
    <t>to threaten, warn   to threaten, menace, warn, rebuke,   Ref: Acts 4:17;   Ref: 1Pet 2:23 *</t>
  </si>
  <si>
    <t>G0547</t>
  </si>
  <si>
    <t>ἀπειλή</t>
  </si>
  <si>
    <t>threat</t>
  </si>
  <si>
    <t xml:space="preserve"> threat, commination,   Ref: Acts 4:29;  9:1;  harshness of language,   Ref: Eph 6:9 *</t>
  </si>
  <si>
    <t>G0548</t>
  </si>
  <si>
    <t>ἄπειμι</t>
  </si>
  <si>
    <t>be away</t>
  </si>
  <si>
    <t>G0549</t>
  </si>
  <si>
    <t>to go</t>
  </si>
  <si>
    <t>to go away</t>
  </si>
  <si>
    <t xml:space="preserve"> to go away, depart, come ,  Ref: Acts 17:10 *</t>
  </si>
  <si>
    <t>G0550</t>
  </si>
  <si>
    <t>ἀπεῖπον</t>
  </si>
  <si>
    <t>to renounce</t>
  </si>
  <si>
    <t>to renounce, disown</t>
  </si>
  <si>
    <t>to renounce, disown   to refuse, forbid, to renounce, disclaim,   Ref: 2Cor 4:2 *</t>
  </si>
  <si>
    <t>G0551</t>
  </si>
  <si>
    <t>ἀπείραστος</t>
  </si>
  <si>
    <t>untempted</t>
  </si>
  <si>
    <t>incapable of being tempted, without temptation</t>
  </si>
  <si>
    <t xml:space="preserve"> inexperienced, untempted, incapable of being tempted, without temptation   Ref: Jas 1:13 *</t>
  </si>
  <si>
    <t>G0552</t>
  </si>
  <si>
    <t>ἄπειρος</t>
  </si>
  <si>
    <t>unacquainted</t>
  </si>
  <si>
    <t>not acquainted with</t>
  </si>
  <si>
    <t xml:space="preserve"> inexperienced, unskillful, ignorant, not acquainted with   Ref: Heb 5:13 *</t>
  </si>
  <si>
    <t>G0553</t>
  </si>
  <si>
    <t>ἀπεκδέχομαι</t>
  </si>
  <si>
    <t>to expect</t>
  </si>
  <si>
    <t>wait eagerly for</t>
  </si>
  <si>
    <t xml:space="preserve">wait eagerly for   to expect, wait , or  look for,   Ref: Rom 8:19, 23, 25 ;  Ref: 1Cor 1:7;   Ref: Gal 5:5;   Ref: Phil 3:20;   Ref: Heb 9:28 </t>
  </si>
  <si>
    <t>G0554</t>
  </si>
  <si>
    <t>ἀπεκδύομαι</t>
  </si>
  <si>
    <t>to take off</t>
  </si>
  <si>
    <t>to take off, disarm</t>
  </si>
  <si>
    <t>to take off, disarm   to put off, renounce,   Ref: Col 3:9;   to despoil, disarm  a rival,  Ref: Col 2:15 *</t>
  </si>
  <si>
    <t>G0555</t>
  </si>
  <si>
    <t>ἀπέκδυσις</t>
  </si>
  <si>
    <t>removal</t>
  </si>
  <si>
    <t>removal, putting off</t>
  </si>
  <si>
    <t>removal, putting off   a putting , or  stripping off, renunciation,   Ref: Col 2:11 *</t>
  </si>
  <si>
    <t>G0556</t>
  </si>
  <si>
    <t>ἀπελαύνω</t>
  </si>
  <si>
    <t>to eject</t>
  </si>
  <si>
    <t>to eject from (court), drive away</t>
  </si>
  <si>
    <t>to eject from (court), drive away   to drive away,   Ref: Acts 18:16 *</t>
  </si>
  <si>
    <t>G0557</t>
  </si>
  <si>
    <t>ἀπελεγμός</t>
  </si>
  <si>
    <t>discredit</t>
  </si>
  <si>
    <t>disrepute, discredit</t>
  </si>
  <si>
    <t>disrepute, discredit   primarily   refutation;  by  implication   disrepute. contempt,   Ref: Acts 19:27 *</t>
  </si>
  <si>
    <t>G0558</t>
  </si>
  <si>
    <t>ἀπελεύθερος</t>
  </si>
  <si>
    <t>freed</t>
  </si>
  <si>
    <t>freedman, one no longer a slave</t>
  </si>
  <si>
    <t>freedman, one no longer a slave   a freed-man,   Ref: 1Cor 7:22 *</t>
  </si>
  <si>
    <t>G0559</t>
  </si>
  <si>
    <t>Ἀπελλῆς</t>
  </si>
  <si>
    <t>Apelles</t>
  </si>
  <si>
    <t>A man living at the time of the New Testament, only mentioned at Rom 16:10   §  Apelles,   Proper name ,  Ref: Rom 16:10 *</t>
  </si>
  <si>
    <t>G0560</t>
  </si>
  <si>
    <t>ἀπελπίζω</t>
  </si>
  <si>
    <t>to despair</t>
  </si>
  <si>
    <t>to expect nothing in return</t>
  </si>
  <si>
    <t>to expect nothing in return   to lay aside hope, despond, despair; , also,  to hope for  something  in return,   Ref: Lk 6:35 *</t>
  </si>
  <si>
    <t>G0561</t>
  </si>
  <si>
    <t>ἀπέναντι</t>
  </si>
  <si>
    <t>opposite, in front of, against (opposition to)</t>
  </si>
  <si>
    <t>opposite, in front of, against (opposition to)  some classify as an improper preposition,  opposite to, over against,   Ref: Mt 27:61 ;  contrary to, in oppositition to, against,   Ref: Acts 17:7;   before, in the presence of,   Ref: Mt 27:24 ;  Ref: Rom 3:18;   Ref: Acts 3:16 *</t>
  </si>
  <si>
    <t>G0562</t>
  </si>
  <si>
    <t>ἀπέραντος</t>
  </si>
  <si>
    <t>endless</t>
  </si>
  <si>
    <t>endless, unlimited</t>
  </si>
  <si>
    <t>endless, unlimited   unlimited, interminable, endless,   Ref: 1Tim 1:4 *</t>
  </si>
  <si>
    <t>G0563</t>
  </si>
  <si>
    <t>ἀπερισπάστως</t>
  </si>
  <si>
    <t>undistracted</t>
  </si>
  <si>
    <t>undivided, without distraction</t>
  </si>
  <si>
    <t>undivided, without distraction   without distraction, without care , or  solicitude,   Ref: 1Cor 7:35 *</t>
  </si>
  <si>
    <t>G0564</t>
  </si>
  <si>
    <t>ἀπερίτμητος</t>
  </si>
  <si>
    <t>uncircumcised</t>
  </si>
  <si>
    <t>uncircumcised (with a possible implication of being stubborn and obstinate)</t>
  </si>
  <si>
    <t>uncircumcised (with a possible implication of being stubborn and obstinate)   primarily   uncircumcised;   metaphorically   uncircumcised  in respect of untowardness and obduracy,  Ref: Acts 7:51 *</t>
  </si>
  <si>
    <t>G0565</t>
  </si>
  <si>
    <t>ἀπέρχομαι</t>
  </si>
  <si>
    <t>to go away, withdraw</t>
  </si>
  <si>
    <t xml:space="preserve">to go away, withdraw   to go away, depart,   Ref: Mt 8:18 ;  to go forth, pervade,  as a rumor,  Ref: Mt 4:24 ;  to arrive at  a destination,  Ref: Lk 23:33 ;  to pass away, disappear,   Ref: Rev 21:4;   ἀπέρχομαι ὀπισω ,  to follow,   Ref: Mk 1:20 </t>
  </si>
  <si>
    <t>G0566</t>
  </si>
  <si>
    <t>ἀπέχει</t>
  </si>
  <si>
    <t>to receive/avoid</t>
  </si>
  <si>
    <t>to receive (in full); to be distant; ( middle ) to abstain, avoid</t>
  </si>
  <si>
    <t xml:space="preserve">to receive (in full); to be distant; ( middle ) to abstain, avoid  trans.  to have in full  what is due or is sought,  Ref: Mt 6:2, 5, 16 ;  Ref: Lk 6:24 ;  Ref: Phil 4:18;   to have altogether,  Phlm. 15; hence,  it is enough,   Ref: Mk 14:41 ;  intransitive   to be distant,   Ref: Lk 7:6 ;  to be estranged,   Ref: Mt 15:8 ;  Ref: Mk 7:6 ,  middle   to abstain from,   Ref: Acts 14:20 </t>
  </si>
  <si>
    <t>G0567</t>
  </si>
  <si>
    <t>ἀπέχομαι</t>
  </si>
  <si>
    <t>to refrain/</t>
  </si>
  <si>
    <t>refrain-</t>
  </si>
  <si>
    <t>refrain, receive/be far, keep away from</t>
  </si>
  <si>
    <t>G0568</t>
  </si>
  <si>
    <t>ἀπέχω</t>
  </si>
  <si>
    <t>to have in full</t>
  </si>
  <si>
    <t>to have in full-</t>
  </si>
  <si>
    <t>to have in full, have enough</t>
  </si>
  <si>
    <t>G0569</t>
  </si>
  <si>
    <t>ἀπιστέω</t>
  </si>
  <si>
    <t>to disbelieve</t>
  </si>
  <si>
    <t>to disbelieve, be faithless, unfaithful. In some contexts unbelief has no implication of faithlessness or hardheartedness ( Ref: Lk 24:11 ); in other contexts unbelief is a moral failure, not acting like a true follower ( Ref: 2Ti 2:13 )</t>
  </si>
  <si>
    <t xml:space="preserve">to disbelieve, be faithless, unfaithful. In some contexts unbelief has no implication of faithlessness or hardheartedness ( Ref: Lk 24:11 ); in other contexts unbelief is a moral failure, not acting like a true follower ( Ref: 2Ti 2:13 )   to refuse belief, be incredulous, disbelieve,   Ref: Mk 16:11, 16 ;  Ref: Lk 24:11, 41 ;  Ref: Acts 28:24;   to prove false, violate one's faith, be unfaithful, faithless   Ref: Rom 3:3;   Ref: 2Tim 2:13 </t>
  </si>
  <si>
    <t>G0570</t>
  </si>
  <si>
    <t>ἀπιστία</t>
  </si>
  <si>
    <t>unbelief</t>
  </si>
  <si>
    <t>unbelief, lack of faith (often with the implication of stubbornly refusing to believe or act in accord with God’s will or law)</t>
  </si>
  <si>
    <t xml:space="preserve">unbelief, lack of faith (often with the implication of stubbornly refusing to believe or act in accord with God’s will or law)   unbelief, want of trust and confidence; a state of unbelief, lack of faith   Ref: 1Tim 1:13;   violation of faith, faithlessness,   Ref: Rom 3:3;   Ref: Heb 3:12, 19 </t>
  </si>
  <si>
    <t>G0571</t>
  </si>
  <si>
    <t>ἄπιστος</t>
  </si>
  <si>
    <t>unbelieving</t>
  </si>
  <si>
    <t>unbelieving, lacking in trust, doubting; as a noun: an unbeliever or outsider, one who does not believe the Gospel</t>
  </si>
  <si>
    <t xml:space="preserve">unbelieving, lacking in trust, doubting; as a noun: an unbeliever or outsider, one who does not believe the Gospel   unbelieving, doubting, without confidence , in any one,  Ref: Mt 17:17 ;  violating one's faith, unfaithful, false, treacherous,   Ref: Lk 12:46 ;  an unbeliever, infidel, pagan,   Ref: 1Cor 6:6;   passive   incredible,   Ref: Acts 26:8 </t>
  </si>
  <si>
    <t>G0572</t>
  </si>
  <si>
    <t>ἁπλότης</t>
  </si>
  <si>
    <t>openness</t>
  </si>
  <si>
    <t>Formally "the quality of singleness," translated "generosity," the state of giving things in a manner that shows liberality; "sincerity," the moral quality of honesty expressing singleness of purpose or motivation</t>
  </si>
  <si>
    <t>Formally "the quality of singleness," translated "generosity," the state of giving things in a manner that shows liberality; "sincerity," the moral quality of honesty expressing singleness of purpose or motivation   simplicity, sincerity, purity , of mind,  Ref: Rom 12:8;  11:3;  Ref: Eph 6:5;   Ref: Col 3:22;   liberality,  as arising from simplicity and frankness of character,  Ref: 2Cor 8:2;  9:11, 13; 11:3*</t>
  </si>
  <si>
    <t>G0573</t>
  </si>
  <si>
    <t>ἁπλοῦς</t>
  </si>
  <si>
    <t>sound</t>
  </si>
  <si>
    <t>good; same as {606}</t>
  </si>
  <si>
    <t>good; single, simple, sound</t>
  </si>
  <si>
    <t>G0574</t>
  </si>
  <si>
    <t>ἁπλῶς</t>
  </si>
  <si>
    <t>without reserve</t>
  </si>
  <si>
    <t>generously, without reserve</t>
  </si>
  <si>
    <t>generously, without reserve   in simplicity; sincerely, really,  or,  liberally, bountifully, without reserve   Ref: Jas 1:5 *</t>
  </si>
  <si>
    <t>G0575</t>
  </si>
  <si>
    <t>ἀπό</t>
  </si>
  <si>
    <t>away from</t>
  </si>
  <si>
    <t>from, away from</t>
  </si>
  <si>
    <t>G0576</t>
  </si>
  <si>
    <t>ἀποβαίνω</t>
  </si>
  <si>
    <t>to get out</t>
  </si>
  <si>
    <t>to leave, get out; to result in, turn to, lead to</t>
  </si>
  <si>
    <t>to leave, get out; to result in, turn to, lead to   to step off; to disembark , from a ship,  Ref: Lk 5:2 ;  Ref: Jn 21:9 ;  to become, result, happen,   Ref: Lk 21:13 ;  Ref: Phil 1:19 *</t>
  </si>
  <si>
    <t>G0577</t>
  </si>
  <si>
    <t>ἀποβάλλω</t>
  </si>
  <si>
    <t>to throw away</t>
  </si>
  <si>
    <t>to throw away   to cast , or  throw off, cast aside,   Ref: Mk 10:50 ;  Ref: Heb 10:35 *</t>
  </si>
  <si>
    <t>G0578</t>
  </si>
  <si>
    <t>ἀποβλέπω</t>
  </si>
  <si>
    <t>to look ahead</t>
  </si>
  <si>
    <t>to look ahead, pay attention</t>
  </si>
  <si>
    <t>to look ahead, pay attention   primarily   to look off from all other objects and at a single one;  hence,  to turn a steady gaze, to look with fixed and earnest attention,   Ref: Heb 11:26 *</t>
  </si>
  <si>
    <t>G0579</t>
  </si>
  <si>
    <t>ἀπόβλητος</t>
  </si>
  <si>
    <t>rejected</t>
  </si>
  <si>
    <t>rejected (as unclean)</t>
  </si>
  <si>
    <t>rejected (as unclean)   primarily   to be cast away;   metaphorically   to be condemned, regarded as vile,   Ref: 1Tim 4:4 *</t>
  </si>
  <si>
    <t>G0580</t>
  </si>
  <si>
    <t>ἀποβολή</t>
  </si>
  <si>
    <t>deprivation</t>
  </si>
  <si>
    <t>rejection; loss</t>
  </si>
  <si>
    <t>rejection; loss   a casting off; rejection, reprobation,   Ref: Rom 11:15;   loss, deprivation,  of life, etc.,  Ref: Acts 27:22 *</t>
  </si>
  <si>
    <t>G0581</t>
  </si>
  <si>
    <t>ἀπογενόμενος</t>
  </si>
  <si>
    <t>to cease to be</t>
  </si>
  <si>
    <t>to die</t>
  </si>
  <si>
    <t xml:space="preserve"> to be away from, unconnected with; to die; ,  metaphorically   to die  to a thing by renouncing it,  Ref: 1Pet 2:24 *</t>
  </si>
  <si>
    <t>G0582</t>
  </si>
  <si>
    <t>ἀπογραφή</t>
  </si>
  <si>
    <t>census</t>
  </si>
  <si>
    <t>census, registration</t>
  </si>
  <si>
    <t>census, registration   a register, inventory; registration, enrollment,   Ref: Lk 2:2 ;  Ref: Acts 5:37 *</t>
  </si>
  <si>
    <t>G0583</t>
  </si>
  <si>
    <t>ἀπογράφω</t>
  </si>
  <si>
    <t>to register</t>
  </si>
  <si>
    <t>to take a census, register, record</t>
  </si>
  <si>
    <t>to take a census, register, record   primarily   to copy;  hence,  to register, enrol,   Ref: Lk 2:1 ;  Ref: Heb 12:23;   middle   to procure the registration of one's name, to give in one's name for registration,   Ref: Lk 2:3, 5 *</t>
  </si>
  <si>
    <t>G0584</t>
  </si>
  <si>
    <t>ἀποδείκνυμι</t>
  </si>
  <si>
    <t>to display</t>
  </si>
  <si>
    <t>to display, exhibit, proclaim; prove, accredit, attest</t>
  </si>
  <si>
    <t>to display, exhibit, proclaim; prove, accredit, attest   to point out, display; to prove, evince, demonstrate,   Ref: Acts 25:7;   to designate, proclaim, hold forth,   Ref: 2Thess 2:4;   to constitute, appoint,   Ref: Acts 2:22;   Ref: 1Cor 4:9 *</t>
  </si>
  <si>
    <t>G0585</t>
  </si>
  <si>
    <t>ἀπόδειξις</t>
  </si>
  <si>
    <t>demonstration</t>
  </si>
  <si>
    <t>demonstration, proof</t>
  </si>
  <si>
    <t>demonstration, proof   manifestation, demonstration, indubitable proof,   Ref: 1Cor 2:4 *</t>
  </si>
  <si>
    <t>G0586</t>
  </si>
  <si>
    <t>ἀποδεκατόω</t>
  </si>
  <si>
    <t>to tithe</t>
  </si>
  <si>
    <t>to tithe, give one-tenth of</t>
  </si>
  <si>
    <t>G0587</t>
  </si>
  <si>
    <t>ἀπόδεκτος</t>
  </si>
  <si>
    <t>pleasing</t>
  </si>
  <si>
    <t>pleasing, pleasant</t>
  </si>
  <si>
    <t>pleasing, pleasant   acceptable, pleasant,   Ref: 1Tim 2:3;  5:4*</t>
  </si>
  <si>
    <t>G0588</t>
  </si>
  <si>
    <t>ἀποδέχομαι</t>
  </si>
  <si>
    <t>to welcome, accept, receive; acknowledge, acclaim</t>
  </si>
  <si>
    <t>to welcome, accept, receive; acknowledge, acclaim   to receive , kindly or heartily,  welcome,   Ref: Lk 8:40; 9:11 ;  Ref: Acts 18:27;  28:30;  to receive  with hearty assent,  embrace,   Ref: Acts 2:41;   to accept  with satisfaction,  Ref: Acts 24:3 *</t>
  </si>
  <si>
    <t>G0589</t>
  </si>
  <si>
    <t>ἀποδημέω</t>
  </si>
  <si>
    <t>to go abroad</t>
  </si>
  <si>
    <t>to go away on a journey</t>
  </si>
  <si>
    <t>to go away on a journey   to be absent from one's home , or  country; to go on travel, on a journey   Ref: Mt 21:33; 25:14, 15 ;  Ref: Mk 12:1 ;  Ref: Lk 15:13; 20:9 *</t>
  </si>
  <si>
    <t>G0590</t>
  </si>
  <si>
    <t>ἀπόδημος</t>
  </si>
  <si>
    <t>absent</t>
  </si>
  <si>
    <t>going away on a journey</t>
  </si>
  <si>
    <t>going away on a journey   absent, going away , in foreign countries,  Ref: Mk 13:34 *</t>
  </si>
  <si>
    <t>G0591</t>
  </si>
  <si>
    <t>ἀποδίδωμι</t>
  </si>
  <si>
    <t>to pay</t>
  </si>
  <si>
    <t>give, give away; pay, pay back</t>
  </si>
  <si>
    <t xml:space="preserve">give, give away; pay, pay back   to give in answer to a claim , or  expectation; to render  a due,  Ref: Mt 12:36; 16:27; 21:41; 22:21 ;  to recompense,   Ref: Mt 6:4, 6, 18 ;  to discharge  an obligation,  Ref: Mt 5:33 ;  to pay  a debt,  Ref: Mt 5:26 ;  to render back, requite,   Ref: Rom 12:17;   to give back, restore,   Ref: Lk 4:20; 9:42 ;  to refund,   Ref: Lk 10:35; 19:8 ;  middle ,  to sell,   Ref: Acts 5:8;  7:9;  Ref: Heb 12:16;   passive ,  to be sold,   Ref: Mt 18:25 ;  to be given up  at a request,  Ref: Mt 27:58 </t>
  </si>
  <si>
    <t>G0592</t>
  </si>
  <si>
    <t>ἀποδιορίζω</t>
  </si>
  <si>
    <t>to divide</t>
  </si>
  <si>
    <t>to divide, separate, cause a division</t>
  </si>
  <si>
    <t>to divide, separate, cause a division   primarily   to separate by intervening boundaries; to separate  or  divide,  Jude 19*</t>
  </si>
  <si>
    <t>G0593</t>
  </si>
  <si>
    <t>ἀποδοκιμάζω</t>
  </si>
  <si>
    <t xml:space="preserve"> to reject upon trial; to reject,   Ref: Mt 21:42 ;  Ref: Mk 12:10 ;  Ref: Lk 20:17 ;  Ref: 1Pet 2:4 , 7;  passive ,  to be disallowed  a claim,  declared useless,   Ref: Lk 9:22; 17:25 ;  Ref: Heb 12:17 </t>
  </si>
  <si>
    <t>G0594</t>
  </si>
  <si>
    <t>ἀποδοχή</t>
  </si>
  <si>
    <t>acceptance</t>
  </si>
  <si>
    <t>acceptance, approval</t>
  </si>
  <si>
    <t>acceptance, approval   primarily   reception, approval, welcome;   metaphorically   reception  of hearty assent,  Ref: 1Tim 1:15;  4:9*</t>
  </si>
  <si>
    <t>G0595</t>
  </si>
  <si>
    <t>ἀπόθεσις</t>
  </si>
  <si>
    <t>removal, putting aside, getting rid of; this can be a euphemism for death ( Ref: 2Pe 1:14 )</t>
  </si>
  <si>
    <t>removal, putting aside, getting rid of; this can be a euphemism for death ( Ref: 2Pe 1:14 )   a putting off , or  away, laying aside,  a euphemism for death,  Ref: 1Pet 3:21;   Ref: 2Pet 1:14 *</t>
  </si>
  <si>
    <t>G0596</t>
  </si>
  <si>
    <t>ἀποθήκη</t>
  </si>
  <si>
    <t>storehouse</t>
  </si>
  <si>
    <t>barn, storehouse</t>
  </si>
  <si>
    <t xml:space="preserve">barn, storehouse   a place where anything is laid up for preservation, repository, granary, storehouse, barn,   Ref: Mt 3:12; 6:26; 13:30 ;  Ref: Lk 3:17; 12:18, 24 </t>
  </si>
  <si>
    <t>G0597</t>
  </si>
  <si>
    <t>ἀποθησαυρίζω</t>
  </si>
  <si>
    <t>to store up</t>
  </si>
  <si>
    <t>to store up treasure</t>
  </si>
  <si>
    <t>to store up treasure   primarily   to lay up in store, hoard;   metaphorically   to treasure up, store up treasure, secure,   Ref: 1Tim 6:19 *</t>
  </si>
  <si>
    <t>G0598</t>
  </si>
  <si>
    <t>ἀποθλίβω</t>
  </si>
  <si>
    <t>to crowd up to</t>
  </si>
  <si>
    <t>to press against, crowd up to</t>
  </si>
  <si>
    <t>to press against, crowd up to   primarily   to press out; to press close, press upon, crowd up to,   Ref: Lk 8:45 *</t>
  </si>
  <si>
    <t>G0599</t>
  </si>
  <si>
    <t>ἀποθνήσκω</t>
  </si>
  <si>
    <t>to die (in a literal or figuratively sense); to be about to die, be mortal</t>
  </si>
  <si>
    <t xml:space="preserve">to die (in a literal or figuratively sense); to be about to die, be mortal   to die,   Ref: Mt 8:32 ;  to decay, rot,  as seeds,  Ref: Jn 12:24 ;  Ref: 1Cor 15:36;   to wither, become dry,  as a tree, Jude 12;  metaphorically   to die  the death of final condemnation and misery,  Ref: Jn 6:50; 8:21, 24 ;  to die  to a thing by renunciation or utter separation,  Ref: Rom 6:2;   Ref: 1Cor 15:31;  Gal. 2;19;  Ref: Col 3:3 </t>
  </si>
  <si>
    <t>G0600</t>
  </si>
  <si>
    <t>ἀποκαθίστημι</t>
  </si>
  <si>
    <t>to restore, re-establish, cure</t>
  </si>
  <si>
    <t>to restore, re-establish, cure  to restore, re-establish, cure</t>
  </si>
  <si>
    <t>G0601</t>
  </si>
  <si>
    <t>ἀποκαλύπτω</t>
  </si>
  <si>
    <t>to reveal</t>
  </si>
  <si>
    <t>to reveal, disclose</t>
  </si>
  <si>
    <t>to reveal, disclose   primarily   uncover; to reveal,   Ref: Mt 11:25 ;  passive   to be disclosed,   Ref: Lk 2:35 ;  Ref: Eph 3:5;   to be plainly signified, distinctly declared,   Ref: Rom 1:17, 18 ;  to be set forth, announced,   Ref: Gal 3:23;   to be discovered  in true character,  Ref: 1Cor 3:13;   to be manifested, appear,  Jn 12:38; Ref: Rom 8:18;   Ref: 2Thess 2:3, 6, 8 ;  Ref: 1Pet 1:5;  5:1</t>
  </si>
  <si>
    <t>G0602</t>
  </si>
  <si>
    <t>ἀποκάλυψις</t>
  </si>
  <si>
    <t>revelation</t>
  </si>
  <si>
    <t>revelation, what is revealed, disclosure, to make information known with an implication that the information can be understood. This refers in the NT to God making information known, especially to his close associates</t>
  </si>
  <si>
    <t xml:space="preserve">revelation, what is revealed, disclosure, to make information known with an implication that the information can be understood. This refers in the NT to God making information known, especially to his close associates   a disclosure, revelation,   Ref: Rom 2:5;   manifestation, appearance,   Ref: Rom 8:19;   Ref: 1Cor 1:7;   Ref: 2Thess 1:7;   Ref: 1Pet 1:7, 13; 4:13 ;  metaphorically  spiritual  enlightenment,   Ref: Lk 2:32 </t>
  </si>
  <si>
    <t>G0603</t>
  </si>
  <si>
    <t>ἀποκαραδοκία</t>
  </si>
  <si>
    <t>eager expectation</t>
  </si>
  <si>
    <t>eager expectation  eager expectation, to watch with outstretched head</t>
  </si>
  <si>
    <t>G0604</t>
  </si>
  <si>
    <t>ἀποκαταλλάσσω</t>
  </si>
  <si>
    <t>to reconcile</t>
  </si>
  <si>
    <t>to reconcile, reunite</t>
  </si>
  <si>
    <t>to reconcile, reunite   to transfer from a certain state to another which is quite different; , hence,  to reconcile, restore to favor,   Ref: Eph 2:16;   Ref: Col 1:20, 22 *</t>
  </si>
  <si>
    <t>G0605</t>
  </si>
  <si>
    <t>ἀποκατάστασις</t>
  </si>
  <si>
    <t>restoration</t>
  </si>
  <si>
    <t xml:space="preserve"> primarily   a restitution  or  restoration of  a thing to its former state; hence,  the renovation  of a new and better era,  Ref: Acts 3:21 *</t>
  </si>
  <si>
    <t>G0606</t>
  </si>
  <si>
    <t>ἀπόκειμαι</t>
  </si>
  <si>
    <t>to lay up</t>
  </si>
  <si>
    <t>to be stored up, destined</t>
  </si>
  <si>
    <t>to be stored up, destined   to be laid up, preserved,   Ref: Lk 19:20 ;  to be in store, be reserved, await  any one,  Ref: Col 1:5;   Ref: 2Tim 4:8;   Ref: Heb 9:27 *</t>
  </si>
  <si>
    <t>G0607</t>
  </si>
  <si>
    <t>ἀποκεφαλίζω</t>
  </si>
  <si>
    <t>to behead</t>
  </si>
  <si>
    <t xml:space="preserve"> to behead,   Ref: Mt 14:10 ;  Ref: Mk 6:16, 28 ;  Ref: Lk 9:9 </t>
  </si>
  <si>
    <t>G0608</t>
  </si>
  <si>
    <t>ἀποκλείω</t>
  </si>
  <si>
    <t>to shut</t>
  </si>
  <si>
    <t>to close</t>
  </si>
  <si>
    <t xml:space="preserve"> to close, shut up,   Ref: Lk 13:25 *</t>
  </si>
  <si>
    <t>G0609</t>
  </si>
  <si>
    <t>ἀποκόπτω</t>
  </si>
  <si>
    <t>to cut off</t>
  </si>
  <si>
    <t>to cut off; emasculate</t>
  </si>
  <si>
    <t>to cut off; emasculate   to cut off,   Ref: Mk 9:43, 45 ;  Ref: Jn 18:10, 26 ;  Ref: Acts 27:32;   to castrate, to emasculate, make a eunich,   Ref: Gal 5:12 *</t>
  </si>
  <si>
    <t>G0610</t>
  </si>
  <si>
    <t>ἀπόκριμα</t>
  </si>
  <si>
    <t>verdict</t>
  </si>
  <si>
    <t>sentence, verdict</t>
  </si>
  <si>
    <t>sentence, verdict   a judicial sentence,   Ref: 2Cor 1:9 *</t>
  </si>
  <si>
    <t>G0611</t>
  </si>
  <si>
    <t>ἀποκρίνω</t>
  </si>
  <si>
    <t>to answer</t>
  </si>
  <si>
    <t>to answer, reply; sometimes used in the NT in the Hebraic sense of continuing a discourse</t>
  </si>
  <si>
    <t xml:space="preserve">to answer, reply; sometimes used in the NT in the Hebraic sense of continuing a discourse   to answer, reply   Ref: Mt 3:15 ; in NT  to respond  to certain present circumstances,  to avow,   Ref: Mt 11:25 </t>
  </si>
  <si>
    <t>G0612</t>
  </si>
  <si>
    <t>ἀπόκρισις</t>
  </si>
  <si>
    <t>answer</t>
  </si>
  <si>
    <t xml:space="preserve"> an answer, reply,   Ref: Lk 2:47; 20:26 ;  Ref: Jn 1:22; 19:9 </t>
  </si>
  <si>
    <t>G0613</t>
  </si>
  <si>
    <t>ἀποκρύπτω</t>
  </si>
  <si>
    <t>to conceal</t>
  </si>
  <si>
    <t>to hide, conceal</t>
  </si>
  <si>
    <t>to hide, conceal   to hide away; to conceal, withhold from sight , or  knowledge,   Ref: Lk 10:21 ;  Ref: 1Cor 2:7;   Ref: Eph 3:9;   Ref: Col 1:26 *</t>
  </si>
  <si>
    <t>G0614</t>
  </si>
  <si>
    <t>ἀπόκρυφος</t>
  </si>
  <si>
    <t>concealed</t>
  </si>
  <si>
    <t>concealed, hidden, secret</t>
  </si>
  <si>
    <t>concealed, hidden, secret   hidden away; concealed, secret   Ref: Mk 4:22 ;  Ref: Lk 8:17 ;  stored up,   Ref: Col 2:3 *</t>
  </si>
  <si>
    <t>G0615</t>
  </si>
  <si>
    <t>ἀποκτείνω</t>
  </si>
  <si>
    <t>to kill (either natural life or spiritual life)</t>
  </si>
  <si>
    <t xml:space="preserve">to kill (either natural life or spiritual life)  also spelled  ἀποκτέννω  or  ἀποκτένω ,  to kill,   Ref: Mt 14:5 ;  to destroy, annihilate,   Ref: Mt 10:28 ;  to destroy  a hostile principle,  Ref: Eph 2:16;   metaphorically   to kill  by spiritual condemnation,  Ref: Rom 7:11;   Ref: 2Cor 3:6 </t>
  </si>
  <si>
    <t>G0616</t>
  </si>
  <si>
    <t>ἀποκυέω</t>
  </si>
  <si>
    <t>to generate</t>
  </si>
  <si>
    <t>to give birth to, bring into being</t>
  </si>
  <si>
    <t>to give birth to, bring into being   primarily   to bring forth,  as women;  metaphorically   to generate, produce,   Ref: Jas 1:15;   to generate  by spiritual birth,  Ref: Jas 1:18 *</t>
  </si>
  <si>
    <t>G0617</t>
  </si>
  <si>
    <t>ἀποκυλίω</t>
  </si>
  <si>
    <t>to roll away</t>
  </si>
  <si>
    <t>G0618</t>
  </si>
  <si>
    <t>ἀπολαμβάνω</t>
  </si>
  <si>
    <t>to get back</t>
  </si>
  <si>
    <t>to receive, be repaid</t>
  </si>
  <si>
    <t xml:space="preserve">to receive, be repaid   to receive , what is due, sought, or needed,  Ref: Lk 23:41 ;  Ref: Rom 1:27;   Ref: Gal 4:5;   Ref: Col 3:24;  2Jn. 8;  to receive in full,   Ref: Lk 16:25 ;  to receive back, recover, be repaid   Ref: Lk 6:34; 15:27; 18:30 ;  middle   to take aside, lead away,   Ref: Mk 7:33 </t>
  </si>
  <si>
    <t>G0619</t>
  </si>
  <si>
    <t>ἀπόλαυσις</t>
  </si>
  <si>
    <t>enjoyment</t>
  </si>
  <si>
    <t>enjoyment, pleasure</t>
  </si>
  <si>
    <t xml:space="preserve"> beneficial participation,   Ref: 1Tim 6:17;   enjoyment, pleasure,   Ref: Heb 11:25 *</t>
  </si>
  <si>
    <t>G0620</t>
  </si>
  <si>
    <t>ἀπολείπω</t>
  </si>
  <si>
    <t>to leave behind</t>
  </si>
  <si>
    <t>to leave behind   to leave, leave behind; ,  passive   to be left, remain,   Ref: 2Tim 4:13, 20 ;  Ref: Heb 4:6, 9; 10:26 ;  to relinquish, forsake, desert,   Ref: Tit 1:5;  Jude 6*</t>
  </si>
  <si>
    <t>G0621</t>
  </si>
  <si>
    <t>ἀπολείχω</t>
  </si>
  <si>
    <t>to lick</t>
  </si>
  <si>
    <t>to lick, lick off</t>
  </si>
  <si>
    <t xml:space="preserve">to lick, lick off  to lick, lick off, lick up,  Ref: Luk 16:21 </t>
  </si>
  <si>
    <t>G0622</t>
  </si>
  <si>
    <t>ἀπολλύω</t>
  </si>
  <si>
    <t>to destroy</t>
  </si>
  <si>
    <t>to destroy (an inanimate object), to kill (by taking a life), cause to lose (especially a life); to die or perish. Violence and strife is often the associative meaning related to this word</t>
  </si>
  <si>
    <t xml:space="preserve">to destroy (an inanimate object), to kill (by taking a life), cause to lose (especially a life); to die or perish. Violence and strife is often the associative meaning related to this word   to destroy utterly; to kill,   Ref: Mt 2:13 ;  to bring to nought, make void,   Ref: 1Cor 1:19;   to lose, be deprived of,   Ref: Mt 10:42 ;  to be destroyed, perish,   Ref: Mt 9:17 ;  to be put to death, to die,   Ref: Mt 26:52 ;  to be lost, to stray,   Ref: Mt 10:6 </t>
  </si>
  <si>
    <t>G0623</t>
  </si>
  <si>
    <t>Ἀπολλύων</t>
  </si>
  <si>
    <t>Apollyon</t>
  </si>
  <si>
    <t>Apollyon, "destroyer"</t>
  </si>
  <si>
    <t xml:space="preserve">  § Apollyon, "destroyer"   Apollyon, Destroyer,  i.q.  Ἀβαδδών ,  Ref: Rev 9:11 *</t>
  </si>
  <si>
    <t>G0624</t>
  </si>
  <si>
    <t>Ἀπολλωνία</t>
  </si>
  <si>
    <t>Apollonia</t>
  </si>
  <si>
    <t xml:space="preserve">  §  Apollonia,  a city of Macedonia,  Ref: Acts 17:1 *</t>
  </si>
  <si>
    <t>G0625</t>
  </si>
  <si>
    <t>Ἀπολλῶς</t>
  </si>
  <si>
    <t>Apollos</t>
  </si>
  <si>
    <t>A man living at the time of the New Testament, first mentioned at Act 18:24   §  Apollos,  (Proper name),  Ref: Acts 18:24;  19:1;  Ref: 1Cor 1:12;  3:4-6, 22; 4:6; 16:12;  Ref: Tit 3:13 *</t>
  </si>
  <si>
    <t>G0626</t>
  </si>
  <si>
    <t>ἀπολογέομαι</t>
  </si>
  <si>
    <t>to defend oneself</t>
  </si>
  <si>
    <t>to defend oneself, speak in one’s own behalf</t>
  </si>
  <si>
    <t xml:space="preserve">to defend oneself, speak in one’s own behalf   to defend one's self against a charge, to make a defence, speak on one’s own behalf   Ref: Lk 12:11; 21:14 </t>
  </si>
  <si>
    <t>G0627</t>
  </si>
  <si>
    <t>ἀπολογία</t>
  </si>
  <si>
    <t>defence</t>
  </si>
  <si>
    <t>defence; answer or reply (of reason or accounting)</t>
  </si>
  <si>
    <t>defence; answer or reply (of reason or accounting)   a verbal defence,   Ref: Acts 22:1;  25:16</t>
  </si>
  <si>
    <t>G0628</t>
  </si>
  <si>
    <t>ἀπολούω</t>
  </si>
  <si>
    <t>to wash off</t>
  </si>
  <si>
    <t>to wash away</t>
  </si>
  <si>
    <t>to wash away   to cleanse by bathing; ,  middle   to cleanse one's self; to procure one's self to be cleansed;   metaphorically , of sin,  Ref: Acts 22:16;   Ref: 1Cor 6:11 *</t>
  </si>
  <si>
    <t>G0629</t>
  </si>
  <si>
    <t>ἀπολύτρωσις</t>
  </si>
  <si>
    <t>redemption</t>
  </si>
  <si>
    <t>redemption, ransom, release</t>
  </si>
  <si>
    <t xml:space="preserve">redemption, ransom, release   redemption, a deliverance, procured by the payment of a ransom, release; ,  metonymy  the author of  redemption,   Ref: 1Cor 1:30;   deliverance,  simply, the idea of a ransom being excluded,  Ref: Lk 21:28 ;  Ref: Heb 11:35 </t>
  </si>
  <si>
    <t>G0630G</t>
  </si>
  <si>
    <t>ἀπολύω</t>
  </si>
  <si>
    <t>to release: release</t>
  </si>
  <si>
    <t>: release to release (forgive, grant clemency); divorce, send away</t>
  </si>
  <si>
    <t xml:space="preserve">to release (forgive, grant clemency); divorce, send away   primarily   to loose; to release  from a tie or burden,  Ref: Mt 18:27 ;  to divorce,   Ref: Mt 1:19 ;  to remit, forgive, grant clemency   Ref: Lk 6:37 ;  to liberate, discharge,   Ref: Mt 27:15 ;  to dismiss,   Ref: Mt 15:23 ;  Ref: Acts 19:40;   to allow to depart, to send away,   Ref: Mt 14:15 ;  to permit,  or,  signal departure  from life,  Ref: Lk 2:29 ;  middle   to depart,   Ref: Acts 28:25;   passive   to be rid,   Ref: Lk 13:12 </t>
  </si>
  <si>
    <t>G0630H</t>
  </si>
  <si>
    <t>to release: divorce</t>
  </si>
  <si>
    <t>: divorce to release (forgive, grant clemency); divorce, send away</t>
  </si>
  <si>
    <t>G0631</t>
  </si>
  <si>
    <t>ἀπομάσσω</t>
  </si>
  <si>
    <t>to wipe off</t>
  </si>
  <si>
    <t>to wipe off (this refers to an action of protest)</t>
  </si>
  <si>
    <t>to wipe off (this refers to an action of protest)   to wipe off; ,  middle   to wipe off one's self,   Ref: Lk 10:11 *</t>
  </si>
  <si>
    <t>G0632</t>
  </si>
  <si>
    <t>ἀπονέμω</t>
  </si>
  <si>
    <t>to render as due</t>
  </si>
  <si>
    <t>to treat with, show, pay (respect)</t>
  </si>
  <si>
    <t>to treat with, show, pay (respect)   to portion off; to assign, bestow, treat with   Ref: 1Pet 3:7 *</t>
  </si>
  <si>
    <t>G0633</t>
  </si>
  <si>
    <t>ἀπονίπτω</t>
  </si>
  <si>
    <t>to wash off   to cleanse , a part of the body  by washing;   middle , of one's self,  Ref: Mt 27:24 *</t>
  </si>
  <si>
    <t>G0634</t>
  </si>
  <si>
    <t>ἀποπίπτω</t>
  </si>
  <si>
    <t>to fall from</t>
  </si>
  <si>
    <t>to fall away, drop off</t>
  </si>
  <si>
    <t>to fall away, drop off   to fall off , or  from, drop off   Ref: Acts 9:18 *</t>
  </si>
  <si>
    <t>G0635</t>
  </si>
  <si>
    <t>ἀποπλανάω</t>
  </si>
  <si>
    <t>to mislead</t>
  </si>
  <si>
    <t>to deceive, mislead; ( passive ) to wander</t>
  </si>
  <si>
    <t>to deceive, mislead; ( passive ) to wander   to cause to wander; ,  metaphorically   to deceive, pervert, seduce,   Ref: Mk 13:22 ;  passive   to wander;   metaphorically   to swerve from, apostatize,   Ref: 1Tim 6:10 *</t>
  </si>
  <si>
    <t>G0636</t>
  </si>
  <si>
    <t>ἀποπλέω</t>
  </si>
  <si>
    <t>to set sail</t>
  </si>
  <si>
    <t>to sail away from</t>
  </si>
  <si>
    <t>to sail away from   to depart by ship, sail away, sail away from   Ref: Acts 13:4;  14:26; 20:15; 27:1*</t>
  </si>
  <si>
    <t>G0637</t>
  </si>
  <si>
    <t>ἀποπλύνω</t>
  </si>
  <si>
    <t>to wash off, wash out</t>
  </si>
  <si>
    <t>to wash off, wash out  to wash off, wash out</t>
  </si>
  <si>
    <t>G0638</t>
  </si>
  <si>
    <t>ἀποπνίγω</t>
  </si>
  <si>
    <t>to choke</t>
  </si>
  <si>
    <t>to choke, smother; ( passive ) to be drowned, choked (with water)</t>
  </si>
  <si>
    <t>to choke, smother; ( passive ) to be drowned, choked (with water)   to choke, suffocate, smother   Ref: Lk 8:7 ;  to drown,   Ref: Lk 8:33 *</t>
  </si>
  <si>
    <t>G0639</t>
  </si>
  <si>
    <t>ἀπορέω</t>
  </si>
  <si>
    <t>be perplexed</t>
  </si>
  <si>
    <t>to be puzzled, at a loss, in wonder</t>
  </si>
  <si>
    <t xml:space="preserve">to be puzzled, at a loss, in wonder  also spelled  ἀπορριπτω ,  primarily   to be without means;   metaphorically   to hesitate, be at a stand, be in doubt and perplexity, be puzzled, at a loss, in wonder   Ref: Jn 13:22 ;  Ref: Acts 25:20;   Ref: 2Cor 4:8;   Ref: Gal 4:20 </t>
  </si>
  <si>
    <t>G0640</t>
  </si>
  <si>
    <t>ἀπορία</t>
  </si>
  <si>
    <t>perplexity</t>
  </si>
  <si>
    <t>perplexity, consternation</t>
  </si>
  <si>
    <t xml:space="preserve"> doubt, uncertainty, perplexity, consternation   Ref: Lk 21:25 *</t>
  </si>
  <si>
    <t>G0641</t>
  </si>
  <si>
    <t>ἀπορρίπτω</t>
  </si>
  <si>
    <t>to throw off</t>
  </si>
  <si>
    <t>to jump into, throw oneself into</t>
  </si>
  <si>
    <t>to jump into, throw oneself into   to throw off, throw down, jump into   Ref: Acts 27:43 *</t>
  </si>
  <si>
    <t>G0642</t>
  </si>
  <si>
    <t>ἀπορφανίζω</t>
  </si>
  <si>
    <t>to orphan</t>
  </si>
  <si>
    <t>to make an orphan of</t>
  </si>
  <si>
    <t>to make an orphan of   literally ,  to make an orphan ;  figuratively ,  to deprive, bereave,   Ref: 1Thess 2:17 *</t>
  </si>
  <si>
    <t>G0643</t>
  </si>
  <si>
    <t>ἀποσκευάζω</t>
  </si>
  <si>
    <t>to pack up</t>
  </si>
  <si>
    <t>to pack up  to pack up, remove one's goods, make preparations</t>
  </si>
  <si>
    <t>G0644</t>
  </si>
  <si>
    <t>ἀποσκίασμα</t>
  </si>
  <si>
    <t>shadow</t>
  </si>
  <si>
    <t xml:space="preserve"> a shadow cast; ,  metaphorically   a shade, the slightest trace,   Ref: Jas 1:17 *</t>
  </si>
  <si>
    <t>G0645</t>
  </si>
  <si>
    <t>ἀποσπάω</t>
  </si>
  <si>
    <t>to draw away</t>
  </si>
  <si>
    <t>to draw out, draw away, attract; ( passive ) to withdraw</t>
  </si>
  <si>
    <t>to draw out, draw away, attract; ( passive ) to withdraw   to draw away from; to draw out , or  forth,   Ref: Mt 26:51 ;  to draw away, seduce,   Ref: Acts 20:30;   to separate one's self, to part,   Ref: Lk 22:41 ;  Ref: Acts 21:1 *</t>
  </si>
  <si>
    <t>G0646</t>
  </si>
  <si>
    <t>ἀποστασία</t>
  </si>
  <si>
    <t>apostasy</t>
  </si>
  <si>
    <t>turning away, rebellion, abandonment, apostasy</t>
  </si>
  <si>
    <t>turning away, rebellion, abandonment, apostasy   a falling away, a rebellion, abandonment, apostasy,   Ref: Acts 21:21;   Ref: 2Thess 2:3 *</t>
  </si>
  <si>
    <t>G0647</t>
  </si>
  <si>
    <t>ἀποστάσιον</t>
  </si>
  <si>
    <t>divorce</t>
  </si>
  <si>
    <t xml:space="preserve"> defection, desertion,  as of a freedman from a patron; in NT  the act of putting away a wife, repudiation, divorce,   Ref: Mt 19:7 ;  Ref: Mk 10:4 ;  metonymy   a bill of repudiation, deed of divorce,   Ref: Mt 5:31 *</t>
  </si>
  <si>
    <t>G0648</t>
  </si>
  <si>
    <t>ἀποστεγάζω</t>
  </si>
  <si>
    <t>to unroof</t>
  </si>
  <si>
    <t>to make an opening in a roof, remove a roof</t>
  </si>
  <si>
    <t>to make an opening in a roof, remove a roof   to remove , or  break through a covering, make an opening in  or  roof  of a place,  Ref: Mk 2:4 *</t>
  </si>
  <si>
    <t>G0649</t>
  </si>
  <si>
    <t>ἀποστέλλω</t>
  </si>
  <si>
    <t>to send, send out, send away (especially used of the official sending out of the disciples)</t>
  </si>
  <si>
    <t xml:space="preserve">to send, send out, send away (especially used of the official sending out of the disciples)   to send forth, send out , a messenger, agent, message, or command,  Ref: Mt 2:16; 10:5 ;  to put forth into action,   Ref: Mk 4:29 ;  to liberate, rid,   Ref: Lk 4:19 ;  to dismiss, send away,   Ref: Mk 12:3 </t>
  </si>
  <si>
    <t>G0650</t>
  </si>
  <si>
    <t>ἀποστερέω</t>
  </si>
  <si>
    <t>to defraud</t>
  </si>
  <si>
    <t>to defraud, cheat, steal; deprive, deny, withhold</t>
  </si>
  <si>
    <t>to defraud, cheat, steal; deprive, deny, withhold   to deprive, detach, deny; to debar,   Ref: 1Cor 7:5;   to deprive  in a bad sense,  defraud, cheat, deal   Ref: Mk 10:19 ;  Ref: 1Cor 6:7;   middle   to suffer one's self to be deprived  or  defrauded,   Ref: 1Cor 6:8;   passive   to be destitute  or  devoid of, deprived of   Ref: 1Tim 6:5;   to be unjustly withheld,   Ref: Jas 5:4 *</t>
  </si>
  <si>
    <t>G0651</t>
  </si>
  <si>
    <t>ἀποστολή</t>
  </si>
  <si>
    <t>apostleship</t>
  </si>
  <si>
    <t>apostleship, ministry / office of an apostle</t>
  </si>
  <si>
    <t>apostleship, ministry / office of an apostle   a sending, expedition; office , or  duty of one sent as a messenger  or  agent; office of an apostle, apostleship,   Ref: Acts 1:25;   Ref: Rom 1:5;   Ref: 1Cor 9:2;   Ref: Gal 2:8 *</t>
  </si>
  <si>
    <t>G0652</t>
  </si>
  <si>
    <t>ἀπόστολος</t>
  </si>
  <si>
    <t>apostle</t>
  </si>
  <si>
    <t>apostle, representative, messenger, envoy; often used in a technical sense for the divinely appointed founders of the church</t>
  </si>
  <si>
    <t xml:space="preserve">apostle, representative, messenger, envoy; often used in a technical sense for the divinely appointed founders of the church   one sent as a messenger , or  agent, the bearer of a commission, messenger, representative, envoy   Ref: Jn 13:16 ;  an apostle,   Ref: Mt 10:2 </t>
  </si>
  <si>
    <t>G0653</t>
  </si>
  <si>
    <t>ἀποστοματίζω</t>
  </si>
  <si>
    <t>to interrogate</t>
  </si>
  <si>
    <t>to besiege with questions, interrogate closely</t>
  </si>
  <si>
    <t>to besiege with questions, interrogate closely   primarily   to speak  or  repeat offhand;  also,  to require  or  lead  others  to speak without premeditation,  as by questions calculated to elicit unpremeditated answers,  to endeavor to entrap into unguarded language,   Ref: Lk 11:53 *</t>
  </si>
  <si>
    <t>G0654</t>
  </si>
  <si>
    <t>ἀποστρέφω</t>
  </si>
  <si>
    <t>to turn away</t>
  </si>
  <si>
    <t>to turn away from, rebel, mislead; to desert, reject; to return, put back</t>
  </si>
  <si>
    <t xml:space="preserve">to turn away from, rebel, mislead; to desert, reject; to return, put back   to turn away; to remove,   Ref: Acts 3:26;   Ref: Rom 11:26;   Ref: 2Tim 4:4;   to turn, mislead  a people from their allegiance, to their sovereign,  pervert, incite to revolt,   Ref: Lk 23:14 ;  to replace, restore,   Ref: Mt 26:52 ;  to turn away from  any one,  to slight, reject, repulse,   Ref: Mt 5:42 ;  Ref: Tit 1:14;   Ref: Heb 12:25;   to desert,   Ref: 2Tim 1:15 </t>
  </si>
  <si>
    <t>G0655</t>
  </si>
  <si>
    <t>ἀποστυγέω</t>
  </si>
  <si>
    <t>to abhor</t>
  </si>
  <si>
    <t>to hate, abhor, loathe</t>
  </si>
  <si>
    <t>to hate, abhor, loathe   to shrink from with abhorrence, detest, loathe, hate   Ref: Rom 12:9 *</t>
  </si>
  <si>
    <t>G0656</t>
  </si>
  <si>
    <t>ἀποσυνάγωγος</t>
  </si>
  <si>
    <t>excommunicated</t>
  </si>
  <si>
    <t>put out of the synagogue, excommunicated</t>
  </si>
  <si>
    <t>put out of the synagogue, excommunicated   expelled , or  excluded from the synagogue, excommunicated, cut off from the rights and privileges of a Jew, excluded from society,   Ref: Jn 9:22; 12:42; 16:2 *</t>
  </si>
  <si>
    <t>G0657</t>
  </si>
  <si>
    <t>ἀποτάσσω</t>
  </si>
  <si>
    <t>to say good-by, leave; give up, renounce, forsake</t>
  </si>
  <si>
    <t xml:space="preserve">to say good-by, leave; give up, renounce, forsake  middle:  to take leave of, bid farewell to, say good-by to   Ref: Lk 9:61 ;  Ref: Acts 18:18, 21 ;  Ref: 2Cor 2:13;   to dismiss, send away,   Ref: Mk 6:46 ; fig:  to renounce, forsake,   Ref: Lk 14:33 </t>
  </si>
  <si>
    <t>G0658</t>
  </si>
  <si>
    <t>ἀποτελέω</t>
  </si>
  <si>
    <t>to complete</t>
  </si>
  <si>
    <t>to bring to completion; ( passive ) to be full-grown, mature, completed</t>
  </si>
  <si>
    <t>to bring to completion; ( passive ) to be full-grown, mature, completed   to complete; ,  passive   to be perfected, to arrive at full stature  or  measure, to be full-grown and mature   Ref: Lk 13:32 ;  Ref: Jas 1:15 *</t>
  </si>
  <si>
    <t>G0659</t>
  </si>
  <si>
    <t>ἀποτίθημι</t>
  </si>
  <si>
    <t>to put aside</t>
  </si>
  <si>
    <t>to put aside, get rid of</t>
  </si>
  <si>
    <t>to put aside, get rid of  mid:  to lay off, lay down  or  aside, get rid of   as garments,  Ref: Acts 7:58;  me</t>
  </si>
  <si>
    <t>G0660</t>
  </si>
  <si>
    <t>ἀποτινάσσω</t>
  </si>
  <si>
    <t>to shake off</t>
  </si>
  <si>
    <t>to shake off, stomp off</t>
  </si>
  <si>
    <t xml:space="preserve"> to shake off, stomp off   Ref: Lk 9:5 ;  Ref: Acts 28:5 *</t>
  </si>
  <si>
    <t>G0661</t>
  </si>
  <si>
    <t>ἀποτίνω</t>
  </si>
  <si>
    <t>to pay back, make restitution</t>
  </si>
  <si>
    <t>to pay back, make restitution   to pay off , what is claimed or due;  to repay, refund, make good, make restitution  Phlm. 19*</t>
  </si>
  <si>
    <t>G0662</t>
  </si>
  <si>
    <t>ἀποτολμάω</t>
  </si>
  <si>
    <t>be bold</t>
  </si>
  <si>
    <t>to bring forth boldly</t>
  </si>
  <si>
    <t xml:space="preserve">to bring forth boldly   to dare , or  risk outright; to speak outright, without reserve  or  restraint, bring forth boldly   Ref: Rom 10:20 </t>
  </si>
  <si>
    <t>G0663</t>
  </si>
  <si>
    <t>ἀποτομία</t>
  </si>
  <si>
    <t>severity</t>
  </si>
  <si>
    <t>sternness, severity</t>
  </si>
  <si>
    <t>sternness, severity   primarily   abruptness;   metaphorically   severity, sterness, rigor,   Ref: Rom 11:22  (2x)*</t>
  </si>
  <si>
    <t>G0664</t>
  </si>
  <si>
    <t>ἀποτόμως</t>
  </si>
  <si>
    <t>severely</t>
  </si>
  <si>
    <t>harshly, sharply, severely, rigorously</t>
  </si>
  <si>
    <t>harshly, sharply, severely, rigorously   sharply, severely, harshly, rigorously   Ref: 2Cor 13:10;   Ref: Tit 1:13 *</t>
  </si>
  <si>
    <t>G0665</t>
  </si>
  <si>
    <t>ἀποτρέπω</t>
  </si>
  <si>
    <t>to avoid</t>
  </si>
  <si>
    <t>to have nothing to do with, turn away from completely, avoid</t>
  </si>
  <si>
    <t>to have nothing to do with, turn away from completely, avoid  mid:  to turn  any one  away  from a thing;  middle   to turn one's self away  from any one;  to avoid, shun, have nothing to do with   Ref: 2Tim 3:5 *</t>
  </si>
  <si>
    <t>G0666</t>
  </si>
  <si>
    <t>ἀπουσία</t>
  </si>
  <si>
    <t>absence</t>
  </si>
  <si>
    <t xml:space="preserve"> absence,   Ref: Phil 2:12 *</t>
  </si>
  <si>
    <t>G0667</t>
  </si>
  <si>
    <t>ἀποφέρω</t>
  </si>
  <si>
    <t>to carry off</t>
  </si>
  <si>
    <t>to carry away, lead away</t>
  </si>
  <si>
    <t>to carry away, lead away   to bear , or  carry away, conduct away, lead away   Ref: Mk 15:1 ;  Ref: Lk 16:22 ;  Ref: Acts 19:12;   Ref: 1Cor 16:3;   Ref: Rev 17:3;  21:10*</t>
  </si>
  <si>
    <t>G0668</t>
  </si>
  <si>
    <t>ἀποφεύγω</t>
  </si>
  <si>
    <t>to escape</t>
  </si>
  <si>
    <t>to escape (from)</t>
  </si>
  <si>
    <t>to escape (from)   to flee from, escape; ,  metaphorically   to be rid, be freed from,   Ref: 2Pet 1:4;  2:18, 20*</t>
  </si>
  <si>
    <t>G0669</t>
  </si>
  <si>
    <t>ἀποφθέγγομαι</t>
  </si>
  <si>
    <t>to declare</t>
  </si>
  <si>
    <t>to say, speak out, address, declare, in some contexts with the inference of urgency or boldness</t>
  </si>
  <si>
    <t>to say, speak out, address, declare, in some contexts with the inference of urgency or boldness   to speak out, declare, address  particularly solemn, weighty, or pithy sayings,  Ref: Acts 2:4, 14; 26:25 *</t>
  </si>
  <si>
    <t>G0670</t>
  </si>
  <si>
    <t>ἀποφορτίζομαι</t>
  </si>
  <si>
    <t>to unload</t>
  </si>
  <si>
    <t xml:space="preserve"> to unload,   Ref: Acts 21:3 *</t>
  </si>
  <si>
    <t>G0671</t>
  </si>
  <si>
    <t>ἀπόχρησις</t>
  </si>
  <si>
    <t>using up</t>
  </si>
  <si>
    <t>using up, consumption</t>
  </si>
  <si>
    <t>using up, consumption   a using up,  or,  a discharge of an intended use,   Ref: Col 2:22 *</t>
  </si>
  <si>
    <t>G0672</t>
  </si>
  <si>
    <t>ἀποχωρέω</t>
  </si>
  <si>
    <t>to go away from, leave</t>
  </si>
  <si>
    <t>to go away from, leave   to go from , or  away, depart,   Ref: Mt 7:23 ;  Ref: Lk 9:39 ;  Ref: Acts 13:13 *</t>
  </si>
  <si>
    <t>G0673</t>
  </si>
  <si>
    <t>ἀποχωρίζω</t>
  </si>
  <si>
    <t>to separate from</t>
  </si>
  <si>
    <t>to part company, be separated; to recede, be split</t>
  </si>
  <si>
    <t>to part company, be separated; to recede, be split   to separate; ,  passive   to be swept aside, to recede, be split   Ref: Rev 6:14;   middle   to part, part company, be separated   Ref: Acts 15:39 *</t>
  </si>
  <si>
    <t>G0674</t>
  </si>
  <si>
    <t>ἀποψύχω</t>
  </si>
  <si>
    <t>to faint</t>
  </si>
  <si>
    <t>to faint (some translate "to die")</t>
  </si>
  <si>
    <t>to faint (some translate "to die")   primarily   to breathe out, faint away, die;   metaphorically   to faint at heart, be dismayed,   Ref: Lk 21:26 *</t>
  </si>
  <si>
    <t>G0675</t>
  </si>
  <si>
    <t>Ἄππιος</t>
  </si>
  <si>
    <t>of Appius</t>
  </si>
  <si>
    <t>Appius</t>
  </si>
  <si>
    <t xml:space="preserve">  §  the forum , or  marketplace, of Appius;  a village on the Appian road, near Rome,  Ref: Acts 28:15 *</t>
  </si>
  <si>
    <t>G0676</t>
  </si>
  <si>
    <t>ἀπρόσιτος</t>
  </si>
  <si>
    <t>unapproachable</t>
  </si>
  <si>
    <t xml:space="preserve"> unapproached, unapproachable,   Ref: 1Tim 6:16 *</t>
  </si>
  <si>
    <t>G0677</t>
  </si>
  <si>
    <t>ἀπρόσκοπος</t>
  </si>
  <si>
    <t>not giving offence</t>
  </si>
  <si>
    <t>blameless, clear; not causing one to stumble, not giving offence</t>
  </si>
  <si>
    <t>blameless, clear; not causing one to stumble, not giving offence   not stumbling , or  jarring;   metaphorically   not stumbling  or  jarring  against moral rule,  unblameable, clear,   Ref: Acts 24:16;   Ref: Phil 1:10;   free from offensiveness, not causing one to stumble, not giving offence   Ref: 1Cor 10:32 *</t>
  </si>
  <si>
    <t>G0678</t>
  </si>
  <si>
    <t>ἀπροσωπολήπτως</t>
  </si>
  <si>
    <t>impartially</t>
  </si>
  <si>
    <t>impartially, without prejudice</t>
  </si>
  <si>
    <t>impartially, without prejudice   without respect of persons, without prejudice impartially,   Ref: 1Pet 1:17 *</t>
  </si>
  <si>
    <t>G0679</t>
  </si>
  <si>
    <t>ἄπταιστος</t>
  </si>
  <si>
    <t>without falling</t>
  </si>
  <si>
    <t>without falling, without stumbling</t>
  </si>
  <si>
    <t>without falling, without stumbling   without falling, free from stumbling; ,  metaphorically   free from  moral  stumbling, offence; irreprehensible,  Jude 24*</t>
  </si>
  <si>
    <t>G0680</t>
  </si>
  <si>
    <t>ἅπτω</t>
  </si>
  <si>
    <t>to touch</t>
  </si>
  <si>
    <t>to touch, hold, handle; (act.) to start a fire; "to touch a woman" means "to get married"</t>
  </si>
  <si>
    <t xml:space="preserve">to touch, hold, handle; (act.) to start a fire; "to touch a woman" means "to get married"   primarily   to bring in contact, fit, fasten; to light, kindle,   Ref: Mk 4:21 ;  Ref: Lk 8:16 ;  to touch,   Ref: Mt 8:3 ;  to meddle, venture to partake,   Ref: Col 2:21;   to have intercourse with, to know carnally,   Ref: 1Cor 7:1;  by  implication   to harm,   Ref: 1Jn 5:18 </t>
  </si>
  <si>
    <t>G0681</t>
  </si>
  <si>
    <t>to kindle (a fire)</t>
  </si>
  <si>
    <t>To touch or to fasten to something or someone; to kindle (a fire)   to light a fire, kindle,   Ref: Lk 22:55 *</t>
  </si>
  <si>
    <t>G0682</t>
  </si>
  <si>
    <t>Ἀπφία</t>
  </si>
  <si>
    <t>Apphia</t>
  </si>
  <si>
    <t>A woman living at the time of the New Testament, only mentioned at Phm 1:2   §  Apphia,  (Proper name), Phlm. 2*</t>
  </si>
  <si>
    <t>G0683</t>
  </si>
  <si>
    <t>ἀπωθέω</t>
  </si>
  <si>
    <t>to reject, repudiate, push aside</t>
  </si>
  <si>
    <t>to reject, repudiate, push aside   to thrust away, repel from one's self, repulse, push aside   Ref: Acts 7:27;   to refuse, reject, repudiate, cast off,   Ref: Acts 7:39;  13:46;  Ref: Rom 11:1 , 2;  Ref: 1Tim 1:19 *</t>
  </si>
  <si>
    <t>G0684</t>
  </si>
  <si>
    <t>ἀπώλεια</t>
  </si>
  <si>
    <t>destruction</t>
  </si>
  <si>
    <t>destruction, ruin, waste</t>
  </si>
  <si>
    <t xml:space="preserve">destruction, ruin, waste   consumption, destruction; waste, profusion,   Ref: Mt 26:8 ;  Ref: Mk 14:4 ;  destruction, state of being destroyed,   Ref: Acts 25:6;  eternal  ruin, perdition,   Ref: Mt 7:13 ;  Ref: Acts 8:20 </t>
  </si>
  <si>
    <t>G0685</t>
  </si>
  <si>
    <t>ἀρά</t>
  </si>
  <si>
    <t>curse</t>
  </si>
  <si>
    <t xml:space="preserve"> primarily   a prayer;  more commonly  a prayer for evil; curse, cursing, imprecation,   Ref: Rom 3:14 *</t>
  </si>
  <si>
    <t>G0686</t>
  </si>
  <si>
    <t>ἄρα</t>
  </si>
  <si>
    <t>therefore</t>
  </si>
  <si>
    <t>G0687</t>
  </si>
  <si>
    <t>ἆρα</t>
  </si>
  <si>
    <t>no?</t>
  </si>
  <si>
    <t>G0688</t>
  </si>
  <si>
    <t>Ἀραβία</t>
  </si>
  <si>
    <t>Arabia</t>
  </si>
  <si>
    <t>Arabia, "desert" or "steppe"</t>
  </si>
  <si>
    <t xml:space="preserve">  § Arabia, "desert" or "steppe"   Arabia,   Ref: Gal 1:17;  4:25*</t>
  </si>
  <si>
    <t>G0689</t>
  </si>
  <si>
    <t>Ἀράμ</t>
  </si>
  <si>
    <t>Ram</t>
  </si>
  <si>
    <t>Ram, Aram, "high, exalted"</t>
  </si>
  <si>
    <t>A man of the tribe of Judah living at the time of United Monarchy, first mentioned at Rut 4:19;   son of: Hezron (H2696H);   brother of: Jerahmeel (H3396), Caleb (H3612H), Segub (H7687H) and Ashhur (H0806);   father of: Amminadab (H5992); also called Admin (KJV: Aram) at Luk 3:33;    § Ram, Aram, "high, exalted"   Aram,  (Proper name), indecl,  Ref: Mt 1:3-4 *</t>
  </si>
  <si>
    <t>G0690</t>
  </si>
  <si>
    <t>Ἄραψ</t>
  </si>
  <si>
    <t>Arabian</t>
  </si>
  <si>
    <t>Arab, "desert dweller"</t>
  </si>
  <si>
    <t xml:space="preserve">  § Arab, "desert dweller"   an Arabian,   Ref: Acts 2:11 *</t>
  </si>
  <si>
    <t>G0691</t>
  </si>
  <si>
    <t>ἀργέω</t>
  </si>
  <si>
    <t>be idle</t>
  </si>
  <si>
    <t>to be idle, grow weary</t>
  </si>
  <si>
    <t>to be idle, grow weary   primarily   to be unemployed; to be inoperative, to linger, grow weary   Ref: 2Pet 2:3 *</t>
  </si>
  <si>
    <t>G0692</t>
  </si>
  <si>
    <t>ἀργός</t>
  </si>
  <si>
    <t>idle</t>
  </si>
  <si>
    <t>idle, lazy; useless, ineffective; careless</t>
  </si>
  <si>
    <t>idle, lazy; useless, ineffective; careless   primarily   inactive, unemployed,   Ref: Mt 20:3, 6 ;  idle, averse from labor, lazy   Ref: 1Tim 5:13;   Ref: Tit 1:12;   metaphorically   Ref: 2Pet 1:8;   unprofitable, hollow, ineffective  or by  implication ,  injurious, careless   Ref: Mt 12:36 ;  Ref: Jas 2:20 *</t>
  </si>
  <si>
    <t>G0693</t>
  </si>
  <si>
    <t>ἀργύρεος</t>
  </si>
  <si>
    <t>silver</t>
  </si>
  <si>
    <t>(made of) silver; same as G0735</t>
  </si>
  <si>
    <t>(made of) silver; same as G0735   made of silver,   Ref: Acts 19:24;   Ref: 2Tim 2:20;   Ref: Rev 9:20 *</t>
  </si>
  <si>
    <t>G0694</t>
  </si>
  <si>
    <t>ἀργύριον</t>
  </si>
  <si>
    <t>money</t>
  </si>
  <si>
    <t>silver (always referring to money)</t>
  </si>
  <si>
    <t>silver (always referring to money)   silver; ,  metonymy   money,  Mt 25:18, 27</t>
  </si>
  <si>
    <t>G0695</t>
  </si>
  <si>
    <t>ἀργυροκόπος</t>
  </si>
  <si>
    <t>silversmith</t>
  </si>
  <si>
    <t xml:space="preserve"> a forger of silver, silversmith,   Ref: Acts 19:24 *</t>
  </si>
  <si>
    <t>G0696</t>
  </si>
  <si>
    <t>ἄργυρος</t>
  </si>
  <si>
    <t xml:space="preserve"> silver; ,  metonymy   anything made of silver; money,   Ref: Jas 5:3 </t>
  </si>
  <si>
    <t>G0697</t>
  </si>
  <si>
    <t>Ἄρειος Πάγος</t>
  </si>
  <si>
    <t>Areopagus</t>
  </si>
  <si>
    <t>meeting of the Areopagus; Mars’ Hill, "hill of the Greek god Ares"</t>
  </si>
  <si>
    <t xml:space="preserve">  § meeting of the Areopagus; Mars’ Hill, "hill of the Greek god Ares"   meeting of the Areopagus; Mars’ Hill, "hill of the Greek god Ares"</t>
  </si>
  <si>
    <t>G0698</t>
  </si>
  <si>
    <t>Ἀρεοπαγίτης</t>
  </si>
  <si>
    <t>Areopagite</t>
  </si>
  <si>
    <t>Areopagite, a member of the Areopagus</t>
  </si>
  <si>
    <t xml:space="preserve">  § member of the Areopagus   a judge of the court of Areopagus,   Ref: Acts 17:34 *</t>
  </si>
  <si>
    <t>G0699</t>
  </si>
  <si>
    <t>ἀρεσκεία</t>
  </si>
  <si>
    <t>pleasing, striving to please</t>
  </si>
  <si>
    <t xml:space="preserve"> a pleasing, desire of pleasing, striving to please   Ref: Col 1:10 *</t>
  </si>
  <si>
    <t>G0700</t>
  </si>
  <si>
    <t>ἀρέσκω</t>
  </si>
  <si>
    <t>to please</t>
  </si>
  <si>
    <t>to please, accommodate</t>
  </si>
  <si>
    <t xml:space="preserve">to please, accommodate   to please,   Ref: Mt 14:6 ;  to be pleasing, acceptable,   Ref: Acts 6:5;   to consult the pleasure of  any one,  Ref: Rom 15:1, 2, 3 ;  Ref: 1Cor 10:33;   to seek favor with, accommodate   Ref: Gal 1:10;   Ref: 1Thess 2:4 </t>
  </si>
  <si>
    <t>G0701</t>
  </si>
  <si>
    <t>ἀρεστός</t>
  </si>
  <si>
    <t>pleasing, desirable, right</t>
  </si>
  <si>
    <t xml:space="preserve">pleasing, desirable, right   pleasing, acceptable,   Ref: Acts 12:3;   Ref: 1Jn 3:22;  8:29,  deemed proper, desirable, right   Ref: Acts 6:2 </t>
  </si>
  <si>
    <t>G0702</t>
  </si>
  <si>
    <t>Ἀρέτας</t>
  </si>
  <si>
    <t>Aretas</t>
  </si>
  <si>
    <t>Aretas, "virtuous"</t>
  </si>
  <si>
    <t>A man living at the time of the New Testament, only mentioned at 2Co 11:32   § Aretas, "virtuous"   Aretas,  (Proper name),  Ref: 2Cor 11:32 *</t>
  </si>
  <si>
    <t>G0703</t>
  </si>
  <si>
    <t>ἀρετή</t>
  </si>
  <si>
    <t>virtue</t>
  </si>
  <si>
    <t>(moral) goodness, excellence, virtue</t>
  </si>
  <si>
    <t>(moral) goodness, excellence, virtue   goodness, good quality, excellence , of any kind;  a gracious act  of God,  Ref: 1Pet 2:9;   Ref: 2Pet 1:3;   virtue, uprightness,   Ref: Phil 4:8;   Ref: 2Pet 1:5 *</t>
  </si>
  <si>
    <t>G0704</t>
  </si>
  <si>
    <t>ἀρήν</t>
  </si>
  <si>
    <t xml:space="preserve"> a sheep, lamb,   Ref: Lk 10:3 *</t>
  </si>
  <si>
    <t>G0705</t>
  </si>
  <si>
    <t>ἀριθμέω</t>
  </si>
  <si>
    <t>to number</t>
  </si>
  <si>
    <t>to count</t>
  </si>
  <si>
    <t xml:space="preserve"> to count,   Ref: Mt 10:30 ;  Ref: Lk 12:7 ;  Ref: Rev 7:9 *</t>
  </si>
  <si>
    <t>G0706</t>
  </si>
  <si>
    <t>ἀριθμός</t>
  </si>
  <si>
    <t>number</t>
  </si>
  <si>
    <t xml:space="preserve"> a number,   Ref: Lk 22:3 ;  Ref: Jn 6:10 ;  Ref: Acts 4:4;   Ref: Rev 20:8;  13:18</t>
  </si>
  <si>
    <t>G0707</t>
  </si>
  <si>
    <t>Ἀριμαθαία</t>
  </si>
  <si>
    <t>Arimathea</t>
  </si>
  <si>
    <t xml:space="preserve">  §  Arimathea,  a town of Palestine,  Ref: Mt 27:57 ;  Ref: Mk 15:43 ;  Ref: Lk 23:51 ;  Ref: Jn 19:38 *</t>
  </si>
  <si>
    <t>G0708</t>
  </si>
  <si>
    <t>Ἀρίσταρχος</t>
  </si>
  <si>
    <t>Aristarchus</t>
  </si>
  <si>
    <t>Aristarchus, "best ruler"</t>
  </si>
  <si>
    <t>A man living at the time of the New Testament, first mentioned at Act 19:29   § Aristarchus, "best ruler"   Aristarchus,  (Proper name),  Ref: Acts 19:29;  20:4; 27:2;  Ref: Col 4:10;  Phlm. 24*</t>
  </si>
  <si>
    <t>G0709</t>
  </si>
  <si>
    <t>ἀριστάω</t>
  </si>
  <si>
    <t>to eat early meal</t>
  </si>
  <si>
    <t>to eat (breakfast)</t>
  </si>
  <si>
    <t>to eat (breakfast)   to take the first meal, breakfast,   Ref: Jn 21:12, 15 ; also,  to take a mid-day meal,   Ref: Lk 11:37 *</t>
  </si>
  <si>
    <t>G0710</t>
  </si>
  <si>
    <t>ἀριστερός</t>
  </si>
  <si>
    <t>left</t>
  </si>
  <si>
    <t>left side, left hand; the left is considered culturally to be weaker than the right; a weapon in the left hand is a defensive weapon; to be seated on the left side of a ruler is a lesser position than on the right side</t>
  </si>
  <si>
    <t>left side, left hand; the left is considered culturally to be weaker than the right; a weapon in the left hand is a defensive weapon; to be seated on the left side of a ruler is a lesser position than on the right side   the left hand, left side   Ref: Mt 6:3 ; so  ἐξ ἀριστερῶν ,  i.e.   μερῶν ,  Ref: Lk 23:33 ;  Ref: 2Cor 6:7;   Ref: Mk 10:37 *  the left is considered culturally to be weaker than the right; a weapon in the left hand is a defensive weapon; to be seated on the left side of a ruler is a lesser position than on the right side</t>
  </si>
  <si>
    <t>G0711</t>
  </si>
  <si>
    <t>Ἀριστόβουλος</t>
  </si>
  <si>
    <t>Aristobulus</t>
  </si>
  <si>
    <t>Aristobulus, "best advisor"</t>
  </si>
  <si>
    <t>A man living at the time of the New Testament, only mentioned at Rom 16:10   § Aristobulus, "best advisor"   Aristobulus,  (Proper name),  Ref: Rom 16:10 *</t>
  </si>
  <si>
    <t>G0712</t>
  </si>
  <si>
    <t>ἄριστον</t>
  </si>
  <si>
    <t>early meal</t>
  </si>
  <si>
    <t>meal, feast</t>
  </si>
  <si>
    <t>meal, feast   primarily   the first meal, breakfast;  afterwards extended to signify also  a slight mid-day meal, luncheon, feast   Ref: Mt 22:4 ;  Ref: Lk 11:38; 14:12 *</t>
  </si>
  <si>
    <t>G0713</t>
  </si>
  <si>
    <t>ἀρκετός</t>
  </si>
  <si>
    <t>sufficient</t>
  </si>
  <si>
    <t>enough, sufficient</t>
  </si>
  <si>
    <t>enough, sufficient   sufficient, enough,   Ref: Mt 6:34; 10:25 ;  Ref: 1Pet 4:3 *</t>
  </si>
  <si>
    <t>G0714</t>
  </si>
  <si>
    <t>ἀρκέω</t>
  </si>
  <si>
    <t>be sufficient</t>
  </si>
  <si>
    <t>( middle / passive ) to be content, satisfied; (act.) to be sufficient</t>
  </si>
  <si>
    <t>( middle / passive ) to be content, satisfied; (act.) to be sufficient   primarily   to ward off;  thence;  to be of service, avail; to suffice, be enough, be sufficient   Ref: Mt 25:9 ;  passive   to be contented, satisfied,   Ref: Lk 3:14 ;  Ref: 1Tim 6:8;   Ref: Heb 13:5;  3Jn. 10</t>
  </si>
  <si>
    <t>G0715</t>
  </si>
  <si>
    <t>ἄρκτος</t>
  </si>
  <si>
    <t>bear</t>
  </si>
  <si>
    <t>bear  bear, constellation of Ursa Major</t>
  </si>
  <si>
    <t>G0716</t>
  </si>
  <si>
    <t>ἅρμα</t>
  </si>
  <si>
    <t>chariot</t>
  </si>
  <si>
    <t>chariot, carriage (for traveling or military uses)</t>
  </si>
  <si>
    <t>chariot, carriage (for traveling or military uses)   a chariot, vehicle, carriage   Ref: Acts 8:28, 29, 38 ;  Ref: Rev 9:9 *</t>
  </si>
  <si>
    <t>G0717</t>
  </si>
  <si>
    <t>Ἀρμαγεδδών</t>
  </si>
  <si>
    <t>Armageddon</t>
  </si>
  <si>
    <t>Armageddon, "Mount Megiddo"</t>
  </si>
  <si>
    <t xml:space="preserve">  § Armageddon, "Mount Megiddo"   Armageddon,   Ref: Rev 16:16 *</t>
  </si>
  <si>
    <t>G0718</t>
  </si>
  <si>
    <t>ἁρμόζω</t>
  </si>
  <si>
    <t>to betroth</t>
  </si>
  <si>
    <t>to promise for marriage, betroth</t>
  </si>
  <si>
    <t>to promise for marriage, betroth   to fit together; to join, unite,  in marriage,  espouse, betroth, promise for marriage   Ref: 2Cor 11:2 *</t>
  </si>
  <si>
    <t>G0719</t>
  </si>
  <si>
    <t>ἁρμός</t>
  </si>
  <si>
    <t>joint</t>
  </si>
  <si>
    <t>joint (where bones connect)</t>
  </si>
  <si>
    <t>joint (where bones connect)   a joint , or  articulation  of the bones,  Ref: Heb 4:12 *</t>
  </si>
  <si>
    <t>G0720</t>
  </si>
  <si>
    <t>ἀρνέομαι</t>
  </si>
  <si>
    <t>to deny, disown, renounce, repudiate</t>
  </si>
  <si>
    <t xml:space="preserve">to deny, disown, renounce, repudiate   to deny, disclaim, disown,   Ref: Mt 10:33 ;  to renounce,   Ref: Tit 2:12;   to decline, refuse,   Ref: Heb 11:24;   absolute   to deny, contradict,   Ref: Lk 8:15 </t>
  </si>
  <si>
    <t>G0721</t>
  </si>
  <si>
    <t>ἀρνίον</t>
  </si>
  <si>
    <t>lamb, sheep; the Lamb (a title of Christ)</t>
  </si>
  <si>
    <t>lamb, sheep; the Lamb (a title of Christ)   a young lamb, lamb,   Ref: Jn 21:15 ;  Ref: Rev 5:6 , 8</t>
  </si>
  <si>
    <t>G0722</t>
  </si>
  <si>
    <t>ἀροτριάω</t>
  </si>
  <si>
    <t>to plow</t>
  </si>
  <si>
    <t>to plow, furrow</t>
  </si>
  <si>
    <t xml:space="preserve"> to plow, furrow   Ref: Lk 17:7 ;  Ref: 1Cor 9:10 *</t>
  </si>
  <si>
    <t>G0723</t>
  </si>
  <si>
    <t>ἄροτρον</t>
  </si>
  <si>
    <t>plow</t>
  </si>
  <si>
    <t>plow, furrow-maker</t>
  </si>
  <si>
    <t xml:space="preserve"> a plow, furrow-maker   Ref: Lk 9:62 *</t>
  </si>
  <si>
    <t>G0724</t>
  </si>
  <si>
    <t>ἁρπαγή</t>
  </si>
  <si>
    <t>plunder</t>
  </si>
  <si>
    <t>greediness, confiscation, robbery, plunder</t>
  </si>
  <si>
    <t>greediness, confiscation, robbery, plunder   plunder, pillage; confiscation, robbery; greediness; the act of plundering,   Ref: Heb 10:34;   prey, spoil   Ref: Mt 23:25 ;  Ref: Lk 11:39 *</t>
  </si>
  <si>
    <t>G0725</t>
  </si>
  <si>
    <t>ἁρπαγμός</t>
  </si>
  <si>
    <t>something to grasp</t>
  </si>
  <si>
    <t>something to hold onto</t>
  </si>
  <si>
    <t>something to hold onto   eager seizure; , in NT,  a thing retained with an eager grasp, something to hold to  or  eagerly claimed and conspicuously exercised,   Ref: Phil 2:6 *</t>
  </si>
  <si>
    <t>G0726</t>
  </si>
  <si>
    <t>ἁρπάζω</t>
  </si>
  <si>
    <t>to seize</t>
  </si>
  <si>
    <t>to catch, steal, carry off</t>
  </si>
  <si>
    <t xml:space="preserve">to catch, steal, carry off   to seize, catch  as a wild beast,  Ref: Jn 10:12 ;  take away by force, snatch away, carry off   Ref: Mt 13:19 ;  Ref: Jn 10:28, 29 ;  Ref: Acts 23:10;  Jude 23;  metaphorically   to seize on with avidity, eagerly, appropriate,   Ref: Mt 11:12 ;  to convey away suddenly, transport hastily,   Ref: Jn 6:15 </t>
  </si>
  <si>
    <t>G0727</t>
  </si>
  <si>
    <t>ἅρπαξ</t>
  </si>
  <si>
    <t>rapacious</t>
  </si>
  <si>
    <t>swindling, robbing, implying violence in the process; (destructively) ferocious, ravenous; as a noun, a (violent) robber or swindler</t>
  </si>
  <si>
    <t>swindling, robbing, implying violence in the process; (destructively) ferocious, ravenous; as a noun, a (violent) robber or swindler   primarily   raveneous, ravening, ferocious  as a wild beast,  Ref: Mt 7:15 ;  metaphorically   rapacious, given to extortion and robbery, an extortioner, swindler, robber   Ref: Lk 18:11 ;  Ref: 1Cor 5:10, 11; 6:10 *</t>
  </si>
  <si>
    <t>G0728</t>
  </si>
  <si>
    <t>ἀρραβών</t>
  </si>
  <si>
    <t>guarantee</t>
  </si>
  <si>
    <t>deposit which guarantees, downpayment, pledge</t>
  </si>
  <si>
    <t>deposit which guarantees, downpayment, pledge   a pledge, earnest, downpayment, deposit which guarantees   Ref: 2Cor 1:22;  5:5;  Ref: Eph 1:14 *</t>
  </si>
  <si>
    <t>G0729</t>
  </si>
  <si>
    <t>ἄρραφος</t>
  </si>
  <si>
    <t>seamless</t>
  </si>
  <si>
    <t xml:space="preserve"> not sewed, seamless,   Ref: Jn 19:23 *</t>
  </si>
  <si>
    <t>G0730</t>
  </si>
  <si>
    <t>ἄρρην, ἄρσην</t>
  </si>
  <si>
    <t>male</t>
  </si>
  <si>
    <t xml:space="preserve">man, male,  Ref: Mat 19:4 ,  Ref: Mrk 10:6 ,  Ref: Luk 2:23 ,  Ref: Rom 1:27 ,  Ref: Gal 3:28 ,  Ref: Rev 12:5, 13 </t>
  </si>
  <si>
    <t>G0731</t>
  </si>
  <si>
    <t>ἄρρητος</t>
  </si>
  <si>
    <t>inexpressible, not to be spoken (in context, things or words too sacred to tell)</t>
  </si>
  <si>
    <t>inexpressible, not to be spoken (in context, things or words too sacred to tell)   primarily   not spoken; what ought not to be spoken, secret; which cannot be spoken  or  uttered,   Ref: 2Cor 12:4 *</t>
  </si>
  <si>
    <t>G0732</t>
  </si>
  <si>
    <t>ἄρρωστος</t>
  </si>
  <si>
    <t>ill</t>
  </si>
  <si>
    <t>sick, ill</t>
  </si>
  <si>
    <t xml:space="preserve">sick, ill   ill, sick, an invalid,   Ref: Mt 14:14 ;  Ref: Mk 6:5, 13; 16:18 ;  Ref: 1Cor 11:30 </t>
  </si>
  <si>
    <t>G0733</t>
  </si>
  <si>
    <t>ἀρσενοκοίτης</t>
  </si>
  <si>
    <t>sodomite</t>
  </si>
  <si>
    <t>one engaging in homosexual acts (likely referring to the active male partner), sexual deviant</t>
  </si>
  <si>
    <t>one engaging in homosexual acts (likely referring to the active male partner), sexual deviant   a male engaging in same-gender sexual activity, a sodomite, pedarest,   Ref: 1Cor 6:9;   Ref: 1Tim 1:10 *</t>
  </si>
  <si>
    <t>G0734</t>
  </si>
  <si>
    <t>Ἀρτεμάς</t>
  </si>
  <si>
    <t>Artemas</t>
  </si>
  <si>
    <t>Artemas, "[given by] Artemis"</t>
  </si>
  <si>
    <t>A man living at the time of the New Testament, only mentioned at Tit 3:12   § Artemas, "[given by] Artemis"   Artemas,  (Proper name),  Ref: Tit 3:12 *</t>
  </si>
  <si>
    <t>G0735</t>
  </si>
  <si>
    <t>Ἄρτεμις</t>
  </si>
  <si>
    <t>Artemis</t>
  </si>
  <si>
    <t>A female deity at the time of the New Testament, first mentioned at Act 19:24; also called in KJV: Diana;    §  Artemis , or  Diana,   Ref: Acts 19:24, 27, 28, 34, 35 *</t>
  </si>
  <si>
    <t>G0736</t>
  </si>
  <si>
    <t>ἀρτέμων</t>
  </si>
  <si>
    <t>foresail</t>
  </si>
  <si>
    <t>foresail, sail</t>
  </si>
  <si>
    <t>foresail, sail   a topsail, foresail; , or, according to others,  the dolon  of Pliny and Pollux, a small sail near the bow of the ship, which was hoisted when the wind was too strong to use the larger sails,  Ref: Acts 27:40 *</t>
  </si>
  <si>
    <t>G0737</t>
  </si>
  <si>
    <t>ἄρτι</t>
  </si>
  <si>
    <t>now</t>
  </si>
  <si>
    <t>now, at once, immediately</t>
  </si>
  <si>
    <t xml:space="preserve">now, at once, immediately   primarily   at the present moment, close upon it  either before of after;  now, at the present juncture,   Ref: Mt 3:15 ;  forthwith, presently; just now, recently,   Ref: 1Thess 3:6;   ἕως ἄρτι ,  until now, hitherto,   Ref: Mt 11:12 ;  Ref: Jn 2:10 ;  ἀπ᾽ ἄρτι , or  ἀπάρτι ,  from this time, henceforth,   Ref: Mt 23:39  , at once, immediately    Ref: Mt 26:53 </t>
  </si>
  <si>
    <t>G0738</t>
  </si>
  <si>
    <t>ἀρτιγέννητος</t>
  </si>
  <si>
    <t>newborn</t>
  </si>
  <si>
    <t>newborn   just born, new-born,   Ref: 1Pet 2:2 *</t>
  </si>
  <si>
    <t>G0739</t>
  </si>
  <si>
    <t>ἄρτιος</t>
  </si>
  <si>
    <t>competent</t>
  </si>
  <si>
    <t>thorough, complete, capable, proficient, able to meet all demands</t>
  </si>
  <si>
    <t>thorough, complete, capable, proficient, able to meet all demands   entirely suited; complete, thorough , in accomplishment,  ready, capable, proficient, able to meet all demands   Ref: 2Tim 3:17 *</t>
  </si>
  <si>
    <t>G0740</t>
  </si>
  <si>
    <t>ἄρτος</t>
  </si>
  <si>
    <t>bread</t>
  </si>
  <si>
    <t>(loaf of) bread, food</t>
  </si>
  <si>
    <t xml:space="preserve">(loaf of) bread, food   bread; a loaf , or  thin cake of bread,   Ref: Mt 26:26 ;  food,   Ref: Mt 15:2 ;  Ref: Mk 3:20 ;  bread, maintenance, living, necessaries of life,   Ref: Mt 6:11 ;  Ref: Lk 11:3 ;  Ref: 2Thess 3:8 </t>
  </si>
  <si>
    <t>G0741</t>
  </si>
  <si>
    <t>ἀρτύω</t>
  </si>
  <si>
    <t>to season</t>
  </si>
  <si>
    <t>to make salty, season</t>
  </si>
  <si>
    <t>to make salty, season   primarily   to fit, prepare; to season, make savoury,   Ref: Mk 9:50 ;  Ref: Lk 14:34 ;  Ref: Col 4:6 *</t>
  </si>
  <si>
    <t>G0742</t>
  </si>
  <si>
    <t>Ἀρφαξάδ</t>
  </si>
  <si>
    <t>Arphaxad</t>
  </si>
  <si>
    <t>A man living at the time of the Patriarchs, first mentioned at Gen 10:22;   son of: Shem (H8035);   brother of: Asshur (H0804H), Elam (H5867C), Lud (H3865) and Aram (H0758);   father of: Cainan (G2536); also called Arphaxad at Luk 3:36;    §  Arphaxad,  (Proper name), indecl,  Ref: Lk 3:36 *</t>
  </si>
  <si>
    <t>G0743</t>
  </si>
  <si>
    <t>ἀρχάγγελος</t>
  </si>
  <si>
    <t>archangel</t>
  </si>
  <si>
    <t xml:space="preserve"> an archangel, chief angel,   Ref: 1Thess 4:16;  Jude 9*</t>
  </si>
  <si>
    <t>G0744</t>
  </si>
  <si>
    <t>ἀρχαῖος</t>
  </si>
  <si>
    <t>ancient</t>
  </si>
  <si>
    <t>ancient, of old</t>
  </si>
  <si>
    <t xml:space="preserve">ancient, of old   old, ancient, of former age,   Ref: Mt 5:21, 33 ;  of long standing, old, veteran,   Ref: Acts 21:16;   ἀφἠμερῶν ἀρχαιων ,  from early days, from an early period,  of the Gospel,  Ref: Acts 15:7 </t>
  </si>
  <si>
    <t>G0745</t>
  </si>
  <si>
    <t>Ἀρχέλαος</t>
  </si>
  <si>
    <t>Archelaus</t>
  </si>
  <si>
    <t>Archelaus, "ruler of people"</t>
  </si>
  <si>
    <t>A man living at the time of the New Testament, only mentioned at Mat 2:22;   son of: Herod 'the Great' (G2264);   brother of: Herod Antipas I (G2264H), Herod Philip I (G5376H) and Herod Philip II (G5376I)   § Archelaus, "ruler of people"   Archelaus,  (Proper name),  Ref: Mt 2:22 *</t>
  </si>
  <si>
    <t>G0746</t>
  </si>
  <si>
    <t>ἀρχή</t>
  </si>
  <si>
    <t>beginning</t>
  </si>
  <si>
    <t>beginning, origin, first; ruler, power, authority; position of authority, domain</t>
  </si>
  <si>
    <t xml:space="preserve">beginning, origin, first; ruler, power, authority; position of authority, domain   a beginning,   Ref: Mt 24:8 ;  an extremity, corner,  or,  an attached cord,   Ref: Acts 10:11;  11:5;  first place, headship; high estate, eminence,  Jude 6;  authority,   Ref: Lk 20:20 ;  an authority, magistrate, ruler   Ref: Lk 12:11 ;  a principality, domain, prince,  of spiritual existence,  Ref: Eph 3:10;  6:12;  ἀπ᾽ ἀρχῆς, ἐξ ἀρχῆς ,  from the first, originally,   Ref: Mt 19:4, 8 ;  Ref: Lk 1:2 ;  Ref: Jn 6:64 ;  Ref: 2Thess 2:13;   Ref: 1Jn 1:1;  2:7;  ἐν ἀρχῇ, κατ᾽ ἀρχάς ,  in the beginning, origin  of things,  Ref: Jn 1:1, 2 ;  Ref: Heb 1:10;   ἐν ἀρχῇ ,  at the first,   Ref: Acts 11:15;   τὴν ἀρχήν , used adverbially,  wholly, altogether,   Ref: Jn 8:25 </t>
  </si>
  <si>
    <t>G0747</t>
  </si>
  <si>
    <t>ἀρχηγός</t>
  </si>
  <si>
    <t>founder</t>
  </si>
  <si>
    <t>author, originator, founder; leader, ruler</t>
  </si>
  <si>
    <t>author, originator, founder; leader, ruler   a chief, leader, prince, ruler   Ref: Acts 5:31;   a prime author, founder, originator   Ref: Acts 3:15;   Ref: Heb 2:10;  12:2*</t>
  </si>
  <si>
    <t>G0748</t>
  </si>
  <si>
    <t>ἀρχιερατικός</t>
  </si>
  <si>
    <t>high-priestly</t>
  </si>
  <si>
    <t>of the high priest</t>
  </si>
  <si>
    <t>of the high priest   belonging to , or  connected with the high-priest  or  his office,   Ref: Acts 4:6 *</t>
  </si>
  <si>
    <t>G0749</t>
  </si>
  <si>
    <t>ἀρχιερεύς</t>
  </si>
  <si>
    <t>high-priest</t>
  </si>
  <si>
    <t>chief priest, high priest</t>
  </si>
  <si>
    <t xml:space="preserve">chief priest, high priest   a high-priest, chief-priest </t>
  </si>
  <si>
    <t>G0750</t>
  </si>
  <si>
    <t>ἀρχιποίμην</t>
  </si>
  <si>
    <t>chief shepherd</t>
  </si>
  <si>
    <t xml:space="preserve"> chief shepherd, head shepherd   Ref: 1Pet 5:4 *</t>
  </si>
  <si>
    <t>G0751</t>
  </si>
  <si>
    <t>Ἄρχιππος</t>
  </si>
  <si>
    <t>Archippus</t>
  </si>
  <si>
    <t>Archippus, "master of the horse"</t>
  </si>
  <si>
    <t>A man living at the time of the New Testament, first mentioned at Col 4:17   § Archippus, "master of the horse"   Archippus,  (Proper name),  Ref: Col 4:17;  Phlm. 2, inscr. and subscr.*</t>
  </si>
  <si>
    <t>G0752</t>
  </si>
  <si>
    <t>ἀρχισυνάγωγος</t>
  </si>
  <si>
    <t>synagogue leader</t>
  </si>
  <si>
    <t>leader of the synagogue, an official whose duty it was to care for the physical needs for the worship service</t>
  </si>
  <si>
    <t xml:space="preserve"> a president , or  moderating elder of a synagogue, leader of the synagogue, an official whose duty it was to care for the physical needs for the worship service    Ref: Mk 5:22, 35, 36, 38 ;  Ref: Lk 8:49 </t>
  </si>
  <si>
    <t>G0753</t>
  </si>
  <si>
    <t>ἀρχιτέκτων</t>
  </si>
  <si>
    <t>master-builder</t>
  </si>
  <si>
    <t>expert builder</t>
  </si>
  <si>
    <t xml:space="preserve"> architect, head , or  master-builder, expert builder   Ref: 1Cor 3:10 *</t>
  </si>
  <si>
    <t>G0754</t>
  </si>
  <si>
    <t>ἀρχιτελώνης</t>
  </si>
  <si>
    <t>chief tax collector</t>
  </si>
  <si>
    <t>chief tax collector   a chief publican, chief collector of the customs , or  taxes,   Ref: Lk 19:2 *</t>
  </si>
  <si>
    <t>G0755</t>
  </si>
  <si>
    <t>ἀρχιτρίκλινος</t>
  </si>
  <si>
    <t>head waiter</t>
  </si>
  <si>
    <t>master of the banquet, head waiter</t>
  </si>
  <si>
    <t xml:space="preserve"> director of a feast, master of the banquet, head waiter   Ref: Jn 2:8, 9 *</t>
  </si>
  <si>
    <t>G0756</t>
  </si>
  <si>
    <t>ἄρχομαι</t>
  </si>
  <si>
    <t>to rule/begin</t>
  </si>
  <si>
    <t>(act.) to rule; ( middle ) to begin</t>
  </si>
  <si>
    <t xml:space="preserve">(act.) to rule; ( middle ) to begin  (1)  primarily  (act.)  to be first; to rule,   Ref: Mk 10:42 ;  Ref: Rom 15:12  (2)  middle   to begin,   Ref: Mt 4:17 ;  to take commencement,   Ref: Lk 24:27 ;  Ref: 1Pet 4:17 </t>
  </si>
  <si>
    <t>G0757</t>
  </si>
  <si>
    <t>ἄρχω</t>
  </si>
  <si>
    <t>be first</t>
  </si>
  <si>
    <t>G0758</t>
  </si>
  <si>
    <t>ἄρχων</t>
  </si>
  <si>
    <t>ruler</t>
  </si>
  <si>
    <t>ruler, leader, official</t>
  </si>
  <si>
    <t xml:space="preserve">ruler, leader, official   one invested with power and dignity, chief, ruler, prince, magistrate, leader, official   Ref: Mt 9:23; 20:25 </t>
  </si>
  <si>
    <t>G0759</t>
  </si>
  <si>
    <t>ἄρωμα</t>
  </si>
  <si>
    <t>spices</t>
  </si>
  <si>
    <t>spices, salves, scented oils, perfumes</t>
  </si>
  <si>
    <t>spices, salves, scented oils, perfumes   an aromatic substance, spice, salve, scented oil, perfume  etc.,  Ref: Mk 16:1 ;  Ref: Lk 23:56; 24:1 ;  Ref: Jn 19:40 *</t>
  </si>
  <si>
    <t>G0760</t>
  </si>
  <si>
    <t>Ἀσά</t>
  </si>
  <si>
    <t>Asaph</t>
  </si>
  <si>
    <t>Asa, [ possibly ] "healer; myrtle"</t>
  </si>
  <si>
    <t>A king of the tribe of Judah living at the time of Divided Monarchy, first mentioned at 1Ki 15:8;   son of: Abijah (H0029I); married to Azubah (H5806);   father of: Jehoshaphat (H3092I); also called Asaph at Mat 1:7,8;    § Asa, [poss.] "healer; myrtle" [ possibly ] "healer; myrtle"</t>
  </si>
  <si>
    <t>G0761</t>
  </si>
  <si>
    <t>ἀσάλευτος</t>
  </si>
  <si>
    <t>unshakable</t>
  </si>
  <si>
    <t>unshakable, immovable, fixed</t>
  </si>
  <si>
    <t>unshakable, immovable, fixed   unshaken, immovable,   Ref: Acts 27:41;   metaphorically   firm, stable, enduring, fixed   Ref: Heb 12:28 *</t>
  </si>
  <si>
    <t>G0762</t>
  </si>
  <si>
    <t>ἄσβεστος</t>
  </si>
  <si>
    <t>unquenchable</t>
  </si>
  <si>
    <t>unquenchable, inextinguishable</t>
  </si>
  <si>
    <t>unquenchable, inextinguishable   unquenched; inextinguishable, unquenchable,   Ref: Mt 3:12 ;  Ref: Mk 9:43 ;  Ref: Lk 3:17 *</t>
  </si>
  <si>
    <t>G0763</t>
  </si>
  <si>
    <t>ἀσέβεια</t>
  </si>
  <si>
    <t>ungodlinessness</t>
  </si>
  <si>
    <t>ungodliness, godlessness, impiety (in thought and act)</t>
  </si>
  <si>
    <t>ungodliness, godlessness, impiety (in thought and act)   impiety, ungodliness; dishonesty, wickedness   Ref: Rom 1:18;  11:26;  Ref: 2Tim 2:16;   Ref: Tit 2:12;  Jude 15, 18*</t>
  </si>
  <si>
    <t>G0764</t>
  </si>
  <si>
    <t>ἀσεβέω</t>
  </si>
  <si>
    <t>be ungodly</t>
  </si>
  <si>
    <t>to do ungodly acts, act impiously</t>
  </si>
  <si>
    <t>to do ungodly acts, act impiously   to be impious, to act impiously , or  wickedly, live an impious life, do ungodly acts   Ref: 2Pet 2:6;  Jude 15*</t>
  </si>
  <si>
    <t>G0765</t>
  </si>
  <si>
    <t>ἀσεβής</t>
  </si>
  <si>
    <t>ungodly</t>
  </si>
  <si>
    <t>ungodly, wicked, impious</t>
  </si>
  <si>
    <t>ungodly, wicked, impious   impious, ungodly; wicked, sinful,   Ref: Rom 4:5;  5:6</t>
  </si>
  <si>
    <t>G0766</t>
  </si>
  <si>
    <t>ἀσέλγεια</t>
  </si>
  <si>
    <t>debauchery</t>
  </si>
  <si>
    <t>debauchery, sensuality, lewdness</t>
  </si>
  <si>
    <t xml:space="preserve">debauchery, sensuality, lewdness   intemperance; licentiousness, lasciviousness, sensuality, lewdness   Ref: Rom 13:13;   insolence, outrageous behavior,   Ref: Mk 7:22 </t>
  </si>
  <si>
    <t>G0767</t>
  </si>
  <si>
    <t>ἄσημος</t>
  </si>
  <si>
    <t>insignificant</t>
  </si>
  <si>
    <t>ordinary, obscure, insignificant</t>
  </si>
  <si>
    <t xml:space="preserve"> primarily   not marked;   metaphorically   not noted, not remarkable, unknown to fame, ignoble, mean, ordinary, obscure, insignificant, inconsiderable,   Ref: Acts 21:39 *</t>
  </si>
  <si>
    <t>G0768</t>
  </si>
  <si>
    <t>Ἀσήρ</t>
  </si>
  <si>
    <t>Asher</t>
  </si>
  <si>
    <t>Asher, "happy one"</t>
  </si>
  <si>
    <t>A man of the tribe of Asher  living at the time of the Patriarchs, first mentioned at Gen 30:13;   son of: Israel (H3478) and Zilpah (H2153);   brother of: Gad (H1410);   half-brother of: Reuben (H7205), Simeon (H8095), Levi (H3878), Judah (H3063), Dan (H1835H), Naphtali (H5321), Issachar (H3485), Zebulun (H2074), Dinah (H1783), Joseph (H3130) and Benjamin (H1144);   father of: Imnah (H3232), Ishvah (H3438), Ishvi (H3440), Beriah (H1283) and Serah (H8294); also translated "pine" or "cypress wood" at Ezk 27:6(?);  Ashurite at 2Sa 2:9(?);    § Asher, "happy one"   Asher,  (Proper name) ( Ref: Gen 30:13;  49:20;  Ref: 2Chr 30:11 )  Ref: Lk 2:36 ;  Ref: Rev 7:6 *</t>
  </si>
  <si>
    <t>G0769G</t>
  </si>
  <si>
    <t>ἀσθένεια</t>
  </si>
  <si>
    <t>weakness: weak</t>
  </si>
  <si>
    <t>: weak/disabled weakness, illness, infirmity</t>
  </si>
  <si>
    <t xml:space="preserve">weakness, illness, infirmity   want of strength, weakness, feebleness   Ref: 1Cor 15:43;  bodily  infirmity, illness, state of ill health, sickness,   Ref: Mt 8:17 ;  Ref: Lk 5:15 ;  metaphorically   infirmity, frailty, imperfection,  intellectual and moral,  Ref: Rom 6:19;   Ref: 1Cor 2:3;   Ref: Heb 5:2;  7:28;  suffering, affliction, distress, calamity,   Ref: Rom 8:26 </t>
  </si>
  <si>
    <t>G0769H</t>
  </si>
  <si>
    <t>weakness: ill</t>
  </si>
  <si>
    <t>: ill weakness, illness, infirmity</t>
  </si>
  <si>
    <t>G0770G</t>
  </si>
  <si>
    <t>ἀσθενέω</t>
  </si>
  <si>
    <t>be weak: weak</t>
  </si>
  <si>
    <t>: weak/disabled to be weak, ill</t>
  </si>
  <si>
    <t>to be weak, ill   to be weak, infirm, deficient in strength; to be inefficient,   Ref: Rom 8:3;   Ref: 2Cor 13:3;   to be sick, ill   Ref: Mt 25:36 ;  metaphorically   to be weak  in faith,  to doubt, hesitate, be unsettled, timid,   Ref: Rom 14:1;   Ref: 1Cor 8:9, 11, 12 ;  Ref: 2Cor 11:29;   to be deficient in authority, dignity,  or  power, be contemptible,   Ref: 2Cor 11:21;  13:3, 9;  to be afflicted, distressed, needy,   Ref: Acts 20:35;   Ref: 2Cor 12:10;  13:4, 9</t>
  </si>
  <si>
    <t>G0770H</t>
  </si>
  <si>
    <t>be weak: ill</t>
  </si>
  <si>
    <t>: ill to be weak, ill</t>
  </si>
  <si>
    <t>G0771</t>
  </si>
  <si>
    <t>ἀσθένημα</t>
  </si>
  <si>
    <t>weakness</t>
  </si>
  <si>
    <t>failing, weakness</t>
  </si>
  <si>
    <t>failing, weakness   primarily   weakness, infirmity,   metaphorically   doubt, hesitation, failing   Ref: Rom 15:1 *</t>
  </si>
  <si>
    <t>G0772G</t>
  </si>
  <si>
    <t>ἀσθενής</t>
  </si>
  <si>
    <t>weak</t>
  </si>
  <si>
    <t>: weak/disabled weak, ill (of physical weakness or illness, also of moral or spiritual weakness)</t>
  </si>
  <si>
    <t xml:space="preserve">weak, ill (of physical weakness or illness, also of moral or spiritual weakness)   without strength, weak, infirm,   Ref: Mt 26:41 ;  Ref: Mk 14:38 ;  Ref: 1Pet 3:7;   helpless,   Ref: Rom 5:6;   imperfect, inefficient,   Ref: Gal 4:9;   feeble, without energy,   Ref: 2Cor 10:10;   infirm  in body,  sick, sickly, ill   Ref: Mt 25:39, 43, 44 ;  weak,  mentally or spiritually,  dubious, hesitating,   Ref: 1Cor 8:7, 10; 9:22 ;  Ref: 1Thess 5:14;   afflicted, distressed, oppressed with calamities,   Ref: 1Cor 4:10 </t>
  </si>
  <si>
    <t>G0772H</t>
  </si>
  <si>
    <t>weak: ill</t>
  </si>
  <si>
    <t>: ill weak, ill (of physical weakness or illness, also of moral or spiritual weakness)</t>
  </si>
  <si>
    <t>G0773</t>
  </si>
  <si>
    <t>Ἀσία</t>
  </si>
  <si>
    <t>Asia</t>
  </si>
  <si>
    <t xml:space="preserve">  §  Asia,  the Roman province,  Ref: Acts 19:27 </t>
  </si>
  <si>
    <t>G0774</t>
  </si>
  <si>
    <t>Ἀσιανός</t>
  </si>
  <si>
    <t>Asian</t>
  </si>
  <si>
    <t>Asian, someone from the Roman province of Asia</t>
  </si>
  <si>
    <t xml:space="preserve">  § one from the Roman province of Asia   belonging to the Roman province of Asia,   Ref: Acts 20:4 *</t>
  </si>
  <si>
    <t>G0775</t>
  </si>
  <si>
    <t>Ἀσιάρχης</t>
  </si>
  <si>
    <t>Asiarch</t>
  </si>
  <si>
    <t>official of the province of Asia, Asiarch, a wealthy and influential man, probably connected with the Imperial cult</t>
  </si>
  <si>
    <t xml:space="preserve">  § official of the province of Asia, Asiarch, a wealthy and influential man, probably connected with the Imperial cult   an Asiarch,  an officer in the province of Asia, as in other eastern provinces of the Roman empire, selected, with others, from the more opulent citizens, to preside over the things pertaining to religious worship, and to exhibit annual public games at their own expense in honor of the gods, in the manner of the aediles at Rome,  Ref: Acts 19:31 *</t>
  </si>
  <si>
    <t>G0776</t>
  </si>
  <si>
    <t>ἀσιτία</t>
  </si>
  <si>
    <t>fasting</t>
  </si>
  <si>
    <t>going without food</t>
  </si>
  <si>
    <t xml:space="preserve"> abstinence from food, going without food, fasting,   Ref: Acts 27:21 *</t>
  </si>
  <si>
    <t>G0777</t>
  </si>
  <si>
    <t>ἄσιτος</t>
  </si>
  <si>
    <t xml:space="preserve"> abstaining from food, going without food, fasting,   Ref: Acts 27:33 *</t>
  </si>
  <si>
    <t>G0778</t>
  </si>
  <si>
    <t>ἀσκέω</t>
  </si>
  <si>
    <t>to strive</t>
  </si>
  <si>
    <t>to strive, do one’s best</t>
  </si>
  <si>
    <t>to strive, do one’s best   primarily   to work  materials;  absolute   to train  or  exert one's self, make endeavor, do one’s best   Ref: Acts 24:16 *</t>
  </si>
  <si>
    <t>G0779</t>
  </si>
  <si>
    <t>ἀσκός</t>
  </si>
  <si>
    <t>wineskin</t>
  </si>
  <si>
    <t>wineskin, leather bag holding wine</t>
  </si>
  <si>
    <t xml:space="preserve">wineskin, leather bag holding wine   a leather bag , or  bottle, bottle of skin,   Ref: Mt 9:17 ;  Ref: Mk 2:22 ;  Ref: Lk 5:37, 38 </t>
  </si>
  <si>
    <t>G0780</t>
  </si>
  <si>
    <t>ἀσμένως</t>
  </si>
  <si>
    <t>gladly</t>
  </si>
  <si>
    <t>warmly, gladly</t>
  </si>
  <si>
    <t>warmly, gladly   gladly, joyfully, warmly   Ref: Acts 21:17 *</t>
  </si>
  <si>
    <t>G0781</t>
  </si>
  <si>
    <t>ἄσοφος</t>
  </si>
  <si>
    <t>unwise</t>
  </si>
  <si>
    <t>unwise, foolish</t>
  </si>
  <si>
    <t xml:space="preserve"> unwise, foolish; destitute of , Christian  wisdom,   Ref: Eph 5:15 *</t>
  </si>
  <si>
    <t>G0782</t>
  </si>
  <si>
    <t>ἀσπάζομαι</t>
  </si>
  <si>
    <t>to pay respects to</t>
  </si>
  <si>
    <t>to say farewell</t>
  </si>
  <si>
    <t>to say farewell   to take leave of, say farewell to,   Ref: Acts 21:6 *</t>
  </si>
  <si>
    <t>G0783</t>
  </si>
  <si>
    <t>ἀσπασμός</t>
  </si>
  <si>
    <t>salutation</t>
  </si>
  <si>
    <t>greeting</t>
  </si>
  <si>
    <t xml:space="preserve"> salutation, greeting,   Ref: Mt 23:7 ;  Ref: Mk 12:38 </t>
  </si>
  <si>
    <t>G0784</t>
  </si>
  <si>
    <t>ἄσπιλος</t>
  </si>
  <si>
    <t>spotless</t>
  </si>
  <si>
    <t>without spot, defect or blemish</t>
  </si>
  <si>
    <t>without spot, defect or blemish   spotless, unblemished, without defect, pure,   Ref: 1Tim 6:14;   Ref: Jas 1:27;   Ref: 1Pet 1:19;   Ref: 2Pet 3:14 *</t>
  </si>
  <si>
    <t>G0785</t>
  </si>
  <si>
    <t>ἀσπίς</t>
  </si>
  <si>
    <t>asp</t>
  </si>
  <si>
    <t>viper, asp, cobra</t>
  </si>
  <si>
    <t>viper, asp, cobra   an asp, viper, cobra  a species of serpent of the most deadly venom,  Ref: Rom 3:13 *</t>
  </si>
  <si>
    <t>G0786</t>
  </si>
  <si>
    <t>ἄσπονδος</t>
  </si>
  <si>
    <t>irreconcilable</t>
  </si>
  <si>
    <t>unforgiving, not reconcilable</t>
  </si>
  <si>
    <t>unforgiving, not reconcilable   primarily   unwilling to make a treaty;  hence,  implacable, irreconcilable, unforgiving   Ref: 2Tim 3:3 *</t>
  </si>
  <si>
    <t>G0787</t>
  </si>
  <si>
    <t>ἀσσάριον</t>
  </si>
  <si>
    <t>assarion</t>
  </si>
  <si>
    <t>assarion (coin worth one-sixteenth of a day’s wage)</t>
  </si>
  <si>
    <t>assarion (coin worth one-sixteenth of a day’s wage)  dimin. of the Latin,  as,  a Roman brass coin with the value of one-tenth of a denarius, or  δραχμή , used to convey the idea of a trifle or very small sum,  Ref: Mt 10:29 ;  Ref: Lk 12:6 *</t>
  </si>
  <si>
    <t>G0788</t>
  </si>
  <si>
    <t>ἆσσον</t>
  </si>
  <si>
    <t>nearer</t>
  </si>
  <si>
    <t xml:space="preserve"> nearer; very nigh, close; , used as the  comparative  of  ἄγχι ,  Ref: Acts 27:13 *</t>
  </si>
  <si>
    <t>G0789</t>
  </si>
  <si>
    <t>Ἄσσος</t>
  </si>
  <si>
    <t>Assos</t>
  </si>
  <si>
    <t xml:space="preserve">  §  Assos,  a maritime city of Mysia, in Asia Minor,  Ref: Acts 20:13-14 *</t>
  </si>
  <si>
    <t>G0790</t>
  </si>
  <si>
    <t>ἀστατέω</t>
  </si>
  <si>
    <t>be unsettled</t>
  </si>
  <si>
    <t>to be homeless, a vagabond</t>
  </si>
  <si>
    <t>to be homeless, a vagabond   to be unsettled, to be a wanderer, be homeless, a vagabond   Ref: 1Cor 4:11 *</t>
  </si>
  <si>
    <t>G0791</t>
  </si>
  <si>
    <t>ἀστεῖος</t>
  </si>
  <si>
    <t>beautiful</t>
  </si>
  <si>
    <t>not ordinary, beautiful, pleasing</t>
  </si>
  <si>
    <t>not ordinary, beautiful, pleasing   primarily   belonging to a city; well bred, polite, polished;  hence,  elegant, fair, comely, beautiful, not ordinary, pleasing   Ref: Acts 7:20;   Ref: Heb 11:23 *</t>
  </si>
  <si>
    <t>G0792</t>
  </si>
  <si>
    <t>ἀστήρ</t>
  </si>
  <si>
    <t>star</t>
  </si>
  <si>
    <t xml:space="preserve"> a star, luminous body like a star, luminary,   Ref: Mt 2:2, 7, 9, 10 ;  Ref: Rev 1:16 </t>
  </si>
  <si>
    <t>G0793</t>
  </si>
  <si>
    <t>ἀστήρικτος</t>
  </si>
  <si>
    <t>unstable</t>
  </si>
  <si>
    <t>unstable, weak</t>
  </si>
  <si>
    <t>unstable, weak   not made firm; unsettled, unstable, unsteady, weak   Ref: 2Pet 2:14;  3:16*</t>
  </si>
  <si>
    <t>G0794</t>
  </si>
  <si>
    <t>ἄστοργος</t>
  </si>
  <si>
    <t>unfeeling</t>
  </si>
  <si>
    <t>without love, heartless</t>
  </si>
  <si>
    <t>without love, heartless   devoid of natural , or  instinctive affection, without love, without affection to kindred,   Ref: Rom 1:31;   Ref: 2Tim 3:3 *</t>
  </si>
  <si>
    <t>G0795</t>
  </si>
  <si>
    <t>ἀστοχέω</t>
  </si>
  <si>
    <t>to deviate</t>
  </si>
  <si>
    <t>to wander away, miss the mark; to turn to, deviate from</t>
  </si>
  <si>
    <t>to wander away, miss the mark; to turn to, deviate from   primarily   to miss the mark;   metaphorically   to err, deviate, wander away, swerve from,   Ref: 1Tim 1:6;  6:21;  Ref: 2Tim 2:18 *</t>
  </si>
  <si>
    <t>G0796</t>
  </si>
  <si>
    <t>ἀστραπή</t>
  </si>
  <si>
    <t>lightning</t>
  </si>
  <si>
    <t>lightning; light, ray of light</t>
  </si>
  <si>
    <t xml:space="preserve">lightning; light, ray of light   lightning,   Ref: Mt 24:27 ;  brightness, lustre, light, ray of light   Ref: Lk 11:36 </t>
  </si>
  <si>
    <t>G0797</t>
  </si>
  <si>
    <t>ἀστράπτω</t>
  </si>
  <si>
    <t>to flash</t>
  </si>
  <si>
    <t>to flash, gleam like lightning</t>
  </si>
  <si>
    <t>to flash, gleam like lightning   to lighten, flash as lightning,   Ref: Lk 17:24 ;  to be bright, shining, gleaming   Ref: Lk 24:4 *</t>
  </si>
  <si>
    <t>G0798</t>
  </si>
  <si>
    <t>ἄστρον</t>
  </si>
  <si>
    <t>star, constellation</t>
  </si>
  <si>
    <t>star, constellation   a constellation; a star,   Ref: Lk 21:25 ;  Ref: Acts 7:43;  27:20;  Ref: Heb 11:12 *</t>
  </si>
  <si>
    <t>G0799</t>
  </si>
  <si>
    <t>Ἀσύγκριτος</t>
  </si>
  <si>
    <t>Asyncritus</t>
  </si>
  <si>
    <t>Asyncritus, "incomparable"</t>
  </si>
  <si>
    <t>A man living at the time of the New Testament, only mentioned at Rom 16:14   § Asyncritus, "incomparable"   Asyncritus,  (Proper name),  Ref: Rom 16:14 *</t>
  </si>
  <si>
    <t>G0800</t>
  </si>
  <si>
    <t>ἀσύμφωνος</t>
  </si>
  <si>
    <t>discordant</t>
  </si>
  <si>
    <t>disagreeable, not harmonious</t>
  </si>
  <si>
    <t>disagreeable, not harmonious   discordant in sound; ,  metaphorically   discordant, disagreeable, at difference, inharmonious   Ref: Acts 28:25 *</t>
  </si>
  <si>
    <t>G0801</t>
  </si>
  <si>
    <t>ἀσύνετος</t>
  </si>
  <si>
    <t>senseless</t>
  </si>
  <si>
    <t>senseless, dull, without understanding, foolish</t>
  </si>
  <si>
    <t xml:space="preserve">senseless, dull, without understanding, foolish   unintelligent, dull, without understanding, foolish   Ref: Mt 15:16 ;  Ref: Mk 7:18 ;  reckless, perverse, senseless   Ref: Rom 1:21, 31 ;  unenlightened, heathenish,   Ref: Rom 10:19 </t>
  </si>
  <si>
    <t>G0802</t>
  </si>
  <si>
    <t>ἀσύνθετος</t>
  </si>
  <si>
    <t>untrustworthy</t>
  </si>
  <si>
    <t>faithless, untrustworthy</t>
  </si>
  <si>
    <t>faithless, untrustworthy   unable to be trusted, undutiful. faithless   Ref: Rom 1:31 *</t>
  </si>
  <si>
    <t>G0803</t>
  </si>
  <si>
    <t>ἀσφάλεια</t>
  </si>
  <si>
    <t>security</t>
  </si>
  <si>
    <t>security, safety; certainty, truth</t>
  </si>
  <si>
    <t>security, safety; certainty, truth   primarily   state of security from falling, firmness; safety, security,   Ref: 1Thess 5:3;   certainty, truth,   Ref: Lk 1:4 ;  means of security,   Ref: Acts 5:23 *</t>
  </si>
  <si>
    <t>G0804</t>
  </si>
  <si>
    <t>ἀσφαλής</t>
  </si>
  <si>
    <t>secure</t>
  </si>
  <si>
    <t>safe, firm, certain; definite; the truth</t>
  </si>
  <si>
    <t>safe, firm, certain; definite; the truth   primarily   firm, secure from falling; firm, sure, steady, immovable,   Ref: Heb 6:19;   metaphorically   certain, sure, definite   Ref: Acts 21:34;  22:30; 25:26;  safe, making secure,   Ref: Phil 3:1 *</t>
  </si>
  <si>
    <t>G0805</t>
  </si>
  <si>
    <t>ἀσφαλίζω</t>
  </si>
  <si>
    <t>to secure</t>
  </si>
  <si>
    <t>to make secure; fasten</t>
  </si>
  <si>
    <t>to make secure; fasten  mid:  to make fast, safe,  or  secure,   Ref: Mt 27:64, 65, 66 ;  Ref: Acts 16:24 *</t>
  </si>
  <si>
    <t>G0806</t>
  </si>
  <si>
    <t>ἀσφαλῶς</t>
  </si>
  <si>
    <t>securely</t>
  </si>
  <si>
    <t>carefully, securely; under guard; assuredly, beyond a doubt</t>
  </si>
  <si>
    <t>carefully, securely; under guard; assuredly, beyond a doubt   securely, safely; without fail, safely,   Ref: Mk 14:44 ;  Ref: Acts 16:23;   certainly, assuredly, beyond a doubt   Ref: Acts 2:36 *</t>
  </si>
  <si>
    <t>G0807</t>
  </si>
  <si>
    <t>ἀσχημονέω</t>
  </si>
  <si>
    <t>to act improperly</t>
  </si>
  <si>
    <t>to act improperly, dishonourably, indecently, rudely</t>
  </si>
  <si>
    <t>to act improperly, dishonourably, indecently, rudely   to behave in an unbecoming manner , or  indecorously, improperly, dishonourably, indecently, rudely    Ref: 1Cor 13:5;   to behave in a manner open to censure,   Ref: 1Cor 7:36 *</t>
  </si>
  <si>
    <t>G0808</t>
  </si>
  <si>
    <t>ἀσχημοσύνη</t>
  </si>
  <si>
    <t>indecency</t>
  </si>
  <si>
    <t>indecent act, shame</t>
  </si>
  <si>
    <t>indecent act, shame   primarily   external indecorum; nakedness, shame, pudenda,   Ref: Rev 16:15;   indecency, infamous lust  or  lewdness,   Ref: Rom 1:27 *</t>
  </si>
  <si>
    <t>G0809</t>
  </si>
  <si>
    <t>ἀσχήμων</t>
  </si>
  <si>
    <t>indecent</t>
  </si>
  <si>
    <t>unpresentable, shameful, indecent</t>
  </si>
  <si>
    <t>unpresentable, shameful, indecent   indecorous, uncomely, indecent, shameful   Ref: 1Cor 12:23 *</t>
  </si>
  <si>
    <t>G0810</t>
  </si>
  <si>
    <t>ἀσωτία</t>
  </si>
  <si>
    <t>debauchery, dissipation, wildness</t>
  </si>
  <si>
    <t>debauchery, dissipation, wildness   dissoluteness, debauchery, wildness   Ref: Eph 5:18;   Ref: Tit 1:6;   Ref: 1Pet 4:4 *</t>
  </si>
  <si>
    <t>G0811</t>
  </si>
  <si>
    <t>ἀσώτως</t>
  </si>
  <si>
    <t>wildly</t>
  </si>
  <si>
    <t>wildly, in debauchery, in dissipation</t>
  </si>
  <si>
    <t>wildly, in debauchery, in dissipation   dissolutely, loosely, in debauchery, in dissipation    Ref: Lk 15:13 *</t>
  </si>
  <si>
    <t>G0812</t>
  </si>
  <si>
    <t>ἀτακτέω</t>
  </si>
  <si>
    <t>to be idle, lazy</t>
  </si>
  <si>
    <t>to be idle, lazy   primarily   to infringe  military  order;   metaphorically   to be irregular, behave disorderly, to be lazy,   Ref: 2Thess 3:7 *</t>
  </si>
  <si>
    <t>G0813</t>
  </si>
  <si>
    <t>ἄτακτος</t>
  </si>
  <si>
    <t>disorderly</t>
  </si>
  <si>
    <t>G0814</t>
  </si>
  <si>
    <t>ἀτάκτως</t>
  </si>
  <si>
    <t>idly</t>
  </si>
  <si>
    <t>idly, irresponsibly</t>
  </si>
  <si>
    <t>idly, irresponsibly   disorderly, irresponsible,   Ref: 2Thess 3:6, 11 *</t>
  </si>
  <si>
    <t>G0815</t>
  </si>
  <si>
    <t>ἄτεκνος</t>
  </si>
  <si>
    <t>childless</t>
  </si>
  <si>
    <t>childless, without children</t>
  </si>
  <si>
    <t>childless, without children   childless,   Ref: Lk 20:28, 29 *</t>
  </si>
  <si>
    <t>G0816</t>
  </si>
  <si>
    <t>ἀτενίζω</t>
  </si>
  <si>
    <t>to gaze</t>
  </si>
  <si>
    <t>to look intently, gaze, stare</t>
  </si>
  <si>
    <t xml:space="preserve">to look intently, gaze, stare   to fix one's eyes upon, look steadily, gaze intently, stare   Ref: Lk 4:20 </t>
  </si>
  <si>
    <t>G0817</t>
  </si>
  <si>
    <t>ἄτερ</t>
  </si>
  <si>
    <t>improper prep with the  genitive ,  without, apart from   Ref: Lk 22:6, 35 *</t>
  </si>
  <si>
    <t>G0818</t>
  </si>
  <si>
    <t>ἀτιμάζω</t>
  </si>
  <si>
    <t>to dishonor</t>
  </si>
  <si>
    <t>to dishonor, disgrace, treat shamefully, insult</t>
  </si>
  <si>
    <t>to dishonor, disgrace, treat shamefully, insult  also spelled  ἀτιμάω  and  ἀντιμόω ,  to dishonor, slight, insult   Ref: Jn 8:49 ;  Ref: Rom 2:23;   Ref: Jas 2:6;   to treat with indignity,   Ref: Mk 12:4 ;  Ref: Lk 20:11 ;  Ref: Acts 5:41;   to abuse, debase, disgrace   Ref: Rom 1:24 *</t>
  </si>
  <si>
    <t>G0819</t>
  </si>
  <si>
    <t>ἀτιμία</t>
  </si>
  <si>
    <t>dishonour</t>
  </si>
  <si>
    <t>dishonor, disgrace, shame; common use</t>
  </si>
  <si>
    <t xml:space="preserve">dishonor, disgrace, shame; common use   dishonor, infamy, disgrace   Ref: Rom 1:26;   shame,   Ref: 1Cor 11:14;   meanness, vileness,   Ref: 1Cor 15:43;   Ref: 2Cor 6:8;   a dishonorable or common use,   Ref: Rom 9:21;   Ref: 2Tim 2:20;   κατὰ ἀτιμιαν ,  slightingly, disparagingly,   Ref: 2Cor 11:21 </t>
  </si>
  <si>
    <t>G0820</t>
  </si>
  <si>
    <t>ἄτιμος</t>
  </si>
  <si>
    <t>dishonored</t>
  </si>
  <si>
    <t>without honor, dishonored, despised</t>
  </si>
  <si>
    <t>without honor, dishonored, despised   unhonored, without honor,   Ref: Mt 13:57 ;  Ref: Mk 6:4 ;  despised,   Ref: 1Cor 4:10;  12:23*</t>
  </si>
  <si>
    <t>G0821</t>
  </si>
  <si>
    <t>ἀτιμόω</t>
  </si>
  <si>
    <t>to disgrace</t>
  </si>
  <si>
    <t>to disgrace  to disgrace, dishonour, punish</t>
  </si>
  <si>
    <t>G0822</t>
  </si>
  <si>
    <t>ἀτμίς</t>
  </si>
  <si>
    <t>vapor</t>
  </si>
  <si>
    <t>mist, vapor; billows (of smoke)</t>
  </si>
  <si>
    <t>mist, vapor; billows (of smoke)   an exhalation, mist, vapor, smoke,   Ref: Acts 2:19;   Ref: Jas 4:14 *</t>
  </si>
  <si>
    <t>G0823</t>
  </si>
  <si>
    <t>ἄτομος</t>
  </si>
  <si>
    <t>instant</t>
  </si>
  <si>
    <t>in a flash, in a moment, an indivisible unit of time</t>
  </si>
  <si>
    <t>in a flash, in a moment, an indivisible unit of time   indivisible,  and by  implication   exceedingly minute;   ἐν ἀτόμω ,  i.e.   χρόνω ,  in an indivisible point of time, in an instant  or  moment,   Ref: 1Cor 15:52 *</t>
  </si>
  <si>
    <t>G0824</t>
  </si>
  <si>
    <t>ἄτοπος</t>
  </si>
  <si>
    <t>wrong</t>
  </si>
  <si>
    <t>wrong, wicked; unusual, surprising</t>
  </si>
  <si>
    <t>wrong, wicked; unusual, surprising   primarily   out of place; inopportune, unsuitable, absurd; new, unusual, strange, surprising;  in NT  improper, amiss, wrong, wicked,   Ref: Lk 23:41 ;  Ref: Acts 25:5;   Ref: 2Thess 3:2;   noxious, harmful,   Ref: Acts 28:6 *</t>
  </si>
  <si>
    <t>G0825</t>
  </si>
  <si>
    <t>Ἀττάλεια</t>
  </si>
  <si>
    <t>Attalia</t>
  </si>
  <si>
    <t xml:space="preserve">  §  Attalia,  a city of Pamphylia,  Ref: Acts 14:25 *</t>
  </si>
  <si>
    <t>G0826</t>
  </si>
  <si>
    <t>αὐγάζω</t>
  </si>
  <si>
    <t>to see</t>
  </si>
  <si>
    <t xml:space="preserve"> to see distinctly, discern,  or possibly  to shine, give light  at  Ref: 2Cor 4:4 *</t>
  </si>
  <si>
    <t>G0827</t>
  </si>
  <si>
    <t>αὐγή</t>
  </si>
  <si>
    <t>daybreak</t>
  </si>
  <si>
    <t>daylight, dawn</t>
  </si>
  <si>
    <t>daylight, dawn   radiance; daybreak, dawn, daylight   Ref: Acts 20:11 *</t>
  </si>
  <si>
    <t>G0828</t>
  </si>
  <si>
    <t>Αὔγουστος</t>
  </si>
  <si>
    <t>Augustus</t>
  </si>
  <si>
    <t>Augustus, "reverant, holy"</t>
  </si>
  <si>
    <t>A man living at the time of the New Testament, first mentioned at Luk 2:1; also called Augustan (KJV: Augustus; NIV: Imperial) at Act 27:1;  "emperor" at Act 25:21,25;  Caesar at Luk 2:1; 3.1;    § Augustus, "reverant, holy"  Augustus, "reverant, holy"</t>
  </si>
  <si>
    <t>G0829</t>
  </si>
  <si>
    <t>αὐθάδης</t>
  </si>
  <si>
    <t>self-willed</t>
  </si>
  <si>
    <t>overbearing, arrogant, stubborn, self-willed</t>
  </si>
  <si>
    <t>overbearing, arrogant, stubborn, self-willed   one who pleases himself, willful, obstinate; arrogant, stubborn, overbearing   Ref: Tit 1:7;   Ref: 2Pet 2:10 *</t>
  </si>
  <si>
    <t>G0830</t>
  </si>
  <si>
    <t>αὐθαίρετος</t>
  </si>
  <si>
    <t>self-chosen</t>
  </si>
  <si>
    <t>on one’s own initiative, of one’s own accord</t>
  </si>
  <si>
    <t>on one’s own initiative, of one’s own accord   primarily   one who chooses his own course of action; acting spontaneously, of one’s own initiative, of one's own accord,   Ref: 2Cor 8:3, 17 *</t>
  </si>
  <si>
    <t>G0831</t>
  </si>
  <si>
    <t>αὐθεντέω</t>
  </si>
  <si>
    <t>to domineer</t>
  </si>
  <si>
    <t>to have authority over</t>
  </si>
  <si>
    <t xml:space="preserve"> to have authority over, domineer,   Ref: 1Tim 2:12 *</t>
  </si>
  <si>
    <t>G0832</t>
  </si>
  <si>
    <t>αὐλέω</t>
  </si>
  <si>
    <t>to play the flute</t>
  </si>
  <si>
    <t>to play the flute   to play on a pipe , or  flute, pipe,   Ref: Mt 11:17 ;  Ref: Lk 7:32 ;  Ref: 1Cor 14:7 *</t>
  </si>
  <si>
    <t>G0833</t>
  </si>
  <si>
    <t>αὐλή</t>
  </si>
  <si>
    <t>palace/courtyard</t>
  </si>
  <si>
    <t>palace, house; courtyard, sheepfold</t>
  </si>
  <si>
    <t xml:space="preserve">palace, house; courtyard, sheepfold   primarily   an unroofed enclosure; court-yard; sheepfold,   Ref: Jn 10:1, 16 ;  an exterior court,  i.q.  προαύλιον , an enclosed place between the door and the street,  Ref: Rev 11:2;   an interior court, quadrangle,  the open court in the middle of Oriental houses, which are commonly built in the form of a square enclosing this court,  Ref: Mt 26:58, 69 ; by  synecdoche   a house, mansion, palace,   Ref: Mt 26:3 ;  Ref: Lk 11:21 </t>
  </si>
  <si>
    <t>G0834</t>
  </si>
  <si>
    <t>αὐλητής</t>
  </si>
  <si>
    <t>flute player</t>
  </si>
  <si>
    <t>flute player   a player on a pipe , or  flute,   Ref: Mt 9:23 ;  Ref: Rev 18:22 *</t>
  </si>
  <si>
    <t>G0835</t>
  </si>
  <si>
    <t>αὐλίζομαι</t>
  </si>
  <si>
    <t>to spend the night</t>
  </si>
  <si>
    <t>to spend the night, find lodging</t>
  </si>
  <si>
    <t>to spend the night, find lodging   primarily   to pass the time in a court-yard; to lodge;  hence,  to pass the night  in any place,  to lodge at night, pass  or  remain through the night,   Ref: Mt 21:17 ;  Ref: Lk 21:37 *</t>
  </si>
  <si>
    <t>G0836</t>
  </si>
  <si>
    <t>αὐλός</t>
  </si>
  <si>
    <t>flute</t>
  </si>
  <si>
    <t xml:space="preserve"> a pipe , or  flute,   Ref: 1Cor 14:7 *</t>
  </si>
  <si>
    <t>G0837</t>
  </si>
  <si>
    <t>αὐξάνω</t>
  </si>
  <si>
    <t>to grow</t>
  </si>
  <si>
    <t>to cause to grow; (intr.) grow, increase</t>
  </si>
  <si>
    <t xml:space="preserve">to cause to grow; (intr.) grow, increase  also spelled  αὔξω ,  transitive   to cause to grow  or  increase;   passive   to be increased, enlarged,   Ref: Mt 13:32 ;  Ref: 1Cor 3:6 , 7;  intransitive   to increase, grow,   Ref: Mt 6:28 ;  Ref: Mk 4:8 </t>
  </si>
  <si>
    <t>G0838</t>
  </si>
  <si>
    <t>αὔξησις</t>
  </si>
  <si>
    <t>growth</t>
  </si>
  <si>
    <t>increase</t>
  </si>
  <si>
    <t xml:space="preserve"> increase, growth,   Ref: Eph 4:16;   Ref: Col 2:19 *</t>
  </si>
  <si>
    <t>G0839</t>
  </si>
  <si>
    <t>αὔριον</t>
  </si>
  <si>
    <t>tomorrow</t>
  </si>
  <si>
    <t>tomorrow, the next day</t>
  </si>
  <si>
    <t xml:space="preserve">tomorrow, the next day   tomorrow,   Ref: Mt 6:30 ;  ἡ αὔριον ,  i.e.   ἡμέρα ,  the next day,   Ref: Mt 6:34 </t>
  </si>
  <si>
    <t>G0840</t>
  </si>
  <si>
    <t>αὐστηρός</t>
  </si>
  <si>
    <t>severe</t>
  </si>
  <si>
    <t>hard, severe, strict, exacting</t>
  </si>
  <si>
    <t>hard, severe, strict, exacting   primarily   harsh, sour in flavor;   metaphorically   harsh, rigid, ungenerous, strict, hard, exacting   Ref: Lk 19:21, 22 *</t>
  </si>
  <si>
    <t>G0841</t>
  </si>
  <si>
    <t>αὐτάρκεια</t>
  </si>
  <si>
    <t>self-sufficiency</t>
  </si>
  <si>
    <t>contentment, having all of one’s needs, sufficiency</t>
  </si>
  <si>
    <t>contentment, having all of one’s needs, sufficiency   a competence of the necessaries of life, sufficiency   Ref: 2Cor 9:8;   a frame of mind viewing one's lot as sufficient, contentedness,   Ref: 1Tim 6:6 *</t>
  </si>
  <si>
    <t>G0842</t>
  </si>
  <si>
    <t>αὐτάρκης</t>
  </si>
  <si>
    <t>self-sufficient</t>
  </si>
  <si>
    <t>content; (possibly) self-sufficient</t>
  </si>
  <si>
    <t>content; (possibly) self-sufficient   primarily   sufficient  or  adequate in one's self; contented with one's lot,   Ref: Phil 4:11 *</t>
  </si>
  <si>
    <t>G0843</t>
  </si>
  <si>
    <t>αὐτοκατάκριτος</t>
  </si>
  <si>
    <t>self-condemned</t>
  </si>
  <si>
    <t xml:space="preserve"> self-condemned,   Ref: Tit 3:11 *</t>
  </si>
  <si>
    <t>G0844</t>
  </si>
  <si>
    <t>αὐτόματος</t>
  </si>
  <si>
    <t>by itself</t>
  </si>
  <si>
    <t>by itself, automatic</t>
  </si>
  <si>
    <t>by itself, automatic   self-excited, acting spontaneously, spontaneous, of his own accord, by itself   Ref: Mk 4:8 ;  Ref: Acts 12:10 *</t>
  </si>
  <si>
    <t>G0845</t>
  </si>
  <si>
    <t>αὐτόπτης</t>
  </si>
  <si>
    <t>eyewitness</t>
  </si>
  <si>
    <t>eyewitness   an eye-witness,   Ref: Lk 1:2 *</t>
  </si>
  <si>
    <t>G0846</t>
  </si>
  <si>
    <t>αὐτός</t>
  </si>
  <si>
    <t>it/s/he</t>
  </si>
  <si>
    <t>he, she, it; also used as inten.p., himself, herself, itself, themselves; the same one; also an  adverb  of place: here, there, where</t>
  </si>
  <si>
    <t xml:space="preserve">he, she, it; also used as inten.p., himself, herself, itself, themselves; the same one; also an  adverb  of place: here, there, where   self, very; alone,   Ref: Mk 6:31 ;  Ref: 2Cor 12:13;   of one's self, of one's own motion,   Ref: Jn 16:27 ; used also in the oblique cases independently as a personal pron. of the third person;  ὁ αὐτός ,  the same; unchangeable,   Ref: Heb 1:12;   κατὰ τὸ αὐτό ,  at the same time, together,   Ref: Acts 14:1;   ἐπὶ τὸ αὐτό ,  in one and the same place,   Ref: Mt 22:34 ;  at the same time, together,   Ref: Acts 3:1 </t>
  </si>
  <si>
    <t>G0847</t>
  </si>
  <si>
    <t>αὐτοῦ</t>
  </si>
  <si>
    <t>there</t>
  </si>
  <si>
    <t>G0848</t>
  </si>
  <si>
    <t>αὑτοῦ</t>
  </si>
  <si>
    <t>/him/herself</t>
  </si>
  <si>
    <t>G0849</t>
  </si>
  <si>
    <t>αὐτόχειρ</t>
  </si>
  <si>
    <t>with one’s own hand</t>
  </si>
  <si>
    <t>with one’s own hand   acting , or  doing anything with one's own hands,   Ref: Acts 27:19 *</t>
  </si>
  <si>
    <t>G0850</t>
  </si>
  <si>
    <t>αὐχμηρός</t>
  </si>
  <si>
    <t>dingy</t>
  </si>
  <si>
    <t>dark</t>
  </si>
  <si>
    <t xml:space="preserve"> squalid, filthy; , by  implication   dark, obscure, murky,   Ref: 2Pet 1:19 *</t>
  </si>
  <si>
    <t>G0851</t>
  </si>
  <si>
    <t>ἀφαιρέω</t>
  </si>
  <si>
    <t>to remove</t>
  </si>
  <si>
    <t>to take away from, remove; to cut (off)</t>
  </si>
  <si>
    <t xml:space="preserve">to take away from, remove; to cut (off)   to take away, remove,   Ref: Lk 1:25; 10:42 ;  to take off, cut off, remove by cutting off,   Ref: Mt 26:15 ;  Ref: Mk 14:47 ;  Ref: Lk 22:50 </t>
  </si>
  <si>
    <t>G0852</t>
  </si>
  <si>
    <t>ἀφανής</t>
  </si>
  <si>
    <t>hidden</t>
  </si>
  <si>
    <t>hidden, invisible</t>
  </si>
  <si>
    <t>hidden, invisible   out of sight; not manifest, hidden, concealed, invisible   Ref: Heb 4:13 *</t>
  </si>
  <si>
    <t>G0853</t>
  </si>
  <si>
    <t>ἀφανίζω</t>
  </si>
  <si>
    <t>to destroy, disfigure; to perish, vanish, disappear</t>
  </si>
  <si>
    <t>to destroy, disfigure; to perish, vanish, disappear   to remove out of sight, cause to disappear; ,  passive   to disappear, vanish,   Ref: Jas 4:14;  by  implication   to destroy, consume,  so that nothing shall be left visible,  Ref: Mt 6:19, 20 ;  metaphorically   to spoil, deform, disfigure,   Ref: Mt 6:16 ;  to perish,   Ref: Acts 13:41 *</t>
  </si>
  <si>
    <t>G0854</t>
  </si>
  <si>
    <t>ἀφανισμός</t>
  </si>
  <si>
    <t>disappearance</t>
  </si>
  <si>
    <t>disappearance, destruction</t>
  </si>
  <si>
    <t>disappearance, destruction   a disappearing, vanishing away; ,  metaphorically   destruction, abolition, abrogation,   Ref: Heb 8:13 *</t>
  </si>
  <si>
    <t>G0855</t>
  </si>
  <si>
    <t>ἄφαντος</t>
  </si>
  <si>
    <t>disappearing</t>
  </si>
  <si>
    <t>disappearing, invisible</t>
  </si>
  <si>
    <t>disappearing, invisible   not appearing, not seen, invisible; , hence,  ἄφαντος γενέσθαι ,  to disappear, vanish, become invisible   Ref: Lk 24:31 *</t>
  </si>
  <si>
    <t>G0856</t>
  </si>
  <si>
    <t>ἀφεδρών</t>
  </si>
  <si>
    <t>latrine</t>
  </si>
  <si>
    <t xml:space="preserve"> a latrine,   Ref: Mt 15:17 ;  Ref: Mk 7:19 *</t>
  </si>
  <si>
    <t>G0857</t>
  </si>
  <si>
    <t>ἀφειδία</t>
  </si>
  <si>
    <t>unsparing</t>
  </si>
  <si>
    <t>harsh treatment, unsparing</t>
  </si>
  <si>
    <t>harsh treatment, unsparing   primarily   the disposition of one who is   ἀφειδής ,  unsparing;  hence, in NT  unsparingness  in the way of rigorous treatment,  non-indulgence, harsh-treatment   Ref: Col 2:23 *</t>
  </si>
  <si>
    <t>G0858</t>
  </si>
  <si>
    <t>ἀφελότης</t>
  </si>
  <si>
    <t>sincerity</t>
  </si>
  <si>
    <t>sincerity, simplicity</t>
  </si>
  <si>
    <t xml:space="preserve"> sincerity, simplicity,   Ref: Acts 2:46 </t>
  </si>
  <si>
    <t>G0859</t>
  </si>
  <si>
    <t>ἄφεσις</t>
  </si>
  <si>
    <t>forgiveness</t>
  </si>
  <si>
    <t>forgiveness, pardon, release, cancellation of a debt</t>
  </si>
  <si>
    <t xml:space="preserve">forgiveness, pardon, release, cancellation of a debt   dismission, deliverance,  from captivity,  Ref: Lk 4:18 (2 x);  remission, forgiveness, pardon,   Ref: Mt 26:28 </t>
  </si>
  <si>
    <t>G0860</t>
  </si>
  <si>
    <t>ἁφή</t>
  </si>
  <si>
    <t>ligament, joint</t>
  </si>
  <si>
    <t>ligament, joint   a fastening; a ligament,  by which the different members are connected,  commissure, joint,   Ref: Eph 4:16;   Ref: Col 2:19 *</t>
  </si>
  <si>
    <t>G0861</t>
  </si>
  <si>
    <t>ἀφθαρσία</t>
  </si>
  <si>
    <t>incorruptibility</t>
  </si>
  <si>
    <t>imperishableness, immortality</t>
  </si>
  <si>
    <t xml:space="preserve">imperishableness, immortality   incorruptibility, imperishableness    Ref: 1Cor 15:42, 53, 54 ;  immortality,   Ref: Rom 2:7;   Ref: 2Tim 1:10;   soundness, purity;   ἐν ἀφθαρσιᾳ ,  purely, sincerely  or  constantly, unfailingly,   Ref: Eph 6:24 </t>
  </si>
  <si>
    <t>G0862</t>
  </si>
  <si>
    <t>ἄφθαρτος</t>
  </si>
  <si>
    <t>incorruptible</t>
  </si>
  <si>
    <t>imperishable, immortal, lasting forever</t>
  </si>
  <si>
    <t>imperishable, immortal, lasting forever   incorruptible, immortal, imperishable, undying, lasting forever, enduring,   Ref: Rom 1:23;   Ref: 1Cor 9:25;  15:52</t>
  </si>
  <si>
    <t>G0863G</t>
  </si>
  <si>
    <t>ἀφίημι</t>
  </si>
  <si>
    <t>to release: leave</t>
  </si>
  <si>
    <t>: leave/abandon to forgive, pardon, remit, cancel; to leave, abandon; to allow, permit, tolerate</t>
  </si>
  <si>
    <t xml:space="preserve">to forgive, pardon, remit, cancel; to leave, abandon; to allow, permit, tolerate   to send away, dismiss, suffer to depart; to emit, send forth; ,  τὴν φωνήν ,  the voice, to cry out, utter an exclamation,   Ref: Mk 15:37 ;  τὸ πνεῦμα ,  the spirit, to expire,   Ref: Mt 27:50 ;  to omit, pass over  or  by; to let alone, care not for,   Ref: Mt 15:14; 23:23 ;  Ref: Heb 6:1;   to permit, suffer, allow, tolerate, let, forbid not; to give up, yield, resign,   Ref: Mt 5:40 ;  to remit, forgive, pardon; to relax, suffer to become less intense,   Ref: Rev 2:4;   to leave, depart from; to desert, abandon, forsake; to leave remaining  or  alone; to leave behind,   i.e.  at one's death,  Ref: Mk 12:19, 20, 21, 22 ;  Ref: Jn 14:27 </t>
  </si>
  <si>
    <t>G0863H</t>
  </si>
  <si>
    <t>to release: forgive</t>
  </si>
  <si>
    <t>: forgive to forgive, pardon, remit, cancel; to leave, abandon; to allow, permit, tolerate</t>
  </si>
  <si>
    <t>G0863I</t>
  </si>
  <si>
    <t>to release: permit</t>
  </si>
  <si>
    <t>: permit/release to forgive, pardon, remit, cancel; to leave, abandon; to allow, permit, tolerate</t>
  </si>
  <si>
    <t>G0864</t>
  </si>
  <si>
    <t>ἀφικνέομαι</t>
  </si>
  <si>
    <t>to reach</t>
  </si>
  <si>
    <t xml:space="preserve"> to come, arrive at; to reach , as a report,  Ref: Rom 16:19 *</t>
  </si>
  <si>
    <t>G0865</t>
  </si>
  <si>
    <t>ἀφιλάγαθος</t>
  </si>
  <si>
    <t>hating good</t>
  </si>
  <si>
    <t>not loving good</t>
  </si>
  <si>
    <t>not loving good   not a lover of good , and  good men,   Ref: 2Tim 3:3 *</t>
  </si>
  <si>
    <t>G0866</t>
  </si>
  <si>
    <t>ἀφιλάργυρος</t>
  </si>
  <si>
    <t>not greedy</t>
  </si>
  <si>
    <t>not loving money, not greedy</t>
  </si>
  <si>
    <t>not loving money, not greedy   not fond of, loving money, not covetous, generous,   Ref: 1Tim 3:3;   Ref: Heb 13:5 *</t>
  </si>
  <si>
    <t>G0867</t>
  </si>
  <si>
    <t>ἄφιξις</t>
  </si>
  <si>
    <t>leaving, departure</t>
  </si>
  <si>
    <t>leaving, departure   arrival; departure, leaving   Ref: Acts 20:29 *</t>
  </si>
  <si>
    <t>G0868</t>
  </si>
  <si>
    <t>ἀφίστημι</t>
  </si>
  <si>
    <t>to leave, withdraw, abandon; to revolt, mislead</t>
  </si>
  <si>
    <t xml:space="preserve">to leave, withdraw, abandon; to revolt, mislead  trans.  to put away, separate; to draw off  or  away, withdraw, induce to revolt,   Ref: Acts 5:37;   intransitive , and  middle ,  to depart, go away from,   Ref: Lk 2:37 ;  metaphorically   to desist  or  refrain from, let alone,   Ref: Acts 5:38;  22:29;  Ref: 2Cor 12:8;   to make defection, fall away, apostatize,   Ref: Lk 8:13 ;  Ref: 1Tim 4:1;   Ref: Heb 3:12;   to withdraw from, have no intercourse with,   Ref: 1Tim 6:5;   to abstain from,   Ref: 2Tim 2:19 </t>
  </si>
  <si>
    <t>G0869</t>
  </si>
  <si>
    <t>ἄφνω</t>
  </si>
  <si>
    <t>suddenly</t>
  </si>
  <si>
    <t xml:space="preserve"> suddenly, unexpectedly,   Ref: Acts 2:2;  16:26; 28:6*</t>
  </si>
  <si>
    <t>G0870</t>
  </si>
  <si>
    <t>ἀφόβως</t>
  </si>
  <si>
    <t>fearlessly</t>
  </si>
  <si>
    <t>fearlessly, without the slightest qualm, boldly</t>
  </si>
  <si>
    <t>fearlessly, without the slightest qualm, boldly   fearlessly, boldly, intrepidly,   Ref: Phil 1:14;   securely, peacefully, tranquilly,   Ref: Lk 1:74 ;  Ref: 1Cor 16:10;   boldly, shamelessly,  Jude 12*</t>
  </si>
  <si>
    <t>G0871</t>
  </si>
  <si>
    <t>ἀφομοιόω</t>
  </si>
  <si>
    <t>to make like</t>
  </si>
  <si>
    <t>( passive ) to be like, similar</t>
  </si>
  <si>
    <t>( passive ) to be like, similar   to assimilate, cause to resemble;  passive  to be like, similar   Ref: Heb 7:3 *</t>
  </si>
  <si>
    <t>G0872</t>
  </si>
  <si>
    <t>ἀφοράω</t>
  </si>
  <si>
    <t>G0873</t>
  </si>
  <si>
    <t>ἀφορίζω</t>
  </si>
  <si>
    <t>to separate</t>
  </si>
  <si>
    <t>to separate, set apart, exclude</t>
  </si>
  <si>
    <t xml:space="preserve">to separate, set apart, exclude   to limit off; to separate, sever , from the rest,  Ref: Mt 13:49 ;  to separate, exclude  from society,  cut off from all intercourse, excommunicate,   Ref: Lk 6:22 ;  to set apart, select,   Ref: Acts 13:2;   Ref: Rom 1:1;   Ref: Gal 1:15 </t>
  </si>
  <si>
    <t>G0874</t>
  </si>
  <si>
    <t>ἀφορμή</t>
  </si>
  <si>
    <t>opportunity</t>
  </si>
  <si>
    <t>opportunity, opening, pretext</t>
  </si>
  <si>
    <t xml:space="preserve">opportunity, opening, pretext   primarily   a starting point; means  to accomplish an object;  occasion, opportunity, pretext   Ref: Rom 7:8, 11 </t>
  </si>
  <si>
    <t>G0875</t>
  </si>
  <si>
    <t>ἀφρίζω</t>
  </si>
  <si>
    <t>to foam</t>
  </si>
  <si>
    <t>to foam at the mouth</t>
  </si>
  <si>
    <t>to foam at the mouth   to froth, foam,   Ref: Mk 9:18, 20 *</t>
  </si>
  <si>
    <t>G0876</t>
  </si>
  <si>
    <t>ἀφρός</t>
  </si>
  <si>
    <t>foam</t>
  </si>
  <si>
    <t>foam, froth</t>
  </si>
  <si>
    <t>foam, froth   froth, foam,   Ref: Lk 9:39 *</t>
  </si>
  <si>
    <t>G0877</t>
  </si>
  <si>
    <t>ἀφροσύνη</t>
  </si>
  <si>
    <t>foolishness</t>
  </si>
  <si>
    <t>foolishness, lack of sense</t>
  </si>
  <si>
    <t>foolishness, lack of sense   inconsiderateness, folly; , boastful  folly,   Ref: 2Cor 11:1, 17, 21 ; in NT  foolishness, levity, wickedness, lack of sense, impiety,   Ref: Mk 7:22 *</t>
  </si>
  <si>
    <t>G0878</t>
  </si>
  <si>
    <t>ἄφρων</t>
  </si>
  <si>
    <t>foolish, ignorant</t>
  </si>
  <si>
    <t xml:space="preserve">foolish, ignorant   unwise, inconsiderate, simple, foolish,   Ref: Lk 11:40; 12:20 ;  Ref: 1Cor 15:36;   ignorant,  religiously  unenlightened, ignorant   Ref: Rom 2:20;   Ref: Eph 5:17;   Ref: 1Pet 2:15;  boastfully  foolish, vain,   Ref: 2Cor 11:16, 19 </t>
  </si>
  <si>
    <t>G0879</t>
  </si>
  <si>
    <t>ἀφυπνόω</t>
  </si>
  <si>
    <t>to fall sleep</t>
  </si>
  <si>
    <t>to fall asleep</t>
  </si>
  <si>
    <t>to fall asleep   to awake from sleep; , in NT  to go off into sleep, fall asleep,   Ref: Lk 8:23 *</t>
  </si>
  <si>
    <t>G0880</t>
  </si>
  <si>
    <t>ἄφωνος</t>
  </si>
  <si>
    <t>mute, soundless, voiceless, speechless, dumb</t>
  </si>
  <si>
    <t>G0881</t>
  </si>
  <si>
    <t>Ἀχάζ</t>
  </si>
  <si>
    <t>Ahaz</t>
  </si>
  <si>
    <t>Ahaz, "he has grasped"</t>
  </si>
  <si>
    <t>A king of the tribe of Judah living at the time of Divided Monarchy, first mentioned at 2Ki 15:38;   son of: Jotham (H3147H); married to Abi (H0021);   father of: Hezekiah (H2396) and Maaseiah (H4641J)   § Ahaz, "he has grasped"  Ahaz, "he has grasped"</t>
  </si>
  <si>
    <t>G0882</t>
  </si>
  <si>
    <t>Ἀχαΐα</t>
  </si>
  <si>
    <t>Achaia</t>
  </si>
  <si>
    <t xml:space="preserve">  §  Achaia,  the Roman province, comprehending all Greece to the south of Thessaly</t>
  </si>
  <si>
    <t>G0883</t>
  </si>
  <si>
    <t>Ἀχαϊκός</t>
  </si>
  <si>
    <t>Achaicus</t>
  </si>
  <si>
    <t>Achaicus, "belonging to Achaia"</t>
  </si>
  <si>
    <t>A man living at the time of the New Testament, first mentioned at 1Co 16:17   § Achaicus, "belonging to Achaia"   Achaicus,  (Proper name),  Ref: 1Cor 16:17 *</t>
  </si>
  <si>
    <t>G0884</t>
  </si>
  <si>
    <t>ἀχάριστος</t>
  </si>
  <si>
    <t>ungrateful</t>
  </si>
  <si>
    <t xml:space="preserve"> unthankful, ungrateful,   Ref: Lk 6:35 ;  Ref: 2Tim 3:2 *</t>
  </si>
  <si>
    <t>G0885</t>
  </si>
  <si>
    <t>Ἀχείμ</t>
  </si>
  <si>
    <t>Achim</t>
  </si>
  <si>
    <t>Akim, "Yahweh is my brother"</t>
  </si>
  <si>
    <t>A man of the tribe of Judah living at the time of Exile and Return, first mentioned at Mat 1:14;   son of: Zadok (G4524);   father of: Eliud (G1664)   § Akim, "Yahweh is my brother"   Achim,  (Proper name), indecl,  Ref: Mt 1:14 *</t>
  </si>
  <si>
    <t>G0886</t>
  </si>
  <si>
    <t>ἀχειροποίητος</t>
  </si>
  <si>
    <t>not man-made</t>
  </si>
  <si>
    <t>not made by human hands, implying not of human origin</t>
  </si>
  <si>
    <t>not made by human hands, implying not of human origin   not made with hands, not of human origin   Ref: Mk 14:58 ;  Ref: 2Cor 5:1;   Ref: Col 2:11 *</t>
  </si>
  <si>
    <t>G0887</t>
  </si>
  <si>
    <t>ἀχλύς</t>
  </si>
  <si>
    <t>mist</t>
  </si>
  <si>
    <t>mistiness, dimness of sight</t>
  </si>
  <si>
    <t>mistiness, dimness of sight   a mist; darkening, dimness,  of the sight,  Ref: Acts 13:11 *</t>
  </si>
  <si>
    <t>G0888</t>
  </si>
  <si>
    <t>ἀχρεῖος</t>
  </si>
  <si>
    <t>worthless</t>
  </si>
  <si>
    <t>worthless, useless, unworthy</t>
  </si>
  <si>
    <t>worthless, useless, unworthy   useless, unprofitable, worthless,   Ref: Mt 25:30 ;  unmeritorious, unworthy   Ref: Lk 17:10 *</t>
  </si>
  <si>
    <t>G0889</t>
  </si>
  <si>
    <t>ἀχρειόω</t>
  </si>
  <si>
    <t>to make worthless</t>
  </si>
  <si>
    <t>( passive ) to become worthless, depraved</t>
  </si>
  <si>
    <t>( passive ) to become worthless, depraved  also  ἀχρεόω , pas.,  to render useless;   metaphorically ,  to become corrupt, depraved,   Ref: Rom 3:12 *</t>
  </si>
  <si>
    <t>G0890</t>
  </si>
  <si>
    <t>ἄχρηστος</t>
  </si>
  <si>
    <t>useless, worthless</t>
  </si>
  <si>
    <t>useless, worthless   unuseful, useless, unprofitable, worthless  and by  implication   detrimental, causing loss,  Phlm. 11*</t>
  </si>
  <si>
    <t>G0891</t>
  </si>
  <si>
    <t>ἄχρι</t>
  </si>
  <si>
    <t>until</t>
  </si>
  <si>
    <t>until, up to, as far as, as long as</t>
  </si>
  <si>
    <t xml:space="preserve">until, up to, as far as, as long as  improper prep with the  genitive , also functioning as a conj, also spelled  ἄχρις  ( Ref: Gal 3:19;   Ref: Heb 3:13;   Ref: Rev 2:25 ), with respect to place,  up to, as far as ; to time,  until, during, as long as ; as a  conjunction ,  until </t>
  </si>
  <si>
    <t>G0892</t>
  </si>
  <si>
    <t>ἄχυρον</t>
  </si>
  <si>
    <t>chaff</t>
  </si>
  <si>
    <t xml:space="preserve"> chaff, straw broken up , by treading out the grain,  Ref: Mt 3:12 ;  Ref: Lk 3:17 *</t>
  </si>
  <si>
    <t>G0893</t>
  </si>
  <si>
    <t>ἀψευδής</t>
  </si>
  <si>
    <t>not a liar</t>
  </si>
  <si>
    <t>not a liar, free from deceit, trustworthy</t>
  </si>
  <si>
    <t>not a liar, free from deceit, trustworthy   free from falsehood, free from deceit, not a liar; incapable of falsehood,   Ref: Tit 1:2 *</t>
  </si>
  <si>
    <t>G0894</t>
  </si>
  <si>
    <t>ἄψινθος</t>
  </si>
  <si>
    <t>wormwood</t>
  </si>
  <si>
    <t xml:space="preserve">wormwood  wormwood, bitter, also  Proper name ,  Ref: Rev 8:11 </t>
  </si>
  <si>
    <t>G0895</t>
  </si>
  <si>
    <t>ἄψυχος</t>
  </si>
  <si>
    <t>lifeless</t>
  </si>
  <si>
    <t>lifeless, inanimate</t>
  </si>
  <si>
    <t>lifeless, inanimate   void of life , or  sense, inanimate,   Ref: 1Cor 14:7 *</t>
  </si>
  <si>
    <t>G0896</t>
  </si>
  <si>
    <t>Βάαλ</t>
  </si>
  <si>
    <t>Baal</t>
  </si>
  <si>
    <t>Baal, "master, owner, lord"</t>
  </si>
  <si>
    <t xml:space="preserve">  § Baal, "master, owner, lord"   Baal,  (Hebrew for  Master, owner, lord ) (Proper name),  indeclinable ,  Ref: Rom 11:4 *</t>
  </si>
  <si>
    <t>G0897</t>
  </si>
  <si>
    <t>Βαβυλών</t>
  </si>
  <si>
    <t>Babylon</t>
  </si>
  <si>
    <t>Babylon, "gate of god[s]"</t>
  </si>
  <si>
    <t xml:space="preserve">  § Babylon, "gate of god[s]"   Babylon,   Ref: 1Pet 5:13  (Proper name)</t>
  </si>
  <si>
    <t>G0898</t>
  </si>
  <si>
    <t>βαθμός</t>
  </si>
  <si>
    <t>standing</t>
  </si>
  <si>
    <t>standing, rank</t>
  </si>
  <si>
    <t>standing, rank   primarily   a step, stair;   metaphorically   grade  of dignity,  degree, rank, standing,   Ref: 1Tim 3:13 *</t>
  </si>
  <si>
    <t>G0899</t>
  </si>
  <si>
    <t>βάθος</t>
  </si>
  <si>
    <t>depth</t>
  </si>
  <si>
    <t>depth, deep thing; extreme</t>
  </si>
  <si>
    <t xml:space="preserve">depth, deep thing; extreme   depth; ,  τὸ βάθος ,  deep water,   Ref: Lk 5:4 ;  Ref: Mt 13:5 ;  metaphorically   fullness, abundance, immensity,   Ref: Rom 11:33;   an extreme degree,   Ref: 2Cor 8:2;   plural   profundities, deep-laid plans,   Ref: 1Cor 2:10;   Ref: Rev 2:24 </t>
  </si>
  <si>
    <t>G0900</t>
  </si>
  <si>
    <t>βαθύνω</t>
  </si>
  <si>
    <t>to dig deep</t>
  </si>
  <si>
    <t>to go down deep, dig deep</t>
  </si>
  <si>
    <t>to go down deep, dig deep   to deepen, excavate, dig deep   Ref: Lk 6:48 *</t>
  </si>
  <si>
    <t>G0901</t>
  </si>
  <si>
    <t>βαθύς</t>
  </si>
  <si>
    <t>deep</t>
  </si>
  <si>
    <t>deep; (as a time of day) early</t>
  </si>
  <si>
    <t>deep; (as a time of day) early   deep,   Ref: Jn 4:11 ;  metaphorically   deep, profound,   Ref: Acts 20:9;   Ref: Rev 2:24;   ὄρθρου βαθέος ,  literally   at deep morning twilight, at the earliest dawn,   Ref: Lk 24:1 *</t>
  </si>
  <si>
    <t>G0902</t>
  </si>
  <si>
    <t>βαΐον</t>
  </si>
  <si>
    <t>palm branch</t>
  </si>
  <si>
    <t>(palm) branch</t>
  </si>
  <si>
    <t>(palm) branch   a palm branch,   Ref: Jn 12:13 *</t>
  </si>
  <si>
    <t>G0903</t>
  </si>
  <si>
    <t>Βαλαάμ</t>
  </si>
  <si>
    <t>Balaam</t>
  </si>
  <si>
    <t>Balaam, [ possibly ] "Baal [lord] of the people" or "the clan brings forth"</t>
  </si>
  <si>
    <t xml:space="preserve">A man living at the time of Egypt and Wilderness, first mentioned at Num 22:5;   son of: Beor (H1160H)   § Balaam, [ possibly ] "Baal [lord] of the people" or "the clan brings forth"   Balaam,  (Proper name),  indeclinable </t>
  </si>
  <si>
    <t>G0904</t>
  </si>
  <si>
    <t>Βαλάκ</t>
  </si>
  <si>
    <t>Balak</t>
  </si>
  <si>
    <t>Balak, "devastator"</t>
  </si>
  <si>
    <t>A man of the Moabites living at the time of Egypt and Wilderness, first mentioned at Num 22:2;   son of: Zippor (H6834)   § Balak, "devastator"   Balak,  (Proper name),  indeclinable ,  Ref: Rev 2:14 *</t>
  </si>
  <si>
    <t>G0905</t>
  </si>
  <si>
    <t>βαλλάντιον</t>
  </si>
  <si>
    <t>purse</t>
  </si>
  <si>
    <t>purse, money-bag</t>
  </si>
  <si>
    <t>also spelled  βαλάντιον ,  a bag, purse, money-bag   Ref: Lk 10:4; 12:33; 22:35, 36 *</t>
  </si>
  <si>
    <t>G0906G</t>
  </si>
  <si>
    <t>βάλλω</t>
  </si>
  <si>
    <t>to throw: throw</t>
  </si>
  <si>
    <t>: throw to cast a fishnet (a round net with small weights along its edge)</t>
  </si>
  <si>
    <t>to cast a fishnet (a round net with small weights along its edge)   to throw around; to cast , a net,  Ref: Mk 1:16 *</t>
  </si>
  <si>
    <t>G0906H</t>
  </si>
  <si>
    <t>to throw: put</t>
  </si>
  <si>
    <t>: put/lie to cast a fishnet (a round net with small weights along its edge)</t>
  </si>
  <si>
    <t>G0906I</t>
  </si>
  <si>
    <t>to throw: sow</t>
  </si>
  <si>
    <t>: sow to cast a fishnet (a round net with small weights along its edge)</t>
  </si>
  <si>
    <t>G0906J</t>
  </si>
  <si>
    <t>to throw: pour</t>
  </si>
  <si>
    <t>: pour to cast a fishnet (a round net with small weights along its edge)</t>
  </si>
  <si>
    <t>G0906K</t>
  </si>
  <si>
    <t>to throw: hit</t>
  </si>
  <si>
    <t>G0907</t>
  </si>
  <si>
    <t>βαπτίζω</t>
  </si>
  <si>
    <t>to baptize</t>
  </si>
  <si>
    <t>to baptize, wash; the baptizer</t>
  </si>
  <si>
    <t xml:space="preserve">to baptize, wash; the baptizer   primarily   to dip, immerse; to cleanse  or  purify by washing; to administer the rite of baptism, to baptize;   metaphorically  with various reference to the ideas associated with Christian baptism as an act of dedication, e.g. marked designation, devotion, trial, etc.;  middle   to procure baptism for one's self, to undergo baptism,   Ref: Acts 22:16 </t>
  </si>
  <si>
    <t>G0908</t>
  </si>
  <si>
    <t>βάπτισμα</t>
  </si>
  <si>
    <t>baptism</t>
  </si>
  <si>
    <t xml:space="preserve"> primarily   immersion; baptism, ordinance of baptism,   Ref: Mt 3:7 ;  Ref: Rom 6:4;   metaphorically   baptism  in the trial of suffering,  Ref: Mt 20:22, 23 ;  Ref: Mk 10:38, 39 </t>
  </si>
  <si>
    <t>G0909</t>
  </si>
  <si>
    <t>βαπτισμός</t>
  </si>
  <si>
    <t>baptism, ceremonial washing</t>
  </si>
  <si>
    <t>baptism, ceremonial washing   primarily   an act of dipping  or  immersion: a baptism,   Ref: Col 2:12;   Ref: Heb 6:2;   an ablution, ceremonial washing   Ref: Mk 7:4 ;  Ref: Heb 9:10 *</t>
  </si>
  <si>
    <t>G0910</t>
  </si>
  <si>
    <t>Βαπτιστής</t>
  </si>
  <si>
    <t>one who baptizes</t>
  </si>
  <si>
    <t>Baptist, a surname of John</t>
  </si>
  <si>
    <t xml:space="preserve">Baptist, a surname of John   one who baptizes, a baptist,   Ref: Mt 3:1; 11:11, 12 </t>
  </si>
  <si>
    <t>G0911</t>
  </si>
  <si>
    <t>βάπτω</t>
  </si>
  <si>
    <t>to dip</t>
  </si>
  <si>
    <t>to dip (in)</t>
  </si>
  <si>
    <t>to dip (in)   to dip,   Ref: Jn 13:26 ;  Ref: Lk 16:24 ;  to dye,   Ref: Rev 19:13 *</t>
  </si>
  <si>
    <t>G0912</t>
  </si>
  <si>
    <t>Βαραββᾶς</t>
  </si>
  <si>
    <t>Barabbas</t>
  </si>
  <si>
    <t>Barabbas, "son of a father"  possibly  "son of a rabbi"</t>
  </si>
  <si>
    <t>A man living at the time of the New Testament, first mentioned at Mat 27:16   § Barabbas, "son of a father"  possibly  "son of a rabbi"   Barabbas,  (Proper name)</t>
  </si>
  <si>
    <t>G0913</t>
  </si>
  <si>
    <t>Βαράκ</t>
  </si>
  <si>
    <t>Barak</t>
  </si>
  <si>
    <t>Barak, "lightning"</t>
  </si>
  <si>
    <t>A man living before Israel's Monarchy, first mentioned at Jdg 4:6;   son of: Abinoam (H0042)   § Barak, "lightning"   Barak,  (Proper name),  indeclinable ,  Ref: Heb 11:32 *</t>
  </si>
  <si>
    <t>G0914</t>
  </si>
  <si>
    <t>Βαραχίας</t>
  </si>
  <si>
    <t>Barachiah</t>
  </si>
  <si>
    <t>Berekiah, "Yahweh blesses"</t>
  </si>
  <si>
    <t xml:space="preserve">A man living at the time of Divided Monarchy, first mentioned at 2Ki 11:4; married to Jehosheba (H3089);   father of: Zechariah (H2148w); also called Barachiah (KJV: Barachias; NIV: Berekiah) at Mat 23:35;   § Berekiah, "Yahweh blesses"   Barachias,  (Proper name),  Ref: Mt 23:35 </t>
  </si>
  <si>
    <t>G0915</t>
  </si>
  <si>
    <t>βάρβαρος</t>
  </si>
  <si>
    <t>barbarian</t>
  </si>
  <si>
    <t>non-Greek, foreign, "barbarian"; someone who speaks an unintelligible language</t>
  </si>
  <si>
    <t>non-Greek, foreign, "barbarian"; someone who speaks an unintelligible language   primarily   one to whom a pure Greek dialect is not native; one who is not a proper Greek, a barbarian,   Ref: Rom 1:14;   Ref: Col 3:11;   Ref: Acts 28:2 , 4;  a foreigner speaking a strange or unintelligible language,   Ref: 1Cor 14:11 *</t>
  </si>
  <si>
    <t>G0916</t>
  </si>
  <si>
    <t>βαρέω</t>
  </si>
  <si>
    <t>to burden</t>
  </si>
  <si>
    <t>( passive ) to be burdened, under pressure</t>
  </si>
  <si>
    <t>( passive ) to be burdened, under pressure   to be heavy upon, weigh down, burden, oppress,  as sleep,  Ref: Mt 26:43 ;  Ref: Mk 14:40 ;  Ref: Lk 9:32 ;  calamities,   Ref: 2Cor 1:8;  5:4; or,  trouble, care, expense,  etc.  Ref: 1Tim 5:16 *</t>
  </si>
  <si>
    <t>G0917</t>
  </si>
  <si>
    <t>βαρέως</t>
  </si>
  <si>
    <t>difficultly</t>
  </si>
  <si>
    <t>with difficulty</t>
  </si>
  <si>
    <t xml:space="preserve"> heavily; ,  metaphorically   with difficulty, dully, stupidly,   Ref: Mt 13:15 ;  Ref: Acts 28:27 *</t>
  </si>
  <si>
    <t>G0918</t>
  </si>
  <si>
    <t>Βαρθολομαῖος</t>
  </si>
  <si>
    <t>Bartholomew</t>
  </si>
  <si>
    <t>Bartholomew, "son of Talmai"</t>
  </si>
  <si>
    <t>A man living at the time of the New Testament, first mentioned at Mat 10:3   § Bartholomew, "son of Talmai"   Bartholomew,  (Proper name)</t>
  </si>
  <si>
    <t>G0919</t>
  </si>
  <si>
    <t>Βαριησοῦς</t>
  </si>
  <si>
    <t>Bar-Jesus</t>
  </si>
  <si>
    <t>Bar-Jesus, "son of Jesus [Joshua]"</t>
  </si>
  <si>
    <t>A man living at the time of the New Testament, first mentioned at Act 13:6   § Bar-Jesus, "son of Jesus [Joshua]"   Bar-Jesus, , (Proper name),  Ref: Acts 13:6 *</t>
  </si>
  <si>
    <t>G0920</t>
  </si>
  <si>
    <t>Βαριωνᾶς</t>
  </si>
  <si>
    <t>Bar-Jonah</t>
  </si>
  <si>
    <t>Son of Jonas</t>
  </si>
  <si>
    <t>A man living at the time of the New Testament, first mentioned at Mat 4:18;   son of: John (G2491K);   brother of: Andrew (G0406); also called Simon frequently;  Simeon (Var, KJV, NIV: Simon) at Act 15:14; 1xCephas at Jhn 1:42; 1x3.22; 9.5; 15.5; 1x2.9,11,14; Bar-Jonah (KJV: Bar-Jona; NIV: son of Jonah) at Mat 16:17;    § Son of Jonas</t>
  </si>
  <si>
    <t>G0921G</t>
  </si>
  <si>
    <t>Βαρνάβας</t>
  </si>
  <si>
    <t>Barnabas</t>
  </si>
  <si>
    <t>Barnabas, "son of comfort"</t>
  </si>
  <si>
    <t xml:space="preserve">A man living at the time of the New Testament, first mentioned at Act 4:36; his mother was Mary (G3137P) ;   brother of: Mary (G3137L); also called Joseph (KJV: Joses) at Act 4:36; </t>
  </si>
  <si>
    <t>G0921H</t>
  </si>
  <si>
    <t>[unnamed]</t>
  </si>
  <si>
    <t>[father of Barnabus]</t>
  </si>
  <si>
    <t>father of Barnabas, "son of comfort"</t>
  </si>
  <si>
    <t>A man living at the time of the New Testament, inferred at Col 4:10;   unnamed father of: Barnabas (G0921) and Mary (G3137L)</t>
  </si>
  <si>
    <t>G0922</t>
  </si>
  <si>
    <t>βάρος</t>
  </si>
  <si>
    <t>burden</t>
  </si>
  <si>
    <t>burden, weight; this can refer either to difficulty or importance</t>
  </si>
  <si>
    <t>burden, weight; this can refer either to difficulty or importance   weight, heaviness; a burden, anything grievous and hard to be borne,   Ref: Mt 20:12 ;  Ref: Acts 15:28;   Ref: Gal 6:2;   Ref: Rev 2:24;   burden, charge  or  weight, influence, dignity, honor,   Ref: 1Thess 2:7;  with another noun in government,  fulness, abundance, excellence,   Ref: 2Cor 4:17 *</t>
  </si>
  <si>
    <t>G0923G</t>
  </si>
  <si>
    <t>Βαρσαβᾶς</t>
  </si>
  <si>
    <t>Barsabbas</t>
  </si>
  <si>
    <t>Barsabbas, "son of the Sabbath" or "son of Saba"</t>
  </si>
  <si>
    <t xml:space="preserve">A man living at the time of the New Testament, only mentioned at Act 1:23; also called Barsabbas (KJV: Barsabas) at Act 1:23; Justus at Act 1:23; </t>
  </si>
  <si>
    <t>G0923H</t>
  </si>
  <si>
    <t xml:space="preserve">A man living at the time of the New Testament, first mentioned at Act 15:22; also called Barsabbas (KJV: Barsabas) at Act 15:22; </t>
  </si>
  <si>
    <t>G0924</t>
  </si>
  <si>
    <t>Βαρτιμαῖος</t>
  </si>
  <si>
    <t>Bartimaeus</t>
  </si>
  <si>
    <t>Bartimaeus, "son of Timai" or "son of uncleanness"</t>
  </si>
  <si>
    <t>A man living at the time of the New Testament, only mentioned at Mrk 10:46;   son of: Timaeus (G5090)   § Bartimaeus, "son of Timai" or "son of uncleanness"   Bartimaeus,  (Proper name),  Ref: Mk 10:46 *</t>
  </si>
  <si>
    <t>G0925</t>
  </si>
  <si>
    <t>βαρύνω</t>
  </si>
  <si>
    <t>to weigh down</t>
  </si>
  <si>
    <t>( passive ) to become heavy, burdened</t>
  </si>
  <si>
    <t>( passive ) to become heavy, burdened   to weigh down, depress,   passive ,  be heavy,   Ref: Mk 14:40 *</t>
  </si>
  <si>
    <t>G0926</t>
  </si>
  <si>
    <t>βαρύς</t>
  </si>
  <si>
    <t>weighty</t>
  </si>
  <si>
    <t>burdensome, heavy, important; savage, fierce</t>
  </si>
  <si>
    <t>burdensome, heavy, important; savage, fierce   heavy; ,  metaphorically   burdensome, oppressive  or  difficult of observance,  as precepts,  Ref: Mt 23:4 ;  Ref: 1Jn 5:3;   weighty, important, momentous,   Ref: Mt 23:23 ;  Ref: Acts 25:7;   grievous, oppressive, afflictive, violent, savage, fierce   Ref: Acts 20:29;   authoritative, strict, stern, severe,   Ref: 2Cor 10:10 *</t>
  </si>
  <si>
    <t>G0927</t>
  </si>
  <si>
    <t>βαρύτιμος</t>
  </si>
  <si>
    <t>expensive</t>
  </si>
  <si>
    <t>very expensive</t>
  </si>
  <si>
    <t>very expensive   of great price, precious,   Ref: Mt 26:7 *</t>
  </si>
  <si>
    <t>G0928G</t>
  </si>
  <si>
    <t>βασανίζω</t>
  </si>
  <si>
    <t>to torture: torture</t>
  </si>
  <si>
    <t>: torture to torture, torment; ( passive ) to be tortured, tormented, in pain</t>
  </si>
  <si>
    <t xml:space="preserve">to torture, torment; ( passive ) to be tortured, tormented, in pain   primarily   to apply the lapis Lydius  or  touchstone;   metaphorically   to examine, scrutinize, try,  either by words or torture; in NT  to afflict, torment;   passive   to be afflicted, tormented, pained,  by diseases,  Ref: Mt 8:6, 29, 35 ;  to be tossed, agitated,  as by the waves,  Ref: Mt 14:24 </t>
  </si>
  <si>
    <t>G0928H</t>
  </si>
  <si>
    <t>to torture: anguish</t>
  </si>
  <si>
    <t>: anguish to torture, torment; ( passive ) to be tortured, tormented, in pain</t>
  </si>
  <si>
    <t>G0929</t>
  </si>
  <si>
    <t>βασανισμός</t>
  </si>
  <si>
    <t>torment</t>
  </si>
  <si>
    <t>torment, torture, agony</t>
  </si>
  <si>
    <t xml:space="preserve"> primarily   examination by torture; torment, torture, agony   Ref: Rev 9:5;  14:11; 18:7, 10, 15*</t>
  </si>
  <si>
    <t>G0930</t>
  </si>
  <si>
    <t>βασανιστής</t>
  </si>
  <si>
    <t>torturer</t>
  </si>
  <si>
    <t>torturer   primarily   an inquisitor, tormentor;  in NT  a keeper of a prison, jailer,   Ref: Mt 18:34 *</t>
  </si>
  <si>
    <t>G0931</t>
  </si>
  <si>
    <t>βάσανος</t>
  </si>
  <si>
    <t>torment, severe pain, torture</t>
  </si>
  <si>
    <t>torment, severe pain, torture   primarily   lapis Lydius,  a species of stone from Lydia, which being applied to metals was thought to indicate any alloy which might be mixed with them, and therefore used in the trial of metals; hence,  examination  of a person, especially by torture; in NT  torture, torment, severe pain,   Ref: Mt 4:24 ;  Ref: Lk 16:23, 28 *</t>
  </si>
  <si>
    <t>G0932</t>
  </si>
  <si>
    <t>βασιλεία</t>
  </si>
  <si>
    <t>kingdom</t>
  </si>
  <si>
    <t>kingdom, kingship, royal rule</t>
  </si>
  <si>
    <t>kingdom, kingship, royal rule   a kingdom, realm,  the region or country governed by a king;  kingly power, kingship, authority, dominion, reign; royal dignity, royal rule  the title and honor of king;  ἡ βασιλεια ,  Ref: Mt 9:35 ,  ἡ βασιλεια τοῦ θεοῦ  or  τοῦ Χριστου  or  τοῦ οὐρανοῦ  or  τῶν οὐρανῶν ,  the reign  or  kingdom of the Messiah,  both in a false and true conception of it; used also with various limitation, of its administration and coming history, as in the parables; its distinctive nature,  Ref: Rom 14:17;  its requirements, privileges, rewards, consummation</t>
  </si>
  <si>
    <t>G0933</t>
  </si>
  <si>
    <t>βασίλειον</t>
  </si>
  <si>
    <t>palace</t>
  </si>
  <si>
    <t>royal, kingly; as a noun, a residence of royalty: palace</t>
  </si>
  <si>
    <t>royal, kingly; as a noun, a residence of royalty: palace   δώματα ,  regal mansion, palaces,   Ref: Lk 7:25 *</t>
  </si>
  <si>
    <t>G0934</t>
  </si>
  <si>
    <t>βασίλειος</t>
  </si>
  <si>
    <t>kingly</t>
  </si>
  <si>
    <t>kingly (in nature), courtiers, palaces, a body of kings, royal</t>
  </si>
  <si>
    <t>G0935</t>
  </si>
  <si>
    <t>βασιλεύς</t>
  </si>
  <si>
    <t>king</t>
  </si>
  <si>
    <t xml:space="preserve"> a king, monarch, one possessing regal authority </t>
  </si>
  <si>
    <t>G0936</t>
  </si>
  <si>
    <t>βασιλεύω</t>
  </si>
  <si>
    <t>to reign</t>
  </si>
  <si>
    <t>to reign as a king, become king</t>
  </si>
  <si>
    <t xml:space="preserve">to reign as a king, become king   to possess regal authority, be a king, reign; to rule, govern,   Ref: Mt 2:22 ;  metaphorically   to be in force, predominate, prevail,   Ref: Rom 5:14, 17, 21 ;  metaphorically   to be in kingly case, fare royally,   Ref: 1Cor 4:8 </t>
  </si>
  <si>
    <t>G0937</t>
  </si>
  <si>
    <t>βασιλικός</t>
  </si>
  <si>
    <t>royal</t>
  </si>
  <si>
    <t>royal, noble, kingly; as a noun, royal official (possibly of the Herodian family)</t>
  </si>
  <si>
    <t>royal, noble, kingly; as a noun, royal official (possibly of the Herodian family)   royal, regal,   Ref: Acts 12:20, 21 ;  βασιλικός , used as a  substantive   a person attached to the king, courtier,   Ref: Jn 4:46 , 49 ;   metaphorically   royal, of the highest excellence,   Ref: Jas 2:8 *</t>
  </si>
  <si>
    <t>G0938G</t>
  </si>
  <si>
    <t>βασίλισσα</t>
  </si>
  <si>
    <t>queen</t>
  </si>
  <si>
    <t xml:space="preserve"> a queen,   Ref: Mt 12:42 ;  Ref: Lk 11:31 ;  Ref: Acts 8:27;   Ref: Rev 18:7 *</t>
  </si>
  <si>
    <t>G0938H</t>
  </si>
  <si>
    <t>queen of Sheba</t>
  </si>
  <si>
    <t>G0939</t>
  </si>
  <si>
    <t>βάσις</t>
  </si>
  <si>
    <t>foot</t>
  </si>
  <si>
    <t xml:space="preserve"> primarily   a step; the foot,   Ref: Acts 3:7 *</t>
  </si>
  <si>
    <t>G0940</t>
  </si>
  <si>
    <t>βασκαίνω</t>
  </si>
  <si>
    <t>to bewitch</t>
  </si>
  <si>
    <t xml:space="preserve"> primarily   to slander;  thence,  to bewitch  by spells, or by any other means;  to delude,   Ref: Gal 3:1 *</t>
  </si>
  <si>
    <t>G0941</t>
  </si>
  <si>
    <t>βαστάζω</t>
  </si>
  <si>
    <t>to carry</t>
  </si>
  <si>
    <t>to carry, bear up, carry off; to tolerate, help, support</t>
  </si>
  <si>
    <t xml:space="preserve">to carry, bear up, carry off; to tolerate, help, support   primarily   to lift, raise, bear aloft; to bear, carry  in the hands or about the person;  carry  as a message,  Ref: Acts 9:15;   to take away, remove,   Ref: Mt 8:17 ;  Ref: Jn 20:15 ;  to take up,   Ref: Jn 10:31 ;  Ref: Lk 14:27 ;  to bear  as a burden  endure, suffer; to sustain, support   Ref: Rom 11:18;   to bear with, tolerate; to sustain  mentally,  comprehend,   Ref: Jn 16:12 </t>
  </si>
  <si>
    <t>G0942</t>
  </si>
  <si>
    <t>βάτος</t>
  </si>
  <si>
    <t>thorn bush</t>
  </si>
  <si>
    <t>a brier shrub, a thorn bush or bramble</t>
  </si>
  <si>
    <t>G0943</t>
  </si>
  <si>
    <t>bath</t>
  </si>
  <si>
    <t>bath (a unit of liquid measure, between eight and nine gallons)</t>
  </si>
  <si>
    <t>bath (a unit of liquid measure, between eight and nine gallons)   a bath,  a measure for liquids, which is stated by Josephus (Ant. 8.57) to contain seventy-two sextarii, or about thirteen and one half gallons. Others estimate it to be nine gallons; and others, seven and one half gallons,  Ref: Lk 16:6 *</t>
  </si>
  <si>
    <t>G0944</t>
  </si>
  <si>
    <t>βάτραχος</t>
  </si>
  <si>
    <t>frog</t>
  </si>
  <si>
    <t xml:space="preserve"> a frog,   Ref: Rev 16:13 </t>
  </si>
  <si>
    <t>G0945</t>
  </si>
  <si>
    <t>βαττολογέω</t>
  </si>
  <si>
    <t>to babble</t>
  </si>
  <si>
    <t>to babble, prattle</t>
  </si>
  <si>
    <t>to babble, prattle  also spelled  βαττολογέω ,  primarily   to stammer;  hence,  to babble; to use vain repetitions, prattle   Ref: Mt 6:7 *</t>
  </si>
  <si>
    <t>G0946</t>
  </si>
  <si>
    <t>βδέλυγμα</t>
  </si>
  <si>
    <t>abomination</t>
  </si>
  <si>
    <t>abomination, something detestable</t>
  </si>
  <si>
    <t>abomination, something detestable   an abomination, an abominable thing, detestable thing   Ref: Mt 24:15 ;  Ref: Mk 13:14 ;  idolatry with all its pollution,   Ref: Lk 16:15 ;  Ref: Rev 17:4, 5; 21:27 *</t>
  </si>
  <si>
    <t>G0947</t>
  </si>
  <si>
    <t>βδελυκτός</t>
  </si>
  <si>
    <t>abominable</t>
  </si>
  <si>
    <t>detestable, abominable</t>
  </si>
  <si>
    <t>detestable, abominable   abominable, detestable,   Ref: Tit 1:16 *</t>
  </si>
  <si>
    <t>G0948</t>
  </si>
  <si>
    <t>βδελύσσομαι</t>
  </si>
  <si>
    <t>( middle ) to abhor, detest; ( passive ) to be vile, abhorrent</t>
  </si>
  <si>
    <t>( middle ) to abhor, detest; ( passive ) to be vile, abhorrent   to abominate, loathe, detest, abhor,   Ref: Rom 2:22;   passive   to be abominable, detestable, abhorrent, vile   Ref: Rev 21:8 *</t>
  </si>
  <si>
    <t>G0949</t>
  </si>
  <si>
    <t>βέβαιος</t>
  </si>
  <si>
    <t>firm</t>
  </si>
  <si>
    <t>firm, sure, certain, binding</t>
  </si>
  <si>
    <t xml:space="preserve">firm, sure, certain, binding   firm, stable, steadfast,   Ref: Heb 3:14;  6:19;  sure, certain, established, binding   Ref: Rom 4:16 </t>
  </si>
  <si>
    <t>G0950</t>
  </si>
  <si>
    <t>βεβαιόω</t>
  </si>
  <si>
    <t>to confirm</t>
  </si>
  <si>
    <t>to confirm; keep strong</t>
  </si>
  <si>
    <t xml:space="preserve">to confirm; keep strong   to confirm, establish; to render constant and unwavering,   Ref: 1Cor 1:8;   to strengthen  or  establish  by arguments or proofs,  ratify,   Ref: Mk 16:20 ;  to verify,  as promises,  Ref: Rom 15:8 </t>
  </si>
  <si>
    <t>G0951</t>
  </si>
  <si>
    <t>βεβαίωσις</t>
  </si>
  <si>
    <t>confirmation</t>
  </si>
  <si>
    <t xml:space="preserve"> confirmation, firm establishment,   Ref: Phil 1:7;   Ref: Heb 6:16 *</t>
  </si>
  <si>
    <t>G0952</t>
  </si>
  <si>
    <t>βέβηλος</t>
  </si>
  <si>
    <t>profane</t>
  </si>
  <si>
    <t>godless, irreligious, profane, worldly</t>
  </si>
  <si>
    <t>godless, irreligious, profane, worldly   primarily   what is open and accessible to all;  hence,  profane, godless, worldly, not religious, not connected with religion; unholy; a despiser, scorner,   Ref: 1Tim 1:9;  4:7</t>
  </si>
  <si>
    <t>G0953</t>
  </si>
  <si>
    <t>βεβηλόω</t>
  </si>
  <si>
    <t>to profane</t>
  </si>
  <si>
    <t>to desecrate, profane</t>
  </si>
  <si>
    <t>to desecrate, profane   to profane, pollute, violate,   Ref: Mt 12:5 ;  Ref: Acts 24:6 *</t>
  </si>
  <si>
    <t>G0954</t>
  </si>
  <si>
    <t>Βεελζεβούλ</t>
  </si>
  <si>
    <t>Beelzebul</t>
  </si>
  <si>
    <t>Beelzebub, "lord [baal] of the flies"</t>
  </si>
  <si>
    <t xml:space="preserve">  § Beelzebub, "lord [baal] of the flies"  variant spellings of  Βεελζεβούβ  and  βεελζεβούλ ,  Beelzeboul,  (Proper name),  indeclinable ,  Ref: Mt 10:25 </t>
  </si>
  <si>
    <t>G0955</t>
  </si>
  <si>
    <t>Βελίαλ</t>
  </si>
  <si>
    <t>Belial</t>
  </si>
  <si>
    <t>Belial, "wicked, without use"</t>
  </si>
  <si>
    <t xml:space="preserve">  § Belial, "wicked, without use"   Belial,  (Proper name),  indeclinable ,  Ref: 2Cor 6:15 *</t>
  </si>
  <si>
    <t>G0956</t>
  </si>
  <si>
    <t>βέλος</t>
  </si>
  <si>
    <t>arrow</t>
  </si>
  <si>
    <t xml:space="preserve"> a missile weapon, dart, arrow,   Ref: Eph 6:16 *</t>
  </si>
  <si>
    <t>G0957</t>
  </si>
  <si>
    <t>βελτίων</t>
  </si>
  <si>
    <t>better</t>
  </si>
  <si>
    <t>having a detailed knowledge, translated "better, very well"</t>
  </si>
  <si>
    <t>having a detailed knowledge, translated "better, very well"   better; ,  βέλτιον , as an  adverb ,  very well, too well to need informing,   Ref: 2Tim 1:18 *</t>
  </si>
  <si>
    <t>G0958</t>
  </si>
  <si>
    <t>Βενιαμίν</t>
  </si>
  <si>
    <t>Benjamin</t>
  </si>
  <si>
    <t>Benjamin, "son of the right hand" or "Southerner"</t>
  </si>
  <si>
    <t>A man of the tribe of Benjamin  living at the time of the Patriarchs, first mentioned at Gen 35:18;   son of: Israel (H3478) and Rachel (H7354);   brother of: Joseph (H3130);   half-brother of: Reuben (H7205), Simeon (H8095), Levi (H3878), Judah (H3063), Dan (H1835H), Naphtali (H5321), Gad (H1410), Asher (H0836), Issachar (H3485), Zebulun (H2074) and Dinah (H1783);   father of: Bela (H1106A), Becher (H1071), Ashbel (H0788), Gera (H1617), Naaman (H5283), Ehi (H0278), Rosh (H7220), Muppim (H4649), Huppim (H2650H), Ard (H0714), Ahiram (H0297) and Jediael (H3043); also called Jamin at 1Sa 9:1,4; 22.7; 1x   § Benjamin, "son of the right hand" or "Southerner"   Benjamin,  (Proper name),  indeclinable   Ref: Acts 13:21;   Ref: Rom 11:1;   Ref: Phil 3:5;   Ref: Rev 7:8 *</t>
  </si>
  <si>
    <t>G0959</t>
  </si>
  <si>
    <t>Βερνίκη</t>
  </si>
  <si>
    <t>Bernice</t>
  </si>
  <si>
    <t>Bernice, "victorious"</t>
  </si>
  <si>
    <t>A woman living at the time of the New Testament, first mentioned at Act 25:13   § Bernice, "victorious"   Bernice,  (Proper name),  Ref: Acts 25:13, 23; 26:30 *</t>
  </si>
  <si>
    <t>G0960</t>
  </si>
  <si>
    <t>Βέροια</t>
  </si>
  <si>
    <t>Berea</t>
  </si>
  <si>
    <t xml:space="preserve">  §  Berea,  a town of Macedonia,  Ref: Acts 17:10, 13 *</t>
  </si>
  <si>
    <t>G0961</t>
  </si>
  <si>
    <t>Βεροιαῖος</t>
  </si>
  <si>
    <t>Berean</t>
  </si>
  <si>
    <t>Berean, person of Berea</t>
  </si>
  <si>
    <t xml:space="preserve">  § Berean, person of Berea   belonging to Berea,   Ref: Acts 20:4 *</t>
  </si>
  <si>
    <t>G0962</t>
  </si>
  <si>
    <t>Βηθαβαρά,Βηθανία</t>
  </si>
  <si>
    <t>Bethany</t>
  </si>
  <si>
    <t>Bethabara</t>
  </si>
  <si>
    <t xml:space="preserve">  § Bethabara</t>
  </si>
  <si>
    <t>G0963</t>
  </si>
  <si>
    <t>Βηθανία</t>
  </si>
  <si>
    <t>Bethany, "House of Ananiah" [or "the poor" or "unripe figs]"</t>
  </si>
  <si>
    <t xml:space="preserve">  § Bethany, "House of Ananiah" [or "the poor" or "unripe figs]"   Bethany , (1) A village near Jerusalem, at the Mount of Olives,  Ref: Mt 21:17 ;  Ref: Mk 11:1. (2 ) A village beyond the Jordan,  Ref: Jn 1:28 </t>
  </si>
  <si>
    <t>G0964</t>
  </si>
  <si>
    <t>Βηθζαθά</t>
  </si>
  <si>
    <t>Bethesda</t>
  </si>
  <si>
    <t>Bethesda, "site [house] of mercy"</t>
  </si>
  <si>
    <t xml:space="preserve">  § Bethesda, "site [house] of mercy"   Bethesda,  indecl.,  Ref: Jn 5:2 *</t>
  </si>
  <si>
    <t>G0965</t>
  </si>
  <si>
    <t>Βηθλεέμ</t>
  </si>
  <si>
    <t>Bethlehem</t>
  </si>
  <si>
    <t>Bethlehem, "house of bread"  possibly  "temple of Lakhmu"</t>
  </si>
  <si>
    <t xml:space="preserve">  § Bethlehem, "house of bread"  possibly  "temple of Lakhmu"   Bethlehem,  indecl., a town in Palestine</t>
  </si>
  <si>
    <t>G0966</t>
  </si>
  <si>
    <t>Βηθσαϊδά</t>
  </si>
  <si>
    <t>Bethsaida</t>
  </si>
  <si>
    <t>Bethsaida, "site [house] of fishing"</t>
  </si>
  <si>
    <t xml:space="preserve">  § Bethsaida, "site [house] of fishing"  also spelled  Βηθσαιδάν  (1035)  Bethsaida,   indeclinable  (1) A city of Galilee,  Ref: Mt 11:21 ;  Ref: Mk 6:45. (2 ) A city of Lower Gaulanitis, near the Lake of Gennesareth,  Ref: Lk 9:10 </t>
  </si>
  <si>
    <t>G0967</t>
  </si>
  <si>
    <t>Βηθφαγή</t>
  </si>
  <si>
    <t>Bethphage</t>
  </si>
  <si>
    <t>Bethphage, "house of unripe figs"</t>
  </si>
  <si>
    <t xml:space="preserve">  § Bethphage, "house of unripe figs"   Bethphage,  indecl., a part of the Mount of Olives,  Ref: Mt 21:1 ;  Ref: Mk 11:1 ;  Ref: Lk 19:29 *</t>
  </si>
  <si>
    <t>G0968</t>
  </si>
  <si>
    <t>βῆμα</t>
  </si>
  <si>
    <t>judgement seat</t>
  </si>
  <si>
    <t>judicial court, judge’s seat; this can refer to human or divine judgment</t>
  </si>
  <si>
    <t xml:space="preserve">judicial court, judge’s seat; this can refer to human or divine judgment   a step, footstep, foot-breadth, space to set the foot on,   Ref: Acts 7:5;   an elevated place ascended by steps, tribunal, throne, judicial court, judge’s seat   Ref: Mt 27:19 ;  Ref: Acts 12:21 </t>
  </si>
  <si>
    <t>G0969</t>
  </si>
  <si>
    <t>βήρυλλος</t>
  </si>
  <si>
    <t>beryl</t>
  </si>
  <si>
    <t>beryl, a semi-precious stone of sea-green color</t>
  </si>
  <si>
    <t>beryl, a semi-precious stone of sea-green color   a beryl,  a precious stone of a sea-green color, found chiefly in India,  Ref: Rev 21:20 *</t>
  </si>
  <si>
    <t>G0970</t>
  </si>
  <si>
    <t>βία</t>
  </si>
  <si>
    <t>force</t>
  </si>
  <si>
    <t>force, violence, pounding (of surf)</t>
  </si>
  <si>
    <t>force, violence, pounding (of surf)   force, impetus, violence, pounding   Ref: Acts 5:26;  21:35; 27:41*</t>
  </si>
  <si>
    <t>G0971</t>
  </si>
  <si>
    <t>βιάζω</t>
  </si>
  <si>
    <t>( middle ) to force one’s way</t>
  </si>
  <si>
    <t>( middle ) to force one’s way  also written as a middle deponent,  βιάζομαι ,  to urge, constrain, overpower by force; to press earnestly forward, to rush,   Ref: Lk 16:16 ;  passive   to be an object of a forceful movement,   Ref: Mt 11:12 *</t>
  </si>
  <si>
    <t>G0972</t>
  </si>
  <si>
    <t>βίαιος</t>
  </si>
  <si>
    <t>strong</t>
  </si>
  <si>
    <t>violent, strong</t>
  </si>
  <si>
    <t xml:space="preserve"> violent, strong,   Ref: Acts 2:2 *</t>
  </si>
  <si>
    <t>G0973</t>
  </si>
  <si>
    <t>βιαστής</t>
  </si>
  <si>
    <t>forceful person</t>
  </si>
  <si>
    <t>forceful one</t>
  </si>
  <si>
    <t>forceful one   one who uses violence,  or  is impetuous; one who is forceful  in eager pursuit,  Ref: Mt 11:12 *</t>
  </si>
  <si>
    <t>G0974</t>
  </si>
  <si>
    <t>βιβλαρίδιον</t>
  </si>
  <si>
    <t>little scroll</t>
  </si>
  <si>
    <t>little scroll   a small volume , or  scroll, a little book,   Ref: Rev 10:2, 9, 10 *</t>
  </si>
  <si>
    <t>G0975</t>
  </si>
  <si>
    <t>βιβλίον</t>
  </si>
  <si>
    <t>scroll</t>
  </si>
  <si>
    <t>scroll, book, certificate</t>
  </si>
  <si>
    <t xml:space="preserve">scroll, book, certificate   a written volule , or  roll, book,   Ref: Lk 4:17, 20 ;  a scroll, bill, billet, certificate   Ref: Mt 19:7 ;  Ref: Mk 10:4 </t>
  </si>
  <si>
    <t>G0976</t>
  </si>
  <si>
    <t>βίβλος</t>
  </si>
  <si>
    <t>book</t>
  </si>
  <si>
    <t>book, scroll</t>
  </si>
  <si>
    <t xml:space="preserve">book, scroll   primarily   the inner bark  or  rind of the papyrus,  which was anciently used instead of paper; hence,  a written volume  or  roll, book, catalogue, account,   Ref: Mt 1:1 ;  Ref: Mk 12:26 </t>
  </si>
  <si>
    <t>G0977</t>
  </si>
  <si>
    <t>βιβρώσκω</t>
  </si>
  <si>
    <t>to eat</t>
  </si>
  <si>
    <t xml:space="preserve"> to eat,, eat up,    Ref: Jn 6:13 *</t>
  </si>
  <si>
    <t>G0978</t>
  </si>
  <si>
    <t>Βιθυνία</t>
  </si>
  <si>
    <t>Bithynia</t>
  </si>
  <si>
    <t xml:space="preserve">  §  Bithynia,  a province of Asia Minor,  Ref: Acts 16:7;   Ref: 1Pet 1:1 *</t>
  </si>
  <si>
    <t>G0979</t>
  </si>
  <si>
    <t>βίος</t>
  </si>
  <si>
    <t>life</t>
  </si>
  <si>
    <t>(everyday) life; what one lives on, property, possessions</t>
  </si>
  <si>
    <t>(everyday) life; what one lives on, property, possessions   life; means of living, what one lives on; sustenance, maintenance, substance, goods, property, possessions   Ref: Mk 12:44 ,  Ref: Lk 8:14, 43; 15:12, 30; 21:4 ;  Ref: 1Tim 2:2;   Ref: 2Tim 2:4;   Ref: 1Jn 2:16;  3:17*</t>
  </si>
  <si>
    <t>G0980</t>
  </si>
  <si>
    <t>βιόω</t>
  </si>
  <si>
    <t>to live</t>
  </si>
  <si>
    <t xml:space="preserve"> to live, exist,    Ref: 1Pet 4:2 *</t>
  </si>
  <si>
    <t>G0981</t>
  </si>
  <si>
    <t>βίωσις</t>
  </si>
  <si>
    <t>lifestyle</t>
  </si>
  <si>
    <t>the way one lives</t>
  </si>
  <si>
    <t>the way one lives   manner of life,   Ref: Acts 26:4 *</t>
  </si>
  <si>
    <t>G0982</t>
  </si>
  <si>
    <t>βιωτικός</t>
  </si>
  <si>
    <t>of this life</t>
  </si>
  <si>
    <t>(lesser things) of this life</t>
  </si>
  <si>
    <t>(lesser things) of this life   pertaining to this life , or  the things of this life,   Ref: Lk 21:34 ;  Ref: 1Cor 6:3 , 4*</t>
  </si>
  <si>
    <t>G0983</t>
  </si>
  <si>
    <t>βλαβερός</t>
  </si>
  <si>
    <t>harmful</t>
  </si>
  <si>
    <t>harmful   hurtful, noxious, disadvantageous,   Ref: 1Tim 6:9 *</t>
  </si>
  <si>
    <t>G0984</t>
  </si>
  <si>
    <t>βλάπτω</t>
  </si>
  <si>
    <t>to hurt</t>
  </si>
  <si>
    <t>to hurt, injure</t>
  </si>
  <si>
    <t>to hurt, injure   primarily   to weaken, hinder, disable; to hurt, harm, injure,   Ref: Mk 16:18 ;  Ref: Lk 4:35 *</t>
  </si>
  <si>
    <t>G0985</t>
  </si>
  <si>
    <t>βλαστάνω</t>
  </si>
  <si>
    <t>to sprout</t>
  </si>
  <si>
    <t>to sprout, bud</t>
  </si>
  <si>
    <t>to sprout, bud  also spelled  βλαστάω ,  intransitive   to germinate, bud, sprout, spring up,   Ref: Mt 13:26 ;  Ref: Mk 4:27 ;  Ref: Heb 9:4;  trans. and causative,  to cause to shoot, to produce, yield,   Ref: Jas 5:18 *</t>
  </si>
  <si>
    <t>G0986</t>
  </si>
  <si>
    <t>Βλάστος</t>
  </si>
  <si>
    <t>Blastus</t>
  </si>
  <si>
    <t>Blastus, "sprout [of a vine or branch]"</t>
  </si>
  <si>
    <t>A man living at the time of the New Testament, only mentioned at Act 12:20   § Blastus, "sprout [of a vine or branch]"   Blastus,  (Proper name),  Ref: Acts 12:20 *</t>
  </si>
  <si>
    <t>G0987</t>
  </si>
  <si>
    <t>βλασφημέω</t>
  </si>
  <si>
    <t>to blaspheme</t>
  </si>
  <si>
    <t>to blaspheme, insult, slander, curse</t>
  </si>
  <si>
    <t xml:space="preserve">to blaspheme, insult, slander, curse   to defame, revile, slander, insult, curse   Ref: Mt 27:39 ;  to speak of God  or  divine things in terms of impious irreverence, to blaspheme,   Ref: Mt 9:3; 26:65 </t>
  </si>
  <si>
    <t>G0988</t>
  </si>
  <si>
    <t>βλασφημία</t>
  </si>
  <si>
    <t>blasphemy</t>
  </si>
  <si>
    <t>blasphemy, slander, malicious talk</t>
  </si>
  <si>
    <t xml:space="preserve">blasphemy, slander, malicious talk   slander, railing, reproach, malicious talk   Ref: Mt 15:19 ;  Ref: Mk 7:22 ;  blasphemy,   Ref: Mt 12:31; 26:65 </t>
  </si>
  <si>
    <t>G0989</t>
  </si>
  <si>
    <t>βλάσφημος</t>
  </si>
  <si>
    <t>blasphemous</t>
  </si>
  <si>
    <t>blasphemous, slanderous, abusive, evil, hurtful (speech); as a noun, a reviler, blasphemer</t>
  </si>
  <si>
    <t xml:space="preserve">blasphemous, slanderous, abusive, evil, hurtful (speech); as a noun, a reviler, blasphemer   slanderous, railing, reproachful, abusive   Ref: 2Tim 3:2;   Ref: 2Pet 2:11;   blasphemous,   Ref: Acts 6:11, 13 ;  Ref: 1Tim 1:13 </t>
  </si>
  <si>
    <t>G0990</t>
  </si>
  <si>
    <t>βλέμμα</t>
  </si>
  <si>
    <t>a look</t>
  </si>
  <si>
    <t>act of seeing</t>
  </si>
  <si>
    <t xml:space="preserve"> a look; the act of seeing, sight,   Ref: 2Pet 2:8 *</t>
  </si>
  <si>
    <t>G0991</t>
  </si>
  <si>
    <t>βλέπω</t>
  </si>
  <si>
    <t>to see, look at; to watch out, beware, pay attention</t>
  </si>
  <si>
    <t xml:space="preserve">to see, look at; to watch out, beware, pay attention   to have the faculty of sight, to see,  Mt 12:22;  to exercise sight, to see,   Ref: Mt 6:4 ;  to look  towards or at,  Ref: Mt 22:16 ;  to face,   Ref: Acts 27:12;   to take heed,   Ref: Mt 24:4 ; in NT,  βλέπειν ἀπό ,  to beware of, shun,   Ref: Mk 8:15 ;  transitive ,  to cast a look on,   Ref: Mt 5:28 ;  to see, behold,   Ref: Mt 13:17 ;  to observe,   Ref: Mt 7:3 ;  to have an eye to, see to,   Ref: Mk 13:9 ;  Ref: Col 4:17;  2Jn. 8;  to discern  mentally,  perceive,   Ref: Rom 7:23;   Ref: 2Cor 7:8;   Ref: Jas 2:22;   to guard against,   Ref: Phil 3:2;   passive ,  to be an object of sight, be visible,   Ref: Rom 8:24 </t>
  </si>
  <si>
    <t>G0992</t>
  </si>
  <si>
    <t>βλητέον</t>
  </si>
  <si>
    <t>must be put</t>
  </si>
  <si>
    <t>must be put   requiring to be cast , or  put,   Ref: Lk 5:38 *</t>
  </si>
  <si>
    <t>G0993</t>
  </si>
  <si>
    <t>Βοανεργές</t>
  </si>
  <si>
    <t>Boanerges</t>
  </si>
  <si>
    <t>Boanerges, "sons of thunder"</t>
  </si>
  <si>
    <t>A man living at the time of the New Testament, first mentioned at Mat 4:21;   son of: Zebedee (G2199);   brother of: James (G2385); also called Boanerges at Mrk 3:17;    § Boanerges, "sons of thunder"   Boanerges,  (Proper name),  indeclinable ,  Ref: Mk 3:17 *</t>
  </si>
  <si>
    <t>G0994</t>
  </si>
  <si>
    <t>βοάω</t>
  </si>
  <si>
    <t>to call, cry out, shout</t>
  </si>
  <si>
    <t xml:space="preserve">to call, cry out, shout   to cry out, call, shout; to exclaim, proclaim,   Ref: Mt 3:3; 15:34 ;  Ref: Acts 8:7;   πρός τινα ,  to invoke, implore the aid of any one,   Ref: Lk 18:7 </t>
  </si>
  <si>
    <t>G0995</t>
  </si>
  <si>
    <t>βοή</t>
  </si>
  <si>
    <t>outcry</t>
  </si>
  <si>
    <t>cry, shout</t>
  </si>
  <si>
    <t xml:space="preserve"> a cry, outcry, shout, exclamation,   Ref: Jas 5:4 *</t>
  </si>
  <si>
    <t>G0996</t>
  </si>
  <si>
    <t>βοήθεια</t>
  </si>
  <si>
    <t>help; support (to hold something together with ropes or cables)</t>
  </si>
  <si>
    <t>help; support (to hold something together with ropes or cables)   help, succor,   Ref: Heb 4:16;   metonymy   plural   helps, contrivances for relief and safety, support   Ref: Acts 27:17 *</t>
  </si>
  <si>
    <t>G0997</t>
  </si>
  <si>
    <t>βοηθέω</t>
  </si>
  <si>
    <t>to help, come to the aid of</t>
  </si>
  <si>
    <t xml:space="preserve">to help, come to the aid of   to run to the aid of those who cry for help; to advance to the assistance of any one, help, aid, succor,   Ref: Mt 15:25 ;  Ref: Mk 9:22, 24 </t>
  </si>
  <si>
    <t>G0998</t>
  </si>
  <si>
    <t>βοηθός</t>
  </si>
  <si>
    <t>a helper</t>
  </si>
  <si>
    <t>helpful (one)</t>
  </si>
  <si>
    <t>helpful (one)   a helper,   Ref: Heb 13:6 *</t>
  </si>
  <si>
    <t>G0999</t>
  </si>
  <si>
    <t>βόθυνος</t>
  </si>
  <si>
    <t>pit</t>
  </si>
  <si>
    <t>pit, cistern</t>
  </si>
  <si>
    <t xml:space="preserve">pit, cistern  pit, cistern,  Ref: Mat 12:11; 15.14 ,  Ref: Luk 6:39 </t>
  </si>
  <si>
    <t>G1000</t>
  </si>
  <si>
    <t>βολή</t>
  </si>
  <si>
    <t>throwing</t>
  </si>
  <si>
    <t>throwing   a cast, a throw; the distance to which a thing can be thrown,   Ref: Lk 22:41 *</t>
  </si>
  <si>
    <t>G1001</t>
  </si>
  <si>
    <t>βολίζω</t>
  </si>
  <si>
    <t>to sound</t>
  </si>
  <si>
    <t>to take a sounding (a nautical technical term) sound</t>
  </si>
  <si>
    <t>to take a sounding (a nautical technical term) sound   to take soundings, sound ,  Ref: Acts 27:28 *</t>
  </si>
  <si>
    <t>G1002</t>
  </si>
  <si>
    <t>βολίς</t>
  </si>
  <si>
    <t>missile, arrow, javelin</t>
  </si>
  <si>
    <t>G1003</t>
  </si>
  <si>
    <t>Βοόζ</t>
  </si>
  <si>
    <t>Boaz</t>
  </si>
  <si>
    <t>Boaz, [perhaps] "in him is strength"</t>
  </si>
  <si>
    <t>A man of the tribe of Judah living before Israel's Monarchy, first mentioned at Rut 2:1;   son of: Salmon (H8007) and Rahab (H7343); married to Ruth (H7327);   father of: Obed (H5744)   § Boaz, [perhaps] "in him is strength"   Boaz,  (Proper name),  indeclinable ,  Ref: Mt 1:5 *</t>
  </si>
  <si>
    <t>G1004</t>
  </si>
  <si>
    <t>βόρβορος</t>
  </si>
  <si>
    <t>mire</t>
  </si>
  <si>
    <t>mud, filth, slime</t>
  </si>
  <si>
    <t>mud, filth, slime   mud, mire, dung, filth, slime   Ref: 2Pet 2:22 *</t>
  </si>
  <si>
    <t>G1005</t>
  </si>
  <si>
    <t>βορρᾶς</t>
  </si>
  <si>
    <t>the north</t>
  </si>
  <si>
    <t xml:space="preserve"> primarily   the north  or  N.N.E. wind;   metonymy   the north,   Ref: Lk 13:29 ;  Ref: Rev 21:13 *</t>
  </si>
  <si>
    <t>G1006</t>
  </si>
  <si>
    <t>βόσκω</t>
  </si>
  <si>
    <t>to feed</t>
  </si>
  <si>
    <t>to feed, tend; ( passive ) to eat, graze</t>
  </si>
  <si>
    <t xml:space="preserve">to feed, tend; ( passive ) to eat, graze   to feed, pasture, tend while grazing; ,  βόσκομαι ,  to feed, be feeding, graze   Ref: Mt 8:30, 33 ;  Ref: Lk 8:32, 34 </t>
  </si>
  <si>
    <t>G1007</t>
  </si>
  <si>
    <t>Βοσόρ, Βεώρ</t>
  </si>
  <si>
    <t>Beor</t>
  </si>
  <si>
    <t>Beor, [perhaps] "a burning"</t>
  </si>
  <si>
    <t>A man living at the time of Egypt and Wilderness, first mentioned at Num 22:5;   father of: Balaam (H1109A)   § Beor, [perhaps] "a burning"</t>
  </si>
  <si>
    <t>G1008</t>
  </si>
  <si>
    <t>βοτάνη</t>
  </si>
  <si>
    <t>crop</t>
  </si>
  <si>
    <t>crop (from any kind of plant or vegetation)</t>
  </si>
  <si>
    <t>crop (from any kind of plant or vegetation)   herb, herbage, produce of the earth,   Ref: Heb 6:7 *</t>
  </si>
  <si>
    <t>G1009</t>
  </si>
  <si>
    <t>βότρυς</t>
  </si>
  <si>
    <t>bunch of grapes</t>
  </si>
  <si>
    <t>grape cluster, bunch of grapes</t>
  </si>
  <si>
    <t>grape cluster, bunch of grapes   a bunch , or  cluster of grapes,   Ref: Rev 14:18 *</t>
  </si>
  <si>
    <t>G1010</t>
  </si>
  <si>
    <t>βουλευτής</t>
  </si>
  <si>
    <t>member of a council</t>
  </si>
  <si>
    <t>member of a council (an advisory or legislative body) counsellor</t>
  </si>
  <si>
    <t>member of a council (an advisory or legislative body) counsellor   a counsellor, senator; member of the Sanhedrin,   Ref: Mk 15:43 ;  Ref: Lk 23:50 *</t>
  </si>
  <si>
    <t>G1011</t>
  </si>
  <si>
    <t>βουλεύω</t>
  </si>
  <si>
    <t>to plan</t>
  </si>
  <si>
    <t>to make plans, consider, decide, plot plan</t>
  </si>
  <si>
    <t>to make plans, consider, decide, plot plan  mid.,  to give counsel; to deliberate,   Ref: Lk 14:31 ;  Ref: Jn 12:10; 11:53 ;  to purpose, determine,   Ref: Acts 27:39;   Ref: 2Cor 1:17  (2x)*</t>
  </si>
  <si>
    <t>G1012</t>
  </si>
  <si>
    <t>βουλή</t>
  </si>
  <si>
    <t>plan</t>
  </si>
  <si>
    <t>plan, purpose, will, decision</t>
  </si>
  <si>
    <t xml:space="preserve">plan, purpose, will, decision   counsel, purpose, design, determination, decree, decision   Ref: Lk 7:30; 23:51 , and frequently ; by  implication   secret thoughts, cogitations, will  of the mind,  Ref: 1Cor 4:5 </t>
  </si>
  <si>
    <t>G1013</t>
  </si>
  <si>
    <t>βούλημα</t>
  </si>
  <si>
    <t>plan, will, choice</t>
  </si>
  <si>
    <t>plan, will, choice   purpose, will, determination,choice   Ref: Acts 27:43;   Ref: Rom 9:19;   Ref: 1Pet 4:3 *</t>
  </si>
  <si>
    <t>G1014</t>
  </si>
  <si>
    <t>βούλομαι</t>
  </si>
  <si>
    <t>to wish, will, desire; to choose, determine, plan</t>
  </si>
  <si>
    <t xml:space="preserve">to wish, will, desire; to choose, determine, plan   to be willing, disposed,   Ref: Mk 15:15 ;  Ref: Acts 25:20;  28:18;  to intend,   Ref: Mt 1:19 ;  Ref: Acts 5:28;  12:4;  Ref: 2Cor 1:15;   to desire,   Ref: 1Tim 6:9;   to choose, be pleased,   Ref: Jn 18:39 ;  Ref: Acts 18:15;   Ref: Jas 3:4;   to will, decree, appoint,   Ref: Lk 22:42 ;  Ref: Jas 1:18;   Ref: 1Cor 12:11;   Ref: 1Tim 2:8;  5:14;  ἐβουλόμην ,  I could wish,   Ref: Acts 25:22 </t>
  </si>
  <si>
    <t>G1015</t>
  </si>
  <si>
    <t>βουνός</t>
  </si>
  <si>
    <t>hill</t>
  </si>
  <si>
    <t xml:space="preserve"> a hill, rising ground,   Ref: Lk 3:5; 23:30 *</t>
  </si>
  <si>
    <t>G1016</t>
  </si>
  <si>
    <t>βοῦς</t>
  </si>
  <si>
    <t>ox</t>
  </si>
  <si>
    <t>ox, cattle</t>
  </si>
  <si>
    <t xml:space="preserve">ox, cattle   an ox, a bull , or  cow,  an animal of the ox kind,  Ref: Lk 13:15 </t>
  </si>
  <si>
    <t>G1017</t>
  </si>
  <si>
    <t>βραβεῖον</t>
  </si>
  <si>
    <t>prize</t>
  </si>
  <si>
    <t>prize (from a contest or foot race)</t>
  </si>
  <si>
    <t>prize (from a contest or foot race)   a prize , bestowed on victors in the public games, such as a crown, wreath, chaplet, garland, etc.,  Ref: 1Cor 9:24;   Ref: Phil 3:14 *</t>
  </si>
  <si>
    <t>G1018</t>
  </si>
  <si>
    <t>βραβεύω</t>
  </si>
  <si>
    <t>to rule</t>
  </si>
  <si>
    <t>to rule   primarily   to be a director  or  arbiter in the public games;  in NT  to preside, direct, rule, govern, be predominate,   Ref: Col 3:15 *</t>
  </si>
  <si>
    <t>G1019</t>
  </si>
  <si>
    <t>βραδύνω</t>
  </si>
  <si>
    <t>to delay</t>
  </si>
  <si>
    <t>to delay, hesitate</t>
  </si>
  <si>
    <t>to delay, hesitate   to be slow, to delay,hesitate   Ref: 1Tim 3:15;   Ref: 2Pet 3:9 *</t>
  </si>
  <si>
    <t>G1020</t>
  </si>
  <si>
    <t>βραδυπλοέω</t>
  </si>
  <si>
    <t>to sail slowly</t>
  </si>
  <si>
    <t xml:space="preserve"> to sail slowly,   Ref: Acts 27:7 *</t>
  </si>
  <si>
    <t>G1021</t>
  </si>
  <si>
    <t>βραδύς</t>
  </si>
  <si>
    <t>slow</t>
  </si>
  <si>
    <t xml:space="preserve"> slow, not hasty,   Ref: Jas 1:19;   slow  of understanding,  heavy, stupid,   Ref: Lk 24:25 *</t>
  </si>
  <si>
    <t>G1022</t>
  </si>
  <si>
    <t>βραδύτης</t>
  </si>
  <si>
    <t>slowness</t>
  </si>
  <si>
    <t xml:space="preserve"> slowness, tardiness, delay,   Ref: 2Pet 3:9 *</t>
  </si>
  <si>
    <t>G1023</t>
  </si>
  <si>
    <t>βραχίων</t>
  </si>
  <si>
    <t>arm; a figure of power and authority</t>
  </si>
  <si>
    <t>arm; a figure of power and authority   the arm; the arm , as a symbol of power,  Ref: Lk 1:51 ;  Ref: Jn 12:38 ;  Ref: Acts 13:17 *</t>
  </si>
  <si>
    <t>G1024</t>
  </si>
  <si>
    <t>βραχύς</t>
  </si>
  <si>
    <t>little</t>
  </si>
  <si>
    <t>little, short</t>
  </si>
  <si>
    <t>little, short   short, brief; few, small,   Ref: Lk 22:58 ;  Ref: Jn 6:7 ;  Ref: Acts 5:34;  27:28;  Ref: Heb 2:7, 9; 13:22 *</t>
  </si>
  <si>
    <t>G1025</t>
  </si>
  <si>
    <t>βρέφος</t>
  </si>
  <si>
    <t>infant</t>
  </si>
  <si>
    <t>baby, infant</t>
  </si>
  <si>
    <t>baby, infant   a child; , whether unborn,  an embryo, fetus,   Ref: Lk 1:41, 44 ; or just born,  an infant,   Ref: Lk 2:12, 16 ;  Ref: Acts 7:19;  or partly grown,  Ref: Lk 18:15 ;  Ref: 2Tim 3:15;   metaphorically   a babe  in simplicity of faith,  Ref: 1Pet 2:2 *</t>
  </si>
  <si>
    <t>G1026</t>
  </si>
  <si>
    <t>βρέχω</t>
  </si>
  <si>
    <t>to rain down</t>
  </si>
  <si>
    <t>to rain down (water or sulfur); to make wet</t>
  </si>
  <si>
    <t xml:space="preserve">to rain down (water or sulfur); to make wet   to wet, moisten,   Ref: Lk 7:38 ;  to rain, cause  or  send rain,   Ref: Mt 5:45 ;  Ref: Lk 17:29 </t>
  </si>
  <si>
    <t>G1027</t>
  </si>
  <si>
    <t>βροντή</t>
  </si>
  <si>
    <t>thunder</t>
  </si>
  <si>
    <t xml:space="preserve"> thunder,   Ref: Mk 3:17 ;  Ref: Jn 12:29 </t>
  </si>
  <si>
    <t>G1028</t>
  </si>
  <si>
    <t>βροχή</t>
  </si>
  <si>
    <t>rain</t>
  </si>
  <si>
    <t xml:space="preserve"> rain,   Ref: Mt 7:25, 27 *</t>
  </si>
  <si>
    <t>G1029</t>
  </si>
  <si>
    <t>βρόχος</t>
  </si>
  <si>
    <t>restraint</t>
  </si>
  <si>
    <t xml:space="preserve"> a cord, noose,   Ref: 1Cor 7:35 *  restriction, restraint</t>
  </si>
  <si>
    <t>G1030</t>
  </si>
  <si>
    <t>βρυγμός</t>
  </si>
  <si>
    <t>gnashing</t>
  </si>
  <si>
    <t>gnashing, grinding</t>
  </si>
  <si>
    <t>gnashing, grinding   gnashing , of teeth together,  Ref: Mt 8:12, 13, 42, 50; 22:13; 24:51; 25:30 ;  Ref: Lk 13:28 *</t>
  </si>
  <si>
    <t>G1031</t>
  </si>
  <si>
    <t>βρύχω</t>
  </si>
  <si>
    <t>to gnash</t>
  </si>
  <si>
    <t>to gnash, grind</t>
  </si>
  <si>
    <t>to gnash, grind   to grate , or  gnash  the teeth,  Ref: Acts 7:54 *</t>
  </si>
  <si>
    <t>G1032</t>
  </si>
  <si>
    <t>βρύω</t>
  </si>
  <si>
    <t>to pour</t>
  </si>
  <si>
    <t>to flow, pour forth</t>
  </si>
  <si>
    <t>to flow, pour forth   primarily   to be full, to swell  with anything;  to emit, send forth,pour forth, flow   Ref: Jas 3:11 *</t>
  </si>
  <si>
    <t>G1033</t>
  </si>
  <si>
    <t>βρῶμα</t>
  </si>
  <si>
    <t>food</t>
  </si>
  <si>
    <t>food, what is eaten</t>
  </si>
  <si>
    <t xml:space="preserve">food, what is eaten   food,   Ref: Mt 14:15 ;  Ref: Mk 7:19 ;  solid food,   Ref: 1Cor 3:2 </t>
  </si>
  <si>
    <t>G1034</t>
  </si>
  <si>
    <t>βρώσιμος</t>
  </si>
  <si>
    <t>edible</t>
  </si>
  <si>
    <t>eatable edible</t>
  </si>
  <si>
    <t>eatable edible   eatable, that may be eaten,   Ref: Lk 24:41 *</t>
  </si>
  <si>
    <t>G1035</t>
  </si>
  <si>
    <t>βρῶσις</t>
  </si>
  <si>
    <t>eating</t>
  </si>
  <si>
    <t>consumable, food, rust, corrosion eating</t>
  </si>
  <si>
    <t xml:space="preserve">consumable, food, rust, corrosion eating   eating, the act of eating,   Ref: Rom 14:17;   Ref: 1Cor 8:4;   meat, food,   Ref: Jn 6:27 ;  Ref: Heb 12:16;   a canker  or  rust, corrosion   Ref: Mt 6:19, 20 </t>
  </si>
  <si>
    <t>G1036</t>
  </si>
  <si>
    <t>βυθίζω</t>
  </si>
  <si>
    <t>to sink</t>
  </si>
  <si>
    <t>(act.) to plunge; ( passive ) to sink</t>
  </si>
  <si>
    <t>(act.) to plunge; ( passive ) to sink   to immerse, submerge, cause to sink,   Ref: Lk 5:7 ;  to plunge deep, drown,   Ref: 1Tim 6:9 *</t>
  </si>
  <si>
    <t>G1037</t>
  </si>
  <si>
    <t>βυθός</t>
  </si>
  <si>
    <t>the deep</t>
  </si>
  <si>
    <t>open sea, the deep</t>
  </si>
  <si>
    <t>open sea, the deep   the bottom, lowest part; the deep, sea, open sea    Ref: 2Cor 11:25 *</t>
  </si>
  <si>
    <t>G1038</t>
  </si>
  <si>
    <t>βυρσεύς</t>
  </si>
  <si>
    <t>tanner</t>
  </si>
  <si>
    <t xml:space="preserve"> a tanner, leather-dresser,   Ref: Acts 9:43;  10:6, 32*</t>
  </si>
  <si>
    <t>G1039</t>
  </si>
  <si>
    <t>βύσσινος</t>
  </si>
  <si>
    <t>fine linen</t>
  </si>
  <si>
    <t>made of fine linen, a product of the flax plant</t>
  </si>
  <si>
    <t>made of fine linen, a product of the flax plant   made of fine linen , or  fine cotton,   Ref: Rev 18:16;  18:8, 14*</t>
  </si>
  <si>
    <t>G1040</t>
  </si>
  <si>
    <t>βύσσος</t>
  </si>
  <si>
    <t>fine linen   byssus,  a species of fine cotton highly prized by the ancients,  Ref: Lk 16:19 *</t>
  </si>
  <si>
    <t>G1041</t>
  </si>
  <si>
    <t>βωμός</t>
  </si>
  <si>
    <t>altar</t>
  </si>
  <si>
    <t xml:space="preserve"> primarily   a slightly-elevated spot, base, pedestal;  hence,  an altar, high place   Ref: Acts 17:23 *</t>
  </si>
  <si>
    <t>G1042</t>
  </si>
  <si>
    <t>γαββαθά</t>
  </si>
  <si>
    <t>Gabbatha</t>
  </si>
  <si>
    <t>Gabbatha, [ possibly ] "height, ridge"</t>
  </si>
  <si>
    <t xml:space="preserve">  § Gabbatha, [ possibly ] "height, ridge"   Gabbatha,  (Proper name),  indeclinable ,  Ref: Jn 19:13 *</t>
  </si>
  <si>
    <t>G1043</t>
  </si>
  <si>
    <t>Γαβριήλ</t>
  </si>
  <si>
    <t>Gabriel</t>
  </si>
  <si>
    <t>Gabriel, "[strong] man of God [El]"</t>
  </si>
  <si>
    <t xml:space="preserve">  § Gabriel, "[strong] man of God [El]"   Gabriel,  (Proper name),  indeclinable ,  Ref: Lk 1:19, 26 *</t>
  </si>
  <si>
    <t>G1044</t>
  </si>
  <si>
    <t>γάγγραινα</t>
  </si>
  <si>
    <t>gangrene</t>
  </si>
  <si>
    <t xml:space="preserve"> gangrene, mortification,   Ref: 2Tim 2:17 *</t>
  </si>
  <si>
    <t>G1045</t>
  </si>
  <si>
    <t>Γάδ</t>
  </si>
  <si>
    <t>Gad</t>
  </si>
  <si>
    <t>Gad, "fortune"</t>
  </si>
  <si>
    <t>A man of the tribe of Gad  living at the time of the Patriarchs, first mentioned at Gen 30:11;   son of: Israel (H3478) and Zilpah (H2153);   brother of: Asher (H0836);   half-brother of: Reuben (H7205), Simeon (H8095), Levi (H3878), Judah (H3063), Dan (H1835H), Naphtali (H5321), Issachar (H3485), Zebulun (H2074), Dinah (H1783), Joseph (H3130) and Benjamin (H1144);   father of: Ziphion (H6837), Haggi (H2291), Shuni (H7764), Ezbon (H0675), Eri (H6179), Arod (H0720) and Areli (H0692)   § Gad, "fortune"   Gad,  (Proper name),  indeclinable ,  Ref: Rev 7:5 *</t>
  </si>
  <si>
    <t>G1046</t>
  </si>
  <si>
    <t>Γαδαρηνός</t>
  </si>
  <si>
    <t>Gadara</t>
  </si>
  <si>
    <t>Gadarene, "from Gadara"</t>
  </si>
  <si>
    <t xml:space="preserve">  § Gadarene, "from Gadara"   an inhabitant of Gadara,  the chief city of Perea,  Ref: Mt 8:28 *</t>
  </si>
  <si>
    <t>G1047</t>
  </si>
  <si>
    <t>γάζα</t>
  </si>
  <si>
    <t>treasury</t>
  </si>
  <si>
    <t xml:space="preserve"> treasure, treasury,   Ref: Acts 8:27 *</t>
  </si>
  <si>
    <t>G1048</t>
  </si>
  <si>
    <t>Γάζα</t>
  </si>
  <si>
    <t>Gaza</t>
  </si>
  <si>
    <t>Gazah</t>
  </si>
  <si>
    <t xml:space="preserve">  §   Gazah, a region in Palestine  </t>
  </si>
  <si>
    <t>G1049</t>
  </si>
  <si>
    <t>γαζοφυλάκιον</t>
  </si>
  <si>
    <t>treasury, place where offerings are put</t>
  </si>
  <si>
    <t>also spelled  γαζοφυλακειον ,  a treasury, place where offerings are put; the sacred treasure,   Ref: Mk 12:41, 43 ;  Ref: Lk 21:1 ;  Ref: Jn 8:20 *</t>
  </si>
  <si>
    <t>G1050G</t>
  </si>
  <si>
    <t>Γάϊος</t>
  </si>
  <si>
    <t>Gaius</t>
  </si>
  <si>
    <t>A man living at the time of the New Testament, only mentioned at Act 19:29</t>
  </si>
  <si>
    <t>G1050H</t>
  </si>
  <si>
    <t>A man living at the time of the New Testament, only mentioned at Act 20:4</t>
  </si>
  <si>
    <t>G1050I</t>
  </si>
  <si>
    <t>A man living at the time of the New Testament, first mentioned at Rom 16:23</t>
  </si>
  <si>
    <t>G1050J</t>
  </si>
  <si>
    <t>A man living at the time of the New Testament, only mentioned at 3Jn 1:1</t>
  </si>
  <si>
    <t>G1051</t>
  </si>
  <si>
    <t>γάλα</t>
  </si>
  <si>
    <t>milk</t>
  </si>
  <si>
    <t xml:space="preserve"> milk,   Ref: 1Cor 9:7;   metaphorically  spiritual  milk,  consisting in the elements of Christian instruction,  Ref: 1Cor 3:2;   Ref: Heb 5:12, 13 ; spiritual  nutriment,   Ref: 1Pet 2:2 *</t>
  </si>
  <si>
    <t>G1052</t>
  </si>
  <si>
    <t>Γαλάτης</t>
  </si>
  <si>
    <t>Galatian</t>
  </si>
  <si>
    <t>Galatian, "from Galatia"</t>
  </si>
  <si>
    <t xml:space="preserve">  § Galatian, "from Galatia"   a Galatian, inhabitant of Galatia,   Ref: Gal 3:1 *</t>
  </si>
  <si>
    <t>G1053</t>
  </si>
  <si>
    <t>Γαλατία</t>
  </si>
  <si>
    <t>Galatia</t>
  </si>
  <si>
    <t xml:space="preserve">  §  Galatia , or  Gallo-Graecia,  a province of Asia Minor,  Ref: 1Cor 6:1;   Ref: Gal 1:2;   Ref: 2Tim 4:10;   Ref: 1Pet 1:1 *</t>
  </si>
  <si>
    <t>G1054</t>
  </si>
  <si>
    <t>Γαλατικός</t>
  </si>
  <si>
    <t xml:space="preserve">  §  Galatian,   Ref: Acts 16:6;  18:23*</t>
  </si>
  <si>
    <t>G1055</t>
  </si>
  <si>
    <t>γαλήνη</t>
  </si>
  <si>
    <t>calm</t>
  </si>
  <si>
    <t xml:space="preserve"> tranquillity of the sea, a calm,   Ref: Mt 8:26 ;  Ref: Mk 4:39 ;  Ref: Lk 8:24 *</t>
  </si>
  <si>
    <t>G1056G</t>
  </si>
  <si>
    <t>Γαλιλαία</t>
  </si>
  <si>
    <t>Galilee</t>
  </si>
  <si>
    <t>Galilee, "ring, circle," hence "region"</t>
  </si>
  <si>
    <t xml:space="preserve">  § Galilee, "ring, circle," hence "region"   Galilee,  a district of Palestine north of Samaria,  Ref: Mt 4:15 </t>
  </si>
  <si>
    <t>G1056H</t>
  </si>
  <si>
    <t>(Sea of) Galilee</t>
  </si>
  <si>
    <t xml:space="preserve">the Sea of Galilee   Ref: Luk.5:2 8:22-23, 33 ; λ. Γεννησαρέτ (which see),  Ref: Luk.5:1;  </t>
  </si>
  <si>
    <t>G1057</t>
  </si>
  <si>
    <t>Γαλιλαῖος</t>
  </si>
  <si>
    <t>Galilean</t>
  </si>
  <si>
    <t>Galilean, "from Galilee"</t>
  </si>
  <si>
    <t xml:space="preserve">  § Galilean, "from Galilee"   a native of Galilee,   Ref: Mt 26:69 ;  Ref: Mk 14:70 ;  Ref: Lk 13:1 ;  Ref: Jn 4:45 ;  Ref: Acts 1:11 </t>
  </si>
  <si>
    <t>G1058</t>
  </si>
  <si>
    <t>Γαλλίων</t>
  </si>
  <si>
    <t>Gallio</t>
  </si>
  <si>
    <t>A man living at the time of the New Testament, first mentioned at Act 18:12   §  Gallio,  (Proper name),  Ref: Acts 18:12, 14, 17 *</t>
  </si>
  <si>
    <t>G1059</t>
  </si>
  <si>
    <t>Γαμαλιήλ</t>
  </si>
  <si>
    <t>Gamaliel</t>
  </si>
  <si>
    <t>Gamaliel, "recompense of God [El]"</t>
  </si>
  <si>
    <t xml:space="preserve">A man living at the time of the New Testament, first mentioned at Act 5:34   § Gamaliel, "recompense of God [El]"   Gamaliel,  (Proper name),  indeclinable </t>
  </si>
  <si>
    <t>G1060</t>
  </si>
  <si>
    <t>γαμέω</t>
  </si>
  <si>
    <t>to marry</t>
  </si>
  <si>
    <t xml:space="preserve"> to marry,   Ref: Mt 5:32 , et al.;  absolute   to marry, enter the marriage state,   Ref: Mt 19:10 , et al.;  middle   to marry, be married,   Ref: Mk 10:12 ;  Ref: 1Cor 7:39 </t>
  </si>
  <si>
    <t>G1061</t>
  </si>
  <si>
    <t>γαμίσκω, γαμίζω</t>
  </si>
  <si>
    <t>to give in marriage</t>
  </si>
  <si>
    <t>( passive ) to be married</t>
  </si>
  <si>
    <t xml:space="preserve">( passive ) to be married  (pass.) to be given in marriage; also spelled  γαμισκω ,  to give in marriage, permit to marry,   Ref: 1Cor 7:38 </t>
  </si>
  <si>
    <t>G1062</t>
  </si>
  <si>
    <t>γάμος</t>
  </si>
  <si>
    <t>wedding</t>
  </si>
  <si>
    <t>wedding banquet (a festive time in the community)</t>
  </si>
  <si>
    <t xml:space="preserve">wedding banquet (a festive time in the community)   a wedding; nuptial festivities, a marriage festival,   Ref: Mt 22:2; 25:10 ;  Ref: Jn 2:1, 2 ;  Ref: Rev 19:7 , 9; any  feast  or  banquet,   Ref: Lk 12:36; 14:8 ;  the marriage state,   Ref: Heb 13:4 </t>
  </si>
  <si>
    <t>G1063</t>
  </si>
  <si>
    <t>γάρ</t>
  </si>
  <si>
    <t xml:space="preserve">shows inference or continuation: for, because, indeed, but  for;  it is, however, frequently used with an ellipsis of the clause to which it has reference, and its force must then be variously expressed:  Ref: Mt 15:27; 27:23 , et al.; it is also sometimes epexegetic, or introductory of an intimated detail of circumstances,  now, then,   Ref: Mt 1:18 </t>
  </si>
  <si>
    <t>G1064</t>
  </si>
  <si>
    <t>γαστήρ</t>
  </si>
  <si>
    <t>belly</t>
  </si>
  <si>
    <t>belly, womb, gluttony</t>
  </si>
  <si>
    <t xml:space="preserve">belly, womb, gluttony   the belly, stomach; the womb,   Ref: Lk 1:31 ;  ἐν γαστρὶ ἔχειν ,  to be with child,   Ref: Mt 1:18, 23; 24:19 , et al.;  γαστέρες ,  gluttons,   Ref: Tit 1:12 </t>
  </si>
  <si>
    <t>G1065</t>
  </si>
  <si>
    <t>γέ</t>
  </si>
  <si>
    <t>indeed</t>
  </si>
  <si>
    <t>emphatic particle: indeed, surely</t>
  </si>
  <si>
    <t xml:space="preserve">emphatic particle: indeed, surely  an enclitic particle imparting emphasis; indicating that a particular regard is to be had to the term to which it is attached. Its force is to be conveyed, when this is possible, by various expression;  at least, indeed, even, surely </t>
  </si>
  <si>
    <t>G1066</t>
  </si>
  <si>
    <t>Γεδεών</t>
  </si>
  <si>
    <t>Gideon</t>
  </si>
  <si>
    <t>Gideon, "one who cuts, hacks"</t>
  </si>
  <si>
    <t>A Judge living before Israel's Monarchy, first mentioned at Jdg 6:11;   son of: Joash (H3101);   father of: Jether (H3500), Abimelech (H0040H) and Jotham (H3147); also called Jerubbaal at Jdg 6:32; 7.1; 8.29,35; 9.1,2,5,16,19,24,28,57; 1xJerubbesheth at 2Sa 11:21;   § Gideon, "one who cuts, hacks"   Gideon , (Judges 6-8) ,  (Proper name),  indeclinable ,  Ref: Heb 11:32 *</t>
  </si>
  <si>
    <t>G1067</t>
  </si>
  <si>
    <t>γέεννα</t>
  </si>
  <si>
    <t>hell: Gehenna</t>
  </si>
  <si>
    <t>Gehenna, hell, "Valley of Hinnom"</t>
  </si>
  <si>
    <t>Gehenna, hell, "Valley of Hinnom"   Gehenna,   primarily   the valley of Hinnom,  south of Jerusalem, once celebrated for the horrid worship of Moloch, and afterwards polluted with every species of filth, as well as the carcasses of animals, and dead bodies of malefactors; to consume which, in order to avert the pestilence which such a mass of corruption would occasion, constant fires were kept burning; hence,  hell, the fires of Tartarus, the place of punishment in Hades,   Ref: Mt 5:22, 29, 30; 10:28; 18:9 , et al. @MounceMedDef=   §  Gehenna,   primarily   the valley of Hinnom,  south of Jerusalem, once celebrated for the horrid worship of Moloch, and afterwards polluted with every species of filth, as well as the carcasses of animals, and dead bodies of malefactors; to consume which, in order to avert the pestilence which such a mass of corruption would occasion, constant fires were kept burning; hence,  hell, the fires of Tartarus, the place of punishment in Hades,   Ref: Mt 5:22, 29, 30; 10:28; 18:9 , et al.</t>
  </si>
  <si>
    <t>G1068</t>
  </si>
  <si>
    <t>Γεθσημανῆ</t>
  </si>
  <si>
    <t>Gethsemane</t>
  </si>
  <si>
    <t>Gethsemane, "olive oil press"</t>
  </si>
  <si>
    <t xml:space="preserve">  § Gethsemane, "olive oil press"   Gethsemane,  (Proper name),  indeclinable ,  Ref: Mt 26:36 ;  Ref: Mk 14:32 *</t>
  </si>
  <si>
    <t>G1069</t>
  </si>
  <si>
    <t>γείτων</t>
  </si>
  <si>
    <t>neighbour</t>
  </si>
  <si>
    <t>neighborneighbour</t>
  </si>
  <si>
    <t>neighborneighbour   a neighbor,   Ref: Lk 14:12; 15:6, 9 ;  Ref: Jn 9:8 *</t>
  </si>
  <si>
    <t>G1070</t>
  </si>
  <si>
    <t>γελάω</t>
  </si>
  <si>
    <t>to laugh</t>
  </si>
  <si>
    <t xml:space="preserve"> to laugh, smile; , by  implication   to be merry, happy, to rejoice,   Ref: Lk 6:21, 25 *</t>
  </si>
  <si>
    <t>G1071</t>
  </si>
  <si>
    <t>γέλως</t>
  </si>
  <si>
    <t>laughter</t>
  </si>
  <si>
    <t xml:space="preserve"> laughter; , by  implication   mirth, joy, rejoicing,   Ref: Jas 4:9 *</t>
  </si>
  <si>
    <t>G1072</t>
  </si>
  <si>
    <t>γεμίζω</t>
  </si>
  <si>
    <t>to fill</t>
  </si>
  <si>
    <t xml:space="preserve"> to fill,   Ref: Mt 4:37; 15:36 , et al.</t>
  </si>
  <si>
    <t>G1073</t>
  </si>
  <si>
    <t>γέμω</t>
  </si>
  <si>
    <t>be full</t>
  </si>
  <si>
    <t>to be full</t>
  </si>
  <si>
    <t xml:space="preserve"> to be full,   Ref: Mt 23:27 ;  Ref: Lk 11:39 , et al.</t>
  </si>
  <si>
    <t>G1074</t>
  </si>
  <si>
    <t>γενεά</t>
  </si>
  <si>
    <t>generation</t>
  </si>
  <si>
    <t>generation, one’s own kind or race, descendant;  figuratively , age, period of time (as in "to all generations")</t>
  </si>
  <si>
    <t xml:space="preserve">generation, one’s own kind or race, descendant;  figuratively , age, period of time (as in "to all generations")   primarily   birth;  hence,  progeny; a generation  of mankind,  Ref: Mt 11:16; 23:36 , et al.;  a generation,  a step in a genealogy,  Ref: Mt 1:17 ;  a generation,  an interval of time,  an age;  in NT  course of life,  in respect of its events, interests, or character,  Ref: Lk 16:8 ;  Ref: Acts 13:36 </t>
  </si>
  <si>
    <t>G1075</t>
  </si>
  <si>
    <t>γενεαλογέω</t>
  </si>
  <si>
    <t>to trace genealogy</t>
  </si>
  <si>
    <t>to trace genealogical descentgeneaology</t>
  </si>
  <si>
    <t>to trace genealogical descentgeneaology   to reckon one's descent, derive one's origin,   Ref: Heb 7:6 *</t>
  </si>
  <si>
    <t>G1076</t>
  </si>
  <si>
    <t>γενεαλογία</t>
  </si>
  <si>
    <t>genealogy</t>
  </si>
  <si>
    <t>genealogy, lineage</t>
  </si>
  <si>
    <t>genealogy, lineage   genealogy, catalogue of ancestors, history of descent, lineage    Ref: 1Tim 1:4;   Ref: Tit 3:9 *</t>
  </si>
  <si>
    <t>G1077</t>
  </si>
  <si>
    <t>γενέσια, γενέθλιος</t>
  </si>
  <si>
    <t>birthday</t>
  </si>
  <si>
    <t>birthday (a day that was celebrated)</t>
  </si>
  <si>
    <t>birthday (a day that was celebrated)   primarily   a day observed in memory of the dead;  in NT equivalent to  γενέθλια ,  celebration of one's birthday, birthday-festival,   Ref: Mt 14:6 ;  Ref: Mk 6:21 *</t>
  </si>
  <si>
    <t>G1078</t>
  </si>
  <si>
    <t>γένεσις</t>
  </si>
  <si>
    <t>origin</t>
  </si>
  <si>
    <t>birth; genealogy, descent; (course of one’s) life</t>
  </si>
  <si>
    <t>birth; genealogy, descent; (course of one’s) life  Ref: Jas 1:23;   successive generation, descent, lineage, genealogy   Ref: Mt 1:1 ;  metonymy   life,   Ref: Mt 1:18 ;  Ref: Jas 3:6 *</t>
  </si>
  <si>
    <t>G1079</t>
  </si>
  <si>
    <t>γενετή</t>
  </si>
  <si>
    <t>birth</t>
  </si>
  <si>
    <t xml:space="preserve"> birth, time of birth,    Ref: Jn 9:1 *</t>
  </si>
  <si>
    <t>G1080</t>
  </si>
  <si>
    <t>γεννάω</t>
  </si>
  <si>
    <t>to become the father of; to bear, give birth to; ( passive ) to be conceived, born beget</t>
  </si>
  <si>
    <t>to become the father of; to bear, give birth to; (pass.) to be conceived, born beget  to beget, generate,   Ref: Mt 1:2-16 , et al.; of women,  to bring forth, bear, give birth to,   Ref: Lk 1:13, 57 , et al.;  passive   to be born, produced,   Ref: Mt 2:1, 4 , et al.;  metaphorically   to produce, excite, give occasion to, effect,   Ref: 2Tim 2:23;  from the Hebrew,  to constitute as son, to constitute as king,  or  as the representative  or  viceregent of God,   Ref: Acts 13:33;   Ref: Heb 1:5;  5:5; by  implication   to be a parent to  any one;  passive   to be a son  or  child to  any one,  Ref: Jn 1:13 ;  Ref: 1Cor 4:15 , et al.</t>
  </si>
  <si>
    <t>G1081G</t>
  </si>
  <si>
    <t>γέννημα</t>
  </si>
  <si>
    <t>offspring</t>
  </si>
  <si>
    <t>: offspring fruit, product, yield, harvest</t>
  </si>
  <si>
    <t>fruit, product, yield, harvest   natural produce, fruit, product, harvest, increase,   Ref: Mt 26:29 ;  Ref: Mk 14:25 ;  Ref: Lk 12:18; 22:18 ;  Ref: 2Cor 9:10 *</t>
  </si>
  <si>
    <t>G1081H</t>
  </si>
  <si>
    <t>offspring: fruit</t>
  </si>
  <si>
    <t>: fruit fruit, product, yield, harvest</t>
  </si>
  <si>
    <t>G1082</t>
  </si>
  <si>
    <t>Γεννησαρέτ</t>
  </si>
  <si>
    <t>Gennesaret</t>
  </si>
  <si>
    <t xml:space="preserve">  §  Gennesaret,  a lake of Palestine, called also the  Sea of Tiberias,   Ref: Mt 14:34 ;  Ref: Mk 6:53 ;  Ref: Lk 5:1 *</t>
  </si>
  <si>
    <t>G1083</t>
  </si>
  <si>
    <t>γέννησις</t>
  </si>
  <si>
    <t>birth  birth, nativity,   Ref: Mt 1:18 ;  Ref: Lk 1:14 ;</t>
  </si>
  <si>
    <t>G1084</t>
  </si>
  <si>
    <t>γεννητός</t>
  </si>
  <si>
    <t>born</t>
  </si>
  <si>
    <t xml:space="preserve"> born, pertaining to birth ; "those born among women" means "all humankind"  born , or  produced of,   Ref: Mt 11:11 ;  Ref: Lk 7:28 *</t>
  </si>
  <si>
    <t>G1085G</t>
  </si>
  <si>
    <t>γένος</t>
  </si>
  <si>
    <t>family: descendant</t>
  </si>
  <si>
    <t>: descendant family, offspring; nation, people, native (of a region); classification or kind</t>
  </si>
  <si>
    <t>family, offspring; nation, people, native (of a region); classification or kind   offspring, progeny,   Ref: Acts 17:28, 29 ;  family, kindred, lineage,   Ref: Acts 7:13 , et al.;  race, nation, people,   Ref: Mk 7:26 ;  Ref: Acts 4:36 , et al.;  kind, sort, species,   Ref: Mt 13:47 , et al.</t>
  </si>
  <si>
    <t>G1085H</t>
  </si>
  <si>
    <t>family: kind</t>
  </si>
  <si>
    <t>: kind family, offspring; nation, people, native (of a region); classification or kind</t>
  </si>
  <si>
    <t>G1086G</t>
  </si>
  <si>
    <t>Γερασηνός</t>
  </si>
  <si>
    <t>Gerasene</t>
  </si>
  <si>
    <t>Gergasene, "from Gergasa"</t>
  </si>
  <si>
    <t xml:space="preserve">  § Gerasene, "from Gerasa"  also spelled  Γεργεσηνός ,  from Gerasene,  belonging to the city of Gerasa,  Ref: Mk 5:1 ;  Ref: Lk 8:26, 37 *</t>
  </si>
  <si>
    <t>G1086H</t>
  </si>
  <si>
    <t>Γεργεσηνός</t>
  </si>
  <si>
    <t>Gergasene</t>
  </si>
  <si>
    <t>Gerasene, "from Gerasa"</t>
  </si>
  <si>
    <t>G1087</t>
  </si>
  <si>
    <t>γερουσία</t>
  </si>
  <si>
    <t>council of elders</t>
  </si>
  <si>
    <t>assembly of the elders</t>
  </si>
  <si>
    <t>assembly of the elders   a senate, assembly of elders; the elders , of Israel collectively,  Ref: Acts 5:21 *</t>
  </si>
  <si>
    <t>G1088</t>
  </si>
  <si>
    <t>γέρων</t>
  </si>
  <si>
    <t>an old man</t>
  </si>
  <si>
    <t>old person elder</t>
  </si>
  <si>
    <t>old person elder   an old man,   Ref: Jn 3:4 *</t>
  </si>
  <si>
    <t>G1089</t>
  </si>
  <si>
    <t>γεύω</t>
  </si>
  <si>
    <t>to taste</t>
  </si>
  <si>
    <t>to taste, eat, partake of (implying enjoyment of the experience)</t>
  </si>
  <si>
    <t>to taste, eat, partake of (implying enjoyment of the experience)   to taste,   Ref: Mt 27:34 ;  Ref: Jn 2:9 ;  absolute   to take food,eat   Ref: Acts 10:10 , et al.;  metaphorically   to have perception of, experience,   Ref: Heb 6:4 , 5;  Ref: 1Pet 2:3;   θανάτου γεύεσθαι ,  to experience death, to die,   Ref: Mt 16:28 , et al.</t>
  </si>
  <si>
    <t>G1090</t>
  </si>
  <si>
    <t>γεωργέω</t>
  </si>
  <si>
    <t>to farm</t>
  </si>
  <si>
    <t>to farm, cultivate</t>
  </si>
  <si>
    <t>to farm, cultivate   to cultivate, till the earth,   Ref: Heb 6:7 *</t>
  </si>
  <si>
    <t>G1091</t>
  </si>
  <si>
    <t>γεώργιον</t>
  </si>
  <si>
    <t>farm field</t>
  </si>
  <si>
    <t>(farmer’s) field</t>
  </si>
  <si>
    <t>(farmer’s) field   cultivated field , or  ground, a farm,   Ref: 1Cor 3:9 *</t>
  </si>
  <si>
    <t>G1092</t>
  </si>
  <si>
    <t>γεωργός</t>
  </si>
  <si>
    <t>farmer</t>
  </si>
  <si>
    <t>farmer, tenant farmer, share-cropper</t>
  </si>
  <si>
    <t>farmer, tenant farmer, share-cropper   a farmer, one who tills the earth,   Ref: 2Tim 2:6;   Ref: Jas 5:7;  in NT specifically  a vine-dresser, keeper of a vineyard,  i.q.  ἀμπελουργός ,  Ref: Mt 21:33, 34 , et al.</t>
  </si>
  <si>
    <t>G1093G</t>
  </si>
  <si>
    <t>γῆ</t>
  </si>
  <si>
    <t>earth: planet</t>
  </si>
  <si>
    <t>: planet - soil; by extension a region, or the solid part or the whole of the terrene globe (including the occupants in each application)</t>
  </si>
  <si>
    <t>- soil; by extension a region, or the solid part or the whole of the terrene globe (including the occupants in each application)</t>
  </si>
  <si>
    <t>G1093H</t>
  </si>
  <si>
    <t>earth: country</t>
  </si>
  <si>
    <t>: country/field - soil; by extension a region, or the solid part or the whole of the terrene globe (including the occupants in each application)</t>
  </si>
  <si>
    <t>G1093I</t>
  </si>
  <si>
    <t>earth: soil</t>
  </si>
  <si>
    <t>: soil - soil; by extension a region, or the solid part or the whole of the terrene globe (including the occupants in each application)</t>
  </si>
  <si>
    <t>G1094</t>
  </si>
  <si>
    <t>γῆρας</t>
  </si>
  <si>
    <t>old age</t>
  </si>
  <si>
    <t>gen.  old age,   Ref: Lk 1:36 *</t>
  </si>
  <si>
    <t>G1095</t>
  </si>
  <si>
    <t>γηράσκω</t>
  </si>
  <si>
    <t>to grow old</t>
  </si>
  <si>
    <t>to grow old, age</t>
  </si>
  <si>
    <t>to grow old, age   to be , or  become old,   Ref: Jn 21:18 ;  Ref: Heb 8:13 *</t>
  </si>
  <si>
    <t>G1096</t>
  </si>
  <si>
    <t>γίνομαι</t>
  </si>
  <si>
    <t>to be</t>
  </si>
  <si>
    <t>to be, become, happen; to come into existence, be born. It is used in certain contexts to introduce a new section or paragraph in a narrative in Hebrew narrative style: and then, and it came to pass</t>
  </si>
  <si>
    <t xml:space="preserve">to be, become, happen; to come into existence, be born. It is used in certain contexts to introduce a new section or paragraph in a narrative in Hebrew narrative style: and then, and it came to pass  pluperfect,  ἐγενόει  (3rd  singular ),  to come into existence; to be created, exist by creation,   Ref: Jn 1:3, 10 ;  Ref: Heb 11:3;   Ref: Jas 3:9;   to be born, produced, grow,   Ref: Mt 21:19 ;  Ref: Jn 8:58 , et al.;  to arise, come on, occur,  as the phenomena of nature, etc.;  Ref: Mt 8:24, 26; 9:16 , et al.;  to come, approach,  as morning or evening,  Ref: Mt 8:16; 14:15, 23 ;  to be appointed, constituted, established,   Ref: Mk 2:27 ;  Ref: Gal 3:17 , et al.;  to take place, come to pass, happen, occur,   Ref: Mt 1:22; 24:6, 20, 21, 34 , and frequently ;  to be done, performed, effected,   Ref: Mt 21:42 , et al.;  to be fulfilled, satisfied,   Ref: Mt 6:10; 26:42 , et al.;  to come into a particular state  or  condition; to become, assume the character and appearance  of anything,  Ref: Mt 5:45 , et al.;  to become  or  be made  anything,  be changed  or  converted,   Ref: Mt 4:3; 21:42 ;  Ref: Mk 1:17 , et al.;  to be,   Ref: Mt 11:26; 19:8 ;  γινεσθαι ὑπό τινα ,  to be subject to,   Ref: Gal 4:4;   γινεσθαι ἐν ἑαυτῶ ,  to come to one's self, to recover from a trance  or  surprise,   Ref: Acts 12:11;   μὴ γένοιτο ,  let it not be, far be it from, God forbid,   Ref: Lk 20:16 ;  Ref: Rom 3:4, 31 , et al.;  to be kept, celebrated, solemnized,  as festivals,  Ref: Mt 26:2 , et al.;  to be finished, completed,   Ref: Heb 4:3 </t>
  </si>
  <si>
    <t>G1097</t>
  </si>
  <si>
    <t>γινώσκω</t>
  </si>
  <si>
    <t>to know</t>
  </si>
  <si>
    <t>to know, come to know, recognize, understand; to have sexual relations</t>
  </si>
  <si>
    <t xml:space="preserve">to know, come to know, recognize, understand; to have sexual relations   to know,  whether the action be inceptive or complete and settled;  to perceive,   Ref: Mt 22:18 ;  Ref: Mk 5:29; 8:17; 12:12 ;  Ref: Lk 8:46 ;  to mark, discern,   Ref: Mt 25:24 ;  Ref: Lk 19:44 ;  to ascertain by examination,   Ref: Mk 6:38 ;  Ref: Jn 7:51 ;  Ref: Acts 23:28;   to understand,   Ref: Mk 4:13 ;  Ref: Lk 18:34 ;  Ref: Jn 12:16; 13:7 ;  Ref: Acts 8:30;   Ref: 1Cor 14:7 , 9;  to acknowledge,   Ref: Mt 7:23 ;  Ref: 2Cor 3:2;   to resolve, conclude,   Ref: Lk 16:4 ;  Ref: Jn 7:26; 17:8 ;  to be assured,   Ref: Lk 21:20 ;  Ref: Jn 6:69; 8:52 ;  Ref: 2Pet 1:20;   to be skilled, to be master of  a thing,  Ref: Mt 16:3 ;  Ref: Acts 21:37;   to know  carnally,  Ref: Mt 1:25 ;  Ref: Lk 1:34 ; from the Hebrew,  to view with favor,   Ref: 1Cor 8:3;   Ref: Gal 4:9 </t>
  </si>
  <si>
    <t>G1098</t>
  </si>
  <si>
    <t>γλεῦκος</t>
  </si>
  <si>
    <t>sweet wine</t>
  </si>
  <si>
    <t>(sweet) wine</t>
  </si>
  <si>
    <t>(sweet) wine   primarily   the unfermented juice of grapes;  hence,  sweet new wine,   Ref: Acts 2:13 *</t>
  </si>
  <si>
    <t>G1099</t>
  </si>
  <si>
    <t>γλυκύς</t>
  </si>
  <si>
    <t>sweet</t>
  </si>
  <si>
    <t>sweet, fresh (water)</t>
  </si>
  <si>
    <t>sweet, fresh (water)   sweet,   Ref: Jas 3:11-12;   Ref: Rev 10:9, 10 *</t>
  </si>
  <si>
    <t>G1100</t>
  </si>
  <si>
    <t>γλῶσσα</t>
  </si>
  <si>
    <t>tongue</t>
  </si>
  <si>
    <t>tongue; language; sometimes refers to the supernatural gift of tongues (see G2255)</t>
  </si>
  <si>
    <t xml:space="preserve">tongue; language; sometimes refers to the supernatural gift of tongues (see G2255)   the tongue,   Ref: Mk 7:33, 35 , et al.; meton.  speech, talk,   Ref: 1Jn 3:18;   a tongue, language,   Ref: Acts 2:11;   Ref: 1Cor 13:1 , et al.;  metonymy   a language not proper to a speaker, a gift  or  faculty of such language,   Ref: Mk 16:17 ;  Ref: 1Cor 14:13, 14, 26 , et al.; from Hebrew,  a nation,  as defined by its language,  Ref: Rev 5:9 , et al.; let.  a tongue-shaped flale,   Ref: Acts 2:3 </t>
  </si>
  <si>
    <t>G1101</t>
  </si>
  <si>
    <t>γλωσσόκομον</t>
  </si>
  <si>
    <t>moneybag</t>
  </si>
  <si>
    <t>container for money moneybag</t>
  </si>
  <si>
    <t>container for money moneybag   primarily   a box for keeping the tongues, mouth-pieces,  or  reeds  of musical instruments; hence,  generically   any box  or  receptacle;  in NT  a purse, money-bag,   Ref: Jn 12:6; 13:29 *</t>
  </si>
  <si>
    <t>G1102</t>
  </si>
  <si>
    <t>γναφεύς</t>
  </si>
  <si>
    <t>one who bleaches</t>
  </si>
  <si>
    <t>bleacher, fuller, one who cleans and sizes woolen cloth</t>
  </si>
  <si>
    <t>bleacher, fuller, one who cleans and sizes woolen cloth   a fuller, a bleacher,   Ref: Mk 9:3 *</t>
  </si>
  <si>
    <t>G1103</t>
  </si>
  <si>
    <t>γνήσιος</t>
  </si>
  <si>
    <t>true, loyal, sincere, genuine</t>
  </si>
  <si>
    <t>true, loyal, sincere, genuine   lawful, legitimate,  as children;  genuine,  in faith, etc.;  Ref: 1Tim 1:2;   Ref: Tit 1:4;   true, sincere,   Ref: 2Cor 8:8;   Ref: Phil 4:3 *</t>
  </si>
  <si>
    <t>G1104</t>
  </si>
  <si>
    <t>γνησίως</t>
  </si>
  <si>
    <t>genuinely</t>
  </si>
  <si>
    <t>G1105</t>
  </si>
  <si>
    <t>γνόφος</t>
  </si>
  <si>
    <t>darkness</t>
  </si>
  <si>
    <t xml:space="preserve"> a thick cloud, darkness,   Ref: Heb 12:18 *</t>
  </si>
  <si>
    <t>G1106</t>
  </si>
  <si>
    <t>γνώμη</t>
  </si>
  <si>
    <t>resolution</t>
  </si>
  <si>
    <t>purpose, resolve; judgment; consent resolution</t>
  </si>
  <si>
    <t xml:space="preserve">purpose, resolve; judgment; consent resolution   the mind,  as the means of knowing and judging;  assent,  Phlm. 14;  purpose, resolution,   Ref: Acts 20:3;   opinion, judgment,   Ref: 1Cor 1:10;  7:40;  suggestion, suggested advice,  as distinguished from positive injunction,  Ref: Acts 20:3;   Ref: 1Cor 7:25;   Ref: 2Cor 8:10 </t>
  </si>
  <si>
    <t>G1107</t>
  </si>
  <si>
    <t>γνωρίζω</t>
  </si>
  <si>
    <t>to make known</t>
  </si>
  <si>
    <t>to make known, tell, reveal</t>
  </si>
  <si>
    <t xml:space="preserve">to make known, tell, reveal   to make known, reveal, declare,   Ref: Jn 15:15; 17:26 , et al.;  to know,   Ref: Phil 1:22 </t>
  </si>
  <si>
    <t>G1108</t>
  </si>
  <si>
    <t>γνῶσις</t>
  </si>
  <si>
    <t>knowledge</t>
  </si>
  <si>
    <t>knowledge, understanding</t>
  </si>
  <si>
    <t>knowledge, understanding   knowledge,   Ref: Lk 1:77 ;  knowledge  of an especial kind and relatively high character,  Ref: Lk 11:52 ;  Ref: Rom 2:20;   Ref: 1Tim 6:20;  more particularly in respect of Christian enlightenment,  Ref: Rom 15:14;   Ref: 1Cor 8:10;  12:8;  Ref: 2Cor 11:6 , et al.</t>
  </si>
  <si>
    <t>G1109</t>
  </si>
  <si>
    <t>γνώστης</t>
  </si>
  <si>
    <t>expert in</t>
  </si>
  <si>
    <t>one well acquainted with, expert in</t>
  </si>
  <si>
    <t>one well acquainted with, expert in   one acquainted with , a thing,  knowing, skilful,   Ref: Acts 26:3 *</t>
  </si>
  <si>
    <t>G1110</t>
  </si>
  <si>
    <t>γνωστός, γνώριμος</t>
  </si>
  <si>
    <t>acquainted with</t>
  </si>
  <si>
    <t>acquainted with, known to</t>
  </si>
  <si>
    <t>acquainted with, known to  acquainted with, known to</t>
  </si>
  <si>
    <t>G1111</t>
  </si>
  <si>
    <t>γογγύζω</t>
  </si>
  <si>
    <t>to murmur</t>
  </si>
  <si>
    <t>to grumble, complain, mutter</t>
  </si>
  <si>
    <t>to grumble, complain, mutter   to speak privately and in a low voice, mutter,   Ref: Jn 7:32 ;  to utter secret and sullen discontent, express indignant complaint, murmur, grumble,   Ref: Mt 20:11 ;  Ref: Lk 5:30 ;  Ref: Jn 6:41, 43, 61 ;  Ref: 1Cor 10:10 *</t>
  </si>
  <si>
    <t>G1112</t>
  </si>
  <si>
    <t>γογγυσμός</t>
  </si>
  <si>
    <t>murmuring</t>
  </si>
  <si>
    <t>complaint, grumbling; whispering, private talkmurmuring</t>
  </si>
  <si>
    <t>complaint, grumbling; whispering, private talkmurmuring   a muttering, murmuring, low and suppressed discourse,   Ref: Jn 7:12 ;  the expression of secret and sullen discontent, murmuring, complaint,   Ref: Acts 6:1;   Ref: Phil 2:14;   Ref: 1Pet 4:9 *</t>
  </si>
  <si>
    <t>G1113</t>
  </si>
  <si>
    <t>γογγυστής</t>
  </si>
  <si>
    <t>a murmurer</t>
  </si>
  <si>
    <t>grumbler, complainer</t>
  </si>
  <si>
    <t>grumbler, complainer   a murmurer, grumbler,  Jude 16*</t>
  </si>
  <si>
    <t>G1114</t>
  </si>
  <si>
    <t>γόης</t>
  </si>
  <si>
    <t>imposter</t>
  </si>
  <si>
    <t>imposter   a juggler, diviner; , hence, by  implication   an impostor, cheat,   Ref: 2Tim 3:13 *</t>
  </si>
  <si>
    <t>G1115</t>
  </si>
  <si>
    <t>Γολγοθᾶ</t>
  </si>
  <si>
    <t>Golgotha</t>
  </si>
  <si>
    <t>Golgotha, "skull"</t>
  </si>
  <si>
    <t xml:space="preserve">  § Golgotha, "skull"   Golgotha,  (Proper name),  Ref: Mt 27:33 ;  Ref: Mk 15:22 ;  Ref: Jn 19:17 *</t>
  </si>
  <si>
    <t>G1116</t>
  </si>
  <si>
    <t>Γόμορρα</t>
  </si>
  <si>
    <t>Gomorrah</t>
  </si>
  <si>
    <t>Gomorrah, "to overwhelm with water"</t>
  </si>
  <si>
    <t xml:space="preserve">  § Gomorrah, "to overwhelm with water"   Gomorrha , (Gen. 19) ,  (Proper name),  Ref: Mt 10:15 ;  Ref: Rom 9:29;   Ref: 2Pet 2:6;  Jude 7*</t>
  </si>
  <si>
    <t>G1117</t>
  </si>
  <si>
    <t>γόμος</t>
  </si>
  <si>
    <t>cargo</t>
  </si>
  <si>
    <t>cargo, freight</t>
  </si>
  <si>
    <t>cargo, freight   the cargo , of a ship,  Ref: Acts 21:3;  by  implication   merchandise,   Ref: Rev 18:11, 12 *</t>
  </si>
  <si>
    <t>G1118</t>
  </si>
  <si>
    <t>γονεύς</t>
  </si>
  <si>
    <t>parent</t>
  </si>
  <si>
    <t>( plural ) parents</t>
  </si>
  <si>
    <t xml:space="preserve">( plural ) parents   a father; ,  plural  in NT  parents,   Ref: Mt 10:21 ;  Ref: Lk 2:27, 41 ;  Ref: 2Cor 12:14 </t>
  </si>
  <si>
    <t>G1119</t>
  </si>
  <si>
    <t>γόνυ</t>
  </si>
  <si>
    <t>a knee</t>
  </si>
  <si>
    <t>knee; "to bend the knee" means "to kneel (in submission or worship)"</t>
  </si>
  <si>
    <t>knee; "to bend the knee" means "to kneel (in submission or worship)"   the knee,   Ref: Lk 22:41 ;  Ref: Heb 12:12 , et al.</t>
  </si>
  <si>
    <t>G1120</t>
  </si>
  <si>
    <t>γονυπετέω</t>
  </si>
  <si>
    <t>to kneel</t>
  </si>
  <si>
    <t>to kneel (before in submission or worship)</t>
  </si>
  <si>
    <t>to kneel (before in submission or worship)   to fall upon one's knees, to kneel before,   Ref: Mt 17:14; 27:29 ;  Ref: Mk 1:40; 10:17 *</t>
  </si>
  <si>
    <t>G1121</t>
  </si>
  <si>
    <t>γράμμα</t>
  </si>
  <si>
    <t>something written</t>
  </si>
  <si>
    <t>letter (of the alphabet); document, Scriptures, written code; education</t>
  </si>
  <si>
    <t>letter (of the alphabet); document, Scriptures, written code; education   primarily   that which is written  or  drawn; a letter, character of the alphabet, a writing, book,   Ref: Jn 5:47 ;  an acknowledgment of debt, an account, a bill, note,   Ref: Lk 16:6, 7 ;  an epistle, letter,   Ref: Acts 28:21;   Ref: Gal 6:11;   ἱερὰ γράμματα ,  the sacred books of the Old Testament, the Jewish Scriptures,   Ref: 2Tim 3:15;  specifically  the letter  of the law of Moses,  the bare literal sense,   Ref: Rom 2:27, 29; 7:6 ;  Ref: 2Cor 3:6 , 7;  plural   letters, learning,   Ref: Jn 7:15 ;  Ref: Acts 26:24 *</t>
  </si>
  <si>
    <t>G1122</t>
  </si>
  <si>
    <t>γραμματεύς</t>
  </si>
  <si>
    <t>scribe</t>
  </si>
  <si>
    <t>teacher or expert in the law, scholar, scribe, city clerk</t>
  </si>
  <si>
    <t xml:space="preserve">teacher or expert in the law, scholar, scribe, city clerk   a scribe; a clerk, town-clerk, registrar, recorder,   Ref: Acts 19:35;   one skilled in the Jewish law, a teacher  or  interpreter of the law,   Ref: Mt 2:4; 5:20 , and frequently ;  generically   a religious teacher,   Ref: Mt 13:52 ; by  synecdoche   any one distinguished for learning  or  wisdom,   Ref: 1Cor 1:20 </t>
  </si>
  <si>
    <t>G1123</t>
  </si>
  <si>
    <t>γραπτός</t>
  </si>
  <si>
    <t>written</t>
  </si>
  <si>
    <t xml:space="preserve"> written,   Ref: Rom 2:15 *</t>
  </si>
  <si>
    <t>G1124</t>
  </si>
  <si>
    <t>γραφή</t>
  </si>
  <si>
    <t>a writing</t>
  </si>
  <si>
    <t>(s.) a passage of Scripture; ( plural ) the collective whole of the Scriptures; holy, authoritative collection of writings scripture</t>
  </si>
  <si>
    <t xml:space="preserve">(s.) a passage of Scripture; ( plural ) the collective whole of the Scriptures; holy, authoritative collection of writings scripture   a writing; , in NT  the Holy Scriptures, the Jewish Scriptures,  or  Books of the Old Testament,   Ref: Mt 21:42 ;  Ref: Jn 5:39 , et al.; by  synecdoche   doctrines, declarations, oracles,  or  promises  contained in the sacred books,  Ref: Mt 22:29 ;  Ref: Mk 12:24 , et al.; specifically  a prophecy,   Ref: Mt 26:54 ;  Ref: Mk 14:49 ;  Ref: Lk 4:21; 24:27, 32 ; with the addition of  προφητική ,  Ref: Rom 16:26;  of  τῶν προφητῶν ,  Ref: Mt 26:56 </t>
  </si>
  <si>
    <t>G1125</t>
  </si>
  <si>
    <t>γράφω</t>
  </si>
  <si>
    <t>to write</t>
  </si>
  <si>
    <t xml:space="preserve"> to engrave, write,  according to the ancient method of writing on plates of metal, waxes tables, etc.,  Ref: Jn 8:6, 8 ;  to write  on parchment, paper, etc., generally,  Ref: Mt 27:37 , et al.;  to write letters to another,   Ref: Acts 23:25;   Ref: 2Cor 2:9;  13:10, et al.;  to describe in writing,   Ref: Jn 1:46 ;  Ref: Rom 10:5;   to inscribe  in a catalogue, etc.,  Ref: Lk 10:20 ;  Ref: Rev 13:8;  17:8, et al.;  to write  a law,  command,  or  enact in writing,   Ref: Mk 10:5; 12:19 ;  Ref: Lk 2:23 , et al.</t>
  </si>
  <si>
    <t>G1126</t>
  </si>
  <si>
    <t>γραώδης</t>
  </si>
  <si>
    <t>old wives’ tale</t>
  </si>
  <si>
    <t>old wives’ tale   old-womanish; , by  implication   silly, absurd,   Ref: 1Tim 4:7 *</t>
  </si>
  <si>
    <t>G1127</t>
  </si>
  <si>
    <t>γρηγορέω</t>
  </si>
  <si>
    <t>to keep watch</t>
  </si>
  <si>
    <t>to keep watch, be on guard</t>
  </si>
  <si>
    <t>to keep watch, be on guard   to be awake, to watch,   Ref: Mt 26:38, 40, 41 ;  Ref: Mk 14:34; 37, 38 ;  to be alive,   Ref: 1Thess 5:10;   metaphorically   to be watchful, attentive, vigilant, circumspect, on guard   Ref: Mt 25:13 ;  Ref: Mk 13:35 , et al.</t>
  </si>
  <si>
    <t>G1128</t>
  </si>
  <si>
    <t>γυμνάζω</t>
  </si>
  <si>
    <t>to train</t>
  </si>
  <si>
    <t>to train, exercise</t>
  </si>
  <si>
    <t>to train, exercise   primarily   to train in gymnastic discipline;  hence,  to exercise  in anything,  train to use, discipline,   Ref: 1Tim 4:7;   Ref: Heb 5:14;  12:11;  Ref: 2Pet 2:14 *</t>
  </si>
  <si>
    <t>G1129</t>
  </si>
  <si>
    <t>γυμνασία</t>
  </si>
  <si>
    <t>training</t>
  </si>
  <si>
    <t>training, exercise</t>
  </si>
  <si>
    <t>training, exercise   primarily   gymnastic exercise;  hence,  bodily discipline  of any kind,  Ref: 1Tim 4:8 *</t>
  </si>
  <si>
    <t>G1130</t>
  </si>
  <si>
    <t>γυμνητεύω, γυμνιτεύω</t>
  </si>
  <si>
    <t>be naked</t>
  </si>
  <si>
    <t>to be naked</t>
  </si>
  <si>
    <t>to be naked  to be poorly dressed</t>
  </si>
  <si>
    <t>G1131</t>
  </si>
  <si>
    <t>γυμνός</t>
  </si>
  <si>
    <t>naked</t>
  </si>
  <si>
    <t>naked, without clothing; needing (more or better) clothing</t>
  </si>
  <si>
    <t>naked, without clothing; needing (more or better) clothing   naked, without clothing,   Ref: Mk 14:51, 52 ;  without the upper garment, and clad only with an inner garment  or  tunic,   Ref: Jn 21:7 ;  poorly  or  meanly clad, destitute of proper and sufficient clothing,   Ref: Mt 25:36, 38, 43, 44 ;  Ref: Acts 19:16;   Ref: Jas 2:15;   metaphorically   unclothed  with a body,  Ref: 2Cor 5:3;   not covered, uncovered, open, manifest,   Ref: Heb 4:13;   bare, mere,   Ref: 1Cor 15:37;   naked of  spiritual  clothing,   Ref: Rev 3:17;  16:15; 17:16</t>
  </si>
  <si>
    <t>G1132</t>
  </si>
  <si>
    <t>γυμνότης</t>
  </si>
  <si>
    <t>nakedness</t>
  </si>
  <si>
    <t>nakedness, insufficiently clothed</t>
  </si>
  <si>
    <t>nakedness, insufficiently clothed   nakedness; want of proper and sufficient clothing,   Ref: Rom 8:35;   Ref: 2Cor 11:27;  spiritual  nakedness, being destitute of  spiritual  clothing,   Ref: Rev 3:18 *</t>
  </si>
  <si>
    <t>G1133</t>
  </si>
  <si>
    <t>γυναικάριον</t>
  </si>
  <si>
    <t>weak-willed woman</t>
  </si>
  <si>
    <t>weak-willed woman, "little woman"</t>
  </si>
  <si>
    <t>weak-willed woman, "little woman"   a little woman; a trifling, weak, silly woman,   Ref: 2Tim 3:6 *</t>
  </si>
  <si>
    <t>G1134</t>
  </si>
  <si>
    <t>γυναικεῖος</t>
  </si>
  <si>
    <t>feminine</t>
  </si>
  <si>
    <t>feminine, weaker</t>
  </si>
  <si>
    <t>feminine, weaker   pertaining to women, female,   Ref: 1Pet 3:7 *</t>
  </si>
  <si>
    <t>G1135G</t>
  </si>
  <si>
    <t>γυνή</t>
  </si>
  <si>
    <t>woman</t>
  </si>
  <si>
    <t>: woman woman; wife</t>
  </si>
  <si>
    <t>woman; wife   a woman,   Ref: Mt 5:28 , et al.;  a  married  woman, wife,   Ref: Mt 5:31, 32; 14:3 , et al.; in the  vocative   ὦ γύναι ,  O woman!  an ordinary mode of addressing females under every circumstance;  metaphorically  used of the Church, as united to Christ,  Ref: Rev 19:7;  21:9</t>
  </si>
  <si>
    <t>G1135H</t>
  </si>
  <si>
    <t>woman: wife</t>
  </si>
  <si>
    <t>: wife woman; wife</t>
  </si>
  <si>
    <t>G1136</t>
  </si>
  <si>
    <t>Γώγ</t>
  </si>
  <si>
    <t>Gog</t>
  </si>
  <si>
    <t xml:space="preserve">  §  Gog,  (Proper name) of a nation,  indeclinable ,  Ref: Rev 20:8 *</t>
  </si>
  <si>
    <t>G1137</t>
  </si>
  <si>
    <t>γωνία</t>
  </si>
  <si>
    <t>corner</t>
  </si>
  <si>
    <t>corner; cornerstone, capstone, keystone</t>
  </si>
  <si>
    <t>corner; cornerstone, capstone, keystone   an , exterior  angle, projecting corner,   Ref: Mt 6:5; 21:42 ;  an  interior  angle;  by  implication   a  dark  corner, obscure place,   Ref: Acts 26:26;   corner, extremity,  or  quarter  of the earth,  Ref: Rev 7:1;  20:8</t>
  </si>
  <si>
    <t>G1138</t>
  </si>
  <si>
    <t>Δαυείδ, Δαυίδ, Δαβίδ</t>
  </si>
  <si>
    <t>David</t>
  </si>
  <si>
    <t>A king of the tribe of Judah living at the time of United Monarchy, first mentioned at Rut 4:17;   son of: Jesse (H3448) and Nahash (H5176I);   brother of: Eliab (H0446I), Abinadab (H0041I), Shimeah (H8093), Zeruiah (H6870), Abigail (H0026H)(?), Nethanel (H5417H), Raddai (H7288), Ozem (H0684) and Elihu (H0453J); married to Michal (H4324), Abigail (H0026), Ahinoam (H0293H), Maacah (H4601I), Haggith (H2294), Abital (H0037), Eglah (H5698) and Bathsheba (H1339);   father of: Amnon (H0550), Chileab (H3609), Absalom (H0053), Adonijah (H0138), Shephatiah (H8203), Ithream (H3507), Shammua (H8051H), Shobab (H7727), Nathan (H5416), Solomon (H8010), Ibhar (H2984), Elishua (H0474), Nepheg (H5298H), Japhia (H3309I), Elishama (H0476H), Eliada (H0450), Eliphelet (H0467), Tamar (H8559H), Elpelet (H0467I), Nogah (H5052) and Jerimoth (H3406N)   § David</t>
  </si>
  <si>
    <t>G1139</t>
  </si>
  <si>
    <t>δαιμονίζομαι</t>
  </si>
  <si>
    <t>be demonised</t>
  </si>
  <si>
    <t>to be demon-possessed</t>
  </si>
  <si>
    <t xml:space="preserve">to be demon-possessed  in NT  to be possessed, afflicted, vexed, by a demon  or  evil spirit,  i.q.  δαιμόνιον ἔχειν ,  Ref: Mt 4:24; 8:16, 28, 33 </t>
  </si>
  <si>
    <t>G1140</t>
  </si>
  <si>
    <t>δαιμόνιον</t>
  </si>
  <si>
    <t>demon</t>
  </si>
  <si>
    <t>demon, (pagan) god</t>
  </si>
  <si>
    <t xml:space="preserve">demon, (pagan) god   a , heathen  god, deity,   Ref: Acts 17:18;   Ref: 1Cor 10:20, 21 ;  Ref: Rev 9:20;  in NT,  a demon, evil spirit,   Ref: Mt 7:22; 9:33, 34; 10:8; 12:24 </t>
  </si>
  <si>
    <t>G1141</t>
  </si>
  <si>
    <t>δαιμονιώδης</t>
  </si>
  <si>
    <t>demonic</t>
  </si>
  <si>
    <t>of the devil, demonic</t>
  </si>
  <si>
    <t>of the devil, demonic   pertaining to , or  proceeding from demons; demonic, devilish,   Ref: Jas 3:15 *</t>
  </si>
  <si>
    <t>G1142</t>
  </si>
  <si>
    <t>δαίμων</t>
  </si>
  <si>
    <t>demon, evil spirit</t>
  </si>
  <si>
    <t>demon, evil spirit   a god, a superior power; , in NT  a malignant demon, evil angel,   Ref: Mt 8:31 *</t>
  </si>
  <si>
    <t>G1143</t>
  </si>
  <si>
    <t>δάκνω</t>
  </si>
  <si>
    <t>to bite</t>
  </si>
  <si>
    <t xml:space="preserve"> to bite, sting; ,  metaphorically   to molest, vex, injure,   Ref: Gal 5:15 *</t>
  </si>
  <si>
    <t>G1144</t>
  </si>
  <si>
    <t>δάκρυ, δάκρυον</t>
  </si>
  <si>
    <t>teardrop</t>
  </si>
  <si>
    <t xml:space="preserve">teardrop  also spelled  δάκρυ ,  a tear </t>
  </si>
  <si>
    <t>G1145</t>
  </si>
  <si>
    <t>δακρύω</t>
  </si>
  <si>
    <t>to weep</t>
  </si>
  <si>
    <t>to weep, shed tears</t>
  </si>
  <si>
    <t>to weep, shed tears   to shed tears, weep,   Ref: Jn 11:35 *</t>
  </si>
  <si>
    <t>G1146</t>
  </si>
  <si>
    <t>δακτύλιος</t>
  </si>
  <si>
    <t>ring</t>
  </si>
  <si>
    <t>(finger) ring</t>
  </si>
  <si>
    <t>(finger) ring   a ring for the finger,   Ref: Lk 15:22 *</t>
  </si>
  <si>
    <t>G1147</t>
  </si>
  <si>
    <t>δάκτυλος</t>
  </si>
  <si>
    <t>finger</t>
  </si>
  <si>
    <t xml:space="preserve"> a finger,   Ref: Mt 23:4 ;  Ref: Mk 7:33 ; from Hebrew,  power,   Ref: Lk 11:20 </t>
  </si>
  <si>
    <t>G1148</t>
  </si>
  <si>
    <t>Δαλμανουθά</t>
  </si>
  <si>
    <t>Dalmanutha</t>
  </si>
  <si>
    <t xml:space="preserve">  §  Dalmanutha,   indeclinable , a small town on the shore of the Sea of Tiberias,  Ref: Mk 8:10 *</t>
  </si>
  <si>
    <t>G1149</t>
  </si>
  <si>
    <t>Δαλματία</t>
  </si>
  <si>
    <t>Dalmatia</t>
  </si>
  <si>
    <t>Dalmatia, "deceitful"</t>
  </si>
  <si>
    <t xml:space="preserve">  § Dalmatia, "deceitful"   Dalmatia,   Ref: 2Tim 4:10 *</t>
  </si>
  <si>
    <t>G1150</t>
  </si>
  <si>
    <t>δαμάζω</t>
  </si>
  <si>
    <t>to tame</t>
  </si>
  <si>
    <t>to tame, subdue, control</t>
  </si>
  <si>
    <t>to tame, subdue, control  also spelled  δανειζω ,  to subdue, tame,   Ref: Mk 5:4 ;  Ref: Jas 3:7;   metaphorically   to restrain within proper limits,   Ref: Jas 3:8 *</t>
  </si>
  <si>
    <t>G1151</t>
  </si>
  <si>
    <t>δάμαλις</t>
  </si>
  <si>
    <t>heifer</t>
  </si>
  <si>
    <t>heifer, young cow</t>
  </si>
  <si>
    <t xml:space="preserve"> a heifer, young cow,   Ref: Heb 9:13 *</t>
  </si>
  <si>
    <t>G1152</t>
  </si>
  <si>
    <t>Δάμαρις</t>
  </si>
  <si>
    <t>Damaris</t>
  </si>
  <si>
    <t>A woman living at the time of the New Testament, only mentioned at Act 17:34   §  Damaris,  (Proper name),  Ref: Acts 17:34 *</t>
  </si>
  <si>
    <t>G1153</t>
  </si>
  <si>
    <t>Δαμασκηνός</t>
  </si>
  <si>
    <t>Damascus</t>
  </si>
  <si>
    <t>Damascene, "from Damascus"</t>
  </si>
  <si>
    <t xml:space="preserve">  § Damascene, "from Damascus"   A Damascene, a native of Damascus,   Ref: 2Cor 11:32 *</t>
  </si>
  <si>
    <t>G1154</t>
  </si>
  <si>
    <t>Δαμασκός</t>
  </si>
  <si>
    <t xml:space="preserve">  §  Damascus,  the capital city of Syria</t>
  </si>
  <si>
    <t>G1155</t>
  </si>
  <si>
    <t>δανείζω</t>
  </si>
  <si>
    <t>to lend/borrow</t>
  </si>
  <si>
    <t>to lend, ( middle ) to borrow</t>
  </si>
  <si>
    <t>to lend, ( middle ) to borrow  to lend/borrow, on interest</t>
  </si>
  <si>
    <t>G1156</t>
  </si>
  <si>
    <t>δάνειον</t>
  </si>
  <si>
    <t>debt</t>
  </si>
  <si>
    <t>debt, loan</t>
  </si>
  <si>
    <t>debt, loan   a loan, debt,   Ref: Mt 18:27 *</t>
  </si>
  <si>
    <t>G1157</t>
  </si>
  <si>
    <t>δανειστής</t>
  </si>
  <si>
    <t>moneylender</t>
  </si>
  <si>
    <t>moneylender, creditor</t>
  </si>
  <si>
    <t>G1158</t>
  </si>
  <si>
    <t>Δανιήλ</t>
  </si>
  <si>
    <t>Daniel</t>
  </si>
  <si>
    <t>Daniel, "God [El] is my judge"</t>
  </si>
  <si>
    <t>A man living at the time of Exile and Return, first mentioned at Ezk 14:14; also called Belteshazzar at Dan 1:7; 2.26; 4.8,9,18,19; 5.12; 10.1;    § Daniel, "God [El] is my judge"   Daniel,  (Proper name),  indeclinable ,  Ref: Mt 24:15 *</t>
  </si>
  <si>
    <t>G1159</t>
  </si>
  <si>
    <t>δαπανάω</t>
  </si>
  <si>
    <t>to spend</t>
  </si>
  <si>
    <t>to spend; to pay expenses</t>
  </si>
  <si>
    <t>to spend; to pay expenses   to expend, be at expense,   Ref: Mk 5:26 ;  Ref: Acts 21:24;   Ref: 2Cor 12:15;   to spend, waste, consume by extravagance,   Ref: Lk 15:14 ;  Ref: Jas 4:3 *</t>
  </si>
  <si>
    <t>G1160</t>
  </si>
  <si>
    <t>δαπάνη</t>
  </si>
  <si>
    <t>cost</t>
  </si>
  <si>
    <t>cost, expense</t>
  </si>
  <si>
    <t>cost, expense   expense, cost,   Ref: Lk 14:28 *</t>
  </si>
  <si>
    <t>G1161</t>
  </si>
  <si>
    <t>δέ</t>
  </si>
  <si>
    <t>then</t>
  </si>
  <si>
    <t>but, and, then, rather</t>
  </si>
  <si>
    <t xml:space="preserve">but, and, then, rather  a conjunctive particle, marking the superaddition of a clause, whether in opposition or in continuation, to what has preceded, and it may be variously rendered  but, on the other hand, and, also, now,  etc.;  καὶ δέ , when there is a special superaddition in continuation,  too, yea,  etc. It sometimes is found at the commencement of the apodosis of a sentence,  Ref: Acts 11:17.  It serves also to mark the resumption of an interrupted discourse,  Ref: 2Cor 2:10;   Ref: Gal 2:6 </t>
  </si>
  <si>
    <t>G1162</t>
  </si>
  <si>
    <t>δέησις</t>
  </si>
  <si>
    <t>petition</t>
  </si>
  <si>
    <t>prayer, request, petition</t>
  </si>
  <si>
    <t xml:space="preserve">prayer, request, petition   entreaty; prayer, supplication,   Ref: Lk 1:13; 2:37; 5:33 </t>
  </si>
  <si>
    <t>G1163</t>
  </si>
  <si>
    <t>δεῖ</t>
  </si>
  <si>
    <t>be necessary</t>
  </si>
  <si>
    <t>it is a must, it is necessary (one should, ought)</t>
  </si>
  <si>
    <t xml:space="preserve">it is a must, it is necessary (one should, ought)   it is binding, it is necessary, it is proper; it is inevitable,   Ref: Acts 21:22 </t>
  </si>
  <si>
    <t>G1164</t>
  </si>
  <si>
    <t>δεῖγμα</t>
  </si>
  <si>
    <t>example</t>
  </si>
  <si>
    <t xml:space="preserve"> primarily   that which is shown, a specimen, sample;   metaphorically   an example  by way of warning, Jude 7*</t>
  </si>
  <si>
    <t>G1165</t>
  </si>
  <si>
    <t>δειγματίζω</t>
  </si>
  <si>
    <t>to expose to public disgrace; to make a spectacle of</t>
  </si>
  <si>
    <t>to expose to public disgrace; to make a spectacle of   to make a public show , or  spectacle of,   Ref: Mt 1:19 ;  Ref: Col 2:15 *</t>
  </si>
  <si>
    <t>G1166</t>
  </si>
  <si>
    <t>δεικνύω</t>
  </si>
  <si>
    <t>to show</t>
  </si>
  <si>
    <t>to show, explain, make known</t>
  </si>
  <si>
    <t xml:space="preserve">to show, explain, make known  also formed  δεικνύω  3x,  to show, point out, present to the sight,   Ref: Mt 4:8; 8:4 ;  to exhibit, permit to see, cause to be seen,   Ref: Jn 2:18; 10:32 ;  Ref: 1Tim 6:15;   to demonstrate, prove,   Ref: Jas 2:18;  3:13;  metaphorically   to teach, make known, declare, announce,   Ref: Mt 16:21 ;  Ref: Jn 5:20 ;  Ref: Acts 10:28 </t>
  </si>
  <si>
    <t>G1167</t>
  </si>
  <si>
    <t>δειλία</t>
  </si>
  <si>
    <t>timidity</t>
  </si>
  <si>
    <t>timidity, cowardice</t>
  </si>
  <si>
    <t>timidity, cowardice   timidity,   Ref: 2Tim 1:7 *</t>
  </si>
  <si>
    <t>G1168</t>
  </si>
  <si>
    <t>δειλιάω</t>
  </si>
  <si>
    <t>be timid</t>
  </si>
  <si>
    <t>to be afraid, cowardly, timid</t>
  </si>
  <si>
    <t>to be afraid, cowardly, timid   to be timid, be in fear,   Ref: Jn 14:27 *</t>
  </si>
  <si>
    <t>G1169</t>
  </si>
  <si>
    <t>δειλός</t>
  </si>
  <si>
    <t>timid</t>
  </si>
  <si>
    <t>afraid, cowardly, timid</t>
  </si>
  <si>
    <t>afraid, cowardly, timid   timid, fearful, cowardly,   Ref: Mt 8:26 ;  Ref: Mk 4:40 ;  Ref: Rev 21:8 *</t>
  </si>
  <si>
    <t>G1170</t>
  </si>
  <si>
    <t>δεῖνα</t>
  </si>
  <si>
    <t>a certain one</t>
  </si>
  <si>
    <t>a certain one, a person or thing one cannot or does not wish to name</t>
  </si>
  <si>
    <t>a certain one, a person or thing one cannot or does not wish to name   such a one, a certain one,   Ref: Mt 26:18 *</t>
  </si>
  <si>
    <t>G1171</t>
  </si>
  <si>
    <t>δεινῶς</t>
  </si>
  <si>
    <t>terribly</t>
  </si>
  <si>
    <t>terribly, fiercely</t>
  </si>
  <si>
    <t>terribly, fiercely   dreadfully, grievously, greatly, terribly,   Ref: Mt 8:6 ;  Ref: Lk 11:53 *</t>
  </si>
  <si>
    <t>G1172</t>
  </si>
  <si>
    <t>δειπνέω</t>
  </si>
  <si>
    <t>to dine</t>
  </si>
  <si>
    <t>to eat supper, dine</t>
  </si>
  <si>
    <t xml:space="preserve">to eat supper, dine   to eat , or  dine,   Ref: Lk 17:8; 22:20 ;  Ref: 1Cor 11:25;   Ref: Rev 3:20 </t>
  </si>
  <si>
    <t>G1173</t>
  </si>
  <si>
    <t>δεῖπνον</t>
  </si>
  <si>
    <t>dinner</t>
  </si>
  <si>
    <t>banquet, supper, evening meal dinner</t>
  </si>
  <si>
    <t xml:space="preserve">banquet, supper, evening meal dinner   primarily   a meal; supper, the principal meal taken in the evening,   Ref: Lk 14:12 ;  Ref: Jn 13:2, 4 ;  metonymy   food,   Ref: 1Cor 11:21;   a feast, banquet,   Ref: Mt 23:6 ;  Ref: Mk 6:21; 12:39 </t>
  </si>
  <si>
    <t>G1174</t>
  </si>
  <si>
    <t>δεισιδαίμων</t>
  </si>
  <si>
    <t>religious</t>
  </si>
  <si>
    <t>(very) religious</t>
  </si>
  <si>
    <t>(very) religious   reverencing the gods and divine things, religious; , in a bad sense,  superstitious;  in NT  careful and precise in the discharge of religious services,   Ref: Acts 17:22 *</t>
  </si>
  <si>
    <t>G1175</t>
  </si>
  <si>
    <t>δεισιδαιμονία</t>
  </si>
  <si>
    <t>religion</t>
  </si>
  <si>
    <t>religion   fear of the gods; , in a bad sense,  superstition; a form of religious belief,   Ref: Acts 25:19 *</t>
  </si>
  <si>
    <t>G1176</t>
  </si>
  <si>
    <t>δέκα</t>
  </si>
  <si>
    <t>ten</t>
  </si>
  <si>
    <t xml:space="preserve"> ten,   Ref: Mt 20:24; 25:1 ;  ἡμερῶν δέκα ,  ten days, a few days, a short time,   Ref: Rev 2:10 </t>
  </si>
  <si>
    <t>G1177</t>
  </si>
  <si>
    <t>δεκαδύο</t>
  </si>
  <si>
    <t>twelve</t>
  </si>
  <si>
    <t>G1178</t>
  </si>
  <si>
    <t>δεκαπέντε</t>
  </si>
  <si>
    <t>fifteen</t>
  </si>
  <si>
    <t xml:space="preserve"> fifteen,   indeclinable ,  Ref: Jn 11:18 ;  Ref: Acts 27:28;   Ref: Gal 1:18 *</t>
  </si>
  <si>
    <t>G1179</t>
  </si>
  <si>
    <t>Δεκάπολις</t>
  </si>
  <si>
    <t>Decapolis</t>
  </si>
  <si>
    <t>Decapolis, "[league of] ten cities"</t>
  </si>
  <si>
    <t xml:space="preserve">  § Decapolis, "[league of] ten cities"   Decapolis,  a district of Palestine beyond Jordan,  Ref: Mk 5:20; 7:31 ;  Ref: Mt 4:25 *</t>
  </si>
  <si>
    <t>G1180</t>
  </si>
  <si>
    <t>δεκατέσσαρες</t>
  </si>
  <si>
    <t>fourteen</t>
  </si>
  <si>
    <t xml:space="preserve"> fourteen,   Ref: Mt 1:17 ;  Ref: 2Cor 12:2;   Ref: Gal 2:1 *</t>
  </si>
  <si>
    <t>G1181</t>
  </si>
  <si>
    <t>δεκάτη</t>
  </si>
  <si>
    <t>tenth</t>
  </si>
  <si>
    <t>tenth in a series of things or events; as a noun, the tenth part, ten percent of something, tithe</t>
  </si>
  <si>
    <t>tenth in a series of things or events; as a noun, the tenth part, ten percent of something, tithe   tenth,   Ref: Jn 1:39 ;  Ref: Rev 11:13;  21:20;  δεκάτη ,  i.e.   μερις ,  a tenth part, tithe,   Ref: Heb 7:2, 4, 8, 9 *</t>
  </si>
  <si>
    <t>G1182</t>
  </si>
  <si>
    <t>δέκατος</t>
  </si>
  <si>
    <t>G1183</t>
  </si>
  <si>
    <t>δεκατόω</t>
  </si>
  <si>
    <t>to collect a tenth; ( passive ) to pay a tenth tithe</t>
  </si>
  <si>
    <t>to collect a tenth; ( passive ) to pay a tenth tithe   to cause to pay tithes; ,  passive   to be tithed, pay tithes,   Ref: Heb 7:6 , 9*</t>
  </si>
  <si>
    <t>G1184</t>
  </si>
  <si>
    <t>δεκτός</t>
  </si>
  <si>
    <t>acceptable</t>
  </si>
  <si>
    <t>acceptable, favorable</t>
  </si>
  <si>
    <t>acceptable, favorable   accepted, acceptable, agreeable, approved,favorable    Ref: Lk 4:24 ;  Ref: Acts 10:35;   Ref: Phil 4:18;  by impl. when used of a certain time,  marked by  divine  acceptance, propitious,   Ref: Lk 4:19 ;  Ref: 2Cor 6:2 *</t>
  </si>
  <si>
    <t>G1185</t>
  </si>
  <si>
    <t>δελεάζω</t>
  </si>
  <si>
    <t>to entice</t>
  </si>
  <si>
    <t>to entice, seduce, lure</t>
  </si>
  <si>
    <t>to entice, seduce, lure   primarily   to entrap, take  or  catch  with a bait;  metaphorically   allure, entice, seduce, lure   Ref: Jas 1:14;   Ref: 2Pet 2:14, 18 *</t>
  </si>
  <si>
    <t>G1186</t>
  </si>
  <si>
    <t>δένδρον</t>
  </si>
  <si>
    <t>tree</t>
  </si>
  <si>
    <t xml:space="preserve"> a tree,   Ref: Mt 3:10; 7:17; 13:32 </t>
  </si>
  <si>
    <t>G1187</t>
  </si>
  <si>
    <t>δεξιολάβος</t>
  </si>
  <si>
    <t>slinger</t>
  </si>
  <si>
    <t>spearman; other sources: bowman, slinger, bodyguard</t>
  </si>
  <si>
    <t>spearman; other sources: bowman, slinger, bodyguard   one posted on the right hand; a flank guard; a light armed spearman,   Ref: Acts 23:23 *</t>
  </si>
  <si>
    <t>G1188</t>
  </si>
  <si>
    <t>δεξιός</t>
  </si>
  <si>
    <t>right</t>
  </si>
  <si>
    <t>the right hand or side in contrast to the left; the right is considered culturally to be stronger and of greater prestige than the left; to be seated on the right side of a ruler is a greater position than on the left side; to "give the right hand of fellowship" in Galatians is a sign of friendship, trust, and covenant</t>
  </si>
  <si>
    <t xml:space="preserve">the right hand or side in contrast to the left; the right is considered culturally to be stronger and of greater prestige than the left; to be seated on the right side of a ruler is a greater position than on the left side; to "give the right hand of fellowship" in Galatians is a sign of friendship, trust, and covenant   right,  as opposed to left,  Ref: Mt 5:29, 30 ;  Ref: Lk 6:6 ;  ἡ δεξιά ,  i.e.   χειρ ,  the right hand,   Ref: Mt 6:3; 27:29 ;  τὰ δεξιά ,  i.e.   μέρη ,  the parts towards the right hand, the right hand side;   καθιζειν , or,  καθῆσθαι , or,  ἑστάναι, ἐκ δεξιῶν [μερῶν] τινος ,  to sit  or  stand at the right hand of any one,  as a mark of the highest honor and dignity which he can bestow,  Ref: Mt 20:20; 26:64 ;  εἶνι ἐκ δεξιῶν [μερῶν] τινος ,  to be at one's right hand,  as a helper,  Ref: Acts 2:25;   δεξιὰς  ( χειρας )  διδόναι ,  to give the right hand  to any one, as a pledge of sincerity in one's promises,  Ref: Gal 2:9 </t>
  </si>
  <si>
    <t>G1189</t>
  </si>
  <si>
    <t>δέομαι</t>
  </si>
  <si>
    <t>to pray</t>
  </si>
  <si>
    <t>to pray; ask, beg, plead</t>
  </si>
  <si>
    <t>to pray; ask, beg, plead   to be in want, to need; to ask, request,   Ref: Mt 9:38 ;  Ref: Lk 5:12; 8:28, 38 ; in NT  absolute   to pray, offer prayer, beseech, supplicate,   Ref: Lk 21:36; 22:32 ;  Ref: Acts 4:31;  8:22, 24</t>
  </si>
  <si>
    <t>G1190</t>
  </si>
  <si>
    <t>Δερβαῖος</t>
  </si>
  <si>
    <t>Derbe</t>
  </si>
  <si>
    <t>from Derbe, "from Derbe"</t>
  </si>
  <si>
    <t xml:space="preserve">  § from Derbe, "from Derbe"   an inhabitant of Derbe,   Ref: Acts 20:4 *</t>
  </si>
  <si>
    <t>G1191</t>
  </si>
  <si>
    <t>Δέρβη</t>
  </si>
  <si>
    <t xml:space="preserve">  §  Derbe,  a city of Lycaonia,  Ref: Acts 14:6, 20; 16:0 *</t>
  </si>
  <si>
    <t>G1192</t>
  </si>
  <si>
    <t>δέρμα</t>
  </si>
  <si>
    <t>leather</t>
  </si>
  <si>
    <t>skin, leather</t>
  </si>
  <si>
    <t>skin, leather   the skin , of an animal,  Ref: Heb 11:37 *</t>
  </si>
  <si>
    <t>G1193</t>
  </si>
  <si>
    <t>δερμάτινος</t>
  </si>
  <si>
    <t>made of leather</t>
  </si>
  <si>
    <t>made of leather   made of skin, leathern,   Ref: Mt 3:4 ;  Ref: Mk 1:6 *</t>
  </si>
  <si>
    <t>G1194</t>
  </si>
  <si>
    <t>δέρω</t>
  </si>
  <si>
    <t>to beat up</t>
  </si>
  <si>
    <t>to beat up, strike, flog, slap</t>
  </si>
  <si>
    <t xml:space="preserve">to beat up, strike, flog, slap   to skin, flay; , hence,  to eat, scourge, beat,   Ref: Mt 21:35 ;  Ref: Mk 12:3, 5; 13:9 </t>
  </si>
  <si>
    <t>G1195</t>
  </si>
  <si>
    <t>δεσμεύω</t>
  </si>
  <si>
    <t>to bind</t>
  </si>
  <si>
    <t>to tie up, bind; to arrest</t>
  </si>
  <si>
    <t>to tie up, bind; to arrest   to bind, bind up,  as a bundle,  Ref: Mt 23:4 ;  to bind, confine,   Ref: Lk 8:29 ;  Ref: Acts 22:4 *</t>
  </si>
  <si>
    <t>G1196</t>
  </si>
  <si>
    <t>δεσμέω</t>
  </si>
  <si>
    <t>to shackle</t>
  </si>
  <si>
    <t>to tie, bind</t>
  </si>
  <si>
    <t>G1197</t>
  </si>
  <si>
    <t>δέσμη</t>
  </si>
  <si>
    <t>bundle</t>
  </si>
  <si>
    <t xml:space="preserve"> a bundle,  as of tares,  Ref: Mt 13:30 *</t>
  </si>
  <si>
    <t>G1198</t>
  </si>
  <si>
    <t>δέσμιος</t>
  </si>
  <si>
    <t>prisoner, one under arrest</t>
  </si>
  <si>
    <t xml:space="preserve">prisoner, one under arrest   one bound, a prisoner,   Ref: Mt 27:15, 16 ;  Ref: Mk 15:6 </t>
  </si>
  <si>
    <t>G1199</t>
  </si>
  <si>
    <t>δεσμός</t>
  </si>
  <si>
    <t>chain, fetter, imprisonment</t>
  </si>
  <si>
    <t xml:space="preserve">chain, fetter, imprisonment   a bond, anything by which one is bound, a cord, chain, fetters,  etc.; and by  metonymy   imprisonment,   Ref: Lk 8:29 ;  Ref: Acts 16:26;  20:23;  a string  or  ligament,  as of the tongue,  Ref: Mk 7:35 ;  metaphorically   an impediment, infirmity,   Ref: Lk 13:16 </t>
  </si>
  <si>
    <t>G1200</t>
  </si>
  <si>
    <t>δεσμοφύλαξ</t>
  </si>
  <si>
    <t>jailer</t>
  </si>
  <si>
    <t>jailer, warden</t>
  </si>
  <si>
    <t>jailer, warden   a keeper of a prison, jailer,   Ref: Acts 16:23, 27, 36 *</t>
  </si>
  <si>
    <t>G1201</t>
  </si>
  <si>
    <t>δεσμωτήριον</t>
  </si>
  <si>
    <t>prison</t>
  </si>
  <si>
    <t>prison, jail</t>
  </si>
  <si>
    <t>prison, jail   a prison,   Ref: Mt 11:2 ;  Ref: Acts 5:21, 23; 16:26 *</t>
  </si>
  <si>
    <t>G1202</t>
  </si>
  <si>
    <t>δεσμώτης</t>
  </si>
  <si>
    <t xml:space="preserve"> a prisoner,  i.q.  δέσμιος ,  Ref: Acts 27:1, 42 *</t>
  </si>
  <si>
    <t>G1203</t>
  </si>
  <si>
    <t>δεσπότης</t>
  </si>
  <si>
    <t>master</t>
  </si>
  <si>
    <t>master; Sovereign Lord</t>
  </si>
  <si>
    <t>master; Sovereign Lord   a lord, master,  especially of slaves,  Ref: 1Tim 6:1 , 2;  Ref: 2Tim 2:21;   Ref: Tit 2:9;   Ref: 1Pet 2:18;  by impl. as denoting the possession of supreme authority,  Lord, sovereign,  used of God,  Ref: Lk 2:29 ;  Ref: Acts 4:24;   Ref: Rev 6:10;  and of Christ,  Ref: 2Pet 2:1;  Jude 4</t>
  </si>
  <si>
    <t>G1204</t>
  </si>
  <si>
    <t>δεῦρο</t>
  </si>
  <si>
    <t>come</t>
  </si>
  <si>
    <t>come, come here</t>
  </si>
  <si>
    <t xml:space="preserve">come, come here   here; , used also as a sort of imperative,  come, Come here!   Ref: Mt 19:21 ;  Ref: Mk 10:21 ; used of time,  ἄχρι τοῦ δεῦρο ,  i.e.   χρν´νου ,  to the present time,   Ref: Rom 1:13 </t>
  </si>
  <si>
    <t>G1205</t>
  </si>
  <si>
    <t>δεῦτε</t>
  </si>
  <si>
    <t>come, come here ( plural  of G1204)</t>
  </si>
  <si>
    <t xml:space="preserve">come, come here ( plural  of G1204)   come,   Ref: Mt 4:19; 11:28 ; as a particle of exhortation, incitement, etc., and followed by an imperative,  come now,  etc.,  Ref: Mt 21:38; 28:6 </t>
  </si>
  <si>
    <t>G1206</t>
  </si>
  <si>
    <t>δευτεραῖος</t>
  </si>
  <si>
    <t>the next day</t>
  </si>
  <si>
    <t>on the followingnext day, on the second day</t>
  </si>
  <si>
    <t>on the followingnext day, on the second day   on the second day , of a certain state or process, and used as an epithet of the subject or agent,  Ref: Acts 28:13 *</t>
  </si>
  <si>
    <t>G1207</t>
  </si>
  <si>
    <t>δευτερόπρωτος</t>
  </si>
  <si>
    <t>second-first</t>
  </si>
  <si>
    <t>lit: "second-first"</t>
  </si>
  <si>
    <t>G1208</t>
  </si>
  <si>
    <t>δεύτερος</t>
  </si>
  <si>
    <t>secondly</t>
  </si>
  <si>
    <t>for the second time, secondly</t>
  </si>
  <si>
    <t>G1209</t>
  </si>
  <si>
    <t>δέχομαι</t>
  </si>
  <si>
    <t>to welcome, receive, accept</t>
  </si>
  <si>
    <t xml:space="preserve">to welcome, receive, accept   to take , into one's hands, etc.,  Ref: Lk 2:28; 16:6, 7 ;  to receive,   Ref: Acts 22:5;  28:21;  Ref: Phil 4:18;   to receive into and retain, contain,   Ref: Acts 3:21;   metaphorically   to receive  by the hearing,  learn, acquire a knowledge of,   Ref: 2Cor 11:4;   Ref: Jas 1:21;   to receive, admit, grant access to, receive kindly, welcome,   Ref: Mt 10:40, 41; 18:5 ;  to receive  in hospitality,  entertain,   Ref: Lk 9:53 ;  Ref: Heb 11:31;   to bear with, bear patiently,   Ref: 2Cor 11:16;   metaphorically   to receive, approve, assent to,   Ref: Mt 11:14 ;  Ref: Lk 8:13 ;  Ref: Acts 8:14;  11:1;  to admit,  and by  implication   to embrace, follow,   Ref: 1Cor 2:14;   Ref: 2Cor 8:17 </t>
  </si>
  <si>
    <t>G1210</t>
  </si>
  <si>
    <t>δέω</t>
  </si>
  <si>
    <t>to tie, bind, imprison</t>
  </si>
  <si>
    <t xml:space="preserve">to tie, bind, imprison   to bind, tie,   Ref: Mt 13:30; 21:2 ;  to bind, confine,   Ref: Mt 27:2; 14:3 ;  to impede, hinder,   Ref: 2Tim 2:9;   to bind  with infirmity,  Ref: Lk 13:16 ;  to bind  by a legal or moral tie, as marriage,  Ref: Rom 7:2;   Ref: 1Cor 7:27, 39 ; by  implication   to impel, compel,   Ref: Acts 20:22;  in NT  to pronounce  or  declare to be binding  or  obligatory,  or,  to declare to be prohibited and unlawful,   Ref: Mt 16:19; 18:18 </t>
  </si>
  <si>
    <t>G1211</t>
  </si>
  <si>
    <t>δή</t>
  </si>
  <si>
    <t>so</t>
  </si>
  <si>
    <t>- a particle of emphasis or explicitness; now, then, etc.</t>
  </si>
  <si>
    <t>G1212</t>
  </si>
  <si>
    <t>δῆλος</t>
  </si>
  <si>
    <t>Urim</t>
  </si>
  <si>
    <t>clear, plain, evident</t>
  </si>
  <si>
    <t xml:space="preserve">  § clear, plain, evident   primarily   clearly visible; plain, manifest, evident,   Ref: Mt 26:73 ;  Ref: 1Cor 15:27;   Ref: Gal 3:11 *</t>
  </si>
  <si>
    <t>G1213</t>
  </si>
  <si>
    <t>δηλόω</t>
  </si>
  <si>
    <t>to make clear</t>
  </si>
  <si>
    <t>to make clear, bring to light, show, point</t>
  </si>
  <si>
    <t xml:space="preserve">to make clear, bring to light, show, point   to render manifest , or  evident; to make known, to tell, relate, declare,   Ref: 1Cor 1:11;   Ref: Col 1:8;   to show, point out, bring to light,   Ref: 1Cor 3:13;   to indicate, signify,   Ref: Heb 9:8;  12:27;  Ref: 1Pet 1:11 </t>
  </si>
  <si>
    <t>G1214</t>
  </si>
  <si>
    <t>Δημᾶς</t>
  </si>
  <si>
    <t>Demas</t>
  </si>
  <si>
    <t>Demas, "common folks"</t>
  </si>
  <si>
    <t>A man living at the time of the New Testament, first mentioned at Col 4:14   § Demas, "common folks"   Demas,  (Proper name),  Ref: Col 4:14;   Ref: 2Tim 4:10;  Phlm. 24*</t>
  </si>
  <si>
    <t>G1215</t>
  </si>
  <si>
    <t>δημηγορέω</t>
  </si>
  <si>
    <t>to give a speech</t>
  </si>
  <si>
    <t>to delivergive a public address speech</t>
  </si>
  <si>
    <t>to delivergive a public address speech   to address a public assembly, to deliver a public oration,   Ref: Acts 12:21 *</t>
  </si>
  <si>
    <t>G1216</t>
  </si>
  <si>
    <t>Δημήτριος</t>
  </si>
  <si>
    <t>Demetrius</t>
  </si>
  <si>
    <t>Demetrius, "of Demeter"</t>
  </si>
  <si>
    <t>A man living at the time of the New Testament, first mentioned at Act 19:24   § Demetrius, "of Demeter"   Demetrius,  (Proper name) (1)  The Ephesian silversmith,   Ref: Acts 19:24, 38  (2)  A certain Christian,  3Jn. 12*</t>
  </si>
  <si>
    <t>G1217</t>
  </si>
  <si>
    <t>δημιουργός</t>
  </si>
  <si>
    <t>builder</t>
  </si>
  <si>
    <t>builder, craftsman, maker</t>
  </si>
  <si>
    <t xml:space="preserve">builder, craftsman, maker   primarily   one who labors for the public,  or,  exercises some public calling; an architect,  especially, the Divine  Architect  of the universe,  Ref: Heb 11:10 </t>
  </si>
  <si>
    <t>G1218</t>
  </si>
  <si>
    <t>δῆμος</t>
  </si>
  <si>
    <t>people</t>
  </si>
  <si>
    <t>people, crowd</t>
  </si>
  <si>
    <t>people, crowd   the people,crowd   Ref: Acts 12:22;  17:5; 19:30, 33*</t>
  </si>
  <si>
    <t>G1219</t>
  </si>
  <si>
    <t>δημόσιος</t>
  </si>
  <si>
    <t>public</t>
  </si>
  <si>
    <t>public, publicly</t>
  </si>
  <si>
    <t>public, publicly   public, belonging to the public,   Ref: Acts 5:18;   δημοσιᾳ ,  publicly,   Ref: Acts 16:37;  18:28; 20:20*</t>
  </si>
  <si>
    <t>G1220</t>
  </si>
  <si>
    <t>δηνάριον</t>
  </si>
  <si>
    <t>denarius</t>
  </si>
  <si>
    <t>denarius [about a day’s wage]</t>
  </si>
  <si>
    <t xml:space="preserve">denarius [about a day’s wage]  Latin  denarius,  a Roman silver coin; the name originally meant  ten asses,   Ref: Mt 18:28 ;  Ref: Mk 6:37 ;  Ref: Rev 6:6 </t>
  </si>
  <si>
    <t>G1221</t>
  </si>
  <si>
    <t>δήποτε</t>
  </si>
  <si>
    <t>whatever</t>
  </si>
  <si>
    <t>whatever, even at that time, whenever</t>
  </si>
  <si>
    <t>G1222</t>
  </si>
  <si>
    <t>δήπου</t>
  </si>
  <si>
    <t>surely</t>
  </si>
  <si>
    <t>surely, of course</t>
  </si>
  <si>
    <t>surely, of course   now in some way, surely,   Ref: Heb 2:16 *</t>
  </si>
  <si>
    <t>G1223</t>
  </si>
  <si>
    <t>διά</t>
  </si>
  <si>
    <t>through/because of</t>
  </si>
  <si>
    <t>(gen.) through, by means of; (acc.) because of, for the sake of, therefore</t>
  </si>
  <si>
    <t xml:space="preserve">(genitive) through, by means of; (accusitive) because of, for the sake of, therefore genitive.,  through,  used of place or medium,  Ref: Mt 7:13 ;  Ref: Lk 6:1 ;  Ref: 2Cor 11:33;   through,  of time,  during, in the course of,   Ref: Heb 2:15;   Ref: Acts 5:19;   through,  of immediate agency, causation, instrumentality,  by means of, by,   Ref: Jn 1:3 ;  Ref: Acts 3:18;  of means or manner,  through, by, with,   Ref: Lk 8:4 ;  Ref: 2Cor 5:7;  8:8; of state or condition,  in a state of,   Ref: Rom 4:11;  (2)  accusative , used of causation which is not direct and immediate in the production of a result,  on account of, because of, for the sake of, with a view to,   Ref: Mk 2:27 ;  Ref: Jn 1:31 ; rarely,  through, while subject to  a state of untoward circumstances,  Ref: Gal 4:13 </t>
  </si>
  <si>
    <t>G1224</t>
  </si>
  <si>
    <t>διαβαίνω</t>
  </si>
  <si>
    <t>to cross</t>
  </si>
  <si>
    <t>to pass through, come over, cross</t>
  </si>
  <si>
    <t>to pass through, come over, cross   to pass through , or  over,   Ref: Lk 16:26 ;  Ref: Acts 16:9;   Ref: Heb 11:29 *</t>
  </si>
  <si>
    <t>G1225</t>
  </si>
  <si>
    <t>διαβάλλω</t>
  </si>
  <si>
    <t>to accuse</t>
  </si>
  <si>
    <t>( passive ) to have accusationscharges brought upon someone</t>
  </si>
  <si>
    <t>( passive ) to have accusationscharges brought upon someone   to throw , or  convey through  or  over; to thrust through; to defame, inform against,   Ref: Lk 16:1 *</t>
  </si>
  <si>
    <t>G1226</t>
  </si>
  <si>
    <t>διαβεβαιόω</t>
  </si>
  <si>
    <t>to insist</t>
  </si>
  <si>
    <t>to confidently affirm, stress, insist on</t>
  </si>
  <si>
    <t>to confidently affirm, stress, insist on   to assert strongly, insist,   Ref: 1Tim 1:7;   Ref: Tit 3:8 *</t>
  </si>
  <si>
    <t>G1227</t>
  </si>
  <si>
    <t>διαβλέπω</t>
  </si>
  <si>
    <t>to see clearly</t>
  </si>
  <si>
    <t>to see clearly; to open eyes wide</t>
  </si>
  <si>
    <t>to see clearly; to open eyes wide   to look through; to view steadily,  Mk 8:25 ; to see clearly  or  steadily,   Ref: Mt 7:5 ;  Ref: Lk 6:42 *</t>
  </si>
  <si>
    <t>G1228</t>
  </si>
  <si>
    <t>διάβολος</t>
  </si>
  <si>
    <t>devilish/the Devil</t>
  </si>
  <si>
    <t>devilish, malicious, slanderous; as a noun, the devil; Satan, or a wicked person who is like the devil</t>
  </si>
  <si>
    <t xml:space="preserve">devilish, malicious, slanderous; as a noun, the devil; Satan, or a wicked person who is like the devil   slanderer,   Ref: 1Tim 3:11;   Ref: 2Tim 3:3;   Ref: Tit 2:3;   a treacherous informer, traitor,   Ref: Jn 6:70 ;  ὁ διάβολος ,  the devil </t>
  </si>
  <si>
    <t>G1229</t>
  </si>
  <si>
    <t>διαγγέλλω</t>
  </si>
  <si>
    <t>to proclaim</t>
  </si>
  <si>
    <t>to proclaim (throughout); to give notice</t>
  </si>
  <si>
    <t>to proclaim (throughout); to give notice   to publish abroad,   Ref: Lk 9:60 ;  Ref: Rom 9:17;   to certify  to the public,  Ref: Acts 21:26 *</t>
  </si>
  <si>
    <t>G1230</t>
  </si>
  <si>
    <t>διαγίνομαι</t>
  </si>
  <si>
    <t>to pass, elapse (of time)</t>
  </si>
  <si>
    <t>to pass, elapse (of time)  pas.,  to continue through; to intervene, elapse of time,   Ref: Mk 16:1 ;  Ref: Acts 25:13;  27:9*</t>
  </si>
  <si>
    <t>G1231</t>
  </si>
  <si>
    <t>διαγινώσκω</t>
  </si>
  <si>
    <t>to decide</t>
  </si>
  <si>
    <t>to determine, decide</t>
  </si>
  <si>
    <t>to determine, decide   primarily   to distinguish; to resolve determinately; to examine, inquire into,  judicially,  Ref: Acts 23:15;  24:22*</t>
  </si>
  <si>
    <t>G1232</t>
  </si>
  <si>
    <t>διαγνωρίζω</t>
  </si>
  <si>
    <t>to report  to give an exact report</t>
  </si>
  <si>
    <t>G1233</t>
  </si>
  <si>
    <t>διάγνωσις</t>
  </si>
  <si>
    <t>decision</t>
  </si>
  <si>
    <t>decision   primarily   an act of distinguishing  or  discernment; a determination; examination  judicially,  hearing, trial,   Ref: Acts 25:21 *</t>
  </si>
  <si>
    <t>G1234</t>
  </si>
  <si>
    <t>διαγογγύζω</t>
  </si>
  <si>
    <t>to mutter, grumble, complain</t>
  </si>
  <si>
    <t>to mutter, grumble, complain   to murmur, mutter,grumble, complain   Ref: Lk 15:2; 19:7 *</t>
  </si>
  <si>
    <t>G1235</t>
  </si>
  <si>
    <t>διαγρηγορέω</t>
  </si>
  <si>
    <t>to wake</t>
  </si>
  <si>
    <t>to become fully awake wake</t>
  </si>
  <si>
    <t>to become fully awake wake   to remain awake; to wake thoroughly,   Ref: Lk 9:32 *</t>
  </si>
  <si>
    <t>G1236</t>
  </si>
  <si>
    <t>διάγω</t>
  </si>
  <si>
    <t>to live, conduct one’s life</t>
  </si>
  <si>
    <t>to live, conduct one’s life   to conduct , or  carry through  or  over; to pass  or  spend  time, one’s life live,   Ref: 1Tim 2:2;   Ref: Tit 3:3 *</t>
  </si>
  <si>
    <t>G1237</t>
  </si>
  <si>
    <t>διαδέχομαι</t>
  </si>
  <si>
    <t>to receive in turn</t>
  </si>
  <si>
    <t>to receive (in turn)</t>
  </si>
  <si>
    <t>to receive (in turn)   to receive by transmission; to receive in return,   Ref: Acts 7:45 *</t>
  </si>
  <si>
    <t>G1238</t>
  </si>
  <si>
    <t>διάδημα</t>
  </si>
  <si>
    <t>diadem</t>
  </si>
  <si>
    <t>crown, diadem</t>
  </si>
  <si>
    <t>crown, diadem   primarily   a band  or  fillet; a diadem,  the badge of a sovereign,  Ref: Rev 12:3;  13:1; 19:12*</t>
  </si>
  <si>
    <t>G1239</t>
  </si>
  <si>
    <t>διαδίδωμι</t>
  </si>
  <si>
    <t>to distribute</t>
  </si>
  <si>
    <t>to distribute, divide up</t>
  </si>
  <si>
    <t>to distribute, divide up   to deliver from hand to hand; to distribute, divide,   Ref: Lk 11:22; 18:22 ;  Ref: Jn 6:11 ;  Ref: Acts 4:35 *</t>
  </si>
  <si>
    <t>G1240</t>
  </si>
  <si>
    <t>διάδοχος</t>
  </si>
  <si>
    <t>successor</t>
  </si>
  <si>
    <t xml:space="preserve"> a successor,   Ref: Acts 24:27 *</t>
  </si>
  <si>
    <t>G1241</t>
  </si>
  <si>
    <t>διαζώννυμι</t>
  </si>
  <si>
    <t>to tie around</t>
  </si>
  <si>
    <t>to wrap around, tie around, put on</t>
  </si>
  <si>
    <t>to wrap around, tie around, put on   to gird firmly round,   Ref: Jn 13:4, 5 ;  middle   to gird round one's self, tie around, puto n    Ref: Jn 21:7 *</t>
  </si>
  <si>
    <t>G1242</t>
  </si>
  <si>
    <t>διαθήκη</t>
  </si>
  <si>
    <t>covenant</t>
  </si>
  <si>
    <t>covenant, a solemn agreement between two parties; will, testament, a legal document by which property is transferred to heirs, usually upon death ( Ref: Heb 9:16 )</t>
  </si>
  <si>
    <t xml:space="preserve">covenant, a solemn agreement between two parties; will, testament, a legal document by which property is transferred to heirs, usually upon death ( Ref: Heb 9:16 )   a testamentary disposition, will; a covenant,   Ref: Heb 9:16, 17 ;  Ref: Gal 3:15;  in NT,  a covenant  of God with men,  Ref: Gal 3:17;  4:24;  Ref: Heb 9:4;   Ref: Mt 26:28 ;  the writings of the old covenant,   Ref: 2Cor 3:14 </t>
  </si>
  <si>
    <t>G1243</t>
  </si>
  <si>
    <t>διαίρεσις</t>
  </si>
  <si>
    <t>variety</t>
  </si>
  <si>
    <t>difference, variety</t>
  </si>
  <si>
    <t>difference, variety   a division; a distinction, difference, diversity,   Ref: 1Cor 12:4, 5, 6 *</t>
  </si>
  <si>
    <t>G1244</t>
  </si>
  <si>
    <t>διαιρέω</t>
  </si>
  <si>
    <t>to divide, distribute, apportion</t>
  </si>
  <si>
    <t>to divide, distribute, apportion   to divide, to divide out, distribute,   Ref: Lk 15:12 ;  Ref: 1Cor 12:11 *</t>
  </si>
  <si>
    <t>G1245</t>
  </si>
  <si>
    <t>διακαθαρίζω</t>
  </si>
  <si>
    <t>to clear out</t>
  </si>
  <si>
    <t>to clear out, clean out (with a possible implication that the cleaning is thorough)</t>
  </si>
  <si>
    <t>to clear out, clean out (with a possible implication that the cleaning is thorough)   to cleanse thoroughly,clean out, clear out   Ref: Lk 3:17 *</t>
  </si>
  <si>
    <t>G1246</t>
  </si>
  <si>
    <t>διακατελέγχομαι</t>
  </si>
  <si>
    <t>to refute</t>
  </si>
  <si>
    <t>to refute (thoroughly)</t>
  </si>
  <si>
    <t>to refute (thoroughly)   to maintain discussion strenuously and thoroughly, to totally refute,   Ref: Acts 18:28 *</t>
  </si>
  <si>
    <t>G1247</t>
  </si>
  <si>
    <t>διακονέω</t>
  </si>
  <si>
    <t>to serve</t>
  </si>
  <si>
    <t>to serve, wait on, help, attend to; this often refers to spiritual and practical ministry in the Church. "To wait upon tables" ( Ref: Act.6:2 ) may mean to literally help in serving food, though some believe it refers (also) to the handling of finances</t>
  </si>
  <si>
    <t xml:space="preserve">to serve, wait on, help, attend to; this often refers to spiritual and practical ministry in the Church. "To wait upon tables" ( Ref: Act.6:2 ) may mean to literally help in serving food, though some believe it refers (also) to the handling of finances   to wait, attend upon, serve,   Ref: Mt 8:15 ;  Ref: Mk 1:31 ;  Ref: Lk 4:39 ;  to be an attendant  or  assistant,   Ref: Acts 19:22;   to minister to, relieve, assist,  or  supply with the necessaries of life, provide the means of living,   Ref: Mt 4:11; 27:55 ;  Ref: Mk 1:13; 15:41 ;  Ref: Lk 8:3 ;  to fill the office of   διάκονος ,  deacon, perform the duties of deacon,   Ref: 1Tim 3:10, 13 ;  Ref: 1Pet 4:11;   to convey in charge, administer,   Ref: 2Cor 3:3;  8:19, 20;  Ref: 1Pet 1:12;  4:10;  passive   to receive service,   Ref: Mt 20:28 ;  Ref: Mk 10:45 </t>
  </si>
  <si>
    <t>G1248</t>
  </si>
  <si>
    <t>διακονία</t>
  </si>
  <si>
    <t>service</t>
  </si>
  <si>
    <t>ministry, service, this can refer to helps and service of various kinds which can range in meaning from "spiritual" biblical teaching ( Ref: Act.6:4 ) to the "practical" giving of provisions, supplies, support, and finances to those in need ( Ref: 2Co.9:12 )</t>
  </si>
  <si>
    <t xml:space="preserve">ministry, service, this can refer to helps and service of various kinds which can range in meaning from "spiritual" biblical teaching ( Ref: Act.6:4 ) to the "practical" giving of provisions, supplies, support, and finances to those in need ( Ref: 2Co.9:12 )   serving, service, waiting, attendance, the act of rendering friendly offices,   Ref: Lk 10:40 ;  Ref: 2Tim 4:11;   Ref: Heb 1:14;   relief, aid,   Ref: Acts 6:1;  11:29;  Ref: 2Cor 8:4;  9:1, 12, 13;  a commission,   Ref: Acts 12:25;   Ref: Rom 15:31;   a commission  or  ministry  in the service of the Gospel,  Ref: Acts 1:17, 25; 20:24 ;  Ref: Rom 11:13;   Ref: 2Cor 4:1;  5:18;  Ref: 1Tim 1:12;   service  in the Gospel,  Ref: Acts 6:4;  21:19;  Ref: 1Cor 16:15;   Ref: 2Cor 6:3;  11:8;  Ref: Eph 4:12;   Ref: Rev 2:19;   a function, ministry,  or  office  in the Church,  Ref: Rom 12:7;   Ref: 1Cor 12:5;   Ref: Col 4:17;   Ref: 2Tim 4:5;   a ministering  in the conveyance of a revelation from God,  Ref: 2Cor 3:7, 8, 9 </t>
  </si>
  <si>
    <t>G1249</t>
  </si>
  <si>
    <t>διάκονος</t>
  </si>
  <si>
    <t>servant</t>
  </si>
  <si>
    <t>servant, minister, a person who renders service and help to others, in some contexts with an implication of lower status; also transliterated as "deacon," a trusted officer of helps and service in the local church</t>
  </si>
  <si>
    <t xml:space="preserve">servant, minister, a person who renders service and help to others, in some contexts with an implication of lower status; also transliterated as "deacon," a trusted officer of helps and service in the local church   one who renders service , to another;  an attendant, servant,   Ref: Mt 20:26; 22:13 ;  Ref: Jn 2:5, 9 ;  one who executes a commission, a deputy,   Ref: Rom 13:4;   Χριστοῦ, Θεοῦ, ἐν κυριω , etc.  a  commissioned  minister  or  preacher  of the Gospel,  Ref: 1Cor 3:5;   Ref: 2Cor 6:4;   a minister  charged with an announcement or sentence,  Ref: 2Cor 3:6;   Ref: Gal 2:17;   Ref: Col 1:23;   a minister  charged with a significant characteristic,  Ref: Rom 15:8;   a servitor, devoted follower,   Ref: Jn 12:26 ;  a deacon  or  deaconess,  whose official duty was to superintend the alms of the Church, with other kindred services,  Ref: Rom 16:1;   Ref: Phil 1:1;   Ref: 1Tim 3:8, 12 </t>
  </si>
  <si>
    <t>G1250</t>
  </si>
  <si>
    <t>διακόσιοι</t>
  </si>
  <si>
    <t>two hundred</t>
  </si>
  <si>
    <t xml:space="preserve"> two hundred,   Ref: Mk 6:37 ;  Ref: Jn 6:7; 21:8 ;  Ref: Acts 23:23 f.*</t>
  </si>
  <si>
    <t>G1251</t>
  </si>
  <si>
    <t>διακούω</t>
  </si>
  <si>
    <t>to give a hearing</t>
  </si>
  <si>
    <t>to give a (legal) hearing</t>
  </si>
  <si>
    <t>to give a (legal) hearing   to hear , a thing  through; to hear  judicially,  Ref: Acts 23:35 *</t>
  </si>
  <si>
    <t>G1252</t>
  </si>
  <si>
    <t>διακρίνω</t>
  </si>
  <si>
    <t>to judge/doubt</t>
  </si>
  <si>
    <t>to make a distinction, judge a dispute; ( middle / passive ) to doubt, hesitate, waver</t>
  </si>
  <si>
    <t xml:space="preserve">to make a distinction, judge a dispute; ( middle / passive ) to doubt, hesitate, waver   to separate, sever; to make a distinction , or  difference,   Ref: Acts 15:9;   Ref: 1Cor 11:29;   to make to differ, distinguish, prefer, confer a superiority,   Ref: 1Cor 4:7;   to examine, scrutinize, estimate,   Ref: 1Cor 11:31;  14:29;  to discern, discriminate,   Ref: Mt 16:3 ;  to judge, to decide a cause,   Ref: 1Cor 6:5;   to dispute, contend,   Ref: Acts 11:2;  Jude 9;  to make a distinction  mentally,  Ref: Jas 2:4;  Jude 22; in NT  to hesitate, be in doubt, doubt,   Ref: Mt 21:21 ;  Ref: Mk 11:23 </t>
  </si>
  <si>
    <t>G1253</t>
  </si>
  <si>
    <t>διάκρισις</t>
  </si>
  <si>
    <t>discernment</t>
  </si>
  <si>
    <t>distinguishing, differentiation; passing judgment discernment</t>
  </si>
  <si>
    <t>distinguishing, differentiation; passing judgment discernment   a separation; a distinction,  or,  doubt,   Ref: Rom 14:1;   a discerning, the act of discerning  or  distinguishing,   Ref: Heb 5:14;   the faculty of distinguishing and estimating,   Ref: 1Cor 12:10 *</t>
  </si>
  <si>
    <t>G1254</t>
  </si>
  <si>
    <t>διακωλύω</t>
  </si>
  <si>
    <t>to hinder</t>
  </si>
  <si>
    <t>to deter, prevent</t>
  </si>
  <si>
    <t>to deter, prevent   to hinder, restrain, prohibit, deter   Ref: Mt 3:14 *</t>
  </si>
  <si>
    <t>G1255</t>
  </si>
  <si>
    <t>διαλαλέω</t>
  </si>
  <si>
    <t>to talk about, discuss</t>
  </si>
  <si>
    <t>to talk about, discuss   to talk with; , by  implication   to consult, deliberate, talk about   Ref: Lk 6:11 ;  to divulge, publish, spread by rumor,   Ref: Lk 1:65 *</t>
  </si>
  <si>
    <t>G1256</t>
  </si>
  <si>
    <t>διαλέγω</t>
  </si>
  <si>
    <t>to reason, discuss, discourse; to argue, dispute</t>
  </si>
  <si>
    <t>to reason, discuss, discourse; to argue, dispute   to discourse, argue, reason,   Ref: Acts 17:2, 17; 24:12 ;  to address, speak to,   Ref: Heb 12:5;   to contend, dispute,   Ref: Mk 9:34 ; Jude 9</t>
  </si>
  <si>
    <t>G1257</t>
  </si>
  <si>
    <t>διαλείπω</t>
  </si>
  <si>
    <t>to stop</t>
  </si>
  <si>
    <t>to stop, cease</t>
  </si>
  <si>
    <t>to stop, cease   to leave an interval; to intermit, cease,   Ref: Lk 7:45 *</t>
  </si>
  <si>
    <t>G1258</t>
  </si>
  <si>
    <t>διάλεκτος</t>
  </si>
  <si>
    <t>language</t>
  </si>
  <si>
    <t>language, dialect, a communication code whether written or oral; in the NT this always refers to known languages commonly spoken in the ancient world</t>
  </si>
  <si>
    <t>language, dialect, a communication code whether written or oral; in the NT this always refers to known languages commonly spoken in the ancient world   speech; manner of speaking; peculiar language , of a nation,  dialect, vernacular idiom,   Ref: Acts 1:19;  2:6, 8; 21:40; 22:2; 26:14</t>
  </si>
  <si>
    <t>G1259</t>
  </si>
  <si>
    <t>διαλλάσσω</t>
  </si>
  <si>
    <t>be reconciled</t>
  </si>
  <si>
    <t>to become reconciled</t>
  </si>
  <si>
    <t>to become reconciled   to be reconciled , to another,  Ref: Mt 5:24 *</t>
  </si>
  <si>
    <t>G1260</t>
  </si>
  <si>
    <t>διαλογίζομαι</t>
  </si>
  <si>
    <t>to think, wonder about; to talk, discuss, argue</t>
  </si>
  <si>
    <t xml:space="preserve">to think, wonder about; to talk, discuss, argue   primarily   to make a settlement of accounts; to reason, deliberate, ponder, consider,   Ref: Mt 16:7, 8 ;  Ref: Mk 2:6, 8 ;  Ref: Jn 11:50 ;  to dispute, contend, talk, discuss, argue   Ref: Mk 9:33 </t>
  </si>
  <si>
    <t>G1261</t>
  </si>
  <si>
    <t>διαλογισμός</t>
  </si>
  <si>
    <t>reasoning</t>
  </si>
  <si>
    <t>thought, doubt; argument, dispute</t>
  </si>
  <si>
    <t xml:space="preserve">thought, doubt; argument, dispute   reasoning, thought, cogitation, purpose,   Ref: Mt 15:19 ;  Ref: Mk 7:21 ;  discourse, dispute, disputation, contention, argument    Ref: Lk 9:46 ;  doubt, hesitation, scruple,   Ref: Lk 24:38 </t>
  </si>
  <si>
    <t>G1262</t>
  </si>
  <si>
    <t>διαλύω</t>
  </si>
  <si>
    <t>to disperse</t>
  </si>
  <si>
    <t>to disperse, break up</t>
  </si>
  <si>
    <t>to disperse, break up   to dissolve, dissipate, disperse,break up   Ref: Acts 5:36 *</t>
  </si>
  <si>
    <t>G1263</t>
  </si>
  <si>
    <t>διαμαρτύρομαι</t>
  </si>
  <si>
    <t>to testify solemnly</t>
  </si>
  <si>
    <t>to (solemnly) warn or charge; to (solemnly) testify about</t>
  </si>
  <si>
    <t>to (solemnly) warn or charge; to (solemnly) testify about   to make solemn affirmation, protest; to make a solemn and earnest charge,   Ref: Lk 16:28 ;  Ref: Acts 2:40;   to declare solemnly and earnestly,   Ref: Acts 8:25;  18:5</t>
  </si>
  <si>
    <t>G1264</t>
  </si>
  <si>
    <t>διαμάχομαι</t>
  </si>
  <si>
    <t>to contend sharply</t>
  </si>
  <si>
    <t>to argue vigorously, contend sharply</t>
  </si>
  <si>
    <t>to argue vigorously, contend sharply   to fight out, to fight resolutely;  argue vigorously ,  metaphorically   to contend vehemently, insist,   Ref: Acts 23:9 *</t>
  </si>
  <si>
    <t>G1265</t>
  </si>
  <si>
    <t>διαμένω</t>
  </si>
  <si>
    <t>to remain</t>
  </si>
  <si>
    <t>to remain (constantly)</t>
  </si>
  <si>
    <t xml:space="preserve">to remain (constantly)   to continue throughout; to continue, be permanent , or  unchanged,   Ref: Lk 1:22 ;  Ref: Gal 2:5;   Ref: Heb 1:11;   Ref: 2Pet 3:4;   to continue, remain constant,   Ref: Lk 22:28 </t>
  </si>
  <si>
    <t>G1266</t>
  </si>
  <si>
    <t>διαμερίζω</t>
  </si>
  <si>
    <t>to divide, distribute</t>
  </si>
  <si>
    <t xml:space="preserve">to divide, distribute   to divide into parts and distribute,   Ref: Mt 27:35 ;  Ref: Mk 15:24 ;  Ref: Acts 2:3;   passive  in NT  to be in a state of dissension,   Ref: Lk 11:17, 18; 12:52, 53 </t>
  </si>
  <si>
    <t>G1267</t>
  </si>
  <si>
    <t>διαμερισμός</t>
  </si>
  <si>
    <t>division</t>
  </si>
  <si>
    <t xml:space="preserve"> division; ,  metaphorically  in NT  disunion, dissension,   Ref: Lk 12:51 *</t>
  </si>
  <si>
    <t>G1268</t>
  </si>
  <si>
    <t>διανέμω</t>
  </si>
  <si>
    <t>to spread</t>
  </si>
  <si>
    <t>( passive ) to be spread</t>
  </si>
  <si>
    <t>( passive ) to be spread   to distribute; to divulge, spread abroad,   Ref: Acts 4:17 *</t>
  </si>
  <si>
    <t>G1269</t>
  </si>
  <si>
    <t>διανεύω</t>
  </si>
  <si>
    <t>to signify</t>
  </si>
  <si>
    <t>to make signs, nod, beckonsign</t>
  </si>
  <si>
    <t>to make signs, nod, beckonsign   to signify by a nod, beckon, make signs,   Ref: Lk 1:22 *</t>
  </si>
  <si>
    <t>G1270</t>
  </si>
  <si>
    <t>διανόημα</t>
  </si>
  <si>
    <t>thought</t>
  </si>
  <si>
    <t xml:space="preserve"> thought,   Ref: Lk 11:17 *</t>
  </si>
  <si>
    <t>G1271</t>
  </si>
  <si>
    <t>διάνοια</t>
  </si>
  <si>
    <t>mind</t>
  </si>
  <si>
    <t>mind, thinking, understanding; this is a part of the inner person that thinks and processes information into understanding, including the making of choices, the seat of which is the heart</t>
  </si>
  <si>
    <t xml:space="preserve">mind, thinking, understanding; this is a part of the inner person that thinks and processes information into understanding, including the making of choices, the seat of which is the heart   primarily   thought, intention; the mind, intellect, understanding,   Ref: Mt 22:37 ;  Ref: Mk 12:30 ;  Ref: Lk 10:27 ;  an operation of the understanding, thought, imagination,   Ref: Lk 1:51 ;  insight, comprehension,understanding   Ref: 1Jn 5:20;   mode of thinking and feeling, disposition of mind and heart, the affection,   Ref: Eph 2:3;   Ref: Col 1:21 </t>
  </si>
  <si>
    <t>G1272</t>
  </si>
  <si>
    <t>διανοίγω</t>
  </si>
  <si>
    <t>to open up</t>
  </si>
  <si>
    <t>to open; ( passive ) to be opened; to explain</t>
  </si>
  <si>
    <t>to open; ( passive ) to be opened; to explain   to open,   Ref: Mk 7:34, 35 ;  Ref: Lk 2:23; 24:31 ;  Ref: Acts 7:56;   metaphorically   to open  the sense of a thing,  explain, expound,   Ref: Lk 24:32 ;  Ref: Acts 17:3;   διανοιγειν τὸν νοῦν, τὴν καρδιαν ,  to open the mind, the heart,  so as to understand and receive,  Ref: Lk 24:45 ;  Ref: Acts 16:14 *</t>
  </si>
  <si>
    <t>G1273</t>
  </si>
  <si>
    <t>διανυκτερεύω</t>
  </si>
  <si>
    <t>to spend the (entire) night</t>
  </si>
  <si>
    <t>to spend the (entire) night   to pass the night, spend the whole night,   Ref: Lk 6:12 *</t>
  </si>
  <si>
    <t>G1274</t>
  </si>
  <si>
    <t>διανύω</t>
  </si>
  <si>
    <t>to continue</t>
  </si>
  <si>
    <t>to continue   to complete, finish,   Ref: Acts 21:7 *</t>
  </si>
  <si>
    <t>G1275</t>
  </si>
  <si>
    <t>διαπαντός</t>
  </si>
  <si>
    <t>always  always, continually, constantly</t>
  </si>
  <si>
    <t>G1276</t>
  </si>
  <si>
    <t>διαπεράω</t>
  </si>
  <si>
    <t>to cross over</t>
  </si>
  <si>
    <t>to cross over   to pass through , or  over, cross over   Ref: Mt 9:1; 14:34 ;  Ref: Mk 5:21; 6:53 ;  Ref: Lk 16:26 ;  Ref: Acts 21:2 *</t>
  </si>
  <si>
    <t>G1277</t>
  </si>
  <si>
    <t>διαπλέω</t>
  </si>
  <si>
    <t>to sail across</t>
  </si>
  <si>
    <t>to sail across, sail through</t>
  </si>
  <si>
    <t>to sail across, sail through   to sail through , or  over, across   Ref: Acts 27:5 *</t>
  </si>
  <si>
    <t>G1278</t>
  </si>
  <si>
    <t>διαπονέω</t>
  </si>
  <si>
    <t>be vexed</t>
  </si>
  <si>
    <t>to be greatly disturbed, troubled, annoyed vexed</t>
  </si>
  <si>
    <t>to be greatly disturbed, troubled, annoyed vexed   primarily   to be thoroughly exercised with labor; to be wearied; to be vexed,greatly disturbed, troubled, annoyed   Ref: Acts 4:2;  16:18*</t>
  </si>
  <si>
    <t>G1279</t>
  </si>
  <si>
    <t>διαπορεύω</t>
  </si>
  <si>
    <t>to go through</t>
  </si>
  <si>
    <t>to go through, travel through pass</t>
  </si>
  <si>
    <t xml:space="preserve">to go through, travel through pass   to go , or  pass through,   Ref: Lk 6:1; 13:22 ;  Ref: Acts 16:4;   to pass by,   Ref: Lk 18:36 </t>
  </si>
  <si>
    <t>G1280</t>
  </si>
  <si>
    <t>διαπορέω</t>
  </si>
  <si>
    <t>to be perplexed, puzzled, in wonder</t>
  </si>
  <si>
    <t>to be perplexed, puzzled, in wonder   to be utterly at a loss; to be in doubt and perplexity, puzzled, in wonder   Ref: Lk 9:7 ;  Ref: Acts 2:12;  5:24; 10:17</t>
  </si>
  <si>
    <t>G1281</t>
  </si>
  <si>
    <t>διαπραγματεύομαι</t>
  </si>
  <si>
    <t>to gain in trade</t>
  </si>
  <si>
    <t>to gain, earn</t>
  </si>
  <si>
    <t>to gain, earn   to despatch a matter thoroughly; to make profit in business, gain in trade,   Ref: Lk 19:15 *</t>
  </si>
  <si>
    <t>G1282</t>
  </si>
  <si>
    <t>διαπρίω</t>
  </si>
  <si>
    <t>be furious</t>
  </si>
  <si>
    <t>( passive ) to be furious</t>
  </si>
  <si>
    <t>( passive ) to be furious   to divide with a saw, saw asunder; to grate , the teeth in a rage;  passive   metaphorically   to be cut  to the heart,  to be enraged,   Ref: Acts 5:33;  7:54*</t>
  </si>
  <si>
    <t>G1283</t>
  </si>
  <si>
    <t>διαρπάζω</t>
  </si>
  <si>
    <t>to rob</t>
  </si>
  <si>
    <t>to rob, carry off (many possessions)</t>
  </si>
  <si>
    <t>to rob, carry off (many possessions)   to plunder, spoil, pillage, carry off   Ref: Mt 12:29 ;  Ref: Mk 3:27 (2 x)*</t>
  </si>
  <si>
    <t>G1284</t>
  </si>
  <si>
    <t>διαρρήγνυμι</t>
  </si>
  <si>
    <t>to tear</t>
  </si>
  <si>
    <t>to tear, break</t>
  </si>
  <si>
    <t xml:space="preserve">to tear, break  to tear, break, burst,  Ref: Mat 26:65 ,  Ref: Act 14:14 ,  Ref: Mrk 14:63 ,  Ref: Luk 8:29 </t>
  </si>
  <si>
    <t>G1285</t>
  </si>
  <si>
    <t>διασαφέω</t>
  </si>
  <si>
    <t>to explain</t>
  </si>
  <si>
    <t>to tell, explain (in detail)</t>
  </si>
  <si>
    <t>to tell, explain (in detail)   to make known, declare, tell plainly,  or  fully, or in detail   Ref: Mt 13:36; 18:31 *</t>
  </si>
  <si>
    <t>G1286</t>
  </si>
  <si>
    <t>διασείω</t>
  </si>
  <si>
    <t>to extort</t>
  </si>
  <si>
    <t>to extort money, as a figurative extension of a violent shaking motion</t>
  </si>
  <si>
    <t>to extort money, as a figurative extension of a violent shaking motion   primarily   to shake thoroughly  or  violently; to harass, intimidate, extort from,   Ref: Lk 3:14 *</t>
  </si>
  <si>
    <t>G1287</t>
  </si>
  <si>
    <t>διασκορπίζω</t>
  </si>
  <si>
    <t>to scatter</t>
  </si>
  <si>
    <t xml:space="preserve">to scatter   to disperse, scatter,   Ref: Mt 26:31 ;  Ref: Mk 14:27 ;  to dissipate, waste,   Ref: Lk 15:13; 16:1 ;  to winnow,  or,  to strew,   Ref: Mt 25:24, 26 </t>
  </si>
  <si>
    <t>G1288</t>
  </si>
  <si>
    <t>διασπάω</t>
  </si>
  <si>
    <t>to tear apart</t>
  </si>
  <si>
    <t>( passive ) to be torn to piecesapart</t>
  </si>
  <si>
    <t>( passive ) to be torn to piecesapart   to pull , or  tear asunder  or  in pieces, burst,   Ref: Mk 5:4 ;  Ref: Acts 23:10 *</t>
  </si>
  <si>
    <t>G1289</t>
  </si>
  <si>
    <t>διασπείρω</t>
  </si>
  <si>
    <t>( passive ) to be scattered</t>
  </si>
  <si>
    <t>( passive ) to be scattered   to scatter abroad , or  in every direction,  as seen;  to disperse,   Ref: Acts 8:1, 4; 11:19 *</t>
  </si>
  <si>
    <t>G1290</t>
  </si>
  <si>
    <t>διασπορά</t>
  </si>
  <si>
    <t>dispersion</t>
  </si>
  <si>
    <t>scattering, dispersion, Diaspora</t>
  </si>
  <si>
    <t>scattering, dispersion, Diaspora   primarily   a scattering,  as of seed;  dispersion;  in NT  metonymy   the dispersed portion  of the Jews, specially termed  the dispersion, Diaspora   Ref: Jn 7:35 ;  Ref: Jas 1:1;   Ref: 1Pet 1:1 *</t>
  </si>
  <si>
    <t>G1291</t>
  </si>
  <si>
    <t>διαστέλλω</t>
  </si>
  <si>
    <t>to give orders</t>
  </si>
  <si>
    <t>( middle ) to give orders, command, authorize; ( passive ) what was commanded</t>
  </si>
  <si>
    <t xml:space="preserve">( middle ) to give orders, command, authorize; ( passive ) what was commanded   to determine, issue a decision; to state , or  explain distinctly and accurately;  hence,  to admonish, direct, charge, command,give orders   Ref: Acts 15:24;   Ref: Heb 12:20;  when followed by a negative clause,  to interdict, prohibit,   Ref: Mt 16:30 ;  Ref: Mk 5:43 </t>
  </si>
  <si>
    <t>G1292</t>
  </si>
  <si>
    <t>διάστημα</t>
  </si>
  <si>
    <t>interval</t>
  </si>
  <si>
    <t>later time, interval</t>
  </si>
  <si>
    <t xml:space="preserve">later time, interval   interval, space, distance,later time   Ref: Acts 5:7 </t>
  </si>
  <si>
    <t>G1293</t>
  </si>
  <si>
    <t>διαστολή</t>
  </si>
  <si>
    <t>distinction</t>
  </si>
  <si>
    <t>difference, distinction</t>
  </si>
  <si>
    <t>difference, distinction   distinction, difference,   Ref: Rom 3:22;  10:12;  Ref: 1Cor 14:7 *</t>
  </si>
  <si>
    <t>G1294</t>
  </si>
  <si>
    <t>διαστρέφω</t>
  </si>
  <si>
    <t>to pervert</t>
  </si>
  <si>
    <t>(act.) to subvert, pervert, make turn away; twist( passive ) to be perverted, depraved, turned from the truth twisted</t>
  </si>
  <si>
    <t xml:space="preserve">(act.) to subvert, pervert, make turn away; twist( passive ) to be perverted, depraved, turned from the truth twisted   to distort, turn away; ,  metaphorically   to pervert, corrupt,twisted   Ref: Mt 17:17 ;  Ref: Lk 9:41 ;  to turn out of the way, cause to make defection,mislead   Ref: Lk 23:2 ;  Ref: Acts 13:8;   διεστραμμένος ,  perverse, corrupt, erroneous </t>
  </si>
  <si>
    <t>G1295</t>
  </si>
  <si>
    <t>διασῴζω</t>
  </si>
  <si>
    <t>to save</t>
  </si>
  <si>
    <t>save, spare, bring safely through a dangerous or distressing situation, with a focus that the rescue is complete or full; to heal, with a focus that the injured or sick person goes from the danger of ill health to the safety of a completely restored or healthy life</t>
  </si>
  <si>
    <t>save, spare, bring safely through a dangerous or distressing situation, with a focus that the rescue is complete or full; to heal, with a focus that the injured or sick person goes from the danger of ill health to the safety of a completely restored or healthy life   to bring safely through; to convey in safety,   Ref: Acts 23:24;   passive   to reach a place  or  state of safety,   Ref: Acts 27:43, 44; 28:1, 4 ;  Ref: 1Pet 3:20;   to heal, to restore to health, make well   Ref: Mt 14:36 ;  Ref: Lk 7:3 *</t>
  </si>
  <si>
    <t>G1296</t>
  </si>
  <si>
    <t>διαταγή</t>
  </si>
  <si>
    <t>ordinance</t>
  </si>
  <si>
    <t>putting into effect, institution ordinance</t>
  </si>
  <si>
    <t>putting into effect, institution ordinance   an injunction, institute, ordinance,putting into effect   Ref: Rom 13:2;   Ref: Acts 7:53 *</t>
  </si>
  <si>
    <t>G1297</t>
  </si>
  <si>
    <t>διάταγμα</t>
  </si>
  <si>
    <t>edict</t>
  </si>
  <si>
    <t>edict, command</t>
  </si>
  <si>
    <t>edict, command   a mandate, commandment, ordinance,   Ref: Heb 11:23 *</t>
  </si>
  <si>
    <t>G1298</t>
  </si>
  <si>
    <t>διαταράσσω</t>
  </si>
  <si>
    <t>to trouble</t>
  </si>
  <si>
    <t>( passive ) to be greatly troubled, perplexed, confused</t>
  </si>
  <si>
    <t>( passive ) to be greatly troubled, perplexed, confused   to throw into a state of perturbation, to move , or  trouble greatly, perplex, confuse   Ref: Lk 1:29 *</t>
  </si>
  <si>
    <t>G1299</t>
  </si>
  <si>
    <t>διατάσσω</t>
  </si>
  <si>
    <t>to direct</t>
  </si>
  <si>
    <t>( active / middle ) to command, order, direct; ( passive ) to be required, ordered, put into effect</t>
  </si>
  <si>
    <t xml:space="preserve">( active / middle ) to command, order, direct; ( passive ) to be required, ordered, put into effect   primarily   to arrange, make a precise arrangement; to prescribe,   Ref: 1Cor 11:34;  16:1;  Ref: Tit 1:5;   to direct,   Ref: Lk 8:55 ;  Ref: Acts 20:13;   to charge,   Ref: Mt 11:1 ;  to command,   Ref: Acts 18:2;   to ordain,   Ref: Gal 3:19 </t>
  </si>
  <si>
    <t>G1300</t>
  </si>
  <si>
    <t>διατελέω</t>
  </si>
  <si>
    <t>to continue, remain</t>
  </si>
  <si>
    <t>to continue, remain   to complete, finish; ,  intransitive   to continue, persevere, remain  in a certain state or course of action,  Ref: Acts 27:33 *</t>
  </si>
  <si>
    <t>G1301</t>
  </si>
  <si>
    <t>διατηρέω</t>
  </si>
  <si>
    <t>to keep</t>
  </si>
  <si>
    <t>to keep, treasure</t>
  </si>
  <si>
    <t>to keep, treasure   to watch carefully, guard with vigilance; to treasure up,   Ref: Lk 2:51 ;  ἑαυτὸν ἐκ ,  to keep one's self from, to abstain wholly from,   Ref: Acts 15:29 *</t>
  </si>
  <si>
    <t>G1302</t>
  </si>
  <si>
    <t>διατί</t>
  </si>
  <si>
    <t>why?</t>
  </si>
  <si>
    <t xml:space="preserve">Why?, because of what? </t>
  </si>
  <si>
    <t>G1303</t>
  </si>
  <si>
    <t>διατίθημι</t>
  </si>
  <si>
    <t>to make a covenant</t>
  </si>
  <si>
    <t>to make a covenant or a will; to confer, assign</t>
  </si>
  <si>
    <t xml:space="preserve">to make a covenant or a will; to confer, assign   middle , so some list as  διατιθεμαι ,  to arrange; to arrange according to one's own mind; to make a disposition, to make a will; to settle the terms of a covenant, to ratify,   Ref: Acts 3:25;   Ref: Heb 8:10;  10:16;  to assign,   Ref: Lk 22:29 </t>
  </si>
  <si>
    <t>G1304</t>
  </si>
  <si>
    <t>διατρίβω</t>
  </si>
  <si>
    <t>to stay, remain, spend some time</t>
  </si>
  <si>
    <t>to stay, remain, spend some time   primarily   to rub, wear away by friction;   metaphorically   to pass  or  spend  time,  to remain, stay, tarry, continue,   Ref: Jn 3:22; 11:54 ;  Ref: Acts 12:19;  14:3, 28</t>
  </si>
  <si>
    <t>G1305</t>
  </si>
  <si>
    <t>διατροφή</t>
  </si>
  <si>
    <t>food, sustenance</t>
  </si>
  <si>
    <t xml:space="preserve"> food, sustenance,   Ref: 1Tim 6:8 *</t>
  </si>
  <si>
    <t>G1306</t>
  </si>
  <si>
    <t>διαυγάζω</t>
  </si>
  <si>
    <t>to shine through</t>
  </si>
  <si>
    <t>to dawn, shine through</t>
  </si>
  <si>
    <t>to dawn, shine through   to shine through, shine out, dawn,   Ref: 2Pet 1:19 *</t>
  </si>
  <si>
    <t>G1307</t>
  </si>
  <si>
    <t>διαφανής</t>
  </si>
  <si>
    <t>transparent</t>
  </si>
  <si>
    <t>G1308</t>
  </si>
  <si>
    <t>διαφέρω</t>
  </si>
  <si>
    <t>to spread/surpass</t>
  </si>
  <si>
    <t>(tr.) to carry, spread out; (intr.) to differ; to be more valuable than</t>
  </si>
  <si>
    <t xml:space="preserve">(tr.) to carry, spread out; (intr.) to differ; to be more valuable than   to convey through, across,   Ref: Mk 11:16 ;  to carry different ways  or  into different parts, separate;   passive   to be borne, driven,  or  tossed hither and thither,   Ref: Acts 27:27;   to be proclaimed, published,   Ref: Acts 13:49;   intransitive   metaphorically   to differ,   Ref: 1Cor 15:41;   to excel, be better  or  of greater value, be superior,   Ref: Mt 6:26; 10:31 ;  impersonal   διαφέρει ,  it makes a difference, it is of consequence;  with  οὐδέν ,  it makes no difference, it is nothing,   Ref: Gal 2:6 </t>
  </si>
  <si>
    <t>G1309</t>
  </si>
  <si>
    <t>διαφεύγω</t>
  </si>
  <si>
    <t>to escape, flee</t>
  </si>
  <si>
    <t>to escape, flee   to flee through, escape by flight,   Ref: Acts 27:42 *</t>
  </si>
  <si>
    <t>G1310</t>
  </si>
  <si>
    <t>διαφημίζω</t>
  </si>
  <si>
    <t>to publish abroad</t>
  </si>
  <si>
    <t>to spread (news) by saying</t>
  </si>
  <si>
    <t>to spread (news) by saying  to spread (news) by saying</t>
  </si>
  <si>
    <t>G1311</t>
  </si>
  <si>
    <t>διαφθείρω</t>
  </si>
  <si>
    <t>to destroy, corrupt</t>
  </si>
  <si>
    <t>to destroy, corrupt   to corrupt , or  destroy utterly; to waste, bring to decay,   Ref: Lk 12:33 ;  Ref: 2Cor 4:16;   to destroy,   Ref: Rev 8:9;  11:18 (2x);  metaphorically   to corrupt, pervert utterly,   Ref: 1Tim 6:5 *</t>
  </si>
  <si>
    <t>G1312</t>
  </si>
  <si>
    <t>διαφθορά</t>
  </si>
  <si>
    <t>decay</t>
  </si>
  <si>
    <t>decay   corruption, dissolution,   Ref: Acts 2:27, 31; 13:34, 35, 36, 37 *</t>
  </si>
  <si>
    <t>G1313</t>
  </si>
  <si>
    <t>διάφορος</t>
  </si>
  <si>
    <t>different</t>
  </si>
  <si>
    <t>different; superior, outstanding, excellent</t>
  </si>
  <si>
    <t>different; superior, outstanding, excellent   different, diverse, of different kinds,   Ref: Rom 12:6;   Ref: Heb 9:10;   excellent, superior,   Ref: Heb 1:4;  8:6*</t>
  </si>
  <si>
    <t>G1314</t>
  </si>
  <si>
    <t>διαφυλάσσω</t>
  </si>
  <si>
    <t>to protect</t>
  </si>
  <si>
    <t>to guard carefully</t>
  </si>
  <si>
    <t>to guard carefully   to keep , or  guard carefully  or  with vigilance; to guard, protect,   Ref: Lk 4:10 *</t>
  </si>
  <si>
    <t>G1315</t>
  </si>
  <si>
    <t>διαχειρίζω</t>
  </si>
  <si>
    <t>( middle ) to kill, murder, formally, "to lay violent hands on"</t>
  </si>
  <si>
    <t>( middle ) to kill, murder, formally, "to lay violent hands on"   primarily   to have in the hands, to manage;   middle  later,  to kill,   Ref: Acts 5:30;  26:21*</t>
  </si>
  <si>
    <t>G1316</t>
  </si>
  <si>
    <t>διαχωρίζω</t>
  </si>
  <si>
    <t>be separated</t>
  </si>
  <si>
    <t>( passive ) to be separated</t>
  </si>
  <si>
    <t>( passive ) to be separated   to depart, go away,   Ref: Lk 9:33 *</t>
  </si>
  <si>
    <t>G1317</t>
  </si>
  <si>
    <t>διδακτικός</t>
  </si>
  <si>
    <t>able to teach</t>
  </si>
  <si>
    <t>able to teach, skillful at instructing</t>
  </si>
  <si>
    <t>able to teach, skillful at instructing   apt , or  qualified to teach, skilful at instructing    Ref: 1Tim 3:2;   Ref: 2Tim 2:24 *</t>
  </si>
  <si>
    <t>G1318</t>
  </si>
  <si>
    <t>διδακτός</t>
  </si>
  <si>
    <t>taught</t>
  </si>
  <si>
    <t>taught, instructed</t>
  </si>
  <si>
    <t>taught, instructed   primarily   taught, teachable,  of things; in NT  taught,  of person,  Ref: Jn 6:45 ;  Ref: 1Cor 2:13 *</t>
  </si>
  <si>
    <t>G1319</t>
  </si>
  <si>
    <t>διδασκαλία</t>
  </si>
  <si>
    <t>teaching</t>
  </si>
  <si>
    <t>teaching, doctrine</t>
  </si>
  <si>
    <t xml:space="preserve">teaching, doctrine   the act , or  occupation of teaching,   Ref: Rom 12:7;   Ref: 1Tim 4:13;   information, instruction,   Ref: Rom 15:4;   Ref: 2Tim 3:16;   matter taught, precept, doctrine,   Ref: Mt 15:9 ;  Ref: 1Tim 1:10 </t>
  </si>
  <si>
    <t>G1320</t>
  </si>
  <si>
    <t>διδάσκαλος</t>
  </si>
  <si>
    <t>teacher</t>
  </si>
  <si>
    <t xml:space="preserve">teacher,   a teacher,instructor , one who provides instruction, implying authority over the students or followers;  a teacher, master,   Ref: Rom 2:20;  in NT as an equivalent, to  ῥαββι ,  Ref: Jn 1:39 </t>
  </si>
  <si>
    <t>G1321</t>
  </si>
  <si>
    <t>διδάσκω</t>
  </si>
  <si>
    <t>to teach</t>
  </si>
  <si>
    <t xml:space="preserve">to teach,   to teach,instruct,  to provide information in a manner intended to produce understanding, either in a formal or informal setting;  to teach,   Ref: Mt 4:23; 22:16 ;  to teach  or  speak in a public assembly,   Ref: 1Tim 2:12;   to direct, admonish,   Ref: Mt 28:15 ;  Ref: Rom 2:21 </t>
  </si>
  <si>
    <t>G1322</t>
  </si>
  <si>
    <t>διδαχή</t>
  </si>
  <si>
    <t>(the activity or content of ) teaching, instruction</t>
  </si>
  <si>
    <t xml:space="preserve">(the activity or content of ) teaching, instruction   instruction, the giving of instruction, teaching,   Ref: Mk 4:2; 12:38 ;  instruction, what is taught, doctrine,   Ref: Mt 16:12 ;  Ref: Jn 7:16, 17 ;  metonymy   mode of teaching and kind of doctrine taught,   Ref: Mt 7:28 ;  Ref: Mk 1:27 </t>
  </si>
  <si>
    <t>G1323</t>
  </si>
  <si>
    <t>δίδραχμος</t>
  </si>
  <si>
    <t>two-drachma</t>
  </si>
  <si>
    <t>two-drachma (temple tax)</t>
  </si>
  <si>
    <t>two-drachma (temple tax)   a didrachmon , or  double drachma,  a silver coin equal to the drachma of Alexandria, to two Attic drachmas, to two Roman denarii, and to the half-shekel of the Jews,  Ref: Mt 17:24 (2 x)*</t>
  </si>
  <si>
    <t>G1324</t>
  </si>
  <si>
    <t>Δίδυμος</t>
  </si>
  <si>
    <t>Twin</t>
  </si>
  <si>
    <t>Didymus, "twin"</t>
  </si>
  <si>
    <t>A man living at the time of the New Testament, first mentioned at Mat 10:3; also called Twin (KJV: Didymus) at Jhn 11:16; 20.24; 21.2;    § Didymus, "twin"   a twin; Didymus,  the Greek equivalent to the name Thomas,  Ref: Jn 11:16; 20:24; 21:2 *</t>
  </si>
  <si>
    <t>G1325</t>
  </si>
  <si>
    <t>δίδωμι</t>
  </si>
  <si>
    <t>to give</t>
  </si>
  <si>
    <t>to give  to give, grant, deliver, commit</t>
  </si>
  <si>
    <t>G1326</t>
  </si>
  <si>
    <t>διεγείρω</t>
  </si>
  <si>
    <t>to arouse</t>
  </si>
  <si>
    <t>to get up, arouse, stimulate</t>
  </si>
  <si>
    <t>to get up, arouse, stimulate   to arouse , or  awake thoroughly,get up   Ref: Mt 1:24 ;  Ref: Mk 4:38, 39 ;  Ref: Lk 8:24 ;  passive   to be raised, excited, agitated,  as a sea,  Ref: Jn 6:18 ;  metaphorically   to stir up, arouse, animate,   Ref: 2Pet 1:13;  3:1</t>
  </si>
  <si>
    <t>G1327</t>
  </si>
  <si>
    <t>διέξοδος</t>
  </si>
  <si>
    <t>thoroughfare</t>
  </si>
  <si>
    <t>(street) corner</t>
  </si>
  <si>
    <t>(street) corner   a passage throughout; a line of road, a thoroughfare,street corner    Ref: Mt 22:9 *</t>
  </si>
  <si>
    <t>G1328</t>
  </si>
  <si>
    <t>διερμηνευτής</t>
  </si>
  <si>
    <t>interpreter</t>
  </si>
  <si>
    <t>interpreter, translator</t>
  </si>
  <si>
    <t>interpreter, translator   an interpreter,translator   Ref: 1Cor 14:28 *</t>
  </si>
  <si>
    <t>G1329</t>
  </si>
  <si>
    <t>διερμηνεύω</t>
  </si>
  <si>
    <t>to interpret</t>
  </si>
  <si>
    <t>to interpret, translate, explain</t>
  </si>
  <si>
    <t>to interpret, translate, explain   to explain, interpret, translate, explain   Ref: Lk 24:27 ;  Ref: Acts 9:36;   Ref: 1Cor 14:5, 13, 27 ;  to be able to interpret,   Ref: 1Cor 12:30 *</t>
  </si>
  <si>
    <t>G1330</t>
  </si>
  <si>
    <t>διέρχομαι</t>
  </si>
  <si>
    <t>to pass through</t>
  </si>
  <si>
    <t>to go through, travel throughout pass</t>
  </si>
  <si>
    <t xml:space="preserve">to go through, travel throughout pass   to pass through,   Ref: Mk 10:25 ;  Ref: Lk 4:30 ;  to pass over, cross,   Ref: Mk 4:35 ;  Ref: Lk 8:22 ;  to pass along,   Ref: Lk 19:4 ;  to proceed,   Ref: Lk 2:15 ;  Ref: Acts 9:38;   to travel through  or  over  a country,  wander about,   Ref: Mt 12:43 ;  Ref: Lk 9:6 ;  to transfix, pierce,   Ref: Lk 2:35 ;  to spread abroad, be prevalent,  as a rumor,  Ref: Lk 5:15 ;  metaphorically   to extend to,   Ref: Rom 5:12 </t>
  </si>
  <si>
    <t>G1331</t>
  </si>
  <si>
    <t>διερωτάω</t>
  </si>
  <si>
    <t>to ascertain</t>
  </si>
  <si>
    <t>to find out, ask ascertain</t>
  </si>
  <si>
    <t>to find out, ask ascertain   to sift by questioning,  of persons; in NT, of things,  to ascertain by inquiry,find out, ask   Ref: Acts 10:17 *</t>
  </si>
  <si>
    <t>G1332</t>
  </si>
  <si>
    <t>διετής</t>
  </si>
  <si>
    <t>two years old</t>
  </si>
  <si>
    <t>two years old   of two years; of the age of two years,   Ref: Mt 2:16 *</t>
  </si>
  <si>
    <t>G1333</t>
  </si>
  <si>
    <t>διετία</t>
  </si>
  <si>
    <t>two years</t>
  </si>
  <si>
    <t xml:space="preserve"> the space of two years,   Ref: Acts 24:27;  28:30*</t>
  </si>
  <si>
    <t>G1334</t>
  </si>
  <si>
    <t>διηγέομαι</t>
  </si>
  <si>
    <t>to relate fully</t>
  </si>
  <si>
    <t>to tell, report, describe</t>
  </si>
  <si>
    <t xml:space="preserve">to tell, report, describe   primarily   to lead throughout; to declare thoroughly, detail, recount, relate, tell,report, describe   Ref: Mk 5:16; 9:9 ;  Ref: Lk 8:39 ;  Ref: Acts 8:33;   Ref: Heb 11:32 </t>
  </si>
  <si>
    <t>G1335</t>
  </si>
  <si>
    <t>διήγησις</t>
  </si>
  <si>
    <t>narrative</t>
  </si>
  <si>
    <t>account, narrative</t>
  </si>
  <si>
    <t>account, narrative   a narration, relation, history,   Ref: Lk 1:1 *</t>
  </si>
  <si>
    <t>G1336</t>
  </si>
  <si>
    <t>διηνεκής</t>
  </si>
  <si>
    <t>perpetual</t>
  </si>
  <si>
    <t>forever, endless, for all time</t>
  </si>
  <si>
    <t>forever, endless, for all time   continuous, uninterrupted; ,  εἰς τὸ διηνεκές ,  perpetually,for all time   Ref: Heb 7:3;  10:1, 12, 14*</t>
  </si>
  <si>
    <t>G1337</t>
  </si>
  <si>
    <t>διθάλασσος</t>
  </si>
  <si>
    <t>sandbar</t>
  </si>
  <si>
    <t>sandbar, sandbank (surrounded on both sides by sea)</t>
  </si>
  <si>
    <t>sandbar, sandbank (surrounded on both sides by sea)   surrounded on both sides by the sea; ,  τόπος διθάλασσος ,  a shoal  or  sand-bank formed by the confluence of opposite currents,   Ref: Acts 27:41 *</t>
  </si>
  <si>
    <t>G1338</t>
  </si>
  <si>
    <t>διϊκνέομαι</t>
  </si>
  <si>
    <t>to penetrate</t>
  </si>
  <si>
    <t>to penetrate, pierce</t>
  </si>
  <si>
    <t>to penetrate, pierce   to go , or  pass through; to penetrate,pierce   Ref: Heb 4:12 *</t>
  </si>
  <si>
    <t>G1339</t>
  </si>
  <si>
    <t>διΐστημι</t>
  </si>
  <si>
    <t>to leave, pass</t>
  </si>
  <si>
    <t>to leave, pass   to set at an interval, apart; to station at an interval , from a former position,  Ref: Acts 27:28;   intransitive   to stand apart; to depart, be parted, leave   Ref: Lk 24:51 ; of time,  to intervene, be interposed,   Ref: Lk 22:59 *</t>
  </si>
  <si>
    <t>G1340</t>
  </si>
  <si>
    <t>διϊσχυρίζομαι</t>
  </si>
  <si>
    <t>to assert, insist, maintain firmly</t>
  </si>
  <si>
    <t>to assert, insist, maintain firmly   to feel , or  express reliance; to affirm confidently, insist,maintain firmly   Ref: Lk 22:59 ;  Ref: Acts 12:15 *</t>
  </si>
  <si>
    <t>G1341</t>
  </si>
  <si>
    <t>δικαιοκρισία</t>
  </si>
  <si>
    <t>justice</t>
  </si>
  <si>
    <t>righteous judgment justice</t>
  </si>
  <si>
    <t>righteous judgment justice   just , or  righteous judgment,   Ref: Rom 2:5 *</t>
  </si>
  <si>
    <t>G1342</t>
  </si>
  <si>
    <t>δίκαιος</t>
  </si>
  <si>
    <t>just</t>
  </si>
  <si>
    <t>right, righteous, upright; in the NT this refers to God’s proper standards and actions, expressed in the covenants; as a noun it refers to a person in accord with God’s standards, in proper relationship with God just</t>
  </si>
  <si>
    <t>right, righteous, upright; in the NT this refers to God’s proper standards and actions, expressed in the covenants; as a noun it refers to a person in accord with God’s standards, in proper relationship with God just   just, equitable, fair,   Ref: Mt 20:4 ;  Ref: Lk 12:57 ;  Ref: Jn 5:30 ;  Ref: Col 4:1;  of persons,  just, righteous,  absolutely,  Ref: Jn 17:25 ;  Ref: Rom 3:10, 26 ;  Ref: 2Tim 4:8;   Ref: 1Pet 3:18;   Ref: 1Jn 1:9;  2:1, 29;  Ref: Rev 16:5;   righteous  by account and acceptance,  Ref: Rom 2:13;  5:19; in ordinary usage,  just, upright, innocent, pious,   Ref: Mt 5:45; 9:13 , and frequently ;  ὁ δικαιος ,  the Just One,  one of the distinctive titles of the Messiah,  Ref: Acts 3:14;  7:52; 22:14</t>
  </si>
  <si>
    <t>G1343</t>
  </si>
  <si>
    <t>δικαιοσύνη</t>
  </si>
  <si>
    <t>righteousness</t>
  </si>
  <si>
    <t>righteousness, what is right, justice, the act of doing what is in agreement with God’s standards, the state of being in proper relationship with God</t>
  </si>
  <si>
    <t xml:space="preserve">righteousness, what is right, justice, the act of doing what is in agreement with God’s standards, the state of being in proper relationship with God   fair and equitable dealing, justice,   Ref: Acts 17:31;   Ref: Heb 11:33;   Ref: Rom 9:28;   integrity, virtue,   Ref: Lk 1:75 ;  Ref: Eph 5:9;  in NT  generosity, alms,   Ref: 2Cor 9:10 , v.r.;  Ref: Mt 6:1 ;  piety, godliness,   Ref: Rom 6:13;   investiture with the attribute of righteousness, acceptance as righteous, justification,   Ref: Rom 4:11;  10:4, and frequently ;  a provision  or  mean for justification,   Ref: Rom 1:17;   Ref: 2Cor 3:9;   an instance of justification,   Ref: 2Cor 5:21 </t>
  </si>
  <si>
    <t>G1344</t>
  </si>
  <si>
    <t>δικαιόω</t>
  </si>
  <si>
    <t>to justify</t>
  </si>
  <si>
    <t>to justify, vindicate, declare righteous, to put someone in a proper relationship with another, usually referring to God’s relationship to humankind, implying a proper legal or moral relationship</t>
  </si>
  <si>
    <t>to justify, vindicate, declare righteous, to put someone in a proper relationship with another, usually referring to God’s relationship to humankind, implying a proper legal or moral relationship   primarily   to make  or  render right  or  just;   middle   to act with justice,   Ref: Rev 22:11;   to avouch to be good and true, to vindicate,   Ref: Mt 11:19 ;  Ref: Lk 7:29 ;  to set forth as good and just,   Ref: Lk 10:29; 16:15 ; in NT  to hold as guiltless, to accept as righteous, to justify,   Ref: Rom 3:26, 30; 4:5; 8:30, 33 ;  passive   to be held acquitted, to be cleared,   Ref: Acts 13:39;   Ref: Rom 3:24;  6:7;  to be approved, to stand approved, to stand accepted,   Ref: Rom 2:13;  3:20, 28</t>
  </si>
  <si>
    <t>G1345</t>
  </si>
  <si>
    <t>δικαίωμα</t>
  </si>
  <si>
    <t>righteous act</t>
  </si>
  <si>
    <t>regulation, requirement, commandment;righteous act of righteousness</t>
  </si>
  <si>
    <t>regulation, requirement, commandment;righteous act of righteousness   primarily   a rightful act, act of justice, equity; a sentence,  of condemnation,  Ref: Rev 15:4;  in NT, of acquittal,  justification,   Ref: Rom 5:16;   a decree, law, ordinance,regulation, requirement   Ref: Lk 1:6 ;  Ref: Rom 1:32;  2:26; 8:4;  Ref: Heb 9:1, 10 ;  a meritorious act, an instance of perfect righteousness,   Ref: Rom 5:18;   Ref: Rev 19:8 *</t>
  </si>
  <si>
    <t>G1346</t>
  </si>
  <si>
    <t>δικαίως</t>
  </si>
  <si>
    <t>rightly</t>
  </si>
  <si>
    <t>equitably, justly, righteously</t>
  </si>
  <si>
    <t>G1347</t>
  </si>
  <si>
    <t>δικαίωσις</t>
  </si>
  <si>
    <t>justification</t>
  </si>
  <si>
    <t xml:space="preserve"> primarily   a making right  or  just; a declaration of right  or  justice; a judicial sentence;  in NT,  acquittal, acceptance, justification,   Ref: Rom 4:25;  5:18*</t>
  </si>
  <si>
    <t>G1348</t>
  </si>
  <si>
    <t>δικαστής</t>
  </si>
  <si>
    <t>magistrate</t>
  </si>
  <si>
    <t>judge</t>
  </si>
  <si>
    <t xml:space="preserve"> a judge,   Ref: Acts 7:27, 35 *</t>
  </si>
  <si>
    <t>G1349</t>
  </si>
  <si>
    <t>δίκη</t>
  </si>
  <si>
    <t>condemnation</t>
  </si>
  <si>
    <t xml:space="preserve"> condemnation, sentence of condemnation,   Ref: Acts 25:15 *</t>
  </si>
  <si>
    <t>G1350</t>
  </si>
  <si>
    <t>δίκτυον</t>
  </si>
  <si>
    <t>(fish) net</t>
  </si>
  <si>
    <t xml:space="preserve">(fish) net   a net, fishing-net,   Ref: Mt 4:20, 21 </t>
  </si>
  <si>
    <t>G1351</t>
  </si>
  <si>
    <t>δίλογος</t>
  </si>
  <si>
    <t>insincere</t>
  </si>
  <si>
    <t>insincere, double-tongued</t>
  </si>
  <si>
    <t>insincere, double-tongued   primarily   saying the same thing twice;  in NT  double-tongued, speaking one thing and meaning another, deceitful in words,   Ref: 1Tim 3:8 *</t>
  </si>
  <si>
    <t>G1352</t>
  </si>
  <si>
    <t>διό</t>
  </si>
  <si>
    <t>therefore, that is why, for this reason</t>
  </si>
  <si>
    <t xml:space="preserve">therefore, that is why, for this reason  inferential  conjunction ,  on which account, wherefore, therefore, this is why, for this reason   Ref: Mt 27:8 ;  Ref: 1Cor 12:3 </t>
  </si>
  <si>
    <t>G1353</t>
  </si>
  <si>
    <t>διοδεύω</t>
  </si>
  <si>
    <t>to go through, travel through</t>
  </si>
  <si>
    <t xml:space="preserve">to go through, travel through   to travel through , a place,  traverse,   Ref: Lk 8:1 ;  Ref: Acts 17:1 </t>
  </si>
  <si>
    <t>G1354</t>
  </si>
  <si>
    <t>Διονύσιος</t>
  </si>
  <si>
    <t>Dionysius</t>
  </si>
  <si>
    <t>Dionysius, "belonging to Dionysus"</t>
  </si>
  <si>
    <t>A man living at the time of the New Testament, only mentioned at Act 17:34   § Dionysius, "belonging to Dionysus"   Dionysius,  (Proper name),  Ref: Acts 17:34 *</t>
  </si>
  <si>
    <t>G1355</t>
  </si>
  <si>
    <t>διόπερ</t>
  </si>
  <si>
    <t>therefore, for this reason</t>
  </si>
  <si>
    <t>therefore, for this reason inferential  conjunction ,  on this very account, for this very reason, wherefore,   Ref: 1Cor 8:13;  10:14*</t>
  </si>
  <si>
    <t>G1356</t>
  </si>
  <si>
    <t>διοπετής</t>
  </si>
  <si>
    <t>fallen from heaven</t>
  </si>
  <si>
    <t>(the image) fallen from heaven (given by the pagan god Zeus)</t>
  </si>
  <si>
    <t>(the image) fallen from heaven (given by the pagan god Zeus)   which fell from Jupiter,  or  heaven;   τοῦ διοπετοῦς ,  i.e.   ἀγάλματος ,  image  or  statue ; for discussion of ellipsis see grammars,  Ref: Acts 19:35 *</t>
  </si>
  <si>
    <t>G1357</t>
  </si>
  <si>
    <t>διόρθωσις</t>
  </si>
  <si>
    <t>reformation</t>
  </si>
  <si>
    <t>a new order reformation</t>
  </si>
  <si>
    <t xml:space="preserve">a new order reformation   a complete rectification, reformation,new order   Ref: Heb 9:10 </t>
  </si>
  <si>
    <t>G1358</t>
  </si>
  <si>
    <t>διορύσσω</t>
  </si>
  <si>
    <t>to break in</t>
  </si>
  <si>
    <t>to break in   to dig , or  break through,   Ref: Mt 6:19, 20; 24:43 ;  Ref: Lk 12:39 *</t>
  </si>
  <si>
    <t>G1359</t>
  </si>
  <si>
    <t>Διόσκουροι</t>
  </si>
  <si>
    <t>the twin gods</t>
  </si>
  <si>
    <t>the twin gods Castor and Pollux, the Dioscuri, "sons of Zeus"</t>
  </si>
  <si>
    <t>the twin gods Castor and Pollux, the Dioscuri, "sons of Zeus"   the Dioscuri, Castor and Pollux,  sons of Jupiter by Leda, and patrons of sailors,  Ref: Acts 28:11 *</t>
  </si>
  <si>
    <t>G1360</t>
  </si>
  <si>
    <t>διότι</t>
  </si>
  <si>
    <t>because</t>
  </si>
  <si>
    <t>therefore, because</t>
  </si>
  <si>
    <t xml:space="preserve">therefore, because   on the account that, because,   Ref: Lk 2:7; 21:28 ;  in as much as,   Ref: Lk 1:13 ;  Ref: Acts 18:10 </t>
  </si>
  <si>
    <t>G1361</t>
  </si>
  <si>
    <t>Διοτρεφής</t>
  </si>
  <si>
    <t>Diotrephes</t>
  </si>
  <si>
    <t>Diotrephes, "nurtured by Zeus"</t>
  </si>
  <si>
    <t>A man living at the time of the New Testament, only mentioned at 3Jn 1:9   § Diotrephes, "nurtured by Zeus"   Diotrephes,  (Proper name), 3Jn. 9*</t>
  </si>
  <si>
    <t>G1362</t>
  </si>
  <si>
    <t>διπλοῦς</t>
  </si>
  <si>
    <t>double</t>
  </si>
  <si>
    <t>double,  twice as much; same as G1487</t>
  </si>
  <si>
    <t>G1363</t>
  </si>
  <si>
    <t>διπλόω</t>
  </si>
  <si>
    <t>to double</t>
  </si>
  <si>
    <t>to double, pay back double</t>
  </si>
  <si>
    <t>to double, pay back double   to double; to render or pay back double,   Ref: Rev 18:6 *</t>
  </si>
  <si>
    <t>G1364</t>
  </si>
  <si>
    <t>δίς</t>
  </si>
  <si>
    <t>twice</t>
  </si>
  <si>
    <t>twice, again</t>
  </si>
  <si>
    <t xml:space="preserve">twice, again   twice,   Ref: Mk 14:30, 72 ; in the sense of  entirely, utterly,  Jude 12;  ἅπαξ καὶ δις ,  once and again, repeatedly,   Ref: Phil 4:16 </t>
  </si>
  <si>
    <t>G1365</t>
  </si>
  <si>
    <t>διστάζω</t>
  </si>
  <si>
    <t>to doubt</t>
  </si>
  <si>
    <t xml:space="preserve"> to doubt, waver, hesitate,   Ref: Mt 14:31; 28:17 *</t>
  </si>
  <si>
    <t>G1366</t>
  </si>
  <si>
    <t>δίστομος</t>
  </si>
  <si>
    <t>double-edged</t>
  </si>
  <si>
    <t>double-edged   primarily   having two mouths; two-edged,   Ref: Heb 4:12;   Ref: Rev 1:16;  2:12*</t>
  </si>
  <si>
    <t>G1367</t>
  </si>
  <si>
    <t>δισχίλιοι</t>
  </si>
  <si>
    <t>two thousand</t>
  </si>
  <si>
    <t xml:space="preserve"> two thousand,   Ref: Mk 5:13 *</t>
  </si>
  <si>
    <t>G1368</t>
  </si>
  <si>
    <t>διϋλίζω</t>
  </si>
  <si>
    <t>to strain out</t>
  </si>
  <si>
    <t>to strain out, filter out</t>
  </si>
  <si>
    <t>to strain out, filter out   to strain, filter thoroughly; to strain out , or  off,   Ref: Mt 23:24 *</t>
  </si>
  <si>
    <t>G1369</t>
  </si>
  <si>
    <t>διχάζω</t>
  </si>
  <si>
    <t>to disunite</t>
  </si>
  <si>
    <t>to turn (one against another), cause a separation disunite</t>
  </si>
  <si>
    <t>to turn (one against another), cause a separation disunite   to cut asunder, disunite; ,  metaphorically   to cause to disagree, set at variance,turn against one another, cause a separation   Ref: Mt 10:35 *</t>
  </si>
  <si>
    <t>G1370</t>
  </si>
  <si>
    <t>διχοστασία</t>
  </si>
  <si>
    <t>dissension</t>
  </si>
  <si>
    <t>division, dissension</t>
  </si>
  <si>
    <t xml:space="preserve"> a standing apart; a division, dissension,   Ref: Rom 16:17;   Ref: Gal 5:20 *</t>
  </si>
  <si>
    <t>G1371</t>
  </si>
  <si>
    <t>διχοτομέω</t>
  </si>
  <si>
    <t>to cut in two</t>
  </si>
  <si>
    <t>to cut to pieces, likely a figure for severe punishment rather than execution</t>
  </si>
  <si>
    <t>to cut to pieces, likely a figure for severe punishment rather than execution   primarily   to cut into two parts, cut asunder;  in NT  to inflict a punishment of extreme severity,   Ref: Mt 24:51 ;  Ref: Lk 12:46 *</t>
  </si>
  <si>
    <t>G1372</t>
  </si>
  <si>
    <t>διψάω</t>
  </si>
  <si>
    <t>to thirst</t>
  </si>
  <si>
    <t>to be thirsty</t>
  </si>
  <si>
    <t xml:space="preserve">to be thirsty   to thirst, be thirsty,   Ref: Mt 25:35, 37, 42, 44 ;  metaphorically   to thirst after  in spirit,  to desire  or  long for ardently,   Ref: Mt 5:6 ;  Ref: Jn 4:14; 6:35 </t>
  </si>
  <si>
    <t>G1373</t>
  </si>
  <si>
    <t>δίψος</t>
  </si>
  <si>
    <t>thirst</t>
  </si>
  <si>
    <t xml:space="preserve"> thirst,   Ref: 2Cor 11:27 *</t>
  </si>
  <si>
    <t>G1374</t>
  </si>
  <si>
    <t>δίψυχος</t>
  </si>
  <si>
    <t>double-minded</t>
  </si>
  <si>
    <t xml:space="preserve"> double-minded, inconstant, fickle,   Ref: Jas 1:8;  4:8*</t>
  </si>
  <si>
    <t>G1375</t>
  </si>
  <si>
    <t>διωγμός</t>
  </si>
  <si>
    <t>persecution</t>
  </si>
  <si>
    <t xml:space="preserve"> primarily   chase, pursuit; persecution  (specifically for religious reasons) ,   Ref: Mt 13:21 ;  Ref: Mk 4:17; 10:30 </t>
  </si>
  <si>
    <t>G1376</t>
  </si>
  <si>
    <t>διώκτης</t>
  </si>
  <si>
    <t>persecutor</t>
  </si>
  <si>
    <t xml:space="preserve"> a persecutor,   Ref: 1Tim 1:13 *</t>
  </si>
  <si>
    <t>G1377</t>
  </si>
  <si>
    <t>διώκω</t>
  </si>
  <si>
    <t>to pursue</t>
  </si>
  <si>
    <t>to pursue, persecute, to systematically oppress and harass a person or group, as an extended meaning of pursuing a person on foot in a chase; also from the image of the chase comes the meaning of striving and pressing on to a goal with intensity: to press on</t>
  </si>
  <si>
    <t xml:space="preserve">to pursue, persecute, to systematically oppress and harass a person or group, as an extended meaning of pursuing a person on foot in a chase; also from the image of the chase comes the meaning of striving and pressing on to a goal with intensity: to press on   to put in rapid motion; to pursue; to follow, pursue the direction of,   Ref: Lk 17:23 ;  to follow eagerly, endeavor earnestly to acquire,   Ref: Rom 9:30, 31; 12:13 ;  to press forwards,   Ref: Phil 3:12, 14 ;  to pursue  with malignity,  persecute,   Ref: Mt 5:10, 11, 12, 44 </t>
  </si>
  <si>
    <t>G1378</t>
  </si>
  <si>
    <t>δόγμα</t>
  </si>
  <si>
    <t>decree</t>
  </si>
  <si>
    <t>decree, regulation</t>
  </si>
  <si>
    <t>decree, regulation   a decree, statute, ordinance,regulation   Ref: Lk 2:1 ;  Ref: Acts 16:4;  17:7;  Ref: Eph 2:15;   Ref: Col 2:14 *</t>
  </si>
  <si>
    <t>G1379</t>
  </si>
  <si>
    <t>δογματίζω</t>
  </si>
  <si>
    <t>to decree</t>
  </si>
  <si>
    <t>( passive ) to submit to a rule, regulation</t>
  </si>
  <si>
    <t>( passive ) to submit to a rule, regulation   to decree, prescribe an ordinance; ,  middle   to suffer laws to be imposed on one's self, to submit to, bind one's self by, ordinances,rules, regulations   Ref: Col 2:20 *</t>
  </si>
  <si>
    <t>G1380</t>
  </si>
  <si>
    <t>δοκέω</t>
  </si>
  <si>
    <t>to think</t>
  </si>
  <si>
    <t>to think, consider, regard, an action of the mind and heart for processing information into understanding and choices, sometimes with a focus on appearances. Often in the impersonal form translated, "it seems" ( Ref: Act.17:18 )</t>
  </si>
  <si>
    <t xml:space="preserve">to think, consider, regard, an action of the mind and heart for processing information into understanding and choices, sometimes with a focus on appearances. Often in the impersonal form translated, "it seems" ( Ref: Act.17:18 )   to think, imagine, suppose, presume,   Ref: Mt 3:9; 6:7 ;  to seem, appear,   Ref: Lk 10:36 ;  Ref: Acts 17:18;   it seems; it seems good, best,  or  right, it pleases,   Ref: Lk 1:3 ;  Ref: Acts 15:22, 25 </t>
  </si>
  <si>
    <t>G1381</t>
  </si>
  <si>
    <t>δοκιμάζω</t>
  </si>
  <si>
    <t>to test</t>
  </si>
  <si>
    <t>testing, trying, examination</t>
  </si>
  <si>
    <t>testing, trying, examination   proof, probation, testing,trying, examination,   Ref: Heb 3:9 *</t>
  </si>
  <si>
    <t>G1382</t>
  </si>
  <si>
    <t>δοκιμή</t>
  </si>
  <si>
    <t>test</t>
  </si>
  <si>
    <t>character, test, proof</t>
  </si>
  <si>
    <t>character, test, proof   trial, proof by trial,   Ref: 2Cor 8:2;   the state  or  disposition of that which has been tried and approved, approved character  or  temper,   Ref: Rom 5:4;   Ref: 2Cor 2:9;   Ref: Phil 2:22;   proof, document, evidence,   Ref: 2Cor 8:2;  13:3*</t>
  </si>
  <si>
    <t>G1383</t>
  </si>
  <si>
    <t>δοκίμιον</t>
  </si>
  <si>
    <t>testing</t>
  </si>
  <si>
    <t>testing, proved genuineness</t>
  </si>
  <si>
    <t>testing, proved genuineness   that by means of which anything is tried, proof, criterion, test; trial, the act of trying , or  putting to proof,   Ref: Jas 1:3;   approved character,   Ref: 1Pet 1:7 *</t>
  </si>
  <si>
    <t>G1384</t>
  </si>
  <si>
    <t>δόκιμος</t>
  </si>
  <si>
    <t>tested</t>
  </si>
  <si>
    <t>approved by testing, genuine</t>
  </si>
  <si>
    <t xml:space="preserve">approved by testing, genuine   proved, tried; approved , after examination and trial,  Ref: Rom 16:10;   Ref: Jas 1:12;  by  implication   acceptable,   Ref: Rom 14:18 </t>
  </si>
  <si>
    <t>G1385</t>
  </si>
  <si>
    <t>δοκός</t>
  </si>
  <si>
    <t>plank</t>
  </si>
  <si>
    <t>plank, beam of wood</t>
  </si>
  <si>
    <t>plank, beam of wood   a beam , or  spar  of timber,  Ref: Mt 7:3, 4, 5 ;  Ref: Lk 6:41, 42 *</t>
  </si>
  <si>
    <t>G1386</t>
  </si>
  <si>
    <t>δόλιος</t>
  </si>
  <si>
    <t>deceitful</t>
  </si>
  <si>
    <t>deceitful, dishonest, tricky</t>
  </si>
  <si>
    <t xml:space="preserve"> fraudulent, deceitful, dishonest, tricky   Ref: 2Cor 11:13 *</t>
  </si>
  <si>
    <t>G1387</t>
  </si>
  <si>
    <t>δολιόω</t>
  </si>
  <si>
    <t>to deceive</t>
  </si>
  <si>
    <t>to practice deceit, deceive</t>
  </si>
  <si>
    <t>to practice deceit, deceive   to deceive, use fraud , or  deceit,   Ref: Rom 3:13 *</t>
  </si>
  <si>
    <t>G1388</t>
  </si>
  <si>
    <t>δόλος</t>
  </si>
  <si>
    <t xml:space="preserve"> primarily   a bait  or  contrivance for entrapping, fraud, deceit, cunning, guile, slyness, trickery , as a figurative extension of the base meaning (not used in the NT) of trapping an animal by baiting or by cunning;  primarily   a bait  or  contrivance for entrapping, fraud, deceit, cunning, guile,   Ref: Mt 26:4 ;  Ref: Mk 7:22; 14:1 </t>
  </si>
  <si>
    <t>G1389</t>
  </si>
  <si>
    <t>δολόω</t>
  </si>
  <si>
    <t>to distort</t>
  </si>
  <si>
    <t>to distort, falsify</t>
  </si>
  <si>
    <t>to distort, falsify   primarily   to entrap, beguile; to adulterate, corrupt, falsify,   Ref: 2Cor 4:2 *</t>
  </si>
  <si>
    <t>G1390</t>
  </si>
  <si>
    <t>δόμα</t>
  </si>
  <si>
    <t>gift</t>
  </si>
  <si>
    <t>G1391</t>
  </si>
  <si>
    <t>δόξα</t>
  </si>
  <si>
    <t>glory</t>
  </si>
  <si>
    <t>This word has a wide range of meanings in the NT, corresponding closely the H3519: glory, splendor, brilliance, from the base meaning of the awesome light that radiates from God’s presence and is associated with his acts of power; honor, praise, speaking of words of excellence and assigning highest status to God</t>
  </si>
  <si>
    <t xml:space="preserve">This word has a wide range of meanings in the NT, corresponding closely the H3519: glory, splendor, brilliance, from the base meaning of the awesome light that radiates from God’s presence and is associated with his acts of power; honor, praise, speaking of words of excellence and assigning highest status to God   primarily   a seeming; appearance; a notion, imagination, opinion; the opinion which obtains respecting one; reputation, credit, honor, glory;  in NT  honorable consideration,   Ref: Lk 14:10 ;  praise, glorification, honor,   Ref: Jn 5:41, 44 ;  Ref: Rom 4:20;  15:7;  dignity, majesty,   Ref: Rom 1:23;   Ref: 2Cor 3:7;   a glorious manifestation, glorious working,   Ref: Jn 11:40 ;  Ref: 2Pet 1:3;   plural   dignitaries,   Ref: 2Pet 2:10;  Jude 8;  glorification in a future state of bliss,   Ref: 2Cor 4:17;   Ref: 2Tim 2:10;   pride, ornament,   Ref: 1Cor 11:15;   Ref: 1Thess 2:20;   splendid array, pomp, magnificence,   Ref: Mt 6:29; 19:28 ;  radiance, dazzling lustre,   Ref: Lk 2:9 ;  Ref: Acts 22:11 </t>
  </si>
  <si>
    <t>G1392</t>
  </si>
  <si>
    <t>δοξάζω</t>
  </si>
  <si>
    <t>to glorify</t>
  </si>
  <si>
    <t>to glorify, give praise, honor</t>
  </si>
  <si>
    <t xml:space="preserve">to glorify, give praise, honor   to think, suppose, judge; to extol, magnify,   Ref: Mt 6:2 ;  Ref: Lk 4:15 ; in NT  to adore, worship,   Ref: Rom 1:21;   to invest with dignity  or  majesty,   Ref: 2Cor 3:10;   Ref: Heb 5:5;   to signalize with a manifestation of dignity, excellence,  or  majesty,   Ref: Jn 12:28; 13:32 ;  to glorify  by admission to a state of bliss,  to beatify,   Ref: Rom 8:30 </t>
  </si>
  <si>
    <t>G1393</t>
  </si>
  <si>
    <t>Δορκάς</t>
  </si>
  <si>
    <t>Dorcas</t>
  </si>
  <si>
    <t>Dorcas, "gazelle"</t>
  </si>
  <si>
    <t>A woman living at the time of the New Testament, first mentioned at Act 9:36; also called Dorcas at Act 9:36,39;    § Dorcas, "gazelle"   Dorcas,  (Proper name), signifying a  gazelle  or  antelope,   Ref: Acts 9:36, 39 *</t>
  </si>
  <si>
    <t>G1394</t>
  </si>
  <si>
    <t>δόσις</t>
  </si>
  <si>
    <t>gift, act of giving</t>
  </si>
  <si>
    <t>gift, act of giving   primarily   giving, outlay;   Ref: Phil 4:15;   a donation, gift,   Ref: Jas 1:17 *</t>
  </si>
  <si>
    <t>G1395</t>
  </si>
  <si>
    <t>δότης</t>
  </si>
  <si>
    <t>giver</t>
  </si>
  <si>
    <t xml:space="preserve"> a giver, donor,    Ref: 2Cor 9:7 *</t>
  </si>
  <si>
    <t>G1396</t>
  </si>
  <si>
    <t>δουλαγωγέω</t>
  </si>
  <si>
    <t>to enslave</t>
  </si>
  <si>
    <t>to enslave, bring to subjection</t>
  </si>
  <si>
    <t>to enslave, bring to subjection   primarily   to bring into slavery; to treat as a slave; to discipline into subjection,   Ref: 1Cor 9:27 *</t>
  </si>
  <si>
    <t>G1397</t>
  </si>
  <si>
    <t>δουλεία</t>
  </si>
  <si>
    <t>slavery</t>
  </si>
  <si>
    <t>slavery, bondage</t>
  </si>
  <si>
    <t xml:space="preserve"> slavery, bondage, servile condition; , in NT  metaphorically  with reference to degradation and unhappiness,  Ref: Rom 8:15, 21 ;  Ref: Gal 4:24;  5:1;  Ref: Heb 2:15 *</t>
  </si>
  <si>
    <t>G1398</t>
  </si>
  <si>
    <t>δουλεύω</t>
  </si>
  <si>
    <t>be a slave</t>
  </si>
  <si>
    <t>to serve (asbe a slave)</t>
  </si>
  <si>
    <t xml:space="preserve">to serve (asbe a slave)   to be a slave , or  servant; to be in slavery  or  subjection,   Ref: Jn 8:33 ;  Ref: Acts 7:7;   Ref: Rom 9:12;   to discharge the duties of a slave  or  servant,   Ref: Eph 6:7;   Ref: 1Tim 6:2;   to serve, be occupied in the service of, be devoted, subservient,   Ref: Mt 6:24 ;  Ref: Lk 15:29 ;  Ref: Acts 20:19;   Ref: Rom 14:18;  16:18;  metaphorically   to be enthralled, involved in a slavish service,  spiritually or morally,  Ref: Gal 4:9, 25 ;  Ref: Tit 3:3 </t>
  </si>
  <si>
    <t>G1399</t>
  </si>
  <si>
    <t>δούλη</t>
  </si>
  <si>
    <t>female slave</t>
  </si>
  <si>
    <t>female servant, female slave</t>
  </si>
  <si>
    <t>female servant, female slave   female slave, bondmaid,sevant   Ref: Lk 1:38, 48 ;  Ref: Acts 2:18 *</t>
  </si>
  <si>
    <t>G1400</t>
  </si>
  <si>
    <t>δοῦλον</t>
  </si>
  <si>
    <t>slave</t>
  </si>
  <si>
    <t>servant, slave; in the NT a person owned as a possession for various lengths of times (Hebrew slaves no more than seven years, Gentile slaves without time limit), of lower social status than free persons or masters; slaves could earn or purchase their freedom</t>
  </si>
  <si>
    <t xml:space="preserve">servant, slave; in the NT a person owned as a possession for various lengths of times (Hebrew slaves no more than seven years, Gentile slaves without time limit), of lower social status than free persons or masters; slaves could earn or purchase their freedom   a male slave,  or  servant,  of various degrees,  Ref: Mt 8:9 , and frequently ;  a servitor, person of mean condition,   Ref: Phil 2:7;   feminine   δούλη ,  a female slave; a handmaiden,   Ref: Lk 1:38, 48 ;  Ref: Acts 2:18;   δοῦλος , used figuratively, in a bad sense,  one involved in  moral or spiritual  thraldom,   Ref: Jn 8:34 ;  Ref: Rom 6:17, 20 ;  Ref: 1Cor 7:23;   Ref: 2Pet 2:19;  in a good sense,  a  devoted  servant  or  minister,   Ref: Acts 16:17;   Ref: Rom 1:1;   one pledged  or  bound to serve,   Ref: 1Cor 7:22;   Ref: 2Cor 4:5 </t>
  </si>
  <si>
    <t>G1401</t>
  </si>
  <si>
    <t>δοῦλος</t>
  </si>
  <si>
    <t>- a slave (literal or figurative, involuntary or voluntary; frequently, therefore in a qualified sense of subjection or subserviency)</t>
  </si>
  <si>
    <t>G1402</t>
  </si>
  <si>
    <t>δουλόω</t>
  </si>
  <si>
    <t>to enslave, to cause one to become a slave; ( passive ) to become enslaved; see also G1528</t>
  </si>
  <si>
    <t>to enslave, to cause one to become a slave; ( passive ) to become enslaved; see also G1528   to reduce to servitude, enslave, oppress by retaining in servitude,   Ref: Acts 7:6;   Ref: 2Pet 2:19;   metaphorically   to render subservient,   Ref: 1Cor 9:19;   passive   to be under restraint,   Ref: 1Cor 7:15;   to be in bondage,  spiritually or morally,  Ref: Gal 4:3;   Ref: Tit 2:3;   to become devoted to the service of,   Ref: Rom 6:18, 22 *</t>
  </si>
  <si>
    <t>G1403</t>
  </si>
  <si>
    <t>δοχή</t>
  </si>
  <si>
    <t>banquet</t>
  </si>
  <si>
    <t xml:space="preserve"> primarily   reception  of guests; in NT  a banquet, feast,   Ref: Lk 5:29; 14:13 </t>
  </si>
  <si>
    <t>G1404</t>
  </si>
  <si>
    <t>δράκων</t>
  </si>
  <si>
    <t>dragon</t>
  </si>
  <si>
    <t xml:space="preserve"> a dragon , or  large serpent;   metaphorically   the devil  or  Satan,   Ref: Rev 12:3, 4, 7, 9, 13, 16, 17; 13:2, 4, 11; 16:13; 20:2 </t>
  </si>
  <si>
    <t>G1405</t>
  </si>
  <si>
    <t>δράσσομαι</t>
  </si>
  <si>
    <t>to catch, seize</t>
  </si>
  <si>
    <t>to catch, seize   primarily   to grasp with the hand, clutch; to lay hold of, seize, take, catch,seize   Ref: 1Cor 3:19 *</t>
  </si>
  <si>
    <t>G1406</t>
  </si>
  <si>
    <t>δραχμή</t>
  </si>
  <si>
    <t>drachma</t>
  </si>
  <si>
    <t>silver coin, drachma</t>
  </si>
  <si>
    <t>silver coin, drachma   a drachma,  an Attic silver coin of nearly the same value as the Roman  denarius,   Ref: Lk 15:8, 9 *</t>
  </si>
  <si>
    <t>G1407</t>
  </si>
  <si>
    <t>δρέπανον</t>
  </si>
  <si>
    <t>sickle</t>
  </si>
  <si>
    <t xml:space="preserve"> an instrument with a curved blade,  as  a sickle,   Ref: Mk 4:29 ;  Ref: Rev 14:14, 15, 16, 17, 18, 19 *</t>
  </si>
  <si>
    <t>G1408</t>
  </si>
  <si>
    <t>δρόμος</t>
  </si>
  <si>
    <t>racecourse</t>
  </si>
  <si>
    <t>race, course; course (in life), career</t>
  </si>
  <si>
    <t>race, course; course (in life), career   a course, race, race-course; ,  metaphorically   course  of life or ministry,  career,   Ref: Acts 13:25;  20:24;  Ref: 2Tim 4:7 *</t>
  </si>
  <si>
    <t>G1409</t>
  </si>
  <si>
    <t>Δρούσιλλα</t>
  </si>
  <si>
    <t>Drusilla</t>
  </si>
  <si>
    <t>A woman living at the time of the New Testament, only mentioned at Act 24:24; married to Felix (G5344)   §  Drusilla,  (Proper name),  Ref: Acts 24:24 *</t>
  </si>
  <si>
    <t>G1410</t>
  </si>
  <si>
    <t>δύναμαι</t>
  </si>
  <si>
    <t>be able</t>
  </si>
  <si>
    <t>to be able</t>
  </si>
  <si>
    <t xml:space="preserve"> to be able , have ability, to have the power to accomplish an action; humans have variously limited abilities, God is unlimited;  to be able,  either intrinsically and absolutely, which is the ordinary signification; or, for specific reasons,  Ref: Mt 9:15 ;  Ref: Lk 16:2 </t>
  </si>
  <si>
    <t>G1411</t>
  </si>
  <si>
    <t>δύναμις</t>
  </si>
  <si>
    <t>power</t>
  </si>
  <si>
    <t>power, ability; miracle; ruler, an extended meaning of a person or supernatural being who has administrative power</t>
  </si>
  <si>
    <t xml:space="preserve">power, ability; miracle; ruler, an extended meaning of a person or supernatural being who has administrative power   power; strength, ability,   Ref: Mt 25:15 ;  Ref: Heb 11:11;   efficacy,   Ref: 1Cor 4:19, 20 ;  Ref: Phil 3:10;   Ref: 1Thess 1:5;   Ref: 2Tim 3:5;   energy,   Ref: Col 1:29;   Ref: 2Tim 1:7;   meaning, purport  of language,  Ref: 1Cor 14:11;   authority,   Ref: Lk 4:36; 9:1 ;  might, power, majesty,   Ref: Mt 22:29; 24:30 ;  Ref: Acts 3:12;   Ref: Rom 9:17;   Ref: 2Thess 1:7;   Ref: 2Pet 1:16;  in NT  a manifestation  or  instance of power, mighty means,   Ref: Acts 8:10;   Ref: Rom 1:16;   Ref: 1Cor 1:18, 24 ;  ἡ δύναμις ,  omnipotence,   Ref: Mt 26:64 ;  Ref: Lk 22:69 ;  Ref: Mt 14:62 ;  plural   authorities,   Ref: Rom 8:38;   Ref: Eph 1:21;   Ref: 1Pet 3:22;   miraculous power,   Ref: Mk 5:30 ;  Ref: Lk 1:35; 5:17; 6:19; 8:46; 24:49 ;  Ref: 1Cor 2:4;   a miracle,   Ref: Mt 11:20, 21 , and frequently ;  a worker of miracles,   Ref: 1Cor 12:28, 29 ; from the Hebrew  αἱ δυνάμεις τῶν οὐρανῶν ,  the heavenly luminaries,   Ref: Mt 24:29 ;  Ref: Mk 13:25 ;  Ref: Lk 21:26 ;  αἱ δυνάμεις ,  the  spiritual  powers,   Ref: Mt 14:2 ;  Ref: Mk 6:14 </t>
  </si>
  <si>
    <t>G1412</t>
  </si>
  <si>
    <t>δυναμόω</t>
  </si>
  <si>
    <t>to empower</t>
  </si>
  <si>
    <t>( passive ) to be strengthened</t>
  </si>
  <si>
    <t>( passive ) to be strengthened   to strengthen, confirm,   Ref: Col 1:11;   Ref: Heb 11:34 *</t>
  </si>
  <si>
    <t>G1413</t>
  </si>
  <si>
    <t>δυνάστης</t>
  </si>
  <si>
    <t>ruler, sovereign, (court) official</t>
  </si>
  <si>
    <t>ruler, sovereign, (court) official   a potentate, sovereign; prince,   Ref: Lk 1:52 ;  Ref: 1Tim 6:15;   a person of rank and authority, court official   Ref: Acts 8:27 *</t>
  </si>
  <si>
    <t>G1414</t>
  </si>
  <si>
    <t>δυνατέω</t>
  </si>
  <si>
    <t>to be able, powerful, strong</t>
  </si>
  <si>
    <t>to be able, powerful, strong   to be powerful, mighty, to show one's self powerful,   Ref: 2Cor 9:8;  13:3;  Ref: Rom 14:4 *</t>
  </si>
  <si>
    <t>G1415</t>
  </si>
  <si>
    <t>δυνατός</t>
  </si>
  <si>
    <t>able</t>
  </si>
  <si>
    <t>possible (based on power); powerful, able, the Mighty One</t>
  </si>
  <si>
    <t xml:space="preserve">possible (based on power); powerful, able, the Mighty One   able, having power, powerful, mighty; ,  δυνατὸς εἶναι ,  to be able,  i.q.  δύνασθαι ,  Ref: Lk 14:31 ;  Ref: Acts 11:17;   ὁ δυνατός ,  the Mighty One, God,   Ref: Lk 1:49 ;  τὸ δυνατόν ,  power,  i.q.  δύναμις ,  Ref: Rom 9:22;   valid, powerful, efficacious,   Ref: 2Cor 10:4;   distinguished for rank, authority,  or  influence,   Ref: Acts 25:5;   Ref: 1Cor 1:26;   distinguished for skill  or  excellence,   Ref: Lk 24:19 ;  Ref: Acts 7:22;   Ref: Rom 15:1;   δυνατόν  and  δυνατά ,  possible, capable of being done,   Ref: Mt 19:26; 24:24 </t>
  </si>
  <si>
    <t>G1416</t>
  </si>
  <si>
    <t>δύνω, δῦμι</t>
  </si>
  <si>
    <t>to set</t>
  </si>
  <si>
    <t>to set (of the sun)</t>
  </si>
  <si>
    <t>to set (of the sun)   to sink, go down, set , as the sun,  Ref: Mk 1:32 ;  Ref: Lk 4:40 *</t>
  </si>
  <si>
    <t>G1417</t>
  </si>
  <si>
    <t>δύο</t>
  </si>
  <si>
    <t>two</t>
  </si>
  <si>
    <t xml:space="preserve"> two,   Ref: Mt 4:18 </t>
  </si>
  <si>
    <t>G1418</t>
  </si>
  <si>
    <t>δυσ-</t>
  </si>
  <si>
    <t>hard</t>
  </si>
  <si>
    <t>- used only in composition as a prefix; hard, i.e. with difficulty</t>
  </si>
  <si>
    <t>G1419</t>
  </si>
  <si>
    <t>δυσβάστακτος</t>
  </si>
  <si>
    <t>ponderous</t>
  </si>
  <si>
    <t>hard to carry ponderous</t>
  </si>
  <si>
    <t xml:space="preserve">hard to carry ponderous   difficult , or  grievous to be borne, oppressive, hard to carry   Ref: Lk 11:46 </t>
  </si>
  <si>
    <t>G1420</t>
  </si>
  <si>
    <t>δυσεντερία</t>
  </si>
  <si>
    <t>dysentery</t>
  </si>
  <si>
    <t xml:space="preserve"> dysentery,   Ref: Acts 28:8 *</t>
  </si>
  <si>
    <t>G1421</t>
  </si>
  <si>
    <t>δυσερμήνευτος</t>
  </si>
  <si>
    <t>hard to interpret</t>
  </si>
  <si>
    <t>hard to explain abstruse</t>
  </si>
  <si>
    <t>hard to explain abstruse   difficult to be explained, hard to be understood,   Ref: Heb 5:11 *</t>
  </si>
  <si>
    <t>G1422</t>
  </si>
  <si>
    <t>δύσκολος</t>
  </si>
  <si>
    <t>difficult</t>
  </si>
  <si>
    <t>G1423</t>
  </si>
  <si>
    <t>δυσκόλως</t>
  </si>
  <si>
    <t>hard, with difficultydifficultly</t>
  </si>
  <si>
    <t>hard, with difficultydifficultly   with difficulty, hardly,   Ref: Mt 19:23 ;  Ref: Mk 10:23 ;  Ref: Lk 18:24 *</t>
  </si>
  <si>
    <t>G1424</t>
  </si>
  <si>
    <t>δυσμή</t>
  </si>
  <si>
    <t>west</t>
  </si>
  <si>
    <t>west (setting of the sun)</t>
  </si>
  <si>
    <t xml:space="preserve">west (setting of the sun)   a sinking , or  setting;   plural   δυσμαι ,  the setting of the sun;  hence,  the west,   Ref: Mt 8:11; 24:27 </t>
  </si>
  <si>
    <t>G1425</t>
  </si>
  <si>
    <t>δυσνόητος</t>
  </si>
  <si>
    <t>hard to understand</t>
  </si>
  <si>
    <t>hard to understand abstruse</t>
  </si>
  <si>
    <t>hard to understand abstruse   hard to be understood,   Ref: 2Pet 3:16 *</t>
  </si>
  <si>
    <t>G1426</t>
  </si>
  <si>
    <t>δυσφημία</t>
  </si>
  <si>
    <t>slander</t>
  </si>
  <si>
    <t>bad report, slander</t>
  </si>
  <si>
    <t>bad report, slander   ill words; words of ill omen; reproach, contumely, bad report   Ref: 2Cor 6:8 *</t>
  </si>
  <si>
    <t>G1427</t>
  </si>
  <si>
    <t>δώδεκα</t>
  </si>
  <si>
    <t xml:space="preserve"> twelve,   Ref: Mt 9:20; 10:1 ;  οἱ δώδεκα ,  the twelve  apostles,  Ref: Mt 26:14, 20 </t>
  </si>
  <si>
    <t>G1428</t>
  </si>
  <si>
    <t>δωδέκατος</t>
  </si>
  <si>
    <t>twelfth</t>
  </si>
  <si>
    <t xml:space="preserve"> the twelfth,   Ref: Rev 21:20 *</t>
  </si>
  <si>
    <t>G1429</t>
  </si>
  <si>
    <t>δωδεκάφυλος</t>
  </si>
  <si>
    <t>twelve tribes</t>
  </si>
  <si>
    <t xml:space="preserve"> twelve tribes,   Ref: Acts 26:7 *</t>
  </si>
  <si>
    <t>G1430</t>
  </si>
  <si>
    <t>δῶμα</t>
  </si>
  <si>
    <t>housetop</t>
  </si>
  <si>
    <t>roof, housetop</t>
  </si>
  <si>
    <t xml:space="preserve">roof, housetop   primarily   a house;   synecdoche   a roof,   Ref: Mt 10:27; 24:17 </t>
  </si>
  <si>
    <t>G1431</t>
  </si>
  <si>
    <t>δωρεά</t>
  </si>
  <si>
    <t>free gift</t>
  </si>
  <si>
    <t xml:space="preserve"> a gift, free gift, benefit,   Ref: Jn 4:10 ;  Ref: Acts 2:38 </t>
  </si>
  <si>
    <t>G1432</t>
  </si>
  <si>
    <t>δωρεάν</t>
  </si>
  <si>
    <t>freely, free of charge, without payment undeservedly</t>
  </si>
  <si>
    <t xml:space="preserve">freely, free of charge, without payment undeservedly   gratis, gratuitously, freely, without charge   Ref: Mt 10:8 ;  Ref: Rom 3:24;  in NT  undeservedly, without cause,   Ref: Jn 15:25 ;  in vain,   Ref: Gal 2:21 </t>
  </si>
  <si>
    <t>G1433</t>
  </si>
  <si>
    <t>δωρέω</t>
  </si>
  <si>
    <t>to give, confer, bestow</t>
  </si>
  <si>
    <t>to give, confer, bestow   to give freely, grant,   Ref: Mk 15:45 ;  Ref: 2Pet 1:3 , 4*</t>
  </si>
  <si>
    <t>G1434</t>
  </si>
  <si>
    <t>δώρημα</t>
  </si>
  <si>
    <t xml:space="preserve"> a gift, free gift,   Ref: Rom 5:16;   Ref: Jas 1:17 *</t>
  </si>
  <si>
    <t>G1435</t>
  </si>
  <si>
    <t>δῶρον</t>
  </si>
  <si>
    <t>gift, offering</t>
  </si>
  <si>
    <t xml:space="preserve">gift, offering   a gift, present,   Ref: Mt 2:11 ;  Ref: Eph 2:8;   Ref: Rev 11:10;   an offering, sacrifice,   Ref: Mt 5:23, 24; 8:4 ;  δῶρον, σχ. ἐστι[ν] ,  it is consecrated to God,   Ref: Mt 15:5 ;  Ref: Mk 7:11 ;  contribution  to the temple,  Ref: Lk 21:1, 4 </t>
  </si>
  <si>
    <t>G1436</t>
  </si>
  <si>
    <t>ἔα</t>
  </si>
  <si>
    <t>ha!/aha!</t>
  </si>
  <si>
    <t>ha!, aha!</t>
  </si>
  <si>
    <t>ha!, aha!   Ha! , an expression of surprise or displeasure,  Ref: Lk 4:34 *</t>
  </si>
  <si>
    <t>G1437</t>
  </si>
  <si>
    <t>ἐάν</t>
  </si>
  <si>
    <t>if (usually used in general conditions or conditions that imply some doubt)</t>
  </si>
  <si>
    <t>if (usually used in general conditions or conditions that imply some doubt)   if,   ἐὰν μή ,  except, unless;  also equivalent to  ἀλλά ,  Ref: Gal 2:16.   Ἐάν , in NT as in the later Greek, is substituted for  ἄν  after relative words,  Ref: Mt 5:19 . Tends to be an indicator for the subjunctive mood.</t>
  </si>
  <si>
    <t>G1438</t>
  </si>
  <si>
    <t>ἑαυτοῦ</t>
  </si>
  <si>
    <t>themself</t>
  </si>
  <si>
    <t>himself, herself, itself, themselves; ( plural , in some contexts) reciprocal relationship, to one another</t>
  </si>
  <si>
    <t xml:space="preserve">himself, herself, itself, themselves; ( plural , in some contexts) reciprocal relationship, to one another   himself, herself, itself,   Ref: Mt 8:22; 12:26; 9:21 ; also used for the first and second persons,  Ref: Rom 8:23;   Ref: Mt 23:31 ; also equivalent to  ἀλλήλων ,  Ref: Mk 10:26 ;  Ref: Jn 12:19 ;  ἀφ᾽ ἑαυτοῦ, ἀφ᾽ ἑαυτῶν ,  of himself, themselves, voluntarily, spontaneously,   Ref: Lk 12:57; 21:30 ;  of one's own will merely,   Ref: Jn 5:19 ;  δι᾽ ἑαυτοῦ ,  of itself, in its own nature,   Ref: Rom 14:14;   ἐξ ἑαυτῶν ,  of one's own self,   Ref: 2Cor 3:5;   καθ᾽ ἑαυτόν ,  by one's self, alone,   Ref: Acts 28:16;   Ref: Jas 2:17;   παρ᾽ ἑαυτῶ ,  with one's self, at home,   Ref: 1Cor 16:2;   πρὸς ἑαυτόν ,  to one's self, to one's home,   Ref: Lk 24:12 ;  Ref: Jn 20:10 ; or,  with one's self,   Ref: Lk 18:11 </t>
  </si>
  <si>
    <t>G1439</t>
  </si>
  <si>
    <t>ἐάω</t>
  </si>
  <si>
    <t>to allow</t>
  </si>
  <si>
    <t>to let, allow, permit</t>
  </si>
  <si>
    <t xml:space="preserve"> to let, allow, permit, suffer to be done,   Ref: Mt 24:43 ;  Ref: Lk 4:41 ;  to let be, let alone, desist from, stop,   Ref: Lk 22:51 ;  to commit  a ship to the sea,  let  her  drive,   Ref: Acts 27:40 </t>
  </si>
  <si>
    <t>G1440</t>
  </si>
  <si>
    <t>ἑβδομήκοντα</t>
  </si>
  <si>
    <t>seventy</t>
  </si>
  <si>
    <t xml:space="preserve"> seventy,   indeclinable ,  Ref: Acts 7:14;   οἱ ἑβδομήκοντα ,  the seventy  disciples,  Ref: Lk 10:1, 17 ;  Ref: Acts 23:23 *</t>
  </si>
  <si>
    <t>G1441</t>
  </si>
  <si>
    <t>ἑβδομηκοντάκις</t>
  </si>
  <si>
    <t>seventy times</t>
  </si>
  <si>
    <t>indecl,  seventy times,   Ref: Mt 18:22 *</t>
  </si>
  <si>
    <t>G1442</t>
  </si>
  <si>
    <t>ἕβδομος</t>
  </si>
  <si>
    <t>seventh</t>
  </si>
  <si>
    <t xml:space="preserve"> seventh,   Ref: Jn 4:52 ;  Ref: Heb 4:4;  Jude 14;  Ref: Rev 8:1 </t>
  </si>
  <si>
    <t>G1443</t>
  </si>
  <si>
    <t>Ἐβέρ</t>
  </si>
  <si>
    <t>Eber</t>
  </si>
  <si>
    <t>Eber, "[regions] beyond [the river]" or "source of the word "Hebrew""</t>
  </si>
  <si>
    <t>A man living at the time of the Patriarchs, first mentioned at Gen 10:21;   son of: Shelah (H7974);   father of: Peleg (H6389) and Joktan (H3355)   § Eber, "[regions] beyond [the river]" or "source of the word "Hebrew""   Heber,  (Proper name),  indeclinable ,  Ref: Lk 3:35 *</t>
  </si>
  <si>
    <t>G1444</t>
  </si>
  <si>
    <t>Ἑβραϊκός</t>
  </si>
  <si>
    <t>Hebrew</t>
  </si>
  <si>
    <t xml:space="preserve">  § Hebrew</t>
  </si>
  <si>
    <t>G1445</t>
  </si>
  <si>
    <t>Ἑβραῖος</t>
  </si>
  <si>
    <t>a Hebrew; a Hebraic Jew</t>
  </si>
  <si>
    <t>People descended from Heber (H2268)(?), first mentioned at Gen 14:13   § a Hebrew; a Hebraic Jew   a Hebrew, one descended from Abraham the Hebrew,   Ref: 2Cor 11:22;   Ref: Phil 3:5;  in NT,  a Jew of Palestine, one speaking Aramaic,  opposite to  Ἑλληνιστής ,  Ref: Acts 6:1 *</t>
  </si>
  <si>
    <t>G1446</t>
  </si>
  <si>
    <t>Ἑβραΐς</t>
  </si>
  <si>
    <t>Aramaic, Hebrew dialect</t>
  </si>
  <si>
    <t xml:space="preserve">  § Aramaic, Hebrew dialect   the Hebrew , dialect, i.e., the Hebrew-Aramaic dialect of Palestine,  Ref: Acts 21:40;  22:2; 26:14*</t>
  </si>
  <si>
    <t>G1447</t>
  </si>
  <si>
    <t>Ἑβραϊστί</t>
  </si>
  <si>
    <t>in Aramaic, in the Hebrew dialect</t>
  </si>
  <si>
    <t xml:space="preserve">  § in Aramaic, in the Hebrew dialect   in Hebrew , or  Aramaic,   Ref: Jn 5:2; 19:13, 17, 20; 20:16 ;  Ref: Rev 9:11;  16:16*</t>
  </si>
  <si>
    <t>G1448</t>
  </si>
  <si>
    <t>ἐγγίζω</t>
  </si>
  <si>
    <t>to come near</t>
  </si>
  <si>
    <t>come near, draw near</t>
  </si>
  <si>
    <t xml:space="preserve">come near, draw near   primarily   to cause to approach;  in NT  intransitive   to approach, draw near,   Ref: Mt 21:1 ;  Ref: Lk 18:35 ;  metaphorically   to be at hand,   Ref: Mt 3:2; 4:17 ;  μέχρι θανάτου ἐγγιζειν ,  to be at the point of death,   Ref: Phil 2:30;  from Hebrew  to draw near  to God,  to offer  Him  reverence and worship,   Ref: Mt 15:8 ;  Ref: Heb 7:19;   Ref: Jas 4:8;  used of God,  to draw near  to men,  assist  them,  bestow favors  on them,  Ref: Jas 4:8 </t>
  </si>
  <si>
    <t>G1449</t>
  </si>
  <si>
    <t>ἐγγράφω</t>
  </si>
  <si>
    <t>to write in</t>
  </si>
  <si>
    <t>to write in, write on, record</t>
  </si>
  <si>
    <t>to write in, write on, record   to engrave, inscribe,   Ref: Lk 10:20 ;  metaphorically   ἐγγεγραμμένος ,  imprinted, written on   Ref: 2Cor 3:2 , 3*</t>
  </si>
  <si>
    <t>G1450</t>
  </si>
  <si>
    <t>ἔγγυος</t>
  </si>
  <si>
    <t>guarantor</t>
  </si>
  <si>
    <t>(n.) guarantee, guarantor</t>
  </si>
  <si>
    <t>(n.) guarantee, guarantor   a guarantee, sponsor,   Ref: Heb 7:22 *</t>
  </si>
  <si>
    <t>G1451</t>
  </si>
  <si>
    <t>ἐγγύς</t>
  </si>
  <si>
    <t>near</t>
  </si>
  <si>
    <t>near, close</t>
  </si>
  <si>
    <t xml:space="preserve">near, close  some view as an  improper preposition , followed by  genitive  or  dative ,  near,  as to place,  Ref: Lk 19:11 ;  close at hand,   Ref: Rom 10:8;   near,  in respect of ready interposition,  Ref: Phil 4:5;   near,  as to time,  Ref: Mt 24:32, 33 ;  near  to God, as being in covenant with him,  Ref: Eph 2:13;   οἱ ἐγγύς ,  the people near  to God, the Jews,  Ref: Eph 2:17 </t>
  </si>
  <si>
    <t>G1452</t>
  </si>
  <si>
    <t>ἐγγύτερος</t>
  </si>
  <si>
    <t>nearer, closer</t>
  </si>
  <si>
    <t>nearer, closer  nearer, closer, sooner</t>
  </si>
  <si>
    <t>G1453</t>
  </si>
  <si>
    <t>ἐγείρω</t>
  </si>
  <si>
    <t>to arise, to stand from a prone or sleeping position. From this base meaning are several figuratively extended meanings: to wake from sleep; to restore from a dead or damaged state: to heal, raise to life; to cause something to exist: raise up (give birth to) a child</t>
  </si>
  <si>
    <t xml:space="preserve">to arise, to stand from a prone or sleeping position. From this base meaning are several figuratively extended meanings: to wake from sleep; to restore from a dead or damaged state: to heal, raise to life; to cause something to exist: raise up (give birth to) a child   to excite, arouse, awaken,   Ref: Mt 8:25 ; mid.  to awake,   Ref: Mt 2:13, 20, 21 ;  metaphorically  mid.  to rouse one's self  to a better course of conduct,  Ref: Rom 13:11;   Ref: Eph 5:14;   to raise  from the dead,  Ref: Jn 12:1 ; and  middle   to rise  from the dead,  Ref: Mt 27:52 ;  Ref: Jn 5:21 ;  metaphorically   to raise  as it were from the dead,  Ref: 2Cor 4:14;   to raise up, cause to rise up  from a prone posture,  Ref: Acts 3:7;  and  middle   to rise up,   Ref: Mt 17:7 ;  to restore to health,   Ref: Jas 5:15;   metaphorically  et seq.  ἐπή ,  to excite  to war;  middle   to rise up against,   Ref: Mt 24:7 ;  to raise up again, rebuild,   Ref: Jn 2:19, 20 ;  to raise up  from a lower place,  to draw up  or  out of  a ditch,  Ref: Mt 12:10 ; from Hebrew,  to raise up, to cause to arise  or  exist,   Ref: Acts 13:22, 23 ;  middle   to arise, exist, appear,   Ref: Mt 3:9; 11:11 </t>
  </si>
  <si>
    <t>G1454</t>
  </si>
  <si>
    <t>ἔγερσις</t>
  </si>
  <si>
    <t xml:space="preserve"> primarily   the act of waking  or  rising up; resurrection resuscitation,   Ref: Mt 27:53 *</t>
  </si>
  <si>
    <t>G1455</t>
  </si>
  <si>
    <t>ἐγκάθετος</t>
  </si>
  <si>
    <t>a spy</t>
  </si>
  <si>
    <t>(n.) spy</t>
  </si>
  <si>
    <t>G1456</t>
  </si>
  <si>
    <t>ἐγκαίνια</t>
  </si>
  <si>
    <t>Feast|Festival of Dedication</t>
  </si>
  <si>
    <t>Feast of Dedication (Hanukkah)</t>
  </si>
  <si>
    <t xml:space="preserve">  § Feast of Dedication (Hanukkah)   initiation, consecration; , in NT  the feast of rededication,  an annual festival of eight days in the month Kislev,  Ref: Jn 10:22 *</t>
  </si>
  <si>
    <t>G1457</t>
  </si>
  <si>
    <t>ἐγκαινίζω</t>
  </si>
  <si>
    <t>to inaugurate</t>
  </si>
  <si>
    <t>( passive ) to be put into effect, inaugurate; (act.) to open</t>
  </si>
  <si>
    <t>( passive ) to be put into effect, inaugurate; (act.) to open   to initiate, consecrate, dedicate, renovate; to institute,put into effect   Ref: Heb 9:18;  10:20*</t>
  </si>
  <si>
    <t>G1458</t>
  </si>
  <si>
    <t>ἐγκαλέω</t>
  </si>
  <si>
    <t>to bring charges, accuse; ( passive ) to be charged with, have an accusation brought to</t>
  </si>
  <si>
    <t xml:space="preserve">to bring charges, accuse; ( passive ) to be charged with, have an accusation brought to  can be followed by a dative,  to bring a charge against, accuse; to institute judicial proceedings,   Ref: Acts 19:38, 40; 23:28, 29; 26:2, 7 ;  Ref: Rom 8:33 </t>
  </si>
  <si>
    <t>G1459</t>
  </si>
  <si>
    <t>ἐγκαταλείπω</t>
  </si>
  <si>
    <t>to forsake, leave, abandon</t>
  </si>
  <si>
    <t>to forsake, leave, abandon   to leave, leave behind; to forsake, abandon,   Ref: Mt 27:46 ;  Ref: Mk 15:34 ;  Ref: Acts 2:27, 30 ;  Ref: Rom 9:29;   Ref: 2Cor 4:9;   Ref: 2Tim 4:10, 16 ;  Ref: Heb 10:25;  13:5*</t>
  </si>
  <si>
    <t>G1460</t>
  </si>
  <si>
    <t>ἐγκατοικέω</t>
  </si>
  <si>
    <t>to live among</t>
  </si>
  <si>
    <t>to live among   to dwell in,  or  among,   Ref: 2Pet 2:8 *</t>
  </si>
  <si>
    <t>G1461</t>
  </si>
  <si>
    <t>ἐγκεντρίζω</t>
  </si>
  <si>
    <t>to ingraft</t>
  </si>
  <si>
    <t>to graft into ingraft</t>
  </si>
  <si>
    <t>to graft into ingraft   to ingraft; ,  metaphorically   Ref: Rom 11:17, 19, 23, 24 *</t>
  </si>
  <si>
    <t>G1462</t>
  </si>
  <si>
    <t>ἔγκλημα</t>
  </si>
  <si>
    <t>accusation</t>
  </si>
  <si>
    <t>charge, accusation</t>
  </si>
  <si>
    <t>charge, accusation   an accusation, charge, crimination,   Ref: Acts 23:29;  25:16*</t>
  </si>
  <si>
    <t>G1463</t>
  </si>
  <si>
    <t>ἐγκομβόομαι</t>
  </si>
  <si>
    <t>to clothe oneself</t>
  </si>
  <si>
    <t>to clothe (oneself) with, put on</t>
  </si>
  <si>
    <t>to clothe (oneself) with, put on   primarily   to put on a garment which is to be tied;  in NT  to put on, clothe one's self with;   metaphorically   Ref: 1Pet 5:5 *</t>
  </si>
  <si>
    <t>G1464</t>
  </si>
  <si>
    <t>ἐγκοπή</t>
  </si>
  <si>
    <t>hindrance</t>
  </si>
  <si>
    <t>hindrance, an impediment</t>
  </si>
  <si>
    <t>G1465</t>
  </si>
  <si>
    <t>ἐγκόπτω</t>
  </si>
  <si>
    <t>to impede</t>
  </si>
  <si>
    <t>to hinder, stop, impede progress</t>
  </si>
  <si>
    <t>to hinder, stop, impede progress   primarily   to cut  or  strike in;  hence,  to impede, interrupt, hinder, stop, impede progress   Ref: Rom 15:22;   Ref: 1Thess 2:18;   Ref: 1Pet 3:7;   Ref: Gal 5:7;   Ref: Acts 24:4 *</t>
  </si>
  <si>
    <t>G1466</t>
  </si>
  <si>
    <t>ἐγκράτεια</t>
  </si>
  <si>
    <t>self-control</t>
  </si>
  <si>
    <t xml:space="preserve"> self-control, continence, temperance,   Ref: Acts 24:25;   Ref: Gal 5:23;   Ref: 2Pet 1:6 *</t>
  </si>
  <si>
    <t>G1467</t>
  </si>
  <si>
    <t>ἐγκρατεύομαι</t>
  </si>
  <si>
    <t>to self-control</t>
  </si>
  <si>
    <t>to have self-control (of oneself)</t>
  </si>
  <si>
    <t>to have self-control (of oneself)   to possess the power of self-control , or  continence,   Ref: 1Cor 7:9;   to practise abstinence,   Ref: 1Cor 9:25 *</t>
  </si>
  <si>
    <t>G1468</t>
  </si>
  <si>
    <t>ἐγκρατής</t>
  </si>
  <si>
    <t>self-controlled</t>
  </si>
  <si>
    <t>disciplined, self-controlled</t>
  </si>
  <si>
    <t>disciplined, self-controlled   strong, stout; possessed of mastery; master of self,   Ref: Tit 1:8 *</t>
  </si>
  <si>
    <t>G1469</t>
  </si>
  <si>
    <t>ἐγκρίνω</t>
  </si>
  <si>
    <t>to classify</t>
  </si>
  <si>
    <t>to classify   to judge , or  reckon among, consider as belonging to, adjudge to the number of; class with, place in the same rank,   Ref: 2Cor 10:12 *</t>
  </si>
  <si>
    <t>G1470</t>
  </si>
  <si>
    <t>ἐγκρύπτω</t>
  </si>
  <si>
    <t>to mix</t>
  </si>
  <si>
    <t>to mix, put into</t>
  </si>
  <si>
    <t>to mix, put into   to conceal in , anything;  to mix, intermix,   Ref: Mt 13:33 ;  Ref: Lk 13:21 *</t>
  </si>
  <si>
    <t>G1471</t>
  </si>
  <si>
    <t>ἔγκυος</t>
  </si>
  <si>
    <t>pregnant</t>
  </si>
  <si>
    <t>G1472</t>
  </si>
  <si>
    <t>ἐγχρίω</t>
  </si>
  <si>
    <t>to rub on</t>
  </si>
  <si>
    <t>to put on, rub on, anoint</t>
  </si>
  <si>
    <t>to put on, rub on, anoint   to rub in, anoint,   Ref: Rev 3:18 *</t>
  </si>
  <si>
    <t>G1473</t>
  </si>
  <si>
    <t>ἐγώ</t>
  </si>
  <si>
    <t>I/we</t>
  </si>
  <si>
    <t>I, me, my; we, us, our; often added for emphasis: myself, ourselves</t>
  </si>
  <si>
    <t xml:space="preserve">I, me, my; we, us, our; often added for emphasis: myself, ourselves   I,   genitive ,  ἐμοῦ [μου] ,  dative ,  ἐμοι [μοι] ,  accusative ,  ἐμέ [με] </t>
  </si>
  <si>
    <t>G1474</t>
  </si>
  <si>
    <t>ἐδαφίζω</t>
  </si>
  <si>
    <t>to raze</t>
  </si>
  <si>
    <t>to dash to the ground, raze level</t>
  </si>
  <si>
    <t>to dash to the ground, raze level   primarily   to form a level and firm surface; to level with the ground, dash to the ground, overthrow, raze, destroy,   Ref: Lk 19:44 *</t>
  </si>
  <si>
    <t>G1475</t>
  </si>
  <si>
    <t>ἔδαφος</t>
  </si>
  <si>
    <t>ground</t>
  </si>
  <si>
    <t xml:space="preserve"> primarily   a bottom, base;  hence,  the ground,   Ref: Acts 22:7 *</t>
  </si>
  <si>
    <t>G1476</t>
  </si>
  <si>
    <t>ἑδραῖος</t>
  </si>
  <si>
    <t>steadfast</t>
  </si>
  <si>
    <t>firm, steadfast</t>
  </si>
  <si>
    <t xml:space="preserve"> sedentary; ,  metaphorically   settled, steady, firm, steadfast, constant,   Ref: 1Cor 7:37;  15:58;  Ref: Col 1:23 *</t>
  </si>
  <si>
    <t>G1477</t>
  </si>
  <si>
    <t>ἑδραίωμα</t>
  </si>
  <si>
    <t>foundation</t>
  </si>
  <si>
    <t xml:space="preserve"> a basis, foundation,   Ref: 1Tim 3:15 *</t>
  </si>
  <si>
    <t>G1478</t>
  </si>
  <si>
    <t>Ἐζεκίας</t>
  </si>
  <si>
    <t>Hezekiah</t>
  </si>
  <si>
    <t>Hezekiah, "God [El] strengthens"</t>
  </si>
  <si>
    <t>A king of the tribe of Judah living at the time of Divided Monarchy, first mentioned at 2Ki 16:20;   son of: Ahaz (H0271) and Abi (H0021);   brother of: Maaseiah (H4641J); married to Hephzibah (H2657);   father of: Manasseh (H4519H)   § Hezekiah, "God [El] strengthens"   Hezekiah,  (Proper name),  Ref: Mt 1:9 f.*</t>
  </si>
  <si>
    <t>G1479</t>
  </si>
  <si>
    <t>ἐθελοθρησκεία</t>
  </si>
  <si>
    <t>self-made religion</t>
  </si>
  <si>
    <t>self-imposed religion</t>
  </si>
  <si>
    <t>self-imposed religion  also spelled  ἐθελοθρησκεια ,  self-made religion,   Ref: Col 2:23 *</t>
  </si>
  <si>
    <t>G1480</t>
  </si>
  <si>
    <t>ἐθίζω</t>
  </si>
  <si>
    <t>be accustomed</t>
  </si>
  <si>
    <t>( passive ) to be accustomed, required</t>
  </si>
  <si>
    <t>( passive ) to be accustomed, required   to accustom; ,  passive   to be customary,   Ref: Lk 2:27 *</t>
  </si>
  <si>
    <t>G1481</t>
  </si>
  <si>
    <t>ἐθνάρχης</t>
  </si>
  <si>
    <t>governor</t>
  </si>
  <si>
    <t xml:space="preserve"> a governor, chief , of any tribe or nation,  Ref: 2Cor 11:32 *</t>
  </si>
  <si>
    <t>G1482</t>
  </si>
  <si>
    <t>ἐθνικός</t>
  </si>
  <si>
    <t>Gentile-like</t>
  </si>
  <si>
    <t>- national ("ethnic"), i.e. (specially) a Gentile</t>
  </si>
  <si>
    <t>G1483</t>
  </si>
  <si>
    <t>ἐθνικῶς</t>
  </si>
  <si>
    <t>Gentile-way</t>
  </si>
  <si>
    <t>like a Gentile, -like a pagan</t>
  </si>
  <si>
    <t>like a Gentile, -like a pagan   like a Gentile,   Ref: Gal 2:14 *</t>
  </si>
  <si>
    <t>G1484</t>
  </si>
  <si>
    <t>ἔθνος</t>
  </si>
  <si>
    <t>Gentiles</t>
  </si>
  <si>
    <t>Gentile, pagan; (foreign) nation, a people</t>
  </si>
  <si>
    <t xml:space="preserve">  § Gentile, pagan; (foreign) nation, a people   a multitude, company,   Ref: Acts 17:26;   Ref: 1Pet 2:9;   Ref: Rev 21:24;   a nation, people,   Ref: Mt 20:25; 21:43 ;  plural   ἔθνη , from the Hebrew,  nations  or  people  as distinguished from the Jews,  the heathen, Gentiles,   Ref: Mt 4:15; 10:5 ;  Ref: Lk 2:32 </t>
  </si>
  <si>
    <t>G1485</t>
  </si>
  <si>
    <t>ἔθος</t>
  </si>
  <si>
    <t>custom</t>
  </si>
  <si>
    <t>custom, practice, habit</t>
  </si>
  <si>
    <t>custom, practice, habit   a custom, usage, habit,   Ref: Lk 2:42; 22:39 ;  an institute, rite,   Ref: Lk 1:9 ;  Ref: Acts 6:14;  15:1</t>
  </si>
  <si>
    <t>G1486</t>
  </si>
  <si>
    <t>ἔθω</t>
  </si>
  <si>
    <t>to have a custom</t>
  </si>
  <si>
    <t>to have a custom  perfect of an obsolete present  ἔθω , pluperfect is  εἰώθειν ,  to be accustomed, to be usual,   Ref: Mt 27:15 ;  Ref: Mk 10:1 ;  Ref: Lk 4:16 ;  Ref: Acts 17:2 *</t>
  </si>
  <si>
    <t>G1487G</t>
  </si>
  <si>
    <t>εἰ</t>
  </si>
  <si>
    <t>: if/whether if, whether...or</t>
  </si>
  <si>
    <t xml:space="preserve">if, whether...or   if,   Ref: Mt 4:3, 6; 12:7 ;  Ref: Acts 27:39 , freq.;  since,   Ref: Acts 4:9;   whether,   Ref: Mk 9:23 ;  Ref: Acts 17:11;   that,  in certain expressions,  Ref: Acts 26:8, 23 ;  Ref: Heb 7:15;  by a suppression of the apodosis of a sentence, eij serves to express a wish;  O if! O that!   Ref: Lk 19:42; 22:42 ; also a strong negation,  Ref: Mk 8:12 ;  Ref: Heb 3:11;  4:3;  εἰ και ,  if even, though, although,   Ref: Lk 18:4 ;  εἰ μή ,  unless, except,   Ref: Mt 11:27 ; also equivalent to  ἀλλά ,  but,   Ref: Mt 12:4 ;  Ref: Mk 13:32 ;  Ref: Lk 4:26, 27 ;  εἰ μήτι ,  unless perhaps, unless it be,   Ref: Lk 9:13 ;  εἴ τις, εἴ τι ,  primarily   if any one; whosoever, whatsoever,   Ref: Mt 18:28 . The syntax of this particle must be learned from the grammars. As an interrogative particle,  whether,   Ref: Acts 17:11;  in NT as a mere note of interrogation,  Ref: Lk 22:49 </t>
  </si>
  <si>
    <t>G1487H</t>
  </si>
  <si>
    <t>if: not</t>
  </si>
  <si>
    <t>: not/except if, whether...or</t>
  </si>
  <si>
    <t>G1487I</t>
  </si>
  <si>
    <t>if: is(QUESTION)</t>
  </si>
  <si>
    <t>: is(QUESTION) if, whether...or</t>
  </si>
  <si>
    <t>G1487J</t>
  </si>
  <si>
    <t>if: if only</t>
  </si>
  <si>
    <t>: if_only if, whether...or</t>
  </si>
  <si>
    <t>G1487K</t>
  </si>
  <si>
    <t>if: surely</t>
  </si>
  <si>
    <t>: surely if, whether...or</t>
  </si>
  <si>
    <t>G1487L</t>
  </si>
  <si>
    <t>if: else</t>
  </si>
  <si>
    <t>: else/if_not if, whether...or</t>
  </si>
  <si>
    <t>G1487M</t>
  </si>
  <si>
    <t>if: even though</t>
  </si>
  <si>
    <t>: even_though if, whether...or</t>
  </si>
  <si>
    <t>G1488</t>
  </si>
  <si>
    <t>εἶ</t>
  </si>
  <si>
    <t>you are</t>
  </si>
  <si>
    <t>to be, exist, be present</t>
  </si>
  <si>
    <t xml:space="preserve">to be, exist, be present   to be, to exist,   Ref: Jn 1:1; 17:5 ;  Ref: Mt 6:30 ;  Ref: Lk 4:25 , freq.;  ἐστι[ν] ,  it is possible, proper,   Ref: Heb 9:5;  a simple linking verb (copula) to the subject and predicate, and therefore in itself affecting the force of the sentence only by its tense, mood, etc.,  Ref: Jn 1:1; 15:1 , freq.; it also forms a frequent circumlocution with the participles of the present and perfect of other verbs,  Ref: Mt 19:22 ;  Ref: Mk 2:6 </t>
  </si>
  <si>
    <t>G1489</t>
  </si>
  <si>
    <t>εἴγε</t>
  </si>
  <si>
    <t>if indeed/otherwise</t>
  </si>
  <si>
    <t>G1490</t>
  </si>
  <si>
    <t>εἰ δὲ μή(γε)</t>
  </si>
  <si>
    <t>but if not</t>
  </si>
  <si>
    <t>but if not, else, otherwise</t>
  </si>
  <si>
    <t>G1491</t>
  </si>
  <si>
    <t>εἶδος</t>
  </si>
  <si>
    <t>appearance</t>
  </si>
  <si>
    <t>form, appearance, sight</t>
  </si>
  <si>
    <t>form, appearance, sight   form, external appearance,   Ref: Lk 3:22; 9:29 ;  Ref: Jn 5:37 ;  kind, species,   Ref: 1Thess 5:22;   sight, perception,   Ref: 2Cor 5:7 *</t>
  </si>
  <si>
    <t>G1492G</t>
  </si>
  <si>
    <t>εἴδω</t>
  </si>
  <si>
    <t>to perceive: understand</t>
  </si>
  <si>
    <t>to know, to possess information; recognize, realize, to come to know; to understand, to be able to use knowledge</t>
  </si>
  <si>
    <t>to know, to possess information; recognize, realize, to come to know; to understand, to be able to use knowledge   to know,   Ref: Mt 6:8 ;  to know how,   Ref: Mt 7:11 ; from the Hebrew,  to regard with favor,   Ref: 1Thess 5:12.   οἶδα  is actually a perfect form functioning as a present, and  ᾔδειν  is actually a pluperfect form functioning as an aorist.</t>
  </si>
  <si>
    <t>G1492H</t>
  </si>
  <si>
    <t>to perceive: see</t>
  </si>
  <si>
    <t>: see to know, to possess information; recognize, realize, to come to know; to understand, to be able to use knowledge</t>
  </si>
  <si>
    <t>G1492I</t>
  </si>
  <si>
    <t>to perceive: know</t>
  </si>
  <si>
    <t>: know/understand to know, to possess information; recognize, realize, to come to know; to understand, to be able to use knowledge</t>
  </si>
  <si>
    <t>G1493</t>
  </si>
  <si>
    <t>εἰδωλεῖον</t>
  </si>
  <si>
    <t>idol's temple</t>
  </si>
  <si>
    <t>temple of an idol</t>
  </si>
  <si>
    <t>temple of an idol   a heathen temple,   Ref: 1Cor 8:10 *</t>
  </si>
  <si>
    <t>G1494</t>
  </si>
  <si>
    <t>εἰδωλόθυτος</t>
  </si>
  <si>
    <t>sacrificed to idols</t>
  </si>
  <si>
    <t>(food) sacrificed to idols</t>
  </si>
  <si>
    <t>(food) sacrificed to idols  as a noun  meat offered to an idol,   Ref: Acts 15:29;  21:25;  Ref: 1Cor 8:1, 4, 7, 10; 10:19 ;  Ref: Rev 2:14, 20 *</t>
  </si>
  <si>
    <t>G1495</t>
  </si>
  <si>
    <t>εἰδωλολατρεία</t>
  </si>
  <si>
    <t>idolatry</t>
  </si>
  <si>
    <t>idolatry, the reverence and worship of idols</t>
  </si>
  <si>
    <t>idolatry, the reverence and worship of idols   idolatry, worship of idols,   Ref: 1Cor 10:14;   Ref: Gal 5:20;   Ref: Col 3:5;   Ref: 1Pet 4:3 *</t>
  </si>
  <si>
    <t>G1496</t>
  </si>
  <si>
    <t>εἰδωλολάτρης</t>
  </si>
  <si>
    <t>idolater</t>
  </si>
  <si>
    <t>idolater, one who worships idols and so practices idolatry</t>
  </si>
  <si>
    <t>idolater, one who worships idols and so practices idolatry   an idolater, worshipper of idols,   Ref: 1Cor 5:10, 11; 6:9; 10:7 ;  Ref: Eph 5:5;   Ref: Rev 21:8;  22:15*</t>
  </si>
  <si>
    <t>G1497</t>
  </si>
  <si>
    <t>εἴδωλον</t>
  </si>
  <si>
    <t>idol</t>
  </si>
  <si>
    <t>idol, an object that is worshiped, formed by casting or carving (with the possible implication that a god or demon is intrinsic to the idol)</t>
  </si>
  <si>
    <t>idol, an object that is worshiped, formed by casting or carving (with the possible implication that a god or demon is intrinsic to the idol)   primarily   a form, shape, figure; image  or  statue;  hence,  an idol, image of a god,   Ref: Acts 7:41;   a heathen god,   Ref: 1Cor 8:4 , 7; for  εἰδωλόθυτον ,  the flesh of victims sacrificed to idols,   Ref: Acts 15:20;   Ref: Rom 2:22;   Ref: 1Cor 10:19;  12:12;  Ref: 2Cor 6:16;   Ref: 1Thess 1:9;   Ref: 1Jn 5:21;   Ref: Rev 9:20 *</t>
  </si>
  <si>
    <t>G1498</t>
  </si>
  <si>
    <t>εἴην</t>
  </si>
  <si>
    <t>may be</t>
  </si>
  <si>
    <t>G1499</t>
  </si>
  <si>
    <t>εἰ καί</t>
  </si>
  <si>
    <t>if also</t>
  </si>
  <si>
    <t>G1500</t>
  </si>
  <si>
    <t>εἰκῇ</t>
  </si>
  <si>
    <t>in vain</t>
  </si>
  <si>
    <t>in vain, for nothing, to no purpose</t>
  </si>
  <si>
    <t>in vain, for nothing, to no purpose   without plan , or  system; without cause, rashly, for no reason   Ref: Col 2:18;   to no purpose, in vain,   Ref: Rom 13:4;   Ref: 1Cor 15:2;   Ref: Gal 3:4  (2x); 4:11*</t>
  </si>
  <si>
    <t>G1501</t>
  </si>
  <si>
    <t>εἴκοσι</t>
  </si>
  <si>
    <t>twenty</t>
  </si>
  <si>
    <t xml:space="preserve"> twenty,   Ref: Lk 14:31 ;  Ref: Acts 27:28 </t>
  </si>
  <si>
    <t>G1502</t>
  </si>
  <si>
    <t>εἴκω</t>
  </si>
  <si>
    <t>to yield</t>
  </si>
  <si>
    <t>to give in, yield</t>
  </si>
  <si>
    <t>to give in, yield  (1)  to yield, give place, submit, give in   Ref: Gal 2:5.  (2) the perfect form  ἐοικα  (2036) is from this same root and functions as a present,  Ref: Jam.1:6, 23  ( ε\οικεν , 3  singular ). Some list it as a separate word, but see the discussion in Liddell and Scott*</t>
  </si>
  <si>
    <t>G1503</t>
  </si>
  <si>
    <t>to resemble</t>
  </si>
  <si>
    <t>to be like, resemble</t>
  </si>
  <si>
    <t>to be like, resemble  see  εἴκω  (1634a),  dative ,  to be like,   Ref: Jas 1:6, 23 *</t>
  </si>
  <si>
    <t>G1504</t>
  </si>
  <si>
    <t>εἰκών</t>
  </si>
  <si>
    <t>image</t>
  </si>
  <si>
    <t>image, likeness, portrait</t>
  </si>
  <si>
    <t xml:space="preserve">image, likeness, portrait   a material image, likeness, effigy,   Ref: Mt 22:20 ;  Ref: Mk 12:16 ;  a representation, exact image,   Ref: 1Cor 11:7;  15:49;  Ref: Rev 13:14 f.;  resemblance,   Ref: Rom 1:23;  8:29;  Ref: Col 3:10;   Ref: Heb 10:1 </t>
  </si>
  <si>
    <t>G1505</t>
  </si>
  <si>
    <t>εἰλικρίνεια</t>
  </si>
  <si>
    <t>sincerity, the positive moral quality of purity (especially in motives), a figurative extension of an unadulterated or unmixed substance</t>
  </si>
  <si>
    <t>sincerity, the positive moral quality of purity (especially in motives), a figurative extension of an unadulterated or unmixed substance   clearness, purity; ,  metaphorically   sincerity, integrity, ingenuousness,   Ref: 1Cor 5:8;   Ref: 2Cor 1:12;  2:17*</t>
  </si>
  <si>
    <t>G1506</t>
  </si>
  <si>
    <t>εἰλικρινής</t>
  </si>
  <si>
    <t>pure, wholesome</t>
  </si>
  <si>
    <t>pure, wholesome   primarily   that which being viewed in the sunshine is found clear and pure;   metaphorically   spotless, sincere, wholesome ingenuous,   Ref: Phil 1:10;   Ref: 2Pet 3:1 *</t>
  </si>
  <si>
    <t>G1507</t>
  </si>
  <si>
    <t>εἱλίσσω</t>
  </si>
  <si>
    <t>to roll up</t>
  </si>
  <si>
    <t>to roll up   to roll, fold up,  as garments,  Ref: Heb 1:12;   Ref: Rev 6:14 *</t>
  </si>
  <si>
    <t>G1508</t>
  </si>
  <si>
    <t>εἰ μή</t>
  </si>
  <si>
    <t>except</t>
  </si>
  <si>
    <t>if not</t>
  </si>
  <si>
    <t>G1509</t>
  </si>
  <si>
    <t>εἰ μή τι</t>
  </si>
  <si>
    <t>except what</t>
  </si>
  <si>
    <t>G1510</t>
  </si>
  <si>
    <t>εἰμί</t>
  </si>
  <si>
    <t>G1511</t>
  </si>
  <si>
    <t>εἶναι</t>
  </si>
  <si>
    <t>to exist</t>
  </si>
  <si>
    <t>G1512</t>
  </si>
  <si>
    <t>εἴπερ</t>
  </si>
  <si>
    <t>if so/since</t>
  </si>
  <si>
    <t>if indeed, if in fact, since</t>
  </si>
  <si>
    <t xml:space="preserve">if indeed, if in fact, since   if indeed, if it be so that, granted,   Ref: Rom 8:9;   Ref: 1Cor 15:15;   since indeed, since,   Ref: 2Thess 1:6;   Ref: 1Pet 2:3;   although indeed,   Ref: 1Cor 8:5 </t>
  </si>
  <si>
    <t>G1513</t>
  </si>
  <si>
    <t>εἴπως</t>
  </si>
  <si>
    <t>if somehow</t>
  </si>
  <si>
    <t>if perhaps, if somehow, if by any means</t>
  </si>
  <si>
    <t>G1514</t>
  </si>
  <si>
    <t>εἰρηνεύω</t>
  </si>
  <si>
    <t>be at peace</t>
  </si>
  <si>
    <t>to live in peace, be at peace</t>
  </si>
  <si>
    <t>to live in peace, be at peace   to be at peace, live at peace; to cultivate peace, concord,  or  harmony,   Ref: Mt 9:50 ;  Ref: Rom 12:18;   Ref: 2Cor 13:11;   Ref: 1Thess 5:13 *</t>
  </si>
  <si>
    <t>G1515</t>
  </si>
  <si>
    <t>εἰρήνη</t>
  </si>
  <si>
    <t>peace</t>
  </si>
  <si>
    <t>peace, harmony, tranquility;</t>
  </si>
  <si>
    <t xml:space="preserve">peace, harmony, tranquility;   peace,   Ref: Lk 14:32 ;  Ref: Acts 12:20;   tranquillity, safety, welfare, health ; often with an emphasis on lack of strife or reconciliation in a relation, as when one has "peace with God." Often used as a verbal and written greeting. This word generally follows the meanings and usage of H8934;  peace,   Ref: Lk 14:32 ;  Ref: Acts 12:20;   tranquillity,   Ref: Lk 11:21 ;  Ref: Jn 16:33 ;  Ref: 1Thess 5:3;   concord, unity, love of peace, harmony   Ref: Mt 10:34 ;  Ref: Lk 12:51 ; meton.  the author of peace,   Ref: Eph 2:14;  from the Hebrew  every kind of blessing and good,   Ref: Lk 1:79; 2:14, 29 ;  metonymy   a salutation expressive of good wishes, a benediction, blessing,   Ref: Mt 10:13 </t>
  </si>
  <si>
    <t>G1516</t>
  </si>
  <si>
    <t>εἰρηνικός</t>
  </si>
  <si>
    <t>peaceful</t>
  </si>
  <si>
    <t>peace-loving, peaceable, peaceful, with a focus of having freedom from emotional worry and frustration</t>
  </si>
  <si>
    <t>peace-loving, peaceable, peaceful, with a focus of having freedom from emotional worry and frustration   pertaining to peace; peaceable, disposed to peace,   Ref: Jas 3:17;  from the Hebrew,  profitable, blissful,   Ref: Heb 12:11 *</t>
  </si>
  <si>
    <t>G1517</t>
  </si>
  <si>
    <t>εἰρηνοποιέω</t>
  </si>
  <si>
    <t>to make peace</t>
  </si>
  <si>
    <t>to make peace, to cause reconciliation between two parties, as in Christ causing the believer’s peace with God reconcile</t>
  </si>
  <si>
    <t>to make peace, to cause reconciliation between two parties, as in Christ causing the believer’s peace with God reconcile   to make peace,   Ref: Col 1:20 *</t>
  </si>
  <si>
    <t>G1518</t>
  </si>
  <si>
    <t>εἰρηνοποιός</t>
  </si>
  <si>
    <t>peacemaker</t>
  </si>
  <si>
    <t>peacemaker, one who restores peace and reconciliation between persons and even nations</t>
  </si>
  <si>
    <t>peacemaker, one who restores peace and reconciliation between persons and even nations   a peace-maker, one who cultivates peace and concord,   Ref: Mt 5:9 *</t>
  </si>
  <si>
    <t>G1519</t>
  </si>
  <si>
    <t>εἰς</t>
  </si>
  <si>
    <t>toward</t>
  </si>
  <si>
    <t>to, toward, into; for. Spatially: movement toward or into an area (extending to a goal); logically: a marker of purpose or result; of time: extending to or up to a certain time</t>
  </si>
  <si>
    <t xml:space="preserve">to, toward, into; for. Spatially: movement toward or into an area (extending to a goal); logically: a marker of purpose or result; of time: extending to or up to a certain time   to, as far as, to the extent of,   Ref: Mt 2:23; 4:24 ;  until,   Ref: Jn 13:1 ;  against,   Ref: Mt 18:15 ;  Ref: Lk 12:10 ;  before, in the presence of,   Ref: Acts 22:30;   in order to, for, with a view to,   Ref: Mk 1:38 ;  for the use  or  service of,   Ref: Jn 6:9 ;  Ref: Lk 9:13 ;  Ref: 1Cor 16:1;   with reference to,   Ref: 2Cor 10:13, 16 ;  in accordance with,   Ref: Mt 12:41 ;  Ref: Lk 11:32 ;  Ref: 2Tim 2:26;  also equivalent to ejn,  Ref: Jn 1:18 ;  by,  in forms of swearing,  Ref: Mt 5:35 ; from the Hebrew,  εἶναι, γινεσθαι εἰς ,  to become, result in, amount to,   Ref: Mt 19:5 ;  Ref: 1Cor 4:3;   εἰς τι ,  why, wherefore,   Ref: Mt 26:8 </t>
  </si>
  <si>
    <t>G1520</t>
  </si>
  <si>
    <t>εἷς</t>
  </si>
  <si>
    <t>one</t>
  </si>
  <si>
    <t>one, single</t>
  </si>
  <si>
    <t xml:space="preserve">one, single  numeral  one,   Ref: Mt 10:29 , freq.;  only,   Ref: Mk 12:6 ;  one  virtually by union,  Ref: Mt 19:5, 6 ;  Ref: Jn 10:30 ;  one and the same,   Ref: Lk 12:52 ;  Ref: Rom 3:30;   one  in respect of office and standing,  Ref: 1Cor 3:8;  equivalent to  τις ,  a certain one,   Ref: Mt 8:19; 16:14 ;  a, an,   Ref: Mt 21:19 ;  Ref: Jas 4:13;   εἷς ἕκαστος ,  each one, every one,   Ref: Lk 4:40 ;  Ref: Acts 2:3;   εἷς τὸν ἕνα ,  one another,   Ref: 1Thess 5:11;   εἷς καὶ εἷς ,  the one- and the other,   Ref: Mt 20:21 ;  εἷς καθ᾽ εἷς  and  ὁδὲ καθ᾽ εἷς ,  one by one, one after another, in succession,   Ref: Mk 14:19 ;  Ref: Jn 8:9 ; as an ordinal,  first,   Ref: Mt 28:1 </t>
  </si>
  <si>
    <t>G1521</t>
  </si>
  <si>
    <t>εἰσάγω</t>
  </si>
  <si>
    <t>to bring in</t>
  </si>
  <si>
    <t>to bring in, take in</t>
  </si>
  <si>
    <t xml:space="preserve">to bring in, take in   to lead , or  bring in, introduce, conduct  or  usher in  or  to  a place or person,  Ref: Lk 2:27; 14:21; 22:54 ;  Ref: Jn 18:16 ;  Ref: Acts 9:8;  21:28f., 37;  Ref: Heb 1:6 </t>
  </si>
  <si>
    <t>G1522</t>
  </si>
  <si>
    <t>εἰσακούω</t>
  </si>
  <si>
    <t>to listen to</t>
  </si>
  <si>
    <t>( passive ) to be heard, listened to hear</t>
  </si>
  <si>
    <t>( passive ) to be heard, listened to hear   to hear , or  hearken to, to heed,   Ref: 1Cor 14:21;   to listen to  the prayers of any one,  accept one's petition,   Ref: Mt 6:7 ;  Ref: Lk 1:13 ;  Ref: Acts 10:31;   Ref: Heb 5:7 *</t>
  </si>
  <si>
    <t>G1523</t>
  </si>
  <si>
    <t>εἰσδέχομαι</t>
  </si>
  <si>
    <t>to receive, welcome   to admit, welcome; to receive into favor, receive kindly, accept with favor,   Ref: 2Cor 6:17 *</t>
  </si>
  <si>
    <t>G1524</t>
  </si>
  <si>
    <t>εἴσειμι</t>
  </si>
  <si>
    <t>to enter</t>
  </si>
  <si>
    <t>to go in, enter</t>
  </si>
  <si>
    <t xml:space="preserve"> to go in, enter,   Ref: Acts 3:3;  21:18, 26;  Ref: Heb 9:6 *</t>
  </si>
  <si>
    <t>G1525</t>
  </si>
  <si>
    <t>εἰσέρχομαι</t>
  </si>
  <si>
    <t xml:space="preserve">to go in, enter   to go , or  come in, enter,   Ref: Mt 7:13; 8:5, 8 ; specifically  to enter  by force,  break in,   Ref: Mk 3:27 ;  Ref: Acts 20:29;   metaphorically  with  εἰς κόσμον ,  to begin to exist, come into existence,   Ref: Rom 5:12;  2Jn. 7; or,  to make one's appearance on earth,   Ref: Heb 10:5;   to enter into  or  take possession of,   Ref: Lk 22:3 ;  Ref: Jn 13:27 ;  to enter into, enjoy, partake of,   Ref: Mt 19:23, 24 ;  to enter into  any one's labor,  be  his  successor,   Ref: Jn 4:38 ;  to fall into, be placed in  certain circumstances,  Ref: Mt 26:41 ;  to be put into,   Ref: Mt 15:11 ;  Ref: Acts 11:8;   to present one's self before,   Ref: Acts 19:30;   metaphorically   to arise, spring up,   Ref: Lk 9:46 ; from the Hebrew,  εἰσέρχεσθαι καὶ ἐξέρχεσθαι ,  to go in and out, to live, discharge the ordinary functions of life,   Ref: Acts 1:21 </t>
  </si>
  <si>
    <t>G1526</t>
  </si>
  <si>
    <t>εἰσί</t>
  </si>
  <si>
    <t>they are</t>
  </si>
  <si>
    <t>G1527</t>
  </si>
  <si>
    <t>εἷς καθ᾽ εἷς</t>
  </si>
  <si>
    <t>one by one</t>
  </si>
  <si>
    <t>severally</t>
  </si>
  <si>
    <t>severallyrally, one by one, single person, united</t>
  </si>
  <si>
    <t>G1528</t>
  </si>
  <si>
    <t>εἰσκαλέω</t>
  </si>
  <si>
    <t>to invite</t>
  </si>
  <si>
    <t>to invite into</t>
  </si>
  <si>
    <t>to invite into   to call in; to invite in,   Ref: Acts 10:23 *</t>
  </si>
  <si>
    <t>G1529</t>
  </si>
  <si>
    <t>εἴσοδος</t>
  </si>
  <si>
    <t>entry</t>
  </si>
  <si>
    <t>entering, entrance; reception, welcome</t>
  </si>
  <si>
    <t>entering, entrance; reception, welcome   a place of entrance; the act of entrance,   Ref: Heb 10:19;   admission, reception,   Ref: 1Thess 1:9;   Ref: 2Pet 1:11;   a coming, approach, access,   Ref: 1Thess 2:1;   entrance  upon office,  commencement  or  beginning  of ministry,  Ref: Acts 13:24 *</t>
  </si>
  <si>
    <t>G1530</t>
  </si>
  <si>
    <t>εἰσπηδάω</t>
  </si>
  <si>
    <t>to rush into</t>
  </si>
  <si>
    <t>to rush out</t>
  </si>
  <si>
    <t>to rush out   to leap forth, rush out,   Ref: Acts 14:14 *</t>
  </si>
  <si>
    <t>G1531</t>
  </si>
  <si>
    <t>εἰσπορεύω</t>
  </si>
  <si>
    <t xml:space="preserve">to go in, enter   to go , or  come in, enter,   Ref: Mk 1:21; 5:40 ;  to come to, visit,   Ref: Acts 28:30;   to be put in,   Ref: Mt 15:17 ;  Ref: Mk 7:15, 18, 19 ;  to intervene,   Ref: Mk 4:19 </t>
  </si>
  <si>
    <t>G1532</t>
  </si>
  <si>
    <t>εἰστρέχω</t>
  </si>
  <si>
    <t>to run in</t>
  </si>
  <si>
    <t xml:space="preserve"> to run in,   Ref: Acts 12:14 *</t>
  </si>
  <si>
    <t>G1533</t>
  </si>
  <si>
    <t>εἰσφέρω</t>
  </si>
  <si>
    <t>to bring in, lead in</t>
  </si>
  <si>
    <t>to bring in, lead in   to bring in , or  into,   Ref: Lk 5:18, 19 ;  Ref: 1Tim 6:7;   Ref: Heb 13:11;   to bring to  the ears of any one,  to announce,   Ref: Acts 17:20;   to lead into,   Ref: Mt 6:13 ;  Ref: Lk 11:4 ;  drag in,   Ref: Lk 12:11 *</t>
  </si>
  <si>
    <t>G1534</t>
  </si>
  <si>
    <t>εἶτα</t>
  </si>
  <si>
    <t>then, after that, next</t>
  </si>
  <si>
    <t xml:space="preserve">then, after that, next   then, afterwards,   Ref: Mk 4:17, 28 ;  Ref: Lk 8:12 ;  in the next place,   Ref: 1Cor 12:28;   besides, furthermore,   Ref: Heb 12:9 </t>
  </si>
  <si>
    <t>G1535</t>
  </si>
  <si>
    <t>εἴτε</t>
  </si>
  <si>
    <t>whether</t>
  </si>
  <si>
    <t>if, whether...or</t>
  </si>
  <si>
    <t xml:space="preserve">if, whether...or   whether,   Ref: Rom 12:6, 7, 8 ;  Ref: 1Cor 3:22;   Ref: 2Cor 1:6;   Ref: 1Thess 5:10 </t>
  </si>
  <si>
    <t>G1536</t>
  </si>
  <si>
    <t>εἴ τις</t>
  </si>
  <si>
    <t>if any</t>
  </si>
  <si>
    <t>if any, if ever</t>
  </si>
  <si>
    <t>if any, if everny, if ever</t>
  </si>
  <si>
    <t>G1537</t>
  </si>
  <si>
    <t>ἐκ</t>
  </si>
  <si>
    <t>out from</t>
  </si>
  <si>
    <t>of, out of; from, away from. Spatially: extension from a space to a goal outer in reference, separation; logically: the means or source of an activity, disassociation or separation</t>
  </si>
  <si>
    <t>of, out of; from, away from ἐξ before vowels, with genitive,  from, out of , a place, Mt 2:15; 3:17; of, from, out of, denoting origin or source, Mt 1:3; 21:19; of, from some material, Mt 3:9; Rom 9:21; of, from, among, partitively, Mt 6:27; 21:31; Mk 9:17;  from , denoting cause, Rev 8:11; 17:6; means or instrument, Mt 12:33, 37;  by, through , denoting the author or efficient cause, Mt 1:18; Jn 10:32; of, denoting the distinguishing mark of a class, Rom 2:8; Gal 3:7; of time, after, 2 Cor 4:6; Rev 17:11; from, after, since, Mt 19:12; Lk 8:27;  for, with , denoting a rate of payment, price, Mt 20:2; 27:7; at, denoting position, Mt 20:21, 23; after passive verbs, by, of, from, marking the agent, Mt 15:5; Mk 7:11; forming with certain words a periphrasis for an adverb, Mt 26:42, 44; Mk 6:51; Lk 23:8; put after words of freeing, Rom 7:24; 2 Cor 1:10; used partitively after verbs of eating, drinking, etc., Jn 6:26; 1 Cor 9:7</t>
  </si>
  <si>
    <t>G1538</t>
  </si>
  <si>
    <t>ἕκαστος</t>
  </si>
  <si>
    <t>each, every</t>
  </si>
  <si>
    <t xml:space="preserve">each, every   each (one), every (one) separately,   Ref: Mt 16:27 ;  Ref: Lk 13:15 </t>
  </si>
  <si>
    <t>G1539</t>
  </si>
  <si>
    <t>ἑκάστοτε</t>
  </si>
  <si>
    <t>always, at any time</t>
  </si>
  <si>
    <t>always, at any time   always,at any time   Ref: 2Pet 1:15 *</t>
  </si>
  <si>
    <t>G1540</t>
  </si>
  <si>
    <t>ἑκατόν</t>
  </si>
  <si>
    <t>hundred</t>
  </si>
  <si>
    <t xml:space="preserve"> one hundred,   Ref: Mt 13:8 ;  Ref: Mk 4:8 </t>
  </si>
  <si>
    <t>G1541</t>
  </si>
  <si>
    <t>ἑκατονταέτης</t>
  </si>
  <si>
    <t>a hundred years old</t>
  </si>
  <si>
    <t xml:space="preserve"> a hundred years old,   Ref: Rom 4:19 *</t>
  </si>
  <si>
    <t>G1542</t>
  </si>
  <si>
    <t>ἑκατονταπλασίων</t>
  </si>
  <si>
    <t>a hundred times</t>
  </si>
  <si>
    <t>a hundred times   a hundredfold,   Ref: Mt 19:29 ;  Ref: Mk 10:30 ;  Ref: Lk 8:8 *</t>
  </si>
  <si>
    <t>G1543</t>
  </si>
  <si>
    <t>ἑκατόνταρχος</t>
  </si>
  <si>
    <t>centurion</t>
  </si>
  <si>
    <t>centurion, officer</t>
  </si>
  <si>
    <t>centurion, officer  the text varies between this form and  ἑκατόνταρχος ,  commander of a hundred men, a centurion,   Ref: Lk 23:47 ;  Ref: Acts 10:1;  27:1ff.</t>
  </si>
  <si>
    <t>G1544</t>
  </si>
  <si>
    <t>ἐκβάλλω</t>
  </si>
  <si>
    <t>to expel</t>
  </si>
  <si>
    <t>to take out, remove; to drive out, expel; bring out, send out</t>
  </si>
  <si>
    <t xml:space="preserve">to take out, remove; to drive out, expel; bring out, send out  pluperfect,  ἐκβεβλήκειν ,  to cast out, eject by force,   Ref: Mt 15:17 ;  Ref: Acts 27:38;   to expel, force away,   Ref: Lk 4:29 ;  Ref: Acts 7:58;   to refuse,   Ref: Jn 6:37 ;  to extract,   Ref: Mt 7:4 ;  to reject with contempt, despise, contemn,   Ref: Lk 6:22 ; in NT  to send forth, send out,   Ref: Mt 9:38 ;  Ref: Lk 10:2 ;  to send away, dismiss,   Ref: Mt 9:25 ;  Ref: Mk 1:12 ;  metaphorically   to spread abroad,   Ref: Mt 12:20 ;  to bring out, produce,   Ref: Mt 12:35; 13:52 </t>
  </si>
  <si>
    <t>G1545</t>
  </si>
  <si>
    <t>ἔκβασις</t>
  </si>
  <si>
    <t>way out</t>
  </si>
  <si>
    <t>way out; outcome, end, result</t>
  </si>
  <si>
    <t>way out; outcome, end, result   a way out, egress; , hence,  result, issue,   Ref: Heb 13:7;   means of clearance  or  successful endurance,   Ref: 1Cor 10:13 *</t>
  </si>
  <si>
    <t>G1546</t>
  </si>
  <si>
    <t>ἐκβολή</t>
  </si>
  <si>
    <t>jettisoning</t>
  </si>
  <si>
    <t>throwing out (a ship’s cargo), jettisoning</t>
  </si>
  <si>
    <t>throwing out (a ship’s cargo), jettisoning   a casting out; , especially,  a throwing overboard  of a cargo,  Ref: Acts 27:18 *</t>
  </si>
  <si>
    <t>G1547</t>
  </si>
  <si>
    <t>ἐκγαμίζω</t>
  </si>
  <si>
    <t>to marry  to marry, give in marriage</t>
  </si>
  <si>
    <t>G1548</t>
  </si>
  <si>
    <t>ἐκγαμίσκω</t>
  </si>
  <si>
    <t>G1549</t>
  </si>
  <si>
    <t>ἔκγονος</t>
  </si>
  <si>
    <t>descendant</t>
  </si>
  <si>
    <t>(n.) grandchild</t>
  </si>
  <si>
    <t>(n.) grandchild   born of, descended from; , as a noun  ἔκγονα ,  descendants, grandchildren,   Ref: 1Tim 5:4 *</t>
  </si>
  <si>
    <t>G1550</t>
  </si>
  <si>
    <t>ἐκδαπανάω</t>
  </si>
  <si>
    <t>to expend</t>
  </si>
  <si>
    <t>( passive ) to be completely expended, exhausted spend</t>
  </si>
  <si>
    <t>( passive ) to be completely expended, exhausted spend   to expend, consume, exhaust,   Ref: 2Cor 12:15 *</t>
  </si>
  <si>
    <t>G1551</t>
  </si>
  <si>
    <t>ἐκδέχομαι</t>
  </si>
  <si>
    <t>to wait for</t>
  </si>
  <si>
    <t>to wait for, expect, look forward to</t>
  </si>
  <si>
    <t>to wait for, expect, look forward to   primarily   to receive from  another;  to expect, look for,   Ref: Acts 17:16;   to wait for, to wait,   Ref: 1Cor 11:33;  16:11;  Ref: Heb 11:10;  10:13;  Ref: Jas 5:7 *</t>
  </si>
  <si>
    <t>G1552</t>
  </si>
  <si>
    <t>ἔκδηλος</t>
  </si>
  <si>
    <t>clearly evident</t>
  </si>
  <si>
    <t>clear, very evident, plain</t>
  </si>
  <si>
    <t>clear, very evident, plain   clearly manifest, evident,   Ref: 2Tim 3:9 *</t>
  </si>
  <si>
    <t>G1553</t>
  </si>
  <si>
    <t>ἐκδημέω</t>
  </si>
  <si>
    <t>to be away, absent</t>
  </si>
  <si>
    <t>to be away, absent   primarily   to be absent from home, go abroad, travel;  hence,  to be absent from, away from  any place or person,  Ref: 2Cor 5:6, 8, 9 *</t>
  </si>
  <si>
    <t>G1554</t>
  </si>
  <si>
    <t>ἐκδίδωμι</t>
  </si>
  <si>
    <t>to lease</t>
  </si>
  <si>
    <t>( middle ) to rent, lease</t>
  </si>
  <si>
    <t>( middle ) to rent, lease  middle,  to give out, to give up; to put out  at interest; in NT  to let out, rent  to tenants,  Ref: Mt 21:33, 41 ;  Ref: Mark 12:1 ;  Ref: Lk 20:9 *</t>
  </si>
  <si>
    <t>G1555</t>
  </si>
  <si>
    <t>ἐκδιηγέομαι</t>
  </si>
  <si>
    <t>to tell in detail</t>
  </si>
  <si>
    <t>to tell</t>
  </si>
  <si>
    <t>to tell   to narrate fully, detail,   Ref: Acts 13:14;  15:3*</t>
  </si>
  <si>
    <t>G1556</t>
  </si>
  <si>
    <t>ἐκδικέω</t>
  </si>
  <si>
    <t>to avenge</t>
  </si>
  <si>
    <t>to avenge, take revenge; to grant justice, get justice</t>
  </si>
  <si>
    <t>to avenge, take revenge; to grant justice, get justice   primarily   to execute right and justice; to punish,   Ref: 2Cor 10:6;   Ref: Rev 6:10;  19:2; in NT  to right, avenge  a person,  Ref: Lk 18:3, 5 ;  Ref: Rom 12:9 *</t>
  </si>
  <si>
    <t>G1557</t>
  </si>
  <si>
    <t>ἐκδίκησις</t>
  </si>
  <si>
    <t>vengeance</t>
  </si>
  <si>
    <t>justice; vengeance; punishment</t>
  </si>
  <si>
    <t>justice; vengeance; punishment   vengeance, punishment, retributive justice,   Ref: Lk 21:22 ;  Ref: Rom 12:19;   Ref: 2Cor 7:11;   Ref: 1Pet 2:14;   ἐκδικησιν ποιειν ,  to vindicate, avenge,   Ref: Lk 18:7, 8 ;  διδόναι ἐκδικησιν ,  to inflict vengeance,   Ref: Acts 7:24;   Ref: 2Thess 1:8;   Ref: Heb 10:30 *</t>
  </si>
  <si>
    <t>G1558</t>
  </si>
  <si>
    <t>ἔκδικος</t>
  </si>
  <si>
    <t>avenging</t>
  </si>
  <si>
    <t>punishing, avenging</t>
  </si>
  <si>
    <t>punishing, avenging   an avenger, one who inflicts punishment,   Ref: Rom 13:4;   Ref: 1Thess 4:6 *</t>
  </si>
  <si>
    <t>G1559</t>
  </si>
  <si>
    <t>ἐκδιώκω</t>
  </si>
  <si>
    <t>to persecute</t>
  </si>
  <si>
    <t>to drive out, persecute (severely)</t>
  </si>
  <si>
    <t>to drive out, persecute (severely)   primarily   to chase away, drive out;  in NT  to persecute, vex, harass,   Ref: 1Thess 2:15 *</t>
  </si>
  <si>
    <t>G1560</t>
  </si>
  <si>
    <t>ἔκδοτος</t>
  </si>
  <si>
    <t>handed over</t>
  </si>
  <si>
    <t>handed over, given up, delivered up</t>
  </si>
  <si>
    <t>handed over, given up, delivered up   delivered up,   Ref: Acts 2:23 *</t>
  </si>
  <si>
    <t>G1561</t>
  </si>
  <si>
    <t>ἐκδοχή</t>
  </si>
  <si>
    <t>expectation</t>
  </si>
  <si>
    <t xml:space="preserve"> a looking for, expectation,   Ref: Heb 10:27 *</t>
  </si>
  <si>
    <t>G1562</t>
  </si>
  <si>
    <t>ἐκδύω</t>
  </si>
  <si>
    <t>to strip</t>
  </si>
  <si>
    <t>to strip off clothing, unclothe</t>
  </si>
  <si>
    <t>to strip off clothing, unclothe   primarily   to go out from; to take off, strip, unclothe,   Ref: Mt 27:28, 31 ;  middle   to lay aside, to put off,   Ref: Mrk 15:20 ;  Ref: Lk 10:30 ;  Ref: 2Cor 5:3 f.*</t>
  </si>
  <si>
    <t>G1563</t>
  </si>
  <si>
    <t>ἐκεῖ</t>
  </si>
  <si>
    <t>there, in a place where</t>
  </si>
  <si>
    <t xml:space="preserve">there, in a place where   there, in that place,   Ref: Mt 2:13, 15 ;  to that place,   Ref: Mt 2:22; 17:20 </t>
  </si>
  <si>
    <t>G1564</t>
  </si>
  <si>
    <t>ἐκεῖθεν</t>
  </si>
  <si>
    <t>from there</t>
  </si>
  <si>
    <t>from there, from that place</t>
  </si>
  <si>
    <t xml:space="preserve">from there, from that place   from there,   Ref: Mt 4:21; 5:26 </t>
  </si>
  <si>
    <t>G1565</t>
  </si>
  <si>
    <t>ἐκεῖνος</t>
  </si>
  <si>
    <t>that</t>
  </si>
  <si>
    <t>that, those; he, she, it</t>
  </si>
  <si>
    <t xml:space="preserve">that, those; he, she, it  demonstrative adjective or noun,  that, this, he,  etc.,  Ref: Mt 17:27; 10:14 ;  Ref: 2Tim 4:8;  in contrast with  οὗτος , referring to the former of two things previously mentioned,  Ref: Lk 18:14 </t>
  </si>
  <si>
    <t>G1566</t>
  </si>
  <si>
    <t>ἐκεῖσε</t>
  </si>
  <si>
    <t>there, a place where</t>
  </si>
  <si>
    <t>there, a place where   there, at that place,   Ref: Acts 21:3;  22:5*</t>
  </si>
  <si>
    <t>G1567</t>
  </si>
  <si>
    <t>ἐκζητέω</t>
  </si>
  <si>
    <t>to seek out</t>
  </si>
  <si>
    <t>to seek out, seek earnestly; ( passive ) to be held responsible</t>
  </si>
  <si>
    <t>to seek out, seek earnestly; ( passive ) to be held responsible   to seek out, investigate diligently, scrutinize,   Ref: 1Pet 1:10;   to ask for, beseech earnestly,   Ref: Heb 12:17;   to seek diligently  or  earnestly after,   Ref: Acts 15:17;   Ref: Rom 3:11;   Ref: Heb 10:6;  from the Hebrew,  to require, exact, demand,   Ref: Lk 11:50, 51 ;  Ref: Heb 12:07 *</t>
  </si>
  <si>
    <t>G1568</t>
  </si>
  <si>
    <t>ἐκθαμβέω</t>
  </si>
  <si>
    <t>be awe-struck</t>
  </si>
  <si>
    <t>( passive ) to be overwhelmed with wonder, distressed, alarmed</t>
  </si>
  <si>
    <t>( passive ) to be overwhelmed with wonder, distressed, alarmed  pas.,  to be amazed, astonished, awe-struck,   Ref: Mk 9:15; 14:33; 16:5, 6 *</t>
  </si>
  <si>
    <t>G1569</t>
  </si>
  <si>
    <t>ἔκθαμβος</t>
  </si>
  <si>
    <t>astonished</t>
  </si>
  <si>
    <t>(utterly) astonished</t>
  </si>
  <si>
    <t>G1570</t>
  </si>
  <si>
    <t>ἔκθετος</t>
  </si>
  <si>
    <t>exposed</t>
  </si>
  <si>
    <t>thrown out, exposed (to elements), abandoned</t>
  </si>
  <si>
    <t>thrown out, exposed (to elements), abandoned   exposed, cast out, abandoned,   Ref: Acts 7:18 *</t>
  </si>
  <si>
    <t>G1571</t>
  </si>
  <si>
    <t>ἐκκαθαίρω</t>
  </si>
  <si>
    <t>to cleanse</t>
  </si>
  <si>
    <t>to cleanse, clean out, get rid of</t>
  </si>
  <si>
    <t>to cleanse, clean out, get rid of   to cleanse thoroughly, purify,   Ref: 2Tim 2:21;   to purge out, eliminate,   Ref: 1Cor 5:7 *</t>
  </si>
  <si>
    <t>G1572</t>
  </si>
  <si>
    <t>ἐκκαίω</t>
  </si>
  <si>
    <t>be enflamed</t>
  </si>
  <si>
    <t>( passive ) to be inflamed, have a strong desire burn</t>
  </si>
  <si>
    <t>( passive ) to be inflamed, have a strong desire burn  pas.,  to blaze out, to be inflamed,   Ref: Rom 1:27 *</t>
  </si>
  <si>
    <t>G1573</t>
  </si>
  <si>
    <t>ἐκκακέω</t>
  </si>
  <si>
    <t>to lose heart</t>
  </si>
  <si>
    <t>to lose heart, faint, weary</t>
  </si>
  <si>
    <t>G1574</t>
  </si>
  <si>
    <t>ἐκκεντέω</t>
  </si>
  <si>
    <t>to pierce</t>
  </si>
  <si>
    <t>to pierce   to stab, pierce deeply,   Ref: Jn 19:37 ;  Ref: Rev 1:7 *</t>
  </si>
  <si>
    <t>G1575</t>
  </si>
  <si>
    <t>ἐκκλάω</t>
  </si>
  <si>
    <t>to break off</t>
  </si>
  <si>
    <t>( passive ) to be broken off break</t>
  </si>
  <si>
    <t>( passive ) to be broken off break   to break off,  pas.,  be broken,   Ref: Rom 11:17, 19, 20 *</t>
  </si>
  <si>
    <t>G1576</t>
  </si>
  <si>
    <t>ἐκκλείω</t>
  </si>
  <si>
    <t>to exclude</t>
  </si>
  <si>
    <t>to alienate, shut out, exclude</t>
  </si>
  <si>
    <t>to alienate, shut out, exclude   to shut out, exclude. alinate; to shut of, separate, insulate; ,  Ref: Gal 4:17;   to leave no place for, eliminate,   Ref: Rom 3:27 *</t>
  </si>
  <si>
    <t>G1577</t>
  </si>
  <si>
    <t>ἐκκλησία</t>
  </si>
  <si>
    <t>assembly</t>
  </si>
  <si>
    <t>church, congregation, assembly; a group of people gathered together. It can refer to the OT assembly of believers ( Ref: Act.7:38 ), or a riotous mob ( Ref: Act.19:32 ), but usually to a Christian assembly, a church: as a totality ( Ref: Eph 3:10 ), or in a specific locale ( Ref: Col 4:15 ). In the NT a church is never a building or meeting place</t>
  </si>
  <si>
    <t xml:space="preserve">church, congregation, assembly; a group of people gathered together. It can refer to the OT assembly of believers ( Ref: Act.7:38 ), or a riotous mob ( Ref: Act.19:32 ), but usually to a Christian assembly, a church: as a totality ( Ref: Eph 3:10 ), or in a specific locale ( Ref: Col 4:15 ). In the NT a church is never a building or meeting place   a popular assembly,   Ref: Acts 19:32, 39, 41 ; in NT  the congregation  of the children of Israel,  Ref: Acts 7:38;  transferred to the Christian body, of which the congregation of Israel was a figure,  the Church,   Ref: 1Cor 12:28;   Ref: Col 1:18;  a local portion of the  Church,  a local  church,   Ref: Rom 16:1;   a  Christian  congregation,   Ref: 1Cor 14:4 </t>
  </si>
  <si>
    <t>G1578</t>
  </si>
  <si>
    <t>ἐκκλίνω</t>
  </si>
  <si>
    <t>to turn from</t>
  </si>
  <si>
    <t>to turn away, turn aside</t>
  </si>
  <si>
    <t xml:space="preserve">to turn away, turn aside   to deflect, deviate,   Ref: Rom 3:12;   to decline  or  turn away from, turn aside from, avoid,   Ref: Rom 16:17;   Ref: 1Pet 3:11 </t>
  </si>
  <si>
    <t>G1579</t>
  </si>
  <si>
    <t>ἐκκολυμβάω</t>
  </si>
  <si>
    <t>to swim out</t>
  </si>
  <si>
    <t>to swim away</t>
  </si>
  <si>
    <t>to swim away   to swim out, swim away , to land,  Ref: Acts 27:42 *</t>
  </si>
  <si>
    <t>G1580</t>
  </si>
  <si>
    <t>ἐκκομίζω</t>
  </si>
  <si>
    <t>to carry out</t>
  </si>
  <si>
    <t xml:space="preserve"> to carry out, bring out; , especially,  to carry out  a corpse for burial,  Ref: Lk 7:12 *</t>
  </si>
  <si>
    <t>G1581</t>
  </si>
  <si>
    <t>ἐκκόπτω</t>
  </si>
  <si>
    <t>to prevent</t>
  </si>
  <si>
    <t>to cut off, cut down</t>
  </si>
  <si>
    <t xml:space="preserve"> to cut out; to cut off, cut down   Ref: Mt 3:10; 5:30 ;  metaphorically   to cut off  an occasion,  remove, prevent,   Ref: 2Cor 11:12;   to render ineffectual,   Ref: Mt 7:19; 18:8 ;  Ref: Lk 3:9; 12:7, 9 ;  Ref: Rom 11:22, 24 ;  Ref: 1Pet 3:7 *</t>
  </si>
  <si>
    <t>G1582</t>
  </si>
  <si>
    <t>ἐκκρεμάννυμι</t>
  </si>
  <si>
    <t>to hang upon</t>
  </si>
  <si>
    <t>( middle ) to hang upon (words), to consider something seriously listen</t>
  </si>
  <si>
    <t>( middle ) to hang upon (words), to consider something seriously listen  mid.,  to hang upon  a speaker,  fondly listen to, be earnestly attentive,   Ref: Lk 19:48 *</t>
  </si>
  <si>
    <t>G1583</t>
  </si>
  <si>
    <t>ἐκλαλέω</t>
  </si>
  <si>
    <t>to speak out</t>
  </si>
  <si>
    <t xml:space="preserve"> to speak out; to tell, utter, divulge,   Ref: Acts 23:22 *</t>
  </si>
  <si>
    <t>G1584</t>
  </si>
  <si>
    <t>ἐκλάμπω</t>
  </si>
  <si>
    <t>to shine out</t>
  </si>
  <si>
    <t>to shine</t>
  </si>
  <si>
    <t xml:space="preserve"> to shine out , or  forth,   Ref: Mt 13:43 *</t>
  </si>
  <si>
    <t>G1585</t>
  </si>
  <si>
    <t>ἐκλανθάνω</t>
  </si>
  <si>
    <t>to forget</t>
  </si>
  <si>
    <t xml:space="preserve"> to make to forget; to forget entirely,   Ref: Heb 12:5 *</t>
  </si>
  <si>
    <t>G1586</t>
  </si>
  <si>
    <t>ἐκλέγω</t>
  </si>
  <si>
    <t>to select</t>
  </si>
  <si>
    <t>to chose, pick, select</t>
  </si>
  <si>
    <t xml:space="preserve">to chose, pick, select   to pick out; , in NT  to choose, select,   Ref: Lk 6:13; 10:42 ; in NT  to choose out  as the recipients of special favor and privilege,  Ref: Acts 13:17;   Ref: 1Cor 1:27 </t>
  </si>
  <si>
    <t>G1587</t>
  </si>
  <si>
    <t>ἐκλείπω</t>
  </si>
  <si>
    <t>to fail</t>
  </si>
  <si>
    <t>to fail, end, stop</t>
  </si>
  <si>
    <t>to fail, end, stop   to fail, die out,   Ref: Lk 22:32 ;  to come to an end,   Ref: Heb 1:12;   to be defunct,   Ref: Lk 16:9; 23:45 *</t>
  </si>
  <si>
    <t>G1588</t>
  </si>
  <si>
    <t>ἐκλεκτός</t>
  </si>
  <si>
    <t>select</t>
  </si>
  <si>
    <t>elect, chosen, the Chosen One</t>
  </si>
  <si>
    <t>elect, chosen, the Chosen One   chosen out, selected; , in NT  chosen  as a recipient of special privilege,  elect,   Ref: Col 3:12;   specially beloved,   Ref: Lk 23:35 ;  possessed of prime excellence, exalted,   Ref: 1Tim 5:21;   choice, precious,   Ref: 1Pet 2:4 , 6</t>
  </si>
  <si>
    <t>G1589</t>
  </si>
  <si>
    <t>ἐκλογή</t>
  </si>
  <si>
    <t>selecting</t>
  </si>
  <si>
    <t>election, choice, selection</t>
  </si>
  <si>
    <t>election, choice, selection   the act of choosing out, election; , in NT  election  to privilege by divine grace,  Ref: Rom 9:11;  11:5, 28;  Ref: 1Thess 1:4;   Ref: 2Pet 1:10;   ἡ ἐκλογή ,  the elect,   Ref: Rom 11:7;   ἐκλογῆς , equivalent to  ἐκλεκτόν , by Hebraism,  Ref: Acts 9:15 *</t>
  </si>
  <si>
    <t>G1590</t>
  </si>
  <si>
    <t>ἐκλύω</t>
  </si>
  <si>
    <t>( passive ) to faint</t>
  </si>
  <si>
    <t>( passive ) to faint   to be weary, exhausted, faint,lose heart; give up; collapse in weariness;  ,   Ref: Mt 15:32 ;  Ref: Mk 8:3 ;  Ref: Gal 6:9;   to lose courage, to faint,   Ref: Heb 12:3 , 5*</t>
  </si>
  <si>
    <t>G1591</t>
  </si>
  <si>
    <t>ἐκμάσσω</t>
  </si>
  <si>
    <t>to wipe off, dry off</t>
  </si>
  <si>
    <t>to wipe off, dry off   to wipe off; to wipe dry,   Ref: Lk 7:38, 44 ;  Ref: Jn 11:2; 12:3; 13:5 *</t>
  </si>
  <si>
    <t>G1592</t>
  </si>
  <si>
    <t>ἐκμυκτηρίζω</t>
  </si>
  <si>
    <t>to ridicule</t>
  </si>
  <si>
    <t>to sneer at, ridicule</t>
  </si>
  <si>
    <t>to sneer at, ridicule   to mock, deride, scoff at, sneer at   Ref: Lk 16:14; 23:35 *</t>
  </si>
  <si>
    <t>G1593</t>
  </si>
  <si>
    <t>ἐκνεύω</t>
  </si>
  <si>
    <t>to withdraw</t>
  </si>
  <si>
    <t>to slip away, withdraw</t>
  </si>
  <si>
    <t>to slip away, withdraw   primarily   to swim out, to escape by swimming;  hence, generally,  to escape,slip away, get clear of  a place,  Ref: Jn 5:13 ; though  ἐκνεύσας , in this place, may be referred to  ἐκνεύω ,  to deviate, withdraw *</t>
  </si>
  <si>
    <t>G1594</t>
  </si>
  <si>
    <t>ἐκνήφω</t>
  </si>
  <si>
    <t>to wake up</t>
  </si>
  <si>
    <t>to come to one’s sense, become sober wake</t>
  </si>
  <si>
    <t>to come to one’s sense, become sober wake   primarily   to awake sober after intoxication;   metaphorically   to shake off mental bewilderment, to wake up  from delusion and folly,  Ref: 1Cor 15:34 *</t>
  </si>
  <si>
    <t>G1595</t>
  </si>
  <si>
    <t>ἑκούσιος</t>
  </si>
  <si>
    <t>voluntary</t>
  </si>
  <si>
    <t>spontaneous, willing voluntary</t>
  </si>
  <si>
    <t>spontaneous, willing voluntary   voluntary, spontaneous,willing  Phlm. 14*</t>
  </si>
  <si>
    <t>G1596</t>
  </si>
  <si>
    <t>ἑκουσίως</t>
  </si>
  <si>
    <t>voluntarily</t>
  </si>
  <si>
    <t>G1597</t>
  </si>
  <si>
    <t>ἔκπαλαι</t>
  </si>
  <si>
    <t>of old</t>
  </si>
  <si>
    <t>for a long time, long ago</t>
  </si>
  <si>
    <t>for a long time, long ago   of old, long since,   Ref: 2Pet 2:3;  3:5*</t>
  </si>
  <si>
    <t>G1598</t>
  </si>
  <si>
    <t>ἐκπειράζω</t>
  </si>
  <si>
    <t>to test/tempt</t>
  </si>
  <si>
    <t>to test, put to a test, try, tempt</t>
  </si>
  <si>
    <t>to test, put to a test, try, tempt   to tempt, put to the test,   Ref: Mt 4:7 ;  Ref: Lk 4:12 ;  Ref: 1Cor 10:9;   to try, sound,   Ref: Lk 10:25 *</t>
  </si>
  <si>
    <t>G1599</t>
  </si>
  <si>
    <t>ἐκπέμπω</t>
  </si>
  <si>
    <t>to send away/out</t>
  </si>
  <si>
    <t>to send away, send out</t>
  </si>
  <si>
    <t>to send away, send out   to send out,  or  away,   Ref: Acts 13:4;  17:10*</t>
  </si>
  <si>
    <t>G1600</t>
  </si>
  <si>
    <t>ἐκπετάζω</t>
  </si>
  <si>
    <t>to extend</t>
  </si>
  <si>
    <t>to hold out, spread out extend</t>
  </si>
  <si>
    <t>to hold out, spread out extend  pluperfect,  ἐκπεπετάκειν ,  to stretch forth, spread out, expand, extend,   Ref: Rom 10:21 *</t>
  </si>
  <si>
    <t>G1601</t>
  </si>
  <si>
    <t>ἐκπίπτω</t>
  </si>
  <si>
    <t>to fall out</t>
  </si>
  <si>
    <t>to fall off; to fail; to run aground, be dashed to pieces</t>
  </si>
  <si>
    <t>to fall off; to fail; to run aground, be dashed to pieces   to fall off , or  from,   Ref: Acts 12:7;  27:32;  metaphorically   to fall from, forfeit, lose,   Ref: Gal 5:4;   Ref: 2Pet 3:17;   to be cast ashore,run aground   Ref: Acts 27:17, 26, 29 ;  to fall to the ground, be fruitless, ineffectual,   Ref: Rom 9:6;   to cease, come to an end,   Ref: Jas 1:11;   Ref: 1Pet 1:24 *</t>
  </si>
  <si>
    <t>G1602</t>
  </si>
  <si>
    <t>ἐκπλέω</t>
  </si>
  <si>
    <t>to sail out/away</t>
  </si>
  <si>
    <t>to sail (from)</t>
  </si>
  <si>
    <t>to sail (from)   to sail out of , or  from a place,   Ref: Acts 15:39;  18:18; 20:6*</t>
  </si>
  <si>
    <t>G1603</t>
  </si>
  <si>
    <t>ἐκπληρόω</t>
  </si>
  <si>
    <t>to fulfill</t>
  </si>
  <si>
    <t>to (utterly) fulfill</t>
  </si>
  <si>
    <t>to (utterly) fulfill   to fill out, complete, fill up; ,  metaphorically   to fulfil, perform, accomplish,   Ref: Acts 13:33 *</t>
  </si>
  <si>
    <t>G1604</t>
  </si>
  <si>
    <t>ἐκπλήρωσις</t>
  </si>
  <si>
    <t>fulfillment</t>
  </si>
  <si>
    <t>end, completion</t>
  </si>
  <si>
    <t>end, completion   primarily   a filling up, completion;  hence,  a fulfilling, accomplishment,   Ref: Acts 21:26 *</t>
  </si>
  <si>
    <t>G1605</t>
  </si>
  <si>
    <t>ἐκπλήσσω</t>
  </si>
  <si>
    <t>be astonished</t>
  </si>
  <si>
    <t>( passive ) to be amazed, astonished</t>
  </si>
  <si>
    <t xml:space="preserve">( passive ) to be amazed, astonished   primarily   to strike out of;  hence,  to strike out of  one's wits,  to astound, amaze;   passive ,  overwhelmed, amazed, astonished   Ref: Mt 7:28; 13:54 </t>
  </si>
  <si>
    <t>G1606</t>
  </si>
  <si>
    <t>ἐκπνέω</t>
  </si>
  <si>
    <t>to expire</t>
  </si>
  <si>
    <t>to breathe one’s last breath, die</t>
  </si>
  <si>
    <t>to breathe one’s last breath, die   to breathe out; to expire, die,   Ref: Mk 15:37, 39 ;  Ref: Lk 23:46 *</t>
  </si>
  <si>
    <t>G1607</t>
  </si>
  <si>
    <t>ἐκπορεύω</t>
  </si>
  <si>
    <t>to go out, come out, leave</t>
  </si>
  <si>
    <t xml:space="preserve">to go out, come out, leave   to go from , or  out of  a place,  depart from,   Ref: Mk 11:19; 13:1 ;  to be voided,   Ref: Mk 7:19 ;  to be cast out,   Ref: Mt 17:21 ;  to proceed from, be spoken,   Ref: Mt 4:4; 15:11 ;  to burst forth,   Ref: Rev 4:5;   to be spread abroad,   Ref: Lk 4:37 ;  to flow out,   Ref: Rev 22:1;  from the Hebrew,  ἐκπορεύομαι καὶ εἰσπορεύομαι . see  εἰσέρχομαι ,  Ref: Acts 9:28 </t>
  </si>
  <si>
    <t>G1608</t>
  </si>
  <si>
    <t>ἐκπορνεύω</t>
  </si>
  <si>
    <t>to fornicate</t>
  </si>
  <si>
    <t>to engage in sexual immorality</t>
  </si>
  <si>
    <t>to engage in sexual immorality   to be given to fornication, indulge in immorality,  Jude 7*</t>
  </si>
  <si>
    <t>G1609</t>
  </si>
  <si>
    <t>ἐκπτύω</t>
  </si>
  <si>
    <t>to spit out</t>
  </si>
  <si>
    <t>to scorn, spit outreject</t>
  </si>
  <si>
    <t>to scorn, spit outreject   literally ,  to spit out ;  metaphorically   to reject,scorn   Ref: Gal 4:14 *</t>
  </si>
  <si>
    <t>G1610</t>
  </si>
  <si>
    <t>ἐκριζόω</t>
  </si>
  <si>
    <t>to uproot</t>
  </si>
  <si>
    <t>to uproot   to root up, eradicate, pull out by the roots,   Ref: Mt 13:29; 15:13 ;  Ref: Lk 17:6 ; Jude 12*</t>
  </si>
  <si>
    <t>G1611</t>
  </si>
  <si>
    <t>ἔκστασις</t>
  </si>
  <si>
    <t>amazement</t>
  </si>
  <si>
    <t>amazement, astonishment, bewilderment; a tranceecstasy</t>
  </si>
  <si>
    <t>amazement, astonishment, bewilderment; a tranceecstasy   primarily   a displacement;  hence,  a displacement of the mind from its ordinary state and self-possession; amazement, astonishment,   Ref: Mk 5:42 ;  excess of fear; fear, terror,   Ref: Mk 16:8 ;  Ref: Lk 5:26 ;  Ref: Acts 3:10;  in NT  an ecstasy, a trance,   Ref: Acts 10:10;  11:5; 22:17*</t>
  </si>
  <si>
    <t>G1612</t>
  </si>
  <si>
    <t>ἐκστρέφω</t>
  </si>
  <si>
    <t>be warped</t>
  </si>
  <si>
    <t>( passive ) to be warped, perverted</t>
  </si>
  <si>
    <t>( passive ) to be warped, perverted   primarily   to turn out of, to turn inside out;  hence,  to change entirely;  in NT  passive   to be perverted,   Ref: Tit 3:11 *</t>
  </si>
  <si>
    <t>G1613</t>
  </si>
  <si>
    <t>ἐκταράσσω</t>
  </si>
  <si>
    <t>to disturb greatly</t>
  </si>
  <si>
    <t>to throw into an uproar, into confusion disturb</t>
  </si>
  <si>
    <t>to throw into an uproar, into confusion disturb   to disturb, disquiet, throw into confusion, or uproar   Ref: Acts 16:20 *</t>
  </si>
  <si>
    <t>G1614</t>
  </si>
  <si>
    <t>ἐκτείνω</t>
  </si>
  <si>
    <t>to stretch out</t>
  </si>
  <si>
    <t>to stretch out, reach out; point, motion</t>
  </si>
  <si>
    <t xml:space="preserve">to stretch out, reach out; point, motion   to stretch out,   Ref: Mt 8:3; 12:13 ;  to lay  hands on any one,  Ref: Lk 22:53 ;  to exert  power and energy,  Ref: Acts 4:30;   to cast out, let down  an anchor,  Ref: Acts 27:30 </t>
  </si>
  <si>
    <t>G1615</t>
  </si>
  <si>
    <t>ἐκτελέω</t>
  </si>
  <si>
    <t>to finish up</t>
  </si>
  <si>
    <t>to finish, bring to a conclusion</t>
  </si>
  <si>
    <t>to finish, bring to a conclusion   to bring to an end, to finish, complete,   Ref: Lk 14:29, 30 *</t>
  </si>
  <si>
    <t>G1616</t>
  </si>
  <si>
    <t>ἐκτένεια</t>
  </si>
  <si>
    <t>earnestness</t>
  </si>
  <si>
    <t xml:space="preserve"> primarily   extension;  in NT  intenseness, intentness;   ἐν ἐκτενειᾳ ,  intently, perseverance, earnestness,   Ref: Acts 26:7 *</t>
  </si>
  <si>
    <t>G1617</t>
  </si>
  <si>
    <t>ἐκτενέστερον</t>
  </si>
  <si>
    <t>earnestly</t>
  </si>
  <si>
    <t>deeply, earnestly</t>
  </si>
  <si>
    <t>deeply, earnestly   intensely, fervently, earnestly, deeply   Ref: Lk 22:44 ;  Ref: Acts 12:5;   Ref: 1Pet 1:22 *</t>
  </si>
  <si>
    <t>G1618</t>
  </si>
  <si>
    <t>ἐκτενής</t>
  </si>
  <si>
    <t>fervent</t>
  </si>
  <si>
    <t>deep, earnest</t>
  </si>
  <si>
    <t>deep, earnest   primarily   extended;   metaphorically   intense, earnest, fervent, deep, eager,   Ref: 1Pet 4:8 *</t>
  </si>
  <si>
    <t>G1619</t>
  </si>
  <si>
    <t>ἐκτενῶς</t>
  </si>
  <si>
    <t>fervently</t>
  </si>
  <si>
    <t>G1620</t>
  </si>
  <si>
    <t>ἐκτίθημι</t>
  </si>
  <si>
    <t>to explain/expose</t>
  </si>
  <si>
    <t>( middle ) to explain; ( passive ) to be placed out in the elements, exposed, abandoned</t>
  </si>
  <si>
    <t>( middle ) to explain; ( passive ) to be placed out in the elements, exposed, abandoned   primarily   to place outside, put forth; to expose  an infant,  Ref: Acts 7:21;   metaphorically   to set forth, declare, explain,   Ref: Acts 11:4;  18:26; 28:23*</t>
  </si>
  <si>
    <t>G1621</t>
  </si>
  <si>
    <t>ἐκτινάσσω</t>
  </si>
  <si>
    <t>to shake out/off</t>
  </si>
  <si>
    <t>to shake off, shake out</t>
  </si>
  <si>
    <t>to shake off, shake out   to shake out, shake off,   Ref: Mt 10:14 ;  Ref: Mk 6:11 ;  Ref: Acts 13:51;  18:6*</t>
  </si>
  <si>
    <t>G1622</t>
  </si>
  <si>
    <t>ἐκτός</t>
  </si>
  <si>
    <t>outside/except</t>
  </si>
  <si>
    <t>outside, beyond, except</t>
  </si>
  <si>
    <t xml:space="preserve">outside, beyond, except  also functions as an  improper preposition  (4x),  without, on the outside;   τὸ ἐκτός ,  the exterior, outside,   Ref: Mt 23:26 ;  metaphorically   besides,   Ref: Acts 26:22;   Ref: 1Cor 15:27;   ἐκτὸς εἰ μή ,  unless, except,   Ref: 1Cor 14:5 </t>
  </si>
  <si>
    <t>G1623</t>
  </si>
  <si>
    <t>ἕκτος</t>
  </si>
  <si>
    <t>sixth</t>
  </si>
  <si>
    <t>sixth, noon (the sixth hour)</t>
  </si>
  <si>
    <t xml:space="preserve">sixth, noon (the sixth hour)   sixth, sixth hour (noon)   Ref: Mt 20:5; 27:45 </t>
  </si>
  <si>
    <t>G1624</t>
  </si>
  <si>
    <t>ἐκτρέπω</t>
  </si>
  <si>
    <t>to turn/wander away</t>
  </si>
  <si>
    <t>to turn away, wander away from; be disabled</t>
  </si>
  <si>
    <t>to turn away, wander away from; be disabled  mid. and pas.,  to turn out  or  aside,   Ref: Heb 12:13;   to turn aside  or  away, swerve,   Ref: 1Tim 1:6;  5:15;  Ref: 2Tim 4:4;   to turn from, avoid,   Ref: 1Tim 6:20 *</t>
  </si>
  <si>
    <t>G1625</t>
  </si>
  <si>
    <t>ἐκτρέφω</t>
  </si>
  <si>
    <t>to nourish/rear</t>
  </si>
  <si>
    <t>to feed, nourish; to bring up, rear (children)</t>
  </si>
  <si>
    <t>to feed, nourish; to bring up, rear (children)   to nourish, promote health and strength,   Ref: Eph 5:29;   to bring up, educate,   Ref: Eph 6:4 *</t>
  </si>
  <si>
    <t>G1626</t>
  </si>
  <si>
    <t>ἔκτρωμα</t>
  </si>
  <si>
    <t>untimely birth</t>
  </si>
  <si>
    <t>abnormal or untimely birth</t>
  </si>
  <si>
    <t>abnormal or untimely birth   an abortion, baby prematurely born,   Ref: 1Cor 15:8 *</t>
  </si>
  <si>
    <t>G1627</t>
  </si>
  <si>
    <t>ἐκφέρω</t>
  </si>
  <si>
    <t>to bring/carry out</t>
  </si>
  <si>
    <t>to bring out, carry out; to produce</t>
  </si>
  <si>
    <t>to bring out, carry out; to produce   to bring forth, carry out,   Ref: Lk 15:22 ;  Ref: Acts 5:15;   Ref: 1Tim 6:7;   to carry out  for burial,  Ref: Acts 5:6, 9, 10 ;  to produce, yield,   Ref: Mk 8:23 ;  Ref: Heb 6:8 *</t>
  </si>
  <si>
    <t>G1628</t>
  </si>
  <si>
    <t>ἐκφεύγω</t>
  </si>
  <si>
    <t xml:space="preserve">intrans.  to flee out, to make an escape,   Ref: Acts 16:27;  19:16;  transitive   to escape, avoid,   Ref: Lk 21:36 ;  Ref: Rom 2:3 </t>
  </si>
  <si>
    <t>G1629</t>
  </si>
  <si>
    <t>ἐκφοβέω</t>
  </si>
  <si>
    <t>to terrify</t>
  </si>
  <si>
    <t>to frighten, terrify</t>
  </si>
  <si>
    <t>to frighten, terrify   to terrify,   Ref: 2Cor 10:9 *</t>
  </si>
  <si>
    <t>G1630</t>
  </si>
  <si>
    <t>ἔκφοβος</t>
  </si>
  <si>
    <t>terrified</t>
  </si>
  <si>
    <t>frightened, terrified</t>
  </si>
  <si>
    <t>frightened, terrified   frightened, horrified, terrified   Ref: Mk 9:6 ;  Ref: Heb 12:21 *</t>
  </si>
  <si>
    <t>G1631</t>
  </si>
  <si>
    <t>ἐκφύω</t>
  </si>
  <si>
    <t>to put out</t>
  </si>
  <si>
    <t>to come out, put forthsprout</t>
  </si>
  <si>
    <t>to come out, put forthsprout   literally   to cause to grow, to generate; to put forth, shoot,   Ref: Mt 24:32 ;  Ref: Mk 13:28 *</t>
  </si>
  <si>
    <t>G1632</t>
  </si>
  <si>
    <t>ἐκχέω</t>
  </si>
  <si>
    <t>to pour out</t>
  </si>
  <si>
    <t>to pour out, shed, scatter; ( passive ) to be poured out, shed; to rush (for profit)</t>
  </si>
  <si>
    <t>to pour out, shed, scatter; (pass.) to be poured out, shed; to rush (for profit)  also formed as  ἐκχύννομαι  (11x),  to pour out,   Ref: Rev 16:1, 2, 3 ;  to shed  blood,  Ref: Mt 26:28 ;  Ref: Mk 14:24 ;  passive   to gush out,   Ref: Acts 1:18;   to spill, scatter,   Ref: Mt 9:17 ;  Ref: Jn 2:15 ;  metaphorically   to give largely, bestow liberally,   Ref: Acts 2:17, 18, 33; 10:45 ;  passive   to rush headlong  into anything,  be abandoned to,  Jude 11</t>
  </si>
  <si>
    <t>G1633</t>
  </si>
  <si>
    <t>ἐκχωρέω</t>
  </si>
  <si>
    <t>to go out</t>
  </si>
  <si>
    <t>to go out, go away depart</t>
  </si>
  <si>
    <t>to go out, go away depart   to go out, depart from, flee,   Ref: Lk 21:21 *</t>
  </si>
  <si>
    <t>G1634</t>
  </si>
  <si>
    <t>ἐκψύχω</t>
  </si>
  <si>
    <t>to die, expire</t>
  </si>
  <si>
    <t>to die, expire   to expire, give up one's spirit,   Ref: Acts 5:5, 10; 12:23 *</t>
  </si>
  <si>
    <t>G1635</t>
  </si>
  <si>
    <t>ἑκών</t>
  </si>
  <si>
    <t>voluntarily, by one’s own choice</t>
  </si>
  <si>
    <t>voluntarily, by one’s own choice   willing, voluntary, by one’s own choice   Ref: Rom 8:20;   Ref: 1Cor 9:17 *</t>
  </si>
  <si>
    <t>G1636</t>
  </si>
  <si>
    <t>ἐλαία</t>
  </si>
  <si>
    <t>olive tree</t>
  </si>
  <si>
    <t>olive, olive tree; when used with G4001 it is the  Proper name  "the Mount of Olives," a ridge on the east side of the Kidron Valley, overlooking Jerusalem and the Temple mount</t>
  </si>
  <si>
    <t xml:space="preserve">olive, olive tree; when used with G4001 it is the  Proper name  "the Mount of Olives," a ridge on the east side of the Kidron Valley, overlooking Jerusalem and the Temple mount   an olive tree,   Ref: Mt 21:1; 24:3 ;  an olive, fruit of the olive tree,   Ref: Jas 3:12 ,  ὄρος τῶν ἐλαιῶν ,  the Mount of Olives,   Ref: Mt 21:1 </t>
  </si>
  <si>
    <t>G1637</t>
  </si>
  <si>
    <t>ἔλαιον</t>
  </si>
  <si>
    <t>olive oil</t>
  </si>
  <si>
    <t>G1638</t>
  </si>
  <si>
    <t>ἐλαιών</t>
  </si>
  <si>
    <t>Olivet</t>
  </si>
  <si>
    <t>Mount of Olives, olive grove</t>
  </si>
  <si>
    <t xml:space="preserve">  § Mount of Olives, olive grove   an olive garden; , in NT the mount  Olivet,   Ref: Lk 19:29; 21:37 ;  Ref: Acts 1:12 *</t>
  </si>
  <si>
    <t>G1639</t>
  </si>
  <si>
    <t>Ἐλαμίτης</t>
  </si>
  <si>
    <t>Elamite</t>
  </si>
  <si>
    <t>Elamite, "highland"</t>
  </si>
  <si>
    <t xml:space="preserve">  § Elamite, "highland"   an Elamite; an inhabitant of Elam,  a province of Persia,  Ref: Acts 2:9 *</t>
  </si>
  <si>
    <t>G1640</t>
  </si>
  <si>
    <t>ἐλάσσων</t>
  </si>
  <si>
    <t>lesser</t>
  </si>
  <si>
    <t>lesser, cheaper, younger</t>
  </si>
  <si>
    <t>lesser, cheaper, younger   ἐλάττων  (1784) is the Attic form of this word. Twice it is used with  σσ  ( Ref: Jn 2:10 ;  Ref: Rom 9:12 ) and twice with  ττ  ( Ref: 1Tim 5:9;   Ref: Heb 7:7 ). It is used as the comparative of  μικρός ,  less; less  in age,  younger,   Ref: Rom 9:12;   less  in dignity,  inferior,   Ref: Heb 7:7;   less  in quality,  inferior, worse,   Ref: Jn 2:10 ;  Ref: 1Tim 5:9 *</t>
  </si>
  <si>
    <t>G1641</t>
  </si>
  <si>
    <t>ἐλαττονέω</t>
  </si>
  <si>
    <t>to have little</t>
  </si>
  <si>
    <t>to have too little</t>
  </si>
  <si>
    <t>trans.  to make less;   intransitive   to be less, inferior; to have too little, want, lack,   Ref: 2Cor 8:15 *</t>
  </si>
  <si>
    <t>G1642</t>
  </si>
  <si>
    <t>ἐλαττόω</t>
  </si>
  <si>
    <t>to make less</t>
  </si>
  <si>
    <t>to make lower than; ( passive ) to be made lower than, become lesser, diminishless</t>
  </si>
  <si>
    <t>to make lower than; ( passive ) to be made lower than, become lesser, diminishless   to make less , or  inferior,   Ref: Heb 2:7;   passive   to be made less  or  inferior,   Ref: Heb 2:9;   to decline  in importance,  Ref: Jn 3:30 *</t>
  </si>
  <si>
    <t>G1643</t>
  </si>
  <si>
    <t>ἐλαύνω</t>
  </si>
  <si>
    <t>to drive</t>
  </si>
  <si>
    <t>to row (with oars); ( passive ) to be driven drive</t>
  </si>
  <si>
    <t>to row (with oars); ( passive ) to be driven drive   to drive, urge forward, spur on,   Ref: Lk 8:29 ;  Ref: Jas 3:4;   Ref: 2Pet 2:17;   to impel  a vessel by oars,  to row,   Ref: Mk 6:48 ;  Ref: Jn 6:19 *</t>
  </si>
  <si>
    <t>G1644</t>
  </si>
  <si>
    <t>ἐλαφρία</t>
  </si>
  <si>
    <t>lightness</t>
  </si>
  <si>
    <t>lightness, levity</t>
  </si>
  <si>
    <t>lightness, levity   lightness , in weight; hence,  lightness of mind, levity,   Ref: 2Cor 1:17 *</t>
  </si>
  <si>
    <t>G1645</t>
  </si>
  <si>
    <t>ἐλαφρός</t>
  </si>
  <si>
    <t>light</t>
  </si>
  <si>
    <t>light, not burdensome</t>
  </si>
  <si>
    <t>light, not burdensome   light, not heavy, not burdensome   Ref: Mt 11:30 ;  Ref: 2Cor 4:17 *</t>
  </si>
  <si>
    <t>G1646</t>
  </si>
  <si>
    <t>ἐλάχιστος</t>
  </si>
  <si>
    <t>least</t>
  </si>
  <si>
    <t>least, very small, trivial</t>
  </si>
  <si>
    <t xml:space="preserve">least, very small, trivial  used as the superlative of  μικρός ,  smallest, least,very small, trivial   Ref: Mt 2:6; 5:19 </t>
  </si>
  <si>
    <t>G1647</t>
  </si>
  <si>
    <t>ἐλαχιστότερος</t>
  </si>
  <si>
    <t>G1648</t>
  </si>
  <si>
    <t>Ἐλεάζαρ</t>
  </si>
  <si>
    <t>Eleazar</t>
  </si>
  <si>
    <t>Eleazar, "God [El] is a help"</t>
  </si>
  <si>
    <t>A man of the tribe of Judah living at the time ofExile and return, first mentioned at Mat 1:15;   son of: Eliud (G1664);   father of: Matthan (G3157)   § Eleazar, "God [El] is a help"   Eleazar,  (Proper name),  indeclinable ,  Ref: Mt 1:15 *</t>
  </si>
  <si>
    <t>G1649</t>
  </si>
  <si>
    <t>ἔλεγξις</t>
  </si>
  <si>
    <t>rebuke</t>
  </si>
  <si>
    <t>rebuke, reproof</t>
  </si>
  <si>
    <t>rebuke, reproof   reproof, rebuke,   Ref: 2Pet 2:16 *</t>
  </si>
  <si>
    <t>G1650</t>
  </si>
  <si>
    <t>ἔλεγχος</t>
  </si>
  <si>
    <t>rebuke, reproof   reproof,   Ref: 2Tim 3:16 , a later equivalent to  ἔλεγχος *</t>
  </si>
  <si>
    <t>G1651</t>
  </si>
  <si>
    <t>ἐλέγχω</t>
  </si>
  <si>
    <t>to rebuke</t>
  </si>
  <si>
    <t>to expose; to rebuke, refute, show fault; to convince, convict</t>
  </si>
  <si>
    <t xml:space="preserve">to expose; to rebuke, refute, show fault; to convince, convict   to put to proof, to test; to convict,   Ref: Jn 8:46 ;  Ref: Jas 2:9;   to refute, confute,   Ref: 1Cor 14:24;   Ref: Tit 1:9;   to detect, lay bare, expose,   Ref: Jn 3:20 ;  Ref: Eph 5:11, 13 ;  to reprove, rebuke,   Ref: Mt 18:15 ;  Ref: Lk 3:19 ;  Ref: 1Tim 5:20;   to discipline, chastise,   Ref: Heb 12:5;   Ref: Rev 3:19;   passive   to experience conviction,   Ref: Jn 3:20 ;  Ref: 1Cor 14:24 </t>
  </si>
  <si>
    <t>G1652</t>
  </si>
  <si>
    <t>ἐλεεινός</t>
  </si>
  <si>
    <t>pitiful</t>
  </si>
  <si>
    <t>pitiful   pitiable, wretched, miserable,   Ref: 1Cor 15:19;   Ref: Rev 3:17 *</t>
  </si>
  <si>
    <t>G1653</t>
  </si>
  <si>
    <t>ἐλεέω</t>
  </si>
  <si>
    <t>to have mercy</t>
  </si>
  <si>
    <t>to show mercy, be merciful</t>
  </si>
  <si>
    <t>to show mercy, be merciful  see  ἐλεέω ,  have mercy on, show mercy   Ref: Rom 9:16;  12:8; Jude 22, 23*</t>
  </si>
  <si>
    <t>G1654</t>
  </si>
  <si>
    <t>ἐλεημοσύνη</t>
  </si>
  <si>
    <t>charity</t>
  </si>
  <si>
    <t>gift to the poor, alms, charitable gift; any act of generosity to someone in serious need, often referring to giving gifts of substance or money</t>
  </si>
  <si>
    <t xml:space="preserve">gift to the poor, alms, charitable gift; any act of generosity to someone in serious need, often referring to giving gifts of substance or money   pity, compassion; , in NT  an act of kindness, alms, almsgiving,   Ref: Mt 6:2, 3, 4 ;  Ref: Lk 11:41 </t>
  </si>
  <si>
    <t>G1655</t>
  </si>
  <si>
    <t>ἐλεήμων</t>
  </si>
  <si>
    <t>merciful</t>
  </si>
  <si>
    <t>merciful, including feelings of pity, with a focus of showing compassion to those in serious need</t>
  </si>
  <si>
    <t>merciful, including feelings of pity, with a focus of showing compassion to those in serious need   merciful, pitiful, compassionate,   Ref: Mt 5:7 ;  Ref: Heb 2:17 *</t>
  </si>
  <si>
    <t>G1656</t>
  </si>
  <si>
    <t>ἔλεος</t>
  </si>
  <si>
    <t>mercy</t>
  </si>
  <si>
    <t>mercy, pity; the moral quality of feeling compassion and especially of showing kindness toward someone in need. This can refer to a human kindness and to God’s kindness to humankind</t>
  </si>
  <si>
    <t xml:space="preserve">mercy, pity; the moral quality of feeling compassion and especially of showing kindness toward someone in need. This can refer to a human kindness and to God’s kindness to humankind   pity, mercy, compassion,   Ref: Mt 9:13; 12:7 ;  Ref: Lk 1:50, 78 ;  metonymy   benefit  which results from compassion,  kindness, mercies, blessing,   Ref: Lk 1:54, 58, 72; 10:37 ;  Ref: Rom 9:23 </t>
  </si>
  <si>
    <t>G1657</t>
  </si>
  <si>
    <t>ἐλευθερία</t>
  </si>
  <si>
    <t>freedom</t>
  </si>
  <si>
    <t>freedom, liberty, not enslaved</t>
  </si>
  <si>
    <t xml:space="preserve">freedom, liberty, not enslaved   liberty, freedom,   Ref: 1Cor 10:29;   Ref: Gal 2:4 </t>
  </si>
  <si>
    <t>G1658</t>
  </si>
  <si>
    <t>ἐλεύθερος</t>
  </si>
  <si>
    <t>free/freedom</t>
  </si>
  <si>
    <t>free, released, liberated</t>
  </si>
  <si>
    <t xml:space="preserve">free, released, liberated   free , in a state of freedom, free from various kinds of ownership, confinement, and distress: prison confinement, political domination and oppression, physical sickness, release from the marriage contract in death, and God’s release of the sinner from sin. A free person is often contrasted to a slave;  free, in a state of freedom , as opposed to slavery,  Ref: 1Cor 12:13;   Ref: Gal 3:28;   free, exempt,   Ref: Mt 17:26 ;  Ref: 1Cor 7:39;   unrestricted, unfettered,   Ref: 1Cor 9:1;   free  from the dominion of sin, etc.,  Ref: Jn 8:36 ;  Ref: Rom 6:20;   free  in the possession of Gospel privileges,  Ref: 1Pet 2:16 </t>
  </si>
  <si>
    <t>G1659</t>
  </si>
  <si>
    <t>ἐλευθερόω</t>
  </si>
  <si>
    <t>to set free</t>
  </si>
  <si>
    <t>to set free, liberate, cause someone to receive liberty or freedom</t>
  </si>
  <si>
    <t>to set free, liberate, cause someone to receive liberty or freedom   to free, set free,   Ref: Jn 8:32, 36 ;  Ref: Rom 6:18, 22; 8:2, 21 ;  Ref: Gal 5:1 *</t>
  </si>
  <si>
    <t>G1660</t>
  </si>
  <si>
    <t>ἔλευσις</t>
  </si>
  <si>
    <t>coming</t>
  </si>
  <si>
    <t>coming, advent</t>
  </si>
  <si>
    <t xml:space="preserve"> a coming, advent,   Ref: Acts 7:52 *</t>
  </si>
  <si>
    <t>G1661</t>
  </si>
  <si>
    <t>ἐλεφάντινος</t>
  </si>
  <si>
    <t>made of ivory</t>
  </si>
  <si>
    <t>made of ivory (derivative of the Greek word for "elephant," not found in the NT)</t>
  </si>
  <si>
    <t>made of ivory (derivative of the Greek word for "elephant," not found in the NT)   ivory, made of ivory,   Ref: Rev 18:12 *</t>
  </si>
  <si>
    <t>G1662G</t>
  </si>
  <si>
    <t>Ἐλιακείμ</t>
  </si>
  <si>
    <t>Eliakim</t>
  </si>
  <si>
    <t>Eliakim, "God [El] establishes"</t>
  </si>
  <si>
    <t>A man of the tribe of Judah living at the time ofExile and return, first mentioned at Mat 1:13;   son of: Abiud (G0010);   father of: Azor (G0107)</t>
  </si>
  <si>
    <t>G1662H</t>
  </si>
  <si>
    <t>A man of the tribe of Judah living at the time of Divided Monarchy, only mentioned at Luk 3:30;   son of: Melea (G3190);   father of: Jonam (G2494)</t>
  </si>
  <si>
    <t>G1663</t>
  </si>
  <si>
    <t>Ἐλιέζερ</t>
  </si>
  <si>
    <t>Eliezer</t>
  </si>
  <si>
    <t>Eliezer, "God [El] is [my] help"</t>
  </si>
  <si>
    <t>A man of the tribe of Judah living at the time of Divided Monarchy, only mentioned at Luk 3:29;   son of: Jorim (G2497);   father of: Joshua (G2424K)   § Eliezer, "God [El] is [my] help"   Eliezer,  (Proper name),  indeclinable ,  Ref: Lk 3:29 *</t>
  </si>
  <si>
    <t>G1664</t>
  </si>
  <si>
    <t>Ἐλιούδ</t>
  </si>
  <si>
    <t>Eliud</t>
  </si>
  <si>
    <t>Eliud, "God [El] is [my] grandeur"</t>
  </si>
  <si>
    <t>A man of the tribe of Judah living at the time ofExile and return, first mentioned at Mat 1:14;   son of: Achim (G0885);   father of: Eleazar (G1648)   § Eliud, "God [El] is [my] grandeur"   Eliud  the father of Eleazar,  Ref: Mt 1:14, 15 *</t>
  </si>
  <si>
    <t>G1665</t>
  </si>
  <si>
    <t>Ἐλισάβετ</t>
  </si>
  <si>
    <t>Elizabeth</t>
  </si>
  <si>
    <t>Elizabeth, "God [El] is [my] oath"</t>
  </si>
  <si>
    <t xml:space="preserve">A woman living at the time of the New Testament, first mentioned at Luk 1:5; married to Zechariah (G2197H);   mother of: John (G2491)   § Elizabeth, "God [El] is [my] oath"   Elizabeth  the wife of Zechariah and mother of John the Baptist,  Ref: Lk 1:5, 13, 24, 36, 57 </t>
  </si>
  <si>
    <t>G1666</t>
  </si>
  <si>
    <t>Ἐλισσαῖος</t>
  </si>
  <si>
    <t>Elisha</t>
  </si>
  <si>
    <t>Elisha, "God [El] is [my] salvation"</t>
  </si>
  <si>
    <t>A man living at the time of Divided Monarchy, first mentioned at 1Ki 19:16;   son of: Shaphat (H8202H)   § Elisha, "God [El] is [my] salvation"  also spelled  Ἐλισσαιος ,  Elisha,  (Proper name),  Ref: Lk 4:27 *</t>
  </si>
  <si>
    <t>G1667</t>
  </si>
  <si>
    <t>ἑλίσσω</t>
  </si>
  <si>
    <t>G1668</t>
  </si>
  <si>
    <t>ἕλκος</t>
  </si>
  <si>
    <t>sore</t>
  </si>
  <si>
    <t>sore, abscess</t>
  </si>
  <si>
    <t xml:space="preserve"> primarily   a wound;  hence,  an ulcer, sore, abscess    Ref: Lk 16:21 ;  Ref: Rev 16:2, 11 *</t>
  </si>
  <si>
    <t>G1669</t>
  </si>
  <si>
    <t>ἑλκόω</t>
  </si>
  <si>
    <t>to have/cause sores</t>
  </si>
  <si>
    <t>( passive ) to be covered withhave sores</t>
  </si>
  <si>
    <t>( passive ) to be covered withhave sores  pass.  to be afflicted with ulcers,   Ref: Lk 16:20 *</t>
  </si>
  <si>
    <t>G1670</t>
  </si>
  <si>
    <t>ἕλκω</t>
  </si>
  <si>
    <t>to draw/persuade</t>
  </si>
  <si>
    <t>to draw  to drag, draw, pull in</t>
  </si>
  <si>
    <t>G1671</t>
  </si>
  <si>
    <t>Ἑλλάς</t>
  </si>
  <si>
    <t>Greece</t>
  </si>
  <si>
    <t xml:space="preserve">  §  Hellas, Greece; , in NT  the southern portion of Greece  as distinguished from Macedonia,  Ref: Acts 20:2 *</t>
  </si>
  <si>
    <t>G1672</t>
  </si>
  <si>
    <t>Ἕλλην=Ἕλλην</t>
  </si>
  <si>
    <t>Greek, Gentile</t>
  </si>
  <si>
    <t>Greek; Gentile, a class of person distinguished from the Jewish race and nation (not necessarily Greek)</t>
  </si>
  <si>
    <t>A man living at the time of the Patriarchs, first mentioned at Gen 10:2;   son of: Japheth (H3315);   brother of: Gomer (H1586), Magog (H4031), Madai (H4074), Tubal (H8422), Meshech (H4902) and Tiras (H8494);   father of: Elishah (H0473), Tarshish (H8659), Kittim (H3794) and Dodanim (H1721); also called Greek at Jol 3:6 &amp; NT.   § Greek; Gentile, a class of person distinguished from the Jewish race and nation (not necessarily Greek)   a Greek,   Ref: Acts 18:17;   Ref: Rom 1:14;   one not a Jew, a Gentile,   Ref: Acts 14:1;  16:1, 3</t>
  </si>
  <si>
    <t>G1673</t>
  </si>
  <si>
    <t>Ἑλληνικός=Ἑλληνικός</t>
  </si>
  <si>
    <t>Greek</t>
  </si>
  <si>
    <t>Greek (language)</t>
  </si>
  <si>
    <t xml:space="preserve">  § Greek (language)   Greek, Grecian,   Ref: Rev 9:11 *</t>
  </si>
  <si>
    <t>G1674</t>
  </si>
  <si>
    <t>Ἑλληνίς=Ἑλληνίς</t>
  </si>
  <si>
    <t>Gentile</t>
  </si>
  <si>
    <t>Greek, Gentile, a class of person distinguished from the Jewish race and nation (not necessarily Greek)</t>
  </si>
  <si>
    <t>A man living at the time of the Patriarchs, first mentioned at Gen 10:2;   son of: Japheth (H3315);   brother of: Gomer (H1586), Magog (H4031), Madai (H4074), Tubal (H8422), Meshech (H4902) and Tiras (H8494);   father of: Elishah (H0473), Tarshish (H8659), Kittim (H3794) and Dodanim (H1721); also called Greek at Jol 3:6 &amp; NT.   § Greek, Gentile, a class of person distinguished from the Jewish race and nation (not necessarily Greek)   a female Greek,   Ref: Mk 7:26 ;  Ref: Acts 17:12 *</t>
  </si>
  <si>
    <t>G1675</t>
  </si>
  <si>
    <t>Ἑλληνιστής</t>
  </si>
  <si>
    <t>Hellenist</t>
  </si>
  <si>
    <t>Hellenist, a Jew following Greek customs</t>
  </si>
  <si>
    <t xml:space="preserve">  §  primarily   one who uses the language and follows the customs of the Greeks;  in NT  a Jew by blood, but a native of a Greek-speaking country, Grecian Jew, Hellenist,   Ref: Acts 6:1;  9:29; 11:20*</t>
  </si>
  <si>
    <t>G1676</t>
  </si>
  <si>
    <t>Ἑλληνιστί=Ἑλληνικός</t>
  </si>
  <si>
    <t>in Greek (language)</t>
  </si>
  <si>
    <t xml:space="preserve">  § in Greek (language)   in the Greek language,   Ref: Jn 19:20 ;  Ref: Acts 21:37 *</t>
  </si>
  <si>
    <t>G1677</t>
  </si>
  <si>
    <t>ἐλλογέω</t>
  </si>
  <si>
    <t>to charge</t>
  </si>
  <si>
    <t xml:space="preserve">to charge </t>
  </si>
  <si>
    <t>to charge (  to charge to one’s account)</t>
  </si>
  <si>
    <t>G1678</t>
  </si>
  <si>
    <t>Ἐλμωδάμ</t>
  </si>
  <si>
    <t>Elmadam</t>
  </si>
  <si>
    <t>A man of the tribe of Judah living at the time of Divided Monarchy, only mentioned at Luk 3:28;   son of: Er (G2262);   father of: Cosam (G2973)   § also spelled  Ἐλμωδάμ ,  Elmadam,  (Proper name),  indeclinable ,  Ref: Lk 3:28 *</t>
  </si>
  <si>
    <t>G1679</t>
  </si>
  <si>
    <t>ἐλπίζω</t>
  </si>
  <si>
    <t>to hope/expect</t>
  </si>
  <si>
    <t>to hope, hope for, put hope in, expect, an attitude of confidently looking forward to what is good and beneficial</t>
  </si>
  <si>
    <t xml:space="preserve">to hope, hope for, put hope in, expect, an attitude of confidently looking forward to what is good and beneficial   to hope, expect,   Ref: Lk 23:8; 24:21 ;  to repose hope and confidence in, trust, confide,   Ref: Mt 12:21 ;  Ref: Jn 5:45 </t>
  </si>
  <si>
    <t>G1680</t>
  </si>
  <si>
    <t>ἐλπίς</t>
  </si>
  <si>
    <t>hope</t>
  </si>
  <si>
    <t>hope, expectation</t>
  </si>
  <si>
    <t xml:space="preserve">hope, expectation   primarily   expectation; hope,   Ref: Acts 24:15;   Ref: Rom 5:4;   metonymy   the object of hope, thing hoped for,   Ref: Rom 8:24;   Ref: Gal 5:5;   the author  or  source of hope,   Ref: Col 1:27;   Ref: 1Tim 1:1;   trust, confidence,   Ref: 1Pet 1:21;   ἐπ᾽ ἐλπιδι ,  in security, with a guarantee,   Ref: Acts 2:26;   Ref: Rom 8:20 </t>
  </si>
  <si>
    <t>G1681</t>
  </si>
  <si>
    <t>Ἐλύμας</t>
  </si>
  <si>
    <t>Elymas</t>
  </si>
  <si>
    <t>Elymas, [ possibly ] "wise one" hence "magician"</t>
  </si>
  <si>
    <t>A man living at the time of the New Testament, first mentioned at Act 13:6   § Elymas, [ possibly ] "wise one" hence "magician"   Elymas,  (Proper name),  Ref: Acts 13:8 *</t>
  </si>
  <si>
    <t>G1682</t>
  </si>
  <si>
    <t>ἐλωΐ</t>
  </si>
  <si>
    <t>Eloi</t>
  </si>
  <si>
    <t>Eloi [Aramaic: my God]</t>
  </si>
  <si>
    <t xml:space="preserve">  § Eloi [Aramaic: my God]  Aramaic for,  my God,   Ref: Mk 15:34 *</t>
  </si>
  <si>
    <t>G1683</t>
  </si>
  <si>
    <t>ἐμαυτοῦ</t>
  </si>
  <si>
    <t>myself</t>
  </si>
  <si>
    <t>myself, my own, of my own accord</t>
  </si>
  <si>
    <t xml:space="preserve">myself, my own, of my own accord   myself, my own,   Ref: Lk 7:7 ;  Ref: Jn 5:31 </t>
  </si>
  <si>
    <t>G1684</t>
  </si>
  <si>
    <t>ἐμβαίνω</t>
  </si>
  <si>
    <t>to climb</t>
  </si>
  <si>
    <t>to climb into, step into, embark board</t>
  </si>
  <si>
    <t xml:space="preserve">to get into, step into, embark board   to step in; to go on board , a ship,  embark,   Ref: Mt 8:23; 9:1; 13:2 </t>
  </si>
  <si>
    <t>G1685</t>
  </si>
  <si>
    <t>ἐμβάλλω</t>
  </si>
  <si>
    <t>to throw in</t>
  </si>
  <si>
    <t>to throw into</t>
  </si>
  <si>
    <t>to throw into   to cast into,   Ref: Lk 12:5 *</t>
  </si>
  <si>
    <t>G1686</t>
  </si>
  <si>
    <t>ἐμβάπτω</t>
  </si>
  <si>
    <t>to dip in</t>
  </si>
  <si>
    <t>to dip into</t>
  </si>
  <si>
    <t>to dip into   to dip in,   Ref: Mt 26:23 ;  to dip  for food in a dish,  Ref: Mk 14:20 *</t>
  </si>
  <si>
    <t>G1687</t>
  </si>
  <si>
    <t>ἐμβατεύω</t>
  </si>
  <si>
    <t>to go into great detail about investigate</t>
  </si>
  <si>
    <t>to go into great detail about investigate   primarily   to step into  or  upon;   metaphorically   to search into, investigate; to pry into intrusively, go into great detail about   Ref: Col 2:18 *</t>
  </si>
  <si>
    <t>G1688</t>
  </si>
  <si>
    <t>ἐμβιβάζω</t>
  </si>
  <si>
    <t>to put on board</t>
  </si>
  <si>
    <t>to put on board (a vessel)</t>
  </si>
  <si>
    <t>to put on board (a vessel)   to cause to step into , or  upon; to set in  or  upon;  especially,  to put on board,   Ref: Acts 27:6 *</t>
  </si>
  <si>
    <t>G1689</t>
  </si>
  <si>
    <t>ἐμβλέπω</t>
  </si>
  <si>
    <t>to look into/upon</t>
  </si>
  <si>
    <t>to look (closely, directly) at, gaze at</t>
  </si>
  <si>
    <t xml:space="preserve">to look (closely, directly) at, gaze at   to look attentively, gaze earnestly,  at an object, followed by  εἰς ,  Ref: Mk 6:26 ;  Ref: Acts 1:11;   to direct a glance, to look searchingly  or  significantly,  at a person, followed by the  dative ,  Ref: Mk 10:21; 14:67 ;  Ref: Lk 22:61 ;  absolute   to see clearly,   Ref: Mk 8:25 ;  Ref: Acts 22:11 </t>
  </si>
  <si>
    <t>G1690</t>
  </si>
  <si>
    <t>ἐμβριμάομαι</t>
  </si>
  <si>
    <t>be agitated</t>
  </si>
  <si>
    <t>to warn sternly, rebuke harshly; to be deeply moved</t>
  </si>
  <si>
    <t>to warn sternly, rebuke harshly; to be deeply moved  Attic spelling, ejmbrimovomai,  to be greatly agitated,   Ref: Jn 11:33, 38 ;  to charge  or  forbid sternly  or  vehemently,   Ref: Mt 9:30 ;  Ref: Mk 1:43 ;  to express indignation, to censure, rebuke   Ref: Mk 14:5 *</t>
  </si>
  <si>
    <t>G1691</t>
  </si>
  <si>
    <t>ἐμέ</t>
  </si>
  <si>
    <t>me</t>
  </si>
  <si>
    <t>me, my, I</t>
  </si>
  <si>
    <t>G1692</t>
  </si>
  <si>
    <t>ἐμέω</t>
  </si>
  <si>
    <t>to vomit</t>
  </si>
  <si>
    <t>to spit out vomit</t>
  </si>
  <si>
    <t>to spit out vomit   to vomit, spit out   Ref: Rev 3:16 *</t>
  </si>
  <si>
    <t>G1693</t>
  </si>
  <si>
    <t>ἐμμαίνομαι</t>
  </si>
  <si>
    <t>be enraged</t>
  </si>
  <si>
    <t>to be enraged</t>
  </si>
  <si>
    <t>to be enraged   to be mad against, be furious toward,   Ref: Acts 26:11 *</t>
  </si>
  <si>
    <t>G1694</t>
  </si>
  <si>
    <t>Ἐμμανουήλ</t>
  </si>
  <si>
    <t>Immanuel</t>
  </si>
  <si>
    <t>Immanuel, "God with us"</t>
  </si>
  <si>
    <t>A man living at the time of Divided Monarchy, first mentioned at Isa 7:14;   son of: Joseph (G2501) and Mary (G3137);   brother of: James (G2385I), Joseph (G2500), Simon (G4613H) and Jude (G2455I)   § Immanuel, "God with us"   Emmanuel,  (Proper name),  indeclinable ,  Ref: Mt 1:23 *</t>
  </si>
  <si>
    <t>G1695</t>
  </si>
  <si>
    <t>Ἐμμαούς</t>
  </si>
  <si>
    <t>Emmaus</t>
  </si>
  <si>
    <t>Emmaus, "hot springs"</t>
  </si>
  <si>
    <t xml:space="preserve">  § Emmaus, "hot springs"   Emmaus,  (Proper name),  indeclinable , of a village near Jerusalem,  Ref: Lk 24:13 *</t>
  </si>
  <si>
    <t>G1696</t>
  </si>
  <si>
    <t>ἐμμένω</t>
  </si>
  <si>
    <t>to abide in/by</t>
  </si>
  <si>
    <t>to remain in, stay in; remain faithful, continue in</t>
  </si>
  <si>
    <t>to remain in, stay in; remain faithful, continue in   primarily   to remain in  a place;  metaphorically   to abide by, to continue firm in, persevere in,   Ref: Acts 14:22;  28:30;  Ref: Gal 3:10;   Ref: Heb 8:9 *</t>
  </si>
  <si>
    <t>G1697</t>
  </si>
  <si>
    <t>Ἐμμόρ</t>
  </si>
  <si>
    <t>Hamor</t>
  </si>
  <si>
    <t>Hamor, "male donkey"</t>
  </si>
  <si>
    <t xml:space="preserve">A man living at the time of the Patriarchs, first mentioned at Gen 33:19;   father of: Shechem (H7927H)   § Hamor, "male donkey"  also spelled  Ἑμμόρ ,  Hamor,  (Proper name),  indeclinable ,  Ref: Acts 7:16 </t>
  </si>
  <si>
    <t>G1698</t>
  </si>
  <si>
    <t>ἐμοί</t>
  </si>
  <si>
    <t>I</t>
  </si>
  <si>
    <t>G1699</t>
  </si>
  <si>
    <t>ἐμός</t>
  </si>
  <si>
    <t>mine</t>
  </si>
  <si>
    <t>my, mine</t>
  </si>
  <si>
    <t xml:space="preserve"> my, mine,   Ref: Jn 7:16; 8:37 </t>
  </si>
  <si>
    <t>G1700</t>
  </si>
  <si>
    <t>ἐμοῦ</t>
  </si>
  <si>
    <t>of me</t>
  </si>
  <si>
    <t>G1701</t>
  </si>
  <si>
    <t>ἐμπαιγμός</t>
  </si>
  <si>
    <t>jeering</t>
  </si>
  <si>
    <t>jeering, scoffing, mocking</t>
  </si>
  <si>
    <t>jeering, scoffing, mocking   mocking, scoffing, scorn,   Ref: Heb 11:36 *</t>
  </si>
  <si>
    <t>G1702</t>
  </si>
  <si>
    <t>ἐμπαίζω</t>
  </si>
  <si>
    <t>to mock</t>
  </si>
  <si>
    <t>to mock, ridicule</t>
  </si>
  <si>
    <t xml:space="preserve">to mock, ridicule   to play upon, deride, mock, treat with scorn, ridicule,   Ref: Mt 20:19; 27:29 ; by  implication   to delude, deceive,   Ref: Mt 2:16 </t>
  </si>
  <si>
    <t>G1703</t>
  </si>
  <si>
    <t>ἐμπαίκτης</t>
  </si>
  <si>
    <t>a mocker</t>
  </si>
  <si>
    <t>scoffer, mocker</t>
  </si>
  <si>
    <t>scoffer, mocker   a mocker, derider, scoffer,   Ref: 2Pet 3:3;  Jude 18*</t>
  </si>
  <si>
    <t>G1704</t>
  </si>
  <si>
    <t>ἐμπεριπατέω</t>
  </si>
  <si>
    <t>to walk in/among</t>
  </si>
  <si>
    <t>to walk among</t>
  </si>
  <si>
    <t>to walk among   primarily   to walk about in  a place;  metaphorically  in NT  to live among, be conversant with,   Ref: 2Cor 6:16 *</t>
  </si>
  <si>
    <t>G1705</t>
  </si>
  <si>
    <t>ἐμπίμπλημι</t>
  </si>
  <si>
    <t>to fill up</t>
  </si>
  <si>
    <t>to fill  to provide, fill, satisfy</t>
  </si>
  <si>
    <t>G1706</t>
  </si>
  <si>
    <t>ἐμπίπτω</t>
  </si>
  <si>
    <t>to fall into</t>
  </si>
  <si>
    <t xml:space="preserve"> to fall into,   Ref: Mt 12:11 ;  Ref: Lk 14:5 ;  to encounter,   Ref: Lk 10:36 ;  to be involved in,   Ref: 1Tim 3:6, 7; 6:9 ;  εἰς χειρας ,  to fall under the chastisement of,   Ref: Heb 10:31 </t>
  </si>
  <si>
    <t>G1707</t>
  </si>
  <si>
    <t>ἐμπλέκω</t>
  </si>
  <si>
    <t>to entangle/involve</t>
  </si>
  <si>
    <t>( middle / passive ) to be involved in, become entangled</t>
  </si>
  <si>
    <t>( middle / passive ) to be involved in, become entangled   primarily   to intertwine;   metaphorically   to implicate, entangle, involve;   passive   to be implicated, involved,  or  to entangle one's self in,   Ref: 2Tim 2:4;   Ref: 2Pet 2:20 *</t>
  </si>
  <si>
    <t>G1708</t>
  </si>
  <si>
    <t>ἐμπλοκή</t>
  </si>
  <si>
    <t>braiding</t>
  </si>
  <si>
    <t>braiding (possibly associated with high fashion)</t>
  </si>
  <si>
    <t>braiding (possibly associated with high fashion)   braiding , or  plaiting  of hair,  Ref: 1Pet 3:3 *</t>
  </si>
  <si>
    <t>G1709</t>
  </si>
  <si>
    <t>ἐμπνέω</t>
  </si>
  <si>
    <t>to breath into</t>
  </si>
  <si>
    <t>to breath</t>
  </si>
  <si>
    <t>gen.,  to breathe into  or  upon; to respire, breathe;   metaphorically   to breathe of, be animated with the spirit of,   Ref: Acts 9:1 *</t>
  </si>
  <si>
    <t>G1710</t>
  </si>
  <si>
    <t>ἐμπορεύομαι</t>
  </si>
  <si>
    <t>to traffic in</t>
  </si>
  <si>
    <t>to carry on business; exploit traffic</t>
  </si>
  <si>
    <t>to carry on business; exploit traffic   to travel; to travel for business' sake; to trade, traffic,   Ref: Jas 4:13;  by  implication ,  transitive ,  to make a gain of, deceive for one's own advantage, exploit   Ref: 2Pet 2:3 *</t>
  </si>
  <si>
    <t>G1711</t>
  </si>
  <si>
    <t>ἐμπορία</t>
  </si>
  <si>
    <t>trade/business</t>
  </si>
  <si>
    <t>business, trade</t>
  </si>
  <si>
    <t xml:space="preserve"> business, trade,   Ref: Mt 22:5 *</t>
  </si>
  <si>
    <t>G1712</t>
  </si>
  <si>
    <t>ἐμπόριον</t>
  </si>
  <si>
    <t>marketplace/trade</t>
  </si>
  <si>
    <t>market, marketplace</t>
  </si>
  <si>
    <t>market, marketplace   a mart, marketplace, emporium; ,  metaphorically   traffic, trade   Ref: Jn 2:16 *</t>
  </si>
  <si>
    <t>G1713</t>
  </si>
  <si>
    <t>ἔμπορος</t>
  </si>
  <si>
    <t>trader/merchant</t>
  </si>
  <si>
    <t>merchant</t>
  </si>
  <si>
    <t xml:space="preserve"> primarily   a passenger by sea; a traveller; one who travels about for traffic, a merchant,   Ref: Mt 13:45 ;  Ref: Rev 18:3, 11, 15, 23 *</t>
  </si>
  <si>
    <t>G1714</t>
  </si>
  <si>
    <t>ἐμπρήθω</t>
  </si>
  <si>
    <t>to burn</t>
  </si>
  <si>
    <t>to burn, set on fire</t>
  </si>
  <si>
    <t>to burn, set on fire  also spelled  ἐμπιπρημι  and  ἐμπρήθω ,  to set on fire, burn down,   Ref: Mt 22:7 *</t>
  </si>
  <si>
    <t>G1715</t>
  </si>
  <si>
    <t>ἔμπροσθεν</t>
  </si>
  <si>
    <t>before</t>
  </si>
  <si>
    <t>before, in front of, in the presence of</t>
  </si>
  <si>
    <t xml:space="preserve">before, in front of, in the presence of  also an  improper preposition ,  before, in front of,   Ref: Lk 19:4 ;  Ref: Phil 3:14;   before, in the presence of, in the face of,   Ref: Mt 5:24; 23:14 ;  before, previous to,   Ref: Jn 1:15, 27, 30 ; from the Hebrew,  in the sight  or  estimation of,   Ref: Mt 11:26; 18:14 </t>
  </si>
  <si>
    <t>G1716</t>
  </si>
  <si>
    <t>ἐμπτύω</t>
  </si>
  <si>
    <t>to spit on/at</t>
  </si>
  <si>
    <t>to spit on, spit at</t>
  </si>
  <si>
    <t xml:space="preserve">to spit on, spit at  followed by the  dative , or  εἰς  and the  accusative ,  to spit upon,   Ref: Mt 26:67; 27:30 </t>
  </si>
  <si>
    <t>G1717</t>
  </si>
  <si>
    <t>ἐμφανής</t>
  </si>
  <si>
    <t>revealed</t>
  </si>
  <si>
    <t>seen, revealed, visible</t>
  </si>
  <si>
    <t>seen, revealed, visible   apparent, conspicuous, obvious to the sight,   Ref: Acts 10:40;   metaphorically   manifest, known, comprehended,   Ref: Rom 10:20 *</t>
  </si>
  <si>
    <t>G1718</t>
  </si>
  <si>
    <t>ἐμφανίζω</t>
  </si>
  <si>
    <t>to show; report; to present (legal) charges; petition; ( passive ) to appear</t>
  </si>
  <si>
    <t>to show; report; to present (legal) charges; petition; ( passive ) to appear   to cause to appear clearly; to communicate, report,   Ref: Acts 23:15, 22 ;  to bring charges against,   Ref: Acts 24:1;  25:2, 15,  to manifest, intimate plainly,   Ref: Heb 11:14;   to reveal, make known,   Ref: Jn 14:21, 22 ;  passive   to appear, be visible,   Ref: Mt 27:53 ;  to present one's self,   Ref: Heb 9:24 *</t>
  </si>
  <si>
    <t>G1719</t>
  </si>
  <si>
    <t>ἔμφοβος</t>
  </si>
  <si>
    <t>afraid</t>
  </si>
  <si>
    <t>afraid, terrified</t>
  </si>
  <si>
    <t>afraid, terrified   terrible; , in NT  terrified,   Ref: Lk 24:5, 37 ;  Ref: Acts 10:4;  24:25;  Ref: Rev 11:13 *</t>
  </si>
  <si>
    <t>G1720</t>
  </si>
  <si>
    <t>ἐμφυσάω</t>
  </si>
  <si>
    <t>to breathe into</t>
  </si>
  <si>
    <t>to breathe onblow</t>
  </si>
  <si>
    <t>to breathe onblow   to blow , or  breathe into, inflate;  in NT  to breathe upon,   Ref: Jn 20:22 *</t>
  </si>
  <si>
    <t>G1721</t>
  </si>
  <si>
    <t>ἔμφυτος</t>
  </si>
  <si>
    <t>implanted/ingrafted</t>
  </si>
  <si>
    <t>implanted</t>
  </si>
  <si>
    <t xml:space="preserve"> implanted, ingrafted, infixed,   Ref: Jas 1:21 *</t>
  </si>
  <si>
    <t>G1722</t>
  </si>
  <si>
    <t>ἐν</t>
  </si>
  <si>
    <t>in/on/among</t>
  </si>
  <si>
    <t>Spatially: in, inside, at, among, with; logically: by means of, with, because of; of time: during, while</t>
  </si>
  <si>
    <t xml:space="preserve">Spatially: in, inside, at, among, with; logically: by means of, with, because of; of time: during, while  followed by the  dative ,  in,   Ref: Mt 8:6 ;  Ref: Mk 12:26 ;  Ref: Rev 6:6;   upon,   Ref: Lk 8:32 ;  among,   Ref: Mt 11:11 ;  before, in the presence of,   Ref: Mk 8:38 ;  in the sight, estimation of,   Ref: 1Cor 14:11;   before,  judicially,  Ref: 1Cor 6:2;   in,  of state, occupation, habit,  Ref: Mt 21:22 ;  Ref: Lk 7:25 ;  Ref: Rom 4:10;   in the case of,   Ref: Mt 17:12 ;  in respect of,   Ref: Lk 1:7 ;  Ref: 1Cor 1:7;   on occasion of, on the ground of,   Ref: Mt 6:7 ;  Ref: Lk 1:21 ; used of the thing by which an oath is made,  Ref: Mt 5:34 ; of the instrument, means, efficient cause,  Ref: Rom 12:21;   Ref: Acts 4:12;   equipped with, furnished with,   Ref: 1Cor 4:21;   Ref: Heb 9:25;   arrayed with, accompanied by,   Ref: Lk 14:31 ; Jude 14; of time,  during, in the course of,   Ref: Mt 2:1 ; in NT of demoniacal possession,  possessed by,   Ref: Mk 5:2 </t>
  </si>
  <si>
    <t>G1723</t>
  </si>
  <si>
    <t>ἐναγκαλίζομαι</t>
  </si>
  <si>
    <t>to embrace</t>
  </si>
  <si>
    <t>to take in one’s arms embrace</t>
  </si>
  <si>
    <t>to take in one’s arms embrace   to take into , or  embrace in one's arms,   Ref: Mk 9:36; 10:16 *</t>
  </si>
  <si>
    <t>G1724</t>
  </si>
  <si>
    <t>ἐνάλιος</t>
  </si>
  <si>
    <t>marine</t>
  </si>
  <si>
    <t>creatures pertaining to the seamarine</t>
  </si>
  <si>
    <t>creatures pertaining to the seamarine   marine, living in the sea, creatures pertaining to the sea   Ref: Jas 3:7 *</t>
  </si>
  <si>
    <t>G1725</t>
  </si>
  <si>
    <t>ἔναντι</t>
  </si>
  <si>
    <t>before (spatial);  figuratively  , in the eyes of</t>
  </si>
  <si>
    <t>before (spatial);  figuratively , in the eyes of   also an improper prep,  over against, in the presence of,   Ref: Lk 1:8 ;  Ref: Acts 8:21 *</t>
  </si>
  <si>
    <t>G1726</t>
  </si>
  <si>
    <t>ἐναντίον</t>
  </si>
  <si>
    <t>in front of</t>
  </si>
  <si>
    <t>before (spatial);  figuratively , in the sight of</t>
  </si>
  <si>
    <t>before (spatial);  figuratively , in the sight of  acc sg neut of  ἐναντιος  used adverbially; the  adjective  does not appear in the NT,  improper preposition ,  before, in the presence of,   Ref: Lk 1:6; 20:26 ;  Ref: Acts 8:32;   Ref: 2Cor 2:7;   Ref: Gal 2:7;   Ref: 1Pet 3:9;  from the Hebrew,  in the sight  or  estimation of,   Ref: Acts 7:10;  with  τοῦ θεοῦ , an intensive expression,  Ref: Lk 24:19 *</t>
  </si>
  <si>
    <t>G1727</t>
  </si>
  <si>
    <t>ἐναντίος</t>
  </si>
  <si>
    <t>hostile</t>
  </si>
  <si>
    <t>against, opposite, in hostility</t>
  </si>
  <si>
    <t xml:space="preserve">against, opposite, in hostility   opposite to, over against,   Ref: Mk 15:39 ;  contrary,  as the wind,  Ref: Mt 14:24 ;  Ref: Acts 26:9;  28:17;  ὁ ἐξ ἐναντιας ,  an adverse party, enemy,   Ref: Tit 2:8;   adverse, hostile, counter,   Ref: 1Thess 2:15 </t>
  </si>
  <si>
    <t>G1728</t>
  </si>
  <si>
    <t>ἐνάρχομαι</t>
  </si>
  <si>
    <t>to begin</t>
  </si>
  <si>
    <t xml:space="preserve"> to begin, commence,   Ref: Gal 3:3;   Ref: Phil 1:6 *</t>
  </si>
  <si>
    <t>G1729</t>
  </si>
  <si>
    <t>ἐνδεής</t>
  </si>
  <si>
    <t>impoverished</t>
  </si>
  <si>
    <t>needy, poor, impoverished</t>
  </si>
  <si>
    <t>needy, poor, impoverished   indigent, poor, needy,   Ref: Acts 4:34 *</t>
  </si>
  <si>
    <t>G1730</t>
  </si>
  <si>
    <t>ἔνδειγμα</t>
  </si>
  <si>
    <t>evidence</t>
  </si>
  <si>
    <t>evidence, plain indication</t>
  </si>
  <si>
    <t>evidence, plain indication   a token, evidence, proof, plain indication   Ref: 2Thess 1:5 *</t>
  </si>
  <si>
    <t>G1731</t>
  </si>
  <si>
    <t>ἐνδείκνυμι</t>
  </si>
  <si>
    <t>to show, display</t>
  </si>
  <si>
    <t>to show, display   to manifest, display,   Ref: Rom 9:17, 22 ;  Ref: Heb 6:10;   to give outward proof of,   Ref: Rom 2:15;   to display  a certain bearing towards a person; hence,  to perpetrate openly,   Ref: 2Tim 4:14 *</t>
  </si>
  <si>
    <t>G1732</t>
  </si>
  <si>
    <t>ἔνδειξις</t>
  </si>
  <si>
    <t>demonstration, proof, sign</t>
  </si>
  <si>
    <t>demonstration, proof, sign   a pointing out; ,  metaphorically   manifestation, public declaration,   Ref: Rom 3:25, 26 ;  a token, sign, proof,  i.q.  ἔνδειγμα ,  Ref: 2Cor 8:24;   Ref: Phil 1:28 *</t>
  </si>
  <si>
    <t>G1733</t>
  </si>
  <si>
    <t>ἕνδεκα</t>
  </si>
  <si>
    <t>eleven</t>
  </si>
  <si>
    <t xml:space="preserve"> eleven,   indeclinable  numeral,  Ref: Mt 28:16 ;  Ref: Mk 16:14 ;  Ref: Lk 24:9, 33 ;  Ref: Acts 1:26;  2:14*</t>
  </si>
  <si>
    <t>G1734</t>
  </si>
  <si>
    <t>ἑνδέκατος</t>
  </si>
  <si>
    <t>eleventh</t>
  </si>
  <si>
    <t xml:space="preserve"> eleventh,   Ref: Mt 20:6, 9 ;  Ref: Rev 21:20 *</t>
  </si>
  <si>
    <t>G1735</t>
  </si>
  <si>
    <t>ἐνδέχομαι</t>
  </si>
  <si>
    <t>be possible</t>
  </si>
  <si>
    <t>it is possible</t>
  </si>
  <si>
    <t xml:space="preserve"> to admit, approve; to be possible,  impersonal,  it is possible,   Ref: Lk 13:33 *</t>
  </si>
  <si>
    <t>G1736</t>
  </si>
  <si>
    <t>ἐνδημέω</t>
  </si>
  <si>
    <t>be home</t>
  </si>
  <si>
    <t>to be at home</t>
  </si>
  <si>
    <t>to be at home   to dwell in , a place,  be at home,   Ref: 2Cor 5:6, 8, 9 *</t>
  </si>
  <si>
    <t>G1737</t>
  </si>
  <si>
    <t>ἐνδιδύσκω</t>
  </si>
  <si>
    <t>to dress</t>
  </si>
  <si>
    <t>to put on, dress (another); ( middle ) dress oneself</t>
  </si>
  <si>
    <t>to put on, dress (another); ( middle ) dress oneself  a later form, equivalent to  ἐνδύω ,  to dress (oneself) ,  Ref: Mark 15:17;  16:19*</t>
  </si>
  <si>
    <t>G1738</t>
  </si>
  <si>
    <t>ἔνδικος</t>
  </si>
  <si>
    <t>just, deserved</t>
  </si>
  <si>
    <t xml:space="preserve"> fair, just, deserved   Ref: Rom 3:8;   Ref: Heb 2:2 *</t>
  </si>
  <si>
    <t>G1739</t>
  </si>
  <si>
    <t>ἐνδόμησις</t>
  </si>
  <si>
    <t>material</t>
  </si>
  <si>
    <t>construction, material</t>
  </si>
  <si>
    <t>G1740</t>
  </si>
  <si>
    <t>ἐνδοξάζομαι</t>
  </si>
  <si>
    <t>be glorified</t>
  </si>
  <si>
    <t>to be glorified, honored</t>
  </si>
  <si>
    <t xml:space="preserve"> to invest with glory; ,  passive   to be glorified, honored, to be made a subject of glorification,   Ref: 2Thess 1:10, 12 *</t>
  </si>
  <si>
    <t>G1741</t>
  </si>
  <si>
    <t>ἔνδοξος</t>
  </si>
  <si>
    <t>honored</t>
  </si>
  <si>
    <t>honored, having high status and so thought to be wonderful, a figurative extension of the feature of an object being radiant or expensive</t>
  </si>
  <si>
    <t>honored, having high status and so thought to be wonderful, a figurative extension of the feature of an object being radiant or expensive   honored,   Ref: 1Cor 4:10;   notable, memorable,   Ref: Lk 13:17 ;  splendid, gorgeous,   Ref: Lk 7:25 ;  in unsullied array,   Ref: Eph 5:27 *</t>
  </si>
  <si>
    <t>G1742</t>
  </si>
  <si>
    <t>ἔνδυμα</t>
  </si>
  <si>
    <t>clothing</t>
  </si>
  <si>
    <t>clothing, garment</t>
  </si>
  <si>
    <t>clothing, garment   clothing, a garment,   Ref: Mt 6:25, 28; 22:11, 12 ; in particular,  an outer garment, cloak, mantle,   Ref: Mt 3:4; 7:15; 28:3 ;  Ref: Lk 12:23 *</t>
  </si>
  <si>
    <t>G1743</t>
  </si>
  <si>
    <t>ἐνδυναμόω</t>
  </si>
  <si>
    <t>to strengthen</t>
  </si>
  <si>
    <t>to give strength, strengthen; ( middle / passive ) to be strong, strengthened</t>
  </si>
  <si>
    <t>to give strength, strengthen; ( middle / passive ) to be strong, strengthened   to empower, invigorate,   Ref: Phil 4:13;   Ref: 1Tim 1:12;   Ref: 2Tim 4:17;   middle   to summon up vigor, put forth energy,   Ref: Eph 6:10;   Ref: 2Tim 2:1;   passive   to acquire strength, be invigorated, be strong,   Ref: Acts 9:22;   Ref: Rom 4:20 *</t>
  </si>
  <si>
    <t>G1744</t>
  </si>
  <si>
    <t>ἐνδύνω</t>
  </si>
  <si>
    <t>to sneak</t>
  </si>
  <si>
    <t>to worm one’s way, creep in sneak</t>
  </si>
  <si>
    <t>to worm one’s way, creep in sneak   enter, creep in,   Ref: 2Tim 3:6 *</t>
  </si>
  <si>
    <t>G1745</t>
  </si>
  <si>
    <t>ἔνδυσις</t>
  </si>
  <si>
    <t>wearing</t>
  </si>
  <si>
    <t>putting onwearing</t>
  </si>
  <si>
    <t>putting onwearing   a putting on,  or  wearing  of clothes,  Ref: 1Pet 3:3 *</t>
  </si>
  <si>
    <t>G1746</t>
  </si>
  <si>
    <t>ἐνδύω</t>
  </si>
  <si>
    <t>to put on</t>
  </si>
  <si>
    <t>to clothe, dress; ( middle ) clothe oneself</t>
  </si>
  <si>
    <t xml:space="preserve">to clothe, dress; ( middle ) clothe oneself   to enter,   Ref: 2Tim 3:6;   to put on, clothe, invest, array,   Ref: Mt 27:31 ;  Ref: Mk 15:17, 20 ;  middle   clothe one's self, be clothed,   Ref: Mt 22:11, 27, 31 ;  troponym   to be clothed  with spiritual gifts, graces, or character,  Ref: Lk 24:49 ;  Ref: Rom 13:14 </t>
  </si>
  <si>
    <t>G1747</t>
  </si>
  <si>
    <t>ἐνέδρα</t>
  </si>
  <si>
    <t>plot/ambush</t>
  </si>
  <si>
    <t>plot, ambush</t>
  </si>
  <si>
    <t>plot, ambush   primarily   a sitting in  or  on a  spot;  an ambush,plot  or  lying in wait,   Ref: Acts 23:16;  25:3*</t>
  </si>
  <si>
    <t>G1748</t>
  </si>
  <si>
    <t>ἐνεδρεύω</t>
  </si>
  <si>
    <t>to ambush</t>
  </si>
  <si>
    <t>to wait in ambush, lie in wait for</t>
  </si>
  <si>
    <t>to wait in ambush, lie in wait for   to lie in wait , or  ambush for,   Ref: Acts 23:21;   to endeavor to entrap,   Ref: Lk 11:54 *</t>
  </si>
  <si>
    <t>G1749</t>
  </si>
  <si>
    <t>ἔνεδρον</t>
  </si>
  <si>
    <t>hinderance</t>
  </si>
  <si>
    <t>ambush</t>
  </si>
  <si>
    <t>plot, ambush, lay in wait</t>
  </si>
  <si>
    <t>G1750</t>
  </si>
  <si>
    <t>ἐνειλέω</t>
  </si>
  <si>
    <t>to enwrap</t>
  </si>
  <si>
    <t>to wrap in enwrap</t>
  </si>
  <si>
    <t>to wrap in enwrap   to envelopewrap in,   Ref: Mk 15:46 *</t>
  </si>
  <si>
    <t>G1751</t>
  </si>
  <si>
    <t>ἔνειμι</t>
  </si>
  <si>
    <t>be in</t>
  </si>
  <si>
    <t>to be inside; contents</t>
  </si>
  <si>
    <t>to be inside; contents   to be in , or  within;   τὰ ἐνόντα ,  those things which are within,   Ref: Lk 11:41 *</t>
  </si>
  <si>
    <t>G1752</t>
  </si>
  <si>
    <t>ἕνεκα</t>
  </si>
  <si>
    <t>because of</t>
  </si>
  <si>
    <t>because of, on account of</t>
  </si>
  <si>
    <t>because of, on account of  see  ἕνεκα ,  on account of,   Ref: Lk 4:18 ;  Ref: Acts 28:20;   Ref: 2Cor 3:10 *</t>
  </si>
  <si>
    <t>G1753</t>
  </si>
  <si>
    <t>ἐνέργεια</t>
  </si>
  <si>
    <t>active energy</t>
  </si>
  <si>
    <t>working, power, energy</t>
  </si>
  <si>
    <t>working, power, energy   energy, efficacy, power,   Ref: Phil 3:21;   Ref: Col 2:12;   active energy, operation,   Ref: Eph 1:19;  3:7; 4:16;  Ref: Col 1:29;   Ref: 2Thess 2:9, 11 *</t>
  </si>
  <si>
    <t>G1754</t>
  </si>
  <si>
    <t>ἐνεργέω</t>
  </si>
  <si>
    <t>be active</t>
  </si>
  <si>
    <t>to be at work in; to produce active</t>
  </si>
  <si>
    <t xml:space="preserve">to be at work in; to produce active   to effect,   Ref: 1Cor 12:6, 11 ;  Ref: Gal 3:5;   Ref: Eph 1:11;   Ref: Phil 2:13;   to put into operation,   Ref: Eph 1:20;   absolute   to be active,   Ref: Mt 14:2 ;  Ref: Mk 6:14 ;  Ref: Eph 2:2;  in NT  to communicate energy and efficiency,   Ref: Gal 2:8;   passive  or  middle   to come into activity, be actively developed; to be active, be in operation,  towards a result,  Ref: 2Cor 4:12;   Ref: 2Thess 2:7;   to be an active power  or  principle,   Ref: Rom 7:5;   Ref: 1Thess 2:12;   instinct with activity; in action, operative,   Ref: 2Cor 1:6;   Ref: Gal 5:6;   Ref: Eph 3:20;   Ref: Col 1:29;   earnest,   Ref: Jas 5:16 </t>
  </si>
  <si>
    <t>G1755</t>
  </si>
  <si>
    <t>ἐνέργημα</t>
  </si>
  <si>
    <t>working</t>
  </si>
  <si>
    <t>working, activity</t>
  </si>
  <si>
    <t>working, activity   an effect, thing effected, activity,   Ref: 1Cor 12:6;   operation, working,   Ref: 1Cor 12:10 *</t>
  </si>
  <si>
    <t>G1756</t>
  </si>
  <si>
    <t>ἐνεργής, ἐναργής</t>
  </si>
  <si>
    <t>effective</t>
  </si>
  <si>
    <t>evident</t>
  </si>
  <si>
    <t>evident  effective, strong, active</t>
  </si>
  <si>
    <t>G1757</t>
  </si>
  <si>
    <t>ἐνευλογέομαι</t>
  </si>
  <si>
    <t>be blessed</t>
  </si>
  <si>
    <t>( passive ) to be blessed</t>
  </si>
  <si>
    <t>( passive ) to be blessed   to bless in respect of,  or  by means of,   Ref: Acts 3:25;   Ref: Gal 3:8 *</t>
  </si>
  <si>
    <t>G1758</t>
  </si>
  <si>
    <t>ἐνέχω</t>
  </si>
  <si>
    <t>to oppose, be hostile toward, bear a grudge against; ( passive ) to be burdened</t>
  </si>
  <si>
    <t>to oppose, be hostile toward, bear a grudge against; ( passive ) to be burdened   to hold within; to fix upon; , in NT  intransitive  ( i.e.   χόλον )  to entertain a grudge against,   Ref: Mk 6:19 ;  to be exasperated against,   Ref: Lk 11:53 ;  passive   to be entangled, held fast in, burdened   Ref: Gal 5:1 *</t>
  </si>
  <si>
    <t>G1759</t>
  </si>
  <si>
    <t>ἐνθάδε</t>
  </si>
  <si>
    <t>in/to this place</t>
  </si>
  <si>
    <t>here, in this place, to this place</t>
  </si>
  <si>
    <t>here, in this place, to this place   primarily   to this place,   Ref: Jn 4:15, 16 ; also,  here, in this place,   Ref: Lk 24:41 ;  Ref: Acts 10:8;  16:28; 17:6; 25:17, 24*</t>
  </si>
  <si>
    <t>G1760</t>
  </si>
  <si>
    <t>ἐνθυμέομαι</t>
  </si>
  <si>
    <t>to reflect on</t>
  </si>
  <si>
    <t>to think, ponder, reflect</t>
  </si>
  <si>
    <t>to think, ponder, reflect   to revolve thoroughly in the mind, consider carefully, ponder, reflect,   Ref: Acts 10:19 *</t>
  </si>
  <si>
    <t>G1761</t>
  </si>
  <si>
    <t>ἐνθύμησις</t>
  </si>
  <si>
    <t>reflection</t>
  </si>
  <si>
    <t>thought, reflection; design, idea</t>
  </si>
  <si>
    <t>thought, reflection; design, idea   the act of thought, reflection,   Ref: Mt 9:4; 12:25 ;  Ref: Heb 4:12;   the result of thought, invention, device,   Ref: Acts 17:29 *</t>
  </si>
  <si>
    <t>G1762</t>
  </si>
  <si>
    <t>ἔνι</t>
  </si>
  <si>
    <t>there is</t>
  </si>
  <si>
    <t>there is, is present</t>
  </si>
  <si>
    <t>G1763</t>
  </si>
  <si>
    <t>ἐνιαυτός</t>
  </si>
  <si>
    <t>year</t>
  </si>
  <si>
    <t xml:space="preserve"> a year,  more particularly as being a cycle of seasons, and in respect of its revolution,  Ref: Jn 11:49, 51; 18:13 ; in NT  an era,   Ref: Lk 4:19 </t>
  </si>
  <si>
    <t>G1764</t>
  </si>
  <si>
    <t>ἐνίστημι</t>
  </si>
  <si>
    <t>be present</t>
  </si>
  <si>
    <t>to be present, (ptcp.) the present</t>
  </si>
  <si>
    <t xml:space="preserve">to be present, (ptcp.) the present   to place in , or  upon;   intransitive ,  to stand close upon; to be at hand, impend, to be present,   Ref: Rom 8:38;   Ref: 2Thess 2:2;   Ref: Heb 9:9 </t>
  </si>
  <si>
    <t>G1765</t>
  </si>
  <si>
    <t>ἐνισχύω</t>
  </si>
  <si>
    <t>to strengthen (another); to regain (one’s own) strength</t>
  </si>
  <si>
    <t>to strengthen (another); to regain (one’s own) strength   to strengthen, impart strength and vigor,   Ref: Lk 22:43 ;  intransitive   to gain, acquire,  or  recover strength and vigor, be strengthened,   Ref: Acts 9:19 *</t>
  </si>
  <si>
    <t>G1766</t>
  </si>
  <si>
    <t>ἔννατος</t>
  </si>
  <si>
    <t>ninth (hour)</t>
  </si>
  <si>
    <t>ninth (ninth hour = three p.m.)</t>
  </si>
  <si>
    <t>ninth (ninth hour = three p.m.)   the ninth,   Ref: Mt 20:5; 27:45 f.;  Ref: Mk 15:33 f.;  Ref: Lk 23:44 ;  Ref: Acts 3:1;  10:3, 30;  Ref: Rev 21:20 *</t>
  </si>
  <si>
    <t>G1767</t>
  </si>
  <si>
    <t>ἐννέα</t>
  </si>
  <si>
    <t>nine</t>
  </si>
  <si>
    <t>indecl,  nine,   Ref: Mt 18:12 f.;  Ref: Lk 15:4, 7; 17:17 *</t>
  </si>
  <si>
    <t>G1768</t>
  </si>
  <si>
    <t>ἐνενήκοντα</t>
  </si>
  <si>
    <t>ninety</t>
  </si>
  <si>
    <t>indecl,  ninety,   Ref: Mt 18:12, 13 ;  Ref: Lk 15:4, 7 *</t>
  </si>
  <si>
    <t>G1769</t>
  </si>
  <si>
    <t>ἐννεός</t>
  </si>
  <si>
    <t>speechless</t>
  </si>
  <si>
    <t>speechless, dumb</t>
  </si>
  <si>
    <t>G1770</t>
  </si>
  <si>
    <t>ἐννεύω</t>
  </si>
  <si>
    <t>to make a sign, nod</t>
  </si>
  <si>
    <t>to make a sign, nod   to nod at, signify by a nod; to make signs; to intimate by signs,   Ref: Lk 1:62 *</t>
  </si>
  <si>
    <t>G1771</t>
  </si>
  <si>
    <t>ἔννοια</t>
  </si>
  <si>
    <t>thought/purpose</t>
  </si>
  <si>
    <t>attitude, thought</t>
  </si>
  <si>
    <t>attitude, thought   notion, idea; thought, purpose, intention,attitude   Ref: Heb 4:12;   Ref: 1Pet 4:1 *</t>
  </si>
  <si>
    <t>G1772</t>
  </si>
  <si>
    <t>ἔννομος</t>
  </si>
  <si>
    <t>under law</t>
  </si>
  <si>
    <t>under law, subject to the law; legal (assembly)</t>
  </si>
  <si>
    <t>under law, subject to the law; legal (assembly)   within law; lawful, legal,   Ref: Acts 19:39;  in NT  subject  or  under a law, obedient to a law,   Ref: 1Cor 9:21 *</t>
  </si>
  <si>
    <t>G1773</t>
  </si>
  <si>
    <t>ἔννυχος</t>
  </si>
  <si>
    <t>at night</t>
  </si>
  <si>
    <t>while it is still dark, at night</t>
  </si>
  <si>
    <t>while it is still dark, at night   nocturnal, while still dark,   Ref: Mk 1:35 *</t>
  </si>
  <si>
    <t>G1774</t>
  </si>
  <si>
    <t>ἐνοικέω</t>
  </si>
  <si>
    <t>to dwell in/with</t>
  </si>
  <si>
    <t>to live in, live with indwell</t>
  </si>
  <si>
    <t>to live in, live with indwell   to dwell in, inhabit; , in NT  metaphorically   to be indwelling  spiritually,  Ref: Rom 8:11;   Ref: Col 3:16;   Ref: 2Tim 1:14;   to be infixed  mentally,  Ref: 2Tim 1:5;  of the Deity,  to indwell,  by special presence,  Ref: 2Cor 6:16 *</t>
  </si>
  <si>
    <t>G1775</t>
  </si>
  <si>
    <t>ἑνότης</t>
  </si>
  <si>
    <t>unity</t>
  </si>
  <si>
    <t xml:space="preserve"> oneness, unity,   Ref: Eph 4:3, 13 *</t>
  </si>
  <si>
    <t>G1776</t>
  </si>
  <si>
    <t>ἐνοχλέω</t>
  </si>
  <si>
    <t>(act.) to cause trouble; ( passive ) to be troubled</t>
  </si>
  <si>
    <t>(act.) to cause trouble; ( passive ) to be troubled   to trouble, annoy; to be a trouble,   Ref: Lk 6:18 ;  Ref: Heb 12:15 *</t>
  </si>
  <si>
    <t>G1777</t>
  </si>
  <si>
    <t>ἔνοχος</t>
  </si>
  <si>
    <t>liable for</t>
  </si>
  <si>
    <t>subject to; guilty, liable for</t>
  </si>
  <si>
    <t>subject to; guilty, liable for   held in , or  by; subjected to,   Ref: Heb 2:15;   subject to, liable to, guilty, deserving,   Ref: Mt 5:21, 22; 26:66 ;  Ref: Mk 3:29; 14:64 ;  an offender against,   Ref: 1Cor 11:27;   Ref: Jas 2:10 *</t>
  </si>
  <si>
    <t>G1778</t>
  </si>
  <si>
    <t>ἔνταλμα</t>
  </si>
  <si>
    <t>precept</t>
  </si>
  <si>
    <t>rule, commandment, precept</t>
  </si>
  <si>
    <t>rule, commandment, precept   a precept, commandment, ordinance,   Ref: Mt 15:9 ;  Ref: Mk 7:7 ;  Ref: Col 2:22 *</t>
  </si>
  <si>
    <t>G1779</t>
  </si>
  <si>
    <t>ἐνταφιάζω</t>
  </si>
  <si>
    <t>to prepare burial</t>
  </si>
  <si>
    <t>to prepare (a corpse) for burial, bury</t>
  </si>
  <si>
    <t>to prepare (a corpse) for burial, bury   to prepare , a body  for burial,   Ref: Mt 26:12 ;  absolute   to make the ordinary preparations for burial,   Ref: Jn 19:40 *</t>
  </si>
  <si>
    <t>G1780</t>
  </si>
  <si>
    <t>ἐνταφιασμός</t>
  </si>
  <si>
    <t>burial</t>
  </si>
  <si>
    <t>preparation for burial, burial</t>
  </si>
  <si>
    <t>preparation for burial, burial   preparation , of a corpse  for burial, burial  itself,  Ref: Mk 14:8 ;  Ref: Jn 12:7 *</t>
  </si>
  <si>
    <t>G1781</t>
  </si>
  <si>
    <t>ἐντέλλω</t>
  </si>
  <si>
    <t>to order</t>
  </si>
  <si>
    <t>to order, command</t>
  </si>
  <si>
    <t>G1782</t>
  </si>
  <si>
    <t>ἐντεῦθεν, ἔνθεν</t>
  </si>
  <si>
    <t>from here</t>
  </si>
  <si>
    <t>from here, from this place</t>
  </si>
  <si>
    <t xml:space="preserve">from here, from this place   hence, from this place,   Ref: Mt 17:20 ;  Ref: Lk 4:9 ;  ἐντεῦθεν καὶ ἐντεῦθεν ,  on each side,   Ref: Rev 22:2;   hence, from this cause,   Ref: Jas 4:1 </t>
  </si>
  <si>
    <t>G1783</t>
  </si>
  <si>
    <t>ἔντευξις</t>
  </si>
  <si>
    <t>intercession</t>
  </si>
  <si>
    <t>prayer, intercession</t>
  </si>
  <si>
    <t>prayer, intercession   primarily   a meeting with;  hence  address; prayer, supplication, intercession,   Ref: 1Tim 2:1;  4:5*</t>
  </si>
  <si>
    <t>G1784</t>
  </si>
  <si>
    <t>ἔντιμος</t>
  </si>
  <si>
    <t>valued/honored</t>
  </si>
  <si>
    <t>highly valued, honored, precious</t>
  </si>
  <si>
    <t>highly valued, honored, precious   honored, estimable, dear,   Ref: Lk 7:2; 14:8 ;  Ref: Phil 2:29;   highly-valued, precious, costly,   Ref: 1Pet 2:4 , 6*</t>
  </si>
  <si>
    <t>G1785</t>
  </si>
  <si>
    <t>ἐντολή</t>
  </si>
  <si>
    <t>commandment</t>
  </si>
  <si>
    <t>command, commandment, regulation, an order that has authority</t>
  </si>
  <si>
    <t xml:space="preserve">command, commandment, regulation, an order that has authority   an injunction; a precept, commandment, law,   Ref: Mt 5:19; 15:3, 6 ;  an order, direction,   Ref: Acts 17:15;   an edict,   Ref: Jn 11:57 ;  a direction,   Ref: Mk 10:5 ;  a commission,   Ref: Jn 10:18 ,  a charge  of matters to be proclaimed or received,  Ref: Jn 12:49, 50 ;  Ref: 1Tim 6:14;   Ref: 2Pet 2:21 </t>
  </si>
  <si>
    <t>G1786</t>
  </si>
  <si>
    <t>ἐντόπιος</t>
  </si>
  <si>
    <t>resident</t>
  </si>
  <si>
    <t>resident, local</t>
  </si>
  <si>
    <t>resident, local   in , or  of a place; an inhabitant, citizen, local   Ref: Acts 21:12 *</t>
  </si>
  <si>
    <t>G1787</t>
  </si>
  <si>
    <t>ἐντός</t>
  </si>
  <si>
    <t>inside</t>
  </si>
  <si>
    <t>inside, within</t>
  </si>
  <si>
    <t>improper  preposition ,  genitive ,  inside, within,   Ref: Lk 17:21 ;  τὸ ἐντός ,  the interior, inside,   Ref: Mt 23:26 *</t>
  </si>
  <si>
    <t>G1788</t>
  </si>
  <si>
    <t>ἐντρέπω</t>
  </si>
  <si>
    <t>to cause shame</t>
  </si>
  <si>
    <t>to cause shame; ( passive ) to be ashamed; ( middle ) to care about, respect</t>
  </si>
  <si>
    <t xml:space="preserve">to cause shame; ( passive ) to be ashamed; ( middle ) to care about, respect  mid.,  to revere, reverence, regard,   Ref: Mt 21:37 ;  Ref: Mk 12:6 ;  absolute   to feel shame, be put to shame,   Ref: 2Thess 3:14;   Ref: Tit 2:8;   passive ,  be put to shame,   Ref: 2Thess 3:14;   Ref: Tit 3:8 </t>
  </si>
  <si>
    <t>G1789</t>
  </si>
  <si>
    <t>ἐντρέφω</t>
  </si>
  <si>
    <t>be reared</t>
  </si>
  <si>
    <t>( passive ) to be brought up, reared, trained</t>
  </si>
  <si>
    <t>( passive ) to be brought up, reared, trained   to nourish in, bring up , or  educate in,   Ref: 1Tim 4:6 *</t>
  </si>
  <si>
    <t>G1790</t>
  </si>
  <si>
    <t>ἔντρομος</t>
  </si>
  <si>
    <t>trembling</t>
  </si>
  <si>
    <t>trembling, through fear</t>
  </si>
  <si>
    <t>G1791</t>
  </si>
  <si>
    <t>ἐντροπή</t>
  </si>
  <si>
    <t>shame, humiliation</t>
  </si>
  <si>
    <t>shame, humiliation   humiliation; , in NT  shame,   Ref: 1Cor 6:5;  15:34*</t>
  </si>
  <si>
    <t>G1792</t>
  </si>
  <si>
    <t>ἐντρυφάω</t>
  </si>
  <si>
    <t>to revel</t>
  </si>
  <si>
    <t>to revel, carouse</t>
  </si>
  <si>
    <t>to revel, carouse   to live luxuriously, riot, revel, carouse   Ref: 2Pet 2:13 *</t>
  </si>
  <si>
    <t>G1793</t>
  </si>
  <si>
    <t>ἐντυγχάνω</t>
  </si>
  <si>
    <t>to call on</t>
  </si>
  <si>
    <t>to intercede, appeal, petition</t>
  </si>
  <si>
    <t>to intercede, appeal, petition   to fill in with, meet; to have conversation with, address; to address , or  apply to  any one,  Ref: Acts 25:24;   ὑπέρ τινος ,  to intercede for any one, plead the cause of,   Ref: Rom 8:27, 34 ;  Ref: Heb 7:25;   κατά τινος ,  to address a representation  or  suit against any one, to accuse, complain of,   Ref: Rom 11:2 *</t>
  </si>
  <si>
    <t>G1794</t>
  </si>
  <si>
    <t>ἐντυλίσσω</t>
  </si>
  <si>
    <t>to wrap up</t>
  </si>
  <si>
    <t>to wrap up (a body); ( passive ) to be folded</t>
  </si>
  <si>
    <t>to wrap up (a body); ( passive ) to be folded   to wrap up in, inwrap, envelope,   Ref: Mt 27:59 ;  Ref: Lk 23:53 ;  to wrap up, roll  or  fold together,   Ref: Jn 20:7 *</t>
  </si>
  <si>
    <t>G1795</t>
  </si>
  <si>
    <t>ἐντυπόω</t>
  </si>
  <si>
    <t>to engrave</t>
  </si>
  <si>
    <t>( passive ) to be engraved, carved engrave</t>
  </si>
  <si>
    <t>( passive ) to be engraved, carved engrave   to impress a figure, instamp, engrave,   Ref: 2Cor 3:7 *</t>
  </si>
  <si>
    <t>G1796</t>
  </si>
  <si>
    <t>ἐνυβρίζω</t>
  </si>
  <si>
    <t>to insult</t>
  </si>
  <si>
    <t xml:space="preserve"> to insult, outrage,   Ref: Heb 10:29 *</t>
  </si>
  <si>
    <t>G1797</t>
  </si>
  <si>
    <t>ἐνυπνιάζω</t>
  </si>
  <si>
    <t>to dream</t>
  </si>
  <si>
    <t>to (have supernatural) dreams or visions dream</t>
  </si>
  <si>
    <t>to (have supernatural) dreams or visions dream   to dream,  in NT  to dream  under supernatural impression,  Ref: Acts 2:17;   to dream  delusion,  have visions,  Jude 8*</t>
  </si>
  <si>
    <t>G1798</t>
  </si>
  <si>
    <t>ἐνύπνιον</t>
  </si>
  <si>
    <t>dream</t>
  </si>
  <si>
    <t xml:space="preserve"> a dream; , in NT  a supernatural suggestion  or  impression received during sleep, a sleep-vision,   Ref: Acts 2:17 *</t>
  </si>
  <si>
    <t>G1799</t>
  </si>
  <si>
    <t>ἐνώπιον</t>
  </si>
  <si>
    <t>before, in the presence of; in behalf of, by authority of</t>
  </si>
  <si>
    <t xml:space="preserve">before, in the presence of; in behalf of, by authority of  gen.,  before, in the presence of,   Ref: Lk 5:25; 8:47 ;  in front of,   Ref: Rev 4:5 , 6;  immediately preceding  as a forerunner,  Ref: Lk 1:17 ;  Ref: Rev 16:19;  from the Hebrew,  in the presence of,  metaphysically,  i.e.  in the sphere of sensation or thought,  Ref: Lk 12:9; 15:10 ;  Ref: Acts 10:31;   in the eyes of, in the judgment of,   Ref: Lk 16:15; 24:11 ;  Ref: Acts 4:19 </t>
  </si>
  <si>
    <t>G1800</t>
  </si>
  <si>
    <t>Ἐνώς</t>
  </si>
  <si>
    <t>Enos</t>
  </si>
  <si>
    <t>Enosh, "[mortal] man"</t>
  </si>
  <si>
    <t>A man living at the time before the Flood, first mentioned at Gen 4:26;   son of: Seth (H8352);   father of: Kenan (H7018); also called Enos at Luk 3:38;    § Enosh, "[mortal] man"   Enos,  (Proper name),  indeclinable ,  Ref: Lk 3:38 *</t>
  </si>
  <si>
    <t>G1801</t>
  </si>
  <si>
    <t>ἐνωτίζομαι</t>
  </si>
  <si>
    <t>to listen carefully, pay attention to</t>
  </si>
  <si>
    <t>to listen carefully, pay attention to   to give ear, listen, pay attention to,   Ref: Acts 2:14 *</t>
  </si>
  <si>
    <t>G1802</t>
  </si>
  <si>
    <t>Ἐνώχ</t>
  </si>
  <si>
    <t>Enoch</t>
  </si>
  <si>
    <t>Enoch, "initiated; follower"</t>
  </si>
  <si>
    <t>A man living at the time before the Flood, first mentioned at Gen 5:18;   son of: Jared (H3382);   father of: Methuselah (H4968)   § Enoch, "initiated; follower"   Enoch,  (Proper name),  indeclinable ,  Ref: Lk 3:37 ;  Ref: Heb 11:5;   Ref: 1Pet 3:19;  Jude 14*</t>
  </si>
  <si>
    <t>G1803</t>
  </si>
  <si>
    <t>ἕξ</t>
  </si>
  <si>
    <t>six</t>
  </si>
  <si>
    <t xml:space="preserve"> six,   indeclinable ,  Ref: Mt 17:1 ;  Ref: Mk 9:2 </t>
  </si>
  <si>
    <t>G1804</t>
  </si>
  <si>
    <t>ἐξαγγέλλω</t>
  </si>
  <si>
    <t>to declare, proclaim</t>
  </si>
  <si>
    <t>to declare, proclaim   to tell forth, divulge, publish; to declare abroad, celebrate,   Ref: 1Pet 2:9 , shorter ending of Mark*</t>
  </si>
  <si>
    <t>G1805</t>
  </si>
  <si>
    <t>ἐξαγοράζω</t>
  </si>
  <si>
    <t>to redeem</t>
  </si>
  <si>
    <t>(act.) to redeem, as a figurative extension of the act of purchasing something in the marketplace; ( middle ) to make the most (of the time)</t>
  </si>
  <si>
    <t>(act.) to redeem, as a figurative extension of the act of purchasing something in the marketplace; ( middle ) to make the most (of the time)   to buy out , of the hands of a person;  to redeem, set free,   Ref: Gal 3:13;  4:5;  middle   to redeem, buy off, to secure for one's self  or  one's own use; to rescue  from loss or misapplication,  Ref: Eph 5:16;   Ref: Col 4:5 *</t>
  </si>
  <si>
    <t>G1806</t>
  </si>
  <si>
    <t>ἐξάγω</t>
  </si>
  <si>
    <t>to lead out</t>
  </si>
  <si>
    <t>to lead out, bring out, escort</t>
  </si>
  <si>
    <t xml:space="preserve">to lead out, bring out, escort   to bring , or  lead out, conduct out of,   Ref: Mk 8:23; 15:20 ;  Ref: Lk 24:50 </t>
  </si>
  <si>
    <t>G1807</t>
  </si>
  <si>
    <t>ἐξαιρέω</t>
  </si>
  <si>
    <t>to take out/select</t>
  </si>
  <si>
    <t>(act.) to gouge, take out, tear out; ( middle ) to rescue, set free</t>
  </si>
  <si>
    <t>(act.) to gouge, take out, tear out; ( middle ) to rescue, set free   to take out of; to pluck out, tear out,   Ref: Mt 5:29; 18:9 ;  middle   to take out of, select, choose,   Ref: Acts 26:17;   to rescue, deliver,   Ref: Acts 7:10, 34; 12:11; 23:27 ;  Ref: Gal 1:4 *</t>
  </si>
  <si>
    <t>G1808</t>
  </si>
  <si>
    <t>ἐξαίρω</t>
  </si>
  <si>
    <t>to expel, remove, drive away</t>
  </si>
  <si>
    <t>to expel, remove, drive away   primarily   to lift up out of;  in NT  to remove, eject,   Ref: 1Cor 5:13 *</t>
  </si>
  <si>
    <t>G1809</t>
  </si>
  <si>
    <t>ἐξαιτέω</t>
  </si>
  <si>
    <t>to demand/ask for</t>
  </si>
  <si>
    <t>( middle ) to ask for</t>
  </si>
  <si>
    <t>( middle ) to ask for   to ask for; to demand; ,  middle   to demand for one's self,   Ref: Lk 22:31 ; also,  to obtain by asking *</t>
  </si>
  <si>
    <t>G1810</t>
  </si>
  <si>
    <t>ἐξαίφνης</t>
  </si>
  <si>
    <t>suddenly, unexpectedly</t>
  </si>
  <si>
    <t xml:space="preserve"> suddenly, unexpectedly,   Ref: Mk 13:36 ;  Ref: Lk 2:13; 9:39 ;  Ref: Acts 9:3;  22:6*</t>
  </si>
  <si>
    <t>G1811</t>
  </si>
  <si>
    <t>ἐξακολουθέω</t>
  </si>
  <si>
    <t>to follow, obey</t>
  </si>
  <si>
    <t>to follow, obey   to follow out; to imitate,   Ref: 2Pet 2:2, 15 ;  to observe as a guide, obey   Ref: 2Pet 1:16 *</t>
  </si>
  <si>
    <t>G1812</t>
  </si>
  <si>
    <t>ἑξακόσιοι</t>
  </si>
  <si>
    <t>six hundred</t>
  </si>
  <si>
    <t xml:space="preserve"> six hundred,   Ref: Rev 13:18;  14:20*</t>
  </si>
  <si>
    <t>G1813</t>
  </si>
  <si>
    <t>ἐξαλείφω</t>
  </si>
  <si>
    <t>to blot out</t>
  </si>
  <si>
    <t>to wipe away, blot out, cancel</t>
  </si>
  <si>
    <t>to wipe away, blot out, cancel   primarily   to anoint  or  smear over;  hence,  to wipe off  or  away,   Ref: Rev 7:17;  21:4;  to blot out, obliterate,   Ref: Col 2:14;   Ref: Rev 3:5;   metaphorically   to wipe out  guilt,  Ref: Acts 3:19 *</t>
  </si>
  <si>
    <t>G1814</t>
  </si>
  <si>
    <t>ἐξάλλομαι</t>
  </si>
  <si>
    <t>to leap up</t>
  </si>
  <si>
    <t>to jump up leap</t>
  </si>
  <si>
    <t>to jump up leap   to leap , or  spring up  or  forth,   Ref: Acts 3:8 *</t>
  </si>
  <si>
    <t>G1815</t>
  </si>
  <si>
    <t>ἐξανάστασις</t>
  </si>
  <si>
    <t xml:space="preserve"> a raising up; a dislodgment; a rising up; a resurrection from , the dead,  Ref: Phil 3:11 *</t>
  </si>
  <si>
    <t>G1816</t>
  </si>
  <si>
    <t>ἐξανατέλλω</t>
  </si>
  <si>
    <t>to sprout up</t>
  </si>
  <si>
    <t>to sprout up, spring up</t>
  </si>
  <si>
    <t>to sprout up, spring uput up</t>
  </si>
  <si>
    <t>G1817</t>
  </si>
  <si>
    <t>ἐξανίστημι</t>
  </si>
  <si>
    <t>to raise up</t>
  </si>
  <si>
    <t>to raise up (seed) = have children; (intr.) to stand up</t>
  </si>
  <si>
    <t>to raise up (seed) = have children; (intr.) to stand up   to cause to rise up, raise up; , from the Hebrew,  to raise up  into existence,  Ref: Mk 12:19 ;  Ref: Lk 20:28 ;  intransitive   to rise up from, stand forth,   Ref: Acts 15:5 *</t>
  </si>
  <si>
    <t>G1818</t>
  </si>
  <si>
    <t>ἐξαπατάω</t>
  </si>
  <si>
    <t>to deceive, cheat</t>
  </si>
  <si>
    <t>to deceive, cheat   primarily   to deceive thoroughly; to deceive, delude, cheat   Ref: Rom 7:11;  16:18; 1  Ref: 2Cor 3:18;  11:3;  Ref: 2Thess 2:3;   Ref: 1Tim 2:14 *</t>
  </si>
  <si>
    <t>G1819</t>
  </si>
  <si>
    <t>ἐξάπινα</t>
  </si>
  <si>
    <t xml:space="preserve"> suddenly, immediately, unexpectedly,   Ref: Mk 9:8 *</t>
  </si>
  <si>
    <t>G1820</t>
  </si>
  <si>
    <t>ἐξαπορέω</t>
  </si>
  <si>
    <t>( middle ) to despair; ( passive ) to be in despair</t>
  </si>
  <si>
    <t>( middle ) to despair; ( passive ) to be in despair  some list as a deponent  ἐξαπορέομαι , pas.,  to be in the utmost perplexity  or  despair,   Ref: 2Cor 1:8;  4:8*</t>
  </si>
  <si>
    <t>G1821</t>
  </si>
  <si>
    <t>ἐξαποστέλλω</t>
  </si>
  <si>
    <t>to send out/away</t>
  </si>
  <si>
    <t>to send out, send away</t>
  </si>
  <si>
    <t xml:space="preserve">to send out, send away   to send out , or  forth; to send away, dismiss,   Ref: Lk 1:53 ;  to dispatch  on a service or agency,  Ref: Acts 7:12;   to send forth  as a pervading influence,  Ref: Gal 4:6 </t>
  </si>
  <si>
    <t>G1822</t>
  </si>
  <si>
    <t>ἐξαρτίζω</t>
  </si>
  <si>
    <t>to finish/furnish</t>
  </si>
  <si>
    <t>to finish, complete; ( passive ) to be equipped, furnished</t>
  </si>
  <si>
    <t>to finish, complete; ( passive ) to be equipped, furnished   to equip , or  furnish completely,   Ref: 2Tim 3:17;   to complete  time,  Ref: Acts 21:5 *</t>
  </si>
  <si>
    <t>G1823</t>
  </si>
  <si>
    <t>ἐξαστράπτω</t>
  </si>
  <si>
    <t>to flash forth</t>
  </si>
  <si>
    <t>to flash like lightning</t>
  </si>
  <si>
    <t>to flash like lightning   primarily   to flash forth;  hence,  to glisten as lightning,   Ref: Lk 9:29 *</t>
  </si>
  <si>
    <t>G1824</t>
  </si>
  <si>
    <t>ἐξαυτῆς</t>
  </si>
  <si>
    <t>immediately</t>
  </si>
  <si>
    <t>immediately, at once, right now</t>
  </si>
  <si>
    <t>immediately, at once, right now   at the very time; presently, instantly, immediately, right now   Ref: Mk 6:25 ;  Ref: Acts 10:33;  11:11</t>
  </si>
  <si>
    <t>G1825</t>
  </si>
  <si>
    <t>ἐξεγείρω</t>
  </si>
  <si>
    <t>to raise</t>
  </si>
  <si>
    <t>to raise, awaken (from the dead)</t>
  </si>
  <si>
    <t>to raise, awaken (from the dead)   to raise up , from the dead,  Ref: 1Cor 6:14;   to raise up  into existence, or into a certain condition,  Ref: Rom 9:17 *</t>
  </si>
  <si>
    <t>G1826</t>
  </si>
  <si>
    <t>ἔξειμι</t>
  </si>
  <si>
    <t>to go out/away</t>
  </si>
  <si>
    <t>to leave, go out, go away</t>
  </si>
  <si>
    <t xml:space="preserve">to leave, go out, go away   to go out , or  forth,   Ref: Acts 13:42;   to depart,   Ref: Acts 17:15;  20:7;  ἐπὶ τὴν γῆν ,  to get to land,  from the water,  Ref: Acts 27:43 </t>
  </si>
  <si>
    <t>G1827</t>
  </si>
  <si>
    <t>ἐξελέγχω</t>
  </si>
  <si>
    <t>to convict</t>
  </si>
  <si>
    <t>G1828</t>
  </si>
  <si>
    <t>ἐξέλκω</t>
  </si>
  <si>
    <t>to drag out/away</t>
  </si>
  <si>
    <t>( passive ) to be dragged away drag</t>
  </si>
  <si>
    <t>( passive ) to be dragged away drag   to draw , or  drag out;   metaphorically   to withdraw, allure, hurry away,   Ref: Jas 1:14 *</t>
  </si>
  <si>
    <t>G1829</t>
  </si>
  <si>
    <t>ἐξέραμα</t>
  </si>
  <si>
    <t>vomit</t>
  </si>
  <si>
    <t>vomit, what is disgorged</t>
  </si>
  <si>
    <t>vomit, what is disgorged   vomit,   Ref: 2Pet 2:22 *</t>
  </si>
  <si>
    <t>G1830</t>
  </si>
  <si>
    <t>ἐξερευνάω</t>
  </si>
  <si>
    <t>to search out</t>
  </si>
  <si>
    <t>to search intently, inquire carefully</t>
  </si>
  <si>
    <t>to search intently, inquire carefully   to search out, to examine closely,   Ref: 1Pet 1:10 *</t>
  </si>
  <si>
    <t>G1831</t>
  </si>
  <si>
    <t>ἐξέρχομαι</t>
  </si>
  <si>
    <t>to leave, go out</t>
  </si>
  <si>
    <t>to leave, go out   to go forth, go out of,   Ref: Heb 11:15 *</t>
  </si>
  <si>
    <t>G1832</t>
  </si>
  <si>
    <t>ἔξεστι, ἐξόν</t>
  </si>
  <si>
    <t>be permitted</t>
  </si>
  <si>
    <t>it is legal, it is proper, it is permitted</t>
  </si>
  <si>
    <t xml:space="preserve">it is legal, it is proper, it is permitted  3rd person sing of the unused  ἔξειμι  ( 1997) used impersonally,  it is possible; it is permitted, it is lawful,proper, permitted   Ref: Mt 12:2, 4 ;  Ref: Mk 3:4 ;  Ref: Lk 6:9 ;  Ref: Acts 22:25;   Ref: 1Cor 6:12 </t>
  </si>
  <si>
    <t>G1833</t>
  </si>
  <si>
    <t>ἐξετάζω</t>
  </si>
  <si>
    <t>to find out</t>
  </si>
  <si>
    <t>to make a search; to ask, inquire, question find out</t>
  </si>
  <si>
    <t>to make a search; to ask, inquire, question find out   to search out; to inquire by interrogation, examine strictly,   Ref: Mt 2:8; 10:11 ;  to interrogate,   Ref: Jn 21:12 *</t>
  </si>
  <si>
    <t>G1834</t>
  </si>
  <si>
    <t>ἐξηγέομαι</t>
  </si>
  <si>
    <t>to tell, make known, describe, report</t>
  </si>
  <si>
    <t>to tell, make known, describe, report   to be a leader; to detail, to set forth in language; to tell, narrate, recount,   Ref: Lk 24:35 ;  Ref: Acts 10:8;   to make known, reveal,   Ref: Jn 1:18 ;  Ref: Acts 15:12, 14; 21:19 *</t>
  </si>
  <si>
    <t>G1835</t>
  </si>
  <si>
    <t>ἑξήκοντα</t>
  </si>
  <si>
    <t>sixty</t>
  </si>
  <si>
    <t xml:space="preserve">indecl,  sixty,   Ref: Mt 13:8, 23 </t>
  </si>
  <si>
    <t>G1836</t>
  </si>
  <si>
    <t>ἑξῆς</t>
  </si>
  <si>
    <t>next/afterward</t>
  </si>
  <si>
    <t>next, afterward</t>
  </si>
  <si>
    <t>next, afterward   successively, in order; , in NT with the article  ὁ, ἡ, τό, ἑξῆς ,  next,afterward   Ref: Lk 7:11; 9:37 ;  Ref: Acts 21:1;  25:17; 27:18*</t>
  </si>
  <si>
    <t>G1837</t>
  </si>
  <si>
    <t>ἐξηχέω</t>
  </si>
  <si>
    <t>to ring/sound out</t>
  </si>
  <si>
    <t>( passive ) to ring out, be caused to sound out</t>
  </si>
  <si>
    <t>( passive ) to ring out, be caused to sound out  act.,  to make to sound forth;  pas.,  to sound forth,   Ref: 1Thess 1:8 *</t>
  </si>
  <si>
    <t>G1838</t>
  </si>
  <si>
    <t>ἕξις</t>
  </si>
  <si>
    <t>habit/practice</t>
  </si>
  <si>
    <t>constant use, practice habit</t>
  </si>
  <si>
    <t>constant use, practice habit   a condition of body , or  mind,  strictly, as resulting from practice;  habit,   Ref: Heb 5:14 *</t>
  </si>
  <si>
    <t>G1839</t>
  </si>
  <si>
    <t>ἐξίστημι</t>
  </si>
  <si>
    <t>to amaze</t>
  </si>
  <si>
    <t>to amaze, astound; (intr.) to be amazed, out of one’s senses</t>
  </si>
  <si>
    <t xml:space="preserve">to amaze, astound; (intr.) to be amazed, out of one’s senses   primarily   to put out of its place; to astonish, amaze,   Ref: Lk 24:22 ;  Ref: Acts 8:9, 11 ;  intransitive   to be astonished,   Ref: Mt 12:23 ;  to be beside one's self,   Ref: Mk 3:21 ;  Ref: 2Cor 5:13 </t>
  </si>
  <si>
    <t>G1840</t>
  </si>
  <si>
    <t>ἐξισχύω</t>
  </si>
  <si>
    <t>to have power</t>
  </si>
  <si>
    <t>to have power, be strong enough able</t>
  </si>
  <si>
    <t>to have power, be strong enough able   to be fully able, be strong,   Ref: Eph 3:18 *</t>
  </si>
  <si>
    <t>G1841</t>
  </si>
  <si>
    <t>ἔξοδος</t>
  </si>
  <si>
    <t>exodus, departure</t>
  </si>
  <si>
    <t>exodus, departure   a way out, a going out; a going out, departure, the exodus,   Ref: Heb 11:22;   metaphorically   a departure  from life,  decease, death,   Ref: Lk 9:31 ;  Ref: 2Pet 1:15 *</t>
  </si>
  <si>
    <t>G1842</t>
  </si>
  <si>
    <t>ἐξολοθρεύω</t>
  </si>
  <si>
    <t>to root out</t>
  </si>
  <si>
    <t>( passive ) to be completely cut off fromto destroy</t>
  </si>
  <si>
    <t>( passive ) to be completely cut off fromto destroy   to destroy utterly, root out, completely cut off   Ref: Acts 3:23 *</t>
  </si>
  <si>
    <t>G1843</t>
  </si>
  <si>
    <t>ἐξομολογέομαι</t>
  </si>
  <si>
    <t>to agree</t>
  </si>
  <si>
    <t>(act.) to consent; ( middle ) to openly confess, admit, praise</t>
  </si>
  <si>
    <t xml:space="preserve">(act.) to consent; ( middle ) to openly confess, admit, praise   to agree, bind one's self, consent, promise,   Ref: Lk 22:6 ;  middle   to confess,   Ref: Mt 3:6 ;  to profess openly,   Ref: Phil 2:11;   Ref: Rev 3:5;   to make open avowal  of benefits;  to praise, celebrate,   Ref: Mt 11:25 ;  Ref: Lk 10:21 </t>
  </si>
  <si>
    <t>G1844</t>
  </si>
  <si>
    <t>ἐξορκίζω</t>
  </si>
  <si>
    <t>to adjure</t>
  </si>
  <si>
    <t>to charge under oath, adjure</t>
  </si>
  <si>
    <t>to charge under oath, adjure   to put an oath , to a person,  to adjure,   Ref: Mt 26:63 *</t>
  </si>
  <si>
    <t>G1845</t>
  </si>
  <si>
    <t>ἐξορκιστής</t>
  </si>
  <si>
    <t>exorcist</t>
  </si>
  <si>
    <t>one driving out evil spirits, exorcist</t>
  </si>
  <si>
    <t>one driving out evil spirits, exorcist   primarily   one who puts an oath;  in NT  an exorcist, one who by various kinds of incantations,  etc.,  pretended to expel demons,   Ref: Acts 19:13 *</t>
  </si>
  <si>
    <t>G1846</t>
  </si>
  <si>
    <t>ἐξορύσσω</t>
  </si>
  <si>
    <t>to dig through/out</t>
  </si>
  <si>
    <t>to dig through, tear out</t>
  </si>
  <si>
    <t>to dig through, tear out   to dig out , or  through, force up,   Ref: Mk 2:4 ;  to pluck out  the eyes,  Ref: Gal 4:15 *</t>
  </si>
  <si>
    <t>G1847</t>
  </si>
  <si>
    <t>ἐξουδενόω</t>
  </si>
  <si>
    <t>be rejected</t>
  </si>
  <si>
    <t>( passive ) to be rejected, treated with contempt</t>
  </si>
  <si>
    <t>( passive ) to be rejected, treated with contempt  also spelled  ἐξουδενόω ,  to treat with contempt,   Ref: Mk 9:12 *</t>
  </si>
  <si>
    <t>G1848</t>
  </si>
  <si>
    <t>ἐξουθενέω</t>
  </si>
  <si>
    <t>to treat with contempt, look down on, ridicule; ( passive ) to be rejected, despised reject</t>
  </si>
  <si>
    <t xml:space="preserve">to treat with contempt, look down on, ridicule; ( passive ) to be rejected, despised reject  also spelled  ἐξουθενόω ,  to make light of, set at naught, despise, treat with contempt and scorn,   Ref: Lk 18:9 ;  to neglect, disregard,   Ref: 1Thess 5:20;   ἐξουθενημένος ,  contemptible,   Ref: 2Cor 10:10;   of small account,   Ref: 1Cor 1:28;  6:4; by  implication   to reject with contempt,   Ref: Acts 4:11 </t>
  </si>
  <si>
    <t>G1849</t>
  </si>
  <si>
    <t>ἐξουσία</t>
  </si>
  <si>
    <t>authority</t>
  </si>
  <si>
    <t>authority, power, the right to control or govern; dominion, the area or sphere of jurisdiction; a ruler, human or supernatural</t>
  </si>
  <si>
    <t xml:space="preserve">authority, power, the right to control or govern; dominion, the area or sphere of jurisdiction; a ruler, human or supernatural   power, ability, faculty,   Ref: Mt 9:8; 10:1 ;  efficiency, energy,   Ref: Lk 4:32 ;  liberty, licence,   Ref: Jn 10:18 ;  Ref: Acts 5:4;   authority, rule, dominion, jurisdiction,   Ref: Mt 8:9; 28:18 ;  metonymy   plural   authorities, potentates, powers,   Ref: Lk 12:11 ;  Ref: 1Cor 15:24;   Ref: Eph 1:21;   right, authority, full power,   Ref: Mt 9:6; 21:23 ;  privilege, prerogative,   Ref: Jn 1:12 ; perhaps,  a veil,   Ref: 1Cor 11:10 </t>
  </si>
  <si>
    <t>G1850</t>
  </si>
  <si>
    <t>ἐξουσιάζω</t>
  </si>
  <si>
    <t>to have authority</t>
  </si>
  <si>
    <t>to have power over; ( passive ) to be mastered</t>
  </si>
  <si>
    <t>to have power over; ( passive ) to be mastered   to have , or  exercise power  or  authority over  anyone,  Ref: Lk 22:25 ;  to possess independent control over,   Ref: 1Cor 7:4  (2x);  passive   to be subject to, under the power  or  influence of,   Ref: 1Cor 6:12 *</t>
  </si>
  <si>
    <t>G1851</t>
  </si>
  <si>
    <t>ἐξοχή</t>
  </si>
  <si>
    <t>prominent</t>
  </si>
  <si>
    <t>leading, prominent</t>
  </si>
  <si>
    <t>leading, prominent   primarily   prominence, anything prominent;  in NT  eminence, distinction,   Ref: Acts 25:23 *</t>
  </si>
  <si>
    <t>G1852</t>
  </si>
  <si>
    <t>ἐξυπνίζω</t>
  </si>
  <si>
    <t>to awake</t>
  </si>
  <si>
    <t>to wake up, arouseawake</t>
  </si>
  <si>
    <t>to wake up, arouseawake   to awake, arouse , from sleep,  Ref: Jn 11:11 *</t>
  </si>
  <si>
    <t>G1853</t>
  </si>
  <si>
    <t>ἔξυπνος</t>
  </si>
  <si>
    <t>awake</t>
  </si>
  <si>
    <t>awake, aroused</t>
  </si>
  <si>
    <t xml:space="preserve"> awake, aroused from sleep,   Ref: Acts 16:27 *</t>
  </si>
  <si>
    <t>G1854</t>
  </si>
  <si>
    <t>ἔξω</t>
  </si>
  <si>
    <t>out/outside(r)</t>
  </si>
  <si>
    <t>out, outside</t>
  </si>
  <si>
    <t xml:space="preserve">out, outside  can function as an improper prep.,  without, out of doors;   Ref: Mt 12:46, 47 ;  ὁ, ἡ, τὸ ἔξω ,  outer, external, foreign,   Ref: Acts 26:11;   Ref: 2Cor 4:16;   metaphorically   not belonging to one's community,   Ref: Mk 4:11 ;  Ref: 1Cor 5:12, 13 ;  out, away,  from a place or person,  Ref: Mt 5:13; 13:48 ; as a  preposition ,  out of,   Ref: Mk 5:10 </t>
  </si>
  <si>
    <t>G1855</t>
  </si>
  <si>
    <t>ἔξωθεν</t>
  </si>
  <si>
    <t>outside</t>
  </si>
  <si>
    <t>from the outside</t>
  </si>
  <si>
    <t xml:space="preserve">from the outside  can function as an  improper preposition ,  outwardly, externally,   Ref: Mt 23:27, 28 ; Mk 7:15;  ὁ, ἡ, τὸ ἔξωθεν ,  outer, external,   Ref: Mt 23:25 ; Lk 11:39;  τὸ ἔξωθεν ,  the exterior,  Lk 11:40;  οἱ ἔξωθεν ,  those who are without  the Christian community,  Ref: 1Tim 3:7 </t>
  </si>
  <si>
    <t>G1856</t>
  </si>
  <si>
    <t>ἐξωθέω</t>
  </si>
  <si>
    <t>to drive out, expel; to run aground</t>
  </si>
  <si>
    <t>to drive out, expel; to run aground   to expel, drive out,   Ref: Acts 7:45;   to propel, urge forward,   Ref: Acts 27:39 *</t>
  </si>
  <si>
    <t>G1857</t>
  </si>
  <si>
    <t>ἐξώτερος</t>
  </si>
  <si>
    <t>outer</t>
  </si>
  <si>
    <t>outside, farthest out (as a superlative)outer</t>
  </si>
  <si>
    <t>outside, farthest out (as a superlative)outer  comparative in form but used as a superlative,  outer, exterior, external,   Ref: Mt 8:12; 22:13; 25:30 *</t>
  </si>
  <si>
    <t>G1858</t>
  </si>
  <si>
    <t>ἑορτάζω</t>
  </si>
  <si>
    <t>to keep a festival</t>
  </si>
  <si>
    <t>to celebrate a festival</t>
  </si>
  <si>
    <t>to celebrate a festival   to keep a feast, celebrate a festival,   Ref: 1Cor 5:8 *</t>
  </si>
  <si>
    <t>G1859</t>
  </si>
  <si>
    <t>ἑορτή</t>
  </si>
  <si>
    <t>festival</t>
  </si>
  <si>
    <t>feast, festival, in the NT this refers the joyous gathering of people for the celebrations of the Jewish calendar year, having a focus on ceremonial eating, such as Passover, Pentecost, and New Moon</t>
  </si>
  <si>
    <t xml:space="preserve">feast, festival, in the NT this refers the joyous gathering of people for the celebrations of the Jewish calendar year, having a focus on ceremonial eating, such as Passover, Pentecost, and New Moon   a solemn feast, public festival,   Ref: Lk 2:41; 22:1 ;  Ref: Jn 13:1 ; specifically used of  the passover,   Ref: Mt 26:5; 27:15 </t>
  </si>
  <si>
    <t>G1860</t>
  </si>
  <si>
    <t>ἐπαγγελία</t>
  </si>
  <si>
    <t>promise</t>
  </si>
  <si>
    <t xml:space="preserve"> annunciation,   Ref: 2Tim 1:1;   a promise, act of promising,   Ref: Acts 13:23, 32; 23:21 ;  metonymy   the thing promised, promised favor and blessing,   Ref: Lk 24:49 ;  Ref: Acts 1:4 </t>
  </si>
  <si>
    <t>G1861</t>
  </si>
  <si>
    <t>ἐπαγγέλλω</t>
  </si>
  <si>
    <t>to profess</t>
  </si>
  <si>
    <t>G1862</t>
  </si>
  <si>
    <t>ἐπάγγελμα</t>
  </si>
  <si>
    <t>a promise</t>
  </si>
  <si>
    <t>G1863</t>
  </si>
  <si>
    <t>ἐπάγω</t>
  </si>
  <si>
    <t>to bring upon</t>
  </si>
  <si>
    <t>to bring upon; to make guilty</t>
  </si>
  <si>
    <t>to bring upon; to make guilty   to bring upon, cause to come upon,   Ref: 2Pet 2:1 , 5;  metaphorically   to cause to be imputed  or  attributed to, to bring  guilt  upon,   Ref: Acts 5:28 *</t>
  </si>
  <si>
    <t>G1864</t>
  </si>
  <si>
    <t>ἐπαγωνίζομαι</t>
  </si>
  <si>
    <t>to contend</t>
  </si>
  <si>
    <t>to contend, fight</t>
  </si>
  <si>
    <t>to contend, fight   to contend strenuously in defence of,  Jude 3*</t>
  </si>
  <si>
    <t>G1865</t>
  </si>
  <si>
    <t>ἐπαθροίζομαι</t>
  </si>
  <si>
    <t>to collect/crowd</t>
  </si>
  <si>
    <t>( passive ) to increase; to be collected collect</t>
  </si>
  <si>
    <t>( passive ) to increase; to be collected collect  act.,  to gather together, to collect close upon,  or  beside ; pas.,  to crowd upon,   Ref: Lk 11:29 *</t>
  </si>
  <si>
    <t>G1866</t>
  </si>
  <si>
    <t>Ἐπαίνετος</t>
  </si>
  <si>
    <t>Epaenetus</t>
  </si>
  <si>
    <t>- praised; Epænetus, a Christian</t>
  </si>
  <si>
    <t>A man living at the time of the New Testament, only mentioned at Rom 16:5   § - praised; Epænetus, a Christian</t>
  </si>
  <si>
    <t>G1867</t>
  </si>
  <si>
    <t>ἐπαινέω</t>
  </si>
  <si>
    <t>to praise, commend</t>
  </si>
  <si>
    <t xml:space="preserve"> to praise, commend, applaud,   Ref: Lk 16:8 ;  Ref: Rom 15:11;   Ref: 1Cor 11:2, 17, 22  (2x)*</t>
  </si>
  <si>
    <t>G1868</t>
  </si>
  <si>
    <t>ἔπαινος</t>
  </si>
  <si>
    <t>- laudation; concretely, a commendable thing</t>
  </si>
  <si>
    <t>G1869</t>
  </si>
  <si>
    <t>ἐπαίρω</t>
  </si>
  <si>
    <t>to lift up</t>
  </si>
  <si>
    <t>to lift up; "to lift up the eyes" means "to look up"; "to lift up the voice" means "to shout" or "talk loudly"; "to lift up the heel" means "to oppose someone" (implying hostility)</t>
  </si>
  <si>
    <t xml:space="preserve">to lift up; "to lift up the eyes" means "to look up"; "to lift up the voice" means "to shout" or "talk loudly"; "to lift up the heel" means "to oppose someone" (implying hostility)   to lift up, raise, elevate; to hoist,   Ref: Acts 27:40;   τὴν φωνήν ,  to lift up the voice, to speak in a loud voice,   Ref: Lk 11:27 ;  τὰς χειρας ,  to lift up the hands  in prayer,  Ref: Lk 24:50 ;  Ref: 1Tim 2:8;   τοὺς ὀφθαλμούς ,  to lift up the eyes, to look,   Ref: Mt 17:8 ;  τὴν κεφαλήν ,  to lift up the head, to be encouraged, animated,   Ref: Lk 21:28 ;  τὴν πτέρναν ,  to lift up the heel, to attack, assault;  or,  to seek one's overthrow  or  destruction,   Ref: Jn 13:18 ;  passive   to be borne upwards,   Ref: Acts 1:9;   metaphorically   middle   to exalt one's self, assume consequence, be elated,   Ref: 2Cor 10:5 </t>
  </si>
  <si>
    <t>G1870</t>
  </si>
  <si>
    <t>ἐπαισχύνομαι</t>
  </si>
  <si>
    <t>be ashamed of</t>
  </si>
  <si>
    <t>to be ashamed of</t>
  </si>
  <si>
    <t xml:space="preserve"> to be ashamed of,   Ref: Mk 8:38 ;  Ref: Lk 9:26 ;  Ref: Rom 1:16;  6:21;  Ref: 2Tim 1:8, 12, 16 ;  Ref: Heb 2:11;  11:16*</t>
  </si>
  <si>
    <t>G1871</t>
  </si>
  <si>
    <t>ἐπαιτέω</t>
  </si>
  <si>
    <t>to ask/beg</t>
  </si>
  <si>
    <t>G1872</t>
  </si>
  <si>
    <t>ἐπακολουθέω</t>
  </si>
  <si>
    <t>to follow after</t>
  </si>
  <si>
    <t>to follow after, accompany; be devoted to</t>
  </si>
  <si>
    <t>to follow after, accompany; be devoted to   to follow upon; to accompany, be attendant,   Ref: Mk 16:20 ;  to appear later,   Ref: 1Tim 5:24;   metaphorically   to follow  one's steps,  to imitate,   Ref: 1Pet 2:21;   to follow  a work,  pursue, prosecute, be studious of, devoted to,   Ref: 1Tim 5:10 *</t>
  </si>
  <si>
    <t>G1873</t>
  </si>
  <si>
    <t>ἐπακούω</t>
  </si>
  <si>
    <t>to hear, listen to</t>
  </si>
  <si>
    <t>to hear, listen to  gen.,  to listen  or  hearken to; to hear with favor,   Ref: 2Cor 6:2 *</t>
  </si>
  <si>
    <t>G1874</t>
  </si>
  <si>
    <t>ἐπακροάομαι</t>
  </si>
  <si>
    <t>to listen ro</t>
  </si>
  <si>
    <t>to listen to  gen.,  to hear, hearken, listen to,   Ref: Acts 16:25 *</t>
  </si>
  <si>
    <t>G1875</t>
  </si>
  <si>
    <t>ἐπάν</t>
  </si>
  <si>
    <t>when/as soon as</t>
  </si>
  <si>
    <t>when, as soon as</t>
  </si>
  <si>
    <t>when, as soon as  with subj.,  whenever, as soon as,   Ref: Mt 2:8 ;  Ref: Lk 11:22, 34 *</t>
  </si>
  <si>
    <t>G1876</t>
  </si>
  <si>
    <t>ἐπάναγκες</t>
  </si>
  <si>
    <t>G1877</t>
  </si>
  <si>
    <t>ἐπανάγω</t>
  </si>
  <si>
    <t>to set off</t>
  </si>
  <si>
    <t>to put out (to sea); to return</t>
  </si>
  <si>
    <t>to put out (to sea); to return   to bring up , or  back;   intransitive   to return,   Ref: Mt 21:18 ; a nautical term,  to put off from shore,   Ref: Lk 5:3, 4 *</t>
  </si>
  <si>
    <t>G1878</t>
  </si>
  <si>
    <t>ἐπαναμιμνῄσκω</t>
  </si>
  <si>
    <t>to remind again</t>
  </si>
  <si>
    <t>to remind again   to remind, put in remembrance,   Ref: Rom 15:15 *</t>
  </si>
  <si>
    <t>G1879</t>
  </si>
  <si>
    <t>ἐπαναπαύω</t>
  </si>
  <si>
    <t>to rest/rely on</t>
  </si>
  <si>
    <t>to rest on, rely on</t>
  </si>
  <si>
    <t>to rest on, rely on   primarily   to make to rest upon;   middle   to rest upon; to abide with,   Ref: Lk 10:6 ;  to rely on, confide in, abide by confidingly,   Ref: Rom 2:17 *</t>
  </si>
  <si>
    <t>G1880</t>
  </si>
  <si>
    <t>ἐπανέρχομαι</t>
  </si>
  <si>
    <t>to return (home)</t>
  </si>
  <si>
    <t>to return (home)   to come back, return,   Ref: Lk 10:35; 19:15 *</t>
  </si>
  <si>
    <t>G1881</t>
  </si>
  <si>
    <t>ἐπανίστημι</t>
  </si>
  <si>
    <t>to rebel against</t>
  </si>
  <si>
    <t>to rebel against, rise up (in rebellion)</t>
  </si>
  <si>
    <t>to rebel against, rise up (in rebellion)   to raise up against; ,  middle   to rise up against in rebellion,   Ref: Mt 10:21 ;  Ref: Mk 13:12 *</t>
  </si>
  <si>
    <t>G1882</t>
  </si>
  <si>
    <t>ἐπανόρθωσις</t>
  </si>
  <si>
    <t>correcting</t>
  </si>
  <si>
    <t>correcting   correction, reformation, improvement,   Ref: 2Tim 3:16 *</t>
  </si>
  <si>
    <t>G1883</t>
  </si>
  <si>
    <t>ἐπάνω</t>
  </si>
  <si>
    <t>G1884</t>
  </si>
  <si>
    <t>ἐπαρκέω</t>
  </si>
  <si>
    <t>to help, aid</t>
  </si>
  <si>
    <t>to help, aid  dat.,  primarily   to ward off; to assist, relieve, succor;   Ref: 1Tim 5:10, 16  (2x)*</t>
  </si>
  <si>
    <t>G1885</t>
  </si>
  <si>
    <t>ἐπαρχία</t>
  </si>
  <si>
    <t>province</t>
  </si>
  <si>
    <t xml:space="preserve"> province,   Ref: Acts 23:34;  25:1*</t>
  </si>
  <si>
    <t>G1886</t>
  </si>
  <si>
    <t>ἔπαυλις</t>
  </si>
  <si>
    <t>residence</t>
  </si>
  <si>
    <t>G1887</t>
  </si>
  <si>
    <t>ἐπαύριον</t>
  </si>
  <si>
    <t>the next day, tomorrow</t>
  </si>
  <si>
    <t xml:space="preserve">the next day, tomorrow   tomorrow; ,  ἡ ἐπαύριον ,  i.e.   ἡμέρα ,  the next  or  following day,   Ref: Mt 27:62 ;  Ref: Mk 11:12 </t>
  </si>
  <si>
    <t>G1888</t>
  </si>
  <si>
    <t>ἐπαυτόφωρος, αὐτόφωρος</t>
  </si>
  <si>
    <t>in the very act</t>
  </si>
  <si>
    <t>in the act</t>
  </si>
  <si>
    <t>pertaining to being caught in the act</t>
  </si>
  <si>
    <t>G1889</t>
  </si>
  <si>
    <t>Ἐπαφρᾶς</t>
  </si>
  <si>
    <t>Epaphras</t>
  </si>
  <si>
    <t>Epaphras, "handsome"</t>
  </si>
  <si>
    <t>A man living at the time of the New Testament, first mentioned at Col 1:7   § Epaphras, "handsome"   Epaphras,  (Proper name),  Ref: Col 1:7;  4:12; Phlm. 23*</t>
  </si>
  <si>
    <t>G1890</t>
  </si>
  <si>
    <t>ἐπαφρίζω</t>
  </si>
  <si>
    <t>to foam up</t>
  </si>
  <si>
    <t>to foam up   to foam out; to pour out like foam, vomit forth,  Jude 13*</t>
  </si>
  <si>
    <t>G1891</t>
  </si>
  <si>
    <t>Ἐπαφρόδιτος</t>
  </si>
  <si>
    <t>Epaphroditus</t>
  </si>
  <si>
    <t>Epaphroditus, "handsome"</t>
  </si>
  <si>
    <t>A man living at the time of the New Testament, first mentioned at Php 2:25   § Epaphroditus, "handsome"   Epaphroditus,  (Proper name),  Ref: Phil 2:25;  4:18*</t>
  </si>
  <si>
    <t>G1892</t>
  </si>
  <si>
    <t>ἐπεγείρω</t>
  </si>
  <si>
    <t>to awaken/rouse</t>
  </si>
  <si>
    <t>G1893</t>
  </si>
  <si>
    <t>ἐπεί</t>
  </si>
  <si>
    <t>since</t>
  </si>
  <si>
    <t>G1894</t>
  </si>
  <si>
    <t>ἐπειδή</t>
  </si>
  <si>
    <t>G1895</t>
  </si>
  <si>
    <t>ἐπειδήπερ</t>
  </si>
  <si>
    <t>inasmuch as, since, whereas</t>
  </si>
  <si>
    <t>inasmuch as, since, whereas   since now, since indeed, considering that, inasmuch as   Ref: Lk 1:1 *</t>
  </si>
  <si>
    <t>G1896</t>
  </si>
  <si>
    <t>ἐπεῖδον</t>
  </si>
  <si>
    <t>to look upon</t>
  </si>
  <si>
    <t>to look upon  to show favor, concern; to consider, look at</t>
  </si>
  <si>
    <t>G1897</t>
  </si>
  <si>
    <t>ἐπείπερ</t>
  </si>
  <si>
    <t>since, indeed</t>
  </si>
  <si>
    <t>since, indeed  since, indeed, seeing that</t>
  </si>
  <si>
    <t>G1898</t>
  </si>
  <si>
    <t>ἐπεισαγωγή</t>
  </si>
  <si>
    <t>introduction</t>
  </si>
  <si>
    <t>introduction, bringing in</t>
  </si>
  <si>
    <t>introduction, bringing in   a superinduction, a further introduction,  whether by way of addition or substitution,  Ref: Heb 7:19 *</t>
  </si>
  <si>
    <t>G1899</t>
  </si>
  <si>
    <t>ἔπειτα</t>
  </si>
  <si>
    <t>then, later, afterward</t>
  </si>
  <si>
    <t xml:space="preserve">then, later, afterward   thereupon, then, after that, in the next place, afterwards,   Ref: Mk 7:5 ;  Ref: Lk 16:7 </t>
  </si>
  <si>
    <t>G1900</t>
  </si>
  <si>
    <t>ἐπέκεινα</t>
  </si>
  <si>
    <t>beyond</t>
  </si>
  <si>
    <t>beyond, farther on</t>
  </si>
  <si>
    <t>beyond, farther on   BDAG , say it is an adverb with the  genitive ; others classify it as an  improper preposition ,  genitive ,  on yonder side, beyond,   Ref: Acts 7:43 *</t>
  </si>
  <si>
    <t>G1901</t>
  </si>
  <si>
    <t>ἐπεκτείνομαι</t>
  </si>
  <si>
    <t>to reach out to</t>
  </si>
  <si>
    <t>to strain toward, stretch outreach</t>
  </si>
  <si>
    <t>to strain toward, stretch outreach   primarily   to stretch out farther;  in NT  middle   to reach out towards, strain for,   Ref: Phil 3:13 *</t>
  </si>
  <si>
    <t>G1902</t>
  </si>
  <si>
    <t>ἐπενδύω</t>
  </si>
  <si>
    <t>be clothed</t>
  </si>
  <si>
    <t>to be clothed with</t>
  </si>
  <si>
    <t>to be clothed with   to put on over , or  in addition to;   middle   to put on one's self in addition; to be further invested,   Ref: 2Cor 5:2 , 4*</t>
  </si>
  <si>
    <t>G1903</t>
  </si>
  <si>
    <t>ἐπενδύτης</t>
  </si>
  <si>
    <t>coat</t>
  </si>
  <si>
    <t>outer garment, coat</t>
  </si>
  <si>
    <t>outer garment, coat   the outer , or  upper tunic,  worn between the inner tunic and the external garments,  Ref: Jn 21:7 *</t>
  </si>
  <si>
    <t>G1904</t>
  </si>
  <si>
    <t>ἐπέρχομαι</t>
  </si>
  <si>
    <t>to arrive/invade</t>
  </si>
  <si>
    <t>to come in, happen, with a possible implication that it will happen suddenly and forcibly arrive</t>
  </si>
  <si>
    <t>to come in, happen, with a possible implication that it will happen suddenly and forcibly arrive   to come in upon, invade, surprise,   Ref: Lk 21:35 *</t>
  </si>
  <si>
    <t>G1905</t>
  </si>
  <si>
    <t>ἐπερωτάω</t>
  </si>
  <si>
    <t>to ask, question</t>
  </si>
  <si>
    <t xml:space="preserve">to ask, question   to interrogate, question, ask,   Ref: Mt 12:10; 17:10 ; in NT  to request, require,   Ref: Mt 16:1 ; from the Hebrew,  ἐπερωτᾶν τὸν θεόν ,  to seek after, desire an acquaintance with God,   Ref: Rom 10:20 </t>
  </si>
  <si>
    <t>G1906</t>
  </si>
  <si>
    <t>ἐπερώτημα</t>
  </si>
  <si>
    <t>pledge</t>
  </si>
  <si>
    <t>pledge; some translate "request, appeal"</t>
  </si>
  <si>
    <t>pledge; some translate "request, appeal"   primarily   an interrogation, question;  in NT  profession, pledge, appeal   Ref: 1Pet 3:21 *</t>
  </si>
  <si>
    <t>G1907</t>
  </si>
  <si>
    <t>ἐπέχω</t>
  </si>
  <si>
    <t>to hold fast/out</t>
  </si>
  <si>
    <t>(tr.) hold out, hold fast; (intr.) to give attention, watch, notice; to stay, stop mark</t>
  </si>
  <si>
    <t>(tr.) hold out, hold fast; (intr.) to give attention, watch, notice; to stay, stop mark  trans.  to hold out, present, exhibit, display,   Ref: Phil 2:16;   intransitive   to observe, take heed to, attend to,   Ref: Lk 14:7 ;  Ref: Acts 3:5;   Ref: 1Tim 4:16;   to stay, delay,   Ref: Acts 19:22 *</t>
  </si>
  <si>
    <t>G1908</t>
  </si>
  <si>
    <t>ἐπηρεάζω</t>
  </si>
  <si>
    <t>to mistreat</t>
  </si>
  <si>
    <t>to mistreat, speak maliciously against</t>
  </si>
  <si>
    <t>to mistreat, speak maliciously against   to harass, insult,   Ref: Lk 6:28 ;  to mistreat, abuse,   Ref: 1Pet 3:16 *</t>
  </si>
  <si>
    <t>G1909</t>
  </si>
  <si>
    <t>ἐπί</t>
  </si>
  <si>
    <t>upon/to/against</t>
  </si>
  <si>
    <t>(gen.) on, over, when; (dat.) on, at, in, while; (acc.) across, over, on, to, for, while</t>
  </si>
  <si>
    <t xml:space="preserve">(gen.) on, over, when; (dat.) on, at, in, while; (acc.) across, over, on, to, for, while  (1) with the  genitive ,  upon, on,   Ref: Mt 4:6; 9:2; 27:19 ;  in,  of locality,  Ref: Mk 8:4 ;  near upon, by, at,   Ref: Mt 21:19 ;  Ref: Jn 21:1 ;  upon, over,  of authority,  Ref: Mt 2:22 ;  Ref: Acts 8:27;   in the presence of,  especially in a judicial sense,  Ref: 2Cor 7:14;   Ref: Acts 25:9;   in the case of, in respect of,   Ref: Jn 6:2 ;  Ref: Gal 3:16;   in the time of, at the time of,   Ref: Acts 11:28;   Ref: Rom 1:10;   ἐπ᾽ ἀληθειας ,  really, bona fide,   Ref: Mk 12:32; (2 ) with the  dative ,  upon, on,   Ref: Mt 14:8 ;  Ref: Mk 2:21 ;  Ref: Lk 12:44 ;  close upon, by,   Ref: Mt 24:33 ;  Ref: Jn 4:6 ;  in the neighborhood  or  society of,   Ref: Acts 28:14;   over,  of authority,  Ref: Mt 24:47 ;  to,  of addition,  besides,   Ref: Mt 25:20 ;  Ref: Eph 6:16;   Ref: Col 3:14;  supervening  upon, after,   Ref: 2Cor 1:4;  7:4;  immediately upon,   Ref: Jn 4:27 ;  upon,  of the object of an act,  towards, to,   Ref: Mk 5:33 ;  Ref: Lk 18:7 ;  Ref: Acts 5:35;   against,  of hostile posture or disposition,  Ref: Lk 12:52 ;  in dependence upon,   Ref: Mt 4:4 ;  Ref: Lk 5:5 ;  Ref: Acts 14:3;   upon the ground of,   Ref: Mt 19:9 ;  Ref: Lk 1:59 ;  Ref: Phil 1:3;   Ref: Heb 7:11;  8:6; 9:17;  with a view to,   Ref: Gal 5:13;   Ref: 1Thess 4:7;  (3) with the  accusative ,  upon,  with the idea of previous or present motion,  Ref: Mt 4:5; 14:19, 26 ;  towards,  of place,  to,   Ref: Mt 3:13; 22:34 ;  towards,  of the object of an action,  Ref: Lk 6:35; 9:38 ;  against,  of hostile movement,  Ref: Mt 10:21 ;  over,  of authority,  Ref: Lk 1:33 ;  to the extent of,  both of place and time,  Ref: Rev 21:16;   Ref: Rom 7:1;   near, by,   Ref: Mt 9:9 ;  about, at, of time,   Ref: Acts 3:1;   in order to, with a view to, for the purpose of,   Ref: Mt 3:7 ;  Ref: Lk 7:44 </t>
  </si>
  <si>
    <t>G1910</t>
  </si>
  <si>
    <t>ἐπιβαίνω</t>
  </si>
  <si>
    <t>to mount/board</t>
  </si>
  <si>
    <t>to go up, go upon, ride upon, board (a vessel)mount</t>
  </si>
  <si>
    <t>to go up, go upon, ride upon, board (a vessel)mount   primarily   to step upon; to mount,   Ref: Mt 21:5 ;  to go on board,   Ref: Acts 21:2;  27:2,  to enter,   Ref: Acts 20:18;   to enter upon,   Ref: Acts 21:4;  25:1*</t>
  </si>
  <si>
    <t>G1911</t>
  </si>
  <si>
    <t>ἐπιβάλλω</t>
  </si>
  <si>
    <t>to put on/seize</t>
  </si>
  <si>
    <t>(tr.) to throw over; to place; lay hold of, seize, arrest; to sew on; (intr.) to break over</t>
  </si>
  <si>
    <t xml:space="preserve">(tr.) to throw over; to place; lay hold of, seize, arrest; to sew on; (intr.) to break over   to cast , or  throw upon,   Ref: Mk 11:7 ;  Ref: 1Cor 7:35;   to lay on, apply to,   Ref: Lk 9:62 ;  to put on, sew on,   Ref: Mt 9:16 ;  Ref: Lk 5:36 ;  τὰς χειρας ,  to lay hands on, offer violence to, seize,   Ref: Mt 26:50 ; also,  to lay hand to, undertake, commence,   Ref: Acts 12:1;   intransitive   to rush, dash, beat into,   Ref: Mk 4:37 ;  to ponder, reflect on,   Ref: Mk 14:72 ;  to fall to one's share, pertain to,   Ref: Lk 15:12 </t>
  </si>
  <si>
    <t>G1912</t>
  </si>
  <si>
    <t>ἐπιβαρέω</t>
  </si>
  <si>
    <t>to burden, weigh down excessively</t>
  </si>
  <si>
    <t>to burden, weigh down excessively   to burden; ,  metaphorically   to be burdensome, chargeable to,   Ref: 1Thess 2:9;   Ref: 2Thess 3:8;   to bear hard upon, overcharge,   Ref: 2Cor 2:5 *</t>
  </si>
  <si>
    <t>G1913</t>
  </si>
  <si>
    <t>ἐπιβιβάζω</t>
  </si>
  <si>
    <t>to mount</t>
  </si>
  <si>
    <t>to put (someone) on (a mount)</t>
  </si>
  <si>
    <t>to put (someone) on (a mount)   to cause to ascend , or  mount, to set upon,   Ref: Lk 10:34; 19:35 ;  Ref: Acts 23:24 *</t>
  </si>
  <si>
    <t>G1914</t>
  </si>
  <si>
    <t>ἐπιβλέπω</t>
  </si>
  <si>
    <t>to look upon/at</t>
  </si>
  <si>
    <t>to look at, show special attention, consider, care about regard</t>
  </si>
  <si>
    <t>to look at, show special attention, consider, care about regard   to look upon; to regard , with partiality,  Ref: Jas 2:3;   to regard with kindness and favor,   Ref: Lk 1:48; 9:38 *</t>
  </si>
  <si>
    <t>G1915</t>
  </si>
  <si>
    <t>ἐπίβλημα</t>
  </si>
  <si>
    <t>patch</t>
  </si>
  <si>
    <t xml:space="preserve"> that which is put over , or  upon;  in NT  a patch,   Ref: Mt 9:16 ;  Ref: Mk 2:21 ;  Ref: Lk 5:36  (2x)*</t>
  </si>
  <si>
    <t>G1916</t>
  </si>
  <si>
    <t>ἐπιβοάω</t>
  </si>
  <si>
    <t>to cry</t>
  </si>
  <si>
    <t>to cry  to cry out loudly, call upon</t>
  </si>
  <si>
    <t>G1917</t>
  </si>
  <si>
    <t>ἐπιβουλή</t>
  </si>
  <si>
    <t>plot</t>
  </si>
  <si>
    <t>plan, plot</t>
  </si>
  <si>
    <t>plan, plot   a purpose , or  design against  any one;  conspiracy, plot,   Ref: Acts 9:24;  20:3, 19; 23:30*</t>
  </si>
  <si>
    <t>G1918</t>
  </si>
  <si>
    <t>ἐπιγαμβρεύω</t>
  </si>
  <si>
    <t>to marry (as next of kin)</t>
  </si>
  <si>
    <t>to marry (as next of kin)   to marry , a wife  by the law of affinity,   Ref: Mt 22:24 *</t>
  </si>
  <si>
    <t>G1919</t>
  </si>
  <si>
    <t>ἐπίγειος</t>
  </si>
  <si>
    <t>earthly</t>
  </si>
  <si>
    <t>being on the earth, earthly, that which is inferior when in contrast to heavenly or divine things</t>
  </si>
  <si>
    <t>being on the earth, earthly, that which is inferior when in contrast to heavenly or divine things   primarily   on the earth,   Ref: Phil 2:10;   earthly, terrestrial,   Ref: Jn 3:12 ;  Ref: 1Cor 15:40;   Ref: 2Cor 5:1;   Ref: Phil 3:19;   earthly, low, grovelling,   Ref: Jas 3:15 *</t>
  </si>
  <si>
    <t>G1920</t>
  </si>
  <si>
    <t>ἐπιγίνομαι</t>
  </si>
  <si>
    <t>to arise/spring up</t>
  </si>
  <si>
    <t>to come up, occur, happen</t>
  </si>
  <si>
    <t>to come up, occur, happen   to come on, spring up,  as the wind,  Ref: Acts 28:13 *</t>
  </si>
  <si>
    <t>G1921</t>
  </si>
  <si>
    <t>ἐπιγινώσκω</t>
  </si>
  <si>
    <t>to come to know</t>
  </si>
  <si>
    <t>to know (fully), recognize, realize, come to understand</t>
  </si>
  <si>
    <t xml:space="preserve">to know (fully), recognize, realize, come to understand   primarily   to make  a thing  a subject of observation;  hence,  to arrive at knowledge from preliminaries; to attain to a knowledge of,   Ref: Mt 11:27 ;  to ascertain,   Ref: Lk 7:37; 23:7 ;  to perceive,   Ref: Mk 2:8; 5:30 ;  to discern, detect,   Ref: Mt 7:16, 20 ;  to recognize,   Ref: Mk 6:33 ;  Ref: Lk 24:16, 31 ;  Ref: Acts 3:10;   to acknowledge, admit,   Ref: 1Cor 14:37;   Ref: 1Tim 4:3;   passive   to have one's character discerned and acknowledged,   Ref: 2Cor 6:9;  from the Hebrew,  to regard  with favor and kindness,  Ref: 1Cor 16:18 </t>
  </si>
  <si>
    <t>G1922</t>
  </si>
  <si>
    <t>ἐπίγνωσις</t>
  </si>
  <si>
    <t>knowledge, understanding, insight</t>
  </si>
  <si>
    <t xml:space="preserve">knowledge, understanding, insight   the coming at the knowledge , of a thing,  ascertainment,   Ref: Rom 3:20;   a distance perception  or  impression, acknowledgment, insight,   Ref: Col 2:2 </t>
  </si>
  <si>
    <t>G1923</t>
  </si>
  <si>
    <t>ἐπιγραφή</t>
  </si>
  <si>
    <t>inscription</t>
  </si>
  <si>
    <t>inscription, superscription, written notice</t>
  </si>
  <si>
    <t>inscription, superscription, written notice   an inscription; a legend , of a coin,  Ref: Mt 22:20 ;  Ref: Mk 12:16 ;  Ref: Lk 20:24 ;  a label  of a criminal's name and offence,  Ref: Mk 15:26 ;  Ref: Lk 23:38 *</t>
  </si>
  <si>
    <t>G1924</t>
  </si>
  <si>
    <t>ἐπιγράφω</t>
  </si>
  <si>
    <t>to write on</t>
  </si>
  <si>
    <t>(act.) to write; ( passive ) to be written (upon), inscribed</t>
  </si>
  <si>
    <t>(act.) to write; ( passive ) to be written (upon), inscribed  pluperfect  passive ,  ἐπεγεγράμμην ,  to imprint a mark on; to inscribe, engrave, write on,   Ref: Mk 15:26 ;  Ref: Acts 17:23;   Ref: Rev 21:12;   metaphorically   to imprint, impress deeply on,   Ref: Heb 8:10;  10:16*</t>
  </si>
  <si>
    <t>G1925</t>
  </si>
  <si>
    <t>ἐπιδείκνυμι</t>
  </si>
  <si>
    <t>to show/prove</t>
  </si>
  <si>
    <t>to show, call attention to; to prove, point out</t>
  </si>
  <si>
    <t>to show, call attention to; to prove, point out   to exhibit,   Ref: Mt 16:1 ;  Ref: Acts 9:39;   to show,   Ref: Mt 22:19 ;  Ref: Lk 17:14 ;  to point out,   Ref: Mt 24:1 ;  to demonstrate, prove,   Ref: Acts 18:28;   Ref: Heb 6:17 *</t>
  </si>
  <si>
    <t>G1926</t>
  </si>
  <si>
    <t>ἐπιδέχομαι</t>
  </si>
  <si>
    <t>to welcome</t>
  </si>
  <si>
    <t>to welcome, receive as a guest; to have to do with, accept, recognize</t>
  </si>
  <si>
    <t>to welcome, receive as a guest; to have to do with, accept, recognize   to admit; to receive kindly, welcome, entertain,  3Jn. 10;  metaphorically   to admit, approve, assent to,  3Jn. 9*</t>
  </si>
  <si>
    <t>G1927</t>
  </si>
  <si>
    <t>ἐπιδημέω</t>
  </si>
  <si>
    <t>to sojourn</t>
  </si>
  <si>
    <t>to live asbe a visitor, foreigner</t>
  </si>
  <si>
    <t>to live asbe a visitor, foreigner   to dwell among a people; to be at home among one's own people; , and in NT  to sojourn as a stranger among another people,   Ref: Acts 2:10;  17:21*</t>
  </si>
  <si>
    <t>G1928</t>
  </si>
  <si>
    <t>ἐπιδιατάσσομαι</t>
  </si>
  <si>
    <t>to add to</t>
  </si>
  <si>
    <t>to add to (a covenant)</t>
  </si>
  <si>
    <t>to add to (a covenant)   to enjoin , anything  additional, superadd an injunction,   Ref: Gal 3:15 *</t>
  </si>
  <si>
    <t>G1929</t>
  </si>
  <si>
    <t>ἐπιδίδωμι</t>
  </si>
  <si>
    <t>to give/deliver</t>
  </si>
  <si>
    <t>to give, deliver, hand over to</t>
  </si>
  <si>
    <t>to give, deliver, hand over to   to give in addition; , also,  to give to, deliver to, give into one's hands,   Ref: Mt 7:9, 10 ;  Ref: Lk 4:17; 11:11 f.; 24:30, 42;  Ref: Acts 15:30;   intransitive  probably a nautical term,  to commit a ship to the wind, let her drive,   Ref: Acts 27:15 *</t>
  </si>
  <si>
    <t>G1930</t>
  </si>
  <si>
    <t>ἐπιδιορθόω</t>
  </si>
  <si>
    <t>to straighten out</t>
  </si>
  <si>
    <t>to straighten out, correct (in addition)</t>
  </si>
  <si>
    <t>to straighten out, correct (in addition)   to set further to rights, to carry on an amendment, correctstraighten out,   Ref: Tit 1:5 *</t>
  </si>
  <si>
    <t>G1931</t>
  </si>
  <si>
    <t>ἐπιδύω</t>
  </si>
  <si>
    <t>to go down, set (of the sun)</t>
  </si>
  <si>
    <t>to go down, set (of the sun)   to set upon, to set during,   Ref: Eph 4:26 *</t>
  </si>
  <si>
    <t>G1932</t>
  </si>
  <si>
    <t>ἐπιείκεια</t>
  </si>
  <si>
    <t>gentleness</t>
  </si>
  <si>
    <t>gentleness, with an implication of tolerance and graciousness</t>
  </si>
  <si>
    <t>gentleness, with an implication of tolerance and graciousness  also spelled  ἐπιεικια ,  reasonableness, equity;  in NT  gentleness, mildness,   Ref: 2Cor 10:1;   clemency,   Ref: Acts 24:4 *</t>
  </si>
  <si>
    <t>G1933</t>
  </si>
  <si>
    <t>ἐπιεικής</t>
  </si>
  <si>
    <t>gentle</t>
  </si>
  <si>
    <t>gentle, considerate</t>
  </si>
  <si>
    <t>gentle, considerate   primarily   suitable; fair, reasonable; gentle, mild, patient,   Ref: 1Tim 3:3;   Ref: Tit 3:2;   Ref: Jas 3:17;   Ref: 1Pet 2:18;   τὸ ἐπιεικές ,  mildness, gentleness,   Ref: Phil 4:5 *</t>
  </si>
  <si>
    <t>G1934</t>
  </si>
  <si>
    <t>ἐπιζητέω</t>
  </si>
  <si>
    <t>to seek after</t>
  </si>
  <si>
    <t>to look for, run after, seek earnestly</t>
  </si>
  <si>
    <t xml:space="preserve">to look for, run after, seek earnestly   to seek for, make search for,   Ref: Acts 12:19;   to require, demand,   Ref: Mt 12:39; 16:4 ;  Ref: Acts 19:39;   to desire, endeavor to obtain,   Ref: Rom 11:7;   Ref: Heb 11:14;   to seek with care and anxiety,   Ref: Mt 6:32 </t>
  </si>
  <si>
    <t>G1935</t>
  </si>
  <si>
    <t>ἐπιθανάτιος</t>
  </si>
  <si>
    <t>condemned to death</t>
  </si>
  <si>
    <t>condemned to die</t>
  </si>
  <si>
    <t>condemned to die   condemned to death, under sentence of death,   Ref: 1Cor 4:9 *</t>
  </si>
  <si>
    <t>G1936</t>
  </si>
  <si>
    <t>ἐπίθεσις</t>
  </si>
  <si>
    <t>laying on</t>
  </si>
  <si>
    <t>laying on   the act of placing upon, imposition , of hands,  Ref: Acts 8:18;   Ref: 1Tim 4:14;   Ref: 2Tim 1:6;   Ref: Heb 6:2 *</t>
  </si>
  <si>
    <t>G1937</t>
  </si>
  <si>
    <t>ἐπιθυμέω</t>
  </si>
  <si>
    <t>to long for</t>
  </si>
  <si>
    <t>to long for, desire; covet, lust</t>
  </si>
  <si>
    <t xml:space="preserve">to long for, desire; covet, lust  with the  genitive  or  accusative ,  to set the heart upon; to desire, long for, have earnest desire,   Ref: Mt 13:17 ;  Ref: Lk 15:16 ;  to lust after,   Ref: Mt 5:28 ; specifically  to covet,   Ref: Rom 13:9 </t>
  </si>
  <si>
    <t>G1938</t>
  </si>
  <si>
    <t>ἐπιθυμητής</t>
  </si>
  <si>
    <t>one who desires</t>
  </si>
  <si>
    <t>one who desires, sets heart on (evil)desirer</t>
  </si>
  <si>
    <t>one who desires, sets heart on (evil)desirer   one who has an ardent desire for , anything,  Ref: 1Cor 10:6 *</t>
  </si>
  <si>
    <t>G1939</t>
  </si>
  <si>
    <t>ἐπιθυμία</t>
  </si>
  <si>
    <t>desire</t>
  </si>
  <si>
    <t>desire, longing (in contexts where the desire is positive and proper); coveting, craving, lusting (in contexts where the desire is immoral and sinful)</t>
  </si>
  <si>
    <t xml:space="preserve">desire, longing (in contexts where the desire is positive and proper); coveting, craving, lusting (in contexts where the desire is immoral and sinful)   earnest desire,   Ref: Lk 22:15 ;  irregular  or  violent desire,   Ref: Mk 4:19 ; specifically impure  desire, lust,   Ref: Rom 1:24;   metaphorically   the object of desire, what enkindles desire,   Ref: 1Jn 2:16, 17 </t>
  </si>
  <si>
    <t>G1940</t>
  </si>
  <si>
    <t>ἐπικαθίζω</t>
  </si>
  <si>
    <t>to sit on</t>
  </si>
  <si>
    <t>to sit down (upon)</t>
  </si>
  <si>
    <t>to sit down (upon)   to cause to sit upon, seat upon,   Ref: Mt 21:7  (where some mss read  ἐπεκάθισεν ,  intransitive   to sit upon )*</t>
  </si>
  <si>
    <t>G1941</t>
  </si>
  <si>
    <t>ἐπικαλέω</t>
  </si>
  <si>
    <t>to call (on)/name</t>
  </si>
  <si>
    <t>( active / passive ) to call (upon), name, be named; ( middle ) appeal to, call upon for aid</t>
  </si>
  <si>
    <t xml:space="preserve">( active / passive ) to call (upon), name, be named; ( middle ) appeal to, call upon for aid  pluperfect,  ἐπεκέκλητο  (3  singular ),  to call on; to attach  or  connect a name,   Ref: Acts 15:17;   Ref: Jas 2:7;   to attach an additional name, to surname,   Ref: Mt 10:3 ;  passive   to receive an appellation  or  surname,   Ref: Heb 11:16;   middle   to call upon, invoke,   Ref: 2Cor 1:23;   to appeal to,   Ref: Acts 25:11, 12, 21 </t>
  </si>
  <si>
    <t>G1942</t>
  </si>
  <si>
    <t>ἐπικάλυμμα</t>
  </si>
  <si>
    <t>covering</t>
  </si>
  <si>
    <t>cover-up, covering, veil</t>
  </si>
  <si>
    <t>cover-up, covering, veil   a covering, veil; ,  metaphorically   a cloak,   Ref: 1Pet 2:16 *</t>
  </si>
  <si>
    <t>G1943</t>
  </si>
  <si>
    <t>ἐπικαλύπτω</t>
  </si>
  <si>
    <t>to cover</t>
  </si>
  <si>
    <t>( passive ) to be covered cover</t>
  </si>
  <si>
    <t>( passive ) to be covered cover   to cover over; ,  metaphorically   to cover  or  veil  by a pardon,  Ref: Rom 4:7 *</t>
  </si>
  <si>
    <t>G1944</t>
  </si>
  <si>
    <t>ἐπικατάρατος</t>
  </si>
  <si>
    <t>cursed</t>
  </si>
  <si>
    <t xml:space="preserve"> cursed, accursed; subject to the curse , of condemnation,  Ref: Gal 3:10;   infamous,   Ref: Gal 3:13 *</t>
  </si>
  <si>
    <t>G1945</t>
  </si>
  <si>
    <t>ἐπίκειμαι</t>
  </si>
  <si>
    <t>to lay on</t>
  </si>
  <si>
    <t>to lay upon; to press, crowd upon, demand insistently</t>
  </si>
  <si>
    <t xml:space="preserve">to lay upon; to press, crowd upon, demand insistently   to lie upon, be placed upon,   Ref: Jn 11:38; 21:9 ;  to press, urge upon,   Ref: Lk 5:1 ;  Ref: Acts 27:20;   be urgent, importunate upon,   Ref: Lk 23:23 ;  to be imposed upon, be imposed  by law,  Ref: Heb 9:10;  by necessity,  Ref: 1Cor 9:16 </t>
  </si>
  <si>
    <t>G1946</t>
  </si>
  <si>
    <t>Ἐπικούρειος</t>
  </si>
  <si>
    <t>Epicurean</t>
  </si>
  <si>
    <t>Epicurean, "of Epicurus"</t>
  </si>
  <si>
    <t xml:space="preserve">  § Epicurean, "of Epicurus"   an Epicurean, follower of the philosophy of Epicurus,   Ref: Acts 17:18 *</t>
  </si>
  <si>
    <t>G1947</t>
  </si>
  <si>
    <t>ἐπικουρία</t>
  </si>
  <si>
    <t xml:space="preserve"> help, assistance,   Ref: Acts 26:22 *</t>
  </si>
  <si>
    <t>G1948</t>
  </si>
  <si>
    <t>ἐπικρίνω</t>
  </si>
  <si>
    <t>to decide, determine</t>
  </si>
  <si>
    <t>to decide, determine   to decide; to decree,   Ref: Lk 23:24 *</t>
  </si>
  <si>
    <t>G1949</t>
  </si>
  <si>
    <t>ἐπιλαμβάνω</t>
  </si>
  <si>
    <t>to take hold, catch, trap, seize</t>
  </si>
  <si>
    <t xml:space="preserve">to take hold, catch, trap, seize   to take hold of,   Ref: Mt 14:31 ;  Ref: Mk 8:23 ;  to lay hold of, seize,   Ref: Lk 23:26 ;  Ref: Acts 16:19;   metaphorically   to seize on  as a ground of accusation,  Ref: Lk 20:20, 26 ;  to grasp, obtain  as if by seizure,  Ref: 1Tim 6:12, 19 ;  to assume a portion of, to assume the nature of,  or,  to attach  or  ally one's self to,   Ref: Heb 2:16 </t>
  </si>
  <si>
    <t>G1950</t>
  </si>
  <si>
    <t>ἐπιλανθάνω</t>
  </si>
  <si>
    <t xml:space="preserve"> to forget,   Ref: Mt 16:5 ;  to be forgetful, neglectful of, to disregard,   Ref: Phil 3:13;   Ref: Heb 6:10;  in NT in a passive sense,  forgotten,   Ref: Lk 12:6 </t>
  </si>
  <si>
    <t>G1951</t>
  </si>
  <si>
    <t>ἐπιλέγω</t>
  </si>
  <si>
    <t>to call/choose</t>
  </si>
  <si>
    <t>( passive ) to be called; ( middle ) to choose call</t>
  </si>
  <si>
    <t>( passive ) to be called; ( middle ) to choose call   to call,   Ref: Jn 5:2 ;  middle   to select for one's self, choose,   Ref: Acts 15:40 *</t>
  </si>
  <si>
    <t>G1952</t>
  </si>
  <si>
    <t>ἐπιλείπω</t>
  </si>
  <si>
    <t>be insufficient</t>
  </si>
  <si>
    <t>to not have (time); to fail to have</t>
  </si>
  <si>
    <t>to not have (time); to fail to have   to be insufficient, to run short, to fail,   Ref: Heb 11:32 *</t>
  </si>
  <si>
    <t>G1953</t>
  </si>
  <si>
    <t>ἐπιλησμονή</t>
  </si>
  <si>
    <t>forgetfulness</t>
  </si>
  <si>
    <t xml:space="preserve"> forgetfulness, oblivion,   Ref: Jas 1:25 *</t>
  </si>
  <si>
    <t>G1954</t>
  </si>
  <si>
    <t>ἐπίλοιπος</t>
  </si>
  <si>
    <t>remaining</t>
  </si>
  <si>
    <t>remaining, the rest</t>
  </si>
  <si>
    <t>remaining, the rest   remaining, still left,   Ref: 1Pet 4:2 *</t>
  </si>
  <si>
    <t>G1955</t>
  </si>
  <si>
    <t>ἐπίλυσις</t>
  </si>
  <si>
    <t>explanation</t>
  </si>
  <si>
    <t>interpretation, explanation</t>
  </si>
  <si>
    <t>interpretation, explanation   a loosing, liberation; ,  metaphorically   interpretation of  what is enigmatical and obscure,  Ref: 2Pet 1:20 *</t>
  </si>
  <si>
    <t>G1956</t>
  </si>
  <si>
    <t>ἐπιλύω</t>
  </si>
  <si>
    <t>to explain; ( passive ) to be settled, decided</t>
  </si>
  <si>
    <t>to explain; ( passive ) to be settled, decided   to loose , what has previously been fastened or entangled, as a knot;  metaphorically   to solve, to explain,  what is enigmatical, as a parable,  Ref: Mk 4:34 ;  to settle, put an end to  a matter of debate,  Ref: Acts 19:39 *</t>
  </si>
  <si>
    <t>G1957</t>
  </si>
  <si>
    <t>ἐπιμαρτυρέω</t>
  </si>
  <si>
    <t>to testify to</t>
  </si>
  <si>
    <t>to testify that, bear witness about</t>
  </si>
  <si>
    <t>to testify that, bear witness about   to bear testimony to; to testify solemnly,   Ref: 1Pet 5:12 *</t>
  </si>
  <si>
    <t>G1958</t>
  </si>
  <si>
    <t>ἐπιμέλεια</t>
  </si>
  <si>
    <t>care</t>
  </si>
  <si>
    <t>needs, care, attention</t>
  </si>
  <si>
    <t>needs, care, attention   care, attention,   Ref: Acts 27:3 *</t>
  </si>
  <si>
    <t>G1959</t>
  </si>
  <si>
    <t>ἐπιμελέομαι</t>
  </si>
  <si>
    <t>to care</t>
  </si>
  <si>
    <t>to take care of, look after</t>
  </si>
  <si>
    <t>to take care of, look after  gen.,  to take care of,   Ref: Lk 10:34 f.;  Ref: 1Tim 3:5 *</t>
  </si>
  <si>
    <t>G1960</t>
  </si>
  <si>
    <t>ἐπιμελῶς</t>
  </si>
  <si>
    <t>carefully</t>
  </si>
  <si>
    <t>carefully, diligently</t>
  </si>
  <si>
    <t xml:space="preserve"> carefully, diligently,   Ref: Lk 15:8 *</t>
  </si>
  <si>
    <t>G1961</t>
  </si>
  <si>
    <t>ἐπιμένω</t>
  </si>
  <si>
    <t>to remain/keep on</t>
  </si>
  <si>
    <t>to stay, remain; to continue in, keep on, persevere</t>
  </si>
  <si>
    <t xml:space="preserve">to stay, remain; to continue in, keep on, persevere   to stay longer, prolong a stay, remain on,   Ref: Acts 10:48;  15:34;  to continue, persevere,   Ref: Jn 8:7 ;  Ref: Acts 12:16;   to adhere to, continue to embrace,   Ref: Acts 13:43;   Ref: Rom 11:22;   to persist in,   Ref: Rom 6:1;   Ref: 1Cor 16:8 </t>
  </si>
  <si>
    <t>G1962</t>
  </si>
  <si>
    <t>ἐπινεύω</t>
  </si>
  <si>
    <t>to accept</t>
  </si>
  <si>
    <t>to accept, give consent</t>
  </si>
  <si>
    <t>to accept, give consent   to nod to; ,  metaphorically   to assent to, consent,   Ref: Acts 18:20 *</t>
  </si>
  <si>
    <t>G1963</t>
  </si>
  <si>
    <t>ἐπίνοια</t>
  </si>
  <si>
    <t>thought, intention</t>
  </si>
  <si>
    <t>thought, intention   thought, purpose, device, intent,   Ref: Acts 8:22 *</t>
  </si>
  <si>
    <t>G1964</t>
  </si>
  <si>
    <t>ἐπιορκέω</t>
  </si>
  <si>
    <t>to break an oath</t>
  </si>
  <si>
    <t>to break an oath, swear falsely</t>
  </si>
  <si>
    <t>to break an oath, swear falsely   to forswear one's self, to fail of observing one's oath,   Ref: Mt 5:33 *</t>
  </si>
  <si>
    <t>G1965</t>
  </si>
  <si>
    <t>ἐπίορκος</t>
  </si>
  <si>
    <t>perjurer</t>
  </si>
  <si>
    <t>perjured; as a noun, perjurer</t>
  </si>
  <si>
    <t>perjured; as a noun, perjurer   one who violates his oath, perjured,   Ref: 1Tim 1:10 *</t>
  </si>
  <si>
    <t>G1966</t>
  </si>
  <si>
    <t>ἐπιοῦσα</t>
  </si>
  <si>
    <t>to come later</t>
  </si>
  <si>
    <t>the next day (from a verb that means "to follow, approach")</t>
  </si>
  <si>
    <t>the next day (from a verb that means "to follow, approach")   to come upon; to come after; to succeed immediately,   Ref: Acts 7:26;  16:11; 20:15; 21:18; 23:11*</t>
  </si>
  <si>
    <t>G1967</t>
  </si>
  <si>
    <t>ἐπιούσιος</t>
  </si>
  <si>
    <t>daily</t>
  </si>
  <si>
    <t>what recurs on a day to day basis, daily</t>
  </si>
  <si>
    <t>what recurs on a day to day basis, daily  This word occurs nowhere else in Greek literature except in the context of the Lord's prayer. Guesses include,  necessary for today, necessary for tomorrow, daily, sufficient,   Ref: Mt 6:11 ;  Ref: Lk 11:3 *</t>
  </si>
  <si>
    <t>G1968</t>
  </si>
  <si>
    <t>ἐπιπίπτω</t>
  </si>
  <si>
    <t>to fall/press upon</t>
  </si>
  <si>
    <t>to fall upon, come eagerly, embrace; to come on</t>
  </si>
  <si>
    <t>to fall upon, come eagerly, embrace; to come on   to fall upon; to throw one's self upon,   Ref: Lk 15:20 ;  Ref: Jn 13:25 ;  Ref: Acts 20:10, 37 ;  to press, urge upon,   Ref: Mk 3:10 ;  to light upon,   Ref: Rom 15:3;   to come over,   Ref: Acts 13:11;   to come upon, fall upon  mentally or spiritually,  Ref: Lk 1:12 ;  Ref: Acts 8:16;  10:10, 44; 11:15; 19:17</t>
  </si>
  <si>
    <t>G1969</t>
  </si>
  <si>
    <t>ἐπιπλήσσω</t>
  </si>
  <si>
    <t>to rebuke, strike at</t>
  </si>
  <si>
    <t>to rebuke, strike at   primarily   to inflict blows upon;   metaphorically   to chide, reprove,   Ref: 1Tim 5:1 *</t>
  </si>
  <si>
    <t>G1970</t>
  </si>
  <si>
    <t>ἐπιπνίγω</t>
  </si>
  <si>
    <t>G1971</t>
  </si>
  <si>
    <t>ἐπιποθέω</t>
  </si>
  <si>
    <t>to long for, crave, desire</t>
  </si>
  <si>
    <t xml:space="preserve">to long for, crave, desire   to desire besides; , also,  to desire earnestly, long for,   Ref: 2Cor 5:2;   to have a strong bent,   Ref: Jas 4:5;  by  implication   to love, have affection for,   Ref: 2Cor 9:14 </t>
  </si>
  <si>
    <t>G1972</t>
  </si>
  <si>
    <t>ἐπιπόθησις</t>
  </si>
  <si>
    <t>longing</t>
  </si>
  <si>
    <t>longing (for)</t>
  </si>
  <si>
    <t>longing (for)   earnest desire, strong affection,   Ref: 2Cor 7:7, 11 *</t>
  </si>
  <si>
    <t>G1973</t>
  </si>
  <si>
    <t>ἐπιπόθητος</t>
  </si>
  <si>
    <t>longed for</t>
  </si>
  <si>
    <t xml:space="preserve"> earnestly desired, longed for,   Ref: Phil 4:1 *</t>
  </si>
  <si>
    <t>G1974</t>
  </si>
  <si>
    <t>ἐπιποθία</t>
  </si>
  <si>
    <t>longing, desire</t>
  </si>
  <si>
    <t>longing, desire   earnest desire,   Ref: Rom 15:23 *</t>
  </si>
  <si>
    <t>G1975</t>
  </si>
  <si>
    <t>ἐπιπορεύομαι</t>
  </si>
  <si>
    <t>to come/go to</t>
  </si>
  <si>
    <t>to come to, go to</t>
  </si>
  <si>
    <t xml:space="preserve"> to travel to; to come to, go to   Ref: Lk 8:4 *</t>
  </si>
  <si>
    <t>G1976</t>
  </si>
  <si>
    <t>ἐπιρράπτω</t>
  </si>
  <si>
    <t>to sew on</t>
  </si>
  <si>
    <t>also  ἐπιρράπτω ,  to sew on,   Ref: Mk 2:21 *</t>
  </si>
  <si>
    <t>G1977</t>
  </si>
  <si>
    <t>ἐπιρρίπτω</t>
  </si>
  <si>
    <t>to throw on</t>
  </si>
  <si>
    <t>to throw on   to throw upon, cast upon,   Ref: Lk 19:35 ;  Ref: 1Pet 5:7 *</t>
  </si>
  <si>
    <t>G1978</t>
  </si>
  <si>
    <t>ἐπίσημος</t>
  </si>
  <si>
    <t>notable</t>
  </si>
  <si>
    <t>notorious, prominent, outstanding remarkable</t>
  </si>
  <si>
    <t>notorious, prominent, outstanding remarkable   primarily   bearing a distinctive mark  or  device; noted, eminent, prominent, outstanding   Ref: Rom 16:7;   notorious,   Ref: Mt 27:16 *</t>
  </si>
  <si>
    <t>G1979</t>
  </si>
  <si>
    <t>ἐπισιτισμός</t>
  </si>
  <si>
    <t>food, something to eat</t>
  </si>
  <si>
    <t>food, something to eat   supply of food, provisions,   Ref: Lk 9:12 *</t>
  </si>
  <si>
    <t>G1980</t>
  </si>
  <si>
    <t>ἐπισκέπτομαι</t>
  </si>
  <si>
    <t>to visit/care for</t>
  </si>
  <si>
    <t>to visit, show concern, care for, come to help</t>
  </si>
  <si>
    <t xml:space="preserve">to visit, show concern, care for, come to help   to look at observantly, to inspect; to look out, select,   Ref: Acts 6:3;   to go see, visit,   Ref: Acts 7:23;  15:36;  to visit  for the purpose of comfort and relief,  Ref: Mt 25:36, 43 ;  Ref: Jas 1:27;  from the Hebrew, of God,  to visit,   Ref: Lk 1:68, 78 </t>
  </si>
  <si>
    <t>G1981</t>
  </si>
  <si>
    <t>ἐπισκηνόω</t>
  </si>
  <si>
    <t>to rest upon/dwell</t>
  </si>
  <si>
    <t>to rest upon, take up residence</t>
  </si>
  <si>
    <t>to rest upon, take up residence   to quarter in , or  at;   metaphorically   to abide upon,   Ref: 2Cor 12:9 *</t>
  </si>
  <si>
    <t>G1982</t>
  </si>
  <si>
    <t>ἐπισκιάζω</t>
  </si>
  <si>
    <t>to overshadow</t>
  </si>
  <si>
    <t>to cast a shadow, overshadow; to envelope with a cloud</t>
  </si>
  <si>
    <t xml:space="preserve">to cast a shadow, overshadow; to envelope with a cloud   to overshadow, cast a shadow   Ref: Mt 17:5 ;  metaphorically   to shed influence upon,   Ref: Lk 1:35 </t>
  </si>
  <si>
    <t>G1983</t>
  </si>
  <si>
    <t>ἐπισκοπέω</t>
  </si>
  <si>
    <t>to oversee/care for</t>
  </si>
  <si>
    <t>to see to, care for; to serve as an overseer oversee</t>
  </si>
  <si>
    <t>to see to, care for; to serve as an overseer oversee   to look at, inspect; ,  metaphorically   to be circumspect, heedful,   Ref: Heb 12:15;   to oversee, to exercise the office of   ἐπισκοπος ,  Ref: 1Pet 5:2 *</t>
  </si>
  <si>
    <t>G1984</t>
  </si>
  <si>
    <t>ἐπισκοπή</t>
  </si>
  <si>
    <t>oversight</t>
  </si>
  <si>
    <t>coming, visitation, the coming of divine power for recompense; an office of responsibility and place of leadership referring to an office of apostle in Acts, and the office of overseer or bishop in the local church</t>
  </si>
  <si>
    <t>coming, visitation, the coming of divine power for recompense; an office of responsibility and place of leadership referring to an office of apostle in Acts, and the office of overseer or bishop in the local church   inspection, oversight, visitation; , of God,  visitation, interposition,  whether in mercy or judgment,  Ref: Lk 19:44 ;  Ref: 1Pet 2:12;   the office of an ecclesiastical overseer,   Ref: 1Tim 3:1;  from the Hebrew,  charge, function,   Ref: Acts 1:20 *</t>
  </si>
  <si>
    <t>G1985</t>
  </si>
  <si>
    <t>ἐπίσκοπος</t>
  </si>
  <si>
    <t>overseer</t>
  </si>
  <si>
    <t>overseer or bishop, a leader in a local church, an extension of one who guards, supervises, and helps</t>
  </si>
  <si>
    <t>overseer or bishop, a leader in a local church, an extension of one who guards, supervises, and helps   primarily   an inspector, overseer; a watcher, guardian,   Ref: 1Pet 2:25;  in NT  an  ecclesiastical  overseer, bishop   Ref: Acts 20:28;   Ref: Phil 1:1;   Ref: 1Tim 3:2;   Ref: Tit 1:7 *</t>
  </si>
  <si>
    <t>G1986</t>
  </si>
  <si>
    <t>ἐπισπάω</t>
  </si>
  <si>
    <t>to uncircumcise</t>
  </si>
  <si>
    <t>to (attempt to) conceal circumcision, formally "to pull over (the foreskin to conceal circumcision)"uncircumcise</t>
  </si>
  <si>
    <t>to (attempt to) conceal circumcision, formally "to pull over (the foreskin to conceal circumcision)"uncircumcise   to draw upon , or  after;  in NT  middle   to obliterate circumcision  by artificial extension of the foreskin,  Ref: 1Cor 7:18 *</t>
  </si>
  <si>
    <t>G1987</t>
  </si>
  <si>
    <t>ἐπίσταμαι</t>
  </si>
  <si>
    <t>to know/understand</t>
  </si>
  <si>
    <t>to understand, know, be aware</t>
  </si>
  <si>
    <t xml:space="preserve">to understand, know, be aware   to be versed in, to be master of,   Ref: 1Tim 6:4;   to be acquainted with,   Ref: Acts 18:25;  19:15; Jude 10:  to know,   Ref: Acts 10:28;   to remember, comprehend, understand,   Ref: Mk 14:68 </t>
  </si>
  <si>
    <t>G1988</t>
  </si>
  <si>
    <t>ἐπιστάτης</t>
  </si>
  <si>
    <t xml:space="preserve"> primarily   one who stands by; one who is set over;  in NT in  vocative , equivalent to  διδάσκαλε , or  ῥαββι ,  master, doctor,   Ref: Lk 5:5; 8:24, 45; 9:33, 49; 17:13 *</t>
  </si>
  <si>
    <t>G1989</t>
  </si>
  <si>
    <t>ἐπιστέλλω</t>
  </si>
  <si>
    <t>to write to</t>
  </si>
  <si>
    <t>to write a letter</t>
  </si>
  <si>
    <t>to write a letter   to send word to, to send injunctions,   Ref: Acts 15:20;  21:25;  to write to, write a letter to, write  a letter,  Ref: Heb 13:22 *</t>
  </si>
  <si>
    <t>G1990</t>
  </si>
  <si>
    <t>ἐπιστήμων</t>
  </si>
  <si>
    <t>knowing</t>
  </si>
  <si>
    <t>understanding, expert, learned</t>
  </si>
  <si>
    <t>understanding, expert, learned   knowing, discreet, understanding, learned   Ref: Jas 3:13 *</t>
  </si>
  <si>
    <t>G1991</t>
  </si>
  <si>
    <t>ἐπιστηρίζω</t>
  </si>
  <si>
    <t>to strengthen   primarily   to cause to rest  or  lean on, to settle upon;   metaphorically   to conform, strengthen, establish,  14:22; 15:32, 41; 18:23*</t>
  </si>
  <si>
    <t>G1992</t>
  </si>
  <si>
    <t>ἐπιστολή</t>
  </si>
  <si>
    <t>epistle</t>
  </si>
  <si>
    <t>letter, epistle</t>
  </si>
  <si>
    <t>letter, epistle   word sent; an order, command; an epistle, letter,   Ref: Acts 9:2;  15:30</t>
  </si>
  <si>
    <t>G1993</t>
  </si>
  <si>
    <t>ἐπιστομίζω</t>
  </si>
  <si>
    <t>to silence</t>
  </si>
  <si>
    <t>to silence, formally, "to stop the mouth"</t>
  </si>
  <si>
    <t>to silence, formally, "to stop the mouth"   to apply a curb , or  muzzle;   metaphorically   to put to silence,   Ref: Tit 1:11 *</t>
  </si>
  <si>
    <t>G1994</t>
  </si>
  <si>
    <t>ἐπιστρέφω</t>
  </si>
  <si>
    <t>to turn</t>
  </si>
  <si>
    <t>to turn (around, back, from), return</t>
  </si>
  <si>
    <t xml:space="preserve">to turn (around, back, from), return  trans.  to turn towards; to turn round; to bring back, convert,   Ref: Lk 1:16, 17 ;  Ref: Jas 5:19, 20 ;  intransitive  and  middle   to turn one's self upon  or  towards,   Ref: Acts 9:40;   Ref: Rev 1:12;   to turn about,   Ref: Mt 9:22 ;  to turn back, return,   Ref: Mt 12:44 ;  metaphorically   to be converted,   Ref: Acts 28:27 </t>
  </si>
  <si>
    <t>G1995</t>
  </si>
  <si>
    <t>ἐπιστροφή</t>
  </si>
  <si>
    <t>conversion</t>
  </si>
  <si>
    <t>conversion, a figurative extension of "turning" an object, not found in the NT</t>
  </si>
  <si>
    <t>conversion, a figurative extension of "turning" an object, not found in the NT   a turning towards, a turning about; , in NT  metaphorically   conversion,   Ref: Acts 15:3 *</t>
  </si>
  <si>
    <t>G1996</t>
  </si>
  <si>
    <t>ἐπισυνάγω</t>
  </si>
  <si>
    <t>to gather</t>
  </si>
  <si>
    <t>to gather together</t>
  </si>
  <si>
    <t xml:space="preserve"> to gather to , a place;  to gather together, assemble, convene,   Ref: Mt 23:37; 24:31 ;  Ref: Lk 17:37 </t>
  </si>
  <si>
    <t>G1997</t>
  </si>
  <si>
    <t>ἐπισυναγωγή</t>
  </si>
  <si>
    <t>gathering</t>
  </si>
  <si>
    <t>gathering, meeting, assembling</t>
  </si>
  <si>
    <t>gathering, meeting, assembling   the act of being gathered together , or  assembled,   Ref: 2Thess 2:1;   an assembling together,   Ref: Heb 10:25 *</t>
  </si>
  <si>
    <t>G1998</t>
  </si>
  <si>
    <t>ἐπισυντρέχω</t>
  </si>
  <si>
    <t>to run together</t>
  </si>
  <si>
    <t>to runhasten together to</t>
  </si>
  <si>
    <t>to runhasten together to   to run together , to a place,  Ref: Mk 9:25 *</t>
  </si>
  <si>
    <t>G1999</t>
  </si>
  <si>
    <t>ἐπισύστασις, ἐπίστασις</t>
  </si>
  <si>
    <t>insurrection</t>
  </si>
  <si>
    <t>uprising, disturbance, insurrection</t>
  </si>
  <si>
    <t>G2000</t>
  </si>
  <si>
    <t>ἐπισφαλής</t>
  </si>
  <si>
    <t>dangerous/unsteady</t>
  </si>
  <si>
    <t>dangerous, unsafe</t>
  </si>
  <si>
    <t xml:space="preserve"> on the verge of falling, unsteady; ,  metaphorically   insecure, hazardous, dangerous, unsafe   Ref: Acts 27:9 *</t>
  </si>
  <si>
    <t>G2001</t>
  </si>
  <si>
    <t>ἐπισχύω</t>
  </si>
  <si>
    <t>to insist   to strengthen; ,  intransitive   to gather strength;   metaphorically   to be urgent, to press on  a point,  insist,   Ref: Lk 23:5 *</t>
  </si>
  <si>
    <t>G2002</t>
  </si>
  <si>
    <t>ἐπισωρεύω</t>
  </si>
  <si>
    <t>to accumulate</t>
  </si>
  <si>
    <t>to gather a great number, accumulate</t>
  </si>
  <si>
    <t>to gather a great number, accumulate   to heap up, accumulate largely; ,  metaphorically   to procure in abundance,   Ref: 2Tim 4:3 *</t>
  </si>
  <si>
    <t>G2003</t>
  </si>
  <si>
    <t>ἐπιταγή</t>
  </si>
  <si>
    <t>command</t>
  </si>
  <si>
    <t>command, order; authority</t>
  </si>
  <si>
    <t>command, order; authority   injunction,   Ref: 1Cor 7:6, 25 ;  Ref: 2Cor 8:8;   a decree,   Ref: Rom 16:26;   Ref: 1Tim 1:1;   Ref: Tit 1:3;   authoritativeness, strictness,   Ref: Tit 2:15 *</t>
  </si>
  <si>
    <t>G2004</t>
  </si>
  <si>
    <t>ἐπιτάσσω</t>
  </si>
  <si>
    <t>to command</t>
  </si>
  <si>
    <t>to command, order</t>
  </si>
  <si>
    <t xml:space="preserve">to command, order  with dat.,  to set over  or  upon; to enjoin, charge,order   Ref: Mk 1:27; 6:39 ;  Ref: Lk 4:36 </t>
  </si>
  <si>
    <t>G2005</t>
  </si>
  <si>
    <t>ἐπιτελέω</t>
  </si>
  <si>
    <t>to finish, complete, end; to perfect, attain a goal; ( middle ) to undergo</t>
  </si>
  <si>
    <t xml:space="preserve">to finish, complete, end; to perfect, attain a goal; ( middle ) to undergo   to bring to an end; to finish, complete, perfect,   Ref: Rom 15:28;   Ref: 2Cor 8:6, 11 ;  to perform,   Ref: Lk 13:32 ;  to carry into practice, to realize,   Ref: 2Cor 7:1;   to discharge,   Ref: Heb 9:6;   to execute,   Ref: Heb 8:5;   to carry out to completion,   Ref: Phil 1:6;   middle   to end, make an end,   Ref: Gal 3:3;   passive   to be fully undergone, endured,   Ref: 1Pet 5:9 </t>
  </si>
  <si>
    <t>G2006</t>
  </si>
  <si>
    <t>ἐπιτήδειος</t>
  </si>
  <si>
    <t>needful, necessary, suitableneeded</t>
  </si>
  <si>
    <t>needful, necessary, suitableneeded   fit, suitable, necessary,   Ref: Jas 2:16 *</t>
  </si>
  <si>
    <t>G2007</t>
  </si>
  <si>
    <t>ἐπιτίθημι</t>
  </si>
  <si>
    <t>to put/lay on</t>
  </si>
  <si>
    <t>to place, lay upon, put on</t>
  </si>
  <si>
    <t xml:space="preserve">to place, lay upon, put on   to put, place,  or  lay upon,   Ref: Mt 9:18 ;  Ref: Lk 4:40 ;  to impose  a name,  Ref: Mk 3:16, 17 ;  to inflict,   Ref: Acts 16:23;   Ref: Lk 10:30 ;  Ref: Rev 22:18;   middle   to impose  with authority,  Ref: Acts 15:28;  28:10;  to set  or  fall upon, assail, assault, attack,   Ref: Acts 18:10 </t>
  </si>
  <si>
    <t>G2008</t>
  </si>
  <si>
    <t>ἐπιτιμάω</t>
  </si>
  <si>
    <t>to rebuke, warn</t>
  </si>
  <si>
    <t xml:space="preserve">to rebuke, warn   primarily   to set a value upon; to assess a penalty; to allege as a crimination;  hence,  to reprove, chide, censure, rebuke, reprimand,   Ref: Mt 19:13 ;  Ref: Lk 23:40 ; in NT  to admonish strongly, enjoin strictly,   Ref: Mt 12:16 ;  Ref: Lk 17:3 </t>
  </si>
  <si>
    <t>G2009</t>
  </si>
  <si>
    <t>ἐπιτιμία</t>
  </si>
  <si>
    <t>punishment</t>
  </si>
  <si>
    <t xml:space="preserve"> a punishment, penalty,   Ref: 2Cor 2:6 *</t>
  </si>
  <si>
    <t>G2010</t>
  </si>
  <si>
    <t>ἐπιτρέπω</t>
  </si>
  <si>
    <t>to permit</t>
  </si>
  <si>
    <t>to let, allow, permit, give permission</t>
  </si>
  <si>
    <t xml:space="preserve">to let, allow, permit, give permission   to give over, to leave to the entire trust , or  management of  any one; hence,  to permit, allow, suffer,   Ref: Mt 8:21 ;  Ref: Mk 5:13 </t>
  </si>
  <si>
    <t>G2011</t>
  </si>
  <si>
    <t>ἐπιτροπή</t>
  </si>
  <si>
    <t>commission</t>
  </si>
  <si>
    <t>commission, permission</t>
  </si>
  <si>
    <t xml:space="preserve"> a trust; a commission, permission,   Ref: Acts 26:12 *</t>
  </si>
  <si>
    <t>G2012</t>
  </si>
  <si>
    <t>ἐπίτροπος</t>
  </si>
  <si>
    <t>manager</t>
  </si>
  <si>
    <t>foreman, manager, guardian; derived from a Greek verb, "to instruct," not found in the NT</t>
  </si>
  <si>
    <t>foreman, manager, guardian; derived from a Greek verb, "to instruct," not found in the NT   one to whose charge , or  control a thing is left; a steward, bailiff, agent, manager,foreman   Ref: Mt 20:8 ;  steward  or  overseer  of the revenue,  treasurer,   Ref: Lk 8:3 ;  a guardian  of children,  Ref: Gal 4:2 *</t>
  </si>
  <si>
    <t>G2013</t>
  </si>
  <si>
    <t>ἐπιτυγχάνω</t>
  </si>
  <si>
    <t>to obtain</t>
  </si>
  <si>
    <t>to obtain, receive, gain</t>
  </si>
  <si>
    <t>to obtain, receive, gain   to light upon, find; to hit, reach; to acquire, obtain, attain,receive   Ref: Rom 11:7  (2x);  Ref: Heb 6:15;  11:33;  Ref: Jas 4:2 *</t>
  </si>
  <si>
    <t>G2014</t>
  </si>
  <si>
    <t>ἐπιφαίνω</t>
  </si>
  <si>
    <t>(act.) to appear, make an appearance, show oneself; ( passive ) shine</t>
  </si>
  <si>
    <t>(act.) to appear, make an appearance, show oneself; ( passive ) shine   to make to appear, to display; ,  passive   to be manifested, revealed,   Ref: Tit 2:11;  3:4;  intransitive   to give light, shine,   Ref: Lk 1:79 ;  Ref: Acts 27:20 *</t>
  </si>
  <si>
    <t>G2015</t>
  </si>
  <si>
    <t>ἐπιφάνεια</t>
  </si>
  <si>
    <t>appearing</t>
  </si>
  <si>
    <t>appearing, appearance; usually referring to the return of Christ, cf. the English word "epiphany"</t>
  </si>
  <si>
    <t>appearing, appearance; usually referring to the return of Christ, cf. the English word "epiphany"   appearance, manifestation,   Ref: 1Tim 6:14;   Ref: 2Tim 1:10;   glorious display,   Ref: 2Thess 2:8;   Ref: 2Tim 4:1 , 8;  Ref: Tit 2:13 *</t>
  </si>
  <si>
    <t>G2016</t>
  </si>
  <si>
    <t>ἐπιφανής</t>
  </si>
  <si>
    <t>glorious</t>
  </si>
  <si>
    <t>glorious, splendid</t>
  </si>
  <si>
    <t>glorious, splendid  glorious, splendid, conspicuous, renowned</t>
  </si>
  <si>
    <t>G2017</t>
  </si>
  <si>
    <t>ἐπιφαύσκω</t>
  </si>
  <si>
    <t>to shine on</t>
  </si>
  <si>
    <t>to shine on   to shine upon, give light to, enlighten,   Ref: Eph 5:14 *</t>
  </si>
  <si>
    <t>G2018</t>
  </si>
  <si>
    <t>ἐπιφέρω</t>
  </si>
  <si>
    <t>to inflict</t>
  </si>
  <si>
    <t>to bring upon, inflict</t>
  </si>
  <si>
    <t>to bring upon, inflict   to bring upon , or  against,  Jude 9;  to inflict,   Ref: Rom 3:5 *</t>
  </si>
  <si>
    <t>G2019</t>
  </si>
  <si>
    <t>ἐπιφωνέω</t>
  </si>
  <si>
    <t>to shout</t>
  </si>
  <si>
    <t>to shout, cry out loudly</t>
  </si>
  <si>
    <t>to shout, cry out loudly   to cry aloud, raise a shout , at a speaker, whether applaudingly,  Ref: Acts 12:22;  or the contrary,  to clamor at,   Ref: Lk 23:21 ;  Ref: Acts 21:34;  22:24*</t>
  </si>
  <si>
    <t>G2020</t>
  </si>
  <si>
    <t>ἐπιφώσκω</t>
  </si>
  <si>
    <t>to dawn</t>
  </si>
  <si>
    <t>to dawn, begin, shine forth</t>
  </si>
  <si>
    <t>to dawn, begin, shine forth   to dawn,   Ref: Mt 28:1 ; hence, used of the reckoned commencement of the day,  to be near commencing, to dawn on,   Ref: Lk 23:54 *</t>
  </si>
  <si>
    <t>G2021</t>
  </si>
  <si>
    <t>ἐπιχειρέω</t>
  </si>
  <si>
    <t>to attempt</t>
  </si>
  <si>
    <t>to attempt, try to</t>
  </si>
  <si>
    <t>to attempt, try to   to put hand to , a thing;  to undertake, attempt,   Ref: Lk 1:1 ;  Ref: Acts 9:29;  19:13*</t>
  </si>
  <si>
    <t>G2022</t>
  </si>
  <si>
    <t>ἐπιχέω</t>
  </si>
  <si>
    <t>to pour on/over</t>
  </si>
  <si>
    <t>to pour on, pour over</t>
  </si>
  <si>
    <t>to pour on, pour over   to pour upon, on, over   Ref: Lk 10:34 *</t>
  </si>
  <si>
    <t>G2023</t>
  </si>
  <si>
    <t>ἐπιχορηγέω</t>
  </si>
  <si>
    <t>to supply</t>
  </si>
  <si>
    <t>to support, supply; ( passive ) to be supported, receive</t>
  </si>
  <si>
    <t>to support, supply; ( passive ) to be supported, receive   to supply further; to superadd,   Ref: 2Pet 1:5;   to supply, furnish, give,   Ref: 2Cor 9:10;   Ref: Gal 3:5;   Ref: 2Pet 1:11;   passive   to gather vigor,   Ref: Col 2:19 *</t>
  </si>
  <si>
    <t>G2024</t>
  </si>
  <si>
    <t>ἐπιχορηγία</t>
  </si>
  <si>
    <t>supply</t>
  </si>
  <si>
    <t>support, help</t>
  </si>
  <si>
    <t>support, help   supply, aid, support,   Ref: Eph 4:16;   Ref: Phil 1:19 *</t>
  </si>
  <si>
    <t>G2025</t>
  </si>
  <si>
    <t>ἐπιχρίω</t>
  </si>
  <si>
    <t>to put on, anoint on, spread on</t>
  </si>
  <si>
    <t>to put on, anoint on, spread on   to smear upon, to anoint,   Ref: Jn 9:6, 11 *</t>
  </si>
  <si>
    <t>G2026</t>
  </si>
  <si>
    <t>ἐποικοδομέω</t>
  </si>
  <si>
    <t>to build up/upon</t>
  </si>
  <si>
    <t>to build up, build on</t>
  </si>
  <si>
    <t>to build up, build on   to build upon,   Ref: 1Cor 3:10, 12, 14 ;  passive   metaphorically   to be built upon  as parts of a spiritual structure,  Ref: Eph 2:20;   to build up, carry up a building;   metaphorically   to build up in spiritual advancement, Col 2:7; Jude 20*</t>
  </si>
  <si>
    <t>G2027</t>
  </si>
  <si>
    <t>ἐποκέλλω</t>
  </si>
  <si>
    <t>to run aground</t>
  </si>
  <si>
    <t>to run aground  to run aground, of a ship</t>
  </si>
  <si>
    <t>G2028</t>
  </si>
  <si>
    <t>ἐπονομάζω</t>
  </si>
  <si>
    <t>to name</t>
  </si>
  <si>
    <t>( passive ) to be called, namedname</t>
  </si>
  <si>
    <t>( passive ) to be called, namedname   to attach a name to; ,  passive   to be named,   Ref: Rom 2:17 *</t>
  </si>
  <si>
    <t>G2029</t>
  </si>
  <si>
    <t>ἐποπτεύω</t>
  </si>
  <si>
    <t>to observe</t>
  </si>
  <si>
    <t>to see, observe</t>
  </si>
  <si>
    <t>to see, observe   to look upon, observe, watch; to witness, be an eye-witness of,   Ref: 1Pet 2:12;  3:2*</t>
  </si>
  <si>
    <t>G2030</t>
  </si>
  <si>
    <t>ἐπόπτης</t>
  </si>
  <si>
    <t>eyewitness   a looker-on, eye-witness,   Ref: 2Pet 1:16 *</t>
  </si>
  <si>
    <t>G2031</t>
  </si>
  <si>
    <t>ἔπος</t>
  </si>
  <si>
    <t>a word</t>
  </si>
  <si>
    <t>word</t>
  </si>
  <si>
    <t xml:space="preserve"> a word, that which is expressed by words; ,  ως ἔπος εἰπειν ,  so to say, if the expression may be allowed,   Ref: Heb 7:9 *</t>
  </si>
  <si>
    <t>G2032</t>
  </si>
  <si>
    <t>ἐπουράνιος</t>
  </si>
  <si>
    <t>heavenly</t>
  </si>
  <si>
    <t>heavenly, celestial; heavenly realms</t>
  </si>
  <si>
    <t xml:space="preserve">heavenly, celestial; heavenly realms   heavenly,  in respect of locality,  Ref: Eph 1:20;   Ref: Phil 2:10;   τὰ ἐπουράνια ,  the upper regions, celestial  of the air,  Ref: Eph 6:12;   heavenly,  in respect of essence and character,  unearthly,   Ref: 1Cor 15:48, 49 ;  metaphorically   divine, spiritual,   Ref: Jn 3:12 </t>
  </si>
  <si>
    <t>G2033</t>
  </si>
  <si>
    <t>ἑπτά</t>
  </si>
  <si>
    <t>seven</t>
  </si>
  <si>
    <t xml:space="preserve"> seven,   indeclinable  numeral,  Ref: Mt 15:34, 37 ; by Jewish usage for a round number,  Ref: Mt 12:45 ;  Ref: Lk 11:26 </t>
  </si>
  <si>
    <t>G2034</t>
  </si>
  <si>
    <t>ἑπτάκις</t>
  </si>
  <si>
    <t>seven times</t>
  </si>
  <si>
    <t xml:space="preserve"> seven times,   Ref: Mt 18:21, 22 ;  Ref: Lk 17:4  (2x)*</t>
  </si>
  <si>
    <t>G2035</t>
  </si>
  <si>
    <t>ἑπτακισχίλιοι</t>
  </si>
  <si>
    <t>seven thousand</t>
  </si>
  <si>
    <t xml:space="preserve"> seven thousand,   Ref: Rom 11:4 *</t>
  </si>
  <si>
    <t>G2036</t>
  </si>
  <si>
    <t>εἶπον</t>
  </si>
  <si>
    <t>to say</t>
  </si>
  <si>
    <t>to say, said, the most general term for speaking in the NT, translated contextually with more specific words such as say, tell; ask, answer</t>
  </si>
  <si>
    <t xml:space="preserve">to say, said, the most general term for speaking in the NT, translated contextually with more specific words such as say, tell; ask, answer   to speak, make an address  or  speech,   Ref: Acts 26:1;   to say  mentally, in thought,  Ref: Mt 3:9 ;  Ref: Lk 3:8 ;  to say  in written language,  Ref: Mk 15:28 ;  Ref: Lk 1:63 ;  Ref: Jn 19:37 ;  to say,  as distinguished from acting,  Ref: Mt 23:3 ;  to mention, speak of,   Ref: Mk 14:71 ;  Ref: Lk 9:31 ;  Ref: Jn 8:27 ;  to tell, declare, narrate,   Ref: Mt 21:27 ;  Ref: Mk 10:32 ;  to express,   Ref: Heb 5:11;   to put forth, propound,   Ref: Lk 5:36; 13:6 ;  Ref: Jn 16:29 ;  to mean, to intend to signify,   Ref: 1Cor 1:12;  10:29;  to say, declare, affirm, maintain,   Ref: Mt 3:9; 5:18 ;  Ref: Mk 12:18 ;  Ref: Acts 17:7;  26:22;  Ref: 1Cor 1:10;   to enjoin,   Ref: Acts 15:24;  21:21;  Ref: Rom 2:22;   to term, designate, cull,   Ref: Mt 19:17 ;  Ref: Mk 12:37 ;  Ref: Lk 20:37; 23:2 ;  Ref: 1Cor 8:5;   to call  by a name,  Ref: Mt 2:23 ;  passive   to be further named, to be surnamed,   Ref: Mt 1:16 ;  to be explained, interpreted,   Ref: Jn 4:25; 20:16, 24 ; in NT  σὺ λέγεις ,  you say,  a form of affirmative answer to a question  Ref: Mt 27:11 ;  Ref: Mk 15:2 ;  Ref: Jn 18:37 </t>
  </si>
  <si>
    <t>G2037</t>
  </si>
  <si>
    <t>Ἔραστος</t>
  </si>
  <si>
    <t>Erastus</t>
  </si>
  <si>
    <t>Erastus, "beloved"</t>
  </si>
  <si>
    <t>A man living at the time of the New Testament, first mentioned at Act 19:22   § Erastus, "beloved"   Erastus,  (Proper name),  Ref: Acts 19:22;   Ref: Rom 16:23;   Ref: 2Tim 4:20 *</t>
  </si>
  <si>
    <t>G2038</t>
  </si>
  <si>
    <t>ἐργάζομαι</t>
  </si>
  <si>
    <t>to work</t>
  </si>
  <si>
    <t>to work, be active, accomplish (something)</t>
  </si>
  <si>
    <t xml:space="preserve">to work, be active, accomplish (something)  intrans.  to work, labor,   Ref: Mt 21:28 ;  Ref: Lk 13:14 ;  to trade, traffic, do business,   Ref: Mt 25:16 ;  Ref: Rev 18:17;   to act, exert one's power, be active,   Ref: Jn 5:17 ;  transitive   to do, perform, commit,   Ref: Mt 26:10 ;  Ref: Jn 6:28 ;  to be engaged in, occupied upon,   Ref: 1Cor 9:13;   Ref: Rev 18:17;   to acquire, gain by one's labor,   Ref: Jn 6:27 </t>
  </si>
  <si>
    <t>G2039</t>
  </si>
  <si>
    <t>ἐργασία</t>
  </si>
  <si>
    <t>work</t>
  </si>
  <si>
    <t>trade, business, making money; indulgence</t>
  </si>
  <si>
    <t>trade, business, making money; indulgence   work, labor; , in NT  ἐργασιαν διδόναι ,  to endeavor, strive,   Ref: Lk 12:58 ;  performance, practice,   Ref: Eph 4:19;   a trade, business, craft,   Ref: Acts 19:25 ,  gain  acquired by labor or trade,  profit,   Ref: Acts 16:16, 19; 19:24 *</t>
  </si>
  <si>
    <t>G2040</t>
  </si>
  <si>
    <t>ἐργάτης</t>
  </si>
  <si>
    <t>worker</t>
  </si>
  <si>
    <t>worker, laborer, one who does (something)</t>
  </si>
  <si>
    <t xml:space="preserve">worker, laborer, one who does (something)   a workman, laborer,   Ref: Mt 9:37, 38; 20:1, 2, 8 ;  metaphorically   a  spiritual  workman  or  laborer,   Ref: 2Cor 11:13;   an artisan, artificer,   Ref: Acts 19:25;   a worker, practicer,   Ref: Lk 13:27 </t>
  </si>
  <si>
    <t>G2041</t>
  </si>
  <si>
    <t>ἔργον</t>
  </si>
  <si>
    <t>work, deed, activity, task, job</t>
  </si>
  <si>
    <t xml:space="preserve">work, deed, activity, task, job   anything done , or  to be done; a deed, work, action,   Ref: Jn 3:21 ;  Ref: Eph 2:10;   Ref: 2Cor 9:8 , and frequently ;  duty enjoined, office, charge, business,   Ref: Mk 13:34 ;  Ref: Jn 4:34 , and frequently ;  a process, course of action,   Ref: Jas 1:4;   a work, product of an action  or  process,   Ref: Acts 7:41;   Ref: Heb 1:10;   substance in effect,   Ref: Rom 2:15 </t>
  </si>
  <si>
    <t>G2042</t>
  </si>
  <si>
    <t>ἐρεθίζω</t>
  </si>
  <si>
    <t>to provoke/irritate</t>
  </si>
  <si>
    <t>to stir up, provoke, arouse; embitter, provoke, irritate</t>
  </si>
  <si>
    <t>to stir up, provoke, arouse; embitter, provoke, irritate   to provoke, to irritate, exasperate,   Ref: Col 3:21;   to incite, stimulate,   Ref: 2Cor 9:2 *</t>
  </si>
  <si>
    <t>G2043</t>
  </si>
  <si>
    <t>ἐρείδω</t>
  </si>
  <si>
    <t>to immobilise</t>
  </si>
  <si>
    <t>to stick fast, make immovable, jam immobilise</t>
  </si>
  <si>
    <t>to stick fast, make immovable, jam immobilise   to make to lean upon; to fix firmly; ,  intransitive   to become firmly fixed, stick fast,   Ref: Acts 27:41 *</t>
  </si>
  <si>
    <t>G2044</t>
  </si>
  <si>
    <t>ἐρεύγομαι</t>
  </si>
  <si>
    <t>to utter/proclaim</t>
  </si>
  <si>
    <t>to utter, proclaim</t>
  </si>
  <si>
    <t>to utter, proclaim   to vomit; ,  metaphorically   to utter, declare openly,   Ref: Mt 13:35 *</t>
  </si>
  <si>
    <t>G2045</t>
  </si>
  <si>
    <t>ἐρευνάω</t>
  </si>
  <si>
    <t>to look for/into</t>
  </si>
  <si>
    <t>to search, look into, try to find out</t>
  </si>
  <si>
    <t>to search, look into, try to find out   to search, examine, investigate,look into, try to find out   Ref: Jn 5:39; 7:52 ;  Ref: Rom 8:27;   Ref: 1Cor 2:10;   Ref: 1Pet 1:11;   Ref: Rev 2:23 *</t>
  </si>
  <si>
    <t>G2046</t>
  </si>
  <si>
    <t>ἐρῶ</t>
  </si>
  <si>
    <t>- an alternate for G2036 in certain tenses; to utter, i.e. speak or say</t>
  </si>
  <si>
    <t>G2047</t>
  </si>
  <si>
    <t>ἐρημία</t>
  </si>
  <si>
    <t>desert</t>
  </si>
  <si>
    <t>remote place, desert, countryside, usually uninhabited areaswilderness</t>
  </si>
  <si>
    <t>remote place, desert, countryside, usually uninhabited areaswilderness   a solitude, uninhabited region, waste, desert, countryside   Ref: Mt 15:33 ;  Ref: Mk 8:4 ;  Ref: 2Cor 11:26;   Ref: Heb 11:38 *</t>
  </si>
  <si>
    <t>G2048</t>
  </si>
  <si>
    <t>ἔρημος</t>
  </si>
  <si>
    <t>deserted</t>
  </si>
  <si>
    <t>deserted, remote, solitary; as a noun, desert, uninhabited wilderness, or grasslands, implying in some contexts to be a forsaken, desolate place</t>
  </si>
  <si>
    <t xml:space="preserve">deserted, remote, solitary; as a noun, desert, uninhabited wilderness, or grasslands, implying in some contexts to be a forsaken, desolate place   lone, desert, waste, uninhabited,remote   Ref: Mt 14:13, 15 ;  Ref: Mk 6:31, 32, 35 ;  lone, abandoned  to ruin,  Ref: Mt 23:38 ;  Ref: Lk 13:35 ;  metaphorically   lone, unmarried,   Ref: Gal 4:27;  as a  substantive   a desert, uninhabited region, waste,   Ref: Mt 3:1; 24:26 ;  Ref: Acts 7:36 </t>
  </si>
  <si>
    <t>G2049</t>
  </si>
  <si>
    <t>ἐρημόω</t>
  </si>
  <si>
    <t>to lay waste</t>
  </si>
  <si>
    <t>( passive ) to be brought to ruin, laidlay waste</t>
  </si>
  <si>
    <t>( passive ) to be brought to ruin, laidlay waste   to lay waste, make desolate, bring to ruin,   Ref: Mt 12:25 ;  Ref: Lk 11:17 ;  Ref: Rev 17:16;  18:17, 19*</t>
  </si>
  <si>
    <t>G2050</t>
  </si>
  <si>
    <t>ἐρήμωσις</t>
  </si>
  <si>
    <t>devastation</t>
  </si>
  <si>
    <t>desolation, devastation</t>
  </si>
  <si>
    <t xml:space="preserve"> desolation, devastation, destruction . "The Abomination of Desolation" is a phrase derived from Hebrew, formally, "the detestable thing of desolation." This abomination is a person, thing, or event that defiles a holy place and thus causes it to be abandoned, implying God detests this thing or action. Many refer this to desecration of the temple by Antiochus Epiphanes as analogous to a future event predicted by Jesus;  desolation, devastation,   Ref: Mt 24:15 ;  Ref: Mk 13:14 ;  Ref: Lk 21:20 *</t>
  </si>
  <si>
    <t>G2051</t>
  </si>
  <si>
    <t>ἐρίζω</t>
  </si>
  <si>
    <t>to quarrel</t>
  </si>
  <si>
    <t xml:space="preserve"> to quarrel; to wrangle; to use the harsh tone of a wrangler , or  brawler, to grate,   Ref: Mt 12:19 *</t>
  </si>
  <si>
    <t>G2052</t>
  </si>
  <si>
    <t>ἐριθεία</t>
  </si>
  <si>
    <t>rivalry</t>
  </si>
  <si>
    <t>selfish ambition, faction, strife</t>
  </si>
  <si>
    <t>selfish ambition, faction, strife   the service of a party, party spirit; feud, faction,   Ref: 2Cor 12:20;   contentious disposition, selfish ambition,   Ref: Gal 5:20;   Ref: Phil 1:17;  2:3;  Ref: Jas 3:14;  by  implication   untowardness, disobedience,   Ref: Rom 2:8;   Ref: Jas 3:16 *</t>
  </si>
  <si>
    <t>G2053</t>
  </si>
  <si>
    <t>ἔριον</t>
  </si>
  <si>
    <t>wool</t>
  </si>
  <si>
    <t xml:space="preserve"> wool,   Ref: Heb 9:19;   Ref: Rev 1:14 *</t>
  </si>
  <si>
    <t>G2054</t>
  </si>
  <si>
    <t>ἔρις</t>
  </si>
  <si>
    <t>quarrel</t>
  </si>
  <si>
    <t>quarrel, strife, dissension, discord</t>
  </si>
  <si>
    <t xml:space="preserve">quarrel, strife, dissension, discord   altercation, strife,   Ref: Rom 13:13;   contentious disposition,   Ref: Rom 1:29;   Ref: Phil 1:15 </t>
  </si>
  <si>
    <t>G2055</t>
  </si>
  <si>
    <t>ἐρίφιον</t>
  </si>
  <si>
    <t>a goat</t>
  </si>
  <si>
    <t>goat</t>
  </si>
  <si>
    <t xml:space="preserve"> a goat, kid,   Ref: Mt 25:33 *</t>
  </si>
  <si>
    <t>G2056</t>
  </si>
  <si>
    <t>ἔριφος</t>
  </si>
  <si>
    <t>(young) goat</t>
  </si>
  <si>
    <t>(young) goat   a goat, kid,   Ref: Mt 25:32 ;  Ref: Lk 15:29 *</t>
  </si>
  <si>
    <t>G2057</t>
  </si>
  <si>
    <t>Ἑρμᾶς</t>
  </si>
  <si>
    <t>Hermas</t>
  </si>
  <si>
    <t>A man living at the time of the New Testament, first mentioned at Rom 16:14   §  Hermas,  (Proper name),  Ref: Rom 16:14 *</t>
  </si>
  <si>
    <t>G2058</t>
  </si>
  <si>
    <t>ἑρμηνεία</t>
  </si>
  <si>
    <t>interpretation</t>
  </si>
  <si>
    <t>explanation, interpretation, translation</t>
  </si>
  <si>
    <t>G2059</t>
  </si>
  <si>
    <t>ἑρμηνεύω</t>
  </si>
  <si>
    <t>to translate, give the meaning, interpret, explain</t>
  </si>
  <si>
    <t>to translate, give the meaning, interpret, explain   to explain, interpret, translate,   Ref: Jn 1:42; 9:7 ;  Ref: Heb 7:2 *</t>
  </si>
  <si>
    <t>G2060G</t>
  </si>
  <si>
    <t>Ἑρμῆς</t>
  </si>
  <si>
    <t>Hermes</t>
  </si>
  <si>
    <t>Hermes, [ possibly ] "rock, cairn"</t>
  </si>
  <si>
    <t xml:space="preserve">  § Hermes, [ possibly ] "rock, cairn"   Hermes , or  Mercury,  son of Jupiter and Maia, the messenger and interpreter of the gods, and the patron of eloquence, learning, etc.,  Ref: Acts 14:12;   Ref: Rom 16:14 *</t>
  </si>
  <si>
    <t>G2060H</t>
  </si>
  <si>
    <t>A man living at the time of the New Testament, first mentioned at Rom 16:14</t>
  </si>
  <si>
    <t>G2061</t>
  </si>
  <si>
    <t>Ἑρμογένης</t>
  </si>
  <si>
    <t>Hermogenes</t>
  </si>
  <si>
    <t>Hermogenes, "born of Hermes"</t>
  </si>
  <si>
    <t>A man living at the time of the New Testament, only mentioned at 2Ti 1:15   § Hermogenes, "born of Hermes"   Hermogenes,  (Proper name),  Ref: 2Tim 1:15 *</t>
  </si>
  <si>
    <t>G2062</t>
  </si>
  <si>
    <t>ἑρπετόν</t>
  </si>
  <si>
    <t>reptile</t>
  </si>
  <si>
    <t xml:space="preserve"> a creeping animal, a reptile,   Ref: Acts 10:12;  11:6;  Ref: Rom 1:23;   Ref: Jas 3:7 *</t>
  </si>
  <si>
    <t>G2063</t>
  </si>
  <si>
    <t>ἐρυθρός</t>
  </si>
  <si>
    <t>Red (Sea)</t>
  </si>
  <si>
    <t>red</t>
  </si>
  <si>
    <t xml:space="preserve">  §  red,   Ref: Acts 7:36;   Ref: Heb 11:29 *</t>
  </si>
  <si>
    <t>G2064</t>
  </si>
  <si>
    <t>ἔρχομαι</t>
  </si>
  <si>
    <t>to come/go</t>
  </si>
  <si>
    <t>to come, go</t>
  </si>
  <si>
    <t xml:space="preserve">to come, go   to come, to go, to  passive  , By the combination of this verb with other terms, a variety of meaning results, which, however, is due, not to a change of meaning in the verb, but to the adjuncts.  Ὁ ἐρχόμενος ,  He who is coming, the expected Messiah,   Ref: Mt 11:3 </t>
  </si>
  <si>
    <t>G2065</t>
  </si>
  <si>
    <t>ἐρωτάω</t>
  </si>
  <si>
    <t>to ask; beg, urge; pray</t>
  </si>
  <si>
    <t xml:space="preserve">to ask; beg, urge; pray   to ask, interrogate, inquire of,   Ref: Mt 21:24 ;  Ref: Lk 20:3 ; in NT  to ask, request, beg, beseech,   Ref: Mt 15:23 ;  Ref: Lk 4:38 ;  Ref: Jn 14:16 </t>
  </si>
  <si>
    <t>G2066</t>
  </si>
  <si>
    <t>ἐσθής</t>
  </si>
  <si>
    <t>clothing, robe</t>
  </si>
  <si>
    <t>clothing, robe  also spelled  ἔσθησις ,  a robe, vestment, raiment, garment,   Ref: Lk 23:11; 24:4 ;  Ref: Acts 1:10;  10:30; 12:21;  Ref: Jas 2:2 , 3*</t>
  </si>
  <si>
    <t>G2067</t>
  </si>
  <si>
    <t>ἔσθησις</t>
  </si>
  <si>
    <t>to beg, ask alms</t>
  </si>
  <si>
    <t>G2068</t>
  </si>
  <si>
    <t>ἐσθίω</t>
  </si>
  <si>
    <t>to eat  to eat, consume, devour</t>
  </si>
  <si>
    <t>G2069</t>
  </si>
  <si>
    <t>Ἐσλί</t>
  </si>
  <si>
    <t>Esli</t>
  </si>
  <si>
    <t>Esli, "Yahweh sets apart"</t>
  </si>
  <si>
    <t>A man of the tribe of Judah living at the time ofExile and return, only mentioned at Luk 3:25;   son of: Naggai (G3477);   father of: Nahum (G3486)   § Esli, "Yahweh sets apart"   Esli,  (Proper name),  indeclinable ,  Ref: Lk 3:25 *</t>
  </si>
  <si>
    <t>G2070</t>
  </si>
  <si>
    <t>ἐσμέν</t>
  </si>
  <si>
    <t>we are</t>
  </si>
  <si>
    <t>G2071</t>
  </si>
  <si>
    <t>ἔσομαι</t>
  </si>
  <si>
    <t>will be</t>
  </si>
  <si>
    <t>G2072</t>
  </si>
  <si>
    <t>ἔσοπτρον</t>
  </si>
  <si>
    <t>mirror</t>
  </si>
  <si>
    <t xml:space="preserve"> mirror,   Ref: Jas 1:23;   Ref: 1Cor 13:12 *</t>
  </si>
  <si>
    <t>G2073</t>
  </si>
  <si>
    <t>ἑσπέρα</t>
  </si>
  <si>
    <t>evening</t>
  </si>
  <si>
    <t xml:space="preserve"> evening,   Ref: Lk 24:29 ;  Ref: Acts 4:3;  28:23*</t>
  </si>
  <si>
    <t>G2074</t>
  </si>
  <si>
    <t>Ἐσρώμ</t>
  </si>
  <si>
    <t>Hezron</t>
  </si>
  <si>
    <t>Hezron, "enclosure"</t>
  </si>
  <si>
    <t>A man of the tribe of Judah living at the time of Egypt and Wilderness, first mentioned at Gen 46:12;   son of: Perez (H6557);   brother of: Hamul (H2538); married to daughter_of_Machir (H4353I) and Abiah (H0029J);   father of: Ram (H7410), Jerahmeel (H3396), Caleb (H3612H), Segub (H7687H) and Ashhur (H0806)   § Hezron, "enclosure"   Hezron,  (Proper name),  indeclinable ,  Ref: Mt 1:3 ;  Ref: Lk 3:33 *</t>
  </si>
  <si>
    <t>G2075</t>
  </si>
  <si>
    <t>ἐστέ</t>
  </si>
  <si>
    <t>G2076</t>
  </si>
  <si>
    <t>ἐστί</t>
  </si>
  <si>
    <t>he is</t>
  </si>
  <si>
    <t>- he (she or it) is; also (with neuter plural) they are</t>
  </si>
  <si>
    <t>G2077</t>
  </si>
  <si>
    <t>ἔστω</t>
  </si>
  <si>
    <t xml:space="preserve">- be thou; also </t>
  </si>
  <si>
    <t>- be thou; also ἔστωσαν, third person of the same; let them be</t>
  </si>
  <si>
    <t>G2078</t>
  </si>
  <si>
    <t>ἔσχατος</t>
  </si>
  <si>
    <t>last/least</t>
  </si>
  <si>
    <t>last (of a series), least, final</t>
  </si>
  <si>
    <t xml:space="preserve">last (of a series), least, final   farthest; last, latest,   Ref: Mt 12:45 ;  Ref: Mk 12:6 ;  lowest, least, final   Ref: Mt 19:30; 20:16 ;  in the lowest plight,   Ref: 1Cor 4:9 </t>
  </si>
  <si>
    <t>G2079</t>
  </si>
  <si>
    <t>ἐσχάτως</t>
  </si>
  <si>
    <t>extremely</t>
  </si>
  <si>
    <t>G2080</t>
  </si>
  <si>
    <t>ἔσω</t>
  </si>
  <si>
    <t>in/inner/inwardly</t>
  </si>
  <si>
    <t>in, inner, inside, inwardly</t>
  </si>
  <si>
    <t xml:space="preserve">in, inner, inside, inwardly  can function as an  improper preposition ,  in, within, in the interior of,   Ref: Mt 26:58 ;  Ref: Jn 20:26 ;  ὁ, ἡ, τὸ ἔσω ,  inner, interior, internal;   metaphorically   within  the pale of community,  Ref: 1Cor 5:12;   ὁ ἐσω ἄνθρωπος ,  the inner man, the mind, soul,   Ref: Rom 7:22 </t>
  </si>
  <si>
    <t>G2081</t>
  </si>
  <si>
    <t>ἔσωθεν</t>
  </si>
  <si>
    <t>inwardly</t>
  </si>
  <si>
    <t>from within, from inside, inwardly</t>
  </si>
  <si>
    <t xml:space="preserve">from within, from inside, inwardly   from within, from the interior,   Ref: Mk 7:21, 23 ;  within, in the internal parts,   Ref: Mt 7:15 ;  ὁ, ἡ, τὸ ἔσωθεν ,  interior, internal,   Ref: Lk 11:39, 40 ;  ὁ ἔσωθεν ἄνθρωπος ,  the mind, soul,   Ref: 2Cor 4:16 </t>
  </si>
  <si>
    <t>G2082</t>
  </si>
  <si>
    <t>ἐσωτέρω</t>
  </si>
  <si>
    <t>inner</t>
  </si>
  <si>
    <t xml:space="preserve"> inner, interior,   Ref: Acts 16:24;   Ref: Heb 6:19 *</t>
  </si>
  <si>
    <t>G2083</t>
  </si>
  <si>
    <t>ἑταῖρος</t>
  </si>
  <si>
    <t>friend</t>
  </si>
  <si>
    <t>friend, comrade, companion</t>
  </si>
  <si>
    <t>friend, comrade, companion   a companion, associate, fellow-comrade, friend,   Ref: Mt 20:13; 22:12; 26:50 *</t>
  </si>
  <si>
    <t>G2084</t>
  </si>
  <si>
    <t>ἑτερόγλωσσος</t>
  </si>
  <si>
    <t>in another language</t>
  </si>
  <si>
    <t>speaking in a foreign language</t>
  </si>
  <si>
    <t>speaking in a foreign language   one who speaks another , or  foreign language,   Ref: 1Cor 14:21 *</t>
  </si>
  <si>
    <t>G2085</t>
  </si>
  <si>
    <t>ἑτεροδιδασκαλέω</t>
  </si>
  <si>
    <t>to teach heresy</t>
  </si>
  <si>
    <t>to teach false doctrine, teach heresy</t>
  </si>
  <si>
    <t>to teach false doctrine, teach heresy   to teach other , or  different doctrine,  and specifically  what is foreign to the Christian religion,   Ref: 1Tim 1:3;  6:3*</t>
  </si>
  <si>
    <t>G2086</t>
  </si>
  <si>
    <t>ἑτεροζυγέω</t>
  </si>
  <si>
    <t>to yoke a mismatch</t>
  </si>
  <si>
    <t>to yoke together in a mismatch</t>
  </si>
  <si>
    <t>to yoke together in a mismatch   to be unequally yoked , or  matched,   Ref: 2Cor 6:14 *</t>
  </si>
  <si>
    <t>G2087</t>
  </si>
  <si>
    <t>ἕτερος</t>
  </si>
  <si>
    <t>other</t>
  </si>
  <si>
    <t>other, another, different</t>
  </si>
  <si>
    <t>G2088</t>
  </si>
  <si>
    <t>ἑτέρως</t>
  </si>
  <si>
    <t>otherwise, differently</t>
  </si>
  <si>
    <t>G2089</t>
  </si>
  <si>
    <t>ἔτι</t>
  </si>
  <si>
    <t>still, yet, again</t>
  </si>
  <si>
    <t xml:space="preserve">still, yet, again   yet, still,   Ref: Mt 12:46 ;  still, further, longer,   Ref: Lk 16:2 ;  further, besides, in addition,   Ref: Mt 18:16 ; with a  comparative   yet, still,   Ref: Phil 1:9 </t>
  </si>
  <si>
    <t>G2090</t>
  </si>
  <si>
    <t>ἑτοιμάζω</t>
  </si>
  <si>
    <t>to make ready</t>
  </si>
  <si>
    <t>to prepare, be ready</t>
  </si>
  <si>
    <t xml:space="preserve">to prepare, be ready   to make ready, prepare,   Ref: Mt 22:4; 26:17 </t>
  </si>
  <si>
    <t>G2091</t>
  </si>
  <si>
    <t>ἑτοιμασία</t>
  </si>
  <si>
    <t>readiness</t>
  </si>
  <si>
    <t>readiness, preparation</t>
  </si>
  <si>
    <t>readiness, preparation   preparation; preparedness, readiness,   Ref: Eph 6:15 *</t>
  </si>
  <si>
    <t>G2092</t>
  </si>
  <si>
    <t>ἕτοιμος</t>
  </si>
  <si>
    <t>ready</t>
  </si>
  <si>
    <t>ready, prepared</t>
  </si>
  <si>
    <t xml:space="preserve"> ready, prepared,   Ref: Mt 22:4, 8 ;  Ref: Mk 14:15 </t>
  </si>
  <si>
    <t>G2093</t>
  </si>
  <si>
    <t>ἑτοίμως</t>
  </si>
  <si>
    <t>readily</t>
  </si>
  <si>
    <t>G2094</t>
  </si>
  <si>
    <t>ἔτος</t>
  </si>
  <si>
    <t xml:space="preserve"> a year,   Ref: Lk 2:41; 3:23 </t>
  </si>
  <si>
    <t>G2095</t>
  </si>
  <si>
    <t>εὖ</t>
  </si>
  <si>
    <t>well/well done!</t>
  </si>
  <si>
    <t>well</t>
  </si>
  <si>
    <t>well; well done!, fare well!</t>
  </si>
  <si>
    <t>G2096</t>
  </si>
  <si>
    <t>Εὖα</t>
  </si>
  <si>
    <t>Eve</t>
  </si>
  <si>
    <t>Eve, "life"</t>
  </si>
  <si>
    <t>A woman living at the time before the Flood, first mentioned at Gen 3:20;   married to Adam (H0121);   mother of: Cain (H7014B), Abel (H1893) and Seth (H8352)   § Eve, "life"   Eve,  (Proper name),  Ref: 2Cor 11:3;   Ref: 1Tim 2:13 *</t>
  </si>
  <si>
    <t>G2097</t>
  </si>
  <si>
    <t>εὐαγγελίζομαι</t>
  </si>
  <si>
    <t>to speak good news</t>
  </si>
  <si>
    <t>to preach (bring) the good news (gospel), often with a focus on the content of the message which is brought. In the NT it always refers to the death, burial, resurrection, and witness about Jesus Christ, including its implications for humankind’s relationship to God</t>
  </si>
  <si>
    <t xml:space="preserve">to preach (bring) the good news (gospel), often with a focus on the content of the message which is brought. In the NT it always refers to the death, burial, resurrection, and witness about Jesus Christ, including its implications for humankind’s relationship to God   to address with good tidings,   Ref: Rev 10:7;  14:6; but elsewhere  to proclaim as good tidings, to announce good tidings of,   Ref: Lk 1:19 ;  to address with good tidings,   Ref: Acts 13:32;  14:15;  to address with the Gospel teaching, evangelize,   Ref: Acts 16:10;   Ref: Gal 1:9;   absolute   to announce the good tidings  of the Gospel,  Ref: Lk 4:18; 9:6 ;  passive   to be announced as good tidings,   Ref: Lk 16:16 ;  to be addressed with good tidings,   Ref: Mt 11:5 ;  Ref: Lk 7:22 ;  Ref: Heb 4:2 </t>
  </si>
  <si>
    <t>G2098</t>
  </si>
  <si>
    <t>εὐαγγέλιον</t>
  </si>
  <si>
    <t>gospel</t>
  </si>
  <si>
    <t>gospel, good news; see also G2294</t>
  </si>
  <si>
    <t>gospel, good news; see also G2294   glad tidings, good , or  joyful news,   Ref: Mt 4:23; 9:35 ;  the Gospel; doctrines of the Gospel,   Ref: Mt 26:13 ;  Ref: Mk 8:35 ;  metonymy   the preaching of,  or  instruction in, the Gospel,   Ref: 1Cor 4:15;  9:14</t>
  </si>
  <si>
    <t>G2099</t>
  </si>
  <si>
    <t>εὐαγγελιστής</t>
  </si>
  <si>
    <t>evangelist</t>
  </si>
  <si>
    <t>evangelist, preacher of the gospel</t>
  </si>
  <si>
    <t>evangelist, preacher of the gospel   primarily   one who announces glad tidings; an evangelist, preacher of the Gospel, teacher of the Christian religion,   Ref: Acts 21:8;   Ref: Eph 4:11;   Ref: 2Tim 4:5 *</t>
  </si>
  <si>
    <t>G2100</t>
  </si>
  <si>
    <t>εὐαρεστέω</t>
  </si>
  <si>
    <t xml:space="preserve"> to please,   Ref: Heb 11:5 , 6;  passive   to take pleasure in, be well pleased with,   Ref: Heb 13:16 *</t>
  </si>
  <si>
    <t>G2101</t>
  </si>
  <si>
    <t>εὐάρεστος</t>
  </si>
  <si>
    <t>well-pleasing</t>
  </si>
  <si>
    <t>G2102</t>
  </si>
  <si>
    <t>εὐαρέστως</t>
  </si>
  <si>
    <t>acceptably</t>
  </si>
  <si>
    <t>in an acceptable or pleasing manner acceptably</t>
  </si>
  <si>
    <t xml:space="preserve">in an acceptable or pleasing manner acceptably   acceptably,   Ref: Heb 12:28 </t>
  </si>
  <si>
    <t>G2103</t>
  </si>
  <si>
    <t>Εὔβουλος</t>
  </si>
  <si>
    <t>Eubulus</t>
  </si>
  <si>
    <t>Eubulus, "good counsel"</t>
  </si>
  <si>
    <t>A man living at the time of the New Testament, only mentioned at 2Ti 4:21   § Eubulus, "good counsel"   Eubulus,  (Proper name),  Ref: 2Tim 4:21 *</t>
  </si>
  <si>
    <t>G2104</t>
  </si>
  <si>
    <t>εὐγενής</t>
  </si>
  <si>
    <t>of noble birth</t>
  </si>
  <si>
    <t>of noble birth, of noble character high-born</t>
  </si>
  <si>
    <t>of noble birth, of noble character high-born   well-born, of high rank, honorable,   Ref: Lk 19:12 ;  Ref: 1Cor 1:26;   generous, candid,   Ref: Acts 17:11 *</t>
  </si>
  <si>
    <t>G2105</t>
  </si>
  <si>
    <t>εὐδία</t>
  </si>
  <si>
    <t>fair weather</t>
  </si>
  <si>
    <t>fair weather   serenity of the heavens, a cloudless sky, fair , or  fine weather,   Ref: Mt 16:2 *</t>
  </si>
  <si>
    <t>G2106</t>
  </si>
  <si>
    <t>εὐδοκέω</t>
  </si>
  <si>
    <t>to delight</t>
  </si>
  <si>
    <t>to be well pleased, delight</t>
  </si>
  <si>
    <t xml:space="preserve">to be well pleased, delight   to think well, approve, consent, take delight, be well pleased , or  pleasure,   Ref: Mt 3:17; 17:5 ;  Ref: Mk 1:11 ;  Ref: Lk 3:22; 12:32 </t>
  </si>
  <si>
    <t>G2107</t>
  </si>
  <si>
    <t>εὐδοκία</t>
  </si>
  <si>
    <t>goodwill</t>
  </si>
  <si>
    <t>goodwill, good purpose, favor, pleasure, desire</t>
  </si>
  <si>
    <t>goodwill, good purpose, favor, pleasure, desire   good will, favor,   Ref: Lk 2:14 ;  good pleasure, purpose, intention,   Ref: Mt 11:26 ;  Ref: Lk 10:21 ;  Ref: Eph 1:5 , 9;  Ref: Phil 2:13;  by  implication   desire,   Ref: Rom 10:1;   Ref: Phil 1:15;   Ref: 2Thess 1:11 *</t>
  </si>
  <si>
    <t>G2108</t>
  </si>
  <si>
    <t>εὐεργεσία</t>
  </si>
  <si>
    <t>good deed</t>
  </si>
  <si>
    <t>act of kindness, good deed</t>
  </si>
  <si>
    <t>act of kindness, good deed   well-doing, a good deed, benefit conferred,   Ref: Acts 4:9;   duty, good offices,   Ref: 1Tim 6:2 *</t>
  </si>
  <si>
    <t>G2109</t>
  </si>
  <si>
    <t>εὐεργετέω</t>
  </si>
  <si>
    <t>to do good to</t>
  </si>
  <si>
    <t>to do good to   to do good, exercise beneficence,   Ref: Acts 10:38 *</t>
  </si>
  <si>
    <t>G2110</t>
  </si>
  <si>
    <t>εὐεργέτης</t>
  </si>
  <si>
    <t>benefactor</t>
  </si>
  <si>
    <t>benefactor; in context this is a title</t>
  </si>
  <si>
    <t>benefactor; in context this is a title   a well-doer; a benefactor,   Ref: Lk 22:25 *</t>
  </si>
  <si>
    <t>G2111</t>
  </si>
  <si>
    <t>εὔθετος</t>
  </si>
  <si>
    <t>suitable</t>
  </si>
  <si>
    <t>fit, fit for service, useable, suitable</t>
  </si>
  <si>
    <t>fit, fit for service, useable, suitable   primarily   well arranged, rightly disposed; fit, proper, adapted,   Ref: Lk 9:62; 14:35 ;  useful,   Ref: Heb 6:7 *</t>
  </si>
  <si>
    <t>G2112</t>
  </si>
  <si>
    <t>εὐθέως</t>
  </si>
  <si>
    <t>immediately, at once</t>
  </si>
  <si>
    <t xml:space="preserve">immediately, at once   immediately, instantly, at once,   Ref: Mt 8:3; 13:5 </t>
  </si>
  <si>
    <t>G2113</t>
  </si>
  <si>
    <t>εὐθυδρομέω</t>
  </si>
  <si>
    <t>to sail straight</t>
  </si>
  <si>
    <t>to sail straight, run a straight course</t>
  </si>
  <si>
    <t>to sail straight, run a straight course   to run on a straight course; to sail on a direct course,   Ref: Acts 16:11;  21:1*</t>
  </si>
  <si>
    <t>G2114</t>
  </si>
  <si>
    <t>εὐθυμέω</t>
  </si>
  <si>
    <t>be cheerful</t>
  </si>
  <si>
    <t>to keep up one’s courage; to be happy, cheerfultake heart</t>
  </si>
  <si>
    <t>to keep up one’s courage; to be happy, cheerfultake heart   to be cheerful, be in good spirits, take courage,   Ref: Acts 27:22, 25 ;  Ref: Jas 5:13 *</t>
  </si>
  <si>
    <t>G2115</t>
  </si>
  <si>
    <t>εὔθυμος</t>
  </si>
  <si>
    <t>encouraging</t>
  </si>
  <si>
    <t>encouraged, cheerful, in good spirits</t>
  </si>
  <si>
    <t>encouraged, cheerful, in good spirits   good cheer , or  courage, cheerful,   Ref: Acts 27:36 *</t>
  </si>
  <si>
    <t>G2116</t>
  </si>
  <si>
    <t>εὐθύνω</t>
  </si>
  <si>
    <t>to straighten</t>
  </si>
  <si>
    <t>to make straight, straighten; to go straight</t>
  </si>
  <si>
    <t>to make straight, straighten; to go straight   to guide straight; to direct, guide, steer , a ship,  Ref: Jas 3:4;   to make straight,   Ref: Jn 1:23 *</t>
  </si>
  <si>
    <t>G2117</t>
  </si>
  <si>
    <t>εὐθύς</t>
  </si>
  <si>
    <t>Straight</t>
  </si>
  <si>
    <t>straight</t>
  </si>
  <si>
    <t xml:space="preserve">  § straight  straight, not crooked; by extension: right, upright, the moral quality of not being wrong or perverse to truth or purity</t>
  </si>
  <si>
    <t>G2118</t>
  </si>
  <si>
    <t>εὐθύτης</t>
  </si>
  <si>
    <t>righteousness, uprightness, a figurative extension of a straight (not crooked) object, not found in the NT</t>
  </si>
  <si>
    <t>righteousness, uprightness, a figurative extension of a straight (not crooked) object, not found in the NT   righteousness, uprightness, equity,   Ref: Heb 1:8 *</t>
  </si>
  <si>
    <t>G2119</t>
  </si>
  <si>
    <t>εὐκαιρέω</t>
  </si>
  <si>
    <t>to have opportunity</t>
  </si>
  <si>
    <t>to have a chance to, have thean opportunity to; to spend one’s time</t>
  </si>
  <si>
    <t>to have a chance to, have thean opportunity to; to spend one’s time   to have convenient time , or  opportunity, have leisure,   Ref: Mk 6:31 ;  Ref: 1Cor 16:12;   to be at leisure  for a thing,  to be disposed to attend, to give time,   Ref: Acts 17:21 *</t>
  </si>
  <si>
    <t>G2120</t>
  </si>
  <si>
    <t>εὐκαιρία</t>
  </si>
  <si>
    <t>opportunity, the right moment</t>
  </si>
  <si>
    <t>opportunity, the right moment   convenient opportunity, right moment, favorable occasion,   Ref: Mt 26:16 ;  Ref: Lk 22:6 *</t>
  </si>
  <si>
    <t>G2121</t>
  </si>
  <si>
    <t>εὔκαιρος</t>
  </si>
  <si>
    <t>opportune</t>
  </si>
  <si>
    <t>opportune, well timed, suitable; time of need</t>
  </si>
  <si>
    <t>opportune, well timed, suitable; time of need   timely, opportune, seasonable, convenient,   Ref: Mk 6:21 ;  Ref: Heb 4:16 *</t>
  </si>
  <si>
    <t>G2122</t>
  </si>
  <si>
    <t>εὐκαίρως</t>
  </si>
  <si>
    <t>well timed</t>
  </si>
  <si>
    <t>G2123</t>
  </si>
  <si>
    <t>εὐκοπώτερος</t>
  </si>
  <si>
    <t>easy</t>
  </si>
  <si>
    <t>easy, easier]</t>
  </si>
  <si>
    <t xml:space="preserve">easy, easier]   easy, easier   Ref: Mt 9:5; 19:24 ;  Ref: Mk 2:9; 10:25 ;  Ref: Lk 5:3; 16:17; 18:25 </t>
  </si>
  <si>
    <t>G2124</t>
  </si>
  <si>
    <t>εὐλάβεια</t>
  </si>
  <si>
    <t>reverence</t>
  </si>
  <si>
    <t>reverence, reverent submission</t>
  </si>
  <si>
    <t xml:space="preserve"> the disposition of one who is ,  εὐλαβής ,  caution, circumspection;  in NT  reverence, reverent submission  to God,  piety,   Ref: Heb 5:7;  12:28*</t>
  </si>
  <si>
    <t>G2125</t>
  </si>
  <si>
    <t>εὐλαβέομαι</t>
  </si>
  <si>
    <t>to revere</t>
  </si>
  <si>
    <t>to have holy fear, reverence revere</t>
  </si>
  <si>
    <t>to have holy fear, reverence revere   to fear, be afraid , or  apprehensive;  in NT  absolute   to reverence, have holy fear of  God,  to be influenced by pious awe,   Ref: Heb 11:7 *</t>
  </si>
  <si>
    <t>G2126</t>
  </si>
  <si>
    <t>εὐλαβής</t>
  </si>
  <si>
    <t>devout</t>
  </si>
  <si>
    <t>devout, godly, God-fearing</t>
  </si>
  <si>
    <t>devout, godly, God-fearing   primarily   taking hold of well,  i.e.,  warily;  hence,  cautious, circumspect; full of reverence  towards God,  devout, pious, religious, godly   Ref: Lk 2:25 ;  Ref: Acts 2:5;  8:2; 22:12*</t>
  </si>
  <si>
    <t>G2127</t>
  </si>
  <si>
    <t>εὐλογέω</t>
  </si>
  <si>
    <t>to praise/bless</t>
  </si>
  <si>
    <t>to praise, give thanks to, speak well of, extol; ( passive ) to be blessed, receive blessing; in some contexts, to give a blessing is to act kindly and impart benefits to the one being blessed</t>
  </si>
  <si>
    <t xml:space="preserve">to praise, give thanks to, speak well of, extol; ( passive ) to be blessed, receive blessing; in some contexts, to give a blessing is to act kindly and impart benefits to the one being blessed   primarily   to speak well of,  in NT  to bless, ascribe praise and glorification,   Ref: Lk 1:64 ;  to bless, invoke a blessing upon,   Ref: Mt 5:44 ;  to bless, confer a favor  or  blessing upon,   Ref: Eph 1:3;   Ref: Heb 6:14;   passive   to be blessed, to be an object of favor  or  blessing,   Ref: Lk 1:28 </t>
  </si>
  <si>
    <t>G2128</t>
  </si>
  <si>
    <t>εὐλογητός</t>
  </si>
  <si>
    <t>praiseworthy</t>
  </si>
  <si>
    <t>worthy of being praised, blessed, or commendedpraiseworthy</t>
  </si>
  <si>
    <t xml:space="preserve">worthy of being praised, blessed, or commendedpraiseworthy   worthy of praise , or  blessing, blessed,   Ref: Mk 14:61 ;  Ref: Lk 1:68 </t>
  </si>
  <si>
    <t>G2129</t>
  </si>
  <si>
    <t>εὐλογία</t>
  </si>
  <si>
    <t>glibness, fluency of speech ; praise and blessing</t>
  </si>
  <si>
    <t>G2130</t>
  </si>
  <si>
    <t>εὐμετάδοτος</t>
  </si>
  <si>
    <t>generous</t>
  </si>
  <si>
    <t xml:space="preserve"> liberal, bountiful, generous,   Ref: 1Tim 6:18 *</t>
  </si>
  <si>
    <t>G2131</t>
  </si>
  <si>
    <t>Εὐνίκη</t>
  </si>
  <si>
    <t>Eunice</t>
  </si>
  <si>
    <t>Eunice, "good victory"</t>
  </si>
  <si>
    <t>A woman living at the time of the New Testament, only mentioned at 2Ti 1:5; her mother was Lois (G3090);   mother of: Timothy (G5095)   § Eunice, "good victory"   Eunice,  (Proper name),  Ref: 2Tim 1:5 *</t>
  </si>
  <si>
    <t>G2132</t>
  </si>
  <si>
    <t>εὐνοέω</t>
  </si>
  <si>
    <t>to settle matters by coming to terms reconcile</t>
  </si>
  <si>
    <t>to settle matters by coming to terms reconcile   to have kind thoughts, be well affected , or  kindly disposed  towards,  make friends, settle by coming to terms with   Ref: Mt 5:25 *</t>
  </si>
  <si>
    <t>G2133</t>
  </si>
  <si>
    <t>εὔνοια</t>
  </si>
  <si>
    <t>enthusiasm</t>
  </si>
  <si>
    <t>wholeheartedness, enthusiasm, eagerness benevolence</t>
  </si>
  <si>
    <t>wholeheartedness, enthusiasm, eagerness benevolence   good will, kindliness; heartiness, enthusiasm, wholeheartedness   Ref: Eph 6:7 *</t>
  </si>
  <si>
    <t>G2134</t>
  </si>
  <si>
    <t>εὐνουχίζω</t>
  </si>
  <si>
    <t>to become a eunuch</t>
  </si>
  <si>
    <t>to emasculate</t>
  </si>
  <si>
    <t>to emasculate  to emasculate, make (oneself) a eunuch; to be celibate, renounce marriage</t>
  </si>
  <si>
    <t>G2135</t>
  </si>
  <si>
    <t>εὐνοῦχος</t>
  </si>
  <si>
    <t>eunuch</t>
  </si>
  <si>
    <t>eunuch, court official</t>
  </si>
  <si>
    <t>eunuch, court official   primarily   one who has charge of the bedchamber;  hence,  a eunuch, one emasculated,   Ref: Mt 19:12 ; as eunuchs in the East often rose to places of power and trust, hence,  a minister of a court,   Ref: Acts 8:27, 34, 36, 38 f.*</t>
  </si>
  <si>
    <t>G2136</t>
  </si>
  <si>
    <t>Εὐοδία</t>
  </si>
  <si>
    <t>Euodia</t>
  </si>
  <si>
    <t>- fine travelling; Euodia, a Christian woman</t>
  </si>
  <si>
    <t>A woman living at the time of the New Testament, only mentioned at Php 4:2   § - fine travelling; Euodia, a Christian woman</t>
  </si>
  <si>
    <t>G2137</t>
  </si>
  <si>
    <t>εὐοδόω</t>
  </si>
  <si>
    <t>to get along well</t>
  </si>
  <si>
    <t>( passive ) to get along with; to have a way opened; to prosper, get along well</t>
  </si>
  <si>
    <t>( passive ) to get along with; to have a way opened; to prosper, get along well   to give a prosperous journey; cause to prosper , or  be successful;   passive   to have a prosperous journey, to succeed in a journey, have a way opened   Ref: Rom 1:10;   metaphorically   to be furthered, to prosper,  temporally or spiritually,  Ref: 1Cor 16:2;  3Jn. 2 (2x)*</t>
  </si>
  <si>
    <t>G2138</t>
  </si>
  <si>
    <t>εὐπειθής</t>
  </si>
  <si>
    <t>compliant</t>
  </si>
  <si>
    <t>submissive, obedient, compliant</t>
  </si>
  <si>
    <t>submissive, obedient, compliant   easily persuaded, compliant, submissive   Ref: Jas 3:17 *</t>
  </si>
  <si>
    <t>G2139</t>
  </si>
  <si>
    <t>εὐπερίστατος</t>
  </si>
  <si>
    <t>thwarting</t>
  </si>
  <si>
    <t>thwarting  easily distracting, besetting</t>
  </si>
  <si>
    <t>G2140</t>
  </si>
  <si>
    <t>εὐποιΐα</t>
  </si>
  <si>
    <t xml:space="preserve"> doing good, beneficence,   Ref: Heb 13:16 *</t>
  </si>
  <si>
    <t>G2141</t>
  </si>
  <si>
    <t>εὐπορέω</t>
  </si>
  <si>
    <t>be prosperous</t>
  </si>
  <si>
    <t>to have (financial) ability, have plenty, be well off</t>
  </si>
  <si>
    <t>to have (financial) ability, have plenty, be well off   to be in prosperous circumstances, enjoy plenty,   Ref: Acts 11:29 *</t>
  </si>
  <si>
    <t>G2142</t>
  </si>
  <si>
    <t>εὐπορία</t>
  </si>
  <si>
    <t>prosperity</t>
  </si>
  <si>
    <t>riches</t>
  </si>
  <si>
    <t>riches   wealth, abundance, prosperity, prosperous income;    Ref: Acts 19:25 *</t>
  </si>
  <si>
    <t>G2143</t>
  </si>
  <si>
    <t>εὐπρέπεια</t>
  </si>
  <si>
    <t>beauty</t>
  </si>
  <si>
    <t xml:space="preserve"> grace, beauty,   Ref: Jas 1:11 *</t>
  </si>
  <si>
    <t>G2144</t>
  </si>
  <si>
    <t>εὐπρόσδεκτος</t>
  </si>
  <si>
    <t>acceptable, favorable   acceptable, grateful, pleasing,   Ref: Rom 15:16, 31 ;  Ref: 2Cor 6:2;  8:12;  Ref: 1Pet 2:5;  in NT  gracious *</t>
  </si>
  <si>
    <t>G2145</t>
  </si>
  <si>
    <t>εὐπρόσεδρος, εὐπάρεδρος</t>
  </si>
  <si>
    <t>devoted, devotion, service devoted to God</t>
  </si>
  <si>
    <t>devoted, devotion, service devoted to God   constantly attending; devoted to; ,  τὸ εὐπάρεδρον ,  devotedness,   Ref: 1Cor 7:35 *</t>
  </si>
  <si>
    <t>G2146</t>
  </si>
  <si>
    <t>εὐπροσωπέω</t>
  </si>
  <si>
    <t>to impress</t>
  </si>
  <si>
    <t>to make a good impression, make a good showing impress</t>
  </si>
  <si>
    <t>to make a good impression, make a good showing impress   to carry , or  make a fair appearance,good impression   Ref: Gal 6:12 *</t>
  </si>
  <si>
    <t>G2147</t>
  </si>
  <si>
    <t>εὑρίσκω</t>
  </si>
  <si>
    <t>to find/meet</t>
  </si>
  <si>
    <t>(act.) to find, discover, meet; ( middle ) to obtain; ( passive ) to be found</t>
  </si>
  <si>
    <t xml:space="preserve">(act.) to find, discover, meet; ( middle ) to obtain; ( passive ) to be found   to find, to meet with; ,  Ref: Mt 18:28; 20:6 ;  to find out, to detect, discover,   Ref: Lk 23:2, 4, 14 ;  to acquire, obtain, win, gain,   Ref: Lk 1:30; 9:12 ;  to find  mentally,  to comprehend, recognize,   Ref: Acts 17:27;   Ref: Rom 7:21;   to find  by experience,  observe, gather,   Ref: Rom 7:18;   to devise  as feasible,  Ref: Lk 5:19; 19:48 </t>
  </si>
  <si>
    <t>G2148</t>
  </si>
  <si>
    <t>Εὐροκλύδων</t>
  </si>
  <si>
    <t>a north wind</t>
  </si>
  <si>
    <t>southeast wind, Euroclydon tempest</t>
  </si>
  <si>
    <t>southeast wind, Euroclydon tempest  also spelled  εὐρυκλύδων  and  εὐροκλύδων , which  BDAG  says was probably due to scribal error,  euracylon,  the name of a tempestuous southeast wind,  Ref: Acts 27:14 *</t>
  </si>
  <si>
    <t>G2149</t>
  </si>
  <si>
    <t>εὐρύχωρος</t>
  </si>
  <si>
    <t>broad</t>
  </si>
  <si>
    <t>broad, spacious</t>
  </si>
  <si>
    <t>broad, spacious   spacious; broad, wide,   Ref: Mt 7:13 *</t>
  </si>
  <si>
    <t>G2150</t>
  </si>
  <si>
    <t>εὐσέβεια</t>
  </si>
  <si>
    <t>piety</t>
  </si>
  <si>
    <t>godliness, piety</t>
  </si>
  <si>
    <t xml:space="preserve">godliness, piety   reverential feeling; piety, devotion, godliness,   Ref: Acts 3:12;   Ref: 1Tim 2:2;  4:7, 8;  religion, the  Christian  religion,   Ref: 1Tim 3:16 </t>
  </si>
  <si>
    <t>G2151</t>
  </si>
  <si>
    <t>εὐσεβέω</t>
  </si>
  <si>
    <t>to show piety</t>
  </si>
  <si>
    <t>to worship; to put religion into practice, show piety toward</t>
  </si>
  <si>
    <t>to worship; to put religion into practice, show piety toward   to exercise piety; , towards a deity,  to worship,   Ref: Acts 17:23;  towards relatives,  to be dutiful towards,   Ref: 1Tim 5:4 *</t>
  </si>
  <si>
    <t>G2152</t>
  </si>
  <si>
    <t>εὐσεβής</t>
  </si>
  <si>
    <t>pious</t>
  </si>
  <si>
    <t>devout, godly, pious, reverent</t>
  </si>
  <si>
    <t>devout, godly, pious, reverent   reverent; pious, devout, religious,   Ref: Acts 10:2 , 7;  Ref: 2Pet 2:9 *</t>
  </si>
  <si>
    <t>G2153</t>
  </si>
  <si>
    <t>εὐσεβῶς</t>
  </si>
  <si>
    <t>piously</t>
  </si>
  <si>
    <t>in a godly manner piously</t>
  </si>
  <si>
    <t>in a godly manner piously   piously, religiously, in a godly manner   Ref: 2Tim 3:12;   Ref: Tit 2:12 *</t>
  </si>
  <si>
    <t>G2154</t>
  </si>
  <si>
    <t>εὔσημος</t>
  </si>
  <si>
    <t>intelligible</t>
  </si>
  <si>
    <t>intelligible, clear, distinct, easily recognizable</t>
  </si>
  <si>
    <t>intelligible, clear, distinct, easily recognizable   primarily   well marked, strongly marked;   metaphorically   significant, intelligible, easily understood   Ref: 1Cor 14:9 *</t>
  </si>
  <si>
    <t>G2155</t>
  </si>
  <si>
    <t>εὔσπλαγχνος</t>
  </si>
  <si>
    <t>compassionate</t>
  </si>
  <si>
    <t>compassionate, tenderhearted</t>
  </si>
  <si>
    <t>compassionate, tenderhearted   tender-hearted, compassionate,   Ref: Eph 4:32;   Ref: 1Pet 3:8 *</t>
  </si>
  <si>
    <t>G2156</t>
  </si>
  <si>
    <t>εὐσχημόνως</t>
  </si>
  <si>
    <t>properly</t>
  </si>
  <si>
    <t>decently, fittingly, becomingly, properly</t>
  </si>
  <si>
    <t>decently, fittingly, becomingly, properly   in a becoming manner, with propriety, decently, gracefully, properly   Ref: Rom 13:13;   Ref: 1Cor 14:40;   Ref: 1Thess 4:12 *</t>
  </si>
  <si>
    <t>G2157</t>
  </si>
  <si>
    <t>εὐσχημοσύνη</t>
  </si>
  <si>
    <t>propriety</t>
  </si>
  <si>
    <t>modesty, presentability</t>
  </si>
  <si>
    <t>modesty, presentability   comeliness, gracefulness; , artificial  comeliness, ornamental array, embellishment,   Ref: 1Cor 12:23 *</t>
  </si>
  <si>
    <t>G2158</t>
  </si>
  <si>
    <t>εὐσχήμων</t>
  </si>
  <si>
    <t>proper</t>
  </si>
  <si>
    <t>presentable, proper, right; prominent, of high standing</t>
  </si>
  <si>
    <t>presentable, proper, right; prominent, of high standing   of good appearance, pleasing to look upon, comely,   Ref: 1Cor 12:24;   metaphorically   becoming, decent,   τὸ εὔσχημον ,  decorum, propriety,   Ref: 1Cor 7:35;   honorable, reputable, of high standing and influence,   Ref: Mk 15:43 ;  Ref: Acts 13:50;  17:12*</t>
  </si>
  <si>
    <t>G2159</t>
  </si>
  <si>
    <t>εὐτόνως</t>
  </si>
  <si>
    <t>vehemently</t>
  </si>
  <si>
    <t>vehemently, vigorously</t>
  </si>
  <si>
    <t>vehemently, vigorously   intensely, vehemently, strenuously,   Ref: Lk 23:10 ;  Ref: Acts 18:28 *</t>
  </si>
  <si>
    <t>G2160</t>
  </si>
  <si>
    <t>εὐτραπελία</t>
  </si>
  <si>
    <t>vulgar jesting</t>
  </si>
  <si>
    <t>coarse joking, vulgar jesting buffoonery</t>
  </si>
  <si>
    <t>coarse joking, vulgar jesting buffoonery   facetiousness, pleasantry; , hence,  buffoonery, coarse laughter, vulgar jesting   Ref: Eph 5:4 *</t>
  </si>
  <si>
    <t>G2161</t>
  </si>
  <si>
    <t>Εὔτυχος</t>
  </si>
  <si>
    <t>Eutychus</t>
  </si>
  <si>
    <t>Eutychus, "fortunate"</t>
  </si>
  <si>
    <t>A man living at the time of the New Testament, only mentioned at Act 20:9   § Eutychus, "fortunate"   Eutychus,  (Proper name),  Ref: Acts 20:9 *</t>
  </si>
  <si>
    <t>G2162</t>
  </si>
  <si>
    <t>εὐφημία</t>
  </si>
  <si>
    <t>good report</t>
  </si>
  <si>
    <t>good report   primarily   use of words of good omen;  hence,  favorable expression, praise, commendation,   Ref: 2Cor 6:8 *</t>
  </si>
  <si>
    <t>G2163</t>
  </si>
  <si>
    <t>εὔφημος</t>
  </si>
  <si>
    <t>commendable</t>
  </si>
  <si>
    <t>admirable, appealing, praiseworthy commendable</t>
  </si>
  <si>
    <t>admirable, appealing, praiseworthy commendable   primarily   of good omen, auspicious;  hence,  of good report, commendable, laudable, reputable, admirable   Ref: Phil 4:8 *</t>
  </si>
  <si>
    <t>G2164</t>
  </si>
  <si>
    <t>εὐφορέω</t>
  </si>
  <si>
    <t>be fruitful</t>
  </si>
  <si>
    <t>to produce a good crop, be fruitful</t>
  </si>
  <si>
    <t>to produce a good crop, be fruitful   to bear , or  bring forth well  or  plentifully, yield abundantly,   Ref: Lk 12:16 *</t>
  </si>
  <si>
    <t>G2165</t>
  </si>
  <si>
    <t>εὐφραίνω</t>
  </si>
  <si>
    <t>to celebrate</t>
  </si>
  <si>
    <t>(act.) to cause celebration, make glad; ( middle / passive ) to celebrate, rejoice, be glad</t>
  </si>
  <si>
    <t xml:space="preserve">(act.) to cause celebration, make glad; ( middle / passive ) to celebrate, rejoice, be glad   to gladden,   Ref: 2Cor 2:2;   passive   to be glad, exult, rejoice,   Ref: Lk 12:19 ;  Ref: Acts 2:26;   middle   to feast in token of joy, keep a day of rejoicing,celebrate   Ref: Lk 15:23, 24, 29, 32 </t>
  </si>
  <si>
    <t>G2166</t>
  </si>
  <si>
    <t>Εὐφράτης</t>
  </si>
  <si>
    <t>Euphrates</t>
  </si>
  <si>
    <t xml:space="preserve">  § the river  Euphrates,   Ref: Rev 9:14;  16:12*</t>
  </si>
  <si>
    <t>G2167</t>
  </si>
  <si>
    <t>εὐφροσύνη</t>
  </si>
  <si>
    <t>joy, gladness, cheerfulness</t>
  </si>
  <si>
    <t>joy, gladness, cheerfulness   joy, gladness, rejoicing,   Ref: Acts 2:28;  14:17*</t>
  </si>
  <si>
    <t>G2168</t>
  </si>
  <si>
    <t>εὐχαριστέω</t>
  </si>
  <si>
    <t>to thank</t>
  </si>
  <si>
    <t>to thank, give thanks, render gratitude; this can mean words that express gratitude or the emotion of gratitude</t>
  </si>
  <si>
    <t xml:space="preserve">to thank, give thanks, render gratitude; this can mean words that express gratitude or the emotion of gratitude   to thank,   Ref: Lk 17:16 ;  absolute   to give thanks,   Ref: Mt 15:36; 26:27 ;  passive   to be made a matter of thankfulness,   Ref: 2Cor 1:11 </t>
  </si>
  <si>
    <t>G2169</t>
  </si>
  <si>
    <t>εὐχαριστία</t>
  </si>
  <si>
    <t>thankfulness</t>
  </si>
  <si>
    <t>expression of thanks, thanksgiving, gratitude thankfulness</t>
  </si>
  <si>
    <t xml:space="preserve">expression of thanks, thanksgiving, gratitude thankfulness   gratitude, thankfulness,   Ref: Acts 24:3;   thanks, the act of giving thanks, thanksgiving,   Ref: 1Cor 14:16;   conversation marked by the gentle cheerfulness of a grateful heart,  as contrasted with the unseemly mirth of  εὐτραπελια ,  Ref: Eph 5:4 </t>
  </si>
  <si>
    <t>G2170</t>
  </si>
  <si>
    <t>εὐχάριστος</t>
  </si>
  <si>
    <t>thankful</t>
  </si>
  <si>
    <t>thankful (in word and attitude)</t>
  </si>
  <si>
    <t>thankful (in word and attitude)   grateful, pleasing; mindful of benefits, thankful,   Ref: Col 3:15 *</t>
  </si>
  <si>
    <t>G2171</t>
  </si>
  <si>
    <t>εὐχή</t>
  </si>
  <si>
    <t>a vow/prayer</t>
  </si>
  <si>
    <t>vow, oath; prayer</t>
  </si>
  <si>
    <t>vow, oath; prayer   a wish, prayer,   Ref: Jas 5:15;   a vow,   Ref: Acts 21:23;   Ref: Acts 18:18 *</t>
  </si>
  <si>
    <t>G2172</t>
  </si>
  <si>
    <t>εὔχομαι</t>
  </si>
  <si>
    <t>to pray/wish for</t>
  </si>
  <si>
    <t>to pray for; wish for</t>
  </si>
  <si>
    <t>to pray for; wish for   to pray, offer prayer,   Ref: Acts 26:29;   Ref: 2Cor 13:7 , 9;  Ref: Jas 5:16;   to wish, desire,   Ref: Acts 27:29;   Ref: Rom 9:3;  3Jn. 2*</t>
  </si>
  <si>
    <t>G2173</t>
  </si>
  <si>
    <t>εὔχρηστος</t>
  </si>
  <si>
    <t>helpful</t>
  </si>
  <si>
    <t>useful, helpful, serviceable</t>
  </si>
  <si>
    <t>useful, helpful, serviceable   highly useful, very profitable,   Ref: 2Tim 2:21;  4:11; Phlm. 11*</t>
  </si>
  <si>
    <t>G2174</t>
  </si>
  <si>
    <t>εὐψυχέω</t>
  </si>
  <si>
    <t>be glad</t>
  </si>
  <si>
    <t>to be cheerful, glad</t>
  </si>
  <si>
    <t>to be cheerful, glad   to be animated, encouraged, in good spirits,   Ref: Phil 2:19 *</t>
  </si>
  <si>
    <t>G2175</t>
  </si>
  <si>
    <t>εὐωδία</t>
  </si>
  <si>
    <t>aroma</t>
  </si>
  <si>
    <t>aroma, fragrance</t>
  </si>
  <si>
    <t>aroma, fragrance   a sweet smell, grateful odor, fragrance,   Ref: 2Cor 2:15;   Ref: Eph 5:2;   Ref: Phil 4:18 *</t>
  </si>
  <si>
    <t>G2176</t>
  </si>
  <si>
    <t>εὐώνυμος</t>
  </si>
  <si>
    <t>left/south</t>
  </si>
  <si>
    <t>left (direction), south</t>
  </si>
  <si>
    <t xml:space="preserve">left (direction), south   of good name , or  omen;  used also as an euphemism by the Greeks instead of  ἀριστερός , which was a word of bad import, as all omens on the left denoted misfortune;  the left,   Ref: Mt 20:21, 23; 25:33, 41 </t>
  </si>
  <si>
    <t>G2177</t>
  </si>
  <si>
    <t>ἐφάλλομαι</t>
  </si>
  <si>
    <t>to jump on</t>
  </si>
  <si>
    <t>to jump on, leap upon</t>
  </si>
  <si>
    <t>to jump on, leap upon   to leap , or  spring upon, assault,   Ref: Acts 19:16 *</t>
  </si>
  <si>
    <t>G2178</t>
  </si>
  <si>
    <t>ἐφάπαξ</t>
  </si>
  <si>
    <t>once/at once</t>
  </si>
  <si>
    <t>once for all; at the same time</t>
  </si>
  <si>
    <t>once for all; at the same time   once for all,   Ref: Rom 6:10;   Ref: Heb 7:27;  9:12; 10:10;  at once,at the same time   Ref: 1Cor 15:6 *</t>
  </si>
  <si>
    <t>G2179</t>
  </si>
  <si>
    <t>Ἐφεσῖνος</t>
  </si>
  <si>
    <t>Ephesus</t>
  </si>
  <si>
    <t>Ephesian</t>
  </si>
  <si>
    <t xml:space="preserve">  § Ephesian</t>
  </si>
  <si>
    <t>G2180</t>
  </si>
  <si>
    <t>Ἐφέσιος</t>
  </si>
  <si>
    <t>Ephesian, person of Ephesus</t>
  </si>
  <si>
    <t xml:space="preserve">  § Ephesian, person of Ephesus   Ephesian,  belonging to Ephesus,  Ref: Acts 19:28, 34, 35; 21:29 *</t>
  </si>
  <si>
    <t>G2181</t>
  </si>
  <si>
    <t>Ἔφεσος</t>
  </si>
  <si>
    <t xml:space="preserve">  §  Ephesus,  a celebrated city of Asia Minor,  Ref: Acts 18:19, 21, 24 ;  Ref: 1Cor 15:32 *</t>
  </si>
  <si>
    <t>G2182</t>
  </si>
  <si>
    <t>ἐφευρετής</t>
  </si>
  <si>
    <t>inventor</t>
  </si>
  <si>
    <t>inventor, contriver</t>
  </si>
  <si>
    <t>inventor, contriver   an inventor, deviser, contriver   Ref: Rom 1:30 *</t>
  </si>
  <si>
    <t>G2183</t>
  </si>
  <si>
    <t>ἐφημερία</t>
  </si>
  <si>
    <t>(priestly) division, group, class</t>
  </si>
  <si>
    <t>(priestly) division, group, class   primarily   daily course; the daily service  of the temple;  a class  of priests to which the daily service for a week was allotted in rotation,  Ref: Lk 1:5, 8 *</t>
  </si>
  <si>
    <t>G2184</t>
  </si>
  <si>
    <t>ἐφήμερος</t>
  </si>
  <si>
    <t>daily, for the day</t>
  </si>
  <si>
    <t>daily, for the day   lasting for a day; daily sufficient for a day, necessary for every day,   Ref: Jas 2:15 *</t>
  </si>
  <si>
    <t>G2185</t>
  </si>
  <si>
    <t>ἐφικνέομαι</t>
  </si>
  <si>
    <t>to come (to), reach (to)</t>
  </si>
  <si>
    <t>to come (to), reach (to)   to come , or  reach to, to reach  a certain point or end;  to reach, arrive at,   Ref: 2Cor 10:13, 14 *</t>
  </si>
  <si>
    <t>G2186</t>
  </si>
  <si>
    <t>ἐφίστημι</t>
  </si>
  <si>
    <t>to approach</t>
  </si>
  <si>
    <t>to approach, come near, stand beside, stop; to be imminent, at hand</t>
  </si>
  <si>
    <t xml:space="preserve">to approach, come near, stand beside, stop; to be imminent, at hand  trans.  to place upon, over, close by;   intransitive   to stand by  or  near,   Ref: Lk 2:38; 4:39 ;  to come suddenly upon,   Ref: Lk 2:9; 24:4 ;  to come upon, assault,   Ref: Acts 6:12;  17:5;  to come near, approach,   Ref: Lk 10:40 ;  to impend, be instant, to be at hand,   Ref: 1Thess 5:3;   to be present,   Ref: Acts 28:2;   to be pressing, urgent, earnest,   Ref: 2Tim 4:2 </t>
  </si>
  <si>
    <t>G2187</t>
  </si>
  <si>
    <t>Ἐφραίμ</t>
  </si>
  <si>
    <t>Ephraim</t>
  </si>
  <si>
    <t>Ephraim, "doubly fruitful"</t>
  </si>
  <si>
    <t xml:space="preserve">  § Ephraim, "doubly fruitful"   Ephraim,  (Proper name), indecl.  Ref: Jn 11:54 *</t>
  </si>
  <si>
    <t>G2188</t>
  </si>
  <si>
    <t>ἐφφαθά</t>
  </si>
  <si>
    <t>open!</t>
  </si>
  <si>
    <t>ephphatha!, be openedopen!</t>
  </si>
  <si>
    <t>ephphatha!, be openedopen!  Aramaic,  be thou opened,   Ref: Mk 7:34 *</t>
  </si>
  <si>
    <t>G2189</t>
  </si>
  <si>
    <t>ἔχθρα</t>
  </si>
  <si>
    <t>hostility</t>
  </si>
  <si>
    <t>hostility, hatred, antagonism</t>
  </si>
  <si>
    <t>hostility, hatred, antagonism   enmity, discord, feud,   Ref: Lk 23:12 ;  Ref: Gal 5:20;   alienation,   Ref: Eph 2:14, 16 ;  a principle  or  state of enmity,   Ref: Rom 8:7;   Ref: Jas 4:4 *</t>
  </si>
  <si>
    <t>G2190</t>
  </si>
  <si>
    <t>ἐχθρός</t>
  </si>
  <si>
    <t>enemy</t>
  </si>
  <si>
    <t>(n.) enemy</t>
  </si>
  <si>
    <t xml:space="preserve">(n.) enemy   hated, under disfavor,   Ref: Rom 11:28;   inimical, hostile,   Ref: Mt 13:28 ;  Ref: Col 1:21;  as a  substantive ,  an enemy, adversary,   Ref: Mt 5:43, 44; 10:36 ;  Ref: Lk 27:35 </t>
  </si>
  <si>
    <t>G2191</t>
  </si>
  <si>
    <t>ἔχιδνα</t>
  </si>
  <si>
    <t>snake</t>
  </si>
  <si>
    <t>viper, snake</t>
  </si>
  <si>
    <t>viper, snake   a viper, poisonous serpent,   Ref: Acts 28:3;  used also figuratively of persons,  Ref: Mt 3:7; 12:34; 23:33 ;  Ref: Lk 3:7 *</t>
  </si>
  <si>
    <t>G2192</t>
  </si>
  <si>
    <t>ἔχω</t>
  </si>
  <si>
    <t>to have/be</t>
  </si>
  <si>
    <t>(tr.) to have, hold, keep; (intr.) to be</t>
  </si>
  <si>
    <t xml:space="preserve">(tr.) to have, hold, keep; (intr.) to be  pluperfect.,  ἐσχήκειν ,  to hold,   Ref: Rev 1:16;   to seize, possess  a person,  Ref: Mk 16:8 ;  to have, possess,   Ref: Mt 7:29 , and frequently ;  to have, have ready, be furnished with,   Ref: Mt 5:23 ;  Ref: Jn 5:36; 6:68 ;  to have  as a matter of crimination,  Ref: Mt 5:23 ;  Ref: Mk 11:25 ;  to have  at command,  Ref: Mt 27:65 ;  to have  the power,  be able,   Ref: Mt 18:25 ;  Ref: Lk 14:14 ;  Ref: Acts 4:14;   to have  in marriage,  Ref: Mt 14:4 ;  to have, be affected by, subjected to,   Ref: Mt 3:14; 12:10 ;  Ref: Mk 3:10 ;  Ref: Jn 12:48; 15:22, 24; 16:21, 22 ;  Ref: Acts 23:29;   Ref: 1Tim 5:12;   Ref: Heb 7:28;   Ref: 1Jn 1:8;  4:18;  χάραν ἔχειν ,  to feel gratitude, be thankful,   Ref: 1Tim 1:12;   Ref: 2Tim 1:3;  Phlm. 7;  to hold, esteem, regard,   Ref: Mt 14:5 ;  Ref: Lk 14:18, 19 ;  to have  or  hold  as an object of knowledge, faith, or practice,  Ref: Jn 5:38, 42; 14:21 ;  Ref: 1Jn 5:12;  2Jn. 9;  to hold on  in entire possession,  to retain,   Ref: Rom 15:4;   Ref: 2Tim 1:13;   Ref: Heb 12:28;   intransitive  with adverbs or adverbial expression,  to be, to fare,   Ref: Mt 9:12 ;  Ref: Mk 2:17; 5:23 ;  Ref: Lk 5:31 ;  Ref: Jn 4:52 ;  Ref: Acts 7:1;  12:15; 15:36; 21:13;  Ref: 2Cor 10:6;  12:14;  Ref: 1Tim 5:25;   Ref: 1Pet 4:5;   τὸ νῦν ἔχον ,  for the present;  in NT  ἔχειν ἐν γαστρι ,  to be pregnant,   Ref: Mt 1:18 ; as also  ἔχειν κοιτην ,  Ref: Rom 9:10;   ἔχειν δαιμόνιον ,  to be possessed,   Ref: Mt 11:18 ; of time,  to have continued, to have lived,   Ref: Jn 5:5, 6; 8:57 ; of space,  to embrace, be distant,   Ref: Acts 1:12;   middle   primarily   to hold by, cling to;  hence,  to border upon, be next,   Ref: Mk 1:38 ;  Ref: Lk 13:33 ;  Ref: Acts 20:15;  21:26;  to tend immediately to,   Ref: Heb 6:9 </t>
  </si>
  <si>
    <t>G2193</t>
  </si>
  <si>
    <t>ἕως</t>
  </si>
  <si>
    <t>up to, until</t>
  </si>
  <si>
    <t>up to, until  can function as an  improper preposition ,  while, as long as,   Ref: Jn 9:4 ;  until,   Ref: Mt 2:9 ;  Ref: Lk 15:4 ; as also in NT  ἕως οὗ, ἕως ὅτου ,  Ref: Mt 5:18, 26 ;  ἕως ἄρτι ,  until now,   Ref: Mt 11:12 ;  ἕως πότε ,  until when, how long,   Ref: Mt 17:17 ;  ἕως σήμερον ,  until this day, to this time,   Ref: 2Cor 3:15;  as a  preposition  of time,  until,   Ref: Mt 24:21 ; of place,  unto, even to,   Ref: Mt 11:23 ;  Ref: Lk 2:15 ;  ἕως ἄνω ,  to the brim,   Ref: Jn 2:7 ;  ἕως εἰς ,  even to, as far as,   Ref: Lk 24:50 ;  ἕως κάτω ,  to the bottom;   ἕως ὥδε ,  to this place,   Ref: Lk 23:5 ; of state,  unto, even to,   Ref: Mt 26:38 ; of number,  even, so much as,   Ref: Rom 3:12 , and frequently</t>
  </si>
  <si>
    <t>G2194</t>
  </si>
  <si>
    <t>Ζαβουλών</t>
  </si>
  <si>
    <t>Zebulun</t>
  </si>
  <si>
    <t>Zebulun, "honor"</t>
  </si>
  <si>
    <t>A man of the tribe of Zebulun  living at the time of the Patriarchs, first mentioned at Gen 30:20;   son of: Israel (H3478) and Leah (H3812);   brother of: Reuben (H7205), Simeon (H8095), Levi (H3878), Judah (H3063), Issachar (H3485) and Dinah (H1783);   half-brother of: Dan (H1835H), Naphtali (H5321), Gad (H1410), Asher (H0836), Joseph (H3130) and Benjamin (H1144);   father of: Sered (H5624), Elon (H0356H) and Jahleel (H3177)   § Zebulun, "honor"   Zebulun,  (Proper name),  indeclinable , an Israelite tribe,  Ref: Mt 4:13, 15 ;  Ref: Rev 7:8 *</t>
  </si>
  <si>
    <t>G2195</t>
  </si>
  <si>
    <t>Ζακχαῖος</t>
  </si>
  <si>
    <t>Zacchaeus</t>
  </si>
  <si>
    <t>Zacchaeus, "righteous one, pure one"</t>
  </si>
  <si>
    <t>A man living at the time of the New Testament, first mentioned at Luk 19:2   § Zacchaeus, "righteous one, pure one"   Zaccheus,  (Proper name),  Ref: Lk 19:2, 5, 8 *</t>
  </si>
  <si>
    <t>G2196</t>
  </si>
  <si>
    <t>Ζαρά</t>
  </si>
  <si>
    <t>Zerah</t>
  </si>
  <si>
    <t>Zerah, "dawning, shining" or "flashing [red or scarlet] light"</t>
  </si>
  <si>
    <t>A man of the tribe of Judah living at the time of Egypt and Wilderness, first mentioned at Gen 38:30;   son of: Judah (H3063) and Tamar (H8559);   brother of: Perez (H6557);   half-brother of: Er (H6147), Onan (H0209) and Shelah (H7956);   father of: Zabdi (H2067), Ethan (H0387H), Heman (H1968H), Calcol (H3633H) and Dara (H1873); also called Izrahite at 1Ch 27:8;    § Zerah, "dawning, shining" or "flashing [red or scarlet] light"   Zerah,  (Proper name),  indeclinable ,  Ref: Mt 1:3 *</t>
  </si>
  <si>
    <t>G2197G</t>
  </si>
  <si>
    <t>Ζαχαρίας</t>
  </si>
  <si>
    <t>Zechariah</t>
  </si>
  <si>
    <t>Zechariah, "Yahweh remembers"</t>
  </si>
  <si>
    <t>A man living at the time of Divided Monarchy, first mentioned at 2Ch 24:20;   son of: Jehoiada (H3077H)</t>
  </si>
  <si>
    <t>G2197H</t>
  </si>
  <si>
    <t>A man living at the time of the New Testament, first mentioned at Luk 1:5; married to Elizabeth (G1665);   father of: John (G2491)</t>
  </si>
  <si>
    <t>G2198</t>
  </si>
  <si>
    <t>ζάω</t>
  </si>
  <si>
    <t>to be alive, to live a life; in the NT this can also refer to the resurrection life, Jesus Christ is then "the Living One"</t>
  </si>
  <si>
    <t xml:space="preserve">to be alive, to live a life; in the NT this can also refer to the resurrection life, Jesus Christ is then "the Living One"   to live, to be possessed of vitality, to exercise the functions of life,   Ref: Mt 27:63 ;  Ref: Acts 17:28;   τὸ ζῆν ,  life,   Ref: Heb 2:15;   to have means of subsistence,   Ref: 1Cor 9:14;   to live, to pass existence  in a specific manner,  Ref: Lk 2:36; 15:13 ;  to be instinct with life and vigor;  hence,  ζῶν ,  living,  an epithet of God, in a sense peculiar to Himself;  ἐλπὶς ζῶσα ,  a living hope  in respect of vigor and constancy,  Ref: 1Pet 1:3;   ὕδωρ ζῶν ,  living water  in respect of a full and unfailing flow,  Ref: Jn 4:10, 11 ;  to be alive  with cheered and hopeful feelings,  Ref: 1Thess 3:8;   to be alive  in a state of salvation from spiritual death,  Ref: 1Jn 4:9 </t>
  </si>
  <si>
    <t>G2199G</t>
  </si>
  <si>
    <t>Ζεβεδαῖος</t>
  </si>
  <si>
    <t>Zebedee</t>
  </si>
  <si>
    <t>Zebedee, "Yahweh bestows"</t>
  </si>
  <si>
    <t>A man living at the time of the New Testament, first mentioned at Mat 4:21;   father of: James (G2385), John (G2491H)</t>
  </si>
  <si>
    <t>G2199H</t>
  </si>
  <si>
    <t>[wife of Zebedee]</t>
  </si>
  <si>
    <t>A woman living at the time of the New Testament, first mentioned at Mat 20:20;   unnamed wife of: Zebedee (G2199);   mother of: James (G2385) and John (G2491H)</t>
  </si>
  <si>
    <t>G2200</t>
  </si>
  <si>
    <t>ζεστός</t>
  </si>
  <si>
    <t>hot</t>
  </si>
  <si>
    <t xml:space="preserve"> primarily   boiled; boiling, boiling hot;   metaphorically   glowing with zeal, fervent,   Ref: Rev 3:15, 16 *</t>
  </si>
  <si>
    <t>G2201</t>
  </si>
  <si>
    <t>ζεῦγος</t>
  </si>
  <si>
    <t>a yoke/pair</t>
  </si>
  <si>
    <t>yoke; by extension: a pair</t>
  </si>
  <si>
    <t>yoke; by extension: a pair   a yoke , of animals;  a pair, couple,   Ref: Lk 2:24; 14:19 *</t>
  </si>
  <si>
    <t>G2202</t>
  </si>
  <si>
    <t>ζευκτηρία</t>
  </si>
  <si>
    <t>rope</t>
  </si>
  <si>
    <t>rope, band</t>
  </si>
  <si>
    <t>rope, band   a fastening, band,   Ref: Acts 27:40 *</t>
  </si>
  <si>
    <t>G2203</t>
  </si>
  <si>
    <t>Ζεύς, Δίς</t>
  </si>
  <si>
    <t>Zeus</t>
  </si>
  <si>
    <t>Zeus, "shine, bright"</t>
  </si>
  <si>
    <t xml:space="preserve">  § Zeus, "shine, bright"  the supreme god of the Greeks answering to the  Jupiter  of the Romans,  Ref: Acts 14:12, 13 *</t>
  </si>
  <si>
    <t>G2204</t>
  </si>
  <si>
    <t>ζέω</t>
  </si>
  <si>
    <t>be fervent</t>
  </si>
  <si>
    <t>to have great fervor, as a figurative extension something boiling or seething, not found in the NT be fervent</t>
  </si>
  <si>
    <t>to have great fervor, as a figurative extension something boiling or seething, not found in the NT be fervent   to boil, to be hot,  in NT  metaphorically   to be fervent, ardent, zealous,   Ref: Acts 18:25;   Ref: Rom 12:11 *</t>
  </si>
  <si>
    <t>G2205</t>
  </si>
  <si>
    <t>ζῆλος</t>
  </si>
  <si>
    <t>zeal</t>
  </si>
  <si>
    <t>zeal, ardent concern, enthusiasm, an attitude or emotion of deep, earnest concern; jealousy, envy, rage, morally corrupt zealous ill will</t>
  </si>
  <si>
    <t xml:space="preserve">zeal, ardent concern, enthusiasm, an attitude or emotion of deep, earnest concern; jealousy, envy, rage, morally corrupt zealous ill will   generous rivalry; noble aspiration; , in NT  zeal, ardor in behalf of, ardent affection,   Ref: Jn 2:17 ;  Ref: Rom 10:2;  in a bad sense,  jealousy, envy, malice,   Ref: Acts 13:45;   Ref: Rom 13:13;   indignation, wrath,   Ref: Acts 5:17 </t>
  </si>
  <si>
    <t>G2206</t>
  </si>
  <si>
    <t>ζηλόω</t>
  </si>
  <si>
    <t>be eager</t>
  </si>
  <si>
    <t>to be earnest, eager</t>
  </si>
  <si>
    <t>to be earnest, eager   to be zealous, earnest, eager,   Ref: Rev 3:19 *</t>
  </si>
  <si>
    <t>G2207</t>
  </si>
  <si>
    <t>ζηλωτής</t>
  </si>
  <si>
    <t>zealot</t>
  </si>
  <si>
    <t xml:space="preserve"> primarily   a generous rival, an imitator;  in NT  an aspirant,   Ref: 1Cor 14:12;   Ref: Tit 2:14;   a devoted adherent, a zealot, enthusiast, adherent , one who has the feelings or attitudes of deep commitment to a person or cause; in the NT this can technically refer to a person who belonged to a nationalist Jewish group that sought independence from Rome;  primarily   a generous rival, an imitator;  in NT  an aspirant,   Ref: 1Cor 14:12;   Ref: Tit 2:14;   a devoted adherent, a zealot,   Ref: Acts 21:20;  22:3;  Ref: Gal 1:14 </t>
  </si>
  <si>
    <t>G2208</t>
  </si>
  <si>
    <t>Zealot</t>
  </si>
  <si>
    <t>A man living at the time of the New Testament, first mentioned at Mat 10:4; also called Zealot (KJV: Zelotes) at Luk 6:15; 1x   § - a Zealot, i.e. (specially) partisan for Jewish political independence</t>
  </si>
  <si>
    <t>G2209</t>
  </si>
  <si>
    <t>ζημία</t>
  </si>
  <si>
    <t>damage/loss</t>
  </si>
  <si>
    <t>loss, damage</t>
  </si>
  <si>
    <t>loss, damage   damage, loss, detriment,   Ref: Acts 27:10, 21 ;  Ref: Phil 3:7 , 8*</t>
  </si>
  <si>
    <t>G2210</t>
  </si>
  <si>
    <t>ζημιόω</t>
  </si>
  <si>
    <t>to lose</t>
  </si>
  <si>
    <t>to lose  (pass.) to forfeit, suffer loss or damage</t>
  </si>
  <si>
    <t>G2211</t>
  </si>
  <si>
    <t>Ζηνᾶς</t>
  </si>
  <si>
    <t>Zenas</t>
  </si>
  <si>
    <t>Zenas, "gift of Zeus"</t>
  </si>
  <si>
    <t>A man living at the time of the New Testament, only mentioned at Tit 3:13   § Zenas, "gift of Zeus"   Zenas,  (Proper name),  Ref: Tit 3:13 *</t>
  </si>
  <si>
    <t>G2212</t>
  </si>
  <si>
    <t>ζητέω</t>
  </si>
  <si>
    <t>to seek</t>
  </si>
  <si>
    <t>to look for, seek out; to try to obtain, desire to possess, strive for</t>
  </si>
  <si>
    <t xml:space="preserve">to look for, seek out; to try to obtain, desire to possess, strive for   to seek, look for,   Ref: Mt 18:12 ;  Ref: Lk 2:48, 49 ;  to search after,   Ref: Mt 13:45 ;  to be on the watch for,   Ref: Mt 26:16 ;  to pursue, endeavor to obtain,   Ref: Rom 2:7;   Ref: 1Pet 3:11;   to desire, wish, want,   Ref: Mt 12:47 ;  to seek, strive for,   Ref: Mt 6:33 ;  to endeavor,   Ref: Mt 21:46 ;  to require, demand, ask for,   Ref: Mk 8:11 ;  Ref: Lk 11:16; 12:48 ;  to inquire  or  ask questions, question,   Ref: Jn 16:19 ;  to deliberate,   Ref: Mk 11:18 ;  Ref: Lk 12:29 ; in NT from Hebrew,  ζητειν τὴν ψυχήν ,  to seek the life  of any one,  to seek to kill,   Ref: Mt 2:20 </t>
  </si>
  <si>
    <t>G2213</t>
  </si>
  <si>
    <t>ζήτημα</t>
  </si>
  <si>
    <t>a question/dispute</t>
  </si>
  <si>
    <t>question for discussion, point of dispute, controversy</t>
  </si>
  <si>
    <t>question for discussion, point of dispute, controversy   a question; a subject of debate, point of dispute , or  controversy,   Ref: Acts 15:2;  18:15; 23:29; 25:19; 26:3*</t>
  </si>
  <si>
    <t>G2214</t>
  </si>
  <si>
    <t>ζήτησις</t>
  </si>
  <si>
    <t>controversy</t>
  </si>
  <si>
    <t>controversy, useless speculation</t>
  </si>
  <si>
    <t>controversy, useless speculation   useless speculation,   Ref: 1Tim 1:4 *</t>
  </si>
  <si>
    <t>G2215</t>
  </si>
  <si>
    <t>ζιζάνιον</t>
  </si>
  <si>
    <t>weed</t>
  </si>
  <si>
    <t>weed, darnel, or some other troublesome weed</t>
  </si>
  <si>
    <t>weed, darnel, or some other troublesome weed   zizanium, darnel, spurious wheat,  a plant found in Palestine, which resembles wheat both in its stalk and grain, but is worthless,  Ref: Mt 13:25, 26, 27, 29, 30, 36, 38, 40 *</t>
  </si>
  <si>
    <t>G2216G</t>
  </si>
  <si>
    <t>Ζοροβάβελ</t>
  </si>
  <si>
    <t>Zerubbabel</t>
  </si>
  <si>
    <t>Zerubbabel, "offspring of Babylon"</t>
  </si>
  <si>
    <t>A man of the tribe of Judah living at the time ofExile and return, only mentioned at Luk 3:27;   son of: Shealtiel (G4528);   father of: Rhesa (G4488)</t>
  </si>
  <si>
    <t>G2216H</t>
  </si>
  <si>
    <t>A man of the tribe of Judah living at the time of Exile and Return, first mentioned at 1Ch 3:19;   son of: Pedaiah (H6305H);   brother of: Shimei (H8096J);   father of: Meshullam (H4918H), Hananiah (H2608L), Shelomith (H8019I), Hashubah (H2807), Ohel (H0169), Berechiah (H1296), Hasadiah (H2619), Jushab-hesed (H3142) and Abiud (G0010); also called Sheshbazzar at Ezr 1:8,11; 5.14,16; KJV: Zorobabel at Mat 1:12,13;</t>
  </si>
  <si>
    <t>G2217</t>
  </si>
  <si>
    <t>ζόφος</t>
  </si>
  <si>
    <t>blackness, darkness, gloom</t>
  </si>
  <si>
    <t>blackness, darkness, gloom   gloom, thick darkness, blacknes   Ref: Heb 12:18;   Ref: 2Pet 2:4, 17 ; Jude 6, 13*</t>
  </si>
  <si>
    <t>G2218</t>
  </si>
  <si>
    <t>ζυγός</t>
  </si>
  <si>
    <t>yoke/scales</t>
  </si>
  <si>
    <t>yoke, a frame and cross bar placed on draft animals to pull various objects; pair of scales, ancient balance-pan scales. "To be under a yoke" means to be in an oppressed condition such as slavery</t>
  </si>
  <si>
    <t>yoke, a frame and cross bar placed on draft animals to pull various objects; pair of scales, ancient balance-pan scales. "To be under a yoke" means to be in an oppressed condition such as slavery  also spelled zugovn, ou, tov (n-2c),  primarily   a cross bar  or  band; a yoke;   metaphorically   a yoke  of servile condition,  Ref: 1Tim 6:1;   a yoke  of service or obligation,  Ref: Mt 11:29, 30 ;  Ref: Acts 15:10;   Ref: Gal 5:1;   the beam  of a balance;  a balance,   Ref: Rev 6:5 *</t>
  </si>
  <si>
    <t>G2219</t>
  </si>
  <si>
    <t>ζύμη</t>
  </si>
  <si>
    <t>leaven</t>
  </si>
  <si>
    <t>yeast, leaven</t>
  </si>
  <si>
    <t xml:space="preserve">yeast, leaven   leaven, yeast,   Ref: Mt 16:12; 13:33 ;  metaphorically   leaven  of the mind and conduct, by a system of doctrine or morals, used in a bad sense,  Ref: Mt 16:6, 11 ;  Ref: 1Cor 5:6 </t>
  </si>
  <si>
    <t>G2220</t>
  </si>
  <si>
    <t>ζυμόω</t>
  </si>
  <si>
    <t>to leaven</t>
  </si>
  <si>
    <t>to leaven, ferment, work as yeast</t>
  </si>
  <si>
    <t>to leaven, ferment, work as yeast   to leaven, cause to ferment,   Ref: Mt 13:33 ;  Ref: Lk 13:21 ;  Ref: 1Cor 5:6;   Ref: Gal 5:9 *</t>
  </si>
  <si>
    <t>G2221</t>
  </si>
  <si>
    <t>ζωγρέω</t>
  </si>
  <si>
    <t>to capture alive</t>
  </si>
  <si>
    <t>to capture (alive)</t>
  </si>
  <si>
    <t>to capture (alive)   primarily   to take alive, take prisoner in war  instead of killing;  to take captive, enthral,   Ref: 2Tim 2:26;  also,  to catch  animals, as fish; in which sense it is used figuratively,  Ref: Lk 5:10 *</t>
  </si>
  <si>
    <t>G2222</t>
  </si>
  <si>
    <t>ζωή</t>
  </si>
  <si>
    <t>life, physical or spiritual; with G0173, "eternal life"</t>
  </si>
  <si>
    <t xml:space="preserve">life, physical or spiritual; with G0173, "eternal life"   life, living existence,   Ref: Lk 16:25 ;  Ref: Acts 17:25;  in NT spiritual  life  of deliverance from the proper penalty of sin, which is expressed by  θάνατος ,  Ref: Jn 6:51 ;  Ref: Rom 5:18;  6:4; the final  life  of the redeemed,  Ref: Mt 25:46 ;  life, source of  spiritual  life,   Ref: Jn 5:39; 11:25 ;  Ref: Col 3:4 </t>
  </si>
  <si>
    <t>G2223</t>
  </si>
  <si>
    <t>ζώνη</t>
  </si>
  <si>
    <t>belt/sash/girdle</t>
  </si>
  <si>
    <t>belt, sash</t>
  </si>
  <si>
    <t>belt, sash   a zone, belt, girdle,sash   Ref: Mt 3:4; 10:9 ;  Ref: Mk 1:6; 6:8 ;  Ref: Acts 21:11;   Ref: Rev 1:13;  15:6*</t>
  </si>
  <si>
    <t>G2224</t>
  </si>
  <si>
    <t>ζώννυμι</t>
  </si>
  <si>
    <t>to dress, clothe oneself, put on a belt or sash</t>
  </si>
  <si>
    <t>G2225</t>
  </si>
  <si>
    <t>ζωογονέω</t>
  </si>
  <si>
    <t>to give life</t>
  </si>
  <si>
    <t>to give life, make alive; to preserve life, keep alive</t>
  </si>
  <si>
    <t>to give life, make alive; to preserve life, keep alive   primarily   to bring forth living creatures;  in NT  to preserve alive, save,   Ref: Lk 17:33 ;  Ref: Acts 7:19;   Ref: 1Tim 6:13 *</t>
  </si>
  <si>
    <t>G2226</t>
  </si>
  <si>
    <t>ζῷον</t>
  </si>
  <si>
    <t>living thing</t>
  </si>
  <si>
    <t>G2227</t>
  </si>
  <si>
    <t>ζωοποιέω</t>
  </si>
  <si>
    <t>to make alive</t>
  </si>
  <si>
    <t>to make alive, give life to</t>
  </si>
  <si>
    <t xml:space="preserve">to make alive, give life to   primarily   to engender living creatures; to quicken, make alive,   Ref: Rom 4:17;  8:11;  Ref: 1Cor 15:36;  in NT  metaphorically   to quicken  with the life of salvation,  Ref: Jn 6:63 ;  Ref: 2Cor 3:6 </t>
  </si>
  <si>
    <t>G2228</t>
  </si>
  <si>
    <t>ἤ</t>
  </si>
  <si>
    <t>or</t>
  </si>
  <si>
    <t>- disjunctive, or; comparative, than</t>
  </si>
  <si>
    <t>G2229</t>
  </si>
  <si>
    <t>ἦ</t>
  </si>
  <si>
    <t>surely  surely, certainly, can it be?</t>
  </si>
  <si>
    <t>G2230</t>
  </si>
  <si>
    <t>ἡγεμονεύω</t>
  </si>
  <si>
    <t>to govern</t>
  </si>
  <si>
    <t>to govern, lead, rule</t>
  </si>
  <si>
    <t>to govern, lead, rule   to be a guide, leader, chief; , in NT  to hold the office of a Roman provincial governor,   Ref: Lk 2:2; 3:1 *</t>
  </si>
  <si>
    <t>G2231</t>
  </si>
  <si>
    <t>ἡγεμονία</t>
  </si>
  <si>
    <t>reign</t>
  </si>
  <si>
    <t>reign, leadership, rulership</t>
  </si>
  <si>
    <t>reign, leadership, rulership   leadership, sovereignty; , in NT  a reign,   Ref: Lk 3:1 *</t>
  </si>
  <si>
    <t>G2232</t>
  </si>
  <si>
    <t>ἡγεμών</t>
  </si>
  <si>
    <t>ruler, prince, governor, prefect, procurator</t>
  </si>
  <si>
    <t xml:space="preserve">ruler, prince, governor, prefect, procurator   a guide; a leader; a chieftain, prince,   Ref: Mt 2:6 ;  a Roman provincial governor,  under whatever title,  Ref: Mt 10:18; 27:2 ;  Ref: Lk 20:20 ;  Ref: Acts 23:24 </t>
  </si>
  <si>
    <t>G2233</t>
  </si>
  <si>
    <t>ἡγέομαι</t>
  </si>
  <si>
    <t>to govern  to be governor, procurator</t>
  </si>
  <si>
    <t>G2234</t>
  </si>
  <si>
    <t>ἡδέως</t>
  </si>
  <si>
    <t>gladly, with delight; in the superlative, most gladly, with utter delight</t>
  </si>
  <si>
    <t xml:space="preserve">gladly, with delight; in the superlative, most gladly, with utter delight   with pleasure, gladly, willingly,   Ref: Mk 6:20; 12:37 ;  Ref: 2Cor 11:19 </t>
  </si>
  <si>
    <t>G2235</t>
  </si>
  <si>
    <t>ἤδη</t>
  </si>
  <si>
    <t>already</t>
  </si>
  <si>
    <t>already, by this time, even now</t>
  </si>
  <si>
    <t xml:space="preserve">already, by this time, even now   before now, now, already,   Ref: Mt 3:10; 5:28 ;  ἤδη ποτέ ,  at length,   Ref: Rom 1:10;   Ref: Phil 4:10 </t>
  </si>
  <si>
    <t>G2236</t>
  </si>
  <si>
    <t>ἥδιστα</t>
  </si>
  <si>
    <t>most gladly</t>
  </si>
  <si>
    <t>G2237</t>
  </si>
  <si>
    <t>ἡδονή</t>
  </si>
  <si>
    <t>pleasure</t>
  </si>
  <si>
    <t>pleasure, desire, enjoyment, usually with a negative sense</t>
  </si>
  <si>
    <t>pleasure, desire, enjoyment, usually with a negative sense   pleasure, gratification; , esp.  sensual pleasure,   Ref: Lk 8:14 ;  Ref: Tit 3:3;   Ref: Jas 4:3;   Ref: 2Pet 2:13;   a passion,   Ref: Jas 4:1 *</t>
  </si>
  <si>
    <t>G2238</t>
  </si>
  <si>
    <t>ἡδύοσμος</t>
  </si>
  <si>
    <t>mint</t>
  </si>
  <si>
    <t xml:space="preserve"> garden mint,   Ref: Mt 23:23 ;  Ref: Lk 11:42 *</t>
  </si>
  <si>
    <t>G2239</t>
  </si>
  <si>
    <t>ἦθος</t>
  </si>
  <si>
    <t>moral</t>
  </si>
  <si>
    <t>G2240</t>
  </si>
  <si>
    <t>ἥκω</t>
  </si>
  <si>
    <t>to come/be present</t>
  </si>
  <si>
    <t>to come, to have come, be present</t>
  </si>
  <si>
    <t>to come, to have come, be present   to become, have arrived, be present   Ref: Mt 8:11 ;  Ref: Mk 8:3 ;  Ref: Lk 15:27 ;  Ref: Rev 15:4 *</t>
  </si>
  <si>
    <t>G2241</t>
  </si>
  <si>
    <t>ἠλί</t>
  </si>
  <si>
    <t>Eli</t>
  </si>
  <si>
    <t xml:space="preserve">  § Eli, means "my God" in Aramaic/Hebrew</t>
  </si>
  <si>
    <t>G2242</t>
  </si>
  <si>
    <t>Ἡλί</t>
  </si>
  <si>
    <t>Heli</t>
  </si>
  <si>
    <t>Heli, "ascent [to God]"</t>
  </si>
  <si>
    <t>A man of the tribe of Judah living at the time of the New Testament, only mentioned at Luk 3:23;   son of: Matthat (G3158);   father of: Mary (G3137)   § Heli, "ascent [to God]"   Heli  the father of Joseph,  Ref: Lk 3:23 *</t>
  </si>
  <si>
    <t>G2243</t>
  </si>
  <si>
    <t>Ἡλίας</t>
  </si>
  <si>
    <t>Elijah</t>
  </si>
  <si>
    <t>Elijah, "Yahweh is [my] God"</t>
  </si>
  <si>
    <t xml:space="preserve">A man living at the time of Divided Monarchy, first mentioned at 1Ki 17:1   § Elijah, "Yahweh is [my] God"   Elijah,  pr name, (1Ki. 17-20),  Ref: Mt 11:14; 17:3 f.;  Ref: Mk 15:35 f.;  Ref: Lk 1:7 ;  Ref: Jn 1:21 ;  Ref: Jas 5:17 </t>
  </si>
  <si>
    <t>G2244</t>
  </si>
  <si>
    <t>ἡλικία</t>
  </si>
  <si>
    <t>age/height</t>
  </si>
  <si>
    <t>life, time in life, age; stature, height</t>
  </si>
  <si>
    <t>life, time in life, age; stature, height   a particular period of life; the period fitted for a particular function, prime,   Ref: Heb 11:11;   full age, years of discretion,   Ref: Jn 9:21, 23 ; perhaps,  the whole duration of life,   Ref: Mt 6:27 ;  Ref: Lk 12:25 ; otherwise,  stature,   Ref: Lk 2:52; 19:3 ;  Ref: Eph 4:13 *</t>
  </si>
  <si>
    <t>G2245</t>
  </si>
  <si>
    <t>ἡλίκος</t>
  </si>
  <si>
    <t>how great?</t>
  </si>
  <si>
    <t>how much, how great, how large</t>
  </si>
  <si>
    <t>how much, how great, how large   as great as; how great,   Ref: Col 2:1;   Ref: Jas 3:5  (2x)*</t>
  </si>
  <si>
    <t>G2246</t>
  </si>
  <si>
    <t>ἥλιος</t>
  </si>
  <si>
    <t>sun</t>
  </si>
  <si>
    <t xml:space="preserve"> the sun,   Ref: Mt 13:43; 17:2 ;  Ref: Mk 1:32 ;  metonymy   light of the sun, light,   Ref: Acts 13:11 </t>
  </si>
  <si>
    <t>G2247</t>
  </si>
  <si>
    <t>ἧλος</t>
  </si>
  <si>
    <t>nail</t>
  </si>
  <si>
    <t>nail (used in crucifixion)</t>
  </si>
  <si>
    <t>nail (used in crucifixion)   a nail,   Ref: Jn 20:25  (2x)*</t>
  </si>
  <si>
    <t>G2248</t>
  </si>
  <si>
    <t>ἡμᾶς</t>
  </si>
  <si>
    <t>us</t>
  </si>
  <si>
    <t>us, our</t>
  </si>
  <si>
    <t>G2249</t>
  </si>
  <si>
    <t>ἡμεῖς</t>
  </si>
  <si>
    <t>we</t>
  </si>
  <si>
    <t>G2250</t>
  </si>
  <si>
    <t>ἡμέρα</t>
  </si>
  <si>
    <t>day</t>
  </si>
  <si>
    <t>day, time of the day, time, indefinite period of time. "The children of the day" means "God’s people," who walk in light. "The day of the Lord" and "the day of Christ" are periods of judgment and vindication, longer than twenty-four hours</t>
  </si>
  <si>
    <t xml:space="preserve">day, time of the day, time, indefinite period of time. "The children of the day" means "God’s people," who walk in light. "The day of the Lord" and "the day of Christ" are periods of judgment and vindication, longer than twenty-four hours   day, a day, the interval from sunrise to sunset,  opposite to  νύξ ,  Ref: Mt 4:2; 12:40 ;  Ref: Lk 2:44 ;  the interval of twenty-four hours,  comprehending day and night,  Ref: Mt 6:34; 15:32 ; from the Hebrew,  ἡμέρᾳ καὶ ἡμέρᾳ ,  day by day, every day,   Ref: 2Cor 4:16;   ἡμέραν ἐξ ἡμέρας ,  from day to day, continually,   Ref: 2Pet 2:8;   καθ᾽ ἡμέραν ,  every day, daily,   Ref: Acts 17:17;   Ref: Heb 3:13;   a point  or  period of time,   Ref: Lk 19:42 ;  Ref: Acts 15:7;   Ref: Eph 6:13;   a judgement, trial,   Ref: 1Cor 4:3 </t>
  </si>
  <si>
    <t>G2251</t>
  </si>
  <si>
    <t>ἡμέτερος</t>
  </si>
  <si>
    <t>our</t>
  </si>
  <si>
    <t>our, our own</t>
  </si>
  <si>
    <t>our, our own   our,   Ref: Lk 16:12 ;  Ref: Acts 2:11;  24:6; 26:5;  Ref: Rom 15:4;   Ref: 2Tim 4:15;   Ref: Tit 3:14;   Ref: 1Jn 1:3;  2:2*</t>
  </si>
  <si>
    <t>G2252</t>
  </si>
  <si>
    <t>ἤμην</t>
  </si>
  <si>
    <t>I was</t>
  </si>
  <si>
    <t>G2253</t>
  </si>
  <si>
    <t>ἡμιθανής</t>
  </si>
  <si>
    <t>half-dead</t>
  </si>
  <si>
    <t>half dead</t>
  </si>
  <si>
    <t xml:space="preserve"> half dead,   Ref: Lk 10:30 *</t>
  </si>
  <si>
    <t>G2254</t>
  </si>
  <si>
    <t>ἡμῖν</t>
  </si>
  <si>
    <t>to us</t>
  </si>
  <si>
    <t>G2255</t>
  </si>
  <si>
    <t>ἥμισυς</t>
  </si>
  <si>
    <t>half</t>
  </si>
  <si>
    <t>half (temporal and spacial)</t>
  </si>
  <si>
    <t>half (temporal and spacial)   half,   Ref: Mk 6:23 ;  Ref: Lk 19:8 ;  Ref: Rev 11:9, 11; 12:14 *</t>
  </si>
  <si>
    <t>G2256</t>
  </si>
  <si>
    <t>ἡμιώριον</t>
  </si>
  <si>
    <t>half an hour</t>
  </si>
  <si>
    <t>also spelled  ἡμιωρον ,  half an hour,   Ref: Rev 8:1 *</t>
  </si>
  <si>
    <t>G2257</t>
  </si>
  <si>
    <t>ἡμῶν</t>
  </si>
  <si>
    <t>of us</t>
  </si>
  <si>
    <t>G2258</t>
  </si>
  <si>
    <t>ἦν</t>
  </si>
  <si>
    <t>was</t>
  </si>
  <si>
    <t>G2259</t>
  </si>
  <si>
    <t>ἡνίκα</t>
  </si>
  <si>
    <t>when</t>
  </si>
  <si>
    <t>when, whenever, at the time when</t>
  </si>
  <si>
    <t>when, whenever, at the time when   when,   Ref: 2Cor 3:15, 16 *</t>
  </si>
  <si>
    <t>G2260</t>
  </si>
  <si>
    <t>ἤπερ</t>
  </si>
  <si>
    <t>than</t>
  </si>
  <si>
    <t>G2261</t>
  </si>
  <si>
    <t>ἤπιος</t>
  </si>
  <si>
    <t>gentle, kind</t>
  </si>
  <si>
    <t xml:space="preserve"> mild, gentle, kind,   Ref: 2Tim 2:24;   Ref: 1Thess 2:7 *</t>
  </si>
  <si>
    <t>G2262</t>
  </si>
  <si>
    <t>Ἤρ</t>
  </si>
  <si>
    <t>Er</t>
  </si>
  <si>
    <t>Er, "watcher, watchful"</t>
  </si>
  <si>
    <t>A man of the tribe of Judah living at the time of Divided Monarchy, only mentioned at Luk 3:28;   son of: Joshua (G2424K);   father of: Elmadam (G1678)   § Er, "watcher, watchful"   Er,  (Proper name),  indeclinable ,  Ref: Lk 3:28 *</t>
  </si>
  <si>
    <t>G2263</t>
  </si>
  <si>
    <t>ἤρεμος</t>
  </si>
  <si>
    <t>quiet</t>
  </si>
  <si>
    <t>G2264G</t>
  </si>
  <si>
    <t>Ἡρώδης</t>
  </si>
  <si>
    <t>Herod</t>
  </si>
  <si>
    <t>A man living at the time of the New Testament, first mentioned at Mat 2:1;   father of: Ethnarch Herod Archelaus (G0745), Herod Antipas I (G2264H), Herod Philip I (G5376H), Herod Philip II (G5376I)</t>
  </si>
  <si>
    <t>G2264H</t>
  </si>
  <si>
    <t>Tetrarch Herod Antipas I living at the time of the New Testament, first mentioned at Mat 14:1;   son of: Herod 'the Great' (G2264);   brother of: Ethnarch Herod Archelaus (G0745), Herod Philip I (G5376H) and Herod Philip II (G5376I); married to Herodias (G2266)</t>
  </si>
  <si>
    <t>G2264I</t>
  </si>
  <si>
    <t>Tetrarch &amp; King Herod Agrippa I living at the time of the New Testament, first mentioned at Act 12:1;   brother of: Herodias (G2266); father of: Tetrarch Agrippa II (G0067)</t>
  </si>
  <si>
    <t>G2265</t>
  </si>
  <si>
    <t>Ἡρωδιανοί</t>
  </si>
  <si>
    <t>Herodian</t>
  </si>
  <si>
    <t>Herodians</t>
  </si>
  <si>
    <t>Tetrarch Herod Antipas I living at the time of the New Testament, first mentioned at Mat 14:1;   son of: Herod 'the Great' (G2264);   brother of: Ethnarch Herod Archelaus (G0745), Herod Philip I (G5376H) and Herod Philip II (G5376I); married to Herodias (G2266)   §  Herodians,  partisans of  Ἡρῴδης ,  Herod Antipas,   Ref: Mt 22:16 ;  Ref: Mk 3:6; 12:13 *</t>
  </si>
  <si>
    <t>G2266G</t>
  </si>
  <si>
    <t>Ἡρωδιάς</t>
  </si>
  <si>
    <t>Herodias</t>
  </si>
  <si>
    <t>A woman living at the time of the New Testament, first mentioned at Mat 14:3; married to Herod Antipas I (G2264H) and Herod Philip I (G5376H);   mother of: Salome (G2266H);   sister of: Tetrarch &amp; King Herod Agrippa (G2264I)</t>
  </si>
  <si>
    <t>G2266H</t>
  </si>
  <si>
    <t>[Salome]</t>
  </si>
  <si>
    <t>daughter of Herodias</t>
  </si>
  <si>
    <t xml:space="preserve">A woman living at the time of New Testament, first mentioned at Mat 14:6;   daughter of Herod Philip I (G5376H) and Herodias (G2266) </t>
  </si>
  <si>
    <t>G2267</t>
  </si>
  <si>
    <t>Ἡρωδίων</t>
  </si>
  <si>
    <t>Herodion</t>
  </si>
  <si>
    <t>A man living at the time of the New Testament, only mentioned at Rom 16:11   § Herodion   Herodian,  (Proper name),  Ref: Rom 16:11 *</t>
  </si>
  <si>
    <t>G2268</t>
  </si>
  <si>
    <t>Ἡσαΐας</t>
  </si>
  <si>
    <t>Isaiah</t>
  </si>
  <si>
    <t>Isaiah, "Yahweh saves"</t>
  </si>
  <si>
    <t xml:space="preserve">A man living at the time of Divided Monarchy, first mentioned at 2Ki 19:2;   son of: Amoz (H0531);   father of: Shear-jashub (H7610), Maher-shalal-hash-baz (H4122)   § Isaiah, "Yahweh saves"   Isaiah,  (Proper name),  Ref: Mt 3:3; 13:14 ;  Ref: Mk 1:2 ;  Ref: Lk 4:17 ;  Ref: Jn 1:23; 12:38, 39, 41 ;  Ref: Acts 8:28;   Ref: Rom 9:27, 29 </t>
  </si>
  <si>
    <t>G2269G</t>
  </si>
  <si>
    <t>Ἠσαῦ</t>
  </si>
  <si>
    <t>Esau</t>
  </si>
  <si>
    <t>Esau, "hairy"</t>
  </si>
  <si>
    <t>Brother of Jacob   § Esau, "hairy"   Esau,  (Proper name),  indeclinable  (Gen. 27-28),   Ref: Heb 11:20;  12:16</t>
  </si>
  <si>
    <t>G2269H</t>
  </si>
  <si>
    <t>People descended from Esau</t>
  </si>
  <si>
    <t xml:space="preserve">People descended from Esau   § Esau, "hairy"   Esau,  (Proper name),  indeclinable  (Gen. 27-28),  Ref: Rom 9:13;  </t>
  </si>
  <si>
    <t>G2270</t>
  </si>
  <si>
    <t>ἡσυχάζω</t>
  </si>
  <si>
    <t>be quiet/give up</t>
  </si>
  <si>
    <t>to be silent, have no objection; to rest; to lead a quiet life; to give up</t>
  </si>
  <si>
    <t>to be silent, have no objection; to rest; to lead a quiet life; to give up   to be still, at rest; to live peaceably, be quiet,   Ref: 1Thess 4:11;   to rest  from labor,  Ref: Lk 23:56 ;  to be silent  or  quiet, acquiesce, to desist  from discussion,  Ref: Lk 14:4 ;  Ref: Acts 11:18;  21:14*</t>
  </si>
  <si>
    <t>G2271</t>
  </si>
  <si>
    <t>ἡσυχία</t>
  </si>
  <si>
    <t>quietness</t>
  </si>
  <si>
    <t>quietness, silence; settling down, lack of disturbance</t>
  </si>
  <si>
    <t>quietness, silence; settling down, lack of disturbance   rest, quiet, tranquillity; a quiet, tranquil life,   Ref: 2Thess 3:12;   silence, silent attention,   Ref: Acts 22:2;   Ref: 1Tim 2:11, 12 *</t>
  </si>
  <si>
    <t>G2272</t>
  </si>
  <si>
    <t>ἡσύχιος</t>
  </si>
  <si>
    <t xml:space="preserve"> quiet, tranquil, peaceful,   Ref: 1Tim 2:2;   Ref: 1Pet 3:4 *</t>
  </si>
  <si>
    <t>G2273</t>
  </si>
  <si>
    <t>ἤτοι</t>
  </si>
  <si>
    <t>(in a series) whether...or</t>
  </si>
  <si>
    <t>(in a series) whether...or   whether,  with an elevated tone,  Ref: Rom 6:16 *</t>
  </si>
  <si>
    <t>G2274</t>
  </si>
  <si>
    <t>ἡσσάομαι</t>
  </si>
  <si>
    <t>be lesser</t>
  </si>
  <si>
    <t>to be lesser</t>
  </si>
  <si>
    <t>to be lesser  to be inferior, lesser, worse off, with a focus on the manner in which someone is treated</t>
  </si>
  <si>
    <t>G2275</t>
  </si>
  <si>
    <t>ἥττημα</t>
  </si>
  <si>
    <t>loss</t>
  </si>
  <si>
    <t>loss, defeat</t>
  </si>
  <si>
    <t>loss, defeat   an inferiority,  to a particular standard;  default, defeat, failure, shortcoming,   Ref: Rom 11:12;   Ref: 1Cor 6:7 *</t>
  </si>
  <si>
    <t>G2276</t>
  </si>
  <si>
    <t>ἥσσων</t>
  </si>
  <si>
    <t>less/worse</t>
  </si>
  <si>
    <t>for the worse; (adv.) less</t>
  </si>
  <si>
    <t>for the worse; (adv.) less   lesser, inferior, weaker, for the worse   Ref: 1Cor 11:17;   Ref: 2Cor 12:15 *</t>
  </si>
  <si>
    <t>G2277</t>
  </si>
  <si>
    <t>ἤτω</t>
  </si>
  <si>
    <t>let him/it be</t>
  </si>
  <si>
    <t>G2278</t>
  </si>
  <si>
    <t>ἠχέω</t>
  </si>
  <si>
    <t>to resound</t>
  </si>
  <si>
    <t>to resound, ring out</t>
  </si>
  <si>
    <t>to resound, ring out   to sound, ring, ring out   Ref: 1Cor 13:1 *</t>
  </si>
  <si>
    <t>G2279</t>
  </si>
  <si>
    <t>ἦχος</t>
  </si>
  <si>
    <t>sound, tone, blast (of a trumpet); news, report</t>
  </si>
  <si>
    <t>sound, tone, blast (of a trumpet); news, report   roar, sound, noise,   Ref: Heb 12:19;   report, sound, news ,  Ref: Lk 4:37 ;  Ref: Acts 2:2 *</t>
  </si>
  <si>
    <t>G2280</t>
  </si>
  <si>
    <t>Θαδδαῖος</t>
  </si>
  <si>
    <t>Thaddaeus</t>
  </si>
  <si>
    <t>Thaddaeus, [ possibly ] "nipple"</t>
  </si>
  <si>
    <t>A man living at the time of the New Testament, first mentioned at Mat 10:3;   son of: James (G2385H);   brother of: James (G2385H); also called Thaddaeus at Mat 10:3; 1x   § Thaddaeus, [ possibly ] "nipple"   Thaddaeus,  (Proper name),  Ref: Mt 10:3 ;  Ref: Mk 3:18 *</t>
  </si>
  <si>
    <t>G2281</t>
  </si>
  <si>
    <t>θάλασσα</t>
  </si>
  <si>
    <t>sea</t>
  </si>
  <si>
    <t>sea, lake, a general term for any natural body of water</t>
  </si>
  <si>
    <t xml:space="preserve">sea, lake, a general term for any natural body of water   the sea,   Ref: Mt 23:15 ,  Ref: Mk 9:42 ;  a sea,   Ref: Acts 7:36;   an inland sea, lake,   Ref: Mt 8:24 </t>
  </si>
  <si>
    <t>G2282</t>
  </si>
  <si>
    <t>θάλπω</t>
  </si>
  <si>
    <t>to care for</t>
  </si>
  <si>
    <t>to care for, cherish, comfort</t>
  </si>
  <si>
    <t>to care for, cherish, comfort   to impart warmth; ,  metaphorically   to cherish, nurse, foster, comfort,   Ref: Eph 5:29;   Ref: 1Thess 2:7 *</t>
  </si>
  <si>
    <t>G2283</t>
  </si>
  <si>
    <t>Θάμαρ</t>
  </si>
  <si>
    <t>Tamar</t>
  </si>
  <si>
    <t>Tamar, "date palm"</t>
  </si>
  <si>
    <t>A woman living at the time of the Patriarchs, first mentioned at Gen 38:6; married to Judah (H3063) and Er (H6147);   mother of: Perez (H6557) and Zerah (H2226I)   § Tamar, "date palm"   Tamar,  (Gen. 38), (Proper name),  indeclinable ,  Ref: Mt 1:3 *</t>
  </si>
  <si>
    <t>G2284</t>
  </si>
  <si>
    <t>θαμβέω</t>
  </si>
  <si>
    <t>to astonish</t>
  </si>
  <si>
    <t>( passive ) to be amazed, astoundedastonish</t>
  </si>
  <si>
    <t>( passive ) to be amazed, astoundedastonish   to be astonished, amazed, awestruck ,  Ref: Mt 1:27; 10:24, 32 *</t>
  </si>
  <si>
    <t>G2285</t>
  </si>
  <si>
    <t>θάμβος</t>
  </si>
  <si>
    <t>amazement, astonishment, wonder</t>
  </si>
  <si>
    <t>amazement, astonishment, wonder   astonishment, amazement, awe, wonder   Ref: Lk 4:36; 5:9 ;  Ref: Acts 3:10 *</t>
  </si>
  <si>
    <t>G2286</t>
  </si>
  <si>
    <t>θανάσιμος</t>
  </si>
  <si>
    <t>deadly</t>
  </si>
  <si>
    <t xml:space="preserve"> deadly, mortal, fatal,   Ref: Mk 16:18 *</t>
  </si>
  <si>
    <t>G2287</t>
  </si>
  <si>
    <t>θανατήφορος</t>
  </si>
  <si>
    <t xml:space="preserve"> bringing , or  causing death, deadly, fatal,   Ref: Jas 3:8 *</t>
  </si>
  <si>
    <t>G2288</t>
  </si>
  <si>
    <t>θάνατος</t>
  </si>
  <si>
    <t xml:space="preserve"> death, the extinction of life,  whether naturally,  Ref: Lk 2:26 ;  Ref: Mk 9:1 ; or violently,  Ref: Mt 10:21; 15:4 ;  imminent danger of death,   Ref: 2Cor 4:11, 12; 11:23 ; in NT spiritual  death,  as opposed to  ζωή  in its spiritual sense, in respect of a forfeiture of salvation,  Ref: Jn 8:51 ;  Ref: Rom 6:16 </t>
  </si>
  <si>
    <t>G2289</t>
  </si>
  <si>
    <t>θανατόω</t>
  </si>
  <si>
    <t>to put to death, kill</t>
  </si>
  <si>
    <t xml:space="preserve">to put to death, kill   to put to death, deliver to death,   Ref: Mt 10:21; 26:59 ;  Ref: Mk 13:12 ;  passive   to be exposed to imminent danger of death,   Ref: Rom 8:36;  in NT  metaphorically   to subdue,   Ref: Rom 8:13;   passive   to be dead to, to be rid, parted from,  as if by the intervention of death,  Ref: Rom 7:4 </t>
  </si>
  <si>
    <t>G2290</t>
  </si>
  <si>
    <t>θάπτω</t>
  </si>
  <si>
    <t>to bury</t>
  </si>
  <si>
    <t>to bury, entomb</t>
  </si>
  <si>
    <t xml:space="preserve"> to bury, entomb   Ref: Mt 8:21, 22; 14:12 </t>
  </si>
  <si>
    <t>G2291</t>
  </si>
  <si>
    <t>Θάρα</t>
  </si>
  <si>
    <t>Terah</t>
  </si>
  <si>
    <t>A man living at the time of the Patriarchs, first mentioned at Gen 11:24;   son of: Nahor (H5152);   father of: Abraham (H0085), Nahor (H5152H), Haran (H2039) and Sarah (H8283)   §  Terah,  Abraham's father, (Proper name),  indeclinable ,  Ref: Lk 3:34 *</t>
  </si>
  <si>
    <t>G2292</t>
  </si>
  <si>
    <t>θαρρέω</t>
  </si>
  <si>
    <t>be confident</t>
  </si>
  <si>
    <t>to have confidence, be bold be confident</t>
  </si>
  <si>
    <t>to have confidence, be bold be confident   to be confident, courageous, bold   Ref: 2Cor 5:6, 8; 7:16; 10:1, 2 ;  Ref: Heb 13:6 *</t>
  </si>
  <si>
    <t>G2293</t>
  </si>
  <si>
    <t>θαρσέω</t>
  </si>
  <si>
    <t>take heart</t>
  </si>
  <si>
    <t>take heart!, take courage!, cheer up!</t>
  </si>
  <si>
    <t>take heart!, take courage!, cheer up!   to be of good courage, be of good cheer,   Ref: Mt 9:2 ;  to be confident, hopeful ;  to be bold, maintain a bold bearing,   Ref: Mt 9:22; 14:27 ;  Ref: Mk 6:50; 10:49 ;  Ref: Jn 16:33 ;  Ref: Acts 23:11 *</t>
  </si>
  <si>
    <t>G2294</t>
  </si>
  <si>
    <t>θάρσος</t>
  </si>
  <si>
    <t>courage/confidence</t>
  </si>
  <si>
    <t>encouragement, courage</t>
  </si>
  <si>
    <t>encouragement, courage   courage, confidence, encouragement   Ref: Acts 28:15 *</t>
  </si>
  <si>
    <t>G2295</t>
  </si>
  <si>
    <t>θαῦμα</t>
  </si>
  <si>
    <t>marvel</t>
  </si>
  <si>
    <t>wonder, marvel, astonishment</t>
  </si>
  <si>
    <t>wonder, marvel, astonishment   a wonder; wonder, admiration, astonishment,   Ref: 2Cor 11:14;   Ref: Rev 17:6 *</t>
  </si>
  <si>
    <t>G2296</t>
  </si>
  <si>
    <t>θαυμάζω</t>
  </si>
  <si>
    <t>to marvel</t>
  </si>
  <si>
    <t>to wonder, be (utterly) amazed marvel</t>
  </si>
  <si>
    <t>to wonder, be (utterly) amazed marvel   to wonder at, wonder greatly, be amazed   Ref: Mk 12:17 *</t>
  </si>
  <si>
    <t>G2297</t>
  </si>
  <si>
    <t>θαυμάσιος</t>
  </si>
  <si>
    <t>marvelous</t>
  </si>
  <si>
    <t>wonderful, remarkable marvelous</t>
  </si>
  <si>
    <t>wonderful, remarkable marvelous   wonderful, admirable, remarkable, marvellous; ,  τὸ΅χνβ῀0῭ θαυμάσιον΅/χνβ῀0῭ ,  a wonder, wonderful work,   Ref: Mt 21:15 *</t>
  </si>
  <si>
    <t>G2298</t>
  </si>
  <si>
    <t>θαυμαστός</t>
  </si>
  <si>
    <t>marvellous</t>
  </si>
  <si>
    <t>wonderful, marvelous, remarkable marvellous</t>
  </si>
  <si>
    <t>wonderful, marvelous, remarkable marvellous   wondrous, glorious,   Ref: 1Pet 2:9;   Ref: Rev 15:1;   marvellous, strange, uncommon,   Ref: Mt 21:42 ;  Ref: Mk 12:11 ;  Ref: Jn 9:30 ;  Ref: Rev 15:3 *</t>
  </si>
  <si>
    <t>G2299</t>
  </si>
  <si>
    <t>θεά</t>
  </si>
  <si>
    <t>goddess</t>
  </si>
  <si>
    <t xml:space="preserve"> a goddess,   Ref: Acts 19:27 *</t>
  </si>
  <si>
    <t>G2300</t>
  </si>
  <si>
    <t>θεάομαι</t>
  </si>
  <si>
    <t>to look at</t>
  </si>
  <si>
    <t>to see, look at; visit</t>
  </si>
  <si>
    <t xml:space="preserve">to see, look at; visit   to gaze upon,   Ref: Mt 6:1; 23:5 ;  Ref: Lk 7:24 ;  to see, discern with the eyes,   Ref: Mk 16:11, 14 ;  Ref: Lk 5:27 ;  Ref: Jn 1:14, 32, 38 ;  to see, visit,   Ref: Rom 15:24 </t>
  </si>
  <si>
    <t>G2301</t>
  </si>
  <si>
    <t>θεατρίζω</t>
  </si>
  <si>
    <t>to expose</t>
  </si>
  <si>
    <t>to publicly expose</t>
  </si>
  <si>
    <t>to publicly expose   to be exposed as in a theater, to be made a gazing-stock, object of scorn, public contempt   Ref: Heb 10:33 *</t>
  </si>
  <si>
    <t>G2302</t>
  </si>
  <si>
    <t>θέατρον</t>
  </si>
  <si>
    <t>theatre</t>
  </si>
  <si>
    <t>theatre, spectacle, theatrical play</t>
  </si>
  <si>
    <t>theatre, spectacle, theatrical play   a theater, a place where public games and spectacles are exhibited,   Ref: Acts 19:29, 31 ;  metonymy   a show, gazing-stock, spectacle   Ref: 1Cor 4:9 *</t>
  </si>
  <si>
    <t>G2303</t>
  </si>
  <si>
    <t>θεῖον</t>
  </si>
  <si>
    <t>sulfur</t>
  </si>
  <si>
    <t>sulfur   brimstone, sulphur,   Ref: Lk 17:29 ;  Ref: Rev 9:17;  14:10; 19:20; 20:10; 21:8*</t>
  </si>
  <si>
    <t>G2304</t>
  </si>
  <si>
    <t>θεῖος</t>
  </si>
  <si>
    <t>divine</t>
  </si>
  <si>
    <t xml:space="preserve"> divine, pertaining to God,   Ref: 2Pet 1:3 , 4;  τὸ θειον ,  the divine nature, divinity,   Ref: Acts 17:29 *</t>
  </si>
  <si>
    <t>G2305</t>
  </si>
  <si>
    <t>θειότης</t>
  </si>
  <si>
    <t>divinity</t>
  </si>
  <si>
    <t>divine nature, divinity</t>
  </si>
  <si>
    <t>divine nature, divinity   divinity, deity, godhead, divine majesty, divine nature   Ref: Rom 1:20 *</t>
  </si>
  <si>
    <t>G2306</t>
  </si>
  <si>
    <t>θειώδης</t>
  </si>
  <si>
    <t>sulphurous</t>
  </si>
  <si>
    <t>(yellow) as sulfur sulphurous</t>
  </si>
  <si>
    <t>(yellow) as sulfur sulphurous   of brimstone, sulphurous, yellow as sulphur   Ref: Rev 9:17 *</t>
  </si>
  <si>
    <t>G2307</t>
  </si>
  <si>
    <t>θέλημα</t>
  </si>
  <si>
    <t>will/desire</t>
  </si>
  <si>
    <t>will, decision, desire</t>
  </si>
  <si>
    <t xml:space="preserve">will, decision, desire   will, bent, inclination,   Ref: 1Cor 16:12;   Ref: Eph 2:3;   Ref: 1Pet 4:3;   resolve, decision   Ref: 1Cor 7:37;   will, purpose, design,   Ref: 2Tim 2:26;   Ref: 2Pet 1:21;   will, sovereign pleasure, behest,   Ref: Mt 18:14 ;  Ref: Lk 12:47 ;  Ref: Acts 13:22 , and frequently ;  ἐν τῶ θελήματι θεοῦ ,  Deo permittente, if God please  or  permit,   Ref: Rom 1:10 </t>
  </si>
  <si>
    <t>G2308</t>
  </si>
  <si>
    <t>θέλησις</t>
  </si>
  <si>
    <t>will</t>
  </si>
  <si>
    <t>will, decision</t>
  </si>
  <si>
    <t>will, decision   will, pleasure, decision   Ref: Heb 2:4 *</t>
  </si>
  <si>
    <t>G2309</t>
  </si>
  <si>
    <t>θέλω</t>
  </si>
  <si>
    <t>to will/desire</t>
  </si>
  <si>
    <t>to will, decide, want to; wish, desire</t>
  </si>
  <si>
    <t xml:space="preserve">to will, decide, want to; wish, desire   to exercise the will,  properly by an unimpassioned operation;  to be willing, wish   Ref: Mt 17:4 ;  to be inclined, disposed,   Ref: Rom 13:3;   to choose, decide   Ref: Lk 1:62 ;  to intend, design,   Ref: Lk 14:28 ;  to will,   Ref: Jn 5:21; 21:22 ;  ἤθελον ,  I could wish,   Ref: Gal 4:20 </t>
  </si>
  <si>
    <t>G2310</t>
  </si>
  <si>
    <t>θεμέλιος</t>
  </si>
  <si>
    <t xml:space="preserve"> Ref: Acts 16:26  has a neuter noun from G2529;  foundation  such as the foundation of a prison*</t>
  </si>
  <si>
    <t>G2311</t>
  </si>
  <si>
    <t>θεμελιόω</t>
  </si>
  <si>
    <t>to found</t>
  </si>
  <si>
    <t>to lay a foundation; to make steadfastfound</t>
  </si>
  <si>
    <t>to lay a foundation; to make steadfastfound   to found, lay the foundation of,   Ref: Mt 7:25 ;  Ref: Heb 1:10;   metaphorically   to ground, establish, render firm and unwavering, make steadfast   Ref: Eph 3:17;   Ref: Col 1:23;   Ref: 1Pet 5:10 *</t>
  </si>
  <si>
    <t>G2312</t>
  </si>
  <si>
    <t>θεοδίδακτος</t>
  </si>
  <si>
    <t>divinely instructed</t>
  </si>
  <si>
    <t>taught by God divinely instructed</t>
  </si>
  <si>
    <t>taught by God divinely instructed   taught of God, divinely instructed,   Ref: 1Thess 4:9 *</t>
  </si>
  <si>
    <t>G2313</t>
  </si>
  <si>
    <t>θεομαχέω</t>
  </si>
  <si>
    <t>to fight God</t>
  </si>
  <si>
    <t>to fight against God</t>
  </si>
  <si>
    <t>to fight against God  to fight against God</t>
  </si>
  <si>
    <t>G2314</t>
  </si>
  <si>
    <t>θεομάχος</t>
  </si>
  <si>
    <t>opposing God</t>
  </si>
  <si>
    <t>fighting against God</t>
  </si>
  <si>
    <t xml:space="preserve"> fighting against God, in conflict with God,   Ref: Acts 5:39 *</t>
  </si>
  <si>
    <t>G2315</t>
  </si>
  <si>
    <t>θεόπνευστος</t>
  </si>
  <si>
    <t>God-breathed</t>
  </si>
  <si>
    <t>God-breathed, inspired by God, referring to a communication from deity</t>
  </si>
  <si>
    <t>God-breathed, inspired by God, referring to a communication from deity   divinely inspired,   Ref: 2Tim 3:16 *</t>
  </si>
  <si>
    <t>G2316</t>
  </si>
  <si>
    <t>θεός</t>
  </si>
  <si>
    <t>God</t>
  </si>
  <si>
    <t>God, usually refers to the one true God; in a very few contexts it refers to a (pagan) god or goddess. The "Son of God" as a title of Jesus emphasizes his unique relationship to the Father. "The god of this age" refers to the devil</t>
  </si>
  <si>
    <t xml:space="preserve">God, usually refers to the one true God; in a very few contexts it refers to a (pagan) god or goddess. The "Son of God" as a title of Jesus emphasizes his unique relationship to the Father. "The god of this age" refers to the devil   a deity,   Ref: Acts 7:43;   Ref: 1Cor 8:5;   an idol,   Ref: Acts 7:40;   God, the true God,   Ref: Mt 3:9 , and frequently ;  God, possessed of true godhead,   Ref: Jn 1:1 ;  Ref: Rom 9:5;  from the Hebrew, applied to potentates,  Ref: Jn 10:34, 35 ;  τῶ θεῶ , an intensive term, from the Hebrew,  exceedingly,   Ref: Acts 7:20 , and, perhaps,  Ref: 2Cor 10:4 </t>
  </si>
  <si>
    <t>G2317</t>
  </si>
  <si>
    <t>θεοσέβεια</t>
  </si>
  <si>
    <t>reverence for God</t>
  </si>
  <si>
    <t>worship of God, reverence for Goddevoutness</t>
  </si>
  <si>
    <t>worship of God, reverence for Goddevoutness   worshipping of God, reverence towards God, piety,   Ref: 1Tim 2:10 *</t>
  </si>
  <si>
    <t>G2318</t>
  </si>
  <si>
    <t>θεοσεβής</t>
  </si>
  <si>
    <t>godly</t>
  </si>
  <si>
    <t>godly, God-fearing, devout</t>
  </si>
  <si>
    <t>godly, God-fearing, devout   reverencing God, pious, godly, devout, a sincere worshipper of God,   Ref: Jn 9:31 *</t>
  </si>
  <si>
    <t>G2319</t>
  </si>
  <si>
    <t>θεοστυγής</t>
  </si>
  <si>
    <t>God-hating</t>
  </si>
  <si>
    <t>God-hating   God-hated; , in NT  a hater and despiser of God,   Ref: Rom 1:30 *</t>
  </si>
  <si>
    <t>G2320</t>
  </si>
  <si>
    <t>θεότης</t>
  </si>
  <si>
    <t>deity</t>
  </si>
  <si>
    <t>Deity, Divinity</t>
  </si>
  <si>
    <t>Deity, Divinity   divinity, deity, godhead,   Ref: Col 2:9 *</t>
  </si>
  <si>
    <t>G2321</t>
  </si>
  <si>
    <t>Θεόφιλος</t>
  </si>
  <si>
    <t>Theophilus</t>
  </si>
  <si>
    <t>Theophilus, "friend of God"</t>
  </si>
  <si>
    <t>A man living at the time of the New Testament, first mentioned at Luk 1:3   § Theophilus, "friend of God"   Theophilus,  (Proper name),  Ref: Lk 1:3 ;  Ref: Acts 1:1 *</t>
  </si>
  <si>
    <t>G2322</t>
  </si>
  <si>
    <t>θεραπεία</t>
  </si>
  <si>
    <t>servant in a household service</t>
  </si>
  <si>
    <t>servant in a household service   the servants, members, of a household,   Ref: Mt 24:45 * , healing</t>
  </si>
  <si>
    <t>G2323</t>
  </si>
  <si>
    <t>θεραπεύω</t>
  </si>
  <si>
    <t>to serve/heal</t>
  </si>
  <si>
    <t>to serve, to give help, take care of another; by extension: to heal, cure; ( passive ) to be healed</t>
  </si>
  <si>
    <t xml:space="preserve">to serve, to give help, take care of another; by extension: to heal, cure; ( passive ) to be healed   to heal, cure,   Ref: Mt 4:23, 24; 8:16 ;  passive   to receive service,   Ref: Acts 17:25;   to serve, minister to, render service and attendance; to render  divine  service, worship,   Ref: Acts 17:25 </t>
  </si>
  <si>
    <t>G2324</t>
  </si>
  <si>
    <t>θεράπων</t>
  </si>
  <si>
    <t>servant, a person who renders service</t>
  </si>
  <si>
    <t>servant, a person who renders service   an attendant, a servant; a minister,   Ref: Heb 3:5 *</t>
  </si>
  <si>
    <t>G2325</t>
  </si>
  <si>
    <t>θερίζω</t>
  </si>
  <si>
    <t>to reap</t>
  </si>
  <si>
    <t>to reap, harvest</t>
  </si>
  <si>
    <t xml:space="preserve">to reap, harvest   to gather in harvest, reap,   Ref: Mt 6:26; 25:24, 26 ;  metaphorically   to reap  the reward of labor,  Ref: 1Cor 9:11;   Ref: 2Cor 9:6;   to reap  the harvest of vengeance,  Ref: Rev 14:15, 16 </t>
  </si>
  <si>
    <t>G2326</t>
  </si>
  <si>
    <t>θερισμός</t>
  </si>
  <si>
    <t>harvest</t>
  </si>
  <si>
    <t xml:space="preserve"> a harvest, the act of gathering in the harvest, reaping,   Ref: Jn 4:35 ;  metaphorically   the harvest  of the Gospel,  Ref: Mt 9:37, 38 ;  Ref: Lk 10:2 ;  a crop;   metaphorically   the crop  of vengeance,  Ref: Rev 14:15 </t>
  </si>
  <si>
    <t>G2327</t>
  </si>
  <si>
    <t>θεριστής</t>
  </si>
  <si>
    <t>reaper</t>
  </si>
  <si>
    <t>harvester, reaper</t>
  </si>
  <si>
    <t>harvester, reaper   one who gathers in the harvest, a reaper,   Ref: Mt 13:30, 39 *</t>
  </si>
  <si>
    <t>G2328</t>
  </si>
  <si>
    <t>θερμαίνω</t>
  </si>
  <si>
    <t>to warm</t>
  </si>
  <si>
    <t>( middle ) to keep warm, warm (oneself)</t>
  </si>
  <si>
    <t>( middle ) to keep warm, warm (oneself)   to warm; ,  middle   to warm one's self,   Ref: Mt 14:54, 67 ;  Ref: Jn 18:18, 25 ;  Ref: Jas 2:16 *</t>
  </si>
  <si>
    <t>G2329</t>
  </si>
  <si>
    <t>θέρμη</t>
  </si>
  <si>
    <t>heat</t>
  </si>
  <si>
    <t>also formed as  θέρμα ,  heat, warmth,   Ref: Acts 28:3 *</t>
  </si>
  <si>
    <t>G2330</t>
  </si>
  <si>
    <t>θέρος</t>
  </si>
  <si>
    <t>summer</t>
  </si>
  <si>
    <t xml:space="preserve"> the warm season of the year, summer,   Ref: Mt 24:32 ;  Ref: Mk 13:28 ;  Ref: Lk 21:30 *</t>
  </si>
  <si>
    <t>G2331</t>
  </si>
  <si>
    <t>Θεσσαλονικεύς</t>
  </si>
  <si>
    <t>Thessalonian</t>
  </si>
  <si>
    <t>Thessalonian, "from Thessalonica"</t>
  </si>
  <si>
    <t xml:space="preserve">  § Thessalonian, "from Thessalonica"   Thessalonian, of Thessalonica,   Ref: Acts 20:4;  27:2; inscription to  Ref: 1Th.1:1;   Ref: 2Th 1:1 *</t>
  </si>
  <si>
    <t>G2332</t>
  </si>
  <si>
    <t>Θεσσαλονίκη</t>
  </si>
  <si>
    <t>Thessalonica</t>
  </si>
  <si>
    <t xml:space="preserve">  §  Thessalonica,  a city of Macedonia,  Ref: Acts 17:1, 11, 13 ;  Ref: Phil 4:16;   Ref: 2Tim 4:10 *</t>
  </si>
  <si>
    <t>G2333</t>
  </si>
  <si>
    <t>Θευδᾶς</t>
  </si>
  <si>
    <t>Theudas</t>
  </si>
  <si>
    <t>Theudas, "gift of God"</t>
  </si>
  <si>
    <t>A man living at the time of the New Testament, only mentioned at Act 5:36   § Theudas, "gift of God"   Theudas,  (Proper name),  Ref: Acts 5:36 *</t>
  </si>
  <si>
    <t>G2334</t>
  </si>
  <si>
    <t>θεωρέω</t>
  </si>
  <si>
    <t>to see/experience</t>
  </si>
  <si>
    <t>to see, look at, watch closely; perceive, experience</t>
  </si>
  <si>
    <t xml:space="preserve">to see, look at, watch closely; perceive, experience   to be a spectator, to gaze on, contemplate; to behold, view , with interest and attention,  Ref: Mt 27:55; 28:1 ;  to contemplate  mentally,  consider,   Ref: Heb 7:4;  in NT  to see, perceive,   Ref: Mk 3:11 ;  to come to a knowledge of,   Ref: Jn 6:40 ; from the Hebrew,  to experience, undergo,   Ref: Jn 8:51 </t>
  </si>
  <si>
    <t>G2335</t>
  </si>
  <si>
    <t>θεωρία</t>
  </si>
  <si>
    <t>sight</t>
  </si>
  <si>
    <t>sight, spectacle</t>
  </si>
  <si>
    <t xml:space="preserve"> a beholding; a sight, spectacle,   Ref: Lk 23:48 *</t>
  </si>
  <si>
    <t>G2336</t>
  </si>
  <si>
    <t>θήκη</t>
  </si>
  <si>
    <t>sheath</t>
  </si>
  <si>
    <t>sheath, scabbard</t>
  </si>
  <si>
    <t xml:space="preserve"> a repository, receptacle; a case, sheath, scabbard,   Ref: Jn 18:11 *</t>
  </si>
  <si>
    <t>G2337</t>
  </si>
  <si>
    <t>θηλάζω</t>
  </si>
  <si>
    <t>to suckle</t>
  </si>
  <si>
    <t>to nurse a baby; (n.) nursing infantsuckle</t>
  </si>
  <si>
    <t>to nurse a baby; (n.) nursing infantsuckle   to suckle, give suck, nurse   Ref: Mt 24:19 ;  Ref: Mk 13:17 ;  Ref: Lk 21:23 ;  to suck,   Ref: Mt 21:16 ;  Ref: Lk 11:27 *</t>
  </si>
  <si>
    <t>G2338</t>
  </si>
  <si>
    <t>θῆλυς</t>
  </si>
  <si>
    <t>female</t>
  </si>
  <si>
    <t>female, pertaining to women</t>
  </si>
  <si>
    <t>female, pertaining to women   female; ,  τὸ θῆλυ, σχ. γένος ,  a female,   Ref: Mt 19:4 ;  Ref: Mk 10:6 ;  Ref: Gal 3:28;   ἡ θήλεια ,  woman,   Ref: Rom 1:26, 27 *</t>
  </si>
  <si>
    <t>G2339</t>
  </si>
  <si>
    <t>θήρα</t>
  </si>
  <si>
    <t>trap</t>
  </si>
  <si>
    <t>trap, net</t>
  </si>
  <si>
    <t>trap, net   hunting, the chase; ,  metaphorically   means of capture, a cause of destruction,   Ref: Rom 11:9 *</t>
  </si>
  <si>
    <t>G2340</t>
  </si>
  <si>
    <t>θηρεύω</t>
  </si>
  <si>
    <t>to hunt/catch</t>
  </si>
  <si>
    <t>to catch   to hunt, catch; ,  metaphorically   to seize on, lay hold of, catch in a mistake , a figurative extension of catching hunted prey, not found in the NT;  to hunt, catch; ,  metaphorically   to seize on, lay hold of,   Ref: Lk 11:54 *</t>
  </si>
  <si>
    <t>G2341</t>
  </si>
  <si>
    <t>θηριομαχέω</t>
  </si>
  <si>
    <t>to fight beasts</t>
  </si>
  <si>
    <t>to fight wild animals</t>
  </si>
  <si>
    <t>to fight wild animals   to fight with wild beasts; ,  metaphorically   to be exposed to furious hostility,   Ref: 1Cor 15:32 *</t>
  </si>
  <si>
    <t>G2342</t>
  </si>
  <si>
    <t>θηρίον</t>
  </si>
  <si>
    <t>wild animal</t>
  </si>
  <si>
    <t>(wild) animal, (fiendish) beast, snake</t>
  </si>
  <si>
    <t xml:space="preserve">(wild) animal, (fiendish) beast, snake   a beast, wild animal,   Ref: Mk 1:13 ;  Ref: Acts 10:12;   metaphorically   a brute, brutish man,   Ref: Tit 1:12 </t>
  </si>
  <si>
    <t>G2343</t>
  </si>
  <si>
    <t>θησαυρίζω</t>
  </si>
  <si>
    <t>to store up, gather, reserve</t>
  </si>
  <si>
    <t xml:space="preserve">to store up, gather, reserve   to collect and lay up stores , or  wealth, treasure,   Ref: Mt 6:19, 20 ;  Ref: Lk 12:21 ;  Ref: 2Cor 12:14;   Ref: Jas 5:3;   to heap up, accumulate,   Ref: Rom 2:5;   Ref: 1Cor 16:2;   to reserve, keep in store,   Ref: 2Pet 3:7 </t>
  </si>
  <si>
    <t>G2344</t>
  </si>
  <si>
    <t>θησαυρός</t>
  </si>
  <si>
    <t>treasure</t>
  </si>
  <si>
    <t>treasure, what is stored up; storeroom</t>
  </si>
  <si>
    <t xml:space="preserve">treasure, what is stored up; storeroom   a treasury, a store, treasure, precious deposit,   Ref: Mt 6:19, 20, 21 ;  a receptacle in which precious articles are kept, a casket,   Ref: Mt 2:11 ;  a storehouse,   Ref: Mt 12:35 </t>
  </si>
  <si>
    <t>G2345</t>
  </si>
  <si>
    <t>θιγγάνω</t>
  </si>
  <si>
    <t xml:space="preserve"> to touch,   Ref: Col 2:21;   Ref: Heb 12:20;   to harm,   Ref: Heb 11:28 *</t>
  </si>
  <si>
    <t>G2346</t>
  </si>
  <si>
    <t>θλίβω</t>
  </si>
  <si>
    <t>to press on</t>
  </si>
  <si>
    <t>(act.) to press upon, crowd up to; cause trouble; ( passive ) to be narrow; to be pressed, troubled, persecuted</t>
  </si>
  <si>
    <t xml:space="preserve">(act.) to press upon, crowd up to; cause trouble; ( passive ) to be narrow; to be pressed, troubled, persecuted   to squeeze, press; to press upon, encumber, throng, crowd,   Ref: Mk 3:9 ;  metaphorically   to distress, afflict,   Ref: 2Cor 1:6;  4:8;  passive   to be compressed, narrow,   Ref: Mt 7:14 </t>
  </si>
  <si>
    <t>G2347</t>
  </si>
  <si>
    <t>θλῖψις</t>
  </si>
  <si>
    <t>pressure</t>
  </si>
  <si>
    <t>trouble, distress, oppression, tribulation pressure</t>
  </si>
  <si>
    <t xml:space="preserve">trouble, distress, oppression, tribulation pressure   primarily   pressure, compression;   metaphorically   affliction, distress  of mind,  Ref: 2Cor 2:4;   distressing circumstances, trial, affliction,   Ref: Mt 25:9 </t>
  </si>
  <si>
    <t>G2348</t>
  </si>
  <si>
    <t>θνῄσκω</t>
  </si>
  <si>
    <t>to die/be dead</t>
  </si>
  <si>
    <t>( perfect ) to have died, be deaddie</t>
  </si>
  <si>
    <t xml:space="preserve">( perfect ) to have died, be deaddie   to die; , in NT  to be dead,   Ref: Mt 2:20 ;  Ref: Mk 15:44 </t>
  </si>
  <si>
    <t>G2349</t>
  </si>
  <si>
    <t>θνητός</t>
  </si>
  <si>
    <t>mortal</t>
  </si>
  <si>
    <t xml:space="preserve"> mortal, subject to death,   Ref: Rom 6:12;  8:11;  Ref: 2Cor 4:11;   τὸ θνητόν ,  mortality,   Ref: 1Cor 15:53, 54 ;  Ref: 2Cor 5:4 *</t>
  </si>
  <si>
    <t>G2350</t>
  </si>
  <si>
    <t>θορυβέω</t>
  </si>
  <si>
    <t>to make commotion</t>
  </si>
  <si>
    <t>to start a riot, throw into disorder; ( passive ) to be alarmed, inmake commotion, distressed</t>
  </si>
  <si>
    <t>to start a riot, throw into disorder; ( passive ) to be alarmed, inmake commotion, distressed   to make a din, uproar; ,  transitive   to disturb, throw into commotion,   Ref: Acts 17:5;  in NT  middle   to manifest agitation of mind, to raise a lament,   Ref: Mt 9:23 ;  Ref: Mk 5:39 ;  Ref: Acts 20:10 *</t>
  </si>
  <si>
    <t>G2351</t>
  </si>
  <si>
    <t>θόρυβος</t>
  </si>
  <si>
    <t>commotion</t>
  </si>
  <si>
    <t>uproar, riot, commotion, disturbance</t>
  </si>
  <si>
    <t xml:space="preserve">uproar, riot, commotion, disturbance   an uproar, din; an outward expression of mental agitation, outcry,   Ref: Mk 5:38 ;  a tumult, commotion,   Ref: Mt 26:5 </t>
  </si>
  <si>
    <t>G2352</t>
  </si>
  <si>
    <t>θραύω</t>
  </si>
  <si>
    <t>to crush</t>
  </si>
  <si>
    <t>( passive ) to be oppressed, downtrodden, a figurative extension of an object broken in pieces crush</t>
  </si>
  <si>
    <t>( passive ) to be oppressed, downtrodden, a figurative extension of an object broken in pieces crush   to break, shiver; ,  metaphorically ,  shattered, crushed  by cruel oppression,  Ref: Lk 4:18 *</t>
  </si>
  <si>
    <t>G2353</t>
  </si>
  <si>
    <t>θρέμμα</t>
  </si>
  <si>
    <t>livestock</t>
  </si>
  <si>
    <t>livestock, domestic animal (usually a sheep or goat)</t>
  </si>
  <si>
    <t>livestock, domestic animal (usually a sheep or goat)   that which is reared , (especially sheep and goats);  plural   cattle,   Ref: Jn 4:12 *</t>
  </si>
  <si>
    <t>G2354</t>
  </si>
  <si>
    <t>θρηνέω</t>
  </si>
  <si>
    <t>to lament</t>
  </si>
  <si>
    <t>to sing a funeral dirge, lament, mourn</t>
  </si>
  <si>
    <t>to sing a funeral dirge, lament, mourn   to lament, bewail, sing a dirge   Ref: Mt 11:17 ;  Ref: Lk 7:32; 23:27 ;  Ref: Jn 16:20 *</t>
  </si>
  <si>
    <t>G2355</t>
  </si>
  <si>
    <t>θρῆνος</t>
  </si>
  <si>
    <t>lamentation</t>
  </si>
  <si>
    <t>lamentation  dirge, funeral song</t>
  </si>
  <si>
    <t>G2356</t>
  </si>
  <si>
    <t>θρησκεία</t>
  </si>
  <si>
    <t>religion, worship</t>
  </si>
  <si>
    <t>religion, worship   religious worship,   Ref: Col 2:18;   religion, a religious system,   Ref: Acts 26:5;   religion, piety,   Ref: Jas 1:26, 27 *</t>
  </si>
  <si>
    <t>G2357</t>
  </si>
  <si>
    <t>θρησκός</t>
  </si>
  <si>
    <t>religious  religious, superstitiuous</t>
  </si>
  <si>
    <t>G2358</t>
  </si>
  <si>
    <t>θριαμβεύω</t>
  </si>
  <si>
    <t>to triumph</t>
  </si>
  <si>
    <t>to lead in a triumphal procession triumph</t>
  </si>
  <si>
    <t>to lead in a triumphal procession triumph   primarily   to celebrate a triumph;   transitive   to lead in triumph, celebrate a triumph over,   Ref: Col 2:15;  in NT  to cause to triumph,  or,  to render conspicuous,   Ref: 2Cor 2:14 *</t>
  </si>
  <si>
    <t>G2359</t>
  </si>
  <si>
    <t>θρίξ</t>
  </si>
  <si>
    <t>hair</t>
  </si>
  <si>
    <t>skin</t>
  </si>
  <si>
    <t>skin  skin, hair, of the head,  Ref: Mat 3:4; 5.36; 10.30 ,  Ref: Luk 7:38, 44; 12.7; 21.18 ,  Ref: Jhn 11:2; 12.3 ,  Ref: Act 27:34, 1 Pe 3:3,  Ref: Rev 1:14 ;   Ref: Mrk 1:6 ,  Ref: Rev 9:8 .†</t>
  </si>
  <si>
    <t>G2360</t>
  </si>
  <si>
    <t>θροέω</t>
  </si>
  <si>
    <t>to alarm</t>
  </si>
  <si>
    <t>( passive ) to be alarmed, disturbed alarm</t>
  </si>
  <si>
    <t>( passive ) to be alarmed, disturbed alarm   to cry aloud; , in NT  passive ,  to be disturbed, disquieted, alarmed, terrified,   Ref: Mt 24:6 ;  Ref: Mk 13:7 ;  Ref: 2Thess 2:2 *</t>
  </si>
  <si>
    <t>G2361</t>
  </si>
  <si>
    <t>θρόμβος</t>
  </si>
  <si>
    <t>drop</t>
  </si>
  <si>
    <t xml:space="preserve"> a lump; , espec.  a clot  of blood,  drop,   Ref: Lk 22:44 *</t>
  </si>
  <si>
    <t>G2362</t>
  </si>
  <si>
    <t>θρόνος</t>
  </si>
  <si>
    <t>throne</t>
  </si>
  <si>
    <t xml:space="preserve"> a seat, a throne,   Ref: Mt 5:34; 19:28 ;  Ref: Lk 1:52 ;  metonymy   power, dominion,   Ref: Lk 1:32 ;  Ref: Heb 1:8;   a potentate,   Ref: Col 1:16 </t>
  </si>
  <si>
    <t>G2363</t>
  </si>
  <si>
    <t>Θυάτειρα</t>
  </si>
  <si>
    <t>Thyatira</t>
  </si>
  <si>
    <t xml:space="preserve">  §  Thyatira,  a city of Lydia,  Ref: Acts 16:14;   Ref: Rev 1:11;  2:18, 24*</t>
  </si>
  <si>
    <t>G2364</t>
  </si>
  <si>
    <t>θυγάτηρ</t>
  </si>
  <si>
    <t>daughter</t>
  </si>
  <si>
    <t>daughter, by extension a term of endearment toward (younger) woman</t>
  </si>
  <si>
    <t xml:space="preserve">daughter, by extension a term of endearment toward (younger) woman   a daughter,   Ref: Mt 9:18; 10:35, 37 ; in the vocative, an expression of affection and kindness,  Ref: Mt 9:22 ; from the Hebrew,  one of the female posterity  of any one,  Ref: Lk 1:5 ;  metaphorically   a city,   Ref: Mt 21:5 ;  Ref: Jn 12:15 ;  plural   female inhabitants,   Ref: Lk 23:28 </t>
  </si>
  <si>
    <t>G2365</t>
  </si>
  <si>
    <t>θυγάτριον</t>
  </si>
  <si>
    <t>little daughter</t>
  </si>
  <si>
    <t xml:space="preserve"> a little daughter, female child,   Ref: Mk 5:23; 7:25 *</t>
  </si>
  <si>
    <t>G2366</t>
  </si>
  <si>
    <t>θύελλα</t>
  </si>
  <si>
    <t>storm</t>
  </si>
  <si>
    <t>storm   a tempest, whirlwind, hurricane,   Ref: Heb 12:18 *</t>
  </si>
  <si>
    <t>G2367</t>
  </si>
  <si>
    <t>θύϊνος</t>
  </si>
  <si>
    <t>citron</t>
  </si>
  <si>
    <t>citron, from the citron tree (a scented wood)</t>
  </si>
  <si>
    <t>citron, from the citron tree (a scented wood)   thyme,  of  θυια ,  thya,  an aromatic evergreen tree, arbor vitae, resembling the cedar, and found in Libya,  Ref: Rev 18:12 *</t>
  </si>
  <si>
    <t>G2368</t>
  </si>
  <si>
    <t>θυμίαμα</t>
  </si>
  <si>
    <t>incense</t>
  </si>
  <si>
    <t>incense; burning incense, offering of incense</t>
  </si>
  <si>
    <t>incense; burning incense, offering of incense   incense, any odoriferous substance burnt in religious worship,   Ref: Rev 5:8;  8:3, 4; 18:13; or,  the act of burning incense,   Ref: Lk 1:10, 11 *</t>
  </si>
  <si>
    <t>G2369</t>
  </si>
  <si>
    <t>θυμιατήριον</t>
  </si>
  <si>
    <t>incense altar</t>
  </si>
  <si>
    <t>incense altar   an altar , of burning incense,  Ref: Heb 9:4 *</t>
  </si>
  <si>
    <t>G2370</t>
  </si>
  <si>
    <t>θυμιάω</t>
  </si>
  <si>
    <t>to burn incense</t>
  </si>
  <si>
    <t>to burn incense, offer incense</t>
  </si>
  <si>
    <t>to burn incense, offer incense   to burn or offer incense,   Ref: Lk 1:9 *</t>
  </si>
  <si>
    <t>G2371</t>
  </si>
  <si>
    <t>θυμομαχέω</t>
  </si>
  <si>
    <t>to quarrel, be fighting mad</t>
  </si>
  <si>
    <t>to quarrel, be fighting mad   to wage war fiercely; to be warmly hostile to, be enraged against,   Ref: Acts 12:20 *</t>
  </si>
  <si>
    <t>G2372</t>
  </si>
  <si>
    <t>θυμός</t>
  </si>
  <si>
    <t>wrath</t>
  </si>
  <si>
    <t>wrath, fury, anger, rage, a state of intense displeasure based in some real or perceived wrong. "The anger of God" is due to moral offense and has a focus on righteous punishment</t>
  </si>
  <si>
    <t xml:space="preserve">wrath, fury, anger, rage, a state of intense displeasure based in some real or perceived wrong. "The anger of God" is due to moral offense and has a focus on righteous punishment   primarily   the soul, mind;  hence,  a strong passion  or  emotion of the mind; anger, wrath, rage   Ref: Lk 4:28 ;  Ref: Acts 19:28;   plural   swellings of anger,   Ref: 2Cor 12:20;   Ref: Gal 5:20 </t>
  </si>
  <si>
    <t>G2373</t>
  </si>
  <si>
    <t>θυμόω</t>
  </si>
  <si>
    <t>to anger</t>
  </si>
  <si>
    <t>( passive ) to become angry anger</t>
  </si>
  <si>
    <t>( passive ) to become angry anger   to provoke to anger; ,  passive   to be angered, enraged,   Ref: Mt 2:16 *</t>
  </si>
  <si>
    <t>G2374</t>
  </si>
  <si>
    <t>θύρα</t>
  </si>
  <si>
    <t>door</t>
  </si>
  <si>
    <t>door, gate, entrance</t>
  </si>
  <si>
    <t xml:space="preserve">door, gate, entrance   a door, gate,   Ref: Mt 6:6 ;  Ref: Mk 1:33 ;  an entrance,   Ref: Mt 27:60 ; in NT  metaphorically   an opening, occasion, opportunity,   Ref: Acts 14:27;   Ref: 1Cor 16:9;   metonymy   a medium  or  means of entrance,   Ref: Jn 10:7, 9 </t>
  </si>
  <si>
    <t>G2375</t>
  </si>
  <si>
    <t>θυρεός</t>
  </si>
  <si>
    <t>long shield</t>
  </si>
  <si>
    <t>(long, oblong) shield</t>
  </si>
  <si>
    <t>(long, oblong) shield   a stone , or  other material employed to close a doorway;  later,  a large oblong shield,   Ref: Eph 6:16 *</t>
  </si>
  <si>
    <t>G2376</t>
  </si>
  <si>
    <t>θυρίς</t>
  </si>
  <si>
    <t>window</t>
  </si>
  <si>
    <t xml:space="preserve"> a small opening; a window,   Ref: Acts 20:9;   Ref: 2Cor 11:33 *</t>
  </si>
  <si>
    <t>G2377</t>
  </si>
  <si>
    <t>θυρωρός</t>
  </si>
  <si>
    <t>gatekeeper</t>
  </si>
  <si>
    <t>doorkeeper, watcher (at door or gate)gatekeeper</t>
  </si>
  <si>
    <t>doorkeeper, watcher (at door or gate)gatekeeper   a door-keeper, porter, watcher at a gate   Ref: Mk 13:34 ;  Ref: Jn 10:3; 18:16, 17 *</t>
  </si>
  <si>
    <t>G2378</t>
  </si>
  <si>
    <t>θυσία</t>
  </si>
  <si>
    <t>sacrifice</t>
  </si>
  <si>
    <t>sacrifice, offering</t>
  </si>
  <si>
    <t xml:space="preserve">sacrifice, offering   sacrifice, the act of sacrificing,   Ref: Heb 9:26;   the thing sacrificed, a victim,   Ref: Mt 9:13; 12:7 ;  the flesh of victims  eaten by the sacrificers,  Ref: 1Cor 10:18;  in NT  an offering  or  service  to God,  Ref: Phil 4:18 </t>
  </si>
  <si>
    <t>G2379</t>
  </si>
  <si>
    <t>θυσιαστήριον</t>
  </si>
  <si>
    <t xml:space="preserve"> an altar,   Ref: Mt 5:23, 24 ;  Ref: Lk 1:11 ; specifically  the altar of burnt-offering,   Ref: Mt 23:35 ;  Ref: Lk 11:51 ;  metonymy   a class of sacrifices,   Ref: Heb 13:10 </t>
  </si>
  <si>
    <t>G2380</t>
  </si>
  <si>
    <t>θύω</t>
  </si>
  <si>
    <t>to sacrifice</t>
  </si>
  <si>
    <t>to sacrifice  to offer a sacrifice</t>
  </si>
  <si>
    <t>G2381</t>
  </si>
  <si>
    <t>Θωμᾶς</t>
  </si>
  <si>
    <t>Thomas</t>
  </si>
  <si>
    <t>Thomas, "twin"</t>
  </si>
  <si>
    <t>A man living at the time of the New Testament, first mentioned at Mat 10:3; also called Twin (KJV: Didymus) at Jhn 11:16; 20.24; 21.2;    § Thomas, "twin"   Thomas,  (Proper name),  Ref: Mt 10:3 ;  Ref: Mk 3:18 ;  Ref: Lk 6:15 ;  Ref: Jn 11:16; 14:5; 20:24, 26, 27, 28; 21:2 ;  Ref: Acts 1:13 *</t>
  </si>
  <si>
    <t>G2382</t>
  </si>
  <si>
    <t>θώραξ</t>
  </si>
  <si>
    <t>breastplate</t>
  </si>
  <si>
    <t>breastplate   a breast-plate, armor for the body,  consisting of two parts, one covering the breast and the other the back,  Ref: Eph 6:14;   Ref: 1Thess 5:8;   Ref: Rev 9:9, 17 *</t>
  </si>
  <si>
    <t>G2383</t>
  </si>
  <si>
    <t>Ἰάειρος</t>
  </si>
  <si>
    <t>Jairus</t>
  </si>
  <si>
    <t>Jairus, "he gives light"</t>
  </si>
  <si>
    <t>A man living at the time of the New Testament, first mentioned at Mrk 5:22   § Jairus, "he gives light"  also spelled  Ἰάειρος ,  Jairus,  (Proper name),  Ref: Mk 5:22 ;  Ref: Lk 8:41 *</t>
  </si>
  <si>
    <t>G2384G</t>
  </si>
  <si>
    <t>Ἰακώβ</t>
  </si>
  <si>
    <t>Jacob</t>
  </si>
  <si>
    <t>Jacob, "follower, replacer, one who follows the heel"</t>
  </si>
  <si>
    <t>A man of the tribe of Judah living at the time ofExile and return, first mentioned at Mat 1:15;   son of: Matthan (G3157);   father of: Joseph (G2501)</t>
  </si>
  <si>
    <t>G2384H</t>
  </si>
  <si>
    <t>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t>
  </si>
  <si>
    <t>G2385G</t>
  </si>
  <si>
    <t>Ἰάκωβος</t>
  </si>
  <si>
    <t>James</t>
  </si>
  <si>
    <t>James, "follower, replacer, one who follows the heel"</t>
  </si>
  <si>
    <t>A man living at the time of the New Testament, first mentioned at Mat 4:21;   son of: Zebedee (G2199);   brother of: John (G2491H)</t>
  </si>
  <si>
    <t>G2385H</t>
  </si>
  <si>
    <t>A man living at the time of the New Testament, first mentioned at Mat 10:3;   son of: Alphaeus (G0256);   brother of: Judas (G2455)</t>
  </si>
  <si>
    <t>G2385I</t>
  </si>
  <si>
    <t>A man of the tribe of Judah living at the time of the New Testament, first mentioned at Mat 13:55;   son of: Joseph (G2501) and Mary (G3137);   brother of: Jesus (G2424), Joseph (G2500), Simon (G4613H) and Jude (G2455I)</t>
  </si>
  <si>
    <t>G2385J</t>
  </si>
  <si>
    <t>A man living at the time of the New Testament, first mentioned at Mat 27:56; his mother was Mary (G3137H);   brother of: Joseph (G2501H) and Salome (G4539)</t>
  </si>
  <si>
    <t>G2386</t>
  </si>
  <si>
    <t>ἴαμα</t>
  </si>
  <si>
    <t>healing</t>
  </si>
  <si>
    <t xml:space="preserve"> healing, cure,   Ref: 1Cor 12:9, 28, 30 *</t>
  </si>
  <si>
    <t>G2387</t>
  </si>
  <si>
    <t>Ἰαμβρῆς</t>
  </si>
  <si>
    <t>Jambres</t>
  </si>
  <si>
    <t>A man living at the time of the New Testament, only mentioned at 2Ti 3:8   §  Jambres,  (Proper name),  Ref: 2Tim 3:8 *</t>
  </si>
  <si>
    <t>G2388</t>
  </si>
  <si>
    <t>Ἰαννά</t>
  </si>
  <si>
    <t>Jannai</t>
  </si>
  <si>
    <t>Janna</t>
  </si>
  <si>
    <t>A man of the tribe of Judah living at the time ofExile and return, only mentioned at Luk 3:24;   son of: Joseph (G2501J);   father of: Melchi (G3197); also called in KJV: Janna at Luk 3:24;    §  Janna,  (Proper name),  indeclinable ,  Ref: Lk 3:24 *</t>
  </si>
  <si>
    <t>G2389</t>
  </si>
  <si>
    <t>Ἰαννῆς</t>
  </si>
  <si>
    <t>Jannes</t>
  </si>
  <si>
    <t>A man living at the time of the New Testament, only mentioned at 2Ti 3:8   §  Jannes,  (Proper name),  Ref: 2Tim 3:8 *</t>
  </si>
  <si>
    <t>G2390</t>
  </si>
  <si>
    <t>ἰάομαι</t>
  </si>
  <si>
    <t>to heal</t>
  </si>
  <si>
    <t>( middle ) to heal; ( passive ) to be healed, freed</t>
  </si>
  <si>
    <t xml:space="preserve">( middle ) to heal; ( passive ) to be healed, freed   to heal, cure,   Ref: Mt 8:8 ;  Ref: Lk 9:2 ;  metaphorically   to heal,  spiritually,  restore from a state of sin and condemnation,   Ref: Mt 13:15 ;  Ref: Heb 12:13 </t>
  </si>
  <si>
    <t>G2391</t>
  </si>
  <si>
    <t>Ἰάρεδ</t>
  </si>
  <si>
    <t>Jared</t>
  </si>
  <si>
    <t>Jared, "servant"</t>
  </si>
  <si>
    <t>A man living at the time before the Flood, first mentioned at Gen 5:15;   son of: Mahalalel (H4111);   father of: Enoch (H2585H)   § Jared, "servant"   Jared,  (Proper name),  indeclinable ,  Ref: Lk 3:37 *</t>
  </si>
  <si>
    <t>G2392</t>
  </si>
  <si>
    <t>ἴασις</t>
  </si>
  <si>
    <t>healing, cure</t>
  </si>
  <si>
    <t xml:space="preserve"> healing, cure,   Ref: Lk 13:32 ;  Ref: Acts 4:22, 30 *</t>
  </si>
  <si>
    <t>G2393</t>
  </si>
  <si>
    <t>ἴασπις</t>
  </si>
  <si>
    <t>jasper</t>
  </si>
  <si>
    <t xml:space="preserve"> jasper,  a precious stone of various colors, as purple, cerulian green, etc.  Ref: Rev 4:3;  21:11, 18, 19*</t>
  </si>
  <si>
    <t>G2394</t>
  </si>
  <si>
    <t>Ἰάσων</t>
  </si>
  <si>
    <t>Jason</t>
  </si>
  <si>
    <t>Jason, "to heal"</t>
  </si>
  <si>
    <t>A man living at the time of the New Testament, first mentioned at Act 17:5   § Jason, "to heal"   Jason   Ref: Acts 17:5-7  (3x), 9;  Ref: Rom 16:21 *</t>
  </si>
  <si>
    <t>G2395</t>
  </si>
  <si>
    <t>ἰατρός</t>
  </si>
  <si>
    <t>physician</t>
  </si>
  <si>
    <t>doctor, physician</t>
  </si>
  <si>
    <t>doctor, physician   physician,   Ref: Mt 9:12 ;  Ref: Mk 2:17; 5:26 ;  Ref: Lk 4:23; 5:31; 8:43 ;  Ref: Col 4:14 *</t>
  </si>
  <si>
    <t>G2396</t>
  </si>
  <si>
    <t>ἴδε</t>
  </si>
  <si>
    <t>look!</t>
  </si>
  <si>
    <t>see!, look!; here, there</t>
  </si>
  <si>
    <t xml:space="preserve">see!, look!; here, there  the imperative of  εἶδον  used as a particle,  Lo! Behold!   Ref: Jn 16:29; 19:4, 5 </t>
  </si>
  <si>
    <t>G2397</t>
  </si>
  <si>
    <t>ἰδέα</t>
  </si>
  <si>
    <t>appearance (usually implies a condition of reality)</t>
  </si>
  <si>
    <t>appearance (usually implies a condition of reality)   appearance, face, form   Ref: Mt 28:3 *</t>
  </si>
  <si>
    <t>G2398</t>
  </si>
  <si>
    <t>ἴδιος</t>
  </si>
  <si>
    <t>one's own/private</t>
  </si>
  <si>
    <t>one’s own, private</t>
  </si>
  <si>
    <t xml:space="preserve">one’s own, private   one's own,   Ref: Mk 15:20 ;  Ref: Jn 7:18 ;  due, proper, specially assigned,   Ref: Gal 6:9;   Ref: 1Tim 2:6;  6:15;  Ref: Tit 1:3;  also used in NT as a simple possessive,  Ref: Eph 5:22;   τὰ ἴδια ,  one's home, household, people,   Ref: Jn 1:11; 16:32; 19:17 ;  οἱ ἴδιοι ,  members of one's own household, friends,   Ref: Jn 1:11 ;  Ref: Acts 24:23;   ἰδιᾳ , adverbially,  respectively,   Ref: 1Cor 12:11;   κατ᾽ ἰδιαν ,  adverb ,  privately, aside, by one's self, alone,   Ref: Mt 14:13, 23 </t>
  </si>
  <si>
    <t>G2399</t>
  </si>
  <si>
    <t>ἰδιώτης</t>
  </si>
  <si>
    <t>unlearned</t>
  </si>
  <si>
    <t>ordinary, untrained person, one who does not understand, an inquirer unlearned</t>
  </si>
  <si>
    <t>ordinary, untrained person, one who does not understand, an inquirer unlearned   primarily   one in private life, one devoid of special learning  or  gifts, a plain person,   Ref: Acts 4:13;   Ref: 2Cor 11:6;   ungifted,   Ref: 1Cor 14:16, 23, 24 *</t>
  </si>
  <si>
    <t>G2400</t>
  </si>
  <si>
    <t>ἰδού</t>
  </si>
  <si>
    <t>look!, suddenly, now; here, there; this particle is used to enliven a Hebrew narrative style, by marking the change of a scene, or emphasize some detail or idea, and is not always translated</t>
  </si>
  <si>
    <t xml:space="preserve">look!, suddenly, now; here, there; this particle is used to enliven a Hebrew narrative style, by marking the change of a scene, or emphasize some detail or idea, and is not always translated  aorist middle imperative of  εἶδον  used as an interjection,  Look! See! Lo!   Ref: Mt 1:23 ;  Ref: Lk 1:38 ;  Ref: Acts 8:36 </t>
  </si>
  <si>
    <t>G2401</t>
  </si>
  <si>
    <t>Ἰδουμαία</t>
  </si>
  <si>
    <t>Idumea</t>
  </si>
  <si>
    <t>Idumea, "[land of] Edom"</t>
  </si>
  <si>
    <t xml:space="preserve">  § Idumea, "[land of] Edom"   Idumaea,  a country south of Judea,  Ref: Mk 3:8 *</t>
  </si>
  <si>
    <t>G2402</t>
  </si>
  <si>
    <t>ἱδρώς</t>
  </si>
  <si>
    <t>sweat</t>
  </si>
  <si>
    <t>sweat, perspiration</t>
  </si>
  <si>
    <t>sweat, perspiration   sweat,   Ref: Lk 22:44 *</t>
  </si>
  <si>
    <t>G2403</t>
  </si>
  <si>
    <t>Ἰεζαβήλ</t>
  </si>
  <si>
    <t>Jezebel</t>
  </si>
  <si>
    <t>Jezebel, [ possibly ] "unexalted, without a husband"</t>
  </si>
  <si>
    <t>A queen of the Kingdom of Israel, living at the time of Divided Monarchy, first mentioned at 1Ki 16:31;   daughter of: Ethbaal (H0856); married to Ahab (H0256);   mother of: Ahaziah (H0274) and Joram (H3141H)   § Jezebel, [ possibly ] "unexalted, without a husband"   Jezebel,  ( Ref: 1Ki 16:31 ), (Proper name),  indeclinable ,  Ref: Rev 2:20 *</t>
  </si>
  <si>
    <t>G2404</t>
  </si>
  <si>
    <t>Ἱεράπολις</t>
  </si>
  <si>
    <t>Hierapolis</t>
  </si>
  <si>
    <t>Hierapolis, "[pagan] sacred city"</t>
  </si>
  <si>
    <t xml:space="preserve">  § Hierapolis, "[pagan] sacred city"   Hierapolis,  a city of Phrygia,  Ref: Col 4:13 *</t>
  </si>
  <si>
    <t>G2405</t>
  </si>
  <si>
    <t>ἱερατεία</t>
  </si>
  <si>
    <t>priesthood</t>
  </si>
  <si>
    <t>priestly office, priesthood</t>
  </si>
  <si>
    <t>priestly office, priesthood   priesthood, sacerdotal office,   Ref: Lk 1:9 ;  Ref: Heb 7:5 *</t>
  </si>
  <si>
    <t>G2406</t>
  </si>
  <si>
    <t>ἱεράτευμα</t>
  </si>
  <si>
    <t xml:space="preserve"> a priesthood; ,  metonymy   a body of priests,   Ref: 1Pet 2:5 , 9*</t>
  </si>
  <si>
    <t>G2407</t>
  </si>
  <si>
    <t>ἱερατεύω</t>
  </si>
  <si>
    <t>to serve as priest</t>
  </si>
  <si>
    <t>to serve as a priest minister</t>
  </si>
  <si>
    <t>to serve as a priest minister   to officiate as a priest, perform sacred rites,   Ref: Lk 1:8 *</t>
  </si>
  <si>
    <t>G2408</t>
  </si>
  <si>
    <t>Ἱερεμίας</t>
  </si>
  <si>
    <t>Jeremiah</t>
  </si>
  <si>
    <t>Jeremiah, "Yahweh loosens [the womb]; Yahweh lifts up, establishes"</t>
  </si>
  <si>
    <t>A man living at the time of Divided Monarchy, first mentioned at 2Ch 35:25;   son of: Hilkiah (H2518M)   § Jeremiah, "Yahweh loosens [the womb]; Yahweh lifts up, establishes"   Jeremiah,  (Proper name),  Ref: Mt 2:17; 16:14; 27:9 *</t>
  </si>
  <si>
    <t>G2409</t>
  </si>
  <si>
    <t>ἱερεύς</t>
  </si>
  <si>
    <t>priest</t>
  </si>
  <si>
    <t xml:space="preserve"> a priest, one who performs sacrificial rites,   Ref: Mt 8:4 ;  Ref: Lk 1:5 ;  Ref: Jn 1:19 </t>
  </si>
  <si>
    <t>G2410</t>
  </si>
  <si>
    <t>Ἱεριχώ</t>
  </si>
  <si>
    <t>Jericho</t>
  </si>
  <si>
    <t>Jericho, "moon city"</t>
  </si>
  <si>
    <t xml:space="preserve">  § Jericho, "moon city"   Jericho,  a city of Palestine,  Ref: Mt 20:29 ;  Ref: Mk 10:46 ;  Ref: Lk 10:30; 18:35; 19:1 ;  Ref: Heb 11:30 *</t>
  </si>
  <si>
    <t>G2411</t>
  </si>
  <si>
    <t>ἱερόν</t>
  </si>
  <si>
    <t>temple</t>
  </si>
  <si>
    <t>temple, sanctuary; of the temple in Jerusalem, it can denote the entire temple complex</t>
  </si>
  <si>
    <t xml:space="preserve">temple, sanctuary; of the temple in Jerusalem, it can denote the entire temple complex   temple, sanctuary,   Ref: Mt 4:5 ;  Ref: Lk 4:9 ;  Ref: Acts 19:27 </t>
  </si>
  <si>
    <t>G2412</t>
  </si>
  <si>
    <t>ἱεροπρεπής</t>
  </si>
  <si>
    <t>reverent</t>
  </si>
  <si>
    <t xml:space="preserve"> reverent, pertaining to proper reverence, worthy of reverence;    Ref: Tit 2:1,3 *</t>
  </si>
  <si>
    <t>G2413</t>
  </si>
  <si>
    <t>ἱερός</t>
  </si>
  <si>
    <t>sacred</t>
  </si>
  <si>
    <t>sacred, holy, set apart for God; ( plural ) the holy things</t>
  </si>
  <si>
    <t>sacred, holy, set apart for God; ( plural ) the holy things   holy, divine, set apart,   Ref: 2Tim 3:15;  t ὰ ἱερά ,  sacred rites,   Ref: 1Cor 9:13 *</t>
  </si>
  <si>
    <t>G2414</t>
  </si>
  <si>
    <t>Ἱεροσόλυμα</t>
  </si>
  <si>
    <t>Jerusalem</t>
  </si>
  <si>
    <t xml:space="preserve">  §  Jerusalem,  (Proper name),  indeclinable </t>
  </si>
  <si>
    <t>G2415</t>
  </si>
  <si>
    <t>Ἱεροσολυμίτης</t>
  </si>
  <si>
    <t>Jerusalem inhabitant of Jerusalem</t>
  </si>
  <si>
    <t xml:space="preserve">  § Jerusalem inhabitant of Jerusalem   a native of Jerusalem,   Ref: Mk 1:5 ;  Ref: Jn 7:25 *</t>
  </si>
  <si>
    <t>G2416</t>
  </si>
  <si>
    <t>ἱεροσυλέω</t>
  </si>
  <si>
    <t>to despoil a temple</t>
  </si>
  <si>
    <t>to rob temples</t>
  </si>
  <si>
    <t>to rob temples   to despoil or rob temples, commit sacrilege,   Ref: Rom 2:22 *</t>
  </si>
  <si>
    <t>G2417</t>
  </si>
  <si>
    <t>ἱερόσυλος</t>
  </si>
  <si>
    <t>temple robber</t>
  </si>
  <si>
    <t>temple robber   one who despoils or robs temples, commits sacrilege,   Ref: Acts 19:37 *</t>
  </si>
  <si>
    <t>G2418</t>
  </si>
  <si>
    <t>ἱερουργέω</t>
  </si>
  <si>
    <t>to minister</t>
  </si>
  <si>
    <t>to perform priestly duty, serve as a priestminister</t>
  </si>
  <si>
    <t>to perform priestly duty, serve as a priestminister   to officiate as priest, serve as a priest, perform sacred rites; , in NT  to minister  in a divine commission,  Ref: Rom 15:16 *</t>
  </si>
  <si>
    <t>G2419</t>
  </si>
  <si>
    <t>Ἱερουσαλήμ</t>
  </si>
  <si>
    <t>Jerusalem, "foundation of Shalem [peace]"</t>
  </si>
  <si>
    <t xml:space="preserve">  § Jerusalem, "foundation of Shalem [peace]"   Jerusalem,  (Proper name),  indeclinable , also spelled  Ἱεροσόλυμα  62x in our text</t>
  </si>
  <si>
    <t>G2420</t>
  </si>
  <si>
    <t>ἱερωσύνη</t>
  </si>
  <si>
    <t xml:space="preserve"> a priesthood, sacerdotal office,   Ref: Heb 7:11, 12, 24 *</t>
  </si>
  <si>
    <t>G2421</t>
  </si>
  <si>
    <t>Ἰεσσαί</t>
  </si>
  <si>
    <t>Jesse</t>
  </si>
  <si>
    <t>A man of the tribe of Judah living at the time of United Monarchy, first mentioned at Rut 4:17;   son of: Obed (H5744);   father of: David (H1732), Eliab (H0446I), Abinadab (H0041I), Shimeah (H8093), Nethanel (H5417H), Raddai (H7288), Ozem (H0684), Zeruiah (H6870), Abigail (H0026H)(?) and Elihu (H0453J)   §  Jesse,  father of David (1Sam. 16), (Proper name),  indeclinable ,  Ref: Mt 1:5 f.;  Ref: Lk 3:32 ;  Ref: Acts 13:22;   Ref: Rom 15:12 *</t>
  </si>
  <si>
    <t>G2422</t>
  </si>
  <si>
    <t>Ἰεφθάε</t>
  </si>
  <si>
    <t>Jephthah</t>
  </si>
  <si>
    <t>Jephthah, "Yahweh opens, frees"</t>
  </si>
  <si>
    <t>A Judge living before Israel's Monarchy, first mentioned at Jdg 11:1;   son of: Gilead (H1568I)   § Jephthah, "Yahweh opens, frees"   Jephthah,  (Jdg. 11f.), (Proper name),  indeclinable ,  Ref: Heb 11:32 *</t>
  </si>
  <si>
    <t>G2423</t>
  </si>
  <si>
    <t>Ἰεχονίας</t>
  </si>
  <si>
    <t>Jechoniah</t>
  </si>
  <si>
    <t>Jeconiah, "Yahweh supports"</t>
  </si>
  <si>
    <t>A king of the tribe of Judah living at the time of Divided Monarchy, first mentioned at 2Ki 24:6;   son of: Jehoiakim (H3079) and Nehushta (H5179);   father of: Zedekiah (H6667I)(?) and Shealtiel (H7597A); also called Jeconiah at 1Ch 3:16,17; 2x27.20; 28.4; 29.2;  Coniah at Jer 22:24,28; 37.1; Shallum at Jer 22:11; Jechoniah (KJV: Jechonias; NIV: Jeconiah) inMat 1:11; 1x   § Jeconiah, "Yahweh supports"   Jechoniah,  (Proper name),  Ref: Mt 1:11, 12 ;  Ref: Lk 3:23 ff.*</t>
  </si>
  <si>
    <t>G2424G</t>
  </si>
  <si>
    <t>Ἰησοῦς</t>
  </si>
  <si>
    <t>Jesus</t>
  </si>
  <si>
    <t>Jesus, Joshua, "Yahweh saves"</t>
  </si>
  <si>
    <t>A man of the tribe of Judah living at the time of the New Testament, first mentioned at Mat 1:1;   son of: Joseph (G2501) and Mary (G3137);   brother of: James (G2385I), Joseph (G2500), Simon (G4613H) and Jude (G2455I)</t>
  </si>
  <si>
    <t>G2424H</t>
  </si>
  <si>
    <t>A man living at the time of the New Testament, first mentioned at Mat 27:16</t>
  </si>
  <si>
    <t>G2424I</t>
  </si>
  <si>
    <t>Joshua</t>
  </si>
  <si>
    <t xml:space="preserve">A man of the tribe of Ephraim living at the time of Egypt and Wilderness &amp; Israel before the Monarchy, first mentioned at Exo 17:9;   son of: Nun (H5126); also called Hoshea (KJV: Oshea) at Num 13:8;  Jeshua at Neh 8:17; </t>
  </si>
  <si>
    <t>G2424J</t>
  </si>
  <si>
    <t xml:space="preserve">A man living at the time of the New Testament, only mentioned at Col 4:11; also called Jesus at Col 4:11; </t>
  </si>
  <si>
    <t>G2424K</t>
  </si>
  <si>
    <t>A man of the tribe of Judah living at the time of Divided Monarchy, only mentioned at Luk 3:29;   son of: Eliezer (G1663);   father of: Er (G2262)</t>
  </si>
  <si>
    <t>G2425</t>
  </si>
  <si>
    <t>ἱκανός</t>
  </si>
  <si>
    <t>sufficient, considerable, much; appropriate, competent, worthy, deserving</t>
  </si>
  <si>
    <t xml:space="preserve">sufficient, considerable, much; appropriate, competent, worthy, deserving   befitting; sufficient, enough,   Ref: Lk 22:38 ;  ἱκανὸν ποιειν τινι ,  to satisfy, gratify,   Ref: Mk 15:15 ;  τὸ ἱκανὸν λαμβάνειν ,  to take security  or  bail  of any one,  Ref: Acts 17:9;  or persons,  adequate, competent, qualified,   Ref: 2Cor 2:16;   fit, worthy,   Ref: Mt 3:11; 8:8 ; of number or quantity,  considerable, large, great, much,  and  plural   many,   Ref: Mt 28:12 ;  Ref: Mk 10:46 </t>
  </si>
  <si>
    <t>G2426</t>
  </si>
  <si>
    <t>ἱκανότης</t>
  </si>
  <si>
    <t>sufficiency</t>
  </si>
  <si>
    <t xml:space="preserve"> sufficiency, competence, fitness, capability; ability, qualification,   Ref: 2Cor 3:5 *</t>
  </si>
  <si>
    <t>G2427</t>
  </si>
  <si>
    <t>ἱκανόω</t>
  </si>
  <si>
    <t>to qualify</t>
  </si>
  <si>
    <t>to make competent, qualify one for, authorize</t>
  </si>
  <si>
    <t>to make competent, qualify one for, authorize   to make sufficient , or  competent, qualify, authorise   Ref: 2Cor 3:6;   Ref: Col 1:12 *</t>
  </si>
  <si>
    <t>G2428</t>
  </si>
  <si>
    <t>ἱκετηρία</t>
  </si>
  <si>
    <t>supplication</t>
  </si>
  <si>
    <t>petition, supplication</t>
  </si>
  <si>
    <t>petition, supplication   primarily   an olive branch  borne by suppliants in their hands;  prayer, supplication, petition   Ref: Heb 5:7 *</t>
  </si>
  <si>
    <t>G2429</t>
  </si>
  <si>
    <t>ἰκμάς</t>
  </si>
  <si>
    <t>moisture</t>
  </si>
  <si>
    <t xml:space="preserve"> moisture,   Ref: Lk 8:6 *</t>
  </si>
  <si>
    <t>G2430</t>
  </si>
  <si>
    <t>Ἰκόνιον</t>
  </si>
  <si>
    <t>Iconium</t>
  </si>
  <si>
    <t xml:space="preserve">  §  Iconium,  a city of Lycaonia, in Asia Minor,  Ref: Acts 13:51;  14:1, 19, 21; 16:2;  Ref: 2Tim 3:11 *</t>
  </si>
  <si>
    <t>G2431</t>
  </si>
  <si>
    <t>ἱλαρός</t>
  </si>
  <si>
    <t>cheerful</t>
  </si>
  <si>
    <t>cheerful, without grudging, with an implication of a gracious attitude; note that the transliteration "hilarious" does not communicate the meaning of this attitude</t>
  </si>
  <si>
    <t>cheerful, without grudging, with an implication of a gracious attitude; note that the transliteration "hilarious" does not communicate the meaning of this attitude   cheerful, not grudging,   Ref: 2Cor 9:7 *</t>
  </si>
  <si>
    <t>G2432</t>
  </si>
  <si>
    <t>ἱλαρότης</t>
  </si>
  <si>
    <t>cheerfulness</t>
  </si>
  <si>
    <t>cheerfully, not grudgingly, with an implication of a gracious attitude cheerfulness</t>
  </si>
  <si>
    <t>cheerfully, not grudgingly, with an implication of a gracious attitude cheerfulness   cheerfulness, graciousness,   Ref: Rom 12:8 *</t>
  </si>
  <si>
    <t>G2433</t>
  </si>
  <si>
    <t>ἱλάσκομαι</t>
  </si>
  <si>
    <t>to propitiate</t>
  </si>
  <si>
    <t>( middle ) to make atonement for, with a focus on the means for accomplishing forgiveness, resulting in reconciliation; ( passive ) to have mercy on, be merciful to pardon</t>
  </si>
  <si>
    <t>( middle ) to make atonement for, with a focus on the means for accomplishing forgiveness, resulting in reconciliation; ( passive ) to have mercy on, be merciful to pardon   to appease, render propitious; , in NT  to expiate, make an atonement  or  expiation for, reconciliation for   Ref: Heb 2:17;    ἱλάσθητι ,  be gracious, show mercy, pardon,   Ref: Lk 18:13 *</t>
  </si>
  <si>
    <t>G2434</t>
  </si>
  <si>
    <t>ἱλασμός</t>
  </si>
  <si>
    <t>propitiation</t>
  </si>
  <si>
    <t>atoning sacrifice, the means of forgiveness; traditionally propitiation</t>
  </si>
  <si>
    <t>atoning sacrifice, the means of forgiveness; traditionally propitiation   atoning sacrifice, sin offering, propitiation, expiation; one who makes propitiation/expiation,   Ref: 1Jn 2:2;  4:10*</t>
  </si>
  <si>
    <t>G2435</t>
  </si>
  <si>
    <t>ἱλαστήριος</t>
  </si>
  <si>
    <t>atoning sacrifice; atonement cover, the place where sins are forgiven; traditionally propitiation or mercy seat</t>
  </si>
  <si>
    <t>atoning sacrifice; atonement cover, the place where sins are forgiven; traditionally propitiation or mercy seat   the cover of the ark of the covenant, the mercy-seat, the place of propitiation,   Ref: Rom 3:25;   Ref: Heb 9:5 *</t>
  </si>
  <si>
    <t>G2436</t>
  </si>
  <si>
    <t>ἵλεως</t>
  </si>
  <si>
    <t>propitious/gracious</t>
  </si>
  <si>
    <t>forgiving, gracious; (may God be) gracious!, God forbid!</t>
  </si>
  <si>
    <t>forgiving, gracious; (may God be) gracious!, God forbid!   propitious, favorable, merciful, gracious, forgiving   Ref: Heb 8:12;  from the Hebrew,  ἵλεως σοι  ( ὁ θεός )  God have mercy on thee, God forbid, far be it from thee, God forbid   Ref: Mt 16:22 *</t>
  </si>
  <si>
    <t>G2437</t>
  </si>
  <si>
    <t>Ἰλλυρικόν</t>
  </si>
  <si>
    <t>Illyricum</t>
  </si>
  <si>
    <t xml:space="preserve">  §  Illyricum,  a country between the Adriatic and the Danube,  Ref: Rom 15:19 *</t>
  </si>
  <si>
    <t>G2438</t>
  </si>
  <si>
    <t>ἱμάς</t>
  </si>
  <si>
    <t>leather strap</t>
  </si>
  <si>
    <t>(leather) thong, strap</t>
  </si>
  <si>
    <t>(leather) thong, strap   a strap , or  thong of leather,   Ref: Acts 22:25;   a shoe-latchet,   Ref: Mk 1:7 ;  Ref: Lk 3:16 ;  Ref: Jn 1:27 *</t>
  </si>
  <si>
    <t>G2439</t>
  </si>
  <si>
    <t>ἱματίζω</t>
  </si>
  <si>
    <t>( passive ) to be dressed, clothed dress</t>
  </si>
  <si>
    <t>( passive ) to be dressed, clothed dress   to clothe; ,  passive   to be clothed,   Ref: Mk 5:15 ;  Ref: Lk 8:35 *</t>
  </si>
  <si>
    <t>G2440</t>
  </si>
  <si>
    <t>ἱμάτιον</t>
  </si>
  <si>
    <t>clothing, cloak, robe</t>
  </si>
  <si>
    <t xml:space="preserve">clothing, cloak, robe   a garment; the upper garment, mantle,   Ref: Mt 5:40; 9:16, 20, 21 ;  plural   the mantle and tunic together,   Ref: Mt 26:65 ;  plural   generically   garments, raiment,   Ref: Mt 11:8; 24:18 </t>
  </si>
  <si>
    <t>G2441</t>
  </si>
  <si>
    <t>ἱματισμός</t>
  </si>
  <si>
    <t xml:space="preserve"> garment; raiment, apparel, clothing,   Ref: Lk 7:25; 9:29 ;  Ref: Jn 19:24 ;  Ref: Acts 20:33;   Ref: 1Tim 2:9 *</t>
  </si>
  <si>
    <t>G2442</t>
  </si>
  <si>
    <t>ἱμείρω</t>
  </si>
  <si>
    <t>to desire</t>
  </si>
  <si>
    <t>to desire, long for</t>
  </si>
  <si>
    <t>to desire, long for  to desire, wish for, long for</t>
  </si>
  <si>
    <t>G2443</t>
  </si>
  <si>
    <t>ἵνα</t>
  </si>
  <si>
    <t>in order that/to</t>
  </si>
  <si>
    <t>a marker that shows purpose or result: in order that, in order to, so that, then; it can focus on the introduction of a discourse or on the content itself</t>
  </si>
  <si>
    <t>a marker that shows purpose or result: in order that, in order to, so that, then; it can focus on the introduction of a discourse or on the content itself   that, in order that,   Ref: Mt 19:13 ;  Ref: Mk 1:38 ;  Ref: Jn 1:22; 3:15; 17:1 ;  ἵνα μή ,  that not, lest,   Ref: Mt 7:1 ; in NT equivalent to  ὥστε ,  so that, so as that,   Ref: Jn 9:2 ; also, marking a simple circumstance,  the circumstance that,   Ref: Mt 10:25 ;  Ref: Jn 4:34; 6:29 ;  Ref: 1Jn 4:17;  5:3</t>
  </si>
  <si>
    <t>G2444</t>
  </si>
  <si>
    <t>ἱνατί</t>
  </si>
  <si>
    <t xml:space="preserve"> Why is it that? For what reason? Why? ,  Ref: Mt 9:4; 27:46 ;  Ref: Lk 13:7 ;  Ref: Acts 4:25;  7:26;  Ref: 1Cor 10:29 *</t>
  </si>
  <si>
    <t>G2445</t>
  </si>
  <si>
    <t>Ἰόππη</t>
  </si>
  <si>
    <t>Joppa</t>
  </si>
  <si>
    <t>Joppa, "beautiful"</t>
  </si>
  <si>
    <t xml:space="preserve">  § Joppa, "beautiful"   Joppa,  a city of Palestine,  Ref: Acts 9:36, 38, 42 f.; 10:5, 8, 23, 32; 11:5, 13*</t>
  </si>
  <si>
    <t>G2446</t>
  </si>
  <si>
    <t>Ἰορδάνης</t>
  </si>
  <si>
    <t>Jordan</t>
  </si>
  <si>
    <t>Jordan, "descending"</t>
  </si>
  <si>
    <t xml:space="preserve">  § Jordan, "descending"   the river Jordan,   Ref: Mt 3:5 ;  Ref: Mk 10:1 ;  Ref: Lk 4:1 ;  Ref: Jn 3:26 </t>
  </si>
  <si>
    <t>G2447</t>
  </si>
  <si>
    <t>ἰός</t>
  </si>
  <si>
    <t>poison/rust</t>
  </si>
  <si>
    <t>poison, venom; corrosion, rust</t>
  </si>
  <si>
    <t>poison, venom; corrosion, rust   a missile weapon, arrow, dart; venom, poison,   Ref: Rom 3:13;   Ref: Jas 3:8;   rust,   Ref: Jas 5:3 *</t>
  </si>
  <si>
    <t>G2448</t>
  </si>
  <si>
    <t>Ἰουδά</t>
  </si>
  <si>
    <t>Judah</t>
  </si>
  <si>
    <t>A man of the tribe of Judah  living at the time of the Patriarchs, first mentioned at Gen 29:35;   son of: Israel (H3478) and Leah (H3812);   brother of: Reuben (H7205), Simeon (H8095), Levi (H3878), Issachar (H3485), Zebulun (H2074) and Dinah (H1783);   half-brother of: Dan (H1835H), Naphtali (H5321), Gad (H1410), Asher (H0836), Joseph (H3130) and Benjamin (H1144); married to Bath-shua (H1323I) and Tamar (H8559);   father of: Er (H6147), Onan (H0209), Shelah (H7956), Perez (H6557) and Zerah (H2226I)   § Judah  Judah, a part of or place in Palestine</t>
  </si>
  <si>
    <t>G2449</t>
  </si>
  <si>
    <t>Ἰουδαία</t>
  </si>
  <si>
    <t>Judea</t>
  </si>
  <si>
    <t>Judea, Judean, "land of the Judahites"</t>
  </si>
  <si>
    <t xml:space="preserve">  § Judea, Judean, "land of the Judahites"   Judea,  the southern party of the country, below Samaria,  Ref: Mt 2:1, 5, 22; 3:1 ;  metonymy   the inhabitants of Judea </t>
  </si>
  <si>
    <t>G2450</t>
  </si>
  <si>
    <t>Ἰουδαΐζω</t>
  </si>
  <si>
    <t>Jew</t>
  </si>
  <si>
    <t>to be Jewish</t>
  </si>
  <si>
    <t>People descended from Judah (H3063), first mentioned at 2Ki 25:25   § to be Jewish  to follow Jewish customs, live as a Jew</t>
  </si>
  <si>
    <t>G2451</t>
  </si>
  <si>
    <t>Ἰουδαϊκός</t>
  </si>
  <si>
    <t>Jewish</t>
  </si>
  <si>
    <t>Jewish, "Jewish"</t>
  </si>
  <si>
    <t>People descended from Judah (H3063), first mentioned at 2Ki 25:25   § Jewish, "Jewish"   Jewish, current among the Jews,   Ref: Tit 1:14 *</t>
  </si>
  <si>
    <t>G2452</t>
  </si>
  <si>
    <t>Ἰουδαϊκῶς</t>
  </si>
  <si>
    <t>People descended from Judah (H3063), first mentioned at 2Ki 25:25   § - Judaïcally or in a manner resembling a Judæan</t>
  </si>
  <si>
    <t>G2453G</t>
  </si>
  <si>
    <t>Ἰουδαῖος</t>
  </si>
  <si>
    <t>Jewish (people), "Jewish"</t>
  </si>
  <si>
    <t>People descended from Judah (H3063), first mentioned at 2Ki 25:25</t>
  </si>
  <si>
    <t>G2454</t>
  </si>
  <si>
    <t>Ἰουδαϊσμός</t>
  </si>
  <si>
    <t>Judaism</t>
  </si>
  <si>
    <t>Judaism, "Judaism"</t>
  </si>
  <si>
    <t xml:space="preserve">  § Judaism, "Judaism"   Judaism, the character and condition of a Jew; practice of the Jewish religion,   Ref: Gal 1:13, 14 *</t>
  </si>
  <si>
    <t>G2455G</t>
  </si>
  <si>
    <t>Ἰούδας</t>
  </si>
  <si>
    <t>Judas</t>
  </si>
  <si>
    <t>Judah, Judas, Jude, "praised"</t>
  </si>
  <si>
    <t>A man living at the time of the New Testament, first mentioned at Mat 10:3;   son of: James (G2385H);   brother of: James (G2385H); also called Thaddaeus at Mat 10:3; 1x</t>
  </si>
  <si>
    <t>G2455H</t>
  </si>
  <si>
    <t xml:space="preserve">A man living at the time of the New Testament, first mentioned at Mat 10:4;   son of: Simon (G4613L); also called Iscariot at Mat 10:4; 26.14; 1x14.10,43; 1x22.3; 1x12.4; 13.2,26; 14.22; </t>
  </si>
  <si>
    <t>G2455I</t>
  </si>
  <si>
    <t>Jude</t>
  </si>
  <si>
    <t>A man of the tribe of Judah living at the time of the New Testament, first mentioned at Mat 13:55;   son of: Joseph (G2501) and Mary (G3137);   brother of: Jesus (G2424), James (G2385I), Joseph (G2500) and Simon (G4613H); also called Judas at Mat 13:55; 1x</t>
  </si>
  <si>
    <t>G2455J</t>
  </si>
  <si>
    <t>A man of the tribe of Judah living at the time of Divided Monarchy, only mentioned at Luk 3:30;   son of: Joseph (G2501L);   father of: Simeon (G4826H)</t>
  </si>
  <si>
    <t>G2455K</t>
  </si>
  <si>
    <t>A man living at the time of the New Testament, only mentioned at Act 5:37</t>
  </si>
  <si>
    <t>G2455L</t>
  </si>
  <si>
    <t>A man living at the time of the New Testament, only mentioned at Act 9:11</t>
  </si>
  <si>
    <t>G2455M</t>
  </si>
  <si>
    <t>G2455N</t>
  </si>
  <si>
    <t>A man of the tribe of Judah  living at the time of the Patriarchs, first mentioned at Gen 29:35;   son of: Israel (H3478) and Leah (H3812);   brother of: Reuben (H7205), Simeon (H8095), Levi (H3878), Issachar (H3485), Zebulun (H2074) and Dinah (H1783);   half-brother of: Dan (H1835H), Naphtali (H5321), Gad (H1410), Asher (H0836), Joseph (H3130) and Benjamin (H1144); married to Bath-shua (H1323I) and Tamar (H8559);   father of: Er (H6147), Onan (H0209), Shelah (H7956), Perez (H6557) and Zerah (H2226I)</t>
  </si>
  <si>
    <t>G2456</t>
  </si>
  <si>
    <t>Ἰουλία</t>
  </si>
  <si>
    <t>Julia</t>
  </si>
  <si>
    <t>Julia, "of Julian [the family of Julius Caesar]"</t>
  </si>
  <si>
    <t>A woman living at the time of the New Testament, only mentioned at Rom 16:15   § Julia, "of Julian [the family of Julius Caesar]"   Julia,  (Proper name),  Ref: Rom 16:15 *</t>
  </si>
  <si>
    <t>G2457</t>
  </si>
  <si>
    <t>Ἰούλιος</t>
  </si>
  <si>
    <t>Julius</t>
  </si>
  <si>
    <t>Julius, "of Julian [the family of Julius Caesar]"</t>
  </si>
  <si>
    <t>A man living at the time of the New Testament, first mentioned at Act 27:1   § Julius, "of Julian [the family of Julius Caesar]"   Julius,  (Proper name),  Ref: Acts 27:1 , 3*</t>
  </si>
  <si>
    <t>G2458</t>
  </si>
  <si>
    <t>Ἰουνιᾶς</t>
  </si>
  <si>
    <t>Junia</t>
  </si>
  <si>
    <t>Junias</t>
  </si>
  <si>
    <t>A woman living at the time of the New Testament, only mentioned at Rom 16:7   § Junias   Junia,  (Proper name),  Ref: Rom 16:7 *</t>
  </si>
  <si>
    <t>G2459G</t>
  </si>
  <si>
    <t>Ἰοῦστος</t>
  </si>
  <si>
    <t>Justus</t>
  </si>
  <si>
    <t>Justus, "just"</t>
  </si>
  <si>
    <t xml:space="preserve">A man living at the time of the New Testament, only mentioned at Act 18:7; also called Titius at Act 18:7; </t>
  </si>
  <si>
    <t>G2459H</t>
  </si>
  <si>
    <t>G2459I</t>
  </si>
  <si>
    <t>G2460</t>
  </si>
  <si>
    <t>ἱππεύς</t>
  </si>
  <si>
    <t>horseman</t>
  </si>
  <si>
    <t>horseman, cavalryman</t>
  </si>
  <si>
    <t>horseman, cavalryman   a horseman; ,  plural   ἱππεις ,  horsemen, cavalry,   Ref: Acts 23:23, 32 *</t>
  </si>
  <si>
    <t>G2461</t>
  </si>
  <si>
    <t>ἱππικός</t>
  </si>
  <si>
    <t>mounted (troops), pertaining to a horseman</t>
  </si>
  <si>
    <t>mounted (troops), pertaining to a horseman   equestrian; ,  τὸ ἱππικόν ,  cavalry, mounted troops, horse,   Ref: Rev 9:16 *</t>
  </si>
  <si>
    <t>G2462</t>
  </si>
  <si>
    <t>ἵππος</t>
  </si>
  <si>
    <t>horse</t>
  </si>
  <si>
    <t xml:space="preserve"> a horse,   Ref: Jas 3:3;   Ref: Rev 6:2, 4, 5, 8; 9:7, 17; 18:13; 19:11, 14 </t>
  </si>
  <si>
    <t>G2463</t>
  </si>
  <si>
    <t>ἶρις</t>
  </si>
  <si>
    <t>rainbow</t>
  </si>
  <si>
    <t>rainbow; some translate as a brilliant halo or circle of light</t>
  </si>
  <si>
    <t>rainbow; some translate as a brilliant halo or circle of light   a rainbow, iris,   Ref: Rev 4:3;  10:1*</t>
  </si>
  <si>
    <t>G2464</t>
  </si>
  <si>
    <t>Ἰσαάκ</t>
  </si>
  <si>
    <t>Isaac</t>
  </si>
  <si>
    <t>Isaac, "he [God] laughs"</t>
  </si>
  <si>
    <t xml:space="preserve">A man living at the time of the Patriarchs, first mentioned at Gen 17:19;   son of: Abraham (H0085) and Sarah (H8283);   half-brother of: Ishmael (H3458), Zimran (H2175), Jokshan (H3370), Medan (H4091), Midian (H4080), Ishbak (H3435) and Shuah (H7744); married to Rebekah (H7259);   father of: Esau (H6215) and Israel (H3478)   § Isaac, "he [God] laughs"   Isaac,  (Proper name),  indeclinable ,  Ref: Mt 1:2; 8:11; 23:32 ;  Ref: Acts 3:13.    Ref: Rom 9:7 f.;  Ref: Gal 4:28;   Ref: Heb 11:9 ff.;  Ref: Jas 2:21 </t>
  </si>
  <si>
    <t>G2465</t>
  </si>
  <si>
    <t>ἰσάγγελος</t>
  </si>
  <si>
    <t>like an angel</t>
  </si>
  <si>
    <t>like an angel angelic</t>
  </si>
  <si>
    <t>like an angel angelic   equal , or  similar to angels,   Ref: Lk 20:36 *</t>
  </si>
  <si>
    <t>G2466</t>
  </si>
  <si>
    <t>Ἰσαχάρ</t>
  </si>
  <si>
    <t>Issachar</t>
  </si>
  <si>
    <t>Issachar, "there is a reward [ Ref: Ge 30:18 ]; may [God] show mercy; hired hand"</t>
  </si>
  <si>
    <t>A man of the tribe of Issachar  living at the time of the Patriarchs, first mentioned at Gen 30:18;   son of: Israel (H3478) and Leah (H3812);   brother of: Reuben (H7205), Simeon (H8095), Levi (H3878), Judah (H3063), Zebulun (H2074) and Dinah (H1783);   half-brother of: Dan (H1835H), Naphtali (H5321), Gad (H1410), Asher (H0836), Joseph (H3130) and Benjamin (H1144);   father of: Tola (H8439), Puah (H6312), Jashub (H3437H) and Shimron (H8110B)   § Issachar, "there is a reward [ Ref: Ge 30:18 ]; may [God] show mercy; hired hand"  Issachar  (Proper name)</t>
  </si>
  <si>
    <t>G2467</t>
  </si>
  <si>
    <t>ἴσημι</t>
  </si>
  <si>
    <t>G2468</t>
  </si>
  <si>
    <t>ἴσθι</t>
  </si>
  <si>
    <t>you should be</t>
  </si>
  <si>
    <t>G2469</t>
  </si>
  <si>
    <t>Ἰσκαριώτης, Ἰσκαριώθ</t>
  </si>
  <si>
    <t>Iscariot</t>
  </si>
  <si>
    <t>Iscariot, "man of Kerioth" or "of the assassins"</t>
  </si>
  <si>
    <t>A man living at the time of the New Testament, first mentioned at Mat 10:4;   son of: Simon (G4613L); also called Iscariot at Mat 10:4; 26.14; 1x14.10,43; 1x22.3; 1x12.4; 13.2,26; 14.22;    § Iscariot, "man of Kerioth" or "of the assassins"   Iscariot,  surname of Judas,  Ref: Mt 10:4; 26:14 ;  Ref: Lk 22:3 ;  Ref: Jn 6:71 ;  Ref: Jn 12:4; 13:2, 26; 14:22 . Also spelled  Ἰσκαριώθ  in our text 3x ( Ref: Mk 3:19; 14:10 ;  Ref: Lk 6:16 ), which is indeclinable.*</t>
  </si>
  <si>
    <t>G2470</t>
  </si>
  <si>
    <t>ἴσος</t>
  </si>
  <si>
    <t>equal</t>
  </si>
  <si>
    <t>equal, same; agreeable</t>
  </si>
  <si>
    <t xml:space="preserve">equal, same; agreeable   equal, like,   Ref: Mt 20:12 ;  Ref: Lk 6:34 ;  on an equality,   Ref: Phil 2:6;   metaphorically   correspondent, consistent,   Ref: Mk 14:56, 59 </t>
  </si>
  <si>
    <t>G2471</t>
  </si>
  <si>
    <t>ἰσότης</t>
  </si>
  <si>
    <t>equality</t>
  </si>
  <si>
    <t>equality, fairness</t>
  </si>
  <si>
    <t>equality, fairness   equality, equal proportion,   Ref: 2Cor 8:13, 14 ;  fairness, equity, what is equitable,   Ref: Col 4:1 *</t>
  </si>
  <si>
    <t>G2472</t>
  </si>
  <si>
    <t>ἰσότιμος</t>
  </si>
  <si>
    <t>equally valuable</t>
  </si>
  <si>
    <t>as precious as, of equal value</t>
  </si>
  <si>
    <t>as precious as, of equal value   of equal price, equally precious , or  valuable,   Ref: 2Pet 1:1 *</t>
  </si>
  <si>
    <t>G2473</t>
  </si>
  <si>
    <t>ἰσόψυχος</t>
  </si>
  <si>
    <t>like-minded</t>
  </si>
  <si>
    <t>like, of like soul, heart or mind minded</t>
  </si>
  <si>
    <t>like, of like soul, heart or mind minded   likeminded, of the same mind and spirit,   Ref: Phil 2:20 *</t>
  </si>
  <si>
    <t>G2474</t>
  </si>
  <si>
    <t>Ἰσραήλ</t>
  </si>
  <si>
    <t>Israel</t>
  </si>
  <si>
    <t>Israel, "he struggles with God [El]"</t>
  </si>
  <si>
    <t xml:space="preserve">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   § Israel, "he struggles with God [El]"   Israel,  (Proper name),  indeclinable </t>
  </si>
  <si>
    <t>G2475</t>
  </si>
  <si>
    <t>Ἰσραηλίτης</t>
  </si>
  <si>
    <t>Israelite</t>
  </si>
  <si>
    <t>Israelite, (one) of Israel</t>
  </si>
  <si>
    <t xml:space="preserve">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   § Israelite, (one) of Israel   an Israelite, a descendant of ,  Ἰσραήλ ,  Israel  or  Jacob,   Ref: Jn 1:47 ;  Ref: Acts 2:22 </t>
  </si>
  <si>
    <t>G2476</t>
  </si>
  <si>
    <t>ἵστημι</t>
  </si>
  <si>
    <t>to stand</t>
  </si>
  <si>
    <t>(intr.) to stand, to stand (firm), be present; to stop; (tr.) to make stand, place, put, establish</t>
  </si>
  <si>
    <t xml:space="preserve">(intr.) to stand, to stand (firm), be present; to stop; (tr.) to make stand, place, put, establish  pluperfect,  ἑστάμην , also formed as  στήκω  10x,  transitive   to make to stand, set, place,   Ref: Mt 4:5 ;  to set forth, appoint,   Ref: Acts 1:23;   to fix, appoint,   Ref: Acts 17:31;   to establish, confirm,   Ref: Rom 10:3;   Ref: Heb 10:9;   to set down, impute,   Ref: Acts 7:60;   to weigh out, pay,   Ref: Mt 26:15 ;  intransitive   to stand,   Ref: Mt 12:46 ;  to stand fast, be firm, be permanent, endure,   Ref: Mt 12:25 ;  Ref: Eph 6:13;   to be confirmed, proved,   Ref: Mt 18:16 ;  Ref: 2Cor 13:1;   to stop,   Ref: Lk 7:14; 8:44 ;  Ref: Acts 8:38 </t>
  </si>
  <si>
    <t>G2477</t>
  </si>
  <si>
    <t>ἱστορέω</t>
  </si>
  <si>
    <t>to get acquainted</t>
  </si>
  <si>
    <t>to get acquainted with, visit</t>
  </si>
  <si>
    <t>to get acquainted with, visit   to ascertain by inquiry and examination; to inquire of; , in NT  to visit  in order to become acquainted with,  Ref: Gal 1:18 *</t>
  </si>
  <si>
    <t>G2478</t>
  </si>
  <si>
    <t>ἰσχυρός</t>
  </si>
  <si>
    <t>powerful, strong, forceful</t>
  </si>
  <si>
    <t xml:space="preserve">powerful, strong, forceful   strong, mighty, robust,   Ref: Mt 12:29 ;  Ref: Lk 11:21 ;  powerful, mighty,   Ref: 1Cor 1:27;  4:10;  Ref: 1Jn 2:14;   strong, fortified,   Ref: Rev 18:10;   vehement,   Ref: Mt 14:20 ;  energetic,   Ref: 2Cor 10:10;   sure, firm,   Ref: Heb 6:18 </t>
  </si>
  <si>
    <t>G2479</t>
  </si>
  <si>
    <t>ἰσχύς</t>
  </si>
  <si>
    <t>strength</t>
  </si>
  <si>
    <t>strength, power</t>
  </si>
  <si>
    <t xml:space="preserve">strength, power   strength, might, power,   Ref: Rev 18:2;   Ref: Eph 1:19;   faculty, ability,   Ref: 1Pet 4:11;   Ref: Mk 12:30, 33 ;  Ref: Lk 10:27 </t>
  </si>
  <si>
    <t>G2480</t>
  </si>
  <si>
    <t>ἰσχύω</t>
  </si>
  <si>
    <t>be strong</t>
  </si>
  <si>
    <t>to be strong, powerful, able</t>
  </si>
  <si>
    <t xml:space="preserve">to be strong, powerful, able   to be strong, be well, be in good health,   Ref: Mt 9:12 ;  to have power, be able,   Ref: Mt 8:28; 26:40 ;  to have power  or  efficiency, avail, be valid,   Ref: Gal 5:6;   Ref: Heb 9:17;   to be of service, be serviceable,   Ref: Mt 5:13 ;  metonymy   to prevail,   Ref: Acts 19:16;   Ref: Rev 12:8 </t>
  </si>
  <si>
    <t>G2481</t>
  </si>
  <si>
    <t>ἴσως</t>
  </si>
  <si>
    <t>perhaps</t>
  </si>
  <si>
    <t>G2482</t>
  </si>
  <si>
    <t>Ἰταλία</t>
  </si>
  <si>
    <t>Italy</t>
  </si>
  <si>
    <t xml:space="preserve">  §  Italy,   Ref: Acts 18:2;  27:1, 6;  Ref: Heb 13:24 *</t>
  </si>
  <si>
    <t>G2483</t>
  </si>
  <si>
    <t>Ἰταλικός</t>
  </si>
  <si>
    <t>Italian</t>
  </si>
  <si>
    <t xml:space="preserve">  §  Italian,   Ref: Acts 10:1 *</t>
  </si>
  <si>
    <t>G2484</t>
  </si>
  <si>
    <t>Ἰτουραΐα</t>
  </si>
  <si>
    <t>Ituraea</t>
  </si>
  <si>
    <t>Iturea, "pertaining to Jetur"</t>
  </si>
  <si>
    <t xml:space="preserve">  § Iturea, "pertaining to Jetur"   Ituraea,  a district of Palestine beyond Jordan,  Ref: Lk 3:1 *</t>
  </si>
  <si>
    <t>G2485</t>
  </si>
  <si>
    <t>ἰχθύδιον</t>
  </si>
  <si>
    <t>little fish</t>
  </si>
  <si>
    <t>little fish   a small fish,   Ref: Mt 15:34 ;  Ref: Mk 8:7 *</t>
  </si>
  <si>
    <t>G2486</t>
  </si>
  <si>
    <t>ἰχθύς</t>
  </si>
  <si>
    <t>fish</t>
  </si>
  <si>
    <t xml:space="preserve"> a fish,   Ref: Mt 15:36; 17:27 ;  Ref: Lk 5:6 </t>
  </si>
  <si>
    <t>G2487</t>
  </si>
  <si>
    <t>ἴχνος</t>
  </si>
  <si>
    <t>track</t>
  </si>
  <si>
    <t>step, footstep; course of action</t>
  </si>
  <si>
    <t>step, footstep; course of action   a footstep, track; , in NT  plural   footsteps, line of conduct,   Ref: Rom 4:12;   Ref: 2Cor 12:18;   Ref: 1Pet 2:21 *</t>
  </si>
  <si>
    <t>G2488</t>
  </si>
  <si>
    <t>Ἰωάθαμ</t>
  </si>
  <si>
    <t>Jotham</t>
  </si>
  <si>
    <t>Jotham, "Yahweh will complete"</t>
  </si>
  <si>
    <t>A king of the tribe of Judah living at the time of Divided Monarchy, first mentioned at 2Ki 15:5;   son of: Uzziah (H5818) and Jerusha (H3388);   father of: Ahaz (H0271)   § Jotham, "Yahweh will complete"   Joatham,  (Proper name),  indeclinable ,  Ref: Mt 1:9 *</t>
  </si>
  <si>
    <t>G2489</t>
  </si>
  <si>
    <t>Ἰωάννα, Ἰωανάν</t>
  </si>
  <si>
    <t>Joanna</t>
  </si>
  <si>
    <t>Joanan, "[probably] "Yahweh is gracious"</t>
  </si>
  <si>
    <t>A woman living at the time of the New Testament, first mentioned at Luk 8:3; married to Chuza (G5529)   § Joanan, "[probably] "Yahweh is gracious"   Joanan,  (Proper name),  indeclinable ,  Ref: Lk 3:27 *</t>
  </si>
  <si>
    <t>G2490</t>
  </si>
  <si>
    <t>Ἰωαννᾶς</t>
  </si>
  <si>
    <t>Joanan</t>
  </si>
  <si>
    <t>A man of the tribe of Judah living at the time ofExile and return, only mentioned at Luk 3:27;   son of: Rhesa (G4488);   father of: Joda (G6043)   § - Joannas, an Israelite</t>
  </si>
  <si>
    <t>G2491G</t>
  </si>
  <si>
    <t>Ἰωάννης</t>
  </si>
  <si>
    <t>John</t>
  </si>
  <si>
    <t>John, "Yahweh is gracious"</t>
  </si>
  <si>
    <t>A man living at the time of the New Testament, first mentioned at Mat 3:1;   son of: Zechariah (G2197H) and Elizabeth (G1665)</t>
  </si>
  <si>
    <t>G2491H</t>
  </si>
  <si>
    <t xml:space="preserve">A man living at the time of the New Testament, first mentioned at Mat 4:21;   son of: Zebedee (G2199);   brother of: James (G2385); also called Boanerges at Mrk 3:17; </t>
  </si>
  <si>
    <t>G2491I</t>
  </si>
  <si>
    <t>G2491J</t>
  </si>
  <si>
    <t xml:space="preserve">A man living at the time of the New Testament, first mentioned at Act 12:12; his mother was Mary (G3137L); also called John at Act 12:12,25; 13.5,13; 15.37; </t>
  </si>
  <si>
    <t>G2491K</t>
  </si>
  <si>
    <t>Ἰωνᾶς</t>
  </si>
  <si>
    <t>Jonah, "dove"</t>
  </si>
  <si>
    <t>A man living at the time of the New Testament, first mentioned at Mat 16:17;   father of: Peter (G4074) and Andrew (G0406); also called Jonah (KJV: Jona) at Mat 16:17;</t>
  </si>
  <si>
    <t>G2492</t>
  </si>
  <si>
    <t>Ἰώβ</t>
  </si>
  <si>
    <t>Job</t>
  </si>
  <si>
    <t>Job, "where is my father"  possibly  "where is my father, O God?"</t>
  </si>
  <si>
    <t>A man living at the time of Exile and Return, first mentioned at Job 1:1   § Job, "where is my father"  possibly  "where is my father, O God?"   Job,  (Proper name),  indeclinable ,  Ref: Jas 5:11 *</t>
  </si>
  <si>
    <t>G2493</t>
  </si>
  <si>
    <t>Ἰωήλ</t>
  </si>
  <si>
    <t>Joel</t>
  </si>
  <si>
    <t>Joel, "Yahweh is God"</t>
  </si>
  <si>
    <t>A man living at the time of Divided Monarchy, first mentioned at Jol 1:1;   son of: Pethuel (H6602)   § Joel, "Yahweh is God"   Joel,  an Old Testament prophet, (Proper name),  indeclinable ,  Ref: Acts 2:16 *</t>
  </si>
  <si>
    <t>G2494</t>
  </si>
  <si>
    <t>Ἰωνάν</t>
  </si>
  <si>
    <t>Jonam</t>
  </si>
  <si>
    <t>Jonam, "Yahweh is gracious"</t>
  </si>
  <si>
    <t>A man of the tribe of Judah living at the time of Divided Monarchy, only mentioned at Luk 3:30;   son of: Eliakim (G1662H);   father of: Joseph (G2501L)   § Jonam, "Yahweh is gracious"   Jonam,  (Proper name),  indeclinable ,  Ref: Lk 3:30 *</t>
  </si>
  <si>
    <t>G2495G</t>
  </si>
  <si>
    <t>G2495H</t>
  </si>
  <si>
    <t>Jonah</t>
  </si>
  <si>
    <t>A man living at the time of Divided Monarchy, first mentioned at 2Ki 14:25;   son of: Amittai (H0573)</t>
  </si>
  <si>
    <t>G2496</t>
  </si>
  <si>
    <t>Ἰωράμ</t>
  </si>
  <si>
    <t>Joram</t>
  </si>
  <si>
    <t>Jehoram, "Yahweh exalts"</t>
  </si>
  <si>
    <t>A king of the tribe of Judah living at the time of Divided Monarchy, first mentioned at 1Ki 22:50;   son of: Jehoshaphat (H3092I);   brother of: Azariah (H5838Q), Jehiel (H3171J), Zechariah (H2148J), Azariahu (H5838R), Michael (H4317O) and Shephatiah (H8203K); married to Athaliah (H6271);   father of: Ahaziah (H0274H) and Jehosheba (H3089); also called Joram at 2Ki 8:21,23,24; 11.2; 2x   § Jehoram, "Yahweh exalts"   Joram,  king of Judah ( Ref: 2Ki 8:16 ff.), (Proper name),  indeclinable ,  Ref: Mt 1:8 *</t>
  </si>
  <si>
    <t>G2497</t>
  </si>
  <si>
    <t>Ἰωρείμ</t>
  </si>
  <si>
    <t>Jorim</t>
  </si>
  <si>
    <t>A man of the tribe of Judah living at the time of Divided Monarchy, only mentioned at Luk 3:29;   son of: Matthat (G3158H);   father of: Eliezer (G1663)   §  Jorim,  (Proper name),  indeclinable ,  Ref: Lk 3:29 *</t>
  </si>
  <si>
    <t>G2498</t>
  </si>
  <si>
    <t>Ἰωσαφάτ</t>
  </si>
  <si>
    <t>Jehoshaphat</t>
  </si>
  <si>
    <t>Jehoshaphat, "Yahweh has judged"</t>
  </si>
  <si>
    <t>A king of the tribe of Judah living at the time of Divided Monarchy, first mentioned at 1Ki 15:24;   son of: Asa (H0609) and Azubah (H5806);   father of: Jehoram (H3088), Azariah (H5838Q), Jehiel (H3171J), Zechariah (H2148J), Azariahu (H5838R), Michael (H4317O) and Shephatiah (H8203K)   § Jehoshaphat, "Yahweh has judged"   Josaphat,  king of Judah ( Ref: 1Ki 22:41 ), (Proper name),  indeclinable ,  Ref: Mt 1:8 *</t>
  </si>
  <si>
    <t>G2499</t>
  </si>
  <si>
    <t>Ἰωσή</t>
  </si>
  <si>
    <t>Jose</t>
  </si>
  <si>
    <t>A man of the tribe of Judah living at the time of Divided Monarchy, only mentioned at Luk 3:29;   son of: Eliezer (G1663);   father of: Er (G2262)   § - Jose, an Israelite</t>
  </si>
  <si>
    <t>G2500G</t>
  </si>
  <si>
    <t>Ἰωσῆς</t>
  </si>
  <si>
    <t>Joseph</t>
  </si>
  <si>
    <t>Joses, Joseph, "he will add"</t>
  </si>
  <si>
    <t xml:space="preserve">A man of the tribe of Judah living at the time of the New Testament, first mentioned at Mat 13:55;   son of: Joseph (G2501) and Mary (G3137);   brother of: Jesus (G2424), James (G2385I), Simon (G4613H) and Jude (G2455I); also called Joses at Mrk 6:3; 15.47; </t>
  </si>
  <si>
    <t>G2500H</t>
  </si>
  <si>
    <t>Joses</t>
  </si>
  <si>
    <t xml:space="preserve">A man living at the time of the New Testament, first mentioned at Mat 27:56; his mother was Mary (G3137H);   brother of: James (G2385J) and Salome (G4539); also called Joses at Mrk 15:40; 16.1; </t>
  </si>
  <si>
    <t>G2500I</t>
  </si>
  <si>
    <t>G2501G</t>
  </si>
  <si>
    <t>Ἰωσήφ</t>
  </si>
  <si>
    <t>Josech</t>
  </si>
  <si>
    <t>A man of the tribe of Judah living at the time ofExile and return, first mentioned at Mat 1:16;   son of: Jacob (G2384); married to Mary (G3137);   father of: Jesus (G2424), James (G2385I), Joseph (G2500), Simon (G4613H) and Jude (G2455I)</t>
  </si>
  <si>
    <t>G2501H</t>
  </si>
  <si>
    <t>G2501I</t>
  </si>
  <si>
    <t>A man living at the time of the New Testament, first mentioned at Mat 27:57</t>
  </si>
  <si>
    <t>G2501J</t>
  </si>
  <si>
    <t>A man of the tribe of Judah living at the time ofExile and return, only mentioned at Luk 3:24;   son of: Mattathias (G3161);   father of: Jannai (G2388)</t>
  </si>
  <si>
    <t>G2501K</t>
  </si>
  <si>
    <t>A man of the tribe of Judah living at the time ofExile and return, only mentioned at Luk 3:26;   son of: Joda (G6043);   father of: Semein (G4584)</t>
  </si>
  <si>
    <t>G2501L</t>
  </si>
  <si>
    <t>A man of the tribe of Judah living at the time of Divided Monarchy, only mentioned at Luk 3:30;   son of: Jonam (G2494);   father of: Judah (G2455J)</t>
  </si>
  <si>
    <t>G2501M</t>
  </si>
  <si>
    <t>G2501N</t>
  </si>
  <si>
    <t xml:space="preserve">A man living at the time of the Patriarchs, first mentioned at Gen 30:24;   son of: Israel (H3478) and Rachel (H7354);   brother of: Benjamin (H1144);   half-brother of: Reuben (H7205), Simeon (H8095), Levi (H3878), Judah (H3063), Dan (H1835H), Naphtali (H5321), Gad (H1410), Asher (H0836), Issachar (H3485), Zebulun (H2074) and Dinah (H1783); married to Asenath (H0621);   father of: Manasseh (H4519) and Ephraim (H0669); also called Zaphenath-paneah at Gen 41:45; </t>
  </si>
  <si>
    <t>G2501O</t>
  </si>
  <si>
    <t xml:space="preserve">A man living at the time of the New Testament, first mentioned at Act 4:36; his mother was Mary (G3137P) ;   brother of: Mary (G3137L); also called Barnabas; </t>
  </si>
  <si>
    <t>G2502</t>
  </si>
  <si>
    <t>Ἰωσίας</t>
  </si>
  <si>
    <t>Josiah</t>
  </si>
  <si>
    <t>Josiah, "let" or "may Yahweh give"</t>
  </si>
  <si>
    <t>A king of the tribe of Judah living at the time of Divided Monarchy, first mentioned at 1Ki 13:2;   son of: Amon (H0526H) and Jedidah (H3040); married to Hamutal (H2537) and Zebidah (H2080);   father of: Jehoahaz (H3059H), Jehoiakim (H3079), Zedekiah (H6667H) and Shallum (H7967J)   § Josiah, "let" or "may Yahweh give"   Josiah,  king of Judah (2Ki. 22),  Ref: Mt 1:10, 11 *</t>
  </si>
  <si>
    <t>G2503</t>
  </si>
  <si>
    <t>ἰῶτα</t>
  </si>
  <si>
    <t>iota</t>
  </si>
  <si>
    <t>- "iota", the name of the eighth letter of the Greek alphabet, put (figuratively) for a very small part of anything</t>
  </si>
  <si>
    <t>G2504</t>
  </si>
  <si>
    <t>κἀγώ</t>
  </si>
  <si>
    <t>and I</t>
  </si>
  <si>
    <t>and I, I also, but I</t>
  </si>
  <si>
    <t xml:space="preserve"> and I, I also, but I,  a crasis of  και  and  ἐγώ ,  dative ,  κἀμοι ,  accusative ,  κἀμέ </t>
  </si>
  <si>
    <t>G2505</t>
  </si>
  <si>
    <t>καθά</t>
  </si>
  <si>
    <t>as/just as</t>
  </si>
  <si>
    <t>(just) as</t>
  </si>
  <si>
    <t>(just) as  can function as an adverb,  just as,   Ref: Mt 27:10 *</t>
  </si>
  <si>
    <t>G2506</t>
  </si>
  <si>
    <t>καθαίρεσις</t>
  </si>
  <si>
    <t>tearing down, demolishment, destruction</t>
  </si>
  <si>
    <t>tearing down, demolishment, destruction   tearing down, destruction,demolishment   Ref: 2Cor 10:4, 8; 13:10 *</t>
  </si>
  <si>
    <t>G2507</t>
  </si>
  <si>
    <t>καθαιρέω</t>
  </si>
  <si>
    <t>to take down</t>
  </si>
  <si>
    <t>to take down, demolish, overthrow; ( passive ) to be robbed of, suffer the loss of</t>
  </si>
  <si>
    <t>to take down, demolish, overthrow; ( passive ) to be robbed of, suffer the loss of   take , or  bring down,   Ref: Mk 15:36, 46 ;  Ref: Lk 1:52; 23:53 ;  Ref: Acts 13:29;   tear down, destroy,   Ref: Lk 12:18 ;  Ref: Acts 13:19;  19:27;  Ref: 2Cor 10:4 *</t>
  </si>
  <si>
    <t>G2508</t>
  </si>
  <si>
    <t>καθαίρω</t>
  </si>
  <si>
    <t>to prune</t>
  </si>
  <si>
    <t>to prune, clear unproductive wood, cleanse</t>
  </si>
  <si>
    <t xml:space="preserve">to prune, clear unproductive wood, cleanse   to cleanse , from filth;  to clear  by pruning,  prune,   Ref: Jn 15:2 ;  metaphorically   to cleanse  from sin,  make expiation </t>
  </si>
  <si>
    <t>G2509</t>
  </si>
  <si>
    <t>καθάπερ</t>
  </si>
  <si>
    <t>just as</t>
  </si>
  <si>
    <t xml:space="preserve"> just as, exactly as,   Ref: Heb 5:4 *</t>
  </si>
  <si>
    <t>G2510</t>
  </si>
  <si>
    <t>καθάπτω</t>
  </si>
  <si>
    <t>to attach</t>
  </si>
  <si>
    <t>to fasten, attach, take hold of, seize</t>
  </si>
  <si>
    <t>to fasten, attach, take hold of, seize  trans.  to fasten  or  fit to;  in NT equivalent to  καθάπτομαι ,  to fix one's self upon, fasten upon, take hold of, seize,   Ref: Acts 28:3 *</t>
  </si>
  <si>
    <t>G2511</t>
  </si>
  <si>
    <t>καθαρίζω</t>
  </si>
  <si>
    <t>to clean</t>
  </si>
  <si>
    <t>to make clean, cleanse, purify</t>
  </si>
  <si>
    <t>to make clean, cleanse, purify   to cleanse, render pure, purify,   Ref: Mt 23:25 ;  Ref: Lk 11:39 ;  to cleanse  from leprosy,  Ref: Mt 8:2, 3; 10:8 ;  metaphorically   to cleanse  from sin,  purify by an expiatory offering, make expiation for,   Ref: Heb 9:22, 23 ;  Ref: 1Jn 1:7;   to cleanse  from sin,  free from the influence of error and sin,   Ref: Acts 15:9;   Ref: 2Cor 7:1;   to pronounce  ceremonially  clean,   Ref: Acts 10:15;  11:9</t>
  </si>
  <si>
    <t>G2512</t>
  </si>
  <si>
    <t>καθαρισμός</t>
  </si>
  <si>
    <t>cleansing</t>
  </si>
  <si>
    <t>cleansing, purification, washing</t>
  </si>
  <si>
    <t>cleansing, purification, washing  ceremonial  cleansing, purification,   Ref: Lk 2:22; 5:14 ;  mode of purification,   Ref: Jn 2:6; 3:25 ;  cleansing  of lepers,  Ref: Mk 1:44 ;  metaphorically   expiation,   Ref: Heb 1:3;   Ref: 2Pet 1:9 *</t>
  </si>
  <si>
    <t>G2513</t>
  </si>
  <si>
    <t>καθαρός</t>
  </si>
  <si>
    <t>clean</t>
  </si>
  <si>
    <t>clean, pure, clear of responsibility, innocent</t>
  </si>
  <si>
    <t xml:space="preserve">clean, pure, clear of responsibility, innocent   clean, pure, unsoiled,   Ref: Mt 23:26; 27:59 ;  metaphorically   clean  from guilt,  guiltless, innocent,   Ref: Acts 18:6;  20:26;  sincere, upright, virtuous, void of evil,   Ref: Mt 5:8 ;  Ref: Jn 15:3 ;  clean  ceremonially and morally,  Ref: Lk 11:41 </t>
  </si>
  <si>
    <t>G2514</t>
  </si>
  <si>
    <t>καθαρότης</t>
  </si>
  <si>
    <t>cleanness</t>
  </si>
  <si>
    <t>cleanness, purity</t>
  </si>
  <si>
    <t>cleanness, purity   cleanness; , ceremonial  purity,   Ref: Heb 9:13 *</t>
  </si>
  <si>
    <t>G2515</t>
  </si>
  <si>
    <t>καθέδρα</t>
  </si>
  <si>
    <t>seat</t>
  </si>
  <si>
    <t>seat, bench</t>
  </si>
  <si>
    <t xml:space="preserve"> chair, seat, bench   Ref: Mt 21:12; 23:2 ;  Ref: Mk 11:15 *</t>
  </si>
  <si>
    <t>G2516</t>
  </si>
  <si>
    <t>καθέζομαι</t>
  </si>
  <si>
    <t>to sit down</t>
  </si>
  <si>
    <t>to sit down, be seated</t>
  </si>
  <si>
    <t>to sit down, be seated   to seat one's self, sit down, be seated   Ref: Mt 26:55 ;  Ref: Lk 2:46 ;  Ref: Jn 4:6; 1:20; 20:12 ;  Ref: Acts 6:15;  20:9*</t>
  </si>
  <si>
    <t>G2517</t>
  </si>
  <si>
    <t>καθεξῆς</t>
  </si>
  <si>
    <t>in order</t>
  </si>
  <si>
    <t>in order, in a sequence</t>
  </si>
  <si>
    <t>in order, in a sequence   in a continual order , or  series, successively, consecutively,   Ref: Lk 1:3 ;  Ref: Acts 11:4;  18:23;  ὁ, ἡ, καθεξῆς ,  succeeding, subsequent,   Ref: Lk 8:1 ;  Ref: Acts 3:24 *</t>
  </si>
  <si>
    <t>G2518</t>
  </si>
  <si>
    <t>καθεύδω</t>
  </si>
  <si>
    <t>to sleep</t>
  </si>
  <si>
    <t>to sleep, fall asleep</t>
  </si>
  <si>
    <t xml:space="preserve">to sleep, fall asleep   to sleep, be fast asleep,   Ref: Mt 8:24; 9:24 ;  metaphorically   to sleep  in spiritual sloth,  Ref: Eph 5:14;   Ref: 1Thess 5:6;   to sleep  the sleep of death,  to die,   Ref: 1Thess 5:10 </t>
  </si>
  <si>
    <t>G2519</t>
  </si>
  <si>
    <t>καθηγητής</t>
  </si>
  <si>
    <t>teacher; derivative of a verb "to guide, to explain," not found in the NT</t>
  </si>
  <si>
    <t>teacher; derivative of a verb "to guide, to explain," not found in the NT   primarily   a guide, leader;  in NT  a teacher, instructor,   Ref: Mt 23:10 *</t>
  </si>
  <si>
    <t>G2520</t>
  </si>
  <si>
    <t>καθήκω</t>
  </si>
  <si>
    <t>be fit</t>
  </si>
  <si>
    <t>to be fitting; (pcpl.) things that ought to be, that are proper</t>
  </si>
  <si>
    <t>to be fitting; (pcpl.) things that ought to be, that are proper   to reach, extend to; ,  καθήκει ,  impersonal   it is fitting, meet,   Ref: Acts 22:22;   τὸ καθῆκον ,  what is fit, right, duty ;  τὰ μὴ καθήκοντα , by litotes for  what is abominable  or  detestable,   Ref: Rom 1:28 *</t>
  </si>
  <si>
    <t>G2521</t>
  </si>
  <si>
    <t>κάθημαι</t>
  </si>
  <si>
    <t>to sit</t>
  </si>
  <si>
    <t>to sit, seat, ride; to live, stay, reside</t>
  </si>
  <si>
    <t xml:space="preserve">to sit, seat, ride; to live, stay, reside   to sit, be sitting,   Ref: Mt 9:9 ;  Ref: Lk 10:13 ;  to be seated,   Ref: 1Cor 14:30;   to be enthroned,   Ref: Rev 18:7;   to dwell, reside,   Ref: Mt 4:16 ;  Ref: Lk 1:79; 21:35 </t>
  </si>
  <si>
    <t>G2522</t>
  </si>
  <si>
    <t>καθημερινός</t>
  </si>
  <si>
    <t xml:space="preserve"> daily, day by day,   Ref: Acts 6:1 *</t>
  </si>
  <si>
    <t>G2523</t>
  </si>
  <si>
    <t>καθίζω</t>
  </si>
  <si>
    <t>to seat</t>
  </si>
  <si>
    <t>(tr.) to place, seat (someone), appoint; (intr.) to sit down, come to rest upon; stay, live. "To sit on the right side" means to be in a position of high status, "to sit on the left" is a lesser position. "To sit on the seat of Moses" means to have the capacity to interpret the Law of Moses with authority</t>
  </si>
  <si>
    <t xml:space="preserve">(tr.) to place, seat (someone), appoint; (intr.) to sit down, come to rest upon; stay, live. "To sit on the right side" means to be in a position of high status, "to sit on the left" is a lesser position. "To sit on the seat of Moses" means to have the capacity to interpret the Law of Moses with authority  (1) trans.  to cause to sit, place;   καθιζομαι ,  to be seated, sit,   Ref: Mt 19:28 ;  Ref: Lk 22:30 ;  to cause to sit  as judges,  place, appoint,   Ref: 1Cor 6:4;  (2)  intransitive   to sit, sit down,   Ref: Mt 13:48; 26:36 ;  to remain, settle, stay, continue, live,   Ref: Lk 24:49 </t>
  </si>
  <si>
    <t>G2524</t>
  </si>
  <si>
    <t>καθίημι</t>
  </si>
  <si>
    <t>to lower</t>
  </si>
  <si>
    <t>to let down, lower</t>
  </si>
  <si>
    <t xml:space="preserve"> to let down, lower,   Ref: Lk 5:19 ;  Ref: Acts 9:25;  10:11; 11:5*</t>
  </si>
  <si>
    <t>G2525</t>
  </si>
  <si>
    <t>καθίστημι</t>
  </si>
  <si>
    <t>to appoint/conduct</t>
  </si>
  <si>
    <t>to put in charge, appoint; to escort, bring, take; ( passive ) to be made, become, be appointed</t>
  </si>
  <si>
    <t xml:space="preserve">to put in charge, appoint; to escort, bring, take; ( passive ) to be made, become, be appointed  also formed as  καθιστάνω ,  to place, set,   Ref: Jas 3:6;   to set, constitute, appoint,   Ref: Mt 24:45, 47 ;  Ref: Lk 12:14 ;  to set down  in a place,  conduct,   Ref: Acts 17:15;   to make, render,  or  cause to be,   Ref: 2Pet 1:8;   passive   to be rendered,   Ref: Rom 5:19 </t>
  </si>
  <si>
    <t>G2526</t>
  </si>
  <si>
    <t>καθό</t>
  </si>
  <si>
    <t>insofar as</t>
  </si>
  <si>
    <t>insofar as, to the degree that</t>
  </si>
  <si>
    <t>insofar as, to the degree that   as,   Ref: Rom 8:26;   according as, in proportion as, to the degree that,   Ref: 2Cor 8:12;   Ref: 1Pet 4:13 *</t>
  </si>
  <si>
    <t>G2527</t>
  </si>
  <si>
    <t>καθόλου</t>
  </si>
  <si>
    <t>at all</t>
  </si>
  <si>
    <t>at all, entirely, completely</t>
  </si>
  <si>
    <t>at all, entirely, completely   on the whole, entirely, in general, altogether, completely; , with a negative,  not at all,   Ref: Acts 4:18 *</t>
  </si>
  <si>
    <t>G2528</t>
  </si>
  <si>
    <t>καθοπλίζω</t>
  </si>
  <si>
    <t>to arm fully</t>
  </si>
  <si>
    <t>( middle ) to fully arm or equip (oneself)</t>
  </si>
  <si>
    <t>( middle ) to fully arm or equip (oneself)  middle,  to arm oneself (completely),   Ref: Lk 11:21 *</t>
  </si>
  <si>
    <t>G2529</t>
  </si>
  <si>
    <t>καθοράω</t>
  </si>
  <si>
    <t>( passive ) to be clearly seen, perceived perceive</t>
  </si>
  <si>
    <t>( passive ) to be clearly seen, perceived perceive   primarily   to look down upon,  in the NT  to mark, perceive, discern, clearly see   Ref: Rom 1:20 *</t>
  </si>
  <si>
    <t>G2530</t>
  </si>
  <si>
    <t>καθότι</t>
  </si>
  <si>
    <t>as, to the degree that; because</t>
  </si>
  <si>
    <t>as, to the degree that; because   as, just as, according as, in proportion as,   Ref: Acts 2:45;  4:35;  inasmuch as, because   Ref: Lk 1:7; 19:9 ;  Ref: Acts 2:24;  17:31*</t>
  </si>
  <si>
    <t>G2531</t>
  </si>
  <si>
    <t>καθώς</t>
  </si>
  <si>
    <t>as, just as, even as; in accordance with</t>
  </si>
  <si>
    <t xml:space="preserve">as, just as, even as; in accordance with   as, just as, in the manner that,   Ref: Mt 21:6; 26:24 ;  how, in what manner,   Ref: Acts 15:14;   according as,   Ref: Mk 4:33 ;  inasmuch as,   Ref: Jn 17:2 ; of time,  when,   Ref: Acts 7:17 </t>
  </si>
  <si>
    <t>G2532</t>
  </si>
  <si>
    <t>καί</t>
  </si>
  <si>
    <t>and</t>
  </si>
  <si>
    <t>(as a connective) and; (connecting and continuing) and then, then; (as a disjuntive) but, yet, however; (as an adv.) also, even, likewise</t>
  </si>
  <si>
    <t xml:space="preserve">(as a connective) and; (connecting and continuing) and then, then; (as a disjuntive) but, yet, however; (as an adv.) also, even, likewise  (1)  and,   Ref: Mt 2:2, 3, 11; 4:22; (2 )  και και ,  both and;  (3) as a cumulative particle,  also, too,   Ref: Mt 5:39 ;  Ref: Jn 8:19 ;  Ref: 1Cor 11:6;  (4) emphatic,  even, also,   Ref: Mt 10:30 ;  Ref: 1Cor 2:10;  in NT adversative,  but,   Ref: Mt 11:19 ; also introductory of the apodosis of a sentence,  Ref: Gal 3:28;   Ref: Jas 2:4 </t>
  </si>
  <si>
    <t>G2533G</t>
  </si>
  <si>
    <t>Καϊάφας</t>
  </si>
  <si>
    <t>Caiaphas</t>
  </si>
  <si>
    <t>A man living at the time of the New Testament, first mentioned at Mat 26:3</t>
  </si>
  <si>
    <t>G2533H</t>
  </si>
  <si>
    <t>[wife of Ciaphas]</t>
  </si>
  <si>
    <t>A woman living at the time of the New Testament, first mentioned at Jhn 18:13;   unnamed daughter of: Annas (G0452); married to Caiaphas (G2533)</t>
  </si>
  <si>
    <t>G2534</t>
  </si>
  <si>
    <t>καίγε</t>
  </si>
  <si>
    <t>even/even though</t>
  </si>
  <si>
    <t>even</t>
  </si>
  <si>
    <t>even, even though, also</t>
  </si>
  <si>
    <t>G2535</t>
  </si>
  <si>
    <t>Κάϊν</t>
  </si>
  <si>
    <t>Cain</t>
  </si>
  <si>
    <t>Cain, "metal worker; brought forth, acquired [ Ref: Ge 4:1 ]"</t>
  </si>
  <si>
    <t>A man living at the time before the Flood, first mentioned at Gen 4:1;   son of: Adam (H0121) and Eve (H2332);   brother of: Abel (H1893) and Seth (H8352);   father of: Enoch (H2585)   § Cain, "metal worker; brought forth, acquired [ Ref: Ge 4:1 ]"   Cain,  (Proper name),  indeclinable ,  Ref: Heb 11:4;   Ref: 1Jn 3:12;  Jude 11*</t>
  </si>
  <si>
    <t>G2536G</t>
  </si>
  <si>
    <t>Καϊνάν, Καϊνάμ</t>
  </si>
  <si>
    <t>Cainan</t>
  </si>
  <si>
    <t>Cainan, Kenan, "worker in iron, metal worker"</t>
  </si>
  <si>
    <t>A man living at the time of the Patriarchs, only mentioned at Luk 3:36;   son of: Arpachshad (H0775);   father of: Shelah (H7974)</t>
  </si>
  <si>
    <t>G2536H</t>
  </si>
  <si>
    <t xml:space="preserve">A man living at the time before the Flood, first mentioned at Gen 5:9;   son of: Enosh (H0583);   father of: Mahalalel (H4111); also called Cainan at Luk 3:37; </t>
  </si>
  <si>
    <t>G2537</t>
  </si>
  <si>
    <t>καινός</t>
  </si>
  <si>
    <t>new</t>
  </si>
  <si>
    <t>new, latest, anew; in some contexts new is superior to old ( Ref: Mt 9:17 ; Heb 8)</t>
  </si>
  <si>
    <t xml:space="preserve">new, latest, anew; in some contexts new is superior to old ( Ref: Mt 9:17 ; Heb 8)   new, recently made,   Ref: Mt 9:17 ;  Ref: Mk 2:22 ;  new  in species, character, or mode,  Ref: Mt 26:28, 29 ;  Ref: Mk 14:24, 25 ;  Ref: Lk 22:20 ;  Ref: Jn 13:34 ;  Ref: 2Cor 5:17;   Ref: Gal 6:15;   Ref: Eph 2:15;  4:24;  Ref: 1Jn 2:7;   Ref: Rev 3:12;   novel, strange,   Ref: Mk 1:27 ;  Ref: Acts 17:19;   new  to the possessor,  Ref: Mk 16:17 ;  unheard of, unusual,   Ref: Mk 1:27 ;  Ref: Acts 17:19;   metaphorically   renovated, better, of higher excellence,   Ref: 2Cor 5:17;   Ref: Rev 5:9 </t>
  </si>
  <si>
    <t>G2538</t>
  </si>
  <si>
    <t>καινότης</t>
  </si>
  <si>
    <t>newness</t>
  </si>
  <si>
    <t xml:space="preserve"> newness,   Ref: Rom 6:4;  7:6*</t>
  </si>
  <si>
    <t>G2539</t>
  </si>
  <si>
    <t>καίπερ</t>
  </si>
  <si>
    <t>although</t>
  </si>
  <si>
    <t>though</t>
  </si>
  <si>
    <t>though,   though, even though, although ;  Ref: Phil 3:4;   Ref: Heb 5:8;  7:5; 12:17;  Ref: 2Pet 1:12 *</t>
  </si>
  <si>
    <t>G2540</t>
  </si>
  <si>
    <t>καιρός</t>
  </si>
  <si>
    <t>time/right time</t>
  </si>
  <si>
    <t>time (particular and general); right time, opportune time, proper time, appointed time</t>
  </si>
  <si>
    <t xml:space="preserve">time (particular and general); right time, opportune time, proper time, appointed time   primarily   fitness, proportion, suitableness; a fitting situation, suitable place,   Ref: 1Pet 4:17;   a limited period of time marked by a suitableness of circumstances, a fitting season,   Ref: 1Cor 4:5;   Ref: 1Tim 2:6;  6:15;  Ref: Tit 1:3;   opportunity,   Ref: Acts 24:25;   Ref: Gal 6:10;   Ref: Heb 11:15;   a limited period of time marked by characteristic circumstances, a signal juncture, a marked season,   Ref: Mt 16:3 ;  Ref: Lk 12:56; 21:8 ;  Ref: 1Pet 1:11;   a destined time,   Ref: Mt 8:29; 26:18 ;  Ref: Mk 1:15 ;  Ref: Lk 21:24 ;  Ref: 1Thess 5:1;   a season  in ordinary succession, equivalent to  ὥρα ,  Ref: Mt 13:30 ;  Ref: Acts 14:17;  in NT  a limited time, a short season,   Ref: Lk 4:13 ; simply,  a point of time,   Ref: Mt 11:25 ;  Ref: Lk 13:1 </t>
  </si>
  <si>
    <t>G2541G</t>
  </si>
  <si>
    <t>Καῖσαρ</t>
  </si>
  <si>
    <t>Caesar</t>
  </si>
  <si>
    <t xml:space="preserve">A man living at the time of the New Testament, first mentioned at Luk 2:1; also called Augustan (KJV: Augustus; NIV: Imperial) at Act 27:1;  "emperor" at Act 25:21,25;  Caesar at Luk 2:1; 3.1; </t>
  </si>
  <si>
    <t>G2541H</t>
  </si>
  <si>
    <t>A man living at the time of the New Testament, first mentioned at Act 11:28</t>
  </si>
  <si>
    <t>G2541I</t>
  </si>
  <si>
    <t xml:space="preserve">A man living at the time of the New Testament, first mentioned at Php 4:22; also called Caesar at Php 4:22; </t>
  </si>
  <si>
    <t>G2541J</t>
  </si>
  <si>
    <t>A man living at the time of the New Testament, first mentioned at Mat 22:17; also called Caesar frequently</t>
  </si>
  <si>
    <t>G2542G</t>
  </si>
  <si>
    <t>Καισάρεια</t>
  </si>
  <si>
    <t>Caesarea</t>
  </si>
  <si>
    <t xml:space="preserve">  §  Caesarea , (1)  Caesarea Philippi,   Ref: Mt 16:13 ;  Ref: Mk 8:27; (2 )  Caesarea Augusta,   Ref: Acts 8:40 </t>
  </si>
  <si>
    <t>G2542H</t>
  </si>
  <si>
    <t>G2543</t>
  </si>
  <si>
    <t>καίτοι</t>
  </si>
  <si>
    <t>and yet/although</t>
  </si>
  <si>
    <t>and yet</t>
  </si>
  <si>
    <t xml:space="preserve"> and yet, though, although,   Ref: Acts 14:17;   Ref: Heb 4:3 *</t>
  </si>
  <si>
    <t>G2544</t>
  </si>
  <si>
    <t>καίτοιγε</t>
  </si>
  <si>
    <t>although, and yet</t>
  </si>
  <si>
    <t>although, and yet   although indeed, and yet,   Ref: Jn 4:2 *</t>
  </si>
  <si>
    <t>G2545</t>
  </si>
  <si>
    <t>καίω</t>
  </si>
  <si>
    <t>to kindle/burn</t>
  </si>
  <si>
    <t>to light (a wick), keep burning burn</t>
  </si>
  <si>
    <t xml:space="preserve">to light (a wick), keep burning burn   to cause to burn, kindle, light,   Ref: Mt 5:15 ;  passive   to be kindled, burn, flame,   Ref: Lk 12:35 ;  metaphorically   to be kindled  into emotion,  Ref: Lk 24:32 ;  to consume with fire,   Ref: Jn 15:6 ;  Ref: 1Cor 13:3 </t>
  </si>
  <si>
    <t>G2546</t>
  </si>
  <si>
    <t>κἀκεῖ</t>
  </si>
  <si>
    <t>and there</t>
  </si>
  <si>
    <t>and there, and where</t>
  </si>
  <si>
    <t xml:space="preserve">and there, and where  crasis,  and there,   Ref: Mt 5:23; 10:11 ;  there also,   Ref: Acts 17:13 </t>
  </si>
  <si>
    <t>G2547</t>
  </si>
  <si>
    <t>κἀκεῖθεν</t>
  </si>
  <si>
    <t>and from there</t>
  </si>
  <si>
    <t xml:space="preserve">and from there  crasis,  and there,   Ref: Mk 10:1 ;  Ref: Acts 7:4;  14:26; 20:15; 21:1; 27:4, 12; 28:15;  and then, afterwards,   Ref: Acts 13:21 </t>
  </si>
  <si>
    <t>G2548</t>
  </si>
  <si>
    <t>κἀκεῖνος</t>
  </si>
  <si>
    <t>and that one</t>
  </si>
  <si>
    <t xml:space="preserve">and that one  crasis,  and he, she, it; and this, and that,   Ref: Mt 15:18; 23:23 ;  he, she, it also; this also, that also,   Ref: Mt 20:4 </t>
  </si>
  <si>
    <t>G2549</t>
  </si>
  <si>
    <t>κακία</t>
  </si>
  <si>
    <t>evil</t>
  </si>
  <si>
    <t>evil, wickedness, depravity, malice; in some contexts an "evil" situation means a difficult and hard circumstance rather than a morally corrupt circumstance ( Ref: Mt 6:34 )</t>
  </si>
  <si>
    <t xml:space="preserve">evil, wickedness, depravity, malice; in some contexts an "evil" situation means a difficult and hard circumstance rather than a morally corrupt circumstance ( Ref: Mt 6:34 )   malice, malignity,   Ref: Rom 1:29;   Ref: Eph 4:31;   wickedness, depravity,   Ref: Acts 8:22;   Ref: 1Cor 5:8;  in NT  evil, trouble, calamity, misfortune,   Ref: Mt 6:34 </t>
  </si>
  <si>
    <t>G2550</t>
  </si>
  <si>
    <t>κακοήθεια</t>
  </si>
  <si>
    <t>malice</t>
  </si>
  <si>
    <t>malice   disposition for mischief, misfortune, malignity,   Ref: Rom 1:29 *</t>
  </si>
  <si>
    <t>G2551</t>
  </si>
  <si>
    <t>κακολογέω</t>
  </si>
  <si>
    <t>to curse/revile</t>
  </si>
  <si>
    <t>to curse, malign, speak evil of</t>
  </si>
  <si>
    <t>to curse, malign, speak evil of   to speak evil of, revile, abuse, insult,   Ref: Mk 9:39 ;  Ref: Acts 19:9;   to address with offensive language, to treat with disrespect,  Matt, 15:4;  Ref: Mk 7:10 *</t>
  </si>
  <si>
    <t>G2552</t>
  </si>
  <si>
    <t>κακοπάθεια</t>
  </si>
  <si>
    <t>suffering</t>
  </si>
  <si>
    <t xml:space="preserve"> a state of suffering, affliction, trouble,  in NT  endurance in affliction, perseverance,   Ref: Jas 5:10 *</t>
  </si>
  <si>
    <t>G2553</t>
  </si>
  <si>
    <t>κακοπαθέω</t>
  </si>
  <si>
    <t>to suffer trouble, endure hardship</t>
  </si>
  <si>
    <t>to suffer trouble, endure hardship   to suffer evil , or  afflictions,   Ref: 2Tim 2:9;   to be afflicted, troubled, dejected,   Ref: Jas 5:13;  in NT  to show endurance in trials and afflictions, ender hardship   Ref: 2Tim 4:5 *</t>
  </si>
  <si>
    <t>G2554</t>
  </si>
  <si>
    <t>κακοποιέω</t>
  </si>
  <si>
    <t>to do evil/harm</t>
  </si>
  <si>
    <t>to do evil, do what is wrong</t>
  </si>
  <si>
    <t>to do evil, do what is wrong   to cause evil, injure, do harm,   Ref: Mk 3:4 ;  Ref: Lk 6:9 ;  to do evil, commit sin,   Ref: 1Pet 3:17;  3Jn. 11*</t>
  </si>
  <si>
    <t>G2555</t>
  </si>
  <si>
    <t>κακοποιός</t>
  </si>
  <si>
    <t>wrongdoing</t>
  </si>
  <si>
    <t>wrongdoing   an evil-doer,   Ref: 1Pet 2:12, 14; 4:15 *</t>
  </si>
  <si>
    <t>G2556G</t>
  </si>
  <si>
    <t>κακός</t>
  </si>
  <si>
    <t>evil/harm: evil</t>
  </si>
  <si>
    <t>: evil evil, wicked, wrong, bad, a perversion of what pertains to goodness; as a noun, an evil thing can refer to any crime, harm, or moral wrong</t>
  </si>
  <si>
    <t xml:space="preserve">evil, wicked, wrong, bad, a perversion of what pertains to goodness; as a noun, an evil thing can refer to any crime, harm, or moral wrong   bad, of a bad quality , or  disposition, worthless, corrupt, depraved,   Ref: Mt 21:41; 24:48 ;  Ref: Mk 7:21 ;  wicked, criminal, morally bad;   τὸ κακόν ,  evil, wickedness, crime,   Ref: Mt 27:23 ;  Ref: Acts 23:9;   deceitful,   Ref: 1Pet 3:10;   mischievous, harmful, destructive;   τὸ κακόν ,  evil mischief, harm, injury,   Ref: Tit 1:12;   afflictive;   τὸ κακόν ,  evil, misery, affliction, suffering,   Ref: Lk 16:25 </t>
  </si>
  <si>
    <t>G2556H</t>
  </si>
  <si>
    <t>evil/harm: harm</t>
  </si>
  <si>
    <t>G2557</t>
  </si>
  <si>
    <t>κακοῦργος</t>
  </si>
  <si>
    <t>criminal</t>
  </si>
  <si>
    <t>criminal, evildoer</t>
  </si>
  <si>
    <t>criminal, evildoer   an evil-doer, malefactor, criminal,   Ref: Lk 23:32, 33, 39 ;  Ref: 2Tim 2:9 *</t>
  </si>
  <si>
    <t>G2558</t>
  </si>
  <si>
    <t>κακουχέω</t>
  </si>
  <si>
    <t>to torment</t>
  </si>
  <si>
    <t>( passive ) to be mistreated, maltreated, tormented torment</t>
  </si>
  <si>
    <t>( passive ) to be mistreated, maltreated, tormented torment   to torment, afflict, harass; ,  passive   to be afflicted, be oppressed with evils,   Ref: Heb 11:37  13:3*</t>
  </si>
  <si>
    <t>G2559</t>
  </si>
  <si>
    <t>κακόω</t>
  </si>
  <si>
    <t>to harm, mistreat, oppress, persecute; poison, embitter</t>
  </si>
  <si>
    <t>to harm, mistreat, oppress, persecute; poison, embitter   to harm, mistreat, cause evil to, oppress,   Ref: Acts 7:6, 19; 12:1; 18:10 ;  Ref: 1Pet 3:13;  in NT  to make angry, embitter,   Ref: Acts 14:2 *</t>
  </si>
  <si>
    <t>G2560</t>
  </si>
  <si>
    <t>κακῶς</t>
  </si>
  <si>
    <t>badly</t>
  </si>
  <si>
    <t>G2561</t>
  </si>
  <si>
    <t>κάκωσις</t>
  </si>
  <si>
    <t>oppression</t>
  </si>
  <si>
    <t>oppression, mistreatment</t>
  </si>
  <si>
    <t>oppression, mistreatment   ill treatment, affliction, oppression, misery, mistreatment   Ref: Acts 7:34 *</t>
  </si>
  <si>
    <t>G2562</t>
  </si>
  <si>
    <t>καλάμη</t>
  </si>
  <si>
    <t>straw/stubble</t>
  </si>
  <si>
    <t>straw; note some translate "stubble"</t>
  </si>
  <si>
    <t>straw; note some translate "stubble"   the stalk , of grain,  straw, stubble,   Ref: 1Cor 3:12 *</t>
  </si>
  <si>
    <t>G2563</t>
  </si>
  <si>
    <t>κάλαμος</t>
  </si>
  <si>
    <t>reed/stick/pen</t>
  </si>
  <si>
    <t>reed, staff, stick, measuring rod, pen</t>
  </si>
  <si>
    <t>reed, staff, stick, measuring rod, pen   a reed, cane,   Ref: Mt 11:7; 12:20 ;  Ref: Lk 7:24 ;  a reed  in its various appliances, as, a wand, a staff,  Ref: Mt 27:29, 30, 48 ;  Ref: Mk 15:19, 36 ;  a measuring-rod,   Ref: Rev 11:1;  21:15f.; a writer's  reed, pen  3Jn. 13*</t>
  </si>
  <si>
    <t>G2564G</t>
  </si>
  <si>
    <t>καλέω</t>
  </si>
  <si>
    <t>to call: call</t>
  </si>
  <si>
    <t>: call/invite to call, invite, summon. The authority of the speaker dictates the nature of the calling (friends invite; kings summon). This is also translated "to name," the giving of attribution to someone or something</t>
  </si>
  <si>
    <t xml:space="preserve">to call, invite, summon. The authority of the speaker dictates the nature of the calling (friends invite; kings summon). This is also translated "to name," the giving of attribution to someone or something   to call, call to,   Ref: Jn 10:3 ;  to call  into one's presence,  send for  a person,  Ref: Mt 2:7 ;  to summon,   Ref: Mt 2:15; 25:14 ;  to invite,   Ref: Mt 22:9 ;  to call  to the performance of a certain thing,  Ref: Mt 9:13 ;  Ref: Heb 11:8;   to call  to a participation in the privileges of the Gospel,  Ref: Rom 8:30;  9:24;  Ref: 1Cor 1:9;  7:18;  to call  to an office or dignity,  Ref: Heb 5:4;   to name, style,   Ref: Mt 1:21 ;  passive   to be styled, regarded,   Ref: Mt 5:9, 19 </t>
  </si>
  <si>
    <t>G2564H</t>
  </si>
  <si>
    <t>to call: name</t>
  </si>
  <si>
    <t>: name to call, invite, summon. The authority of the speaker dictates the nature of the calling (friends invite; kings summon). This is also translated "to name," the giving of attribution to someone or something</t>
  </si>
  <si>
    <t>G2565</t>
  </si>
  <si>
    <t>καλλιέλαιος</t>
  </si>
  <si>
    <t>cultivated olive tree</t>
  </si>
  <si>
    <t xml:space="preserve"> primarily  adj.  productive of good oil;  as  substantive   a cultivated olive tree,   Ref: Rom 11:24 *</t>
  </si>
  <si>
    <t>G2566</t>
  </si>
  <si>
    <t>καλλίον</t>
  </si>
  <si>
    <t>good, right; beautiful, fine, excellent</t>
  </si>
  <si>
    <t xml:space="preserve">good, right; beautiful, fine, excellent   primarily   beautiful; good, of good quality  or  disposition; fertile, rich,   Ref: Mt 13:8, 23 ;  useful, profitable,   Ref: Lk 14:34 ;  καλόν ἐστι[ν] ,  it is profitable, it is well,   Ref: Mt 18:8, 9 ;  excellent, choice, select, goodly,   Ref: Mt 7:17, 19 ;  καλόν ἐστι[ν] ,  it is pleasant, delightful,   Ref: Mt 17:4 ;  just, full  measure,  Ref: Lk 6:38 ;  honorable, distinguished,   Ref: Jas 2:7;   good, possessing moral excellence, worthy, upright, virtuous,   Ref: Jn 10:11, 14 ;  Ref: 1Tim 4:6;   τὸ καλόν , and  τὸ καλόν ἔργον ,  what is good and right, a good deed, rectitude, virtue,   Ref: Mt 5:16 ;  Ref: Rom 7:18, 21 ;  right, duty, propriety,   Ref: Mt 15:26 ;  benefit, favor,   Ref: Jn 10:32, 33 </t>
  </si>
  <si>
    <t>G2567</t>
  </si>
  <si>
    <t>καλοδιδάσκαλος</t>
  </si>
  <si>
    <t>teaching good</t>
  </si>
  <si>
    <t>teaching what is good</t>
  </si>
  <si>
    <t xml:space="preserve"> teaching what is good; a teacher of good,   Ref: Tit 2:3 *</t>
  </si>
  <si>
    <t>G2568</t>
  </si>
  <si>
    <t>Καλοὶ Λιμένες</t>
  </si>
  <si>
    <t>Fair Havens</t>
  </si>
  <si>
    <t>Fair Havens, "fair havens"</t>
  </si>
  <si>
    <t>Fair Havens, "fair havens"  Fair Havens, "fair havens"</t>
  </si>
  <si>
    <t>G2569</t>
  </si>
  <si>
    <t>καλοποιέω</t>
  </si>
  <si>
    <t>to do what is right or good</t>
  </si>
  <si>
    <t>to do what is right or good   to do well, do good, do what is right,   Ref: 2Thess 3:13 *</t>
  </si>
  <si>
    <t>G2570G</t>
  </si>
  <si>
    <t>καλός</t>
  </si>
  <si>
    <t>- properly, beautiful, but chiefly (figuratively) good (literally or morally)i.e. valuable or virtuous</t>
  </si>
  <si>
    <t>G2570H</t>
  </si>
  <si>
    <t>Fair (Havens)</t>
  </si>
  <si>
    <t xml:space="preserve">Fair Havens, a port on Crete </t>
  </si>
  <si>
    <t>Fair Havens, a port on the isle of Crete</t>
  </si>
  <si>
    <t>G2571</t>
  </si>
  <si>
    <t>κάλυμμα</t>
  </si>
  <si>
    <t>veil</t>
  </si>
  <si>
    <t>veil, covering</t>
  </si>
  <si>
    <t>veil, covering   a covering; a veil,   Ref: 2Cor 3:13;   metaphorically   a veil, a blind  to spiritual vision,  Ref: 2Cor 3:14, 15, 16 *</t>
  </si>
  <si>
    <t>G2572</t>
  </si>
  <si>
    <t>καλύπτω</t>
  </si>
  <si>
    <t>to cover, veil, hide</t>
  </si>
  <si>
    <t xml:space="preserve">to cover, veil, hide   to cover,   Ref: Mt 8:24 ;  Ref: Lk 8:16; 23:30 ;  to hide, conceal,   Ref: Mt 10:26 ;  Ref: 2Cor 4:3;   metaphorically   to cover, throw a veil  of oblivion  over,   Ref: Jas 5:20;   Ref: 1Pet 4:8 </t>
  </si>
  <si>
    <t>G2573</t>
  </si>
  <si>
    <t>καλῶς</t>
  </si>
  <si>
    <t>G2574</t>
  </si>
  <si>
    <t>κάμηλος</t>
  </si>
  <si>
    <t>camel</t>
  </si>
  <si>
    <t xml:space="preserve"> a camel,   Ref: Mt 3:4; 23:24 </t>
  </si>
  <si>
    <t>G2575</t>
  </si>
  <si>
    <t>κάμινος</t>
  </si>
  <si>
    <t>furnace/oven</t>
  </si>
  <si>
    <t>furnace, oven</t>
  </si>
  <si>
    <t xml:space="preserve"> a furnace, oven, kiln,   Ref: Mt 13:42, 50 ;  Ref: Rev 1:15;  9:2*</t>
  </si>
  <si>
    <t>G2576</t>
  </si>
  <si>
    <t>καμμύω</t>
  </si>
  <si>
    <t>to close, shut (the eyes)</t>
  </si>
  <si>
    <t>to close, shut (the eyes)   to shut, close , the eyes,  Ref: Mt 13:15 ;  Ref: Acts 28:27 *</t>
  </si>
  <si>
    <t>G2577G</t>
  </si>
  <si>
    <t>κάμνω</t>
  </si>
  <si>
    <t>be weary/sick: weak</t>
  </si>
  <si>
    <t>: weak/disabled to grow weary; be sick</t>
  </si>
  <si>
    <t>to grow weary; be sick   to tire with exertion, labor to weariness; to be wearied, tired out, exhausted, be discouraged,   Ref: Heb 12:3;   to labor  under disease,  be sick,   Ref: Jas 5:15 *</t>
  </si>
  <si>
    <t>G2577H</t>
  </si>
  <si>
    <t>be weary/sick: ill</t>
  </si>
  <si>
    <t>: ill to grow weary; be sick</t>
  </si>
  <si>
    <t>G2578</t>
  </si>
  <si>
    <t>κάμπτω</t>
  </si>
  <si>
    <t>to bend/bow</t>
  </si>
  <si>
    <t>to bend, bow (on a knee)</t>
  </si>
  <si>
    <t>to bend, bow (on a knee)  trans.  to bend, inflect  the knee,  Ref: Rom 11:4;   Ref: Eph 3:14   intransitive   to bend, bow,   Ref: Rom 14:11;   Ref: Phil 2:10 *</t>
  </si>
  <si>
    <t>G2579</t>
  </si>
  <si>
    <t>κἄν</t>
  </si>
  <si>
    <t>and/even if</t>
  </si>
  <si>
    <t>and if, even if</t>
  </si>
  <si>
    <t xml:space="preserve">and if, even if  crasis,  and if,   Ref: Mk 16:18 ;  also if,   Ref: Mt 21:21 ;  even if, if even, although,   Ref: Jn 10:38 ;  if so much as,   Ref: Heb 12:20;  also in NT simply equivalent to  και , as a particle of emphasis, by a pleonasm of  ἄν ,  at least, at all events,   Ref: Mk 6:56 ;  Ref: Acts 5:15;   Ref: 2Cor 11:16 </t>
  </si>
  <si>
    <t>G2580</t>
  </si>
  <si>
    <t>Κανᾶ</t>
  </si>
  <si>
    <t>Cana</t>
  </si>
  <si>
    <t>Cana, "reed"</t>
  </si>
  <si>
    <t xml:space="preserve">  § Cana, "reed"  indecl.  Cana,  a town in Galilee,  Ref: Jn 2:1, 11; 4:46; 21:2 *</t>
  </si>
  <si>
    <t>G2581</t>
  </si>
  <si>
    <t>Κανανίτης, Καναναῖος</t>
  </si>
  <si>
    <t>Zealot, Cananaean (not related to geographical terms Cana or Canaan); same as G2208, "zealot"</t>
  </si>
  <si>
    <t xml:space="preserve">  § Zealot, Cananaean (not related to geographical terms Cana or Canaan); same as G2208, "zealot"   a Canaanite,   Ref: Mt 10:4 ;  Ref: Mk 3:18 *</t>
  </si>
  <si>
    <t>G2582</t>
  </si>
  <si>
    <t>Κανδάκη</t>
  </si>
  <si>
    <t>Candace</t>
  </si>
  <si>
    <t>Candace, "[title?] "queen"</t>
  </si>
  <si>
    <t xml:space="preserve">  § Candace, "[title?] "queen"   Candace,  (Proper name),  Ref: Acts 8:27 *</t>
  </si>
  <si>
    <t>G2583</t>
  </si>
  <si>
    <t>κανών</t>
  </si>
  <si>
    <t>rule</t>
  </si>
  <si>
    <t>rule, standard; sphere of activity, limit ; range</t>
  </si>
  <si>
    <t>rule, standard; sphere of activity, limit ; range   a measure, rule; , in NT  prescribed range  of action or duty,influence  Ref: 2Cor 10:13, 15, 16 ;  metaphorically   rule  of conduct or doctrine,  Ref: Gal 6:16 *</t>
  </si>
  <si>
    <t>G2584</t>
  </si>
  <si>
    <t>Καπερναούμ</t>
  </si>
  <si>
    <t>Capernaum</t>
  </si>
  <si>
    <t>Capernaum, "village of Nahum"</t>
  </si>
  <si>
    <t xml:space="preserve">  § Capernaum, "village of Nahum"  Capernaum (Proper name)</t>
  </si>
  <si>
    <t>G2585</t>
  </si>
  <si>
    <t>καπηλεύω</t>
  </si>
  <si>
    <t>to peddle</t>
  </si>
  <si>
    <t>to act as a peddler, trade in for profit peddle</t>
  </si>
  <si>
    <t>to act as a peddler, trade in for profit peddle   primarily   to be   κάπηλος ,  a retailer; to peddle with, trade in for profit; to corrupt, adulterate,   Ref: 2Cor 2:17 *</t>
  </si>
  <si>
    <t>G2586</t>
  </si>
  <si>
    <t>καπνός</t>
  </si>
  <si>
    <t>smoke</t>
  </si>
  <si>
    <t xml:space="preserve"> smoke,   Ref: Acts 2:19;   Ref: Rev 8:4 </t>
  </si>
  <si>
    <t>G2587</t>
  </si>
  <si>
    <t>Καππαδοκία</t>
  </si>
  <si>
    <t>Cappadocia</t>
  </si>
  <si>
    <t xml:space="preserve">  §  Cappadocia,  a district of Asia Minor,  Ref: Acts 2:9;   Ref: 1Pet 1:1 *</t>
  </si>
  <si>
    <t>G2588</t>
  </si>
  <si>
    <t>καρδία</t>
  </si>
  <si>
    <t>heart</t>
  </si>
  <si>
    <t xml:space="preserve"> the heart,  regarded as the seat of feeling, impulse, affection, desire,  Ref: Mt 6:21; 22:37 ;  Ref: Phil 1:7;   the heart, mind  (seat of thought and emotion). The heart was thought to be the seat of the inner self (composed of life, soul, mind, and spirit). "Heart" is similar in meaning to "soul," but often the "heart" has a focus on thinking and understanding ( Ref: Mk 2:8 ;  Ref: Lk 1:51; 24:38 );  the heart,  regarded as the seat of feeling, impulse, affection, desire,  Ref: Mt 6:21; 22:37 ;  Ref: Phil 1:7;   the heart,  as the seat of intellect,  Ref: Mt 13:15 ;  Ref: Rom 1:21;   the heart,  as the inner and mental frame,  Ref: Mt 5:8 ;  Ref: Lk 16:15 ;  Ref: 1Pet 3:4;   the conscience,   Ref: 1Jn 3:20, 21 ;  the heart, the inner part, middle, center,   Ref: Mt 12:40 </t>
  </si>
  <si>
    <t>G2589</t>
  </si>
  <si>
    <t>καρδιογνώστης</t>
  </si>
  <si>
    <t>heart-knower</t>
  </si>
  <si>
    <t>heart-knower of the heart</t>
  </si>
  <si>
    <t>heart-knower of the heart   heart-knower, searcher of hearts,   Ref: Acts 1:24;  15:8*</t>
  </si>
  <si>
    <t>G2590</t>
  </si>
  <si>
    <t>καρπός</t>
  </si>
  <si>
    <t>fruit</t>
  </si>
  <si>
    <t>fruit, crop, harvest, produce of vegetation; by extension: deed, activity, produce of a person</t>
  </si>
  <si>
    <t xml:space="preserve">fruit, crop, harvest, produce of vegetation; by extension: deed, activity, produce of a person   fruit,   Ref: Mt 3:10; 21:19, 34 ; from the Hebrew,  καρπὸς κοιλιας ,  fruit of the womb, offspring,   Ref: Lk 1:42 ;  καρπὸς ὀσφύος ,  fruit of the loins, offspring, posterity,   Ref: Acts 2:30;   καρπὸς χειλέων ,  fruit of the lips, praise,   Ref: Heb 13:15;   metaphorically   conduct, actions,   Ref: Mt 3:8; 7:16 ;  Ref: Rom 6:22;   benefit, profit,   Ref: Rom 1:13;  6:21;  reward,   Ref: Phil 4:17 </t>
  </si>
  <si>
    <t>G2591</t>
  </si>
  <si>
    <t>Κάρπος</t>
  </si>
  <si>
    <t>Carpus</t>
  </si>
  <si>
    <t>A man living at the time of the New Testament, only mentioned at 2Ti 4:13   § - Carpus, probably a Christian</t>
  </si>
  <si>
    <t>G2592</t>
  </si>
  <si>
    <t>καρποφορέω</t>
  </si>
  <si>
    <t>to bear fruit</t>
  </si>
  <si>
    <t>to produce a crop, bear fruit</t>
  </si>
  <si>
    <t xml:space="preserve">to produce a crop, bear fruit   to bear fruit, yield,   Ref: Mk 4:28 ; met,  to bring forth the fruit  of action or conduct,  Ref: Mt 13:23 ;  Ref: Rom 7:5;   middle   to expand by fruitfulness, to develop itself by success,   Ref: Col 1:6, 10 </t>
  </si>
  <si>
    <t>G2593</t>
  </si>
  <si>
    <t>καρποφόρος</t>
  </si>
  <si>
    <t>fruitbearing</t>
  </si>
  <si>
    <t>crop, fruitbearing</t>
  </si>
  <si>
    <t>crop, fruitbearing   fruitful, adapted to bring forth fruit,   Ref: Acts 14:17 *</t>
  </si>
  <si>
    <t>G2594</t>
  </si>
  <si>
    <t>καρτερέω</t>
  </si>
  <si>
    <t>to persevere, endure</t>
  </si>
  <si>
    <t>to persevere, endure   to be stout; to endure patiently, persevere, bear up with fortitude,   Ref: Heb 11:27 *</t>
  </si>
  <si>
    <t>G2595</t>
  </si>
  <si>
    <t>κάρφος</t>
  </si>
  <si>
    <t>speck</t>
  </si>
  <si>
    <t>speck, chip, particle</t>
  </si>
  <si>
    <t>speck, chip, particle   any small dry thing,  as  chaff, stubble, splinter ;  Ref: Mt 7:3, 4, 5 ;  Ref: Lk 6:41, 42 *</t>
  </si>
  <si>
    <t>G2596</t>
  </si>
  <si>
    <t>κατά</t>
  </si>
  <si>
    <t>according to</t>
  </si>
  <si>
    <t>(gen.) against, contraryaccording to, opposed; down, throughout; (acc.) in, by, with, in accordance with, for</t>
  </si>
  <si>
    <t xml:space="preserve">(gen.) against, contraryaccording to, opposed; down, throughout; (acc.) in, by, with, in accordance with, for   down from,   Ref: Mt 8:32 ;  down upon, upon,   Ref: Mk 14:3 ;  Ref: Acts 27:14;   down into;   κατὰ βάθους ,  profound, deepest,   Ref: 2Cor 8:2;   down over, throughout  a space,  Ref: Lk 4:14; 23:5 ;  concerning,  in cases of pointed allegation,  Ref: 1Cor 15:15;   against,   Ref: Mt 12:30 ;  by,  in oaths,  Ref: Mt 26:63 ; with an  accusative  of place,  in the quarter of, about, near, at,  Lk. 10;32;  Ref: Acts 2:10;   throughout,   Ref: Lk 8:39 ;  in,   Ref: Rom 16:5;   among,   Ref: Acts 21:21;   in the presence of,   Ref: Lk 2:31 ;  in the direction of, towards,   Ref: Acts 8:26;   Ref: Phil 3:14;  of time,  within the range of; during, in the course of, at, about,   Ref: Acts 12:1;  27:27; distributively,  κατ᾽ οἶκον ,  by houses, from house to house,   Ref: Acts 2:46;  kata; duvo,  two and two,   Ref: 1Cor 14:27;   καθ᾽ ἡμέραν ,  daily,   Ref: Mt 26:55 ;  troponym ,  according to, conformable to, in proportion to,   Ref: Mt 9:29; 25:15 ;  after the fashion  or  likeness of.   Ref: Heb 5:6;   in virtue of,   Ref: Mt 19:3 ;  as respects,   Ref: Rom 11:3;  Acts 25;14;  Ref: Heb 9:9 </t>
  </si>
  <si>
    <t>G2597</t>
  </si>
  <si>
    <t>καταβαίνω</t>
  </si>
  <si>
    <t>to come/go down</t>
  </si>
  <si>
    <t>to go down, descend</t>
  </si>
  <si>
    <t>to go down, descend   to come , or  go down, descend,   Ref: Mt 8:1; 17:9 ;  to lead down,   Ref: Acts 8:26;   to come down, fall,   Ref: Mt 7:25, 27 ;  to be let down,   Ref: Acts 10:11;  11:5</t>
  </si>
  <si>
    <t>G2598</t>
  </si>
  <si>
    <t>καταβάλλω</t>
  </si>
  <si>
    <t>to lay/throw down</t>
  </si>
  <si>
    <t>( passive ) to be struck lay down; ( middle ) to lay (a foundation)</t>
  </si>
  <si>
    <t>( passive ) to be struck lay down; ( middle ) to lay (a foundation)   to cast down,   Ref: 2Cor 4:9;   middle   to lay down, lay  a foundation,  Ref: Heb 6:1 *</t>
  </si>
  <si>
    <t>G2599</t>
  </si>
  <si>
    <t>καταβαρέω</t>
  </si>
  <si>
    <t>to burden, be a burden</t>
  </si>
  <si>
    <t>to burden, be a burden   primarily   to weigh down,   metaphorically   to burden, be burdensome to,   Ref: 2Cor 12:16 *</t>
  </si>
  <si>
    <t>G2600</t>
  </si>
  <si>
    <t>κατάβασις</t>
  </si>
  <si>
    <t>descent</t>
  </si>
  <si>
    <t>place that goes down, slope, down-gradedescent</t>
  </si>
  <si>
    <t>place that goes down, slope, down-gradedescent   the act of descending; a way down, descent, slope   Ref: Lk 19:37 *</t>
  </si>
  <si>
    <t>G2601</t>
  </si>
  <si>
    <t>καταβιβάζω</t>
  </si>
  <si>
    <t>to bring down</t>
  </si>
  <si>
    <t>to bring down  to bring down, throw down</t>
  </si>
  <si>
    <t>G2602</t>
  </si>
  <si>
    <t>καταβολή</t>
  </si>
  <si>
    <t>creation (of the world), beginning, foundation</t>
  </si>
  <si>
    <t xml:space="preserve">creation (of the world), beginning, foundation   primarily   a casting down; laying the foundation, foundation; beginning, commencement, creation (of the world)   Ref: Mt 13:35; 25:34 ;  conception  in the womb,  Ref: Heb 11:11 </t>
  </si>
  <si>
    <t>G2603</t>
  </si>
  <si>
    <t>καταβραβεύω</t>
  </si>
  <si>
    <t>to disqualify</t>
  </si>
  <si>
    <t>to disqualify for a prize, decide against</t>
  </si>
  <si>
    <t>to disqualify for a prize, decide against   primarily   to give an unfavorable decision as respects a prize;  hence,  to decide against,   Ref: Col 2:18 *</t>
  </si>
  <si>
    <t>G2604</t>
  </si>
  <si>
    <t>καταγγελεύς</t>
  </si>
  <si>
    <t>proclaimer</t>
  </si>
  <si>
    <t>advocate, proclaimer</t>
  </si>
  <si>
    <t>advocate, proclaimer   one who announces , anything,  a proclaimer, publisher, preacher, advocate   Ref: Acts 17:18 *</t>
  </si>
  <si>
    <t>G2605</t>
  </si>
  <si>
    <t>καταγγέλλω</t>
  </si>
  <si>
    <t>to preach, proclaim, advocate, report</t>
  </si>
  <si>
    <t xml:space="preserve">to preach, proclaim, advocate, report   to announce, proclaim, preach   Ref: Acts 13:38;  in NT  to laud, celebrate, preach   Ref: Rom 1:8 </t>
  </si>
  <si>
    <t>G2606</t>
  </si>
  <si>
    <t>καταγελάω</t>
  </si>
  <si>
    <t>to laugh at, mock</t>
  </si>
  <si>
    <t>to laugh at, mock   to deride, laugh at, jeer,   Ref: Mt 9:24 ;  Ref: Mk 5:40 ;  Ref: Lk 8:53 *</t>
  </si>
  <si>
    <t>G2607</t>
  </si>
  <si>
    <t>καταγινώσκω</t>
  </si>
  <si>
    <t>to condemn</t>
  </si>
  <si>
    <t>to condemn, convict; ( passive ) to be in the wrong, condemned</t>
  </si>
  <si>
    <t xml:space="preserve">to condemn, convict; ( passive ) to be in the wrong, condemned   to determine against, condemn, blame, reprehend, convict   Ref: Gal 2:11;   Ref: 1Jn 3:20, 21 </t>
  </si>
  <si>
    <t>G2608</t>
  </si>
  <si>
    <t>κατάγνυμι</t>
  </si>
  <si>
    <t>to break</t>
  </si>
  <si>
    <t xml:space="preserve"> to break in pieces, crush, break in two,   Ref: Mt 12:20 ;  Ref: Jn 19:31, 32, 33 *</t>
  </si>
  <si>
    <t>G2609</t>
  </si>
  <si>
    <t>κατάγω</t>
  </si>
  <si>
    <t>to bring, bring down, land (on shore)</t>
  </si>
  <si>
    <t xml:space="preserve">to bring, bring down, land (on shore)   to lead, bring,  or  conduct down,   Ref: Acts 9:30;  22:30; 23:15, 20, 28;  to bring  a ship  to land;   passive   κατάγομαι ,   aorist   κατήχθην ,  to come to land, land, touch,   Ref: Lk 5:11 </t>
  </si>
  <si>
    <t>G2610</t>
  </si>
  <si>
    <t>καταγωνίζομαι</t>
  </si>
  <si>
    <t>to conquer</t>
  </si>
  <si>
    <t>( middle ) to conquer, defeat, overcome</t>
  </si>
  <si>
    <t>( middle ) to conquer, defeat, overcome   to subdue, vanquish, overcome, conquer, defeat   Ref: Heb 11:33 *</t>
  </si>
  <si>
    <t>G2611</t>
  </si>
  <si>
    <t>καταδέω</t>
  </si>
  <si>
    <t>to bandage</t>
  </si>
  <si>
    <t>bind by spells, enchant, to bandage, bind up</t>
  </si>
  <si>
    <t>bind by spells, enchant, to bandage, bind up   to bind up; to bandage , a wound,  Ref: Lk 10:34 *</t>
  </si>
  <si>
    <t>G2612</t>
  </si>
  <si>
    <t>κατάδηλος</t>
  </si>
  <si>
    <t>clear, quite plainevident</t>
  </si>
  <si>
    <t>clear, quite plainevident   quite clear, plain , or  evident,   Ref: Heb 7:15 *</t>
  </si>
  <si>
    <t>G2613</t>
  </si>
  <si>
    <t>καταδικάζω</t>
  </si>
  <si>
    <t>to condemn   to give judgment against, condemn,   Ref: Mt 12:7, 37 ;  Ref: Lk 6:37 ;  Ref: Jas 5:6 *</t>
  </si>
  <si>
    <t>G2614</t>
  </si>
  <si>
    <t>καταδιώκω</t>
  </si>
  <si>
    <t>to look for, search for seek</t>
  </si>
  <si>
    <t>to look for, search for seek   to follow hard upon; to track, search for, follow perseveringly,   Ref: Mk 1:36 *</t>
  </si>
  <si>
    <t>G2615</t>
  </si>
  <si>
    <t>καταδουλόω</t>
  </si>
  <si>
    <t>to make a slave, enslave</t>
  </si>
  <si>
    <t>to make a slave, enslave   to reduce to absolute servitude, make a slave of,   Ref: 2Cor 11:20;   Ref: Gal 2:4 *</t>
  </si>
  <si>
    <t>G2616</t>
  </si>
  <si>
    <t>καταδυναστεύω</t>
  </si>
  <si>
    <t>to oppress</t>
  </si>
  <si>
    <t>(act.) to exploit, oppress</t>
  </si>
  <si>
    <t>(act.) to exploit, oppress   to tyrannize over, oppress, exploit, dominate; ( passive ) to be under the power of, oppressed by;    Ref: Acts 10:38;   Ref: Jas 2:6 *</t>
  </si>
  <si>
    <t>G2617</t>
  </si>
  <si>
    <t>καταισχύνω</t>
  </si>
  <si>
    <t>to dishonor, humiliate, shame, disappoint</t>
  </si>
  <si>
    <t xml:space="preserve">to dishonor, humiliate, shame, disappoint   to humiliate, shame, put to shame,   Ref: 1Cor 1:27;   passive   to be ashamed, be put to shame,   Ref: Lk 13:17 ;  to dishonor, disgrace,   Ref: 1Cor 11:4 , 5; from the Hebrew,  to frustrate, disappoint,   Ref: Rom 5:5;  9:33;  Ref: 1Pet 2:6 </t>
  </si>
  <si>
    <t>G2618</t>
  </si>
  <si>
    <t>κατακαίω</t>
  </si>
  <si>
    <t>to burn up, consume</t>
  </si>
  <si>
    <t xml:space="preserve"> to burn up, consume with fire,   Ref: Mt 3:12; 13:30, 40 </t>
  </si>
  <si>
    <t>G2619</t>
  </si>
  <si>
    <t>κατακαλύπτω</t>
  </si>
  <si>
    <t>( middle ) to cover (the head)</t>
  </si>
  <si>
    <t>( middle ) to cover (the head)   to veil; ,  middle   to veil one's self, be veiled  or  covered,   Ref: 1Cor 11:6 , 7. In the pres act ind., 2nd  singular , the personal ending  σαι  does not simplify as normal,  κατακαυχᾶσαι *</t>
  </si>
  <si>
    <t>G2620</t>
  </si>
  <si>
    <t>κατακαυχάομαι</t>
  </si>
  <si>
    <t>to boast</t>
  </si>
  <si>
    <t>to boast about; to triumphglory over</t>
  </si>
  <si>
    <t>to boast about; to triumphglory over   to boast, glory over, assume superiority over, triumph over   Ref: Rom 11:18  (2x);  Ref: Jas 2:13;  3:14*</t>
  </si>
  <si>
    <t>G2621</t>
  </si>
  <si>
    <t>κατάκειμαι</t>
  </si>
  <si>
    <t>to lie down (in bed); to recline (at dinner)</t>
  </si>
  <si>
    <t>to lie down (in bed); to recline (at dinner)   to lie, be in a recumbent position, be laid down,   Ref: Mk 1:30; 2:4 ;  Ref: Lk 5:25 ;  Ref: Jn 5:3, 6 ;  Ref: Acts 9:33;  28:8;  to recline  at table,  Ref: Mk 2:15; 14:3 ;  Ref: Lk 5:29; 7:37 ;  Ref: 1Cor 8:10 *</t>
  </si>
  <si>
    <t>G2622</t>
  </si>
  <si>
    <t>κατακλάω</t>
  </si>
  <si>
    <t>to break in pieces</t>
  </si>
  <si>
    <t>to break in pieces   to break, break in pieces,   Ref: Mk 6:41 ;  Ref: Lk 9:16 *</t>
  </si>
  <si>
    <t>G2623</t>
  </si>
  <si>
    <t>κατακλείω</t>
  </si>
  <si>
    <t>to lock up</t>
  </si>
  <si>
    <t>to lock up   to close, shut fast; to shut up, confine,   Ref: Lk 3:20 ;  Ref: Acts 26:10 *</t>
  </si>
  <si>
    <t>G2624</t>
  </si>
  <si>
    <t>κατακληροδοτέω</t>
  </si>
  <si>
    <t>to distribute  to parcel out by lot, by inheritance</t>
  </si>
  <si>
    <t>G2625</t>
  </si>
  <si>
    <t>κατακλίνω</t>
  </si>
  <si>
    <t>(act.) to cause to sit; ( passive ) to recline (at a table)</t>
  </si>
  <si>
    <t>(act.) to cause to sit; ( passive ) to recline (at a table)   to cause to lie down, cause to recline , at table,  Ref: Lk 9:14, 15 ;  middle   to lie down, recline,   Ref: Lk 7:36; 14:8; 24:30 *</t>
  </si>
  <si>
    <t>G2626</t>
  </si>
  <si>
    <t>κατακλύζω</t>
  </si>
  <si>
    <t>to flood</t>
  </si>
  <si>
    <t>( passive ) to be deluged, flooded flood</t>
  </si>
  <si>
    <t>( passive ) to be deluged, flooded flood   to inundate, flood, deluge,   Ref: 2Pet 3:6 *</t>
  </si>
  <si>
    <t>G2627</t>
  </si>
  <si>
    <t>κατακλυσμός</t>
  </si>
  <si>
    <t>flood</t>
  </si>
  <si>
    <t>flood, deluge</t>
  </si>
  <si>
    <t xml:space="preserve"> flood, deluge,   Ref: Mt 24:38, 39 ;  Ref: Lk 17:27 ;  Ref: 2Pet 2:5 *</t>
  </si>
  <si>
    <t>G2628</t>
  </si>
  <si>
    <t>κατακολουθέω</t>
  </si>
  <si>
    <t xml:space="preserve"> to follow closely , or  earnestly,   Ref: Lk 23:55 ;  Ref: Acts 16:17 *</t>
  </si>
  <si>
    <t>G2629</t>
  </si>
  <si>
    <t>κατακόπτω</t>
  </si>
  <si>
    <t>to cut</t>
  </si>
  <si>
    <t xml:space="preserve"> to cut , or  dash in pieces; to mangle, wound,   Ref: Mk 5:5 *</t>
  </si>
  <si>
    <t>G2630</t>
  </si>
  <si>
    <t>κατακρημνίζω</t>
  </si>
  <si>
    <t>to cast down</t>
  </si>
  <si>
    <t>to throw down a cliff cast</t>
  </si>
  <si>
    <t>to throw down a cliff cast   to cast down headlong, throw off a cliff   Ref: Lk 4:29 *</t>
  </si>
  <si>
    <t>G2631</t>
  </si>
  <si>
    <t>κατάκριμα</t>
  </si>
  <si>
    <t xml:space="preserve"> punishment, condemnation, condemning sentence,   Ref: Rom 5:16, 18; 8:1 *</t>
  </si>
  <si>
    <t>G2632</t>
  </si>
  <si>
    <t>κατακρίνω</t>
  </si>
  <si>
    <t xml:space="preserve"> to give judgment against, condemn,   Ref: Mt 27:3 ;  Ref: Jn 8:10, 11 ;  to condemn, to place in a guilty light  by contrast,  Ref: Mt 12:41, 42 ;  Ref: Lk 11:31, 32 ;  Ref: Heb 11:7 </t>
  </si>
  <si>
    <t>G2633</t>
  </si>
  <si>
    <t>κατάκρισις</t>
  </si>
  <si>
    <t xml:space="preserve"> condemnation,   Ref: 2Cor 3:9;   censure,   Ref: 2Cor 7:3 *</t>
  </si>
  <si>
    <t>G2634</t>
  </si>
  <si>
    <t>κατακυριεύω</t>
  </si>
  <si>
    <t>to master</t>
  </si>
  <si>
    <t>to lord it over, gain dominion over, master</t>
  </si>
  <si>
    <t>to lord it over, gain dominion over, master   to get into one's power; , in NT  to bring under, master, overcome,subdue ; in some contexts there is an implication that this exercise of authority is harsh;  to get into one's power; , in NT  to bring under, master, overcome,   Ref: Acts 19:16;   to domineer over, lord it over   Ref: Mt 20:25 ;  Ref: Mk 10:42 ;  Ref: 1Pet 5:3 *</t>
  </si>
  <si>
    <t>G2635</t>
  </si>
  <si>
    <t>καταλαλέω</t>
  </si>
  <si>
    <t>to slander</t>
  </si>
  <si>
    <t>to speak against, slander, accuse</t>
  </si>
  <si>
    <t xml:space="preserve"> to blab out; to speak against, slander, accuse   Ref: Jas 4:11;   Ref: 1Pet 2:12;  3:16*</t>
  </si>
  <si>
    <t>G2636</t>
  </si>
  <si>
    <t>καταλαλιά</t>
  </si>
  <si>
    <t>slander, defamation, evil speech</t>
  </si>
  <si>
    <t>slander, defamation, evil speech   evil-speaking, detraction, backbiting, slandering, evil speech, defamation    Ref: 2Cor 12:20;   Ref: 1Pet 2:1 *</t>
  </si>
  <si>
    <t>G2637</t>
  </si>
  <si>
    <t>κατάλαλος</t>
  </si>
  <si>
    <t>slanderous</t>
  </si>
  <si>
    <t>slanderous, defamatory</t>
  </si>
  <si>
    <t xml:space="preserve"> slanderous, defamatory; a detractor, slanderer,   Ref: Rom 1:30 *</t>
  </si>
  <si>
    <t>G2638</t>
  </si>
  <si>
    <t>καταλαμβάνω</t>
  </si>
  <si>
    <t>to grasp</t>
  </si>
  <si>
    <t>to obtain, attain, take hold of; seize, overtake; ( middle ) to grasp, understand, realize, find out</t>
  </si>
  <si>
    <t>to obtain, attain, take hold of; seize, overtake; ( middle ) to grasp, understand, realize, find out   to lay hold of, grasp; to obtain, attain,   Ref: Rom 9:30;   Ref: 1Cor 9:24;   Ref: Phil 3:12, 13 ;  to seize, to take possession of,   Ref: Mk 9:18 ;  to come suddenly upon; overtake, surprise,   Ref: Jn 12:35 ;  Ref: 1Thess 5:4;   to detect in the act, seize,   Ref: Jn 8:3, 4 ;  metaphorically   to comprehend, apprehend,   Ref: Jn 1:5 ;  middle   to understand, perceive,   Ref: Acts 4:13;  10:34; 25:25;  Ref: Eph 3:18 *</t>
  </si>
  <si>
    <t>G2639</t>
  </si>
  <si>
    <t>καταλέγω</t>
  </si>
  <si>
    <t>to enrol</t>
  </si>
  <si>
    <t>to put on a list, enroll, selectenrol</t>
  </si>
  <si>
    <t>to put on a list, enroll, selectenrol   to select, enter in a list , or  catalog, enroll, put on a list   Ref: 1Tim 5:9 *</t>
  </si>
  <si>
    <t>G2640</t>
  </si>
  <si>
    <t>κατάλειμμα</t>
  </si>
  <si>
    <t>remnant</t>
  </si>
  <si>
    <t xml:space="preserve"> a remnant,   Ref: Rom 9:27 *</t>
  </si>
  <si>
    <t>G2641</t>
  </si>
  <si>
    <t>καταλείπω</t>
  </si>
  <si>
    <t>to leave (behind), neglect; ( passive ) remain (behind)</t>
  </si>
  <si>
    <t xml:space="preserve">to leave (behind), neglect; ( passive ) remain (behind)   to leave behind; to leave behind , at death,  Ref: Mk 12:19 ;  to relinquish, let remain,   Ref: Mk 14:52 ;  to quit, depart from, forsake,   Ref: Mt 4:13; 16:4 ;  to neglect, give up   Ref: Acts 6:2;   to leave alone,  or  without assistance,   Ref: Lk 10:40 ;  to reserve,   Ref: Rom 11:4 </t>
  </si>
  <si>
    <t>G2642</t>
  </si>
  <si>
    <t>καταλιθάζω</t>
  </si>
  <si>
    <t>to stone</t>
  </si>
  <si>
    <t>to stone to death</t>
  </si>
  <si>
    <t>to stone to death   to stone, kill by stoning,   Ref: Lk 20:6 *</t>
  </si>
  <si>
    <t>G2643</t>
  </si>
  <si>
    <t>καταλλαγή</t>
  </si>
  <si>
    <t>reconciliation</t>
  </si>
  <si>
    <t xml:space="preserve"> primarily   an exchange; reconciliation, restoration to favor,   Ref: Rom 5:11;  11:15;  Ref: 2Cor 5:18, 19 *</t>
  </si>
  <si>
    <t>G2644</t>
  </si>
  <si>
    <t>καταλλάσσω</t>
  </si>
  <si>
    <t>to reconcile (among human beings or between human beings and God)</t>
  </si>
  <si>
    <t>to reconcile (among human beings or between human beings and God)   to change, exchange; to reconcile; ,  passive   to be reconciled,   Ref: Rom 5:10  (2x);  Ref: 1Cor 7:11;   Ref: 2Cor 5:18, 19, 20 *</t>
  </si>
  <si>
    <t>G2645</t>
  </si>
  <si>
    <t>κατάλοιπος</t>
  </si>
  <si>
    <t xml:space="preserve"> remaining, left over; (n.) remnant, the rest;  ,  οἱ κατάλοιποι ,  the rest,   Ref: Acts 15:17 *</t>
  </si>
  <si>
    <t>G2646</t>
  </si>
  <si>
    <t>κατάλυμα</t>
  </si>
  <si>
    <t>guest room/inn</t>
  </si>
  <si>
    <t>guest room; inn</t>
  </si>
  <si>
    <t>guest room; inn   lodging, inn,   Ref: Lk 2:7 ;  a guest-chamber,   Ref: Mk 14:14 ;  Ref: Lk 22:11 *</t>
  </si>
  <si>
    <t>G2647</t>
  </si>
  <si>
    <t>καταλύω</t>
  </si>
  <si>
    <t>to destroy/lodge</t>
  </si>
  <si>
    <t>(tr.) throw down, abolish, destroy; (intr.) to be a guest, rest, find lodging</t>
  </si>
  <si>
    <t xml:space="preserve">(tr.) throw down, abolish, destroy; (intr.) to be a guest, rest, find lodging   to dissolve; to destroy, demolish, overthrow, throw down,   Ref: Mt 24:2; 26:61 ;  metaphorically   to nullify, abrogate, abolish    Ref: Mt 5:17 ;  Ref: Acts 5:38, 39 ;  absolute   to unloose  harness, etc.,  to halt, to stop for the night, lodge,   Ref: Lk 9:12 </t>
  </si>
  <si>
    <t>G2648</t>
  </si>
  <si>
    <t>καταμανθάνω</t>
  </si>
  <si>
    <t>notice carefully, consider closely</t>
  </si>
  <si>
    <t>notice carefully, consider closely   to learn , or  observe thoroughly; to consider accurately and diligently, contemplate, notice carefully   Ref: Mt 6:28 *</t>
  </si>
  <si>
    <t>G2649</t>
  </si>
  <si>
    <t>καταμαρτυρέω</t>
  </si>
  <si>
    <t>to testify against</t>
  </si>
  <si>
    <t>to testify against   to witness , or  testify against, bring testimony against, bear testimony against;  , or  testify against,   Ref: Mt 26:62; 27:13 ;  Ref: Mk 14:60 *</t>
  </si>
  <si>
    <t>G2650</t>
  </si>
  <si>
    <t>καταμένω</t>
  </si>
  <si>
    <t>to stay</t>
  </si>
  <si>
    <t>to stay, G0980</t>
  </si>
  <si>
    <t>to stay, G0980   to remain; to abide, dwell, stay, live   Ref: Acts 1:13 *</t>
  </si>
  <si>
    <t>G2651</t>
  </si>
  <si>
    <t>καταμόνας</t>
  </si>
  <si>
    <t>alone</t>
  </si>
  <si>
    <t>in private, alone, apart</t>
  </si>
  <si>
    <t>G2652</t>
  </si>
  <si>
    <t>κατανάθεμα</t>
  </si>
  <si>
    <t>a curse, an accursed thing</t>
  </si>
  <si>
    <t>G2653</t>
  </si>
  <si>
    <t>καταναθεματίζω</t>
  </si>
  <si>
    <t>to curse</t>
  </si>
  <si>
    <t>to curse, devote to destruction</t>
  </si>
  <si>
    <t>G2654</t>
  </si>
  <si>
    <t>καταναλίσκω</t>
  </si>
  <si>
    <t xml:space="preserve"> to consume,  as fire,  Ref: Heb 12:29 *</t>
  </si>
  <si>
    <t>G2655</t>
  </si>
  <si>
    <t>καταναρκάομαι</t>
  </si>
  <si>
    <t>to burden, be a burden  in NT  to be burdensome to the disadvantage of  any one,  to be a dead weight upon;  by  implication   to be troublesome, burdensome to,  in respect of maintenance,  Ref: 2Cor 11:9;  12:13, 14*</t>
  </si>
  <si>
    <t>G2656</t>
  </si>
  <si>
    <t>κατανεύω</t>
  </si>
  <si>
    <t>to signal</t>
  </si>
  <si>
    <t>to signal, nod</t>
  </si>
  <si>
    <t>to signal, nod   primarily   to nod, signify assent by a nod;   generically   to make signs, beckon,   Ref: Lk 5:7 *</t>
  </si>
  <si>
    <t>G2657</t>
  </si>
  <si>
    <t>κατανοέω</t>
  </si>
  <si>
    <t>to pay attention, notice, observe; consider, contemplate; this word has a strong implication that the attention paid is intense, and the contemplation is broad and thorough, resulting in complete understanding</t>
  </si>
  <si>
    <t xml:space="preserve">to pay attention, notice, observe; consider, contemplate; this word has a strong implication that the attention paid is intense, and the contemplation is broad and thorough, resulting in complete understanding   to perceive, understand, apprehend,   Ref: Lk 20:23 ;  to observe, consider, contemplate, pay attention to   Ref: Lk 12:24, 27 ;  to discern, detect, notice   Ref: Mt 7:3 ;  to have regard to, make account of,   Ref: Rom 4:19 </t>
  </si>
  <si>
    <t>G2658</t>
  </si>
  <si>
    <t>καταντάω</t>
  </si>
  <si>
    <t>to come to</t>
  </si>
  <si>
    <t>to come to, arrive at; attain, reach</t>
  </si>
  <si>
    <t xml:space="preserve">to come to, arrive at; attain, reach   to come to, arrive at,   Ref: Acts 16:1;  20:15; of an epoch,  to come upon,   Ref: 1Cor 10:11;   metaphorically   to reach, attain to,   Ref: Acts 26:7 </t>
  </si>
  <si>
    <t>G2659</t>
  </si>
  <si>
    <t>κατάνυξις</t>
  </si>
  <si>
    <t>stupor</t>
  </si>
  <si>
    <t>stupor, bewilderment, unable to think</t>
  </si>
  <si>
    <t>stupor, bewilderment, unable to think  in NT  deep sleep, stupor, dullness, unable to think, bewilderment   Ref: Rom 11:8 *</t>
  </si>
  <si>
    <t>G2660</t>
  </si>
  <si>
    <t>κατανύσσω</t>
  </si>
  <si>
    <t>to be pierced, stabbed pierce</t>
  </si>
  <si>
    <t>to be pierced, stabbed pierce   to pierce through; to pierce, stab , with compunction and pain of heart,  Ref: Acts 2:37 *</t>
  </si>
  <si>
    <t>G2661</t>
  </si>
  <si>
    <t>καταξιόω</t>
  </si>
  <si>
    <t>to consider worthy</t>
  </si>
  <si>
    <t>( passive ) to be countedconsider worthy, considered worthy</t>
  </si>
  <si>
    <t>( passive ) to be countedconsider worthy, considered worthy   to consider worthy of,   Ref: Lk 20:35 ;  Ref: Acts 5:41;   Ref: 2Thess 1:5 *</t>
  </si>
  <si>
    <t>G2662</t>
  </si>
  <si>
    <t>καταπατέω</t>
  </si>
  <si>
    <t>to trample</t>
  </si>
  <si>
    <t>to trample (an action that can show disdain)</t>
  </si>
  <si>
    <t>to trample (an action that can show disdain)   to trample upon, tread down , or  under feet,   Ref: Mt 5:13; 7:6 ;  Ref: Lk 8:5; 12:1 ;  metaphorically   to trample on  by indignity,  spurn,   Ref: Heb 10:29 *</t>
  </si>
  <si>
    <t>G2663</t>
  </si>
  <si>
    <t>κατάπαυσις</t>
  </si>
  <si>
    <t xml:space="preserve"> primarily   the act of giving rest; a state of settled  or  final rest,   Ref: Heb 3:11, 18; 4:1, 3, 4, 5, 11 ;  a place of rest, place of abode, dwelling, habitation,   Ref: Acts 7:49 *</t>
  </si>
  <si>
    <t>G2664</t>
  </si>
  <si>
    <t>καταπαύω</t>
  </si>
  <si>
    <t>to keep from</t>
  </si>
  <si>
    <t>to keep from, restrain; to give rest; to rest, cease</t>
  </si>
  <si>
    <t>to keep from, restrain; to give rest; to rest, cease   to cause to cease, restrain, keep from   Ref: Acts 14:18;   to cause to rest, give final rest to, settle finally,   Ref: Heb 4:8;   intransitive   to rest, desist from,   Ref: Heb 4:4, 10 *</t>
  </si>
  <si>
    <t>G2665</t>
  </si>
  <si>
    <t>καταπέτασμα</t>
  </si>
  <si>
    <t>curtain</t>
  </si>
  <si>
    <t xml:space="preserve"> a veil, curtain,   Ref: Mt 27:51 ;  Ref: Mk 15:38 ;  Ref: Lk 23:45 ;  Ref: Heb 6:19;  9:3; 10:20*</t>
  </si>
  <si>
    <t>G2666</t>
  </si>
  <si>
    <t>καταπίνω</t>
  </si>
  <si>
    <t>to swallow</t>
  </si>
  <si>
    <t>to swallow, devour; ( passive ) to be swallowed up, overwhelmed, drowned</t>
  </si>
  <si>
    <t>to swallow, devour; ( passive ) to be swallowed up, overwhelmed, drowned   to drink, swallow, gulp down,   Ref: Mt 23:24 ;  to swallow up, absorb,   Ref: Rev 12:16;   Ref: 2Cor 5:4;   to engulf, submerge, overwhelm,   Ref: Heb 11:29;   to swallow greedily, devour,   Ref: 1Pet 5:8;   to destroy, annihilate,   Ref: 1Cor 15:54;   Ref: 2Cor 2:7 *</t>
  </si>
  <si>
    <t>G2667</t>
  </si>
  <si>
    <t>καταπίπτω</t>
  </si>
  <si>
    <t>to fall down</t>
  </si>
  <si>
    <t xml:space="preserve"> to fall down, fall prostrate,   Ref: Lk 8:6 ;  Ref: Acts 26:14;  28:6*</t>
  </si>
  <si>
    <t>G2668</t>
  </si>
  <si>
    <t>καταπλέω</t>
  </si>
  <si>
    <t>to sail</t>
  </si>
  <si>
    <t>to sail to</t>
  </si>
  <si>
    <t xml:space="preserve"> to sail towards land, to come to land,   Ref: Lk 8:26 *</t>
  </si>
  <si>
    <t>G2669</t>
  </si>
  <si>
    <t>καταπονέω</t>
  </si>
  <si>
    <t>( passive ) to be oppressed, distressed oppress</t>
  </si>
  <si>
    <t>( passive ) to be oppressed, distressed oppress   to exhaust by labor , or  suffering; to wear out, distress   Ref: 2Pet 2:7;   to overpower, oppress,   Ref: Acts 7:24 *</t>
  </si>
  <si>
    <t>G2670</t>
  </si>
  <si>
    <t>καταποντίζω</t>
  </si>
  <si>
    <t>( passive ) to be drowned; to sink</t>
  </si>
  <si>
    <t>( passive ) to be drowned; to sink   to sink in the sea; ,  passive   to sink,   Ref: Mt 14:30 ;  to be plunged, submerged, drowned,   Ref: Mt 18:6 *</t>
  </si>
  <si>
    <t>G2671</t>
  </si>
  <si>
    <t>κατάρα</t>
  </si>
  <si>
    <t>curse, imprecation</t>
  </si>
  <si>
    <t>curse, imprecation   a cursing, execration, imprecation,   Ref: Jas 3:10;  from the Hebrew,  condemnation, doom,   Ref: Gal 3:10;   Ref: Heb 6:8;   Ref: 2Pet 2:14;   metonymy ,  a doomed one, one on whom condemnation falls,   Ref: Gal 3:13 *</t>
  </si>
  <si>
    <t>G2672</t>
  </si>
  <si>
    <t>καταράομαι</t>
  </si>
  <si>
    <t>( middle ) to curse</t>
  </si>
  <si>
    <t>( middle ) to curse   to curse, to wish evil to, imprecate evil upon,   Ref: Mk 11:21 ;  Ref: Lk 6:28 ;  Ref: Rom 12:14;   Ref: Jas 3:9;  in NT  passive   to be cursed,   Ref: Mt 25:41 *</t>
  </si>
  <si>
    <t>G2673</t>
  </si>
  <si>
    <t>καταργέω</t>
  </si>
  <si>
    <t>to abate</t>
  </si>
  <si>
    <t>to nullify, abolish, make ineffective; ( passive ) cease, pass awayend</t>
  </si>
  <si>
    <t xml:space="preserve">to nullify, abolish, make ineffective; ( passive ) cease, pass awayend   to render useless , or  unproductive, occupy unprofitable,   Ref: Lk 13:7 ;  to render powerless,   Ref: Rom 6:6;   to make empty and unmeaning,   Ref: Rom 4:14;   to render null, to abrogate, cancel,   Ref: Rom 3:3, 31 ;  Ref: Eph 2:15;   to bring to an end,   Ref: 1Cor 2:6;  13:8; 15:24, 26;  Ref: 2Cor 3:7;   to destroy, annihilate,   Ref: 2Thess 2:8;   Ref: Heb 2:14;   to free from, dissever from,   Ref: Rom 7:2 , 6;  Ref: Gal 5:4 </t>
  </si>
  <si>
    <t>G2674</t>
  </si>
  <si>
    <t>καταριθμέω</t>
  </si>
  <si>
    <t>( passive ) to be numbered among, belong to number</t>
  </si>
  <si>
    <t>( passive ) to be numbered among, belong to number   to enumerate, number with, count with, belong to   Ref: Acts 1:17 *</t>
  </si>
  <si>
    <t>G2675</t>
  </si>
  <si>
    <t>καταρτίζω</t>
  </si>
  <si>
    <t>to restore, put in order, mend; to make complete, equip, train; to prepare, ordain</t>
  </si>
  <si>
    <t>to restore, put in order, mend; to make complete, equip, train; to prepare, ordain   to adjust thoroughly; to knit together, unite completely,   Ref: 1Cor 1:10;   to frame,   Ref: Heb 11:3;   to prepare, provide,   Ref: Mt 21:16 ;  Ref: Heb 10:5;   to qualify fully, to complete  in character,  Ref: Lk 6:40 ;  Ref: Heb 13:21;   Ref: 1Pet 5:10;   perfect   passive   κατηρτισμένα ,  fit, ripe,   Ref: Rom 9:22;   to repair, refit,   Ref: Mt 4:21 ;  Ref: Mk 1:19 ;  to supply, make good,   Ref: 1Thess 3:10;   to restore  to a forfeited condition,  to reinstate,   Ref: Gal 6:1;   Ref: 2Cor 13:11 *</t>
  </si>
  <si>
    <t>G2676</t>
  </si>
  <si>
    <t>κατάρτισις</t>
  </si>
  <si>
    <t>perfection</t>
  </si>
  <si>
    <t>perfection, completion</t>
  </si>
  <si>
    <t>perfection, completion   primarily   a complete adjustment; completeness  of character,  perfection,   Ref: 2Cor 13:9 *</t>
  </si>
  <si>
    <t>G2677</t>
  </si>
  <si>
    <t>καταρτισμός</t>
  </si>
  <si>
    <t>preparation</t>
  </si>
  <si>
    <t>preparation, training, equipping</t>
  </si>
  <si>
    <t>preparation, training, equipping   a perfectly adjusted adaptation; complete qualification training, equipping , for a specific purpose,  Ref: Eph 4:12 *</t>
  </si>
  <si>
    <t>G2678</t>
  </si>
  <si>
    <t>κατασείω</t>
  </si>
  <si>
    <t>to motion, signal by waving or shaking</t>
  </si>
  <si>
    <t>to motion, signal by waving or shaking   to shake down , or  violently,   Ref: Acts 19:33;   τὴν χειρα , or  τῇ χειρι ,  to wave the hand, beckon; to signal silence by waving the hand,   Ref: Acts 12:17;  13:16; 21:40*</t>
  </si>
  <si>
    <t>G2679</t>
  </si>
  <si>
    <t>κατασκάπτω</t>
  </si>
  <si>
    <t>to ruin</t>
  </si>
  <si>
    <t>(act.) to tear down; ( passive ) to be ruined ruin</t>
  </si>
  <si>
    <t>(act.) to tear down; ( passive ) to be ruined ruin   primarily   to dig down under, undermine;  by  implication   to overthrow; demolish, raze,   Ref: Rom 11:3;   τὰ κατεσκαμμένα ,  ruins,   Ref: Acts 15:16 *</t>
  </si>
  <si>
    <t>G2680</t>
  </si>
  <si>
    <t>κατασκευάζω</t>
  </si>
  <si>
    <t>to prepare</t>
  </si>
  <si>
    <t xml:space="preserve"> to prepare, make ready; to build, construct; to set up, arrange, furnish ; there is a strong implication that the preparation is thorough, and a possible implication that the act of building may be for a special purpose;  to prepare, put in readiness,   Ref: Mt 11:10 ;  Ref: Mk 1:2 ;  Ref: Lk 1:17; 7:27 ;  to construct, form, build,   Ref: Heb 3:3, 4; 9:2, 6; 11:7 ;  Ref: 1Pet 3:20 *</t>
  </si>
  <si>
    <t>G2681</t>
  </si>
  <si>
    <t>κατασκηνόω</t>
  </si>
  <si>
    <t>to dwell</t>
  </si>
  <si>
    <t>to perch, nest; to live, dwell lodge</t>
  </si>
  <si>
    <t>to perch, nest; to live, dwell lodge   to pitch one's tent; , in NT  to rest in  a place,  settle, abide,   Ref: Acts 2:26;   to haunt, roost, nest in   Ref: Mt 13:32 ;  Ref: Mk 4:32 ;  Ref: Lk 13:19 *</t>
  </si>
  <si>
    <t>G2682</t>
  </si>
  <si>
    <t>κατασκήνωσις</t>
  </si>
  <si>
    <t>dwelling place</t>
  </si>
  <si>
    <t>nest</t>
  </si>
  <si>
    <t xml:space="preserve"> primarily   the pitching a tent; a tent;  in NT  a dwelling place,   Ref: Mt 8:20 ;  Ref: Lk 9:58 *</t>
  </si>
  <si>
    <t>G2683</t>
  </si>
  <si>
    <t>κατασκιάζω</t>
  </si>
  <si>
    <t xml:space="preserve"> to overshadow,   Ref: Heb 9:5 *</t>
  </si>
  <si>
    <t>G2684</t>
  </si>
  <si>
    <t>κατασκοπέω</t>
  </si>
  <si>
    <t>to spy</t>
  </si>
  <si>
    <t>to spy on, lie in wait for</t>
  </si>
  <si>
    <t>to spy on, lie in wait for   to view closely and accurately; to spy out, lie in wait for   Ref: Gal 2:4 *</t>
  </si>
  <si>
    <t>G2685</t>
  </si>
  <si>
    <t>κατάσκοπος</t>
  </si>
  <si>
    <t>spy</t>
  </si>
  <si>
    <t xml:space="preserve"> a scout, spy,   Ref: Heb 11:31 *</t>
  </si>
  <si>
    <t>G2686</t>
  </si>
  <si>
    <t>κατασοφίζομαι</t>
  </si>
  <si>
    <t>be cunning</t>
  </si>
  <si>
    <t>to deal craftily, to be cunning</t>
  </si>
  <si>
    <t>to deal craftily, to be cunning   to exercise cleverness to the detriment of, deal shrewdly with , any one,  to outwit; to make a victim of subtlety, to practice on the insidious dealing,   Ref: Acts 7:19 *</t>
  </si>
  <si>
    <t>G2687</t>
  </si>
  <si>
    <t>καταστέλλω</t>
  </si>
  <si>
    <t>to quiet</t>
  </si>
  <si>
    <t>(act.) to quiet, restrain</t>
  </si>
  <si>
    <t>(act.) to quiet, restrain   to arrange, dispose in regular order; to appease, quiet, pacify, restrain   Ref: Acts 19:35, 36 *</t>
  </si>
  <si>
    <t>G2688</t>
  </si>
  <si>
    <t>κατάστημα</t>
  </si>
  <si>
    <t>behavior</t>
  </si>
  <si>
    <t>the way one lives, behavior</t>
  </si>
  <si>
    <t>the way one lives, behavior   determinate state, behavior, condition; personal appearance,   Ref: Tit 2:3 *</t>
  </si>
  <si>
    <t>G2689</t>
  </si>
  <si>
    <t>καταστολή</t>
  </si>
  <si>
    <t>attire/behaviour</t>
  </si>
  <si>
    <t>appearance, behaviorbehaviour</t>
  </si>
  <si>
    <t>appearance, behaviorbehaviour   primarily   an arranging in order; adjustment of dress;  in NT  apparel, dress, appearance, behaviour   Ref: 1Tim 2:9 *</t>
  </si>
  <si>
    <t>G2690</t>
  </si>
  <si>
    <t>καταστρέφω</t>
  </si>
  <si>
    <t>to overturn, upset</t>
  </si>
  <si>
    <t xml:space="preserve"> to invert; to overturn, upset, overthrow, throw down,   Ref: Mt 21:12 ;  Ref: Mk 11:15 *</t>
  </si>
  <si>
    <t>G2691</t>
  </si>
  <si>
    <t>καταστρηνιάω</t>
  </si>
  <si>
    <t>to be filled with desires that conflict with dedication to someonefeel desirous</t>
  </si>
  <si>
    <t>to be filled with desires that conflict with dedication to someonefeel desirous   to be headstrong , or  wanton towards, feel sexual desire   Ref: 1Tim 5:11 *</t>
  </si>
  <si>
    <t>G2692</t>
  </si>
  <si>
    <t>καταστροφή</t>
  </si>
  <si>
    <t>ruin</t>
  </si>
  <si>
    <t>ruin, destruction</t>
  </si>
  <si>
    <t>ruin, destruction   an overthrow, destruction,   Ref: 2Pet 2:6;   metaphorically   overthrow  of right principle or faith,  utter detriment, perversion,   Ref: 2Tim 2:14 *</t>
  </si>
  <si>
    <t>G2693</t>
  </si>
  <si>
    <t>καταστρώννυμι</t>
  </si>
  <si>
    <t>be thrown down</t>
  </si>
  <si>
    <t>( passive ) to be scattered prostrate</t>
  </si>
  <si>
    <t>( passive ) to be scattered prostrate   to lay flat; ,  passive   to be laid prostrate  in death,  Ref: 1Cor 10:5 *</t>
  </si>
  <si>
    <t>G2694</t>
  </si>
  <si>
    <t>κατασύρω</t>
  </si>
  <si>
    <t>to drag away</t>
  </si>
  <si>
    <t>to drag away (by considerable force)</t>
  </si>
  <si>
    <t>to drag away (by considerable force)   to drag down, to drag away , by force,  Ref: Lk 12:58 *</t>
  </si>
  <si>
    <t>G2695</t>
  </si>
  <si>
    <t>κατασφάζω</t>
  </si>
  <si>
    <t>to slaughter</t>
  </si>
  <si>
    <t>to kill, slaughter, strike down</t>
  </si>
  <si>
    <t>to kill, slaughter, strike down  also spelled  κατασφάττω ,  to slaughter, slay,   Ref: Lk 19:27 *</t>
  </si>
  <si>
    <t>G2696</t>
  </si>
  <si>
    <t>κατασφραγίζω</t>
  </si>
  <si>
    <t>to seal</t>
  </si>
  <si>
    <t>( passive ) to be sealed up seal</t>
  </si>
  <si>
    <t>( passive ) to be sealed up seal   to seal up,   Ref: Rev 5:1 *</t>
  </si>
  <si>
    <t>G2697</t>
  </si>
  <si>
    <t>κατάσχεσις</t>
  </si>
  <si>
    <t>possession</t>
  </si>
  <si>
    <t>possession, taking into possession</t>
  </si>
  <si>
    <t>possession, taking into possession   a possession, thing possessed,   Ref: Acts 7:5, 45 *</t>
  </si>
  <si>
    <t>G2698</t>
  </si>
  <si>
    <t>κατατίθημι</t>
  </si>
  <si>
    <t>to attain</t>
  </si>
  <si>
    <t>to attain, lay down, grant</t>
  </si>
  <si>
    <t xml:space="preserve"> to grant  a favor,   mid.  to lay up for one's self;   χάριν , or  χάριτας ,  to lay up a store of favor for one's self, earn a title to favor  at the hands of a person,  to curry favor with,   Ref: Acts 24:27;  25:9*</t>
  </si>
  <si>
    <t>G2699</t>
  </si>
  <si>
    <t>κατατομή</t>
  </si>
  <si>
    <t>mutilation</t>
  </si>
  <si>
    <t>mutilation, cutting away</t>
  </si>
  <si>
    <t xml:space="preserve"> mutilation, cutting away   Ref: Phil 3:2 *</t>
  </si>
  <si>
    <t>G2700</t>
  </si>
  <si>
    <t>κατατοξεύω</t>
  </si>
  <si>
    <t>to shoot down</t>
  </si>
  <si>
    <t>to shoot down  to shoot, with arrows</t>
  </si>
  <si>
    <t>G2701</t>
  </si>
  <si>
    <t>κατατρέχω</t>
  </si>
  <si>
    <t>to rush down</t>
  </si>
  <si>
    <t>to run down rush</t>
  </si>
  <si>
    <t>to run down rush   to run down,   Ref: Acts 21:32 *</t>
  </si>
  <si>
    <t>G2702</t>
  </si>
  <si>
    <t>καταφέρω</t>
  </si>
  <si>
    <t>to vote against</t>
  </si>
  <si>
    <t>to cast (a vote) against; to bring (charges); ( passive ) to be overwhelmed (by sleep)</t>
  </si>
  <si>
    <t>to cast (a vote) against; to bring (charges); ( passive ) to be overwhelmed (by sleep)   to bear down; to overpower,  as sleep,  Ref: Acts 20:9;   καταφέρειν ψῆφον ,  to give a vote  or  verdict,   Ref: Acts 26:10;   to bring charges,   Ref: Acts 25:7 *</t>
  </si>
  <si>
    <t>G2703</t>
  </si>
  <si>
    <t>καταφεύγω</t>
  </si>
  <si>
    <t>to flee</t>
  </si>
  <si>
    <t>to flee, take refuge</t>
  </si>
  <si>
    <t>to flee, take refuge   to flee to , for refuge,  Ref: Acts 14:6;   Ref: Heb 6:18 *</t>
  </si>
  <si>
    <t>G2704</t>
  </si>
  <si>
    <t>καταφθείρω</t>
  </si>
  <si>
    <t>to deprave</t>
  </si>
  <si>
    <t>( passive ) to be depraved, corrupt</t>
  </si>
  <si>
    <t>( passive ) to be depraved, corrupt   to destroy, corrupt, deprave,   Ref: 2Tim 3:8 *</t>
  </si>
  <si>
    <t>G2705</t>
  </si>
  <si>
    <t>καταφιλέω</t>
  </si>
  <si>
    <t>to kiss</t>
  </si>
  <si>
    <t xml:space="preserve"> to kiss affectionately , or  with a semblance of affection, to kiss with earnest gesture,   Ref: Mt 26:49 ;  Ref: Mk 14:45 ;  Ref: Lk 7:38, 45; 15:20 ;  Ref: Acts 20:37 *</t>
  </si>
  <si>
    <t>G2706</t>
  </si>
  <si>
    <t>καταφρονέω</t>
  </si>
  <si>
    <t>to despise</t>
  </si>
  <si>
    <t>to despise, look down on, scorn, show contempt</t>
  </si>
  <si>
    <t>to despise, look down on, scorn, show contempt   primarily   to look down on; to scorn, despise, show contempt   Ref: Mt 18:10 ;  Ref: Rom 2:4;   to slight,   Ref: Mt 6:24 ;  Ref: Lk 16:13 ;  Ref: 1Cor 11:22;   Ref: 1Tim 4:12;  6:2;  Ref: 2Pet 2:10;   to disregard,   Ref: Heb 12:2 *</t>
  </si>
  <si>
    <t>G2707</t>
  </si>
  <si>
    <t>καταφρονητής</t>
  </si>
  <si>
    <t>despiser</t>
  </si>
  <si>
    <t>scoffer, despiser</t>
  </si>
  <si>
    <t>scoffer, despiser   despiser, scorner, scoffer   Ref: Acts 13:41 *</t>
  </si>
  <si>
    <t>G2708</t>
  </si>
  <si>
    <t>καταχέω</t>
  </si>
  <si>
    <t>to pour out, pour down</t>
  </si>
  <si>
    <t>to pour out, pour down   to pour out , or  down upon,   Ref: Mt 26:7 ;  Ref: Mk 14:3 *</t>
  </si>
  <si>
    <t>G2709</t>
  </si>
  <si>
    <t>καταχθόνιος</t>
  </si>
  <si>
    <t>subterranean</t>
  </si>
  <si>
    <t>under the earth, subterranean; this may refer to the dead as a class of people, which generally are regarded as inhabiting the underworld. It is likely a more general term than the specific names for the abode of the dead: Hades, Gehenna, Tartaros, etc.</t>
  </si>
  <si>
    <t>under the earth, subterranean; this may refer to the dead as a class of people, which generally are regarded as inhabiting the underworld. It is likely a more general term than the specific names for the abode of the dead: Hades, Gehenna, Tartaros, etc.   under the earth, subterranean, infernal,   Ref: Phil 2:10 *</t>
  </si>
  <si>
    <t>G2710</t>
  </si>
  <si>
    <t>καταχράομαι</t>
  </si>
  <si>
    <t>to use up</t>
  </si>
  <si>
    <t>to make full use of; to be engrossed in</t>
  </si>
  <si>
    <t>to make full use of; to be engrossed in   to use downright; to use up, consume; to make an unrestrained use of, use eagerly,   Ref: 1Cor 7:31;   to use to the full, stretch to the utmost, exploit,   Ref: 1Cor 9:18 *</t>
  </si>
  <si>
    <t>G2711</t>
  </si>
  <si>
    <t>καταψύχω</t>
  </si>
  <si>
    <t>to cool</t>
  </si>
  <si>
    <t>to cool off, refresh with</t>
  </si>
  <si>
    <t>to cool off, refresh with   to cool, refresh,   Ref: Lk 16:24 *</t>
  </si>
  <si>
    <t>G2712</t>
  </si>
  <si>
    <t>κατείδωλος</t>
  </si>
  <si>
    <t>idolatrous</t>
  </si>
  <si>
    <t xml:space="preserve"> full of idols / images; rife with idols, sunk in idolatry, grossly idolatrous,   Ref: Acts 17:16 *</t>
  </si>
  <si>
    <t>G2713</t>
  </si>
  <si>
    <t>κατέναντι</t>
  </si>
  <si>
    <t>ahead, before, in the sight of; opposite of</t>
  </si>
  <si>
    <t xml:space="preserve">ahead, before, in the sight of; opposite of  can function as an  improper preposition ,  over against, opposite to,   Ref: Mk 11:2; 12:41; 13:3 ;  ὁ, ἡ, τό, κατέναντι ,  opposite,   Ref: Lk 19:30 ;  before, in the presence of, in the sight of,   Ref: Rom 4:17 </t>
  </si>
  <si>
    <t>G2714</t>
  </si>
  <si>
    <t>κατενώπιον</t>
  </si>
  <si>
    <t>in the sight of, in the presence of; before</t>
  </si>
  <si>
    <t>in the sight of, in the presence of; before  can function as an  improper preposition ,  in the presence of, in the sight of, before ;  Ref: Eph 1:4;   Ref: Col 1:22;  Jude 24*</t>
  </si>
  <si>
    <t>G2715</t>
  </si>
  <si>
    <t>κατεξουσιάζω</t>
  </si>
  <si>
    <t>to exercise authority over rule</t>
  </si>
  <si>
    <t>to exercise authority over rule   to exercise lordship , or  authority over, domineer over,   Ref: Mt 20:25 ;  Ref: Mk 10:42 *</t>
  </si>
  <si>
    <t>G2716</t>
  </si>
  <si>
    <t>κατεργάζομαι</t>
  </si>
  <si>
    <t>to workout/produce</t>
  </si>
  <si>
    <t>to produce, accomplish, bring about, do</t>
  </si>
  <si>
    <t xml:space="preserve">to produce, accomplish, bring about, do   to work out; to effect, produce, bring out as a result,   Ref: Rom 4:15;  5:3; 7:13;  Ref: 2Cor 4:17;  7:10;  Ref: Phil 2:12;   Ref: 1Pet 4:3;   Ref: Jas 1:3;   to work, practice, realize in practice,   Ref: Rom 1:27;  2:9;  to work  or  mould into fitness,   Ref: 2Cor 5:5 ,  despatch,   Ref: Eph 6:13 </t>
  </si>
  <si>
    <t>G2718</t>
  </si>
  <si>
    <t>κατέρχομαι</t>
  </si>
  <si>
    <t>to descend</t>
  </si>
  <si>
    <t>to go down, come down descend</t>
  </si>
  <si>
    <t>to go down, come down descend   to come , or  go down,   Ref: Lk 4:31; 9:37 ;  Ref: Acts 8:5;  9:32;  to land at, touch at,   Ref: Acts 18:22;  27:5</t>
  </si>
  <si>
    <t>G2719</t>
  </si>
  <si>
    <t>κατεσθίω</t>
  </si>
  <si>
    <t>to devour</t>
  </si>
  <si>
    <t>to devour  to eat up, consume, figuratively devour wealth</t>
  </si>
  <si>
    <t>G2720</t>
  </si>
  <si>
    <t>κατευθύνω</t>
  </si>
  <si>
    <t>to guide</t>
  </si>
  <si>
    <t>to guide, direct, lead</t>
  </si>
  <si>
    <t>to guide, direct, lead  optative,  κατευθύναι  (3rd  singular ),  to make straight; to direct, lead, guide aright,   Ref: Lk 1:79 ;  Ref: 1Thess 3:11;   Ref: 2Thess 3:5 *</t>
  </si>
  <si>
    <t>G2721</t>
  </si>
  <si>
    <t>κατεφίστημι</t>
  </si>
  <si>
    <t>to attack</t>
  </si>
  <si>
    <t>to make an attack upon, rise up against</t>
  </si>
  <si>
    <t>to make an attack upon, rise up against   to come upon suddenly, rush upon, assault,   Ref: Acts 18:12 *</t>
  </si>
  <si>
    <t>G2722</t>
  </si>
  <si>
    <t>κατέχω</t>
  </si>
  <si>
    <t>to hold back/fast</t>
  </si>
  <si>
    <t>to hold back, suppress, restrain; hold fast, possess; ( passive ) to be bound cling</t>
  </si>
  <si>
    <t>to hold back, suppress, restrain; hold fast, possess; ( passive ) to be bound cling  (1) transitive,  to hold down; to detain, retain,   Ref: Lk 4:42 ;  Ref: Rom 1:18;  Phlm. 13;  to hinder, restrain,   Ref: 2Thess 2:6 , 7;  to hold downright, hold in a firm grasp, to have in full and secure possession,   Ref: 1Cor 7:30;   Ref: 2Cor 6:10;   to come into full possession of, seize upon ;  to keep, retain,   Ref: 1Thess 5:21;   to occupy,   Ref: Lk 14:9 ;  metaphorically   to hold fast  mentally,  retain,   Ref: Lk 8:15 ;  Ref: 1Cor 11:2;  15:2;  to maintain,   Ref: Heb 3:6, 14; 10:23 ; (2) intransitive, a nautical term,  to land, touch,   Ref: Acts 27:40;   passive   to be in the grasp of, to be bound by,   Ref: Rom 7:6 *</t>
  </si>
  <si>
    <t>G2723</t>
  </si>
  <si>
    <t>κατηγορέω</t>
  </si>
  <si>
    <t>to accuse, bring charges against</t>
  </si>
  <si>
    <t xml:space="preserve">to accuse, bring charges against   to speak against, accuse, bring charges against   Ref: Mt 12:10; 27:12 ;  Ref: Jn 5:45 </t>
  </si>
  <si>
    <t>G2724</t>
  </si>
  <si>
    <t>κατηγορία</t>
  </si>
  <si>
    <t>(legal) charge, accusation</t>
  </si>
  <si>
    <t>(legal) charge, accusation   an accusation, crimination, charge   Ref: Jn 18:29 ;  Ref: 1Tim 5:19;   Ref: Tit 1:6 *</t>
  </si>
  <si>
    <t>G2725</t>
  </si>
  <si>
    <t>κατήγορος</t>
  </si>
  <si>
    <t>accuser</t>
  </si>
  <si>
    <t xml:space="preserve"> an accuser,   Ref: Rev 12:10 , a barbarous form for  κατήγορος *</t>
  </si>
  <si>
    <t>G2726</t>
  </si>
  <si>
    <t>κατήφεια</t>
  </si>
  <si>
    <t>gloominess</t>
  </si>
  <si>
    <t>gloominess, a feeling of dejection</t>
  </si>
  <si>
    <t>gloominess, a feeling of dejection   dejection, sorrow, heaviness   Ref: Jas 4:9 *</t>
  </si>
  <si>
    <t>G2727</t>
  </si>
  <si>
    <t>κατηχέω</t>
  </si>
  <si>
    <t>to instruct</t>
  </si>
  <si>
    <t>(act.) to instruct; ( passive ) to be instructed, informed</t>
  </si>
  <si>
    <t>(act.) to instruct; ( passive ) to be instructed, informed   primarily   to sound in the ears, make the ears ring; to instruct orally, to instruct, inform,   Ref: 1Cor 14:19;   passive   to be taught, be instructed,   Ref: Lk 1:4 ;  Ref: Rom 2:18;   Ref: Gal 6:6;   to be made acquainted,   Ref: Acts 18:25;   to receive information, hear report,   Ref: Acts 21:21, 24 *</t>
  </si>
  <si>
    <t>G2728</t>
  </si>
  <si>
    <t>κατιόομαι</t>
  </si>
  <si>
    <t>to corrode</t>
  </si>
  <si>
    <t>( passive ) to become corroded, tarnished corrode</t>
  </si>
  <si>
    <t>( passive ) to become corroded, tarnished corrode   to cover with rust; ,  passive   to rust, become rusty  or  tarnished,   Ref: Jas 5:3 *</t>
  </si>
  <si>
    <t>G2729</t>
  </si>
  <si>
    <t>κατισχύω</t>
  </si>
  <si>
    <t>to prevail</t>
  </si>
  <si>
    <t>to overcome, prevail; to be able</t>
  </si>
  <si>
    <t>to overcome, prevail; to be able   to overpower,   Ref: Mt 16:18 ;  absolute   to predominate, get the upper hand,   Ref: Lk 21:36; 23:23 *</t>
  </si>
  <si>
    <t>G2730</t>
  </si>
  <si>
    <t>κατοικέω</t>
  </si>
  <si>
    <t>to cause to live in dwell</t>
  </si>
  <si>
    <t>to cause to live in dwell   to cause to dwell,   Ref: Jas 4:5 *</t>
  </si>
  <si>
    <t>G2731</t>
  </si>
  <si>
    <t>κατοίκησις</t>
  </si>
  <si>
    <t>dwelling</t>
  </si>
  <si>
    <t>where one lives, residence dwelling</t>
  </si>
  <si>
    <t>where one lives, residence dwelling   an abode, dwelling, residence, habitation,   Ref: Mk 5:3 *</t>
  </si>
  <si>
    <t>G2732</t>
  </si>
  <si>
    <t>κατοικητήριον</t>
  </si>
  <si>
    <t>dwelling place, home</t>
  </si>
  <si>
    <t>dwelling place, home   an abode, dwelling place, habitation,  the same as  κατοικησις ,  Ref: Eph 2:22;   Ref: Rev 18:2 *</t>
  </si>
  <si>
    <t>G2733</t>
  </si>
  <si>
    <t>κατοικία</t>
  </si>
  <si>
    <t>where one lives, dwelling place</t>
  </si>
  <si>
    <t>where one lives, dwelling place   habitation, where one lives  i.q.  κατοικησις ,  Ref: Acts 17:26 *</t>
  </si>
  <si>
    <t>G2734</t>
  </si>
  <si>
    <t>κατοπτρίζω</t>
  </si>
  <si>
    <t>to reflect</t>
  </si>
  <si>
    <t>( middle ) to reflect or to look at, contemplate on</t>
  </si>
  <si>
    <t>( middle ) to reflect or to look at, contemplate on   to show in a mirror; to present a clear and correct image of , a thing,  middle   to have presented in a mirror, to have a clear image presented,  or,  to reflect,   Ref: 2Cor 3:18 *</t>
  </si>
  <si>
    <t>G2735</t>
  </si>
  <si>
    <t>κατόρθωμα</t>
  </si>
  <si>
    <t>accomplishments</t>
  </si>
  <si>
    <t>reform</t>
  </si>
  <si>
    <t xml:space="preserve"> correction, emendation, reformation,   Ref: Acts 24:2 *</t>
  </si>
  <si>
    <t>G2736</t>
  </si>
  <si>
    <t>κάτω</t>
  </si>
  <si>
    <t>under</t>
  </si>
  <si>
    <t>under, lower down</t>
  </si>
  <si>
    <t>under, lower down   lower, farther down; , of time,  under,   Ref: Mt 2:16 *</t>
  </si>
  <si>
    <t>G2737</t>
  </si>
  <si>
    <t>κατώτερος</t>
  </si>
  <si>
    <t>lower</t>
  </si>
  <si>
    <t xml:space="preserve"> lower, underworld,    Ref: Eph 4:9 *</t>
  </si>
  <si>
    <t>G2738</t>
  </si>
  <si>
    <t>καῦμα</t>
  </si>
  <si>
    <t>(scorching) heat</t>
  </si>
  <si>
    <t>(scorching) heat   heat, scorching , or  burning heat,   Ref: Rev 7:16;  16:9*</t>
  </si>
  <si>
    <t>G2739</t>
  </si>
  <si>
    <t>καυματίζω</t>
  </si>
  <si>
    <t>to scorch</t>
  </si>
  <si>
    <t>(act.) to scorch, burn; ( passive ) to be scorched, seared</t>
  </si>
  <si>
    <t>(act.) to scorch, burn; ( passive ) to be scorched, seared   to scorch, burn,   Ref: Mt 13:6 ;  Ref: Mk 4:6 ;  Ref: Rev 16:8 , 9*</t>
  </si>
  <si>
    <t>G2740</t>
  </si>
  <si>
    <t>καῦσις</t>
  </si>
  <si>
    <t>burning</t>
  </si>
  <si>
    <t xml:space="preserve"> burning, being burned,   Ref: Heb 6:8 *</t>
  </si>
  <si>
    <t>G2741</t>
  </si>
  <si>
    <t>καυσόω</t>
  </si>
  <si>
    <t>( passive ) to be consumed by fire, burned upburn</t>
  </si>
  <si>
    <t>( passive ) to be consumed by fire, burned upburn   to be on fire, burn intensely, burn up   Ref: 2Pet 3:10, 12 *</t>
  </si>
  <si>
    <t>G2742</t>
  </si>
  <si>
    <t>καύσων</t>
  </si>
  <si>
    <t>(scorching) heat, hot day</t>
  </si>
  <si>
    <t>(scorching) heat, hot day   fervent scorching heat; the scorching , of the sun,  Ref: Mt 20:12 ;  hot weather, a hot time,   Ref: Lk 12:55 ;  the scorching wind of the East, Eurus,   Ref: Jas 1:11 *</t>
  </si>
  <si>
    <t>G2743</t>
  </si>
  <si>
    <t>καυτηριάζω</t>
  </si>
  <si>
    <t>to brand</t>
  </si>
  <si>
    <t>to brand  (pass.) to be seared with a hot iron</t>
  </si>
  <si>
    <t>G2744</t>
  </si>
  <si>
    <t>καυχάομαι</t>
  </si>
  <si>
    <t>to boast, brag about; to rejoice in, glory in; this can refer to proper or improper boasting, depending on the object of the boast</t>
  </si>
  <si>
    <t xml:space="preserve">to boast, brag about; to rejoice in, glory in; this can refer to proper or improper boasting, depending on the object of the boast   to glory, boast,   Ref: Rom 2:17, 23 ;  ὑπέρ τινος ,  to boast of  a person or thing,  to undertake a complimentary testimony to,   Ref: 2Cor 12:5;   to rejoice, exult,   Ref: Rom 5:2, 3, 11 </t>
  </si>
  <si>
    <t>G2745</t>
  </si>
  <si>
    <t>καύχημα</t>
  </si>
  <si>
    <t>pride</t>
  </si>
  <si>
    <t>something to boast about, boasting; pride, joy</t>
  </si>
  <si>
    <t xml:space="preserve">something to boast about, boasting; pride, joy   a glorying, boasting,   Ref: 1Cor 5:6;   a ground  or  matter of glorying  or  boasting,   Ref: Rom 4:2;   joy, exultation,   Ref: Phil 1:26;   complimentary testimony,   Ref: 1Cor 9:15, 16 ;  Ref: 2Cor 9:3 </t>
  </si>
  <si>
    <t>G2746</t>
  </si>
  <si>
    <t>καύχησις</t>
  </si>
  <si>
    <t>boasting, pride;</t>
  </si>
  <si>
    <t xml:space="preserve">boasting, pride;   boasting, pride, glorying in; this can refer to proper or improper boasting, depending on the object of the boast;   a later equivalent to  καύχημαι ,  Ref: Rom 3:27;   Ref: 2Cor 7:4, 14; 11:10 </t>
  </si>
  <si>
    <t>G2747</t>
  </si>
  <si>
    <t>Κεγχρεαί</t>
  </si>
  <si>
    <t>Cenchreae</t>
  </si>
  <si>
    <t>Cenchrea</t>
  </si>
  <si>
    <t xml:space="preserve">  §  Cenchreae,  the port of Corinth on the Saronic Gulf;  Ref: Acts 18:18;   Ref: Rom 16:1 *</t>
  </si>
  <si>
    <t>G2748</t>
  </si>
  <si>
    <t>κέδρος</t>
  </si>
  <si>
    <t>Kidron</t>
  </si>
  <si>
    <t>cedar tree</t>
  </si>
  <si>
    <t xml:space="preserve">  § cedar tree  cedar tree, cedar wood</t>
  </si>
  <si>
    <t>G2749</t>
  </si>
  <si>
    <t>κεῖμαι</t>
  </si>
  <si>
    <t>to lay/be appointed</t>
  </si>
  <si>
    <t>to lay, lie, be laid, laid out; be destined, appointed</t>
  </si>
  <si>
    <t xml:space="preserve">to lay, lie, be laid, laid out; be destined, appointed   to lie, to be laid; to recline, to be lying, to have been laid down,   Ref: Mt 28:6 ;  Ref: Lk 2:12 ;  to have been laid, placed, set,   Ref: Mt 3:10 ;  Ref: Lk 3:9 ;  Ref: Jn 2:6 ;  to be situated,  as a city,  Ref: Mt 5:14 ;  Ref: Rev 21:16;   to be in store,   Ref: Lk 12:19 ;  metaphorically   to be constituted, established  as a law,  Ref: 1Tim 1:9;  in NT of persons,  to be specially set, solemnly appointed, destined,   Ref: Lk 2:34 ;  Ref: Phil 1:16;   Ref: 1Thess 3:3;   to lie  under an influence,  to be involved in,   Ref: 1Jn 5:19 </t>
  </si>
  <si>
    <t>G2750</t>
  </si>
  <si>
    <t>κειρία</t>
  </si>
  <si>
    <t>graveclothes</t>
  </si>
  <si>
    <t>strip of linen, bandage, graveclothes</t>
  </si>
  <si>
    <t>strip of linen, bandage, graveclothes   a bandage, swath, strip of linen  in NT  plural   graveclothes,   Ref: Jn 11:44 *</t>
  </si>
  <si>
    <t>G2751</t>
  </si>
  <si>
    <t>κείρω</t>
  </si>
  <si>
    <t>to shear</t>
  </si>
  <si>
    <t>(act.) to shear (another); ( middle ) to have one’s hair cut</t>
  </si>
  <si>
    <t>(act.) to shear (another); ( middle ) to have one’s hair cut   to cut off , the hair,  shear, shave,   Ref: Acts 8:32;  18:18;  Ref: 1Cor 11:6  (2x)*</t>
  </si>
  <si>
    <t>G2752</t>
  </si>
  <si>
    <t>κέλευσμα</t>
  </si>
  <si>
    <t>(loud) command, signal</t>
  </si>
  <si>
    <t>(loud) command, signal   a word of command; a mutual cheer; , hence, in NT  a loud shout, an arousing outcry,   Ref: 1Thess 4:16 *</t>
  </si>
  <si>
    <t>G2753</t>
  </si>
  <si>
    <t>κελεύω</t>
  </si>
  <si>
    <t>to order, direct, command</t>
  </si>
  <si>
    <t xml:space="preserve">to order, direct, command   to order, command, direct, bid,   Ref: Mt 8:18; 14:19, 28 </t>
  </si>
  <si>
    <t>G2754</t>
  </si>
  <si>
    <t>κενοδοξία</t>
  </si>
  <si>
    <t>empty conceit</t>
  </si>
  <si>
    <t>vain conceit, empty conceit, a state of pride that has no proper basis</t>
  </si>
  <si>
    <t>vain conceit, empty conceit, a state of pride that has no proper basis   empty conceit,   Ref: Phil 2:3 *</t>
  </si>
  <si>
    <t>G2755</t>
  </si>
  <si>
    <t>κενόδοξος</t>
  </si>
  <si>
    <t>conceited</t>
  </si>
  <si>
    <t>conceited, a state of pride that has no proper basis</t>
  </si>
  <si>
    <t>conceited, a state of pride that has no proper basis   boastful,   Ref: Gal 5:26 *</t>
  </si>
  <si>
    <t>G2756</t>
  </si>
  <si>
    <t>κενός</t>
  </si>
  <si>
    <t>empty</t>
  </si>
  <si>
    <t>G2757</t>
  </si>
  <si>
    <t>κενοφωνία</t>
  </si>
  <si>
    <t>empty talk</t>
  </si>
  <si>
    <t>chatter, empty talk</t>
  </si>
  <si>
    <t>chatter, empty talk   vain, empty babbling, vain disputation, fruitless discussion,   Ref: 1Tim 6:20;   Ref: 2Tim 2:16 *</t>
  </si>
  <si>
    <t>G2758</t>
  </si>
  <si>
    <t>κενόω</t>
  </si>
  <si>
    <t>to empty</t>
  </si>
  <si>
    <t>to empty, deprive; ( passive ) to be hollow, emptied, of no value</t>
  </si>
  <si>
    <t>to empty, deprive; ( passive ) to be hollow, emptied, of no value   to empty, evacuate; ,  ἑαυτόν ,  to divest one's self of one's prerogatives, abase one's self,   Ref: Phil 2:7;   to deprive a thing  of its proper functions,  Ref: Rom 4:14;   Ref: 1Cor 1:17;   to show to be without foundation, falsify,   Ref: 1Cor 9:15;   Ref: 2Cor 9:3 *</t>
  </si>
  <si>
    <t>G2759</t>
  </si>
  <si>
    <t>κέντρον</t>
  </si>
  <si>
    <t>sting</t>
  </si>
  <si>
    <t>sting, goad</t>
  </si>
  <si>
    <t>sting, goad   a sharp point; a sting , of an animal,  Ref: Rev 9:10;   a prick, stimulus, goad,   Ref: Acts 26:14;   metaphorically  of death,  destructive power, deadly venom,   Ref: 1Cor 15:55, 56 *</t>
  </si>
  <si>
    <t>G2760</t>
  </si>
  <si>
    <t>κεντυρίων</t>
  </si>
  <si>
    <t>centurion, technically the commander of one hundred</t>
  </si>
  <si>
    <t>centurion, technically the commander of one hundred  in its original signification,  a commander of a hundred  foot-soldiers,  a centurion,   Ref: Mk 15:39, 44, 45 *</t>
  </si>
  <si>
    <t>G2761</t>
  </si>
  <si>
    <t>κενῶς</t>
  </si>
  <si>
    <t>vainly</t>
  </si>
  <si>
    <t>without reason, in vain, to no purpose vainly</t>
  </si>
  <si>
    <t>without reason, in vain, to no purpose vainly   in vain, to no purpose, unmeaning,   Ref: Jas 4:5 *</t>
  </si>
  <si>
    <t>G2762</t>
  </si>
  <si>
    <t>κεραία</t>
  </si>
  <si>
    <t>tittle</t>
  </si>
  <si>
    <t>least stroke of a pen, projection [a portion of a letter of the alphabet], referring to the smallest detail of the Lawtittle</t>
  </si>
  <si>
    <t>least stroke of a pen, projection [a portion of a letter of the alphabet], referring to the smallest detail of the Lawtittle   primarily   a horn-like projection, a point, extremity;  in NT  an apex,  or  fine point;  as of letters, used for  the minutest part, least stroke of a pen, a tittle,   Ref: Mt 5:18 ;  Ref: Lk 16:17 *</t>
  </si>
  <si>
    <t>G2763G</t>
  </si>
  <si>
    <t>κεραμεύς</t>
  </si>
  <si>
    <t>potter</t>
  </si>
  <si>
    <t xml:space="preserve"> a potter,   Ref: Mt 27:7, 10 ;  Ref: Rom 9:21 *</t>
  </si>
  <si>
    <t>G2763H</t>
  </si>
  <si>
    <t>Potter (Field)</t>
  </si>
  <si>
    <t>Potter's Field</t>
  </si>
  <si>
    <t xml:space="preserve"> Potter's Field,   Ref: Mt 27:7, 10 ;  Ref: Rom 9:21 *</t>
  </si>
  <si>
    <t>G2764</t>
  </si>
  <si>
    <t>κεραμικός</t>
  </si>
  <si>
    <t>made of clay</t>
  </si>
  <si>
    <t>pertaining to a potterearthenwear</t>
  </si>
  <si>
    <t>pertaining to a potterearthenwear   made by a potter, earthen,   Ref: Rev 2:27 *</t>
  </si>
  <si>
    <t>G2765</t>
  </si>
  <si>
    <t>κεράμιον</t>
  </si>
  <si>
    <t>clay jar</t>
  </si>
  <si>
    <t>clay jar   an earthenware vessel, a pitcher, jar,   Ref: Mk 14:13 ; Lk. 22;10*</t>
  </si>
  <si>
    <t>G2766</t>
  </si>
  <si>
    <t>κέραμος</t>
  </si>
  <si>
    <t>clay roof tile</t>
  </si>
  <si>
    <t>clay roof tile   potter's clay; earthenware; a roof, tile, tiling,   Ref: Lk 5:19 *</t>
  </si>
  <si>
    <t>G2767</t>
  </si>
  <si>
    <t>κεράννυμι</t>
  </si>
  <si>
    <t>to mix; ( passive ) to be poured</t>
  </si>
  <si>
    <t>to mix; ( passive ) to be poured   to mix, mingle,  drink;  to prepare  for drinking,  Ref: Rev 14:10;  18:6 (2x)*</t>
  </si>
  <si>
    <t>G2768</t>
  </si>
  <si>
    <t>κέρας</t>
  </si>
  <si>
    <t>horn</t>
  </si>
  <si>
    <t>horn, often a figure of power and position</t>
  </si>
  <si>
    <t xml:space="preserve">horn, often a figure of power and position   a horn,   Ref: Rev 5:6;  12:3;  a horn-like projection  at the corners of an altar,  Ref: Rev 9:13;  from the Hebrew,  a horn  as a symbol of power,  Ref: Lk 1:69 </t>
  </si>
  <si>
    <t>G2769</t>
  </si>
  <si>
    <t>κεράτιον</t>
  </si>
  <si>
    <t>husk</t>
  </si>
  <si>
    <t>carob podhusk</t>
  </si>
  <si>
    <t>carob podhusk   primarily   a little horn;  in NT  a pod, the pod of the carob tree,  or  Ceratonia siliqua  of Linnaeus, a common tree in the East and the south of Europe, growing to a considerable size, and producing long slender pods, with a pulp of a sweetish taste, and several brown shining seeds like beans, sometimes eaten by the poorer people in Syria and Palestine, and commonly used for fattening swine,  Ref: Lk 15:16 *</t>
  </si>
  <si>
    <t>G2770</t>
  </si>
  <si>
    <t>κερδαίνω</t>
  </si>
  <si>
    <t>to gain</t>
  </si>
  <si>
    <t>to gain in addition</t>
  </si>
  <si>
    <t>to gain in addition  to gain in addition</t>
  </si>
  <si>
    <t>G2771</t>
  </si>
  <si>
    <t>κέρδος</t>
  </si>
  <si>
    <t>gain</t>
  </si>
  <si>
    <t>gain, profit</t>
  </si>
  <si>
    <t xml:space="preserve"> gain, profit,   Ref: Phil 1:21;  3:7;  Ref: Tit 1:11 *</t>
  </si>
  <si>
    <t>G2772</t>
  </si>
  <si>
    <t>κέρμα</t>
  </si>
  <si>
    <t>coin</t>
  </si>
  <si>
    <t xml:space="preserve"> something clipped small; small change, small pieces of money, coin,   Ref: Jn 2:15 *</t>
  </si>
  <si>
    <t>G2773</t>
  </si>
  <si>
    <t>κερματιστής</t>
  </si>
  <si>
    <t>moneychanger</t>
  </si>
  <si>
    <t>money exchangermoneychanger</t>
  </si>
  <si>
    <t>money exchangermoneychanger   a money changer,   Ref: Jn 2:14 *</t>
  </si>
  <si>
    <t>G2774</t>
  </si>
  <si>
    <t>κεφάλαιος</t>
  </si>
  <si>
    <t>sum</t>
  </si>
  <si>
    <t>the (main) point; price, sum of money</t>
  </si>
  <si>
    <t>the (main) point; price, sum of money   a sum total; a sum of money, capital,   Ref: Acts 22:28;   the crowning  or  ultimate point  to preliminary matters,  Ref: Heb 8:1 *</t>
  </si>
  <si>
    <t>G2775</t>
  </si>
  <si>
    <t>κεφαλαιόω</t>
  </si>
  <si>
    <t>to strike a head</t>
  </si>
  <si>
    <t>to strike on the head</t>
  </si>
  <si>
    <t>to strike on the head  to strike on the head</t>
  </si>
  <si>
    <t>G2776</t>
  </si>
  <si>
    <t>κεφαλή</t>
  </si>
  <si>
    <t>head</t>
  </si>
  <si>
    <t>head (of a body); top (stone in a building); by extension: someone or something in the primary place, the point of origin</t>
  </si>
  <si>
    <t xml:space="preserve">head (of a body); top (stone in a building); by extension: someone or something in the primary place, the point of origin   the head,   Ref: Mt 5:36; 6:17 ;  the head, top;   κεφαλὴ γωνιας ,  the head of the corner, the chief corner-stone,   Ref: Mt 21:42 ;  Ref: Lk 20:17 ;  metaphorically   the head, superior, chief, principal, one to whom others are subordinate,   Ref: 1Cor 11:3;   Ref: Eph 1:22 </t>
  </si>
  <si>
    <t>G2777</t>
  </si>
  <si>
    <t>κεφαλίς</t>
  </si>
  <si>
    <t>section of a scroll</t>
  </si>
  <si>
    <t>section of a scroll  in NT  a roll, volume, division  of a book,  Ref: Heb 10:7 *</t>
  </si>
  <si>
    <t>G2778</t>
  </si>
  <si>
    <t>κῆνσος</t>
  </si>
  <si>
    <t>tax</t>
  </si>
  <si>
    <t>(poll) tax, census</t>
  </si>
  <si>
    <t>G2779</t>
  </si>
  <si>
    <t>κῆπος</t>
  </si>
  <si>
    <t>garden</t>
  </si>
  <si>
    <t>garden, grove</t>
  </si>
  <si>
    <t>garden, grove   a garden, any place planted with trees and herbs, grove   Ref: Lk 13:19 ;  Ref: Jn 18:1, 26; 19:41 *</t>
  </si>
  <si>
    <t>G2780</t>
  </si>
  <si>
    <t>κηπουρός</t>
  </si>
  <si>
    <t>gardener</t>
  </si>
  <si>
    <t xml:space="preserve"> a garden-keeper, gardener,   Ref: Jn 20:15 *</t>
  </si>
  <si>
    <t>G2781</t>
  </si>
  <si>
    <t>κηρίον</t>
  </si>
  <si>
    <t>honeycomb</t>
  </si>
  <si>
    <t>wax, honeycomb, wax tablet</t>
  </si>
  <si>
    <t>G2782</t>
  </si>
  <si>
    <t>κήρυγμα</t>
  </si>
  <si>
    <t>preaching</t>
  </si>
  <si>
    <t>preaching, proclamation, message, with a focus on the content of what is preached</t>
  </si>
  <si>
    <t>preaching, proclamation, message, with a focus on the content of what is preached   proclamation, proclaiming, public annunciation,   Ref: Mt 12:41 ;  public inculcation, preaching,   Ref: 1Cor 2:4;  15:14;  metonymy   what is publicly inculcated, doctrine,   Ref: Rom 16:25;   Ref: Tit 1:3 *</t>
  </si>
  <si>
    <t>G2783</t>
  </si>
  <si>
    <t>κῆρυξ</t>
  </si>
  <si>
    <t>preacher</t>
  </si>
  <si>
    <t>herald, preacher, proclaimer</t>
  </si>
  <si>
    <t>herald, preacher, proclaimer   a herald, public messenger; , in NT  a proclaimer, publisher, preacher,   Ref: 1Tim 2:7;   Ref: 2Tim 1:11;   Ref: 2Pet 2:5 *</t>
  </si>
  <si>
    <t>G2784</t>
  </si>
  <si>
    <t>κηρύσσω</t>
  </si>
  <si>
    <t>to preach</t>
  </si>
  <si>
    <t>to preach, proclaim, tell, often urging acceptance of the message, with warnings of consequences for not doing so</t>
  </si>
  <si>
    <t xml:space="preserve">to preach, proclaim, tell, often urging acceptance of the message, with warnings of consequences for not doing so   to publish, proclaim,  as a herald,  Ref: 1Cor 9:27;   to announce openly and publicly,   Ref: Mk 1:4 ;  Ref: Lk 4:18 ;  to noise abroad,   Ref: Mk 1:45; 7:36 ;  to announce  as a matter of doctrine,  inculcate, preach,   Ref: Mt 24:14 ;  Ref: Mk 1:38; 13:10 ;  Ref: Acts 15:21;   Ref: Rom 2:21 </t>
  </si>
  <si>
    <t>G2785</t>
  </si>
  <si>
    <t>κῆτος</t>
  </si>
  <si>
    <t>sea monster</t>
  </si>
  <si>
    <t>huge fish</t>
  </si>
  <si>
    <t>huge fish   a large fish, sea monster, whale,   Ref: Mt 12:40 *</t>
  </si>
  <si>
    <t>G2786</t>
  </si>
  <si>
    <t>Κηφᾶς</t>
  </si>
  <si>
    <t>Cephas</t>
  </si>
  <si>
    <t>Cephas (Aramaic for Peter), "rock"</t>
  </si>
  <si>
    <t>A man living at the time of the New Testament, first mentioned at Mat 4:18;   son of: John (G2491K);   brother of: Andrew (G0406); also called Simon frequently;  Simeon (Var, KJV, NIV: Simon) at Act 15:14; 1xCephas at Jhn 1:42; 1x3.22; 9.5; 15.5; 1x2.9,11,14; Bar-Jonah (KJV: Bar-Jona; NIV: son of Jonah) at Mat 16:17;    § Cephas (Aramaic for Peter), "rock"   Cephas, Rock,  rendered into Greek by  Πέτρος ,  Ref: Jn 1:42 ;  Ref: 1Cor 1:12;  3:22; 9:5; 15:5;  Ref: Gal 1:18;  2:9, 11, 14*</t>
  </si>
  <si>
    <t>G2787G</t>
  </si>
  <si>
    <t>κιβωτός</t>
  </si>
  <si>
    <t>ark: covenant</t>
  </si>
  <si>
    <t>: covenant ark, box, chest</t>
  </si>
  <si>
    <t>ark, box, chest   a chest, coffer; the ark , of the covenant,  Ref: Heb 9:4;   Ref: Rev 11:19;   the ark  of Noah,  Ref: Mt 24:38 ;  Ref: Lk 17:27 ;  Ref: Heb 11:7;   Ref: 1Pet 3:20 *</t>
  </si>
  <si>
    <t>G2787H</t>
  </si>
  <si>
    <t>ark: Noah</t>
  </si>
  <si>
    <t>: Noah ark, box, chest</t>
  </si>
  <si>
    <t>G2788</t>
  </si>
  <si>
    <t>κιθάρα</t>
  </si>
  <si>
    <t>harp</t>
  </si>
  <si>
    <t>harp, lyre</t>
  </si>
  <si>
    <t>harp, lyre   a lyre, harp,   Ref: 1Cor 14:7;   Ref: Rev 5:8;  14:2; 15:2*</t>
  </si>
  <si>
    <t>G2789</t>
  </si>
  <si>
    <t>κιθαρίζω</t>
  </si>
  <si>
    <t>to play the harp</t>
  </si>
  <si>
    <t>to play the harp or lyre</t>
  </si>
  <si>
    <t>to play the harp or lyre   to play on a lyre , or  harp,   Ref: 1Cor 14:7;   Ref: Rev 14:2 *</t>
  </si>
  <si>
    <t>G2790</t>
  </si>
  <si>
    <t>κιθαρῳδός</t>
  </si>
  <si>
    <t>harpist</t>
  </si>
  <si>
    <t>harpist, lyre player</t>
  </si>
  <si>
    <t>harpist, lyre player   one who plays on the lyre and accompanies it with his voice,   Ref: Rev 14:2;  18:22*</t>
  </si>
  <si>
    <t>G2791</t>
  </si>
  <si>
    <t>Κιλικία, Κιλικία</t>
  </si>
  <si>
    <t>Cilicia</t>
  </si>
  <si>
    <t xml:space="preserve">  §  Cilicia,  a province of Asia Minor,  Ref: Gal 1:21 </t>
  </si>
  <si>
    <t>G2792</t>
  </si>
  <si>
    <t>κινάμωμον</t>
  </si>
  <si>
    <t>cinnamon</t>
  </si>
  <si>
    <t xml:space="preserve"> cinnamon,   Ref: Rev 18:13 *</t>
  </si>
  <si>
    <t>G2793</t>
  </si>
  <si>
    <t>κινδυνεύω</t>
  </si>
  <si>
    <t>be in danger</t>
  </si>
  <si>
    <t>to be in danger</t>
  </si>
  <si>
    <t xml:space="preserve"> to be in danger , or  peril,   Ref: Lk 8:23 ;  Ref: Acts 19:27, 40 ;  Ref: 1Cor 15:30 *</t>
  </si>
  <si>
    <t>G2794</t>
  </si>
  <si>
    <t>κίνδυνος</t>
  </si>
  <si>
    <t>danger</t>
  </si>
  <si>
    <t>danger, risk</t>
  </si>
  <si>
    <t>danger, risk   danger, peril, risk   Ref: Rom 8:35;   Ref: 2Cor 11:26 *</t>
  </si>
  <si>
    <t>G2795</t>
  </si>
  <si>
    <t>κινέω</t>
  </si>
  <si>
    <t>to move</t>
  </si>
  <si>
    <t>to move, remove; to shake, stir up; ( passive ) to be moved, removed; be aroused</t>
  </si>
  <si>
    <t>to move, remove; to shake, stir up; ( passive ) to be moved, removed; be aroused   to move,   Ref: Mt 23:4 ;  to excite, agitate,   Ref: Acts 21:30;  24:5;  to remove,   Ref: Rev 2:5;  6:14; in NT  κεφαλήν ,  to shake the head  in derision,  Ref: Mt 27:39 ;  Ref: Mk 15:29 ;  middle ,  to move, possess the faculty of motion, exercise the functions of life,   Ref: Acts 17:28 *</t>
  </si>
  <si>
    <t>G2796</t>
  </si>
  <si>
    <t>κίνησις</t>
  </si>
  <si>
    <t>motion</t>
  </si>
  <si>
    <t>motion  motion, movement</t>
  </si>
  <si>
    <t>G2797</t>
  </si>
  <si>
    <t>Κίς</t>
  </si>
  <si>
    <t>Kish</t>
  </si>
  <si>
    <t>Kish, "bow, power"</t>
  </si>
  <si>
    <t>A man of the tribe of Benjamin living at the time of United Monarchy, first mentioned at 1Sa 9:1;   son of: Abiel (H0022) and Maacah (H4601N);   brother of: Ner (H5369), Abdon (H5658J), Zur (H6698I), Baal (H1168B), Nadab (H5070J), Gedor (H1446I), Ahio (H0283I), Zecher (H2144) and Mikloth (H4732);   father of: Saul (H7586G)   § Kish, "bow, power"   Kish,  the father of Saul, (Proper name),  indeclinable ,  Ref: Acts 13:21 *</t>
  </si>
  <si>
    <t>G2798</t>
  </si>
  <si>
    <t>κλάδος</t>
  </si>
  <si>
    <t>branch</t>
  </si>
  <si>
    <t>branch, twig</t>
  </si>
  <si>
    <t xml:space="preserve">branch, twig   a bough, branch, shoot,   Ref: Mt 13:32; 21:8 ;  metaphorically   a branch  of a family stock,  Ref: Rom 11:16, 21 </t>
  </si>
  <si>
    <t>G2799</t>
  </si>
  <si>
    <t>κλαίω</t>
  </si>
  <si>
    <t>to weep, cry, wail, mourn</t>
  </si>
  <si>
    <t xml:space="preserve">to weep, cry, wail, mourn  intrans.  to weep, shed tears,   Ref: Mt 26:75 ;  Ref: Mk 5:38, 39 ;  Ref: Lk 19:41; 23:28 ;  transitive   to weep for, bewail,   Ref: Mt 2:18 </t>
  </si>
  <si>
    <t>G2800</t>
  </si>
  <si>
    <t>κλάσις</t>
  </si>
  <si>
    <t>breaking</t>
  </si>
  <si>
    <t xml:space="preserve"> a breaking, the act of breaking,   Ref: Lk 24:35 ;  Ref: Acts 2:42 </t>
  </si>
  <si>
    <t>G2801</t>
  </si>
  <si>
    <t>κλάσμα</t>
  </si>
  <si>
    <t>fragment</t>
  </si>
  <si>
    <t>broken piece, fragment</t>
  </si>
  <si>
    <t>broken piece, fragment   a piece broken off, fragment,   Ref: Mt 14:20; 15:37 ;  Ref: Mk 6:43; 8:8, 19, 20 ;  Ref: Lk 9:17 ;  Ref: Jn 6:12 f.*</t>
  </si>
  <si>
    <t>G2802</t>
  </si>
  <si>
    <t>Κλαύδη, Καῦδα</t>
  </si>
  <si>
    <t>Cauda</t>
  </si>
  <si>
    <t xml:space="preserve">  § also spelled  Κλαῦδα  (3084) and  Κλαῦδη  (3085),  Cauda,   indeclinable   proper name   of an island,  Ref: Acts 27:16 *</t>
  </si>
  <si>
    <t>G2803</t>
  </si>
  <si>
    <t>Κλαυδία</t>
  </si>
  <si>
    <t>Claudia</t>
  </si>
  <si>
    <t>Claudia, [ possibly ] "lame"</t>
  </si>
  <si>
    <t>A woman living at the time of the New Testament, only mentioned at 2Ti 4:21   § Claudia, [ possibly ] "lame"   Claudia,  (Proper name),  Ref: 2Tim 4:21 *</t>
  </si>
  <si>
    <t>G2804G</t>
  </si>
  <si>
    <t>Κλαύδιος</t>
  </si>
  <si>
    <t>Claudius</t>
  </si>
  <si>
    <t>G2804H</t>
  </si>
  <si>
    <t xml:space="preserve">A man living at the time of the New Testament, first mentioned at Act 23:26; also called Claudius at Act 23:26; </t>
  </si>
  <si>
    <t>G2805</t>
  </si>
  <si>
    <t>κλαυθμός</t>
  </si>
  <si>
    <t>weeping</t>
  </si>
  <si>
    <t>weeping, crying</t>
  </si>
  <si>
    <t xml:space="preserve"> weeping, crying,   Ref: Mt 2:18; 8:12 </t>
  </si>
  <si>
    <t>G2806</t>
  </si>
  <si>
    <t>κλάω</t>
  </si>
  <si>
    <t xml:space="preserve"> to break off; , in NT  to break  bread,  Ref: Mt 14:19 ; with figurative reference to the violent death of Christ,  Ref: 1Cor 11:24 </t>
  </si>
  <si>
    <t>G2807</t>
  </si>
  <si>
    <t>κλείς</t>
  </si>
  <si>
    <t>key</t>
  </si>
  <si>
    <t xml:space="preserve"> a key,  used in NT as the symbol of power, authority, etc.  Ref: Mt 16:19 ;  Ref: Rev 1:18;  3:7; 9:1; 20:1;  metaphorically   the key  of entrance into knowledge,  Ref: Lk 11:52 *</t>
  </si>
  <si>
    <t>G2808</t>
  </si>
  <si>
    <t>κλείω</t>
  </si>
  <si>
    <t>to close, shut, lock</t>
  </si>
  <si>
    <t xml:space="preserve">to close, shut, lock   to close, shut,   Ref: Mt 6:6; 25:10 ;  to shut up  a person,  Ref: Rev 20:3;   metaphorically  of the heavens,  Ref: Lk 4:25 ;  Ref: Rev 11:6;   κλεισαι τὰ σπλάγχνα ,  to shut one's bowels, to be hard-hearted, void of compassion,   Ref: 1Jn 3:17;   κλειειν τὴν βασιλεια τῶν οὐρανῶν ,  to endeavor to prevent entrance into the kingdom of heaven,   Ref: Mt 23:13 </t>
  </si>
  <si>
    <t>G2809</t>
  </si>
  <si>
    <t>κλέμμα</t>
  </si>
  <si>
    <t>theft</t>
  </si>
  <si>
    <t>theft, stealing</t>
  </si>
  <si>
    <t>theft, stealing   theft, fraud,    Ref: Rev 9:21 *</t>
  </si>
  <si>
    <t>G2810</t>
  </si>
  <si>
    <t>Κλεόπας</t>
  </si>
  <si>
    <t>Cleopas</t>
  </si>
  <si>
    <t>Cleopas, "renowned father"</t>
  </si>
  <si>
    <t>A man living at the time of the New Testament, first mentioned at Luk 24:18; married to Mary (G3137K); also called Clopas (KJV: Cleophas) at Jhn 19:25;    § Cleopas, "renowned father"   Cleopas,  (Proper name),  Ref: Lk 24:18 *</t>
  </si>
  <si>
    <t>G2811</t>
  </si>
  <si>
    <t>κλέος</t>
  </si>
  <si>
    <t>credit</t>
  </si>
  <si>
    <t>credit, honor</t>
  </si>
  <si>
    <t>credit, honor   primarily   rumor, report; good report, praise, credit,   Ref: 1Pet 2:20 *</t>
  </si>
  <si>
    <t>G2812</t>
  </si>
  <si>
    <t>κλέπτης</t>
  </si>
  <si>
    <t>thief</t>
  </si>
  <si>
    <t xml:space="preserve"> a thief,   Ref: Mt 6:19, 20; 24:43 ;  troponym   a thief  by imposture,  Ref: Jn 10:8 </t>
  </si>
  <si>
    <t>G2813</t>
  </si>
  <si>
    <t>κλέπτω</t>
  </si>
  <si>
    <t>to steal</t>
  </si>
  <si>
    <t xml:space="preserve"> to steal,   Ref: Mt 6:19, 20; 19:18 ;  to take away stealthily, remove secretly,   Ref: Mt 27:64; 28:13 </t>
  </si>
  <si>
    <t>G2814</t>
  </si>
  <si>
    <t>κλῆμα</t>
  </si>
  <si>
    <t>branch (in context, vine branches)</t>
  </si>
  <si>
    <t>branch (in context, vine branches)   a branch, shoot, twig,  esp. of the vine,  Ref: Jn 15:2, 4-6 *</t>
  </si>
  <si>
    <t>G2815</t>
  </si>
  <si>
    <t>Κλήμης</t>
  </si>
  <si>
    <t>Clement</t>
  </si>
  <si>
    <t>Clement, "mild"</t>
  </si>
  <si>
    <t>A man living at the time of the New Testament, only mentioned at Php 4:3   § Clement, "mild"   Clemens, Clement,  (Proper name), Latin,  Ref: Phil 4:3 *</t>
  </si>
  <si>
    <t>G2816</t>
  </si>
  <si>
    <t>κληρονομέω</t>
  </si>
  <si>
    <t>to inherit</t>
  </si>
  <si>
    <t>to inherit, acquire; see also G3100</t>
  </si>
  <si>
    <t xml:space="preserve">to inherit, acquire; see also G3100   primarily   to acquire by lot; to inherit, obtain by inheritance;  in NT  to obtain, acquire, receive possession of,   Ref: Mt 5:5; 19:29 ;  absolute   to be heir,   Ref: Gal 4:30 </t>
  </si>
  <si>
    <t>G2817</t>
  </si>
  <si>
    <t>κληρονομία</t>
  </si>
  <si>
    <t>inheritance</t>
  </si>
  <si>
    <t>inheritance, transfer of property and possessions from one generation to another, usually within a family or clan and usually upon the death of the owner. This word often has an implication of a legitimate, historic right to the objects inherited. In some contexts this refers to salvation, an inheritance shared with Jesus Christ, the true heir</t>
  </si>
  <si>
    <t>inheritance, transfer of property and possessions from one generation to another, usually within a family or clan and usually upon the death of the owner. This word often has an implication of a legitimate, historic right to the objects inherited. In some contexts this refers to salvation, an inheritance shared with Jesus Christ, the true heir   an inheritance, patrimony,   Ref: Mt 21:38 ;  Ref: Mk 12:7 ;  a possession, portion, property,   Ref: Acts 7:5;  20:32; in NT  a share, participation  in privileges,  Ref: Acts 20:32;   Ref: Eph 1:14;  5:5</t>
  </si>
  <si>
    <t>G2818</t>
  </si>
  <si>
    <t>κληρονόμος</t>
  </si>
  <si>
    <t>heir</t>
  </si>
  <si>
    <t>heir, one who inherits</t>
  </si>
  <si>
    <t xml:space="preserve">heir, one who inherits   an heir,   Ref: Mt 21:38 ;  Ref: Gal 4:1;   a possessor,   Ref: Rom 4:13;   Ref: Heb 11:7;   Ref: Jas 2:5 </t>
  </si>
  <si>
    <t>G2819</t>
  </si>
  <si>
    <t>κλῆρος</t>
  </si>
  <si>
    <t>lot</t>
  </si>
  <si>
    <t>(casting) lots; share, place, inheritance lot</t>
  </si>
  <si>
    <t>(casting) lots; share, place, inheritance lot   a lot, die, a thing used in determining chances,   Ref: Mt 27:35 ;  Ref: Mk 15:24 ;  Ref: Lk 23:34 ;  Ref: Jn 19:24 ;  Ref: Acts 1:26;   assignment, investiture,   Ref: Acts 1:17;   allotment, destination,   Ref: Col 1:12;   a part, portion, share,   Ref: Acts 8:21;  26:18;  a  constituent  portion  of the Church,  Ref: 1Pet 5:3 *</t>
  </si>
  <si>
    <t>G2820</t>
  </si>
  <si>
    <t>κληρόω</t>
  </si>
  <si>
    <t>( passive ) to be chosen, appointed obtain</t>
  </si>
  <si>
    <t>( passive ) to be chosen, appointed obtain   to obtain by lot , or  assignment; to obtain a portion, receive a share,   Ref: Eph 1:11 *</t>
  </si>
  <si>
    <t>G2821</t>
  </si>
  <si>
    <t>κλῆσις</t>
  </si>
  <si>
    <t>calling</t>
  </si>
  <si>
    <t>call, calling; situation, station in life</t>
  </si>
  <si>
    <t>call, calling; situation, station in life   a call, calling, invitation; , in NT  the call  or  invitation  to the privileges of the Gospel,  Ref: Rom 11:29;   Ref: Eph 1:18;   the favor and privilege of the invitation,   Ref: 2Thess 1:11;   Ref: 2Pet 1:10;   the temporal condition in which the call found a person,   Ref: 1Cor 1:26;  7:20</t>
  </si>
  <si>
    <t>G2822</t>
  </si>
  <si>
    <t>κλητός</t>
  </si>
  <si>
    <t>called</t>
  </si>
  <si>
    <t>called, invited</t>
  </si>
  <si>
    <t xml:space="preserve"> called, invited,  in NT  called  to privileges or function,  Ref: Mt 20:16; 22:14 ;  Ref: Rom 1:1, 6, 7; 8:28 ;  Ref: 1Cor 1:1, 2, 24 ; Jude 1;  Ref: Rev 17:14 </t>
  </si>
  <si>
    <t>G2823</t>
  </si>
  <si>
    <t>κλίβανος</t>
  </si>
  <si>
    <t>oven</t>
  </si>
  <si>
    <t>(fire of a) furnace, oven</t>
  </si>
  <si>
    <t>(fire of a) furnace, oven   an oven,   Ref: Mt 6:30 ;  Ref: Lk 12:28 *</t>
  </si>
  <si>
    <t>G2824</t>
  </si>
  <si>
    <t>κλίμα</t>
  </si>
  <si>
    <t>region</t>
  </si>
  <si>
    <t xml:space="preserve"> primarily   a slope; a portion of the  ideal  slope  of the earth's surface;  a tract  or  region  of country,  Ref: Rom 15:23;   Ref: 2Cor 11:10;   Ref: Gal 1:21 *</t>
  </si>
  <si>
    <t>G2825</t>
  </si>
  <si>
    <t>κλίνη</t>
  </si>
  <si>
    <t>bed</t>
  </si>
  <si>
    <t>bed, stretcher</t>
  </si>
  <si>
    <t>bed, stretcher   a small bed , or  couch,   Ref: Acts 5:15 *</t>
  </si>
  <si>
    <t>G2826</t>
  </si>
  <si>
    <t>κλινίδιον</t>
  </si>
  <si>
    <t>bed, mat, stretcher (smaller and more temporary than a bed found in a home)</t>
  </si>
  <si>
    <t>bed, mat, stretcher (smaller and more temporary than a bed found in a home)   a small couch , or  bed, mat   Ref: Lk 5:19, 24 *</t>
  </si>
  <si>
    <t>G2827</t>
  </si>
  <si>
    <t>κλίνω</t>
  </si>
  <si>
    <t>to bow/lay down</t>
  </si>
  <si>
    <t>to bow down, lay down; to be over (late in the day)</t>
  </si>
  <si>
    <t>to bow down, lay down; to be over (late in the day)   primarily  trans.  to cause to slope  or  bend; to bow down,   Ref: Lk 24:5 ;  Ref: Jn 19:30 ;  to lay down  to rest,  Ref: Mt 8:20 ;  Ref: Lk 9:58 ;  to put to flight  troops,  Ref: Heb 11:34;   intransitive  of the day,  to decline,   Ref: Lk 9:12; 24:29 *</t>
  </si>
  <si>
    <t>G2828</t>
  </si>
  <si>
    <t>κλισία</t>
  </si>
  <si>
    <t>group</t>
  </si>
  <si>
    <t>group reclining for a meal</t>
  </si>
  <si>
    <t>group reclining for a meal   primarily   a place for reclining; a tent, seat, couch;  in NT  a group of persons reclining  at a meal.  Ref: Lk 9:14 *</t>
  </si>
  <si>
    <t>G2829</t>
  </si>
  <si>
    <t>κλοπή</t>
  </si>
  <si>
    <t>theft, stealing   theft,   Ref: Mt 15:19 ;  Ref: Mk 7:21 *</t>
  </si>
  <si>
    <t>G2830</t>
  </si>
  <si>
    <t>κλύδων</t>
  </si>
  <si>
    <t>waves</t>
  </si>
  <si>
    <t>raging waters, waves</t>
  </si>
  <si>
    <t>raging waters, waves   a wave, billow, surge,   Ref: Lk 8:24 ;  Ref: Jas 1:6 *</t>
  </si>
  <si>
    <t>G2831</t>
  </si>
  <si>
    <t>κλυδωνίζω</t>
  </si>
  <si>
    <t>to toss</t>
  </si>
  <si>
    <t>to be tossed back and forth by waves toss</t>
  </si>
  <si>
    <t>to be tossed back and forth by waves toss   to be tossed by waves; ,  metaphorically   to fluctuate  in opinion,  be agitated, tossed to and fro,   Ref: Eph 4:14 *</t>
  </si>
  <si>
    <t>G2832</t>
  </si>
  <si>
    <t>Κλωπᾶς</t>
  </si>
  <si>
    <t>Clopas</t>
  </si>
  <si>
    <t>A man living at the time of the New Testament, first mentioned at Luk 24:18; married to Mary (G3137K); also called Clopas (KJV: Cleophas) at Jhn 19:25;    § Clopas   Cleopas,  (Proper name),  Ref: Jn 19:25 *</t>
  </si>
  <si>
    <t>G2833</t>
  </si>
  <si>
    <t>κνήθω</t>
  </si>
  <si>
    <t>to itch</t>
  </si>
  <si>
    <t>( passive ) to feel an itch</t>
  </si>
  <si>
    <t>( passive ) to feel an itch   to scratch; to tickle, cause titillation; , in NT  middle   metaphorically   to procure pleasurable excitement for, to indulge an itching,   Ref: 2Tim 4:3 *</t>
  </si>
  <si>
    <t>G2834</t>
  </si>
  <si>
    <t>Κνίδος</t>
  </si>
  <si>
    <t>Cnidus</t>
  </si>
  <si>
    <t>Cnidus, "age"</t>
  </si>
  <si>
    <t xml:space="preserve">  § Cnidus, "age"   Cnidus,  a city of Caria, in Asia Minor,  Ref: Acts 27:7 *</t>
  </si>
  <si>
    <t>G2835</t>
  </si>
  <si>
    <t>κοδράντης</t>
  </si>
  <si>
    <t>penny</t>
  </si>
  <si>
    <t>penny, small Roman coin, about one-sixty-fourth of a denarius (a day’s wage)</t>
  </si>
  <si>
    <t>penny, small Roman coin, about one-sixty-fourth of a denarius (a day’s wage)   a Roman brass coin,  equivalent to the  fourth part  of an  as,  or  ἀσσάριον , or to  δύο λεπτά ,  Ref: Mt 5:26 ;  Ref: Mk 12:42 *</t>
  </si>
  <si>
    <t>G2836</t>
  </si>
  <si>
    <t>κοιλία</t>
  </si>
  <si>
    <t>belly/womb/stomach</t>
  </si>
  <si>
    <t>any and all internal organs, translated in context as: belly, stomach, womb, etc.; by extension: the source of feelings and emotions. "The fruit of the womb" means "a child."</t>
  </si>
  <si>
    <t xml:space="preserve">any and all internal organs, translated in context as: belly, stomach, womb, etc.; by extension: the source of feelings and emotions. "The fruit of the womb" means "a child."   a cavity; the belly,   Ref: Mt 15:17 ;  Ref: Mk 7:19 ;  the stomach,   Ref: Mt 12:40 ;  Ref: Lk 15:16 ;  the womb,   Ref: Mt 19:12 ;  Ref: Lk 1:15 ; from the Hebrew,  the inner self,   Ref: Jn 7:38 </t>
  </si>
  <si>
    <t>G2837</t>
  </si>
  <si>
    <t>κοιμάω</t>
  </si>
  <si>
    <t>( passive ) to fall asleep, sleep; die</t>
  </si>
  <si>
    <t xml:space="preserve">( passive ) to fall asleep, sleep; die   to lull to sleep; ,  passive   to fall asleep, be asleep,   Ref: Mt 28:13 ;  Ref: Lk 22:45 ;  metaphorically   to sleep  in death,  Ref: Acts 7:60;  13:36;  Ref: 2Pet 3:4 </t>
  </si>
  <si>
    <t>G2838</t>
  </si>
  <si>
    <t>κοίμησις</t>
  </si>
  <si>
    <t>sleep</t>
  </si>
  <si>
    <t>(noun) sleep</t>
  </si>
  <si>
    <t>(noun) sleep   sleep; ,  metonymy   rest, repose,   Ref: Jn 11:13 *</t>
  </si>
  <si>
    <t>G2839G</t>
  </si>
  <si>
    <t>κοινός</t>
  </si>
  <si>
    <t>common: unsanctified</t>
  </si>
  <si>
    <t>: unsanctified common; (ceremonially) unclean, impure, unholy</t>
  </si>
  <si>
    <t xml:space="preserve">common; (ceremonially) unclean, impure, unholy   common, belonging equally to several,   Ref: Acts 2:44;  4:32; in NT  common, profane,   Ref: Heb 10:29;   Ref: Rev 21:27;  ceremonially  unclean,   Ref: Mk 7:2 ;  Ref: Acts 10:14 </t>
  </si>
  <si>
    <t>G2839H</t>
  </si>
  <si>
    <t>common: shared</t>
  </si>
  <si>
    <t>G2840</t>
  </si>
  <si>
    <t>κοινόω</t>
  </si>
  <si>
    <t>to make (ceremonially) unclean, impure; to defile profane</t>
  </si>
  <si>
    <t>to make (ceremonially) unclean, impure; to defile profane   to make common,  in NT  to profane, desecrate,   Ref: Acts 21:28;   to render  ceremonially  unclean, defile, pollute,   Ref: Mt 15:11, 18, 20; 7:15, 18, 20, 23 ;  Ref: Heb 9:13;   to pronounce unclean  ceremonially,  Ref: Acts 10:15;  11:9*</t>
  </si>
  <si>
    <t>G2841</t>
  </si>
  <si>
    <t>κοινωνέω</t>
  </si>
  <si>
    <t>to participate</t>
  </si>
  <si>
    <t>to share in, participate in</t>
  </si>
  <si>
    <t>to share in, participate in   to have in common, share,   Ref: Heb 2:14;   to be associated in, to become a sharer in,   Ref: Rom 15:27;   Ref: 1Pet 4:13;   to become implicated in, be a party to,   Ref: 1Tim 5:22;  2Jn. 11;  to associate one's self with  by sympathy and assistance,  to communicate with  in the way of aid and relief,  Ref: Rom 12:13;   Ref: Gal 6:6;   Ref: Phil 4:15 *</t>
  </si>
  <si>
    <t>G2842</t>
  </si>
  <si>
    <t>κοινωνία</t>
  </si>
  <si>
    <t>participation</t>
  </si>
  <si>
    <t>fellowship, the close association between persons, emphasizing what is common between them; by extension: participation, sharing, contribution, gift, the outcome of such close relationships</t>
  </si>
  <si>
    <t xml:space="preserve">fellowship, the close association between persons, emphasizing what is common between them; by extension: participation, sharing, contribution, gift, the outcome of such close relationships   fellowship, partnership,   Ref: Acts 2:42;   Ref: 2Cor 6:14;  13:13;  Ref: Gal 2:9;   Ref: Phil 3:10;   Ref: 1Jn 1:3;   participation, communion,   Ref: 1Cor 10:16;   aid, relief,   Ref: Heb 13:16;   contribution in aid,   Ref: Rom 15:26 </t>
  </si>
  <si>
    <t>G2843</t>
  </si>
  <si>
    <t>κοινωνικός</t>
  </si>
  <si>
    <t>willing to share, generous</t>
  </si>
  <si>
    <t>willing to share, generous   social; , in NT  generous, liberal, beneficent,   Ref: 1Tim 6:18 *</t>
  </si>
  <si>
    <t>G2844</t>
  </si>
  <si>
    <t>κοινωνός</t>
  </si>
  <si>
    <t>participant</t>
  </si>
  <si>
    <t>partner, participant, one who joins in with another in some enterprise or activity, in business or ministry</t>
  </si>
  <si>
    <t>partner, participant, one who joins in with another in some enterprise or activity, in business or ministry   a fellow, partner, companion,   Ref: Mt 23:30 ;  Ref: Lk 5:10 ;  Ref: 1Cor 10:18, 20 ;  Ref: 2Cor 8:23;  Phlm. 17;  Ref: Heb 10:33;   a sharer, partaker,   Ref: 2Cor 1:7;   Ref: 1Pet 5:1;   Ref: 2Pet 1:4 *</t>
  </si>
  <si>
    <t>G2845</t>
  </si>
  <si>
    <t>κοίτη</t>
  </si>
  <si>
    <t>(marriage) bed; conception; sexual immorality</t>
  </si>
  <si>
    <t>(marriage) bed; conception; sexual immorality   a bed,   Ref: Lk 11:7 ;  the  conjugal  bed,   Ref: Heb 13:4;   metonymy   sexual intercourse, concubitus;  hence,  lewdness, whoredom, chambering,   Ref: Rom 13:13;  in NT  conception,   Ref: Rom 9:10 *</t>
  </si>
  <si>
    <t>G2846</t>
  </si>
  <si>
    <t>κοιτών</t>
  </si>
  <si>
    <t>bedroom/chamberlain</t>
  </si>
  <si>
    <t>bedroom; trusted personal servant, chamberlain</t>
  </si>
  <si>
    <t>bedroom; trusted personal servant, chamberlain   a bed-chamber,   Ref: Acts 12:20 *</t>
  </si>
  <si>
    <t>G2847</t>
  </si>
  <si>
    <t>κόκκινος</t>
  </si>
  <si>
    <t>scarlet</t>
  </si>
  <si>
    <t>scarlet, (bright) red; in some contexts, cloth that is scarlet or (bright) red ( Ref: Rev 18:12,16 )</t>
  </si>
  <si>
    <t>scarlet, (bright) red; in some contexts, cloth that is scarlet or (bright) red ( Ref: Rev 18:12,16 )   dyed with coccus, crimson, scarlet,   Ref: Mt 27:28 ;  Ref: Heb 9:19;   Ref: Rev 17:3, 4; 18:12, 16 *</t>
  </si>
  <si>
    <t>G2848</t>
  </si>
  <si>
    <t>κόκκος</t>
  </si>
  <si>
    <t>seed</t>
  </si>
  <si>
    <t>seed, kernel of grain</t>
  </si>
  <si>
    <t>seed, kernel of grain   a kernel, grain, seed,   Ref: Mt 13:31; 17:20 ;  Ref: Mk 4:31 ;  Ref: Lk 13:19; 17:6 ;  Ref: Jn 12:24 ;  Ref: 1Cor 15:37 *</t>
  </si>
  <si>
    <t>G2849</t>
  </si>
  <si>
    <t>κολάζω</t>
  </si>
  <si>
    <t>to punish</t>
  </si>
  <si>
    <t>to punish   primarily   to curtail, to coerce; to chastise, punish,   Ref: Acts 4:21;   Ref: 2Pet 2:9 *</t>
  </si>
  <si>
    <t>G2850</t>
  </si>
  <si>
    <t>κολακεία</t>
  </si>
  <si>
    <t>flattery</t>
  </si>
  <si>
    <t xml:space="preserve"> flattery, adulation, obsequiousness,   Ref: 1Thess 2:5 *</t>
  </si>
  <si>
    <t>G2851</t>
  </si>
  <si>
    <t>κόλασις</t>
  </si>
  <si>
    <t xml:space="preserve"> chastisement, punishment,   Ref: Mt 25:46 ;  painful disquietude, torment,   Ref: 1Jn 4:18 *</t>
  </si>
  <si>
    <t>G2852</t>
  </si>
  <si>
    <t>κολαφίζω</t>
  </si>
  <si>
    <t>to beat</t>
  </si>
  <si>
    <t>to strike with the fists, beat, torment; ( passive ) receive a beating, be brutally treated</t>
  </si>
  <si>
    <t>to strike with the fists, beat, torment; ( passive ) receive a beating, be brutally treated   to beat with the fist, buffet,   Ref: Mt 26:67 ;  Ref: Mk 14:65 ;  metaphorically   to maltreat, treat with excessive force,   Ref: 1Cor 4:11;   to punish,   Ref: 1Pet 2:20;   to buffet, fret, afflict,   Ref: 2Cor 12:7 *</t>
  </si>
  <si>
    <t>G2853</t>
  </si>
  <si>
    <t>κολλάω</t>
  </si>
  <si>
    <t>to join</t>
  </si>
  <si>
    <t>( middle ) to join, associate with, cling to; ( passive ) to be united, stuck to, piled up; to stay near, follow; to be hired out</t>
  </si>
  <si>
    <t xml:space="preserve">( middle ) to join, associate with, cling to; ( passive ) to be united, stuck to, piled up; to stay near, follow; to be hired out   to glue , or  weld together;   middle   to adhere to,   Ref: Lk 10:11 ;  metaphorically   to attach one's self to, unite with, associate with,   Ref: Lk 15:15 ;  Ref: Acts 5:13;   Ref: Rev 18:5 </t>
  </si>
  <si>
    <t>G2854</t>
  </si>
  <si>
    <t>κολλούριον</t>
  </si>
  <si>
    <t>eye salve</t>
  </si>
  <si>
    <t>eye salve  also spelled  κολλύριον ,  collyrium, eye-salve,   Ref: Rev 3:18 *</t>
  </si>
  <si>
    <t>G2855</t>
  </si>
  <si>
    <t>κολλυβιστής</t>
  </si>
  <si>
    <t>money exchangermoneychanger   a money-changer,   Ref: Mt 21:12 ;  Ref: Mk 11:15 ;  Ref: Jn 2:15 *</t>
  </si>
  <si>
    <t>G2856</t>
  </si>
  <si>
    <t>κολοβόω</t>
  </si>
  <si>
    <t>to shorten</t>
  </si>
  <si>
    <t>to cut short, shorten</t>
  </si>
  <si>
    <t>in NT of time,  to cut short, shorten,   Ref: Mt 24:22 ;  Ref: Mk 13:20 *</t>
  </si>
  <si>
    <t>G2857G</t>
  </si>
  <si>
    <t>Κολοσσαί</t>
  </si>
  <si>
    <t>Colossae</t>
  </si>
  <si>
    <t>Colosse</t>
  </si>
  <si>
    <t xml:space="preserve">  § Colosse  Colossae (Proper name)</t>
  </si>
  <si>
    <t>G2857H</t>
  </si>
  <si>
    <t>Κολασσαί</t>
  </si>
  <si>
    <t xml:space="preserve">  § Colosse  Colossae (Proper name)a city on the Lycus in Phrygia :  Ref: Col.1:2. </t>
  </si>
  <si>
    <t>G2858</t>
  </si>
  <si>
    <t>Κολασσαεύς</t>
  </si>
  <si>
    <t>Colossian</t>
  </si>
  <si>
    <t xml:space="preserve">  § Colossian</t>
  </si>
  <si>
    <t>G2859</t>
  </si>
  <si>
    <t>κόλπος</t>
  </si>
  <si>
    <t>bosom</t>
  </si>
  <si>
    <t>lap area: side, bosom, chest; bay</t>
  </si>
  <si>
    <t>lap area: side, bosom, chest; bay   the bosom,   Ref: Lk 16:22, 23 ;  Ref: Jn 1:18; 13:23 ;  the bosom of a garment,   Ref: Lk 6:38 ;  a bay, creek, inlet,   Ref: Acts 27:39 *</t>
  </si>
  <si>
    <t>G2860</t>
  </si>
  <si>
    <t>κολυμβάω</t>
  </si>
  <si>
    <t>to swim</t>
  </si>
  <si>
    <t xml:space="preserve"> to dive; , in NT  to swim,   Ref: Acts 27:43 *</t>
  </si>
  <si>
    <t>G2861</t>
  </si>
  <si>
    <t>κολυμβήθρα</t>
  </si>
  <si>
    <t>pool</t>
  </si>
  <si>
    <t xml:space="preserve"> a place where any one may swim; a pond, pool,   Ref: Jn 5:2, 4, 7; 9:7 *</t>
  </si>
  <si>
    <t>G2862</t>
  </si>
  <si>
    <t>κολωνία</t>
  </si>
  <si>
    <t>Roman colony</t>
  </si>
  <si>
    <t xml:space="preserve">  §  a Roman colony,   Ref: Acts 16:12 *</t>
  </si>
  <si>
    <t>G2863</t>
  </si>
  <si>
    <t>κομάω</t>
  </si>
  <si>
    <t>be long-haired</t>
  </si>
  <si>
    <t>to havebe long hair -haired</t>
  </si>
  <si>
    <t>to havebe long hair -haired   to have long hair, wear the hair long,   Ref: 1Cor 11:14, 15 *</t>
  </si>
  <si>
    <t>G2864</t>
  </si>
  <si>
    <t>κόμη</t>
  </si>
  <si>
    <t>(long) hair</t>
  </si>
  <si>
    <t>(long) hair   the hair; a head of long hair,   Ref: 1Cor 11:15 *</t>
  </si>
  <si>
    <t>G2865</t>
  </si>
  <si>
    <t>κομίζω</t>
  </si>
  <si>
    <t>to bring/be repaid</t>
  </si>
  <si>
    <t>(act.) to bring; ( middle ) to receive (what is due), reward, be repaid</t>
  </si>
  <si>
    <t xml:space="preserve">(act.) to bring; ( middle ) to receive (what is due), reward, be repaid   primarily   to take into kindly keeping, to provide for; to convey, bring,   Ref: Lk 7:37 ;  middle   to bring for one's self; to receive, obtain,   Ref: 2Cor 5:10;   Ref: Eph 6:8;   to receive again, recover,   Ref: Mt 25:27 ;  Ref: Heb 11:19 </t>
  </si>
  <si>
    <t>G2866</t>
  </si>
  <si>
    <t>κομψότερον</t>
  </si>
  <si>
    <t>in NT  in better health,   Ref: Jn 4:52 *</t>
  </si>
  <si>
    <t>G2867</t>
  </si>
  <si>
    <t>κονιάω</t>
  </si>
  <si>
    <t>to whitewash</t>
  </si>
  <si>
    <t>( passive ) to be whitewashed whitewash</t>
  </si>
  <si>
    <t>( passive ) to be whitewashed whitewash   to whitewash,  or,  plaster,   Ref: Mt 23:27 ;  Ref: Acts 23:3 *</t>
  </si>
  <si>
    <t>G2868</t>
  </si>
  <si>
    <t>κονιορτός</t>
  </si>
  <si>
    <t>dust</t>
  </si>
  <si>
    <t xml:space="preserve"> dust,   Ref: Mt 10:14 ;  Ref: Lk 9:5; 10:11 ;  Ref: Acts 13:51;  22:23*</t>
  </si>
  <si>
    <t>G2869</t>
  </si>
  <si>
    <t>κοπάζω</t>
  </si>
  <si>
    <t>to die down, abate</t>
  </si>
  <si>
    <t>to die down, abate   primarily   to grow weary, suffer exhaustion; to abate, be stilled, die down   Ref: Mt 14:32 ;  Ref: Mk 4:39; 6:51 *</t>
  </si>
  <si>
    <t>G2870</t>
  </si>
  <si>
    <t>κοπετός</t>
  </si>
  <si>
    <t>mourning, sorrowing, lamentation</t>
  </si>
  <si>
    <t>mourning, sorrowing, lamentation   primarily   a beating  of the breast, etc., in token of grief;  a wailing, lamentation,   Ref: Acts 8:2 *</t>
  </si>
  <si>
    <t>G2871</t>
  </si>
  <si>
    <t>κοπή</t>
  </si>
  <si>
    <t>slaughter</t>
  </si>
  <si>
    <t>defeat, cutting down slaughter</t>
  </si>
  <si>
    <t>defeat, cutting down slaughter   a stroke, smiting; , in NT  slaughter, defeat   Ref: Heb 7:1 *</t>
  </si>
  <si>
    <t>G2872</t>
  </si>
  <si>
    <t>κοπιάω</t>
  </si>
  <si>
    <t>to labor</t>
  </si>
  <si>
    <t>to work, labor, give effort; to become tired, grow weary</t>
  </si>
  <si>
    <t xml:space="preserve">to work, labor, give effort; to become tired, grow weary   to be wearied , or  spent with labor, faint from weariness,   Ref: Mt 11:28 ;  Ref: Jn 4:6 ; in NT  to labor hard, to toil,   Ref: Lk 5:5 ;  Ref: Jn 4:38 </t>
  </si>
  <si>
    <t>G2873</t>
  </si>
  <si>
    <t>κόπος</t>
  </si>
  <si>
    <t>labor</t>
  </si>
  <si>
    <t>labor, work; bother, trouble, difficulty</t>
  </si>
  <si>
    <t xml:space="preserve">labor, work; bother, trouble, difficulty   trouble, difficulty, uneasiness,   Ref: Mt 26:10 ;  Ref: Mk 14:6 ;  labor, wearisome labor, travail, toil,   Ref: 1Cor 3:8;  15:58;  metonymy   the fruit  or  consequence of labor,   Ref: Jn 4:38 ;  Ref: 2Cor 10:15 </t>
  </si>
  <si>
    <t>G2874</t>
  </si>
  <si>
    <t>κοπρία</t>
  </si>
  <si>
    <t>manure</t>
  </si>
  <si>
    <t>manure pile, rubbish pile</t>
  </si>
  <si>
    <t>manure pile, rubbish pile   dung, manure,   Ref: Lk 14:35 *</t>
  </si>
  <si>
    <t>G2875</t>
  </si>
  <si>
    <t>κόπτω</t>
  </si>
  <si>
    <t>to cut/mourn</t>
  </si>
  <si>
    <t>to cut; ( middle ) to mourn, beat one’s breast</t>
  </si>
  <si>
    <t>to cut; ( middle ) to mourn, beat one’s breast   to smite, cut; to cut off , or  down,   Ref: Mt 21:8 ;  Ref: Mk 11:8 ;  middle   to beat one's self  in mourning,  lament, bewail,   Ref: Mt 11:17; 24:30 ;  Ref: Lk 8:52; 23:27 ;  Ref: Rev 1:7;  18:9*</t>
  </si>
  <si>
    <t>G2876</t>
  </si>
  <si>
    <t>κόραξ</t>
  </si>
  <si>
    <t>raven</t>
  </si>
  <si>
    <t>raven, crow</t>
  </si>
  <si>
    <t xml:space="preserve"> a raven, crow,   Ref: Lk 12:24 *</t>
  </si>
  <si>
    <t>G2877</t>
  </si>
  <si>
    <t>κοράσιον</t>
  </si>
  <si>
    <t>girl</t>
  </si>
  <si>
    <t>(little) girl</t>
  </si>
  <si>
    <t>(little) girl   a girl, damsel, maiden,   Ref: Mt 9:24, 25; 14:11 ;  Ref: Mk 5:41, 42; 6:22, 28 *</t>
  </si>
  <si>
    <t>G2878</t>
  </si>
  <si>
    <t>κορβᾶν</t>
  </si>
  <si>
    <t>Corban</t>
  </si>
  <si>
    <t>Corban, a gift dedicated to God</t>
  </si>
  <si>
    <t xml:space="preserve">  § Corban, a gift dedicated to God   corban, a gift, offering, oblation, anything consecrated to God,   Ref: Mk 7:11 *</t>
  </si>
  <si>
    <t>G2879</t>
  </si>
  <si>
    <t>Κορέ</t>
  </si>
  <si>
    <t>Korah</t>
  </si>
  <si>
    <t>Korah, "shaven, bald"</t>
  </si>
  <si>
    <t>A man of the tribe of Levi living at the time of Egypt and Wilderness, first mentioned at Exo 6:21;   son of: Izhar (H3324);   brother of: Nepheg (H5298), Zichri (H2147) and Shelomith (H8019A);   father of: Assir (H0617), Elkanah (H0511) and Ebiasaph (H0043)   § Korah, "shaven, bald"   Korah, (Proper name)   Jude 11*</t>
  </si>
  <si>
    <t>G2880</t>
  </si>
  <si>
    <t>κορέννυμι</t>
  </si>
  <si>
    <t>to satisfy</t>
  </si>
  <si>
    <t>( passive ) to be filled to the full, have enough satisfy</t>
  </si>
  <si>
    <t>( passive ) to be filled to the full, have enough satisfy   to satisfy,   Ref: Acts 27:38;   Ref: 1Cor 4:8 *</t>
  </si>
  <si>
    <t>G2881</t>
  </si>
  <si>
    <t>Κορίνθιος</t>
  </si>
  <si>
    <t>Corinthian</t>
  </si>
  <si>
    <t xml:space="preserve">  §  Corinthian; an inhabitant of ,  Κόρινθος ,  Corinth,   Ref: Acts 18:8;   Ref: 2Cor 6:11 *</t>
  </si>
  <si>
    <t>G2882</t>
  </si>
  <si>
    <t>Κόρινθος</t>
  </si>
  <si>
    <t>Corinth</t>
  </si>
  <si>
    <t>Corinth, "decoration"</t>
  </si>
  <si>
    <t xml:space="preserve">  § Corinth, "decoration"   Corinth,  a celebrated city of Greece,  Ref: Acts 18:1;  19:1:  Ref: 1Cor 1:2;   Ref: 2Cor 1:1, 23 ;  Ref: 2Tim 4:20 *</t>
  </si>
  <si>
    <t>G2883</t>
  </si>
  <si>
    <t>Κορνήλιος</t>
  </si>
  <si>
    <t>Cornelius</t>
  </si>
  <si>
    <t>Cornelius, "of a horn"</t>
  </si>
  <si>
    <t>A man living at the time of the New Testament, first mentioned at Act 10:1   § Cornelius, "of a horn"   Cornelius,  a Latin (Proper name),  Ref: Acts 10:1, 3, 17, 22, 24 f., 30f.*</t>
  </si>
  <si>
    <t>G2884</t>
  </si>
  <si>
    <t>κόρος</t>
  </si>
  <si>
    <t>cor</t>
  </si>
  <si>
    <t>cor (dry measure between ten and twelve bushels)</t>
  </si>
  <si>
    <t>cor (dry measure between ten and twelve bushels)   a cor,  the largest Jewish measure for things dry, equal to the homer, and about fifteen bushels English, according to Josephus,  Ref: Lk 16:7 *</t>
  </si>
  <si>
    <t>G2885</t>
  </si>
  <si>
    <t>κοσμέω</t>
  </si>
  <si>
    <t>to arrange</t>
  </si>
  <si>
    <t>to make beautiful, decorate, dress; trim (a lamp); ( passive ) to put in order; be adorned, decorated, beautifully dressed arrange</t>
  </si>
  <si>
    <t xml:space="preserve">to make beautiful, decorate, dress; trim (a lamp); ( passive ) to put in order; be adorned, decorated, beautifully dressed arrange  pluperfect,  ἐκεκόσμητο  (3  singular ),  to arrange, set in order; to adorn, decorate, embellish, beautify   Ref: Mt 12:44; 23:29 ;  to prepare, put in readiness, trim,   Ref: Mt 25:7 ;  metaphorically   to honor, dignify,   Ref: Tit 2:10 </t>
  </si>
  <si>
    <t>G2886</t>
  </si>
  <si>
    <t>κοσμικός</t>
  </si>
  <si>
    <t>earthly, worldly</t>
  </si>
  <si>
    <t>earthly, worldly   primarily   belonging to the universe,  in NT  accommodated to the present state of things, adapted to this world, worldly,   Ref: Tit 2:12;   τὸ κοσμικόν , as a  substantive   the apparatus  for the service of the tabernacle,  Ref: Heb 9:1 *</t>
  </si>
  <si>
    <t>G2887</t>
  </si>
  <si>
    <t>κόσμιος</t>
  </si>
  <si>
    <t>respectable</t>
  </si>
  <si>
    <t>respectable, honorable</t>
  </si>
  <si>
    <t>respectable, honorable   decorous, respectable, well-ordered,   Ref: 1Tim 2:9;  3:2*</t>
  </si>
  <si>
    <t>G2888</t>
  </si>
  <si>
    <t>κοσμοκράτωρ</t>
  </si>
  <si>
    <t>world power</t>
  </si>
  <si>
    <t>( plural ) powers of the world</t>
  </si>
  <si>
    <t>( plural ) powers of the world   primarily   monarch of the world;  in NT  a worldly prince, a power paramount in the world  of the unbelieving and ungodly,  Ref: Eph 6:12 *</t>
  </si>
  <si>
    <t>G2889</t>
  </si>
  <si>
    <t>κόσμος</t>
  </si>
  <si>
    <t>world</t>
  </si>
  <si>
    <t>world: earth, world system, whole universe; adornment. In some contexts, the world is simply the place where people live, in other contexts (especially in John), the world is a system opposed to God</t>
  </si>
  <si>
    <t xml:space="preserve">world: earth, world system, whole universe; adornment. In some contexts, the world is simply the place where people live, in other contexts (especially in John), the world is a system opposed to God  (1)  primarily .  order, regular disposition; ornament, decoration, embellishment,   Ref: 1Pet 3:3;  (2)  the world, the material universe,   Ref: Mt 13:35 ;  the world, the aggregate of sensitive existence,   Ref: 1Cor 4:9;   the  lower  world, the earth,   Ref: Mk 16:15 ;  the world, the aggregate of mankind,   Ref: Mt 5:14 ;  the world, the public,   Ref: Jn 7:4 ; in NT  the present order of things, the  secular  world,   Ref: Jn 18:36 ;  the human race  external to the Jewish nation,  the  heathen  world,   Ref: Rom 11:12, 15 ;  the world  external to the Christian body,  Ref: 1Jn 3:1, 13 ;  the world  or  material system  of the Mosaic covenant,  Ref: Gal 4:3;   Ref: Col 2:8, 20 </t>
  </si>
  <si>
    <t>G2890</t>
  </si>
  <si>
    <t>Κούαρτος</t>
  </si>
  <si>
    <t>Quartus</t>
  </si>
  <si>
    <t>Quartus, "fourth [born]"</t>
  </si>
  <si>
    <t>A man living at the time of the New Testament, only mentioned at Rom 16:23   § Quartus, "fourth [born]"   Quartus,  a Latin (Proper name),  Ref: Rom 16:23 *</t>
  </si>
  <si>
    <t>G2891</t>
  </si>
  <si>
    <t>κοῦμι</t>
  </si>
  <si>
    <t>stand up!</t>
  </si>
  <si>
    <t>koum (Aramaic: stand up!)</t>
  </si>
  <si>
    <t>koum (Aramaic: stand up!)  an Aramaic imperative, also spelled  κοῦμι ,  stand up,   Ref: Mk 5:41 *</t>
  </si>
  <si>
    <t>G2892</t>
  </si>
  <si>
    <t>κουστωδία</t>
  </si>
  <si>
    <t>guard</t>
  </si>
  <si>
    <t xml:space="preserve"> a watch, guard,   Ref: Mt 27:65, 66; 28:11 *</t>
  </si>
  <si>
    <t>G2893</t>
  </si>
  <si>
    <t>κουφίζω</t>
  </si>
  <si>
    <t>to lighten</t>
  </si>
  <si>
    <t>to lighten, make lighter</t>
  </si>
  <si>
    <t>to lighten, make lighter   to lighten, make light , or  less heavy,   Ref: Acts 27:38 *</t>
  </si>
  <si>
    <t>G2894</t>
  </si>
  <si>
    <t>κόφινος</t>
  </si>
  <si>
    <t>basket</t>
  </si>
  <si>
    <t>basket of various sizes and considered typical of the Jews</t>
  </si>
  <si>
    <t>basket of various sizes and considered typical of the Jews   a large basket,   Ref: Mt 14:20; 16:9 ;  Ref: Mk 6:43; 8:19 ;  Ref: Lk 9:17 ;  Ref: Jn 6:13 *</t>
  </si>
  <si>
    <t>G2895</t>
  </si>
  <si>
    <t>κράββατος</t>
  </si>
  <si>
    <t>bed, (sleeping) mat</t>
  </si>
  <si>
    <t>bed, (sleeping) mat  also spelled  κράββατος ,  mattress, pallet, bed,   Ref: Mk 2:4, 9, 11 f.; 6:55;  Ref: Jn 5:8-11 ;  Ref: Acts 5:15;  9:33*</t>
  </si>
  <si>
    <t>G2896</t>
  </si>
  <si>
    <t>κράζω</t>
  </si>
  <si>
    <t>call out,to cry out, shout, exclaim</t>
  </si>
  <si>
    <t xml:space="preserve">call out,to cry out, shout, exclaim   to utter a cry,   Ref: Mt 14:26 ;  to exclaim, cry out,   Ref: Mt 9:27 ;  Ref: Jn 1:15 ;  to cry  for vengeance,  Ref: Jas 5:4;   to cry  in supplication,  Ref: Rom 8:15;   Ref: Gal 4:6 </t>
  </si>
  <si>
    <t>G2897</t>
  </si>
  <si>
    <t>κραιπάλη</t>
  </si>
  <si>
    <t>dissipation</t>
  </si>
  <si>
    <t>also spelled  κρεπάλη ,  drunken dissipation,   Ref: Lk 21:34 *</t>
  </si>
  <si>
    <t>G2898</t>
  </si>
  <si>
    <t>κρανίον</t>
  </si>
  <si>
    <t>Skull</t>
  </si>
  <si>
    <t>skull</t>
  </si>
  <si>
    <t xml:space="preserve">  §  a skull,   Ref: Mt 27:33 ;  Ref: Mk 15:22 ;  Ref: Lk 23:33 ;  Ref: Jn 19:17 *</t>
  </si>
  <si>
    <t>G2899</t>
  </si>
  <si>
    <t>κράσπεδον</t>
  </si>
  <si>
    <t>edge</t>
  </si>
  <si>
    <t>edge, border, hem; tassel</t>
  </si>
  <si>
    <t>edge, border, hem; tassel   a margin, border, edge,  in NT  a fringe, tuft, tassel,   Ref: Mt 9:20; 14:36; 23:5 ;  Ref: Mk 6:56 ;  Ref: Lk 8:44 *</t>
  </si>
  <si>
    <t>G2900</t>
  </si>
  <si>
    <t>κραταιός</t>
  </si>
  <si>
    <t>mighty</t>
  </si>
  <si>
    <t>mighty, powerful</t>
  </si>
  <si>
    <t xml:space="preserve"> strong, mighty, powerful,   Ref: 1Pet 5:6 *</t>
  </si>
  <si>
    <t>G2901</t>
  </si>
  <si>
    <t>κραταιόω</t>
  </si>
  <si>
    <t>( passive ) to be strong, become strong strengthen</t>
  </si>
  <si>
    <t>( passive ) to be strong, become strong strengthen   to strengthen, render strong, corroborate, confirm; ,  passive   to grow strong, acquire strength,   Ref: Lk 1:80; 2:40 ;  Ref: Eph 3:16;   to be firm, resolute,   Ref: 1Cor 16:13 *</t>
  </si>
  <si>
    <t>G2902</t>
  </si>
  <si>
    <t>κρατέω</t>
  </si>
  <si>
    <t>to grasp/seize</t>
  </si>
  <si>
    <t>to arrest, seize into custody; to take, grab, hold onto, obtain; ( passive ) to be kept from, held</t>
  </si>
  <si>
    <t xml:space="preserve">to arrest, seize into custody; to take, grab, hold onto, obtain; ( passive ) to be kept from, held   primarily   to be strong; to be superior  to any one,  subdue, vanquish,   Ref: Acts 2:24;   to get into one's power, lay hold of, seize, apprehend,   Ref: Mt 14:3; 18:28; 21:46 ;  to gain, compass, attain,   Ref: Acts 27:13;  in NT  to lay hold of, grasp, clasp,   Ref: Mt 9:25 ;  Ref: Mk 1:31; 5:41 ;  to retain, keep under reserve,   Ref: Mk 9:10 ; met,  to hold fast, observe,   Ref: Mk 7:3, 8 ;  Ref: 2Thess 2:15;   to hold to, adhere to,   Ref: Acts 3:11;   Ref: Col 2:19;   to restrain, hinder, repress,   Ref: Lk 24:16 ;  Ref: Rev 7:1;   to retain, not to remit,  sins,  Ref: Jn 20:23 </t>
  </si>
  <si>
    <t>G2903</t>
  </si>
  <si>
    <t>κράτιστος</t>
  </si>
  <si>
    <t>excellent</t>
  </si>
  <si>
    <t>most excellent, "your Excellency"</t>
  </si>
  <si>
    <t>most excellent, "your Excellency"   strongest; , in NT  κράτιστε , a term of respect,  most excellent, noble,  or  illustrious,   Ref: Lk 1:3 ;  Ref: Acts 23:26;  24:3; 26:25*</t>
  </si>
  <si>
    <t>G2904</t>
  </si>
  <si>
    <t>κράτος</t>
  </si>
  <si>
    <t>power, strength</t>
  </si>
  <si>
    <t>power, strength   strength, power, might, force,   Ref: Acts 19:20;   Ref: Eph 1:19;   metonymy   a display of might,   Ref: Lk 1:51 ;  power, sway, dominion,   Ref: Heb 2:14;   Ref: 1Pet 4:11;  5:11</t>
  </si>
  <si>
    <t>G2905</t>
  </si>
  <si>
    <t>κραυγάζω</t>
  </si>
  <si>
    <t>to shout, cry out</t>
  </si>
  <si>
    <t xml:space="preserve">to shout, cry out   to cry out, exclaim, shout,   Ref: Mt 12:19 ;  Ref: Acts 22:23 </t>
  </si>
  <si>
    <t>G2906</t>
  </si>
  <si>
    <t>κραυγή</t>
  </si>
  <si>
    <t>shouting</t>
  </si>
  <si>
    <t>crying out, shouting, verbal brawling</t>
  </si>
  <si>
    <t>crying out, shouting, verbal brawling   a cry, outcry, clamor, shouting,   Ref: Mt 25:6 ;  Ref: Lk 1:42 ;  Ref: Acts 23:9;   Ref: Eph 4:31;   a cry  of sorrow,  wailing, lamentation,   Ref: Rev 21:4;   a cry  for help,  earnest supplication,   Ref: Heb 5:7 *</t>
  </si>
  <si>
    <t>G2907</t>
  </si>
  <si>
    <t>κρέας</t>
  </si>
  <si>
    <t>meat</t>
  </si>
  <si>
    <t xml:space="preserve"> flesh, meat,  a later form of  κρέατος ,  Ref: Rom 14:21;   Ref: 1Cor 8:13 *</t>
  </si>
  <si>
    <t>G2908</t>
  </si>
  <si>
    <t>κρείσσων</t>
  </si>
  <si>
    <t>greater</t>
  </si>
  <si>
    <t>better, superior, greater</t>
  </si>
  <si>
    <t>better, superior, greater  can also be spelled  κρεισσων ,  better, more useful  or  profitable, more conducive to good,   Ref: 1Cor 7:8, 38 ;  superior, more excellent, of a higher nature, more valuable,   Ref: Heb 1:4;  6:9; 7:7, 19, 22</t>
  </si>
  <si>
    <t>G2909</t>
  </si>
  <si>
    <t>κρείττων</t>
  </si>
  <si>
    <t>stronger</t>
  </si>
  <si>
    <t>G2910</t>
  </si>
  <si>
    <t>κρεμάω</t>
  </si>
  <si>
    <t>to hang</t>
  </si>
  <si>
    <t>to hang on, hang upon</t>
  </si>
  <si>
    <t xml:space="preserve">to hang on, hang upon  also spelled  κρέμαμαι  and  κρεμάζω ,  to hang, suspend,   Ref: Acts 5:30;  10:39;  passive   to be hung, suspended,   Ref: Mt 18:6 ;  Ref: Lk 23:39 ;  middle   κρέμαμαι ,  to hang, be suspended,   Ref: Acts 28:4;   Ref: Gal 3:13;   metaphorically   κρέμαμαι ἐν ,  to hang upon, to be referable to  as an ultimate principle,  Ref: Mt 22:40 </t>
  </si>
  <si>
    <t>G2911</t>
  </si>
  <si>
    <t>κρημνός</t>
  </si>
  <si>
    <t>cliff</t>
  </si>
  <si>
    <t>steep bank, cliff</t>
  </si>
  <si>
    <t>steep bank, cliff   a hanging steep, precipice, a steep bank,   Ref: Mt 8:32 ;  Ref: Mk 5:13 ;  Ref: Lk 8:33 *</t>
  </si>
  <si>
    <t>G2912</t>
  </si>
  <si>
    <t>Κρής</t>
  </si>
  <si>
    <t>Cretan</t>
  </si>
  <si>
    <t xml:space="preserve">  §  a Cretan, an inhabitant of ,  Κρήτη ,  Ref: Acts 2:11;   Ref: Tit 1:12 *</t>
  </si>
  <si>
    <t>G2913</t>
  </si>
  <si>
    <t>Κρήσκης</t>
  </si>
  <si>
    <t>Crescens</t>
  </si>
  <si>
    <t>Crescens, "increasing"</t>
  </si>
  <si>
    <t>A man living at the time of the New Testament, only mentioned at 2Ti 4:10   § Crescens, "increasing"   Crescens,  a Latin (Proper name),  Ref: 2Tim 4:10 *</t>
  </si>
  <si>
    <t>G2914</t>
  </si>
  <si>
    <t>Κρήτη</t>
  </si>
  <si>
    <t>Crete</t>
  </si>
  <si>
    <t xml:space="preserve">  §  Crete,  a large island in the eastern part of the Mediterranean,  Ref: Acts 27:7, 12 f., 21,  Ref: Tit 1:5 *</t>
  </si>
  <si>
    <t>G2915</t>
  </si>
  <si>
    <t>κριθή</t>
  </si>
  <si>
    <t>barley</t>
  </si>
  <si>
    <t>barley;</t>
  </si>
  <si>
    <t>barley;   barley flour was, used in the preparation of cheaper kinds of bread; barley,   Ref: Rev 6:6 *</t>
  </si>
  <si>
    <t>G2916</t>
  </si>
  <si>
    <t>κρίθινος</t>
  </si>
  <si>
    <t>made of barley (flour)</t>
  </si>
  <si>
    <t>made of barley (flour)   made of barley,   Ref: Jn 6:9, 13 *</t>
  </si>
  <si>
    <t>G2917</t>
  </si>
  <si>
    <t>κρίμα</t>
  </si>
  <si>
    <t>judgment</t>
  </si>
  <si>
    <t>judgment, condemnation; sentence, punishment</t>
  </si>
  <si>
    <t xml:space="preserve">judgment, condemnation; sentence, punishment   judgment; a sentence, award,   Ref: Mt 7:2 ;  a judicial sentence,   Ref: Lk 23:40; 24:20 ;  Ref: Rom 2:2;  5:16;  an  adverse  sentence,   Ref: Mt 23:14 ;  Ref: Rom 13:2;   Ref: 1Tim 5:12;   Ref: Jas 3:1;   judgment, administration of justice,   Ref: Jn 9:39 ;  Ref: Acts 24:25;   execution of justice,   Ref: 1Pet 4:17;   a lawsuit;   Ref: 1Cor 6:7;  in NT  judicial visitation,   Ref: 1Cor 11:29;   Ref: 2Pet 2:3;   an  administrative  decree,   Ref: Rom 11:33 </t>
  </si>
  <si>
    <t>G2918</t>
  </si>
  <si>
    <t>κρίνον</t>
  </si>
  <si>
    <t>lily</t>
  </si>
  <si>
    <t xml:space="preserve"> a lily,   Ref: Mt 6:28 ;  Ref: Lk 12:27 *</t>
  </si>
  <si>
    <t>G2919</t>
  </si>
  <si>
    <t>κρίνω</t>
  </si>
  <si>
    <t>to judge</t>
  </si>
  <si>
    <t>to decide, consider, as preferring one thing over another or determining the correctness of a matter; by extension: to judge, pass judgment on, condemn in a legal sense</t>
  </si>
  <si>
    <t xml:space="preserve">to decide, consider, as preferring one thing over another or determining the correctness of a matter; by extension: to judge, pass judgment on, condemn in a legal sense  pluperfect,  κεκρίκει  (3  singular ),  primarily   to separate; to make a distinction between; to exercise judgment upon; to estimate,   Ref: Rom 14:5;   to judge, to assume censorial power over, to call to account,   Ref: Mt 7:1 ;  Ref: Lk 6:37 ;  Ref: Rom 2:1, 3; 14:3, 4, 10, 13 ;  Ref: Col 2:16;   Ref: Jas 4:11, 12 ;  to bring under question,   Ref: Rom 14:22;   to judge  judicially,  to try  as a judge,  Ref: Jn 18:31 ;  to bring to trial,   Ref: Acts 13:27;   to sentence,   Ref: Lk 19:22 ;  Ref: Jn 7:51 ;  to resolve on, decree,   Ref: Acts 16:4;   Ref: Rev 16:5;   absolute   to decide, determine, resolve,   Ref: Acts 3:13;  15:19; 27:1;  to deem,   Ref: Acts 13:46;   to form a judgment, pass judgment,   Ref: Jn 8:15 ;  passive   to be brought to trial,   Ref: Acts 25:10, 20 ;  Ref: Rom 3:4;   to be brought to account, to incur arraignment, be arraigned,   Ref: 1Cor 10:29;   middle   to go to law, litigate,   Ref: Mt 5:40 ; in NT  to judge, to visit judicially,   Ref: Acts 7:7;   Ref: 1Cor 11:31, 32 ;  Ref: 1Pet 4:6;   to judge, to right, to vindicate,   Ref: Heb 10:30;   to administer government over, to govern,   Ref: Mt 19:28 ;  Ref: Lk 22:30 </t>
  </si>
  <si>
    <t>G2920</t>
  </si>
  <si>
    <t>κρίσις</t>
  </si>
  <si>
    <t>judgment (human or divine), justice, the concept of determining the correctness of a matter; negatively, punishment, condemnation</t>
  </si>
  <si>
    <t xml:space="preserve">judgment (human or divine), justice, the concept of determining the correctness of a matter; negatively, punishment, condemnation   primarily   distinction; discrimination; judgment, decision, award,   Ref: Jn 5:30; 7:24; 8:16 ;  a  judicial  sentence,   Ref: Jn 3:19 ;  Ref: Jas 2:13;   an  adverse  sentence,   Ref: Mt 23:33 ;  Ref: Mk 3:29 ;  judgment, judicial process, trial,   Ref: Mt 10:15 ;  Ref: Jn 5:24; 12:31; 16:8 ;  judgment, administration of justice,   Ref: Jn 5:22, 27 ; in NT  a court of justice, tribunal,   Ref: Mt 5:21, 22 ;  an impeachment,   Ref: 2Pet 2:11;  Jude 9; from the Hebrew,  justice, equity,   Ref: Mt 12:18, 20; 23:23 ;  Ref: Lk 11:42 </t>
  </si>
  <si>
    <t>G2921</t>
  </si>
  <si>
    <t>Κρίσπος</t>
  </si>
  <si>
    <t>Crispus</t>
  </si>
  <si>
    <t>Crispus, "curled"</t>
  </si>
  <si>
    <t>A man living at the time of the New Testament, first mentioned at Act 18:8   § Crispus, "curled"   Crispus,  a Latin (Proper name),  Ref: Acts 18:8;   Ref: 1Cor 1:14 *</t>
  </si>
  <si>
    <t>G2922</t>
  </si>
  <si>
    <t>κριτήριον</t>
  </si>
  <si>
    <t>court/lawsuit</t>
  </si>
  <si>
    <t>court of law; legal dispute; lawsuit</t>
  </si>
  <si>
    <t>court of law; legal dispute; lawsuit   primarily   a standard  or  means by which to judge, criterion; a court of justice, tribunal,   Ref: Jas 2:6;   a cause, controversy,   Ref: 1Cor 6:2 , 4*</t>
  </si>
  <si>
    <t>G2923</t>
  </si>
  <si>
    <t>κριτής</t>
  </si>
  <si>
    <t xml:space="preserve"> a judge,   Ref: Mt 5:25 ; from the Hebrew,  a magistrate, ruler,   Ref: Acts 13:20;  24:10</t>
  </si>
  <si>
    <t>G2924</t>
  </si>
  <si>
    <t>κριτικός</t>
  </si>
  <si>
    <t>discerning</t>
  </si>
  <si>
    <t>able to discern or judge discerning</t>
  </si>
  <si>
    <t>able to discern or judge discerning   able , or  quick to discern  or  judge,   Ref: Heb 4:12 *</t>
  </si>
  <si>
    <t>G2925</t>
  </si>
  <si>
    <t>κρούω</t>
  </si>
  <si>
    <t>to knock</t>
  </si>
  <si>
    <t>to knock (on a gate or door)</t>
  </si>
  <si>
    <t>to knock (on a gate or door)   to knock , at a door,  Ref: Mt 7:7, 8 ;  Ref: Lk 11:9, 10; 12:36; 13:25 ;  Ref: Acts 12:13, 16 ;  Ref: Rev 3:20 *</t>
  </si>
  <si>
    <t>G2926</t>
  </si>
  <si>
    <t>κρύπτη</t>
  </si>
  <si>
    <t>cellar</t>
  </si>
  <si>
    <t>hidden place cellar</t>
  </si>
  <si>
    <t>hidden place cellar   a vault , or  closet, a cell  for storage,  dark secret place,   Ref: Lk 11:33 *</t>
  </si>
  <si>
    <t>G2927</t>
  </si>
  <si>
    <t>κρυπτός</t>
  </si>
  <si>
    <t>hidden, unseen, secret</t>
  </si>
  <si>
    <t>hidden, unseen, secret   secret, hidden,   Ref: Mt 6:18 *</t>
  </si>
  <si>
    <t>G2928</t>
  </si>
  <si>
    <t>κρύπτω</t>
  </si>
  <si>
    <t>to hide</t>
  </si>
  <si>
    <t xml:space="preserve"> to hide, conceal,   Ref: Mt 5:14 ; in NT  to lay up in store,   Ref: Col 3:3;   Ref: Rev 2:17;   κεκρυμμέμος ,  concealed, secret,   Ref: Jn 19:38 </t>
  </si>
  <si>
    <t>G2929</t>
  </si>
  <si>
    <t>κρυσταλλίζω</t>
  </si>
  <si>
    <t>be clear</t>
  </si>
  <si>
    <t>to be clear as crystal</t>
  </si>
  <si>
    <t>to be clear as crystal   to be clear, brilliant like crystal,   Ref: Rev 21:11 *</t>
  </si>
  <si>
    <t>G2930</t>
  </si>
  <si>
    <t>κρύσταλλος</t>
  </si>
  <si>
    <t>crystal</t>
  </si>
  <si>
    <t>rock crystal; some translate "ice"</t>
  </si>
  <si>
    <t>rock crystal; some translate "ice"   primarily   clear ice; crystal,   Ref: Rev 4:6;  22:1*</t>
  </si>
  <si>
    <t>G2931</t>
  </si>
  <si>
    <t>κρυφῇ</t>
  </si>
  <si>
    <t>in secret</t>
  </si>
  <si>
    <t xml:space="preserve"> in secret, secretly, not openly,   Ref: Eph 5:12 *</t>
  </si>
  <si>
    <t>G2932</t>
  </si>
  <si>
    <t>κτάομαι</t>
  </si>
  <si>
    <t>to posses</t>
  </si>
  <si>
    <t>to get, gain, buy; take along; to control</t>
  </si>
  <si>
    <t>to get, gain, buy; take along; to control   to get, procure, provide,   Ref: Mt 10:9 ;  to make gain, gain,   Ref: Lk 18:12 ;  to purchase,   Ref: Acts 8:20;  22:28;  to be the cause  or  occasion of purchasing,   Ref: Acts 1:18;   to preserve, save,   Ref: Lk 21:19 ;  to get under control, to be winning the mastery over,   Ref: 1Thess 4:4;   perfect   κέκτημαι ,  to possess *</t>
  </si>
  <si>
    <t>G2933</t>
  </si>
  <si>
    <t>κτῆμα</t>
  </si>
  <si>
    <t>wealth, possessions; piece of property, field possession</t>
  </si>
  <si>
    <t>wealth, possessions; piece of property, field possession   a possession, property, field,   Ref: Mt 19:22 ;  Ref: Mk 10:22 ;  Ref: Acts 2:45;  5:1*</t>
  </si>
  <si>
    <t>G2934</t>
  </si>
  <si>
    <t>κτῆνος</t>
  </si>
  <si>
    <t>animal</t>
  </si>
  <si>
    <t>(domestic) animal: donkey, horse, cattle</t>
  </si>
  <si>
    <t>(domestic) animal: donkey, horse, cattle   primarily   property,  generally used in the plural,  τὰ κτήνη ;  property  in animals;  a beast of burden, domesticated animal,   Ref: Lk 10:34 ;  Ref: Acts 23:24;   beasts, cattle,   Ref: 1Cor 15:39;   Ref: Rev 18:13 *</t>
  </si>
  <si>
    <t>G2935</t>
  </si>
  <si>
    <t>κτήτωρ</t>
  </si>
  <si>
    <t>owner</t>
  </si>
  <si>
    <t>(land) owner</t>
  </si>
  <si>
    <t>(land) owner   a possessor, owner,   Ref: Acts 4:34 *</t>
  </si>
  <si>
    <t>G2936</t>
  </si>
  <si>
    <t>κτίζω</t>
  </si>
  <si>
    <t>to create</t>
  </si>
  <si>
    <t>to create; (ptcp.) Creator</t>
  </si>
  <si>
    <t>to create; (ptcp.) Creator   primarily   to reduce from a state of disorder and wildness;  in NT  to call into being, to create,   Ref: Mk 13:19 ;  to call into individual existence, to frame,   Ref: Eph 2:15;   to create  spiritually,  to invest with a  spiritual  frame,   Ref: Eph 2:10;  4:24</t>
  </si>
  <si>
    <t>G2937</t>
  </si>
  <si>
    <t>κτίσις</t>
  </si>
  <si>
    <t>creation</t>
  </si>
  <si>
    <t>creation, created thing, creature; governmental institution</t>
  </si>
  <si>
    <t xml:space="preserve">creation, created thing, creature; governmental institution  (1)  primarily   a framing, founding;  (2) in NT  creation, the act of creating,   Ref: Rom 1:20;   creation, the material universe,   Ref: Mk 10:6; 13:19 ;  Ref: Heb 9:11;   Ref: 2Pet 3:4;   a created thing, a creature,   Ref: Rom 1:25;  8:39;  Ref: Col 1:15;   Ref: Heb 4:13;   the  human  creation,   Ref: Mk 16:15 ;  Ref: Rom 8:19, 20, 21, 22 ;  Ref: Col 1:23;   a  spiritual  creation,   Ref: 2Cor 5:17;   Ref: Gal 6:15;  (3)  an institution, ordinance,   Ref: 1Pet 2:13 </t>
  </si>
  <si>
    <t>G2938</t>
  </si>
  <si>
    <t>κτίσμα</t>
  </si>
  <si>
    <t>creature</t>
  </si>
  <si>
    <t>creature, created thing</t>
  </si>
  <si>
    <t>creature, created thing   primarily   a thing founded;  in NT  a created being, creature,   Ref: 1Tim 4:4;   Ref: Jas 1:18;   Ref: Rev 5:13;  8:9*</t>
  </si>
  <si>
    <t>G2939</t>
  </si>
  <si>
    <t>κτίστης</t>
  </si>
  <si>
    <t>creator</t>
  </si>
  <si>
    <t>Creator</t>
  </si>
  <si>
    <t>Creator   a founder; , in NT  a creator,   Ref: 1Pet 4:19 *</t>
  </si>
  <si>
    <t>G2940</t>
  </si>
  <si>
    <t>κυβεία</t>
  </si>
  <si>
    <t>cunning</t>
  </si>
  <si>
    <t>cunning, craftiness, trickery</t>
  </si>
  <si>
    <t>cunning, craftiness, trickery  also spelled  κυβια ,  primarily   dice playing;   metaphorically   craftiness, trickery,   Ref: Eph 4:14 *</t>
  </si>
  <si>
    <t>G2941</t>
  </si>
  <si>
    <t>κυβέρνησις</t>
  </si>
  <si>
    <t>administration</t>
  </si>
  <si>
    <t>administration; derived from a Greek verb meaning "to steer a ship, to guide," not found in the NT</t>
  </si>
  <si>
    <t>administration; derived from a Greek verb meaning "to steer a ship, to guide," not found in the NT   government, office of a governor , or  director;   metonymy   a director,   Ref: 1Cor 12:28 *</t>
  </si>
  <si>
    <t>G2942</t>
  </si>
  <si>
    <t>κυβερνήτης</t>
  </si>
  <si>
    <t>captain</t>
  </si>
  <si>
    <t>sea captain, pilot</t>
  </si>
  <si>
    <t>sea captain, pilot   a pilot, helmsman,   Ref: Acts 27:11;   Ref: Rev 18:17 *</t>
  </si>
  <si>
    <t>G2943</t>
  </si>
  <si>
    <t>κυκλόθεν</t>
  </si>
  <si>
    <t>around</t>
  </si>
  <si>
    <t>(all) around; from all sides</t>
  </si>
  <si>
    <t>(all) around; from all sides   all around, round about,   Ref: Rev 4:3, 4, 8 *</t>
  </si>
  <si>
    <t>G2944</t>
  </si>
  <si>
    <t>κυκλόω</t>
  </si>
  <si>
    <t>to surround</t>
  </si>
  <si>
    <t>to surround: gather around, march around</t>
  </si>
  <si>
    <t>to surround: gather around, march around   to encircle, surround, encompass, come around. ,  Ref: Jn 10:24 ;  Ref: Acts 14:20;  specifically  to lay siege to,   Ref: Lk 21:20 ;  to march round,   Ref: Heb 11:30 *</t>
  </si>
  <si>
    <t>G2945</t>
  </si>
  <si>
    <t>κύκλῳ</t>
  </si>
  <si>
    <t>surrounding</t>
  </si>
  <si>
    <t>all around, in a circle, surrounding</t>
  </si>
  <si>
    <t xml:space="preserve">all around, in a circle, surrounding  from  κύκλος , functions in the NT only as an  improper preposition ,  a circle;  in NT  κύκλω  functions adverbially,  round, round about, around,   Ref: Mk 3:34; 6:6, 36 </t>
  </si>
  <si>
    <t>G2946</t>
  </si>
  <si>
    <t>κύλισμα</t>
  </si>
  <si>
    <t>wallowing</t>
  </si>
  <si>
    <t>wallowing, rolling</t>
  </si>
  <si>
    <t>wallowing, rolling  wallowing, rolling, wallowing place</t>
  </si>
  <si>
    <t>G2947</t>
  </si>
  <si>
    <t>κυλίω</t>
  </si>
  <si>
    <t>to wallow</t>
  </si>
  <si>
    <t>( middle ) to roll around wallow</t>
  </si>
  <si>
    <t xml:space="preserve">( middle ) to roll around wallow   to roll ;  middle   to roll one's self, to wallow,   Ref: Mk 9:20 </t>
  </si>
  <si>
    <t>G2948</t>
  </si>
  <si>
    <t>κυλλός</t>
  </si>
  <si>
    <t>crippled, maimed</t>
  </si>
  <si>
    <t>crippled, maimed   primarily   crooked, bent, maimed, lame, crippled,   Ref: Mt 18:8 ;  Ref: Mk 9:43 , used as a noun meaning  cripple,   Ref: Mt 15:30 ff.*</t>
  </si>
  <si>
    <t>G2949</t>
  </si>
  <si>
    <t>κῦμα</t>
  </si>
  <si>
    <t>a wave</t>
  </si>
  <si>
    <t>waves, surf</t>
  </si>
  <si>
    <t>waves, surf   a wave, surge, billow,   Ref: Mt 8:24; 14:24 ;  Ref: Mk 4:37 ;  Ref: Acts 27:41;  Jude 13*</t>
  </si>
  <si>
    <t>G2950</t>
  </si>
  <si>
    <t>κύμβαλον</t>
  </si>
  <si>
    <t>cymbal</t>
  </si>
  <si>
    <t xml:space="preserve"> a cymbal,   Ref: 1Cor 13:1 *</t>
  </si>
  <si>
    <t>G2951</t>
  </si>
  <si>
    <t>κύμινον</t>
  </si>
  <si>
    <t>cumin</t>
  </si>
  <si>
    <t xml:space="preserve"> cumin, cuminum salivum , of Linnaeus, a plant, a native of Egypt and Syria, whose seeds are of an aromatic, warm, bitterish taste, with a strong but not disagreeable smell, and used by the ancients as a condiment,  Ref: Mt 23:23 *</t>
  </si>
  <si>
    <t>G2952</t>
  </si>
  <si>
    <t>κυνάριον</t>
  </si>
  <si>
    <t>little dog</t>
  </si>
  <si>
    <t>(little or domesticated) dog</t>
  </si>
  <si>
    <t>(little or domesticated) dog   a little , or  worthless dog,   Ref: Mt 15:26, 27 ;  Ref: Mk 7:27, 28 *</t>
  </si>
  <si>
    <t>G2953</t>
  </si>
  <si>
    <t>Κύπριος</t>
  </si>
  <si>
    <t>Cyprus</t>
  </si>
  <si>
    <t>from Cyprus Cyprian</t>
  </si>
  <si>
    <t xml:space="preserve">  § from Cyprus Cyprian   a Cypriot, an inhabitant of Cyprus,   Ref: Acts 4:36;  11:20; 21:16*</t>
  </si>
  <si>
    <t>G2954</t>
  </si>
  <si>
    <t>Κύπρος</t>
  </si>
  <si>
    <t>Cyprus, "copper"</t>
  </si>
  <si>
    <t xml:space="preserve">  § Cyprus, "copper"   Cyprus,  an island in the eastern part of the Mediterranean,  Ref: Acts 11:19;  13:4; 15:39; 21:3; 27:4*</t>
  </si>
  <si>
    <t>G2955</t>
  </si>
  <si>
    <t>κύπτω</t>
  </si>
  <si>
    <t>to stoop/bend down</t>
  </si>
  <si>
    <t>to stoop down, bend down</t>
  </si>
  <si>
    <t>to stoop down, bend down   to bend forwards, stoop down,   Ref: Mk 1:7 ;  Ref: Jn 8:6 *</t>
  </si>
  <si>
    <t>G2956</t>
  </si>
  <si>
    <t>Κυρηναῖος</t>
  </si>
  <si>
    <t>Cyrene</t>
  </si>
  <si>
    <t>from Cyrene</t>
  </si>
  <si>
    <t xml:space="preserve">  § from Cyrene   a Cyrenian, an inhabitant of Cyrene,   Ref: Mt 27:32 ;  Ref: Mk 15:21 ;  Ref: Lk 23:26 ;  Ref: Acts 6:9;  11:20; 13:1*</t>
  </si>
  <si>
    <t>G2957</t>
  </si>
  <si>
    <t>Κυρήνη</t>
  </si>
  <si>
    <t>Cyrene, "wall"</t>
  </si>
  <si>
    <t xml:space="preserve">  § Cyrene, "wall"   Cyrene,  a city founded by a colony of Greeks, in Northern Africa,  Ref: Acts 2:10 *</t>
  </si>
  <si>
    <t>G2958</t>
  </si>
  <si>
    <t>Κυρήνιος</t>
  </si>
  <si>
    <t>Quirinius</t>
  </si>
  <si>
    <t>A man living at the time of the New Testament, only mentioned at Luk 2:2   § Quirinius   Cyrenius , (perhaps  Quirinus ) (Proper name), the governor of Syria,  Ref: Lk 2:2 *</t>
  </si>
  <si>
    <t>G2959</t>
  </si>
  <si>
    <t>Κυρία</t>
  </si>
  <si>
    <t>lady</t>
  </si>
  <si>
    <t>lady (female "lord")</t>
  </si>
  <si>
    <t>lady (female "lord")   a lady,   Ref: 2Jn 1:1 , 5*</t>
  </si>
  <si>
    <t>G2960</t>
  </si>
  <si>
    <t>κυριακός</t>
  </si>
  <si>
    <t>the Lord’s</t>
  </si>
  <si>
    <t>pertaining to the Lord, the Lord’s</t>
  </si>
  <si>
    <t>pertaining to the Lord, the Lord’s   pertaining to the Lord Jesus Christ, the Lord's,   Ref: 1Cor 11:20;   Ref: Rev 1:10 *</t>
  </si>
  <si>
    <t>G2961</t>
  </si>
  <si>
    <t>κυριεύω</t>
  </si>
  <si>
    <t>to lord over</t>
  </si>
  <si>
    <t>to lord over, be master of, have authority over, one who rules or exercises authority; note in some contexts there is an implication that the authority exercised is harsh</t>
  </si>
  <si>
    <t>to lord over, be master of, have authority over, one who rules or exercises authority; note in some contexts there is an implication that the authority exercised is harsh   to be lord over, to be possessed of, mastery over,   Ref: Rom 6:9, 14; 7:1; 14:9 ;  Ref: 2Cor 1:24;   Ref: 1Tim 6:15;   to exercise control over,   Ref: Lk 22:25 *</t>
  </si>
  <si>
    <t>G2962G</t>
  </si>
  <si>
    <t>κύριος</t>
  </si>
  <si>
    <t>lord: God</t>
  </si>
  <si>
    <t>: God lord, master. This can be a title of address to a person of higher status, "lord, sir"; a master of property or slaves; or a NT translation of the H0151 "Lord" or H3368 "LORD", that is "Yahweh," the proper name of God in the OT</t>
  </si>
  <si>
    <t>lord, master. This can be a title of address to a person of higher status, "lord, sir"; a master of property or slaves; or a NT translation of the H0151 "Lord" or H3368 "LORD", that is "Yahweh," the proper name of God in the OT   a lord, master,   Ref: Mt 12:8 ;  an owner, possessor,   Ref: Mt 20:8 ;  a potentate, sovereign,   Ref: Acts 25:26;   a power, deity,   Ref: 1Cor 8:5;   the Lord, Jehovah,   Ref: Mt 1:22 ;  the Lord  Jesus Christ,  Ref: Mt 24:42 ;  Ref: Mk 16:19 ;  Ref: Lk 10:1 ;  Ref: Jn 4:1 ;  Ref: 1Cor 4:5;  freq.;  κύριε , a term of respect of various force,  Sir, Lord,   Ref: Mt 13:27 ;  Ref: Acts 9:6 , and frequently</t>
  </si>
  <si>
    <t>G2962H</t>
  </si>
  <si>
    <t>lord: master</t>
  </si>
  <si>
    <t>: master lord, master. This can be a title of address to a person of higher status, "lord, sir"; a master of property or slaves; or a NT translation of the H0151 "Lord" or H3368 "LORD", that is "Yahweh," the proper name of God in the OT</t>
  </si>
  <si>
    <t>G2963</t>
  </si>
  <si>
    <t>κυριότης</t>
  </si>
  <si>
    <t>lordship</t>
  </si>
  <si>
    <t>authority, dominion, power, lordship</t>
  </si>
  <si>
    <t>authority, dominion, power, lordship   lordship; constituted authority,   Ref: Eph 1:21;   Ref: 2Pet 2:10;  Jude 8;  plural   authorities, potentates,   Ref: Col 1:16.  The Ephesian and Colossian passage could also be speaking about angelic powers.*</t>
  </si>
  <si>
    <t>G2964</t>
  </si>
  <si>
    <t>κυρόω</t>
  </si>
  <si>
    <t>to affirm</t>
  </si>
  <si>
    <t>to reaffirm; to establish a covenant, ratify, validate affirm</t>
  </si>
  <si>
    <t>to reaffirm; to establish a covenant, ratify, validate affirm   to confirm, ratify,   Ref: Gal 3:15;   to reaffirm, assure,   Ref: 2Cor 2:8 *</t>
  </si>
  <si>
    <t>G2965</t>
  </si>
  <si>
    <t>κύων</t>
  </si>
  <si>
    <t>dog</t>
  </si>
  <si>
    <t xml:space="preserve"> a dog,   Ref: Mt 7:6 ;  Ref: Lk 16:21 ;  Ref: 2Pet 2:22;   metaphorically   a dog, a religious corrupter,   Ref: Phil 3:2;   miscreant,   Ref: Rev 22:15 *</t>
  </si>
  <si>
    <t>G2966</t>
  </si>
  <si>
    <t>κῶλον</t>
  </si>
  <si>
    <t>corpse</t>
  </si>
  <si>
    <t>dead body, corpse</t>
  </si>
  <si>
    <t xml:space="preserve"> literally ,  a member  or  limb of the body,   figuratively ,  dead body, corpse,   Ref: Heb 3:17 *</t>
  </si>
  <si>
    <t>G2967</t>
  </si>
  <si>
    <t>κωλύω</t>
  </si>
  <si>
    <t>to hinder, stop, restrain, forbid; oppress; ( passive ) to be prevented, kept from prevent</t>
  </si>
  <si>
    <t xml:space="preserve">to hinder, stop, restrain, forbid; oppress; ( passive ) to be prevented, kept from prevent   to hinder, restrain, prevent, forbid   Ref: Mt 19:14 ;  Ref: Acts 8:36;   Ref: Rom 1:13 </t>
  </si>
  <si>
    <t>G2968</t>
  </si>
  <si>
    <t>κώμη</t>
  </si>
  <si>
    <t>village</t>
  </si>
  <si>
    <t>G2969</t>
  </si>
  <si>
    <t>κωμόπολις</t>
  </si>
  <si>
    <t>village, market town</t>
  </si>
  <si>
    <t xml:space="preserve"> a large village, market town,   Ref: Mk 1:38 *</t>
  </si>
  <si>
    <t>G2970</t>
  </si>
  <si>
    <t>κῶμος</t>
  </si>
  <si>
    <t>orgy</t>
  </si>
  <si>
    <t>orgy, revelry, carousing</t>
  </si>
  <si>
    <t>orgy, revelry, carousing   primarily   a festive procession, a merry-making;  in NT  a revel, lewd, immoral feasting,   Ref: Rom 13:13;   Ref: Gal 5:21;   Ref: 1Pet 4:3 *</t>
  </si>
  <si>
    <t>G2971</t>
  </si>
  <si>
    <t>κώνωψ</t>
  </si>
  <si>
    <t>gnat</t>
  </si>
  <si>
    <t>gnat, mosquito</t>
  </si>
  <si>
    <t xml:space="preserve"> a gnat, mosquito,  which is found in wine when becoming sour,  Ref: Mt 23:24 *</t>
  </si>
  <si>
    <t>G2972</t>
  </si>
  <si>
    <t>Κώς</t>
  </si>
  <si>
    <t>Cos</t>
  </si>
  <si>
    <t xml:space="preserve">  § Cos  Cos,   (Proper name)  "summit"</t>
  </si>
  <si>
    <t>G2973</t>
  </si>
  <si>
    <t>Κωσάμ</t>
  </si>
  <si>
    <t>Cosam</t>
  </si>
  <si>
    <t>Cosam, "diviner"</t>
  </si>
  <si>
    <t>A man of the tribe of Judah living at the time of Divided Monarchy, only mentioned at Luk 3:28;   son of: Elmadam (G1678);   father of: Addi (G0078)   § Cosam, "diviner"   Cosam,  (Proper name),  indeclinable ,  Ref: Lk 3:28 *</t>
  </si>
  <si>
    <t>G2974</t>
  </si>
  <si>
    <t>κωφός</t>
  </si>
  <si>
    <t>deaf/mute</t>
  </si>
  <si>
    <t>unable to talk or speak,deaf; mute; deaf</t>
  </si>
  <si>
    <t>unable to talk or speak,deaf; mute; deaf   primarily   blunt, dull,  as a weapon;  dull  of hearing,  deaf,   Ref: Mt 11:5 ;  Ref: Mk 7:32, 37; 9:25 ;  Ref: Lk 7:22 ;  dumb, mute,   Ref: Mt 9:32, 33; 12:22; 15:30, 31 ;  Ref: Lk 1:22 ;  metonymy   making dumb, causing dumbness,   Ref: Lk 11:14 *</t>
  </si>
  <si>
    <t>G2975</t>
  </si>
  <si>
    <t>λαγχάνω</t>
  </si>
  <si>
    <t>to choose by lot</t>
  </si>
  <si>
    <t>to choose by lot, decide by lot; receive (by lot or divine will)</t>
  </si>
  <si>
    <t>to choose by lot, decide by lot; receive (by lot or divine will)   to have assigned to one, to obtain, receive,   Ref: Acts 1:17;   Ref: 2Pet 1:1;   to have fall to one by lot,   Ref: Lk 1:9 ;  absolute   to cast lots,   Ref: Jn 19:24 *</t>
  </si>
  <si>
    <t>G2976G</t>
  </si>
  <si>
    <t>Λάζαρος</t>
  </si>
  <si>
    <t>Lazarus</t>
  </si>
  <si>
    <t>Lazarus, "one whom God helps"</t>
  </si>
  <si>
    <t>A man living at the time of the New Testament, first mentioned at Luk 16:20</t>
  </si>
  <si>
    <t>G2976H</t>
  </si>
  <si>
    <t>A man living at the time of the New Testament, first mentioned at Jhn 11:1;   brother of: Martha (G3136) and Mary (G3137J)</t>
  </si>
  <si>
    <t>G2976I</t>
  </si>
  <si>
    <t>[father of Lazarus]</t>
  </si>
  <si>
    <t>father of Lazarus, "one whom God helps"</t>
  </si>
  <si>
    <t>A man living at the time of the New Testament, inferred at Luk 10:39;   unnamed father of: Martha (G3136), Mary (G3137J) and Lazarus (G2976H)</t>
  </si>
  <si>
    <t>G2977</t>
  </si>
  <si>
    <t>λάθρα</t>
  </si>
  <si>
    <t>quietly</t>
  </si>
  <si>
    <t>secretly, quietly</t>
  </si>
  <si>
    <t>secretly, quietly   secretly, privately,   Ref: Mt 1:19; 2:7 ;  Ref: Jn 11:28 ;  Ref: Acts 16:37 *</t>
  </si>
  <si>
    <t>G2978</t>
  </si>
  <si>
    <t>λαῖλαψ</t>
  </si>
  <si>
    <t>storm, hurricane, whirlwind</t>
  </si>
  <si>
    <t>storm, hurricane, whirlwind   a squall of wind, a hurricane,   Ref: Mk 4:37 ;  Ref: Lk 8:23 ;  Ref: 2Pet 2:17 *</t>
  </si>
  <si>
    <t>G2979</t>
  </si>
  <si>
    <t>λακτίζω</t>
  </si>
  <si>
    <t>to kick</t>
  </si>
  <si>
    <t xml:space="preserve"> to kick,   Ref: Acts 26:14 *</t>
  </si>
  <si>
    <t>G2980</t>
  </si>
  <si>
    <t>λαλέω</t>
  </si>
  <si>
    <t>to speak</t>
  </si>
  <si>
    <t>to speak, talk</t>
  </si>
  <si>
    <t xml:space="preserve">to speak, talk   to make vocal utterance; to babble, to talk; , in NT  absolute   to exercise the faculty of speech,   Ref: Mt 9:33 ;  to speak,   Ref: Mt 10:20 ;  to hold converse with, to talk with,   Ref: Mt 12:46 ;  Ref: Mk 6:50 ;  Ref: Rev 1:12;   to discourse, to make an address,   Ref: Lk 11:37 ;  Ref: Acts 11:20;  21:39;  to make announcement, to make a declaration,   Ref: Lk 1:55 ;  to make mention,   Ref: Jn 12:41 ;  Ref: Acts 2:31;   Ref: Heb 4:8;   Ref: 2Pet 3:16;   transitive   to speak, address, preach,   Ref: Mt 9:18 ;  Ref: Jn 3:11 ;  Ref: Tit 2:1;   to give utterance to, utter,   Ref: Mk 2:7 ;  Ref: Jn 3:34 ;  to declare, announce, reveal,   Ref: Lk 24:25  et al.;  to disclose,   Ref: 2Cor 12:4 </t>
  </si>
  <si>
    <t>G2981</t>
  </si>
  <si>
    <t>λαλιά</t>
  </si>
  <si>
    <t>speech</t>
  </si>
  <si>
    <t>speech, a way of speaking, language</t>
  </si>
  <si>
    <t>speech, a way of speaking, language   talk, speech; , in NT  matter of discourse,   Ref: Jn 4:42; 8:43 ;  language, dialect,   Ref: Mt 26:73 *</t>
  </si>
  <si>
    <t>G2982</t>
  </si>
  <si>
    <t>λαμά</t>
  </si>
  <si>
    <t>lama means "why?" in Aramaic/Hebrew</t>
  </si>
  <si>
    <t>G2983</t>
  </si>
  <si>
    <t>λαμβάνω</t>
  </si>
  <si>
    <t>to take</t>
  </si>
  <si>
    <t>to take, receive; ( passive ) to be received, selected</t>
  </si>
  <si>
    <t xml:space="preserve">to take, receive; ( passive ) to be received, selected   to take, take up, take in the hand,   Ref: Mt 10:38; 13:31, 33 ;  to take on one's self, sustain,   Ref: Mt 8:17 ;  to take, seize, seize upon,   Ref: Mt 5:40; 21:34 ;  Ref: Lk 5:26 ;  Ref: 1Cor 10:13;   to catch,   Ref: Lk 5:5 ;  Ref: 2Cor 12:16;   to assume, put on,   Ref: Phil 2:7;   to make a rightful  or  successful assumption of,   Ref: Jn 3:27 ;  to conceive,   Ref: Acts 28:15;   to take  by way of provision,  Ref: Mt 16:5 ;  to get, get together,   Ref: Mt 16:9 ;  to receive  as payment,  Ref: Mt 17:24 ;  Ref: Heb 7:8;   to take  to wife,  Ref: Mk 12:19 ;  to admit, give reception to,   Ref: Jn 6:21; 2 Jn. 10;  metaphorically   to give  mental  reception to,   Ref: Jn 3:11 ;  to be  simply  recipient of, to receive,   Ref: Mt 7:8 ;  Ref: Jn 7:23, 39; 19:30 ;  Ref: Acts 10:43;  in NT  λαμβάνειν πειραν ,  to make encounter of  a matter of difficulty or trial,  Ref: Heb 11:29, 36 ;  λαμβάνειν ἀρχήν ,  to begin,   Ref: Heb 2:3;   λαμβάνειν συμβούλιον ,  to take counsel, consult,   Ref: Mt 12:14 ;  λαμβάνειν λήθην ,  to forget,   Ref: 2Pet 1:9;   λαμβάνειν ὑπόμνησιν ,  to recollect, call to mind,   Ref: 2Tim 1:5;   λαμβάειν περιτομήν ,  to receive circumcision, be circumcised,   Ref: Jn 7:23 ;  λαμβάνειν καταλλαγήν ,  to be reconciled,   Ref: Rom 5:11;   λαμβάνειν κριμα ,  to receive condemnation  or  punishment, be punished,   Ref: Mk 12:40 ; from the Hebrew,  πρόσωπον λαμβάνειν ,  to accept the person  of any one,  show partiality towards,   Ref: Lk 20:21 </t>
  </si>
  <si>
    <t>G2984</t>
  </si>
  <si>
    <t>Λάμεχ</t>
  </si>
  <si>
    <t>Lamech</t>
  </si>
  <si>
    <t>A man living at the time before the Flood, first mentioned at Gen 5:25;   son of: Methuselah (H4968);   father of: Noah (H5146)   §  Lamech,  (Proper name),  indeclinable ,  Ref: Lk 3:36 *</t>
  </si>
  <si>
    <t>G2985</t>
  </si>
  <si>
    <t>λαμπάς</t>
  </si>
  <si>
    <t>window  window, opening, torch, light source</t>
  </si>
  <si>
    <t>G2986</t>
  </si>
  <si>
    <t>λαμπρός</t>
  </si>
  <si>
    <t>shining</t>
  </si>
  <si>
    <t>bright, shining, splendorous, elegant</t>
  </si>
  <si>
    <t>bright, shining, splendorous, elegant   bright, resplendent, shining,   Ref: Rev 22:16;   clear, transparent,   Ref: Rev 22:1;   white, glistening,   Ref: Acts 10:30;   Ref: Rev 15:6;   Ref: Rev 19:8;   of a bright color, gaudy,   Ref: Lk 23:11 ; by  implication   splendid, magnificent, sumptuous,   Ref: Jas 2:2 , 3;  Ref: Rev 18:14 *</t>
  </si>
  <si>
    <t>G2987</t>
  </si>
  <si>
    <t>λαμπρότης</t>
  </si>
  <si>
    <t>brightness</t>
  </si>
  <si>
    <t xml:space="preserve"> brightness, splendor,   Ref: Acts 26:13 *</t>
  </si>
  <si>
    <t>G2988</t>
  </si>
  <si>
    <t>λαμπρῶς</t>
  </si>
  <si>
    <t>magnificently</t>
  </si>
  <si>
    <t>G2989</t>
  </si>
  <si>
    <t>λάμπω</t>
  </si>
  <si>
    <t>to shine  to shine out, shine forth</t>
  </si>
  <si>
    <t>G2990</t>
  </si>
  <si>
    <t>λανθάνω</t>
  </si>
  <si>
    <t>be hidden</t>
  </si>
  <si>
    <t>to keep secret, escape notice, be hidden</t>
  </si>
  <si>
    <t>to keep secret, escape notice, be hidden   to be unnoticed; to escape the knowledge , or  observation of  a person,  Ref: Acts 26:26;   Ref: 2Pet 3:5 , 8;  absolute   to be concealed  or  hidden, escape detection,   Ref: Mk 7:24 ;  Ref: Lk 8:47 ; with a participle of another verb,  to be unconscious  of an action while being the subject or object of it,  Ref: Heb 13:2 *</t>
  </si>
  <si>
    <t>G2991</t>
  </si>
  <si>
    <t>λαξευτός</t>
  </si>
  <si>
    <t>engraved</t>
  </si>
  <si>
    <t>cut in rockengraved</t>
  </si>
  <si>
    <t>cut in rockengraved   cut in stone, hewn out of stone , or  rock,   Ref: Lk 23:53 *</t>
  </si>
  <si>
    <t>G2992</t>
  </si>
  <si>
    <t>λαός</t>
  </si>
  <si>
    <t>a people</t>
  </si>
  <si>
    <t>people, crowd; often denotes the people of God (either Israel or, by extension, the Christian church)</t>
  </si>
  <si>
    <t xml:space="preserve">people, crowd; often denotes the people of God (either Israel or, by extension, the Christian church)   a body of people; a concourse of people, a multitude,   Ref: Mt 27:25 ;  Ref: Lk 8:47 ;  the common people,   Ref: Mt 26:5 ;  a people, nation,   Ref: Mt 2:4 ;  Ref: Lk 2:32 ;  Ref: Tit 2:14;   ὁ λαός ,  the people  of Israel,  Ref: Lk 2:10 </t>
  </si>
  <si>
    <t>G2993</t>
  </si>
  <si>
    <t>Λαοδίκεια</t>
  </si>
  <si>
    <t>Laodicea</t>
  </si>
  <si>
    <t xml:space="preserve">  §  Laodicea,  a city of Phrygia in Asia Minor,  Ref: Rev 3:14 *</t>
  </si>
  <si>
    <t>G2994</t>
  </si>
  <si>
    <t>Λαοδικεύς</t>
  </si>
  <si>
    <t>Laodicean</t>
  </si>
  <si>
    <t xml:space="preserve">  §  a Laodicean, an inhabitant of Laodicea,   Ref: Col 4:16 *</t>
  </si>
  <si>
    <t>G2995</t>
  </si>
  <si>
    <t>λάρυγξ</t>
  </si>
  <si>
    <t>throat</t>
  </si>
  <si>
    <t xml:space="preserve"> the throat, gullet,   Ref: Rom 3:13 *</t>
  </si>
  <si>
    <t>G2996</t>
  </si>
  <si>
    <t>Λασαία</t>
  </si>
  <si>
    <t>Lasea</t>
  </si>
  <si>
    <t xml:space="preserve">  § Lasea   Lasaea,  also spelled  Λασέα , a maritime town in Crete,  Ref: Acts 27:8 </t>
  </si>
  <si>
    <t>G2997</t>
  </si>
  <si>
    <t>λάσχω</t>
  </si>
  <si>
    <t>to burst</t>
  </si>
  <si>
    <t>to burst open</t>
  </si>
  <si>
    <t>to burst open  to burst open, crack noisily</t>
  </si>
  <si>
    <t>G2998</t>
  </si>
  <si>
    <t>λατομέω</t>
  </si>
  <si>
    <t>to hew</t>
  </si>
  <si>
    <t>to cut, hew (rock)</t>
  </si>
  <si>
    <t>to cut, hew (rock)   to hew stones; to cut out of stone, hew from stone,   Ref: Mt 27:60 ;  Ref: Mk 15:46 ;  Ref: Lk 23:53 *</t>
  </si>
  <si>
    <t>G2999</t>
  </si>
  <si>
    <t>λατρεία</t>
  </si>
  <si>
    <t>ministry</t>
  </si>
  <si>
    <t>worship, ministry, service (to God)</t>
  </si>
  <si>
    <t>worship, ministry, service (to God)   service, servitude; religious service, worship,   Ref: Jn 16:2 ;  Ref: Rom 9:4;  12:1;  Ref: Heb 9:1 , 6*</t>
  </si>
  <si>
    <t>G3000</t>
  </si>
  <si>
    <t>λατρεύω</t>
  </si>
  <si>
    <t>to serve, minister (in religious duties)</t>
  </si>
  <si>
    <t>to serve, minister (in religious duties)   to be a servant, to serve,   Ref: Acts 27:23;   to render religious service and homage, worship,   Ref: Mt 4:10 ;  Ref: Lk 1:74 ; specifically  to offer sacrifices, present offerings,   Ref: Heb 8:5;  9:9</t>
  </si>
  <si>
    <t>G3001</t>
  </si>
  <si>
    <t>λάχανον</t>
  </si>
  <si>
    <t>plant</t>
  </si>
  <si>
    <t>plant, herb, vegetable</t>
  </si>
  <si>
    <t>plant, herb, vegetable   a garden herb, vegetable,   Ref: Mt 13:32 ;  Ref: Mk 4:32 ;  Ref: Lk 11:42 ;  Ref: Rom 14:2 *</t>
  </si>
  <si>
    <t>G3002</t>
  </si>
  <si>
    <t>Λεββαῖος</t>
  </si>
  <si>
    <t>Lebbaeus</t>
  </si>
  <si>
    <t>Lebbaeus, "[one near to] my heart"</t>
  </si>
  <si>
    <t>A man living at the time of the New Testament, first mentioned at Mat 10:3;   son of: James (G2385H);   brother of: James (G2385H); also called Thaddaeus at Mat 10:3; 1x   § Lebbaeus, "[one near to] my heart"  Lebbaeus (Proper name)</t>
  </si>
  <si>
    <t>G3003</t>
  </si>
  <si>
    <t>λεγεών</t>
  </si>
  <si>
    <t>Legion</t>
  </si>
  <si>
    <t>legion, technically an army unit of 6,000 with 6,000 support troops. Twice in the NT it is the proper name of a collective of demons ( Ref: Mk 5:9 ;  Ref: Lk 8:30 )</t>
  </si>
  <si>
    <t xml:space="preserve">  § legion, technically an army unit of 6,000 with 6,000 support troops. Twice in the NT it is the proper name of a collective of demons ( Ref: Mk 5:9 ;  Ref: Lk 8:30 )  also spelled  λεγεών ,  a  Roman  legion;  in NT used indefinitely for a great number,  Ref: Mt 26:53 ;  Ref: Mk 5:9, 15 ,  Ref: Lk 8:30 *</t>
  </si>
  <si>
    <t>G3004G</t>
  </si>
  <si>
    <t>λέγω</t>
  </si>
  <si>
    <t>: speak/ask - properly, to "lay" forth, i.e. (figuratively) relate (in words (usually of systematic or set discourse; whereas G2036 and G5346 generally refer to an individual expression or speech respectively; while G4483 is properly to break silence merely, and G2980 means an extended or random harangue)); by implication, to mean</t>
  </si>
  <si>
    <t>- properly, to "lay" forth, i.e. (figuratively) relate (in words (usually of systematic or set discourse; whereas G2036 and G5346 generally refer to an individual expression or speech respectively; while G4483 is properly to break silence merely, and G298</t>
  </si>
  <si>
    <t>G3004H</t>
  </si>
  <si>
    <t>to say: call</t>
  </si>
  <si>
    <t>: call/name - properly, to "lay" forth, i.e. (figuratively) relate (in words (usually of systematic or set discourse; whereas G2036 and G5346 generally refer to an individual expression or speech respectively; while G4483 is properly to break silence merely, and G2980 means an extended or random harangue)); by implication, to mean</t>
  </si>
  <si>
    <t>G3005</t>
  </si>
  <si>
    <t>λεῖμμα</t>
  </si>
  <si>
    <t xml:space="preserve"> primarily   a remnant;  in NT  a small residue,   Ref: Rom 11:5 *</t>
  </si>
  <si>
    <t>G3006</t>
  </si>
  <si>
    <t>λεῖος</t>
  </si>
  <si>
    <t>smooth</t>
  </si>
  <si>
    <t>smooth, level</t>
  </si>
  <si>
    <t xml:space="preserve"> smooth, level, plain,   Ref: Lk 3:5 *</t>
  </si>
  <si>
    <t>G3007</t>
  </si>
  <si>
    <t>λείπω</t>
  </si>
  <si>
    <t>to lack</t>
  </si>
  <si>
    <t>to lack, fall short</t>
  </si>
  <si>
    <t>to lack, fall short  trans.  to leave, forsake;   passive   to be left, deserted;  by  implication   to be destitute of, deficient in,   Ref: Jas 1:4, 5; 2:15 ;  intransitive   to fail, be wanting, be deficient,   Ref: Lk 18:22 ;  Ref: Tit 1:5;  3:13*</t>
  </si>
  <si>
    <t>G3008</t>
  </si>
  <si>
    <t>λειτουργέω</t>
  </si>
  <si>
    <t>to perform religious duties; serve minister</t>
  </si>
  <si>
    <t>to perform religious duties; serve minister   primarily   to perform some public service at one's own expense;  in NT  to officiate  as a priest,  Ref: Heb 10:11;   to minister  in the Christian Church,  Ref: Acts 13:2;   to minister to, assist, succor,   Ref: Rom 15:27 *</t>
  </si>
  <si>
    <t>G3009</t>
  </si>
  <si>
    <t>λειτουργία</t>
  </si>
  <si>
    <t>religious service, ceremony; service, ministry, help</t>
  </si>
  <si>
    <t>religious service, ceremony; service, ministry, help   primarily   a public service discharged by a citizen at his own expense;  in NT  a  sacred  ministration,   Ref: Lk 1:23 ;  Ref: Phil 2:17;   Ref: Heb 8:6;  9:21;  a kind office, aid, relief,   Ref: 2Cor 9:12;   Ref: Phil 2:30 *</t>
  </si>
  <si>
    <t>G3010</t>
  </si>
  <si>
    <t>λειτουργικός</t>
  </si>
  <si>
    <t>ministering</t>
  </si>
  <si>
    <t>ministering, engaged in holy service</t>
  </si>
  <si>
    <t>ministering, engaged in holy service   ministering; engaged in holy service,   Ref: Heb 1:14 *</t>
  </si>
  <si>
    <t>G3011</t>
  </si>
  <si>
    <t>λειτουργός</t>
  </si>
  <si>
    <t>minister</t>
  </si>
  <si>
    <t>servant, minister, one who cares for (another), often with a focus on a specific task or duty, which can be practical or spiritual</t>
  </si>
  <si>
    <t>servant, minister, one who cares for (another), often with a focus on a specific task or duty, which can be practical or spiritual   primarily   a person of property who performed a public duty  or  service to the state at his own expense;  in NT  a minister  or  servant,   Ref: Rom 13:6;  15:16;  Ref: Heb 1:7;  8:2;  one who ministers relief,   Ref: Phil 2:25 *</t>
  </si>
  <si>
    <t>G3012</t>
  </si>
  <si>
    <t>λέντιον</t>
  </si>
  <si>
    <t>towel</t>
  </si>
  <si>
    <t>towel, likely made of linen</t>
  </si>
  <si>
    <t>towel, likely made of linen   a coarse cloth,  with which servants were girded,  a towel, napkin, apron,   Ref: Jn 13:4, 5 *</t>
  </si>
  <si>
    <t>G3013</t>
  </si>
  <si>
    <t>λεπίς</t>
  </si>
  <si>
    <t>scale</t>
  </si>
  <si>
    <t>scale, flake</t>
  </si>
  <si>
    <t>scale, flake   a scale, shell, rind, crust, incrustation, flake   Ref: Acts 9:18 *</t>
  </si>
  <si>
    <t>G3014</t>
  </si>
  <si>
    <t>λέπρα</t>
  </si>
  <si>
    <t>leprosy</t>
  </si>
  <si>
    <t xml:space="preserve"> the leprosy,   Ref: Mt 8:3 ;  Ref: Mk 1:42 ;  Ref: Lk 5:12, 13 *</t>
  </si>
  <si>
    <t>G3015</t>
  </si>
  <si>
    <t>λεπρός</t>
  </si>
  <si>
    <t>leprous</t>
  </si>
  <si>
    <t>leprous; (n.) leper</t>
  </si>
  <si>
    <t xml:space="preserve">leprous; (n.) leper   leprous; a leper,   Ref: Mt 8:2; 10:8 </t>
  </si>
  <si>
    <t>G3016</t>
  </si>
  <si>
    <t>λεπτός</t>
  </si>
  <si>
    <t>very small copper coin, worth about 1/128th of a denarius (a day’s wage)</t>
  </si>
  <si>
    <t>G3017G</t>
  </si>
  <si>
    <t>Λευΐ</t>
  </si>
  <si>
    <t>Levi</t>
  </si>
  <si>
    <t>Levi, [perhaps] "wild cow" or "person pledged for a debt or vow"</t>
  </si>
  <si>
    <t>A man of the tribe of Judah living at the time ofExile and return, only mentioned at Luk 3:24;   son of: Melchi (G3197);   father of: Matthat (G3158)</t>
  </si>
  <si>
    <t>G3017H</t>
  </si>
  <si>
    <t>A man of the tribe of Judah living at the time of Divided Monarchy, only mentioned at Luk 3:29;   son of: Simeon (G4826H);   father of: Matthat (G3158H)</t>
  </si>
  <si>
    <t>G3017I</t>
  </si>
  <si>
    <t xml:space="preserve">A man living at the time of the New Testament, first mentioned at Mat 9:9;   son of: Alphaeus (G0256H); also called Levi at Mrk 2:14; 1x,29; </t>
  </si>
  <si>
    <t>G3017J</t>
  </si>
  <si>
    <t>A man of the tribe of Levi  living at the time of the Patriarchs, first mentioned at Gen 29:34;   son of: Israel (H3478) and Leah (H3812);   brother of: Reuben (H7205), Simeon (H8095), Judah (H3063), Issachar (H3485), Zebulun (H2074) and Dinah (H1783);   half-brother of: Dan (H1835H), Naphtali (H5321), Gad (H1410), Asher (H0836), Joseph (H3130) and Benjamin (H1144);   father of: Gershon (H1648), Kohath (H6955), Merari (H4847) and Jochebed (H3115)</t>
  </si>
  <si>
    <t>G3018</t>
  </si>
  <si>
    <t>Λευΐς</t>
  </si>
  <si>
    <t>Levi, [perhaps] "wild cow" or "person pledged for a debt or vow"  Levi (Proper name)</t>
  </si>
  <si>
    <t>G3019</t>
  </si>
  <si>
    <t>Λευΐτης</t>
  </si>
  <si>
    <t>Levite</t>
  </si>
  <si>
    <t>A man of the tribe of Levi  living at the time of the Patriarchs, first mentioned at Gen 29:34;   son of: Israel (H3478) and Leah (H3812);   brother of: Reuben (H7205), Simeon (H8095), Judah (H3063), Issachar (H3485), Zebulun (H2074) and Dinah (H1783);   half-brother of: Dan (H1835H), Naphtali (H5321), Gad (H1410), Asher (H0836), Joseph (H3130) and Benjamin (H1144);   father of: Gershon (H1648), Kohath (H6955), Merari (H4847) and Jochebed (H3115)   §  a Levite, one of the posterity of Levi,   Ref: Jn 1:19 ;  Ref: Lk 10:32 ;  Ref: Acts 4:36 *</t>
  </si>
  <si>
    <t>G3020</t>
  </si>
  <si>
    <t>Λευϊτικός</t>
  </si>
  <si>
    <t>Levitical</t>
  </si>
  <si>
    <t>A man of the tribe of Levi  living at the time of the Patriarchs, first mentioned at Gen 29:34;   son of: Israel (H3478) and Leah (H3812);   brother of: Reuben (H7205), Simeon (H8095), Judah (H3063), Issachar (H3485), Zebulun (H2074) and Dinah (H1783);   half-brother of: Dan (H1835H), Naphtali (H5321), Gad (H1410), Asher (H0836), Joseph (H3130) and Benjamin (H1144);   father of: Gershon (H1648), Kohath (H6955), Merari (H4847) and Jochebed (H3115)   §  Levitical, pertaining to the Levites,   Ref: Heb 7:11 *</t>
  </si>
  <si>
    <t>G3021</t>
  </si>
  <si>
    <t>λευκαίνω</t>
  </si>
  <si>
    <t>to bleach</t>
  </si>
  <si>
    <t>to bleach, whiten</t>
  </si>
  <si>
    <t>to bleach, whiten   to brighten, to make white,   Ref: Mk 9:3 ;  Ref: Rev 7:14 *</t>
  </si>
  <si>
    <t>G3022</t>
  </si>
  <si>
    <t>λευκός</t>
  </si>
  <si>
    <t>white</t>
  </si>
  <si>
    <t>white; bright, gleaming</t>
  </si>
  <si>
    <t xml:space="preserve">white; bright, gleaming   primarily   light, bright; white,   Ref: Mt 5:36; 17:2 ;  whitening, growing white,   Ref: Jn 4:35 </t>
  </si>
  <si>
    <t>G3023</t>
  </si>
  <si>
    <t>λέων</t>
  </si>
  <si>
    <t>lion</t>
  </si>
  <si>
    <t xml:space="preserve"> a lion,   Ref: Heb 11:33;   Ref: 1Pet 5:8;   Ref: Rev 4:7;  9:8, 17; 10:3; 13:2;  metaphorically   a lion, cruel adversary, tyrant,   Ref: 2Tim 4:17;   a lion, a hero, deliverer,   Ref: Rev 5:5 *</t>
  </si>
  <si>
    <t>G3024</t>
  </si>
  <si>
    <t>λήθη</t>
  </si>
  <si>
    <t xml:space="preserve"> forgetfulness, oblivion,   Ref: 2Pet 1:9 *</t>
  </si>
  <si>
    <t>G3025</t>
  </si>
  <si>
    <t>ληνός</t>
  </si>
  <si>
    <t>winepress</t>
  </si>
  <si>
    <t>winepress   primarily   a tub. trough; a wine-press,  into which grapes were cast and trodden,  Ref: Rev 14:19, 20; 19:15 ;  a wine-vat,  i.q.  ὑπολήνιον , the lower vat into which the juice of the trodden grapes flowed,  Ref: Mt 21:33 *</t>
  </si>
  <si>
    <t>G3026</t>
  </si>
  <si>
    <t>λῆρος</t>
  </si>
  <si>
    <t>nonsense</t>
  </si>
  <si>
    <t>nonsense, idle talk</t>
  </si>
  <si>
    <t>nonsense, idle talk   idle talk; an empty tale, nonsense,   Ref: Lk 24:11 *</t>
  </si>
  <si>
    <t>G3027</t>
  </si>
  <si>
    <t>λῃστής</t>
  </si>
  <si>
    <t>robber/rebel</t>
  </si>
  <si>
    <t>robber, bandit; rebel, revolutionary; this word is derived from the Greek verb, "to practice robbery or piracy," not found in the NT</t>
  </si>
  <si>
    <t xml:space="preserve">robber, bandit; rebel, revolutionary; this word is derived from the Greek verb, "to practice robbery or piracy," not found in the NT   a plunderer, robber, highwayman,   Ref: Mt 21:13; 26:55 ;  Ref: Mk 11:17 ;  Ref: Lk 10:30 ;  Ref: 2Cor 11:26;   a bandit, brigand,   Ref: Mt 27:38, 44 ;  Ref: Mk 15:27 ;  Ref: Jn 18:40 ;  troponym   a robber, rapacious imposter,   Ref: Jn 10:1, 8 </t>
  </si>
  <si>
    <t>G3028</t>
  </si>
  <si>
    <t>λῆψις</t>
  </si>
  <si>
    <t>receiving</t>
  </si>
  <si>
    <t>G3029</t>
  </si>
  <si>
    <t>λίαν</t>
  </si>
  <si>
    <t>greatly</t>
  </si>
  <si>
    <t>very much, greatly, completely</t>
  </si>
  <si>
    <t xml:space="preserve">very much, greatly, completely   much, greatly, exceedingly,   Ref: Mt 2:16; 4:8; 8:28 </t>
  </si>
  <si>
    <t>G3030</t>
  </si>
  <si>
    <t>λίβανος</t>
  </si>
  <si>
    <t>frankincense</t>
  </si>
  <si>
    <t>frankincense, incense, an aromatic resinous gum</t>
  </si>
  <si>
    <t>frankincense, incense, an aromatic resinous gum   arbor thurifera,  the tree producing frankincense, growing in Arabia and Mount Lebanon; in NT  frankincense,  the transparent gum that distils from incisions in the tree,  Ref: Mt 2:11 ;  Ref: Rev 18:13 *</t>
  </si>
  <si>
    <t>G3031</t>
  </si>
  <si>
    <t>λιβανωτός</t>
  </si>
  <si>
    <t>censer</t>
  </si>
  <si>
    <t>censer (bowl for burning incense)</t>
  </si>
  <si>
    <t>censer (bowl for burning incense)   frankincense; , in NT  a censer,   Ref: Rev 8:3 , 5*</t>
  </si>
  <si>
    <t>G3032</t>
  </si>
  <si>
    <t>Λιβερτῖνος</t>
  </si>
  <si>
    <t>Freedmen</t>
  </si>
  <si>
    <t>Freedman, "Freedman"</t>
  </si>
  <si>
    <t xml:space="preserve">  § Freedman, "Freedman"   a freedman, one who having been a slave has obtained his freedom,  or  whose father was a freed-man;  in NT the  λιβερτινοι  probably denote Jews who had been carried captive to Rome, and subsequently manumitted,  Ref: Acts 6:9 *</t>
  </si>
  <si>
    <t>G3033</t>
  </si>
  <si>
    <t>Λιβύη</t>
  </si>
  <si>
    <t>Libya</t>
  </si>
  <si>
    <t xml:space="preserve">  §  Libya,  a part of Africa, bordering on the west of Egypt,  Ref: Acts 2:10 *</t>
  </si>
  <si>
    <t>G3034</t>
  </si>
  <si>
    <t>λιθάζω</t>
  </si>
  <si>
    <t xml:space="preserve"> to stone, pelt , or  kill with stones,   Ref: Jn 8:5; 10:31, 32, 33; 11:8 ;  Ref: Acts 5:26;  14:19;  Ref: 2Cor 11:25;   Ref: Heb 11:37 *</t>
  </si>
  <si>
    <t>G3035</t>
  </si>
  <si>
    <t>λίθινος</t>
  </si>
  <si>
    <t>stone</t>
  </si>
  <si>
    <t>made of stone</t>
  </si>
  <si>
    <t xml:space="preserve"> made of stone,   Ref: Jn 2:6 ;  Ref: 2Cor 3:3;   Ref: Rev 9:20 *</t>
  </si>
  <si>
    <t>G3036</t>
  </si>
  <si>
    <t>λιθοβολέω</t>
  </si>
  <si>
    <t>to throw stones pelt</t>
  </si>
  <si>
    <t xml:space="preserve">to throw stones pelt   to stone, pelt with stones,  in order to kill,  Ref: Mt 21:35; 23:37 </t>
  </si>
  <si>
    <t>G3037</t>
  </si>
  <si>
    <t>λίθος</t>
  </si>
  <si>
    <t>stone, boulder; this can refer to stone as a material or substance, and to a stone as a piece of rock. A "precious stone" is a "gem."</t>
  </si>
  <si>
    <t xml:space="preserve">stone, boulder; this can refer to stone as a material or substance, and to a stone as a piece of rock. A "precious stone" is a "gem."   a stone,   Ref: Mt 3:9; 4:3, 6 ; used figuratively, of Christ,  Ref: Eph 2:20;   Ref: 1Pet 2:6;  of believers,  Ref: 1Pet 2:5;   metonymy   a tablet of stone,   Ref: 2Cor 3:7;   a precious stone,   Ref: Rev 4:3 </t>
  </si>
  <si>
    <t>G3038</t>
  </si>
  <si>
    <t>λιθόστρωτος</t>
  </si>
  <si>
    <t>The Stone Pavement</t>
  </si>
  <si>
    <t>(n.) stone pavement;  a place name</t>
  </si>
  <si>
    <t xml:space="preserve">  § (n.) stone pavement; translated in the NIV as a place name   a pavement made of blocks of stone,   Ref: Jn 19:13 *</t>
  </si>
  <si>
    <t>G3039</t>
  </si>
  <si>
    <t>λικμάω</t>
  </si>
  <si>
    <t>to crush   primarily   to winnow grain;  in NT  to scatter like chaff, crush,   Ref: Mt 21:44 ;  Ref: Lk 20:18 *</t>
  </si>
  <si>
    <t>G3040</t>
  </si>
  <si>
    <t>λιμήν</t>
  </si>
  <si>
    <t>Havens</t>
  </si>
  <si>
    <t>harbor</t>
  </si>
  <si>
    <t xml:space="preserve">  §  a port, haven, harbor,   Καλὰ Λιμένες ,  Ref: Acts 27:8, 12 *</t>
  </si>
  <si>
    <t>G3041</t>
  </si>
  <si>
    <t>λίμνη</t>
  </si>
  <si>
    <t>lake</t>
  </si>
  <si>
    <t xml:space="preserve"> a tract of standing water; a lake,   Ref: Lk 5:1 ;  Ref: Rev 20:14 </t>
  </si>
  <si>
    <t>G3042</t>
  </si>
  <si>
    <t>λιμός</t>
  </si>
  <si>
    <t>hunger</t>
  </si>
  <si>
    <t>hunger, famine, starvation</t>
  </si>
  <si>
    <t xml:space="preserve">hunger, famine, starvation   famine, scarcity of food, want of grain,   Ref: Mt 24:7 ;  famine, hunger, famishment,   Ref: Lk 15:17 ;  Ref: Rom 8:35 </t>
  </si>
  <si>
    <t>G3043</t>
  </si>
  <si>
    <t>λίνον</t>
  </si>
  <si>
    <t>linen/wick</t>
  </si>
  <si>
    <t>linen (garment); wick of a lamp flax</t>
  </si>
  <si>
    <t>linen (garment); wick of a lamp flax   flax; , by  metonymy   a flaxen wick,   Ref: Mt 12:20 ;  linen,   Ref: Rev 15:6 *</t>
  </si>
  <si>
    <t>G3044</t>
  </si>
  <si>
    <t>Λίνος</t>
  </si>
  <si>
    <t>Linus</t>
  </si>
  <si>
    <t>A man living at the time of the New Testament, only mentioned at 2Ti 4:21   § some accent as  Λινος ,  Linus,  (Proper name),  Ref: 2Tim 4:21 *</t>
  </si>
  <si>
    <t>G3045</t>
  </si>
  <si>
    <t>λιπαρός</t>
  </si>
  <si>
    <t>rich</t>
  </si>
  <si>
    <t>costly, rich; (n.) riches</t>
  </si>
  <si>
    <t>costly, rich; (n.) riches   literally ,  fat;   figuratively ,  rich, sumptuous,   Ref: Rev 18:14 *</t>
  </si>
  <si>
    <t>G3046</t>
  </si>
  <si>
    <t>λίτρα</t>
  </si>
  <si>
    <t>pound</t>
  </si>
  <si>
    <t>(Roman) pound (about 12 oz. or 327 gr.)</t>
  </si>
  <si>
    <t>(Roman) pound (about 12 oz. or 327 gr.)   a pound, libra,  equivalent to about twelve ounces (American),  Ref: Jn 12:3; 19:39 *</t>
  </si>
  <si>
    <t>G3047</t>
  </si>
  <si>
    <t>λίψ</t>
  </si>
  <si>
    <t>southwest</t>
  </si>
  <si>
    <t>southwest   primarily   the south-west wind;   metonymy   the south-west quarter of the heavens,   Ref: Acts 27:12 *</t>
  </si>
  <si>
    <t>G3048</t>
  </si>
  <si>
    <t>λογία</t>
  </si>
  <si>
    <t>collection</t>
  </si>
  <si>
    <t xml:space="preserve"> collection , of money,  Ref: 1Cor 16:1 f.*</t>
  </si>
  <si>
    <t>G3049</t>
  </si>
  <si>
    <t>λογίζομαι</t>
  </si>
  <si>
    <t>to credit, count, reckon; regard, think, consider</t>
  </si>
  <si>
    <t xml:space="preserve">to credit, count, reckon; regard, think, consider  (1)  primarily   to count, calculate; to count, enumerate, consider   Ref: Mk 15:28 ;  Ref: Lk 22:37 ;  to set down  as a matter of account,  Ref: 1Cor 13:5;   Ref: 2Cor 3:5;  12:6;  to impute, credit, count, consider, reckon   Ref: Rom 4:3;   Ref: 2Cor 5:19;   Ref: 2Tim 4:16;   to account,   Ref: Rom 2:26;  8:36;  εἰς οὐδὲν λογισθῆναι ,  to be set at nought, despised,   Ref: Acts 19:27;   to regard, deem, consider,   Ref: Rom 6:11;  14:14;  Ref: 1Cor 4:1;   Ref: 2Cor 10:2;   Ref: Phil 3:13;  (2)  to infer, conclude, presume,   Ref: Rom 2:3;  3:28; 8:18;  Ref: 2Cor 10:2, 7, 11 ;  Ref: Heb 11:19;   Ref: 1Pet 5:12;  (3)  to think upon, ponder,   Ref: Phil 4:8;   absolute   to reason,   Ref: Mk 11:31 ;  Ref: 1Cor 13:11 </t>
  </si>
  <si>
    <t>G3050</t>
  </si>
  <si>
    <t>λογικός</t>
  </si>
  <si>
    <t>spiritual</t>
  </si>
  <si>
    <t>spiritual, logical</t>
  </si>
  <si>
    <t>spiritual, logical   pertaining to speech; pertaining to reason; , in NT  rational, spiritual, pertaining to the mind and soul, logical   Ref: Rom 12:1;   Ref: 1Pet 2:2 *</t>
  </si>
  <si>
    <t>G3051</t>
  </si>
  <si>
    <t>λόγιον</t>
  </si>
  <si>
    <t>oracles</t>
  </si>
  <si>
    <t>( plural ) words, sayings, oracles</t>
  </si>
  <si>
    <t>( plural ) words, sayings, oracles   an oracle, a divine communication , or  revelation, sayings, word   Ref: Acts 7:38;   Ref: Rom 3:2;   Ref: Heb 5:12;   Ref: 1Pet 4:11 *</t>
  </si>
  <si>
    <t>G3052</t>
  </si>
  <si>
    <t>λόγιος</t>
  </si>
  <si>
    <t>learned</t>
  </si>
  <si>
    <t>learned, eloquent</t>
  </si>
  <si>
    <t>learned, eloquent   gifted with learning , or  eloquence,   Ref: Acts 18:24 *</t>
  </si>
  <si>
    <t>G3053</t>
  </si>
  <si>
    <t>λογισμός</t>
  </si>
  <si>
    <t>thought; argument, reasoning</t>
  </si>
  <si>
    <t>thought; argument, reasoning   primarily   a computation, act of computing; a thought, cogitation,   Ref: Rom 2:15;   a conception, device,   Ref: 2Cor 10:4 *</t>
  </si>
  <si>
    <t>G3054</t>
  </si>
  <si>
    <t>λογομαχέω</t>
  </si>
  <si>
    <t>to quarrel about words bicker</t>
  </si>
  <si>
    <t>to quarrel about words bicker   to contend about words; , by  implication   to dispute about trivial things,   Ref: 2Tim 2:14 *</t>
  </si>
  <si>
    <t>G3055</t>
  </si>
  <si>
    <t>λογομαχία</t>
  </si>
  <si>
    <t>quarrel about words</t>
  </si>
  <si>
    <t>quarrel about words   contention , or  strife about words;  by  implication   a dispute about trivial things, unprofitable controversy,   Ref: 1Tim 6:4 *</t>
  </si>
  <si>
    <t>G3056</t>
  </si>
  <si>
    <t>λόγος</t>
  </si>
  <si>
    <t>word, spoken or written, often with a focus on the content of a communication; matter, thing. "The Word" is a title of Christ ( Ref: Jn 1:1 ), emphasizing his own deity and communication of who God is and what he is like</t>
  </si>
  <si>
    <t xml:space="preserve">word, spoken or written, often with a focus on the content of a communication (note the many contextual translations in NIV); matter, thing. "The Word" is a title of Christ ( Ref: Jn 1:1 ), emphasizing his own deity and communication of who God is and what he is like   a word, a thing uttered,   Ref: Mt 12:32, 37 ;  Ref: 1Cor 14:19;   speech, language, talk,   Ref: Mt 22:15 ;  Ref: Lk 20:20 ;  Ref: 2Cor 10:10;   Ref: Jas 3:2;   converse,   Ref: Lk 24:17 ; mere  talk, wordy show,   Ref: 1Cor 4:19, 20 ;  Ref: Col 2:23;   Ref: 1Jn 3:18;   language, mode of discourse, style of speaking,   Ref: Mt 5:37 ;  Ref: 1Cor 1:17;   Ref: 1Thess 2:5;   a saying, a speech,   Ref: Mk 7:29 ;  Ref: Eph 4:29;   an expression, form of words, formula,   Ref: Mt 26:44 ;  Ref: Rom 13:9;   Ref: Gal 5:14;   a saying, a thing propounded in discourse,   Ref: Mt 7:24; 19:11 ;  Ref: Jn 4:37; 6:60 ;  Ref: 1Tim 1:15;   a message, announcement,   Ref: 2Cor 5:19;   a  prophetic  announcement,   Ref: Jn 12:38 ;  an account, statement,   Ref: 1Pet 3:15;   a story, report,   Ref: Mt 28:15 ;  Ref: Jn 4:39; 21:23 ;  Ref: 2Thess 2:2;   a  written  narrative, a treatise,   Ref: Acts 1:1;   a set discourse,   Ref: Acts 20:7;   doctrine,   Ref: Jn 8:31, 37 ;  Ref: 2Tim 2:17;   subject-matter,   Ref: Acts 15:6;   reckoning, account,   Ref: Mt 12:36; 18:23; 25:19 ;  Ref: Lk 16:2 ;  Ref: Acts 19:40;  20:24;  Ref: Rom 9:28;   Ref: Phil 4:15, 17 ;  Ref: Heb 4:13;   a plea,   Ref: Mt 5:32 ;  Ref: Acts 19:38;   a motive,   Ref: Acts 10:29;   reason,   Ref: Acts 18:14;   ὁ λόγος ,  the word  of God, especially in the Gospel,  Ref: Mt 13:21, 22 ;  Ref: Mk 16:20 ;  Ref: Lk 1:2 ;  Ref: Acts 6:4;   ὁ λόγος ,  the  divine  WORD,  or  Logos,   Ref: Jn 1:1 </t>
  </si>
  <si>
    <t>G3057</t>
  </si>
  <si>
    <t>λόγχη</t>
  </si>
  <si>
    <t>spear</t>
  </si>
  <si>
    <t>spear, lance</t>
  </si>
  <si>
    <t xml:space="preserve"> primarily   the head of a javelin; a spear, lance,   Ref: Jn 19:34 *</t>
  </si>
  <si>
    <t>G3058</t>
  </si>
  <si>
    <t>λοιδορέω</t>
  </si>
  <si>
    <t>to revile</t>
  </si>
  <si>
    <t>to insult, curse</t>
  </si>
  <si>
    <t>to insult, curse   to revile, rail at, abuse, curse    Ref: Jn 9:28 ;  Ref: Acts 23:4;   Ref: 1Cor 4:12;   Ref: 1Pet 2:23 *</t>
  </si>
  <si>
    <t>G3059</t>
  </si>
  <si>
    <t>λοιδορία</t>
  </si>
  <si>
    <t>reviling</t>
  </si>
  <si>
    <t>insult, slander, verbal abuse</t>
  </si>
  <si>
    <t>insult, slander, verbal abuse   reviling, railing, verbal abuse, slander   Ref: 1Tim 5:14;   Ref: 1Pet 3:9 *</t>
  </si>
  <si>
    <t>G3060</t>
  </si>
  <si>
    <t>λοίδορος</t>
  </si>
  <si>
    <t>reviler</t>
  </si>
  <si>
    <t>slanderer, verbal abuser reviler</t>
  </si>
  <si>
    <t>slanderer, verbal abuser reviler   reviling, railing; , as a  substantive   a reviler, railer,   Ref: 1Cor 5:11;  6:10*</t>
  </si>
  <si>
    <t>G3061</t>
  </si>
  <si>
    <t>λοιμός</t>
  </si>
  <si>
    <t>pestilence</t>
  </si>
  <si>
    <t>pestilence; troublemaker, public menace</t>
  </si>
  <si>
    <t>pestilence; troublemaker, public menace   a pestilence, plague,   Ref: Lk 21:11 ;  metaphorically   a pest, pestilent fellow,   Ref: Acts 24:5 *</t>
  </si>
  <si>
    <t>G3062</t>
  </si>
  <si>
    <t>λοιπός</t>
  </si>
  <si>
    <t>remaining, left over, the rest; in some contexts a marker for a conclusion, "finally," or an adverb of time, "from now on," or "henceforth"</t>
  </si>
  <si>
    <t xml:space="preserve">remaining, left over, the rest; in some contexts a marker for a conclusion, "finally," or an adverb of time, "from now on," or "henceforth"   remaining; the rest, remainder ,  Ref: Mt 22:6 ; as an  adverb ,  οῦ λοιποῦ ,  henceforth ,  Ref: Gal 6:17;   τὸ λοιπόν , or  λοιπόν ,  henceforward ,  Ref: Mt 26:45 ;  Ref: 2Tim 4:8;   Ref: Acts 27:20;   as to the rest, besides ,  Ref: 1Cor 1:16;   finally ,  Ref: Eph 6:10;   ὃ δὲ λοιπόν ,  but, now, furthermore ,  Ref: 1Cor 4:2 </t>
  </si>
  <si>
    <t>G3063</t>
  </si>
  <si>
    <t>λοιπόν</t>
  </si>
  <si>
    <t>G3064</t>
  </si>
  <si>
    <t>λοιποῦ</t>
  </si>
  <si>
    <t>G3065</t>
  </si>
  <si>
    <t>Λουκᾶς</t>
  </si>
  <si>
    <t>Luke</t>
  </si>
  <si>
    <t>A man living at the time of the New Testament, first mentioned at 2Co 13:14   §  Luke,  (Proper name)</t>
  </si>
  <si>
    <t>G3066</t>
  </si>
  <si>
    <t>Λούκιος</t>
  </si>
  <si>
    <t>Lucius</t>
  </si>
  <si>
    <t>A man living at the time of the New Testament, first mentioned at Act 13:1; also called Niger at Act 13:1; Lucius at Act 13:1; 1x   §  Lucius,  (Proper name), (1) a person from Cyrene of Antioch,  Ref: Acts 13:1.  (2) a person who sends his greeting with Paul,  Ref: Rom 16:21 *</t>
  </si>
  <si>
    <t>G3067</t>
  </si>
  <si>
    <t>λουτρόν</t>
  </si>
  <si>
    <t>washing</t>
  </si>
  <si>
    <t>washing, bath</t>
  </si>
  <si>
    <t>washing, bath   a bath, water for bathing; a bathing, washing, ablution,   Ref: Eph 5:26;   Ref: Tit 3:5 *</t>
  </si>
  <si>
    <t>G3068</t>
  </si>
  <si>
    <t>λούω</t>
  </si>
  <si>
    <t>to wash</t>
  </si>
  <si>
    <t>to wash, have a bath</t>
  </si>
  <si>
    <t>to wash, have a bath   primarily   to bathe the body,  as distinguished from washing only the extremities,  Ref: Jn 13:10 ;  to bathe, wash,   Ref: Acts 9:37;  16:33;  Ref: Heb 10:22;   Ref: 2Pet 2:22 *</t>
  </si>
  <si>
    <t>G3069</t>
  </si>
  <si>
    <t>Λύδδα</t>
  </si>
  <si>
    <t>Lydda</t>
  </si>
  <si>
    <t xml:space="preserve">  §  Lydda,  a town in Palestine,  Ref: Acts 9:32, 35, 38 *</t>
  </si>
  <si>
    <t>G3070</t>
  </si>
  <si>
    <t>Λυδία</t>
  </si>
  <si>
    <t>Lydia</t>
  </si>
  <si>
    <t>A woman living at the time of the New Testament, first mentioned at Act 16:14   §  Lydia,  (Proper name) of a woman,  Ref: Acts 16:14, 40 *</t>
  </si>
  <si>
    <t>G3071</t>
  </si>
  <si>
    <t>Λυκαονία</t>
  </si>
  <si>
    <t>Lycaonia</t>
  </si>
  <si>
    <t xml:space="preserve">  §  Lycaonia,  a province of Asia Minor,  Ref: Acts 14:6 *</t>
  </si>
  <si>
    <t>G3072</t>
  </si>
  <si>
    <t>Λυκαονιστί</t>
  </si>
  <si>
    <t>Lycaonian</t>
  </si>
  <si>
    <t>in (the) Lycaonian (language)</t>
  </si>
  <si>
    <t xml:space="preserve">  § in (the) Lycaonian (language)   in the dialect of Lycaonia,   Ref: Acts 14:11 *</t>
  </si>
  <si>
    <t>G3073</t>
  </si>
  <si>
    <t>Λυκία</t>
  </si>
  <si>
    <t>Lycia</t>
  </si>
  <si>
    <t xml:space="preserve">  §  Lycia,  a province of Asia Minor,  Ref: Acts 27:5 *</t>
  </si>
  <si>
    <t>G3074</t>
  </si>
  <si>
    <t>λύκος</t>
  </si>
  <si>
    <t>wolf</t>
  </si>
  <si>
    <t xml:space="preserve"> a wolf,   Ref: Mt 10:16 ;  Ref: Lk 10:3 ;  Ref: Jn 10:12 ;  metaphorically   a person of wolf-like character,   Ref: Mt 7:15 ;  Ref: Acts 20:29 *</t>
  </si>
  <si>
    <t>G3075</t>
  </si>
  <si>
    <t>λυμαίνομαι</t>
  </si>
  <si>
    <t>to ravage</t>
  </si>
  <si>
    <t>to destroy, damage, ruin ravage</t>
  </si>
  <si>
    <t>to destroy, damage, ruin ravage  some list as a deponent,  λυμαινομαι ,  to outrage, harm, violently maltreat;  in NT  to make havoc of, ruin, destroy, damage   Ref: Acts 8:3 *</t>
  </si>
  <si>
    <t>G3076</t>
  </si>
  <si>
    <t>λυπέω</t>
  </si>
  <si>
    <t>to grieve</t>
  </si>
  <si>
    <t>(act.) to cause sorrow, grief; ( passive ) to be sorrowful, sad, distressed grieve</t>
  </si>
  <si>
    <t xml:space="preserve">(act.) to cause sorrow, grief; (pass.) to be sorrowful, sad, distressed grieve to occasion grief , or  sorrow to, to distress,   Ref: 2Cor 2:2, 5; 7:8 ;  passive   to be grieved, pained, distressed, sorrowful,   Ref: Mt 17:23; 19:22 ;  to aggrieve, cross, vex,   Ref: Eph 4:30;   passive   to feel pained,   Ref: Rom 14:15 </t>
  </si>
  <si>
    <t>G3077</t>
  </si>
  <si>
    <t>λύπη</t>
  </si>
  <si>
    <t>grief</t>
  </si>
  <si>
    <t>sorrow, grief, pain</t>
  </si>
  <si>
    <t xml:space="preserve">sorrow, grief, pain   pain, distress,   Ref: Jn 16:21 ;  grief, sorrow,   Ref: Jn 16:6, 20, 22 ;  metonymy   cause of grief, trouble, affliction,   Ref: 1Pet 2:19 </t>
  </si>
  <si>
    <t>G3078</t>
  </si>
  <si>
    <t>Λυσανίας</t>
  </si>
  <si>
    <t>Lysanias</t>
  </si>
  <si>
    <t>A man living at the time of the New Testament, only mentioned at Luk 3:1   § Lysanias   Lyssanias,  (Proper name),  Ref: Lk 3:1 *</t>
  </si>
  <si>
    <t>G3079</t>
  </si>
  <si>
    <t>Λυσίας</t>
  </si>
  <si>
    <t>Lysias</t>
  </si>
  <si>
    <t>A man living at the time of the New Testament, first mentioned at Act 23:26; also called Claudius at Act 23:26;    §  Lysias,  (Proper name),  Ref: Acts 23:26;  24:7, 22*</t>
  </si>
  <si>
    <t>G3080</t>
  </si>
  <si>
    <t>λύσις</t>
  </si>
  <si>
    <t xml:space="preserve"> a loosing; , in NT  a release  from the marriage bond,  a divorce,   Ref: 1Cor 7:27 *</t>
  </si>
  <si>
    <t>G3081</t>
  </si>
  <si>
    <t>λυσιτελεῖ</t>
  </si>
  <si>
    <t>to profit</t>
  </si>
  <si>
    <t>to be advantageous, (imper. form) it is better profit</t>
  </si>
  <si>
    <t>to be advantageous, (imper. form) it is better profit   primarily   to compensate for incurred expense;  by  implication   to be advantageous to, to profit, advantage, to be better;  impers.  Ref: Lk 17:2 *</t>
  </si>
  <si>
    <t>G3082</t>
  </si>
  <si>
    <t>Λύστρα</t>
  </si>
  <si>
    <t>Lystra</t>
  </si>
  <si>
    <t xml:space="preserve">  §  Lystra,  a city of Lycaonia, in Asia Minor,  Ref: Acts 14:6, 8, 21; 16:1 f.;  Ref: 2Tim 3:11 *</t>
  </si>
  <si>
    <t>G3083</t>
  </si>
  <si>
    <t>λύτρον</t>
  </si>
  <si>
    <t>ransom, the price of release, thus making redemption possible</t>
  </si>
  <si>
    <t>ransom, the price of release, thus making redemption possible   primarily   price paid; a ransom, price paid for redeeming slaves or captives    Ref: Mt 20:28 ;  Ref: Mk 10:45 *</t>
  </si>
  <si>
    <t>G3084</t>
  </si>
  <si>
    <t>λυτρόω</t>
  </si>
  <si>
    <t>to ransom</t>
  </si>
  <si>
    <t>to redeem, free a slave by paying a ransom; from the base meaning of slave redemption in the marketplace comes the figure of sinners redeemed by God from slavery to sin and death</t>
  </si>
  <si>
    <t>to redeem, free a slave by paying a ransom; from the base meaning of slave redemption in the marketplace comes the figure of sinners redeemed by God from slavery to sin and death   to release for a ransom; , mid,  to ransom, redeem, deliver, liberate,   Ref: Lk 24:21 ;  Ref: Tit 2:14;   Ref: 1Pet 1:18 *</t>
  </si>
  <si>
    <t>G3085</t>
  </si>
  <si>
    <t>λύτρωσις</t>
  </si>
  <si>
    <t>redemption, ransoming, releasing</t>
  </si>
  <si>
    <t>redemption, ransoming, releasing   redemption,   Ref: Heb 9:12;   liberation, deliverance, ransoming, releasing    Ref: Lk 1:68; 2:38 *</t>
  </si>
  <si>
    <t>G3086</t>
  </si>
  <si>
    <t>λυτρωτής</t>
  </si>
  <si>
    <t>redeemer</t>
  </si>
  <si>
    <t>deliverer, redeemer</t>
  </si>
  <si>
    <t>deliverer, redeemer   a redeemer; a deliverer,   Ref: Acts 7:35 *</t>
  </si>
  <si>
    <t>G3087</t>
  </si>
  <si>
    <t>λυχνία</t>
  </si>
  <si>
    <t>lampstand</t>
  </si>
  <si>
    <t>lampstand (not a candlestick)</t>
  </si>
  <si>
    <t xml:space="preserve">lampstand (not a candlestick)   a candlestick, lampstand,   Ref: Mt 5:15 ;  metaphorically   a candlestick,  as a figure of a Christian church,  Ref: Rev 1:12, 13, 20 ; of a teacher or prophet,  Ref: Rev 11:4 </t>
  </si>
  <si>
    <t>G3088</t>
  </si>
  <si>
    <t>λύχνος</t>
  </si>
  <si>
    <t>lamp</t>
  </si>
  <si>
    <t>lamp, usually of clay or metal, with olive oil to fuel its wick (not a candle)</t>
  </si>
  <si>
    <t xml:space="preserve">lamp, usually of clay or metal, with olive oil to fuel its wick (not a candle)   a light, lamp, candle,  etc.,  Ref: Mt 5:15 ;  Ref: Mk 4:21 ;  metaphorically   a lamp,  as a figure of a distinguished teacher,  Ref: Jn 5:35 </t>
  </si>
  <si>
    <t>G3089</t>
  </si>
  <si>
    <t>λύω</t>
  </si>
  <si>
    <t>to loose</t>
  </si>
  <si>
    <t>to loose, release, untie; to break, destroy</t>
  </si>
  <si>
    <t xml:space="preserve">to loose, release, untie; to break, destroy   to loosen, unbind, unfasten,   Ref: Mk 1:7 ;  to loose, untie,   Ref: Mt 21:2 ;  Ref: Jn 11:44 ;  to disengage,   Ref: 1Cor 7:27;   to set free, set at liberty, deliver,   Ref: Lk 13:16 ;  to break,   Ref: Acts 27:41;   Ref: Rev 5:2 , 5;  to break up, dismiss,   Ref: Acts 13:43;   to destroy, demolish,   Ref: Jn 2:19 ;  Ref: Eph 2:14;  met  to infringe,   Ref: Mt 5:19 ;  Ref: Jn 5:18; 7:23 ;  to make void, nullify,   Ref: Jn 10:35 ; in NT  to declare free,  of privileges, or, in respect of lawfulness,  Ref: Mt 16:19 </t>
  </si>
  <si>
    <t>G3090</t>
  </si>
  <si>
    <t>Λωΐς</t>
  </si>
  <si>
    <t>Lois</t>
  </si>
  <si>
    <t>A woman living at the time of the New Testament, only mentioned at 2Ti 1:5;   mother of: Eunice (G2131)   § - Lois, a Christian woman</t>
  </si>
  <si>
    <t>G3091</t>
  </si>
  <si>
    <t>Λώτ</t>
  </si>
  <si>
    <t>Lot</t>
  </si>
  <si>
    <t>A man living at the time of the Patriarchs, first mentioned at Gen 11:27;   son of: Haran (H2039);   brother of: Milcah (H4435) and Iscah (H3252);   father of: daughter1_of_Lot (H3876H), daughter2_of_Lot (H3876I), Moab (H4124H), Ben-ammi (H1151)   §  Lot,  (Proper name),  indeclinable ,  Ref: Lk 17:28, 29, 32 ;  Ref: 2Pet 2:7 *</t>
  </si>
  <si>
    <t>G3092</t>
  </si>
  <si>
    <t>Μαάθ</t>
  </si>
  <si>
    <t>Maath</t>
  </si>
  <si>
    <t>Maath, "to be small"</t>
  </si>
  <si>
    <t>A man of the tribe of Judah living at the time ofExile and return, only mentioned at Luk 3:26;   son of: Mattathias (G3161H);   father of: Naggai (G3477)   § Maath, "to be small"   Maath,  (Proper name),  indeclinable ,  Ref: Lk 3:26 *</t>
  </si>
  <si>
    <t>G3093</t>
  </si>
  <si>
    <t>Μαγδαλά, Μαγαδάν</t>
  </si>
  <si>
    <t>Magadan</t>
  </si>
  <si>
    <t xml:space="preserve">  §  Magadan,  (Proper name),  indeclinable ,  Ref: Mt 15:39 *</t>
  </si>
  <si>
    <t>G3094</t>
  </si>
  <si>
    <t>Μαγδαληνή</t>
  </si>
  <si>
    <t>Magdalene</t>
  </si>
  <si>
    <t>Magdalene, "from Magdala"</t>
  </si>
  <si>
    <t xml:space="preserve">  § Magdalene, "from Magdala"   Magdalene,  (Proper name) ( of Magdala ),  Ref: Jn 20:18 </t>
  </si>
  <si>
    <t>G3095</t>
  </si>
  <si>
    <t>μαγεία</t>
  </si>
  <si>
    <t>magic</t>
  </si>
  <si>
    <t xml:space="preserve"> primarily   the system of the magians; magic,   Ref: Acts 8:11 *</t>
  </si>
  <si>
    <t>G3096</t>
  </si>
  <si>
    <t>μαγεύω</t>
  </si>
  <si>
    <t>to practice magic</t>
  </si>
  <si>
    <t>to practice sorcery, magic</t>
  </si>
  <si>
    <t>to practice sorcery, magic   to be a magician; to use magical arts, practise magic, sorcery,   Ref: Acts 8:9 *</t>
  </si>
  <si>
    <t>G3097</t>
  </si>
  <si>
    <t>μάγος</t>
  </si>
  <si>
    <t>sage</t>
  </si>
  <si>
    <t>sorcerer; ( plural ) Magimagus</t>
  </si>
  <si>
    <t>sorcerer; ( plural ) Magimagus  (1)  a magus, sage of the magician religion, magician, astrologer, wise man,   Ref: Mt 2:1, 7, 16; (2 )  a magician, sorcerer,   Ref: Acts 13:6 , 8*</t>
  </si>
  <si>
    <t>G3098</t>
  </si>
  <si>
    <t>Μαγώγ</t>
  </si>
  <si>
    <t>Magog</t>
  </si>
  <si>
    <t>Magog, [perhaps] "land of Gog"</t>
  </si>
  <si>
    <t xml:space="preserve">  § Magog, [perhaps] "land of Gog"   Magog,  (Proper name),  indeclinable ,  Ref: Rev 20:8 *</t>
  </si>
  <si>
    <t>G3099</t>
  </si>
  <si>
    <t>Μαδιάν</t>
  </si>
  <si>
    <t>Midian</t>
  </si>
  <si>
    <t xml:space="preserve">  § Midian   Madian,  a district of Arabia Petra,  Ref: Acts 7:29 *</t>
  </si>
  <si>
    <t>G3100</t>
  </si>
  <si>
    <t>μαθητεύω</t>
  </si>
  <si>
    <t>to disciple</t>
  </si>
  <si>
    <t>( active /tr.) to teach; to make a disciple; ( passive /intr.) to become a disciple</t>
  </si>
  <si>
    <t>( active /tr.) to teach; to make a disciple; ( passive /intr.) to become a disciple  intrans.  to be a disciple, follow as a disciple,   Ref: Mt 27:57 ; in NT  transitive   to make a disciple of, to train in discipleship,   Ref: Mt 28:19 ;  Ref: Acts 14:21;   passive   to be trained, disciplined, instructed,   Ref: Mt 13:52 *</t>
  </si>
  <si>
    <t>G3101</t>
  </si>
  <si>
    <t>μαθητής</t>
  </si>
  <si>
    <t>disciple</t>
  </si>
  <si>
    <t xml:space="preserve"> a disciple, student, follower; a committed learner and follower, in the NT usually of Jesus Christ;    Ref: Mt 10:24, 42 , et al.</t>
  </si>
  <si>
    <t>G3102</t>
  </si>
  <si>
    <t>μαθήτρια</t>
  </si>
  <si>
    <t>(female) disciple, student, follower</t>
  </si>
  <si>
    <t>(female) disciple, student, follower   a female disciple, student, follower; a female Christian,   Ref: Acts 9:36 *</t>
  </si>
  <si>
    <t>G3103</t>
  </si>
  <si>
    <t>Μαθουσάλα</t>
  </si>
  <si>
    <t>Methuselah</t>
  </si>
  <si>
    <t>A man living at the time before the Flood, first mentioned at Gen 5:21;   son of: Enoch (H2585H);   father of: Lamech (H3929H)   § Methuselah  Methuselah, "man of the javelin"</t>
  </si>
  <si>
    <t>G3104</t>
  </si>
  <si>
    <t>Μαϊνάν</t>
  </si>
  <si>
    <t>Menna</t>
  </si>
  <si>
    <t>Mainan</t>
  </si>
  <si>
    <t>A man of the tribe of Judah living at the time of Divided Monarchy, only mentioned at Luk 3:31;   son of: Mattatha (G3160);   father of: Melea (G3190)   § Mainan  Mainan (Proper name)</t>
  </si>
  <si>
    <t>G3105</t>
  </si>
  <si>
    <t>μαίνομαι</t>
  </si>
  <si>
    <t>to rave</t>
  </si>
  <si>
    <t>to rave,   to be disordered in mind, mad, insane, out of one’s mind, to think or reason in an irrational manner manifested by erratic actions or lack of reasonable speech;    Ref: Jn 10:20 ;  Ref: Acts 12:15;  26:24, 25;  Ref: 1Cor 14:23 *</t>
  </si>
  <si>
    <t>G3106</t>
  </si>
  <si>
    <t>μακαρίζω</t>
  </si>
  <si>
    <t>to bless</t>
  </si>
  <si>
    <t>to call blessed; to consider blessed bless</t>
  </si>
  <si>
    <t>to call blessed; to consider blessed bless   to pronounce happy, fortunate, call or consider blessed   Ref: Lk 1:48 ;  Ref: Jas 5:11 *</t>
  </si>
  <si>
    <t>G3107</t>
  </si>
  <si>
    <t>μακάριος</t>
  </si>
  <si>
    <t>blessed</t>
  </si>
  <si>
    <t>blessed (receiving God’s favor)</t>
  </si>
  <si>
    <t>blessed (receiving God’s favor)   happy, blessed, fortunate, good (in a position of favor), happy (feelings associated with receiving God’s favor); favored  as a noun it can depict someone who receives divine favor,  Ref: Mt 5:3, 4, 5, 7 ; Lk. 1: 45</t>
  </si>
  <si>
    <t>G3108</t>
  </si>
  <si>
    <t>μακαρισμός</t>
  </si>
  <si>
    <t>blessedness</t>
  </si>
  <si>
    <t>blessedness, joy</t>
  </si>
  <si>
    <t>blessedness, joy   a happy calling, the act of pronouncing happy, joy   Ref: Rom 4:6 , 9;  self-congratulation,   Ref: Gal 4:15 *</t>
  </si>
  <si>
    <t>G3109</t>
  </si>
  <si>
    <t>Μακεδονία</t>
  </si>
  <si>
    <t>Macedonia</t>
  </si>
  <si>
    <t xml:space="preserve">  §  Macedonia,   Ref: Acts 16:9;   Ref: Rom 15:26;   Ref: 1Cor 16:5;   Ref: 1Thess 1:7;   Ref: 1Tim 1:3 </t>
  </si>
  <si>
    <t>G3110</t>
  </si>
  <si>
    <t>Μακεδών</t>
  </si>
  <si>
    <t>Macedonian, "from Macedonia"</t>
  </si>
  <si>
    <t xml:space="preserve">  § Macedonian, "from Macedonia"   a native of Macedonia,   Ref: Acts 16:9;  19:29; 27:2;  Ref: 2Cor 9:2 , 4*</t>
  </si>
  <si>
    <t>G3111</t>
  </si>
  <si>
    <t>μάκελλον</t>
  </si>
  <si>
    <t>meat market</t>
  </si>
  <si>
    <t>meat market, food market</t>
  </si>
  <si>
    <t>meat market, food market   meat market, marketplace, slaughter house,   Ref: 1Cor 10:25 *</t>
  </si>
  <si>
    <t>G3112</t>
  </si>
  <si>
    <t>μακράν</t>
  </si>
  <si>
    <t>far</t>
  </si>
  <si>
    <t>far away, distant, long way off</t>
  </si>
  <si>
    <t xml:space="preserve">far away, distant, long way off   far, far off, at a distance, far distant, a long way off   Ref: Mt 8:30 ;  Ref: Mk 12:34 ;  metaphorically   οἱ μακράν ,  remote, alien,   Ref: Eph 2:13, 17 ; so  οἱ εἰς μακράν ,  Ref: Acts 2:39 </t>
  </si>
  <si>
    <t>G3113</t>
  </si>
  <si>
    <t>μακρόθεν</t>
  </si>
  <si>
    <t>from afar</t>
  </si>
  <si>
    <t>from a distance, from far away afar</t>
  </si>
  <si>
    <t xml:space="preserve">from a distance, from far away afar   far off, at a distance, from afar, from a distance,   Ref: Mk 8:3; 11:13 ; preceded by  ἀπό , in the same sense,  Ref: Mt 26:58 </t>
  </si>
  <si>
    <t>G3114</t>
  </si>
  <si>
    <t>μακροθυμέω</t>
  </si>
  <si>
    <t>to have patience</t>
  </si>
  <si>
    <t>to have patience; to be patient; to exhibit internal and external control in a difficult circumstance, which control could exhibit itself by delaying an action</t>
  </si>
  <si>
    <t>to have patience; to be patient; to exhibit internal and external control in a difficult circumstance, which control could exhibit itself by delaying an action   to be slow towards, be long-enduring; to exercise patience, be long-suffering, clement,  or  indulgent, to forbear,   Ref: Mt 18:26, 29 ;  Ref: 1Cor 13:4;   Ref: 1Thess 5:14;   Ref: 2Pet 3:9;   to have patience, endure patiently, wait with patient expectation,   Ref: Heb 6:15;   Ref: Jas 5:7 , 8;  to bear long  with entreaties for deliverance and avengement,  Ref: Lk 18:7 *</t>
  </si>
  <si>
    <t>G3115</t>
  </si>
  <si>
    <t>μακροθυμία</t>
  </si>
  <si>
    <t>patience</t>
  </si>
  <si>
    <t>patience, forbearance, internal and external control in a difficult circumstance, which control could exhibit itself by delaying an action</t>
  </si>
  <si>
    <t>patience, forbearance, internal and external control in a difficult circumstance, which control could exhibit itself by delaying an action   patience; patient enduring of evil, fortitude,   Ref: Col 1:11;   Ref: Col 3:12;   Ref: 1Tim 1:16;   Ref: 1Pet 3:20;   slowness of avenging injuries, long-suffering, forbearance, clemency,   Ref: Rom 2:4;  9:22;  Ref: 2Cor 6:6;   Ref: Gal 5:22;   Ref: Eph 4:2;   Ref: 2Tim 4:2;   Ref: Jas 5:10;   patient expectation,   Ref: 2Tim 3:10;   Ref: Heb 6:12;   Ref: 2Pet 3:15 *</t>
  </si>
  <si>
    <t>G3116</t>
  </si>
  <si>
    <t>μακροθυμώς</t>
  </si>
  <si>
    <t>patiently</t>
  </si>
  <si>
    <t xml:space="preserve"> patiently,   Ref: Acts 26:3 *</t>
  </si>
  <si>
    <t>G3117</t>
  </si>
  <si>
    <t>μακρός</t>
  </si>
  <si>
    <t>long/distant</t>
  </si>
  <si>
    <t>lengthy, long; distant, far away</t>
  </si>
  <si>
    <t>lengthy, long; distant, far away   long; , of space,  far, distant, remote,   Ref: Lk 15:13; 19:12 ; of time,  of long duration,lengthy   Ref: Mk 12:40 ;  Ref: Lk 20:47 *</t>
  </si>
  <si>
    <t>G3118</t>
  </si>
  <si>
    <t>μακροχρόνιος</t>
  </si>
  <si>
    <t>long-lived</t>
  </si>
  <si>
    <t>pertaining to having a long life-lived</t>
  </si>
  <si>
    <t>pertaining to having a long life-lived   of long duration; long-lived,   Ref: Eph 6:3 *</t>
  </si>
  <si>
    <t>G3119</t>
  </si>
  <si>
    <t>μαλακία</t>
  </si>
  <si>
    <t>sickness</t>
  </si>
  <si>
    <t>sickness, ailment</t>
  </si>
  <si>
    <t>sickness, ailment   softness; listlessness, indisposition, ailment, weakness, infirmity of body,   Ref: Mt 4:23; 9:35; 10:1 *</t>
  </si>
  <si>
    <t>G3120</t>
  </si>
  <si>
    <t>μαλακός</t>
  </si>
  <si>
    <t>soft/effeminate</t>
  </si>
  <si>
    <t>fine, soft; (n.) male prostitute, a male homosexual who is the passive sex partner</t>
  </si>
  <si>
    <t>fine, soft; (n.) male prostitute, a male homosexual who is the passive sex partner   soft; soft to the touch, delicate,   Ref: Mt 11:8 ;  Ref: Lk 7:25 ;  metaphorically   an instrument of unnatural lust, effeminate, male prostitute who is the passive sex partner   Ref: 1Cor 6:9 *</t>
  </si>
  <si>
    <t>G3121</t>
  </si>
  <si>
    <t>Μαλελεήλ</t>
  </si>
  <si>
    <t>Mahalaleel</t>
  </si>
  <si>
    <t>Mahalalel, "praise of God [El]"</t>
  </si>
  <si>
    <t>A man living at the time before the Flood, first mentioned at Gen 5:12;   son of: Kenan (H7018);   father of: Jared (H3382); also called Mahalaleel (NIV: Mahalel) at Luk 3:37;    § Mahalalel, "praise of God [El]"   Maleleel,  (Proper name),  indeclinable ,  Ref: Lk 3:37 *</t>
  </si>
  <si>
    <t>G3122</t>
  </si>
  <si>
    <t>μάλιστα</t>
  </si>
  <si>
    <t>especially</t>
  </si>
  <si>
    <t xml:space="preserve"> most, most of all, chiefly, especially,   Ref: Acts 20:38;  25:26</t>
  </si>
  <si>
    <t>G3123G</t>
  </si>
  <si>
    <t>μᾶλλον</t>
  </si>
  <si>
    <t>more</t>
  </si>
  <si>
    <t>: more more, more than; rather, instead</t>
  </si>
  <si>
    <t xml:space="preserve">more, more than; rather, instead   more, to a greater extent, in a higher degree,   Ref: Mt 18:13; 27:24 ;  Ref: Jn 5:18 ;  Ref: 1Cor 14:18;   rather, in preference, instead   Ref: Mt 10:6 ;  Ref: Eph 4:28;  used in a periphrasis for the comparative,  Ref: Acts 20:35;  as an intensive with a comparative term,  Ref: Mt 6:26 ;  Ref: Mk 7:36 ;  Ref: 2Cor 7:13;   Ref: Phil 1:23;   μᾶλλον δέ ,  yea rather,  or,  more properly speaking,   Ref: Rom 8:34;   Ref: Gal 4:9;   Ref: Eph 5:11 </t>
  </si>
  <si>
    <t>G3123H</t>
  </si>
  <si>
    <t>more: rather</t>
  </si>
  <si>
    <t>: rather/especially more, more than; rather, instead</t>
  </si>
  <si>
    <t>G3124</t>
  </si>
  <si>
    <t>Μάλχος</t>
  </si>
  <si>
    <t>Malchus</t>
  </si>
  <si>
    <t>Malchus, "king"</t>
  </si>
  <si>
    <t>A man living at the time of the New Testament, only mentioned at Jhn 18:10   § Malchus, "king"   Malchus,  (Proper name),  Ref: Jn 18:10 *</t>
  </si>
  <si>
    <t>G3125</t>
  </si>
  <si>
    <t>μάμμη</t>
  </si>
  <si>
    <t>grandmother</t>
  </si>
  <si>
    <t xml:space="preserve"> a mother; , later,  a grandmother,   Ref: 2Tim 1:5 *</t>
  </si>
  <si>
    <t>G3126</t>
  </si>
  <si>
    <t>μαμμωνᾶς</t>
  </si>
  <si>
    <t>wealth</t>
  </si>
  <si>
    <t>wealth, assets</t>
  </si>
  <si>
    <t>wealth, assets   wealth, riches,   Ref: Lk 16:9, 11 ; personified, like the Greek  Πλοῦτος ,  Mammon,   Ref: Mt 6:24 ;  Ref: Lk 16:13 *</t>
  </si>
  <si>
    <t>G3127</t>
  </si>
  <si>
    <t>Μαναήν</t>
  </si>
  <si>
    <t>Manaen</t>
  </si>
  <si>
    <t>Manaen, "comforter"</t>
  </si>
  <si>
    <t>A man living at the time of the New Testament, only mentioned at Act 13:1   § Manaen, "comforter"   Manaen,  (Proper name),  indeclinable ,  Ref: Acts 13:1 *</t>
  </si>
  <si>
    <t>G3128G</t>
  </si>
  <si>
    <t>Μανασσῆς</t>
  </si>
  <si>
    <t>Manasseh</t>
  </si>
  <si>
    <t>Manasseh, "one that makes to forget"</t>
  </si>
  <si>
    <t>A man of the tribe of Manasseh  living at the time of the Patriarchs, first mentioned at Gen 41:51;   son of: Joseph (H3130) and Asenath (H0621);   brother of: Ephraim (H0669); married to Aramitess (H0761);   father of: Machir (H4353) and Asriel (H0844H)</t>
  </si>
  <si>
    <t>G3128H</t>
  </si>
  <si>
    <t>A king of the tribe of Judah living at the time of Divided Monarchy, first mentioned at 2Ki 20:21;   son of: Hezekiah (H2396) and Hephzibah (H2657); married to Meshullemeth (H4922);   father of: Amon (H0526H)</t>
  </si>
  <si>
    <t>G3129</t>
  </si>
  <si>
    <t>μανθάνω</t>
  </si>
  <si>
    <t>to learn</t>
  </si>
  <si>
    <t>to learn, study, be instructed</t>
  </si>
  <si>
    <t xml:space="preserve">to learn, study, be instructed   to learn, be taught, study, be instructed   Ref: Mt 9:13; 11:29; 24:32 ;  to learn  by practice or experience,  acquire a custom  or  habit,   Ref: Phil 4:11;   Ref: 1Tim 5:4, 13 ;  to ascertain, be informed,   Ref: Acts 23:27;   to understand, comprehend,   Ref: Rev 14:3 </t>
  </si>
  <si>
    <t>G3130</t>
  </si>
  <si>
    <t>μανία</t>
  </si>
  <si>
    <t>insanity</t>
  </si>
  <si>
    <t>insanity, madness</t>
  </si>
  <si>
    <t>insanity, madness   madness, insanity,   Ref: Acts 26:24 *</t>
  </si>
  <si>
    <t>G3131</t>
  </si>
  <si>
    <t>μάννα</t>
  </si>
  <si>
    <t>manna</t>
  </si>
  <si>
    <t>manna, a food given by God to the generation of the Exodus: "the bread of heaven"</t>
  </si>
  <si>
    <t>manna, a food given by God to the generation of the Exodus: "the bread of heaven"   manna,  the miraculous food of the Israelites while in the desert,  Ref: Jn 6:31, 49 ;  Ref: Heb 9:4;   Ref: Rev 2:17 *</t>
  </si>
  <si>
    <t>G3132</t>
  </si>
  <si>
    <t>μαντεύομαι</t>
  </si>
  <si>
    <t>to divine</t>
  </si>
  <si>
    <t>to fortune-tell, divine</t>
  </si>
  <si>
    <t>to fortune-tell, divine   to speak oracles, to divine, fortune-tell   Ref: Acts 16:16 *</t>
  </si>
  <si>
    <t>G3133</t>
  </si>
  <si>
    <t>μαραίνω</t>
  </si>
  <si>
    <t>to fade</t>
  </si>
  <si>
    <t>( passive ) to fade away, disappear</t>
  </si>
  <si>
    <t>( passive ) to fade away, disappear   to quench, cause to decay, fade,  or  wither;   passive   to wither, waste away,   metaphorically   to fade away, disappear, perish,   Ref: Jas 1:11 *</t>
  </si>
  <si>
    <t>G3134</t>
  </si>
  <si>
    <t>μαρὰν ἀθά</t>
  </si>
  <si>
    <t>Come, Lord!</t>
  </si>
  <si>
    <t>maranatha (Aramaic: "Come, Lord!")</t>
  </si>
  <si>
    <t>G3135</t>
  </si>
  <si>
    <t>μαργαρίτης</t>
  </si>
  <si>
    <t>pearl</t>
  </si>
  <si>
    <t xml:space="preserve"> a pearl,   Ref: Mt 7:6; 13:45, 46 ;  Ref: 1Tim 2:9;   Ref: Rev 17:4;  18:12, 16; 21:21*</t>
  </si>
  <si>
    <t>G3136</t>
  </si>
  <si>
    <t>Μάρθα</t>
  </si>
  <si>
    <t>Martha</t>
  </si>
  <si>
    <t>Martha, "lady [female lord]"</t>
  </si>
  <si>
    <t xml:space="preserve">A woman living at the time of the New Testament, first mentioned at Luk 10:38;   sister of: Mary (G3137J) and Lazarus (G2976H)   § Martha, "lady [female lord]"   Martha,  (Proper name),  Ref: Jn 12:2 </t>
  </si>
  <si>
    <t>G3137G</t>
  </si>
  <si>
    <t>Μαρία</t>
  </si>
  <si>
    <t>Mary</t>
  </si>
  <si>
    <t>Mary, [perhaps] "beloved" or "plump"</t>
  </si>
  <si>
    <t>A woman of the tribe of Judah living at the time of the New Testament, first mentioned at Mat 1:16;   daughter of: Heli (G2242); married to Joseph (G2501);   mother of: Jesus (G2424), James (G2385I), Joseph (G2500), Simon (G4613H) and Jude (G2455I)</t>
  </si>
  <si>
    <t>G3137H</t>
  </si>
  <si>
    <t>A woman living at the time of the New Testament, first mentioned at Mat 27:56;   wife of husband_of_Mary (G3137O);   mother of: James (G2385J), Joseph (G2501H) and Salome (G4539)</t>
  </si>
  <si>
    <t>G3137I</t>
  </si>
  <si>
    <t>A woman living at the time of the New Testament, first mentioned at Mat 27:56</t>
  </si>
  <si>
    <t>G3137J</t>
  </si>
  <si>
    <t>A woman living at the time of the New Testament, first mentioned at Luk 10:39;   sister of: Martha (G3136) and Lazarus (G2976H)</t>
  </si>
  <si>
    <t>G3137K</t>
  </si>
  <si>
    <t>A woman living at the time of the New Testament, first mentioned at Jhn 19:25; married to Cleopas (G2810)</t>
  </si>
  <si>
    <t>G3137L</t>
  </si>
  <si>
    <t>A woman living at the time of the New Testament, only mentioned at Act 12:12;   sister of: Barnabas (G0921);   mother of: Mark (G3138)</t>
  </si>
  <si>
    <t>G3137M</t>
  </si>
  <si>
    <t>A woman living at the time of the New Testament, only mentioned at Rom 16:6</t>
  </si>
  <si>
    <t>G3138</t>
  </si>
  <si>
    <t>Μάρκος</t>
  </si>
  <si>
    <t>Mark</t>
  </si>
  <si>
    <t>Mark, "[Latin] large hammer"</t>
  </si>
  <si>
    <t>A man living at the time of the New Testament, first mentioned at Act 12:12; his mother was Mary (G3137L); also called John at Act 12:12,25; 13.5,13; 15.37;    § Mark, "[Latin] large hammer"   Mark,  (Proper name)</t>
  </si>
  <si>
    <t>G3139</t>
  </si>
  <si>
    <t>μάρμαρος</t>
  </si>
  <si>
    <t>marble</t>
  </si>
  <si>
    <t xml:space="preserve"> a white glistening stone; marble,   Ref: Rev 18:12 *</t>
  </si>
  <si>
    <t>G3140</t>
  </si>
  <si>
    <t>μαρτυρέω</t>
  </si>
  <si>
    <t>to testify</t>
  </si>
  <si>
    <t>to testify, give testimony; commend, speak well of, vouch for</t>
  </si>
  <si>
    <t xml:space="preserve">to testify, give testimony; commend, speak well of, vouch for  trans.  to testify, depose,   Ref: Jn 3:11, 32 ;  Ref: 1Jn 1:2;   Ref: Rev 1:2;  22:20;  absolute   to give evidence,   Ref: Jn 18:23 ;  to bear testimony, testify, bear witness   Ref: Lk 4:22 ;  Ref: Jn 1:7, 8 ;  to bear testimony  in confirmation,  Ref: Acts 14:3;   to declare  distinctly and formally,  Ref: Jn 4:44 ;  passive   to be the subject of testimony, to obtain attestation, commend, vouch for  to character,  Ref: Acts 6:3;  10:22;  Ref: 1Tim 5:10;   Ref: Heb 11:2 , 4;  middle  equivalent to  μαρτύρομαι ,  to make a solemn appeal,   Ref: Acts 26:22;   Ref: 1Thess 2:12 </t>
  </si>
  <si>
    <t>G3141</t>
  </si>
  <si>
    <t>μαρτυρία</t>
  </si>
  <si>
    <t>testimony</t>
  </si>
  <si>
    <t>testimony, evidence; (good) reputation</t>
  </si>
  <si>
    <t xml:space="preserve">testimony, evidence; (good) reputation  judicial  evidence,   Ref: Mk 14:55, 56, 59 ;  Ref: Lk 22:71 ;  testimony  in general,  Ref: Tit 1:13;   Ref: 1Jn 5:9   testimony, declaration  in a matter of fact or doctrine,  Ref: Jn 1:19; 3:11 ;  Ref: Acts 22:18;   attestation  to character,  Ref: Jn 5:34, 36 ;  reputation,   Ref: 1Tim 3:7 </t>
  </si>
  <si>
    <t>G3142</t>
  </si>
  <si>
    <t>μαρτύριον</t>
  </si>
  <si>
    <t>testimony, proof</t>
  </si>
  <si>
    <t xml:space="preserve">testimony, proof   testimony, evidence,   Ref: Acts 4:33;   Ref: 2Cor 1:12;   Ref: Jas 5:3;  in NT  testimony, mode of solemn declaration,   Ref: Mt 8:4 ;  Ref: Lk 9:5 ;  testimony, matter of solemn declaration,   Ref: 1Cor 1:6;  2:1;  Ref: 1Tim 2:6;   σκηνὴ τοῦ μαρτυριου , a title of the Mosaic tabernacle,  Ref: Acts 7:44;   Ref: Rev 15:5 </t>
  </si>
  <si>
    <t>G3143</t>
  </si>
  <si>
    <t>μαρτύρομαι</t>
  </si>
  <si>
    <t>to testify, declare; to insist on, urge</t>
  </si>
  <si>
    <t>to testify, declare; to insist on, urge   to call to witness; ,  intransitive   to make a solemn affirmation, insist on, urge  or  declaration,   Ref: Acts 20:26;  26:22;  Ref: Gal 5:3;   to make a solemn appeal,   Ref: Eph 4:17;   Ref: 1Thess 2:12 *</t>
  </si>
  <si>
    <t>G3144</t>
  </si>
  <si>
    <t>μάρτυς</t>
  </si>
  <si>
    <t>witness</t>
  </si>
  <si>
    <t>witness, testimony; martyr (one who witnessed unto death)</t>
  </si>
  <si>
    <t xml:space="preserve">witness, testimony; martyr (one who witnessed unto death)  (1) a judicial  witness, deponent, testimony   Ref: Mt 18:16 ;  Ref: Heb 10:28;  (2) generally,  a witness  to a circumstance,  Ref: Lk 24:48 ;  Ref: Acts 10:41;  in NT  a witness, a testifier,  of a doctrine,  Ref: Rev 1:5;  3:14; 11:3; (3)  a martyr,   Ref: Acts 22:20;   Ref: Rev 2:13 </t>
  </si>
  <si>
    <t>G3145</t>
  </si>
  <si>
    <t>μασσάομαι</t>
  </si>
  <si>
    <t>to gnaw</t>
  </si>
  <si>
    <t>to gnaw, bite</t>
  </si>
  <si>
    <t xml:space="preserve"> to chew, masticate,  in NT  to gnaw, bite   Ref: Rev 16:10 *</t>
  </si>
  <si>
    <t>G3146</t>
  </si>
  <si>
    <t>μαστιγόω</t>
  </si>
  <si>
    <t>to whip</t>
  </si>
  <si>
    <t>to flog, whip, scourge; to punish, chastise</t>
  </si>
  <si>
    <t>to flog, whip, scourge; to punish, chastise   to scourge, whip,   Ref: Mt 10:17; 20:19; 23:34 ;  Ref: Mk 10:34 ;  Ref: Lk 18:33 ;  Ref: Jn 19:1 ;  metaphorically   to chastise, punish   Ref: Heb 12:6 *</t>
  </si>
  <si>
    <t>G3147</t>
  </si>
  <si>
    <t>μαστίζω</t>
  </si>
  <si>
    <t>to flog, scourge</t>
  </si>
  <si>
    <t>to flog, scourge   to scourge,   Ref: Acts 22:25 *</t>
  </si>
  <si>
    <t>G3148</t>
  </si>
  <si>
    <t>μάστιξ</t>
  </si>
  <si>
    <t>whip</t>
  </si>
  <si>
    <t>flogging device, whip; suffering; disease, sickness</t>
  </si>
  <si>
    <t>flogging device, whip; suffering; disease, sickness   a scourge, whip,   Ref: Acts 22:24;   Ref: Heb 11:36;   metaphorically   a scourge, suffering, sicness  of disease,  Ref: Mk 3:10; 5:29, 34 ;  Ref: Lk 7:21 *</t>
  </si>
  <si>
    <t>G3149</t>
  </si>
  <si>
    <t>μαστός, μαζός</t>
  </si>
  <si>
    <t>breast</t>
  </si>
  <si>
    <t>G3150</t>
  </si>
  <si>
    <t>ματαιολογία</t>
  </si>
  <si>
    <t>babble</t>
  </si>
  <si>
    <t>meaningless talk, empty talk babble</t>
  </si>
  <si>
    <t>meaningless talk, empty talk babble   vain talking, idle disputation, meaningless talk   Ref: 1Tim 1:6 *</t>
  </si>
  <si>
    <t>G3151</t>
  </si>
  <si>
    <t>ματαιολόγος</t>
  </si>
  <si>
    <t>babbler</t>
  </si>
  <si>
    <t>(n.) idle talker babbler</t>
  </si>
  <si>
    <t>(n.) idle talker babbler   a vain talker, given to vain talking , or  trivial disputation,   Ref: Tit 1:10 *</t>
  </si>
  <si>
    <t>G3152</t>
  </si>
  <si>
    <t>μάταιος</t>
  </si>
  <si>
    <t>futile</t>
  </si>
  <si>
    <t>worthless, futile, useless, empty</t>
  </si>
  <si>
    <t>worthless, futile, useless, empty   idle, ineffective, worthless, futile   Ref: 1Cor 3:20;   groundless, deceptive, fallacious,   Ref: 1Cor 15:17;   useless, fruitless, unprofitable,   Ref: Tit 3:9;   Ref: Jas 1:26;  from the Hebrew,  erroneous  in principle,  corrupt, perverted,   Ref: 1Pet 1:18;   τὰ μάταια ,  superstition, idolatry, vanity   Ref: Acts 14:15 *</t>
  </si>
  <si>
    <t>G3153</t>
  </si>
  <si>
    <t>ματαιότης</t>
  </si>
  <si>
    <t>futility</t>
  </si>
  <si>
    <t>emptiness, futility, frustration</t>
  </si>
  <si>
    <t>emptiness, futility, frustration   vanity, folly, futility,  from the Hebrew, religious  error,   Ref: Eph 4:17;   Ref: 2Pet 2:18;   false religion,   Ref: Rom 8:20 *</t>
  </si>
  <si>
    <t>G3154</t>
  </si>
  <si>
    <t>ματαιόω</t>
  </si>
  <si>
    <t>to make futile</t>
  </si>
  <si>
    <t>( passive ) to becomemake futile, given over to worthlessness</t>
  </si>
  <si>
    <t>( passive ) to becomemake futile, given over to worthlessness, be evil   to make vain; , from the Hebrew,  passive   to fall into religious error, to be perverted, become futile, given over to worthlessness    Ref: Rom 1:21 *</t>
  </si>
  <si>
    <t>G3155</t>
  </si>
  <si>
    <t>μάτην</t>
  </si>
  <si>
    <t>in vain, to no end</t>
  </si>
  <si>
    <t>in vain, to no end   in vain, fruitlessly, without profit, to no end   Ref: Mt 15:9 ;  Ref: Mk 7:7 *</t>
  </si>
  <si>
    <t>G3156</t>
  </si>
  <si>
    <t>Ματθαῖος</t>
  </si>
  <si>
    <t>Matthew</t>
  </si>
  <si>
    <t>A man living at the time of the New Testament, first mentioned at Mat 9:9;   son of: Alphaeus (G0256H); also called Levi at Mrk 2:14; 1x,29;    § Matthew  Matthew, "gift of Yahweh"</t>
  </si>
  <si>
    <t>G3157</t>
  </si>
  <si>
    <t>Ματθάν</t>
  </si>
  <si>
    <t>Matthan</t>
  </si>
  <si>
    <t>Matthan, "gift"</t>
  </si>
  <si>
    <t>A man of the tribe of Judah living at the time ofExile and return, first mentioned at Mat 1:15;   son of: Eleazar (G1648);   father of: Jacob (G2384)   § Matthan, "gift"   Matthan,  (Proper name),  indeclinable ,  Ref: Mt 1:15 (2 x)*</t>
  </si>
  <si>
    <t>G3158G</t>
  </si>
  <si>
    <t>Ματθάτ, Μαθθάτ</t>
  </si>
  <si>
    <t>Matthat</t>
  </si>
  <si>
    <t>Mathat, "gift"</t>
  </si>
  <si>
    <t>A man of the tribe of Judah living at the time ofExile and return, only mentioned at Luk 3:24;   son of: Levi (G3017);   father of: Heli (G2242)</t>
  </si>
  <si>
    <t>G3158H</t>
  </si>
  <si>
    <t>A man of the tribe of Judah living at the time of Divided Monarchy, only mentioned at Luk 3:29;   son of: Levi (G3017H);   father of: Jorim (G2497)</t>
  </si>
  <si>
    <t>G3159</t>
  </si>
  <si>
    <t>Ματθίας, Μαθθίας</t>
  </si>
  <si>
    <t>Matthias</t>
  </si>
  <si>
    <t>Matthias, "gift of Yahweh"</t>
  </si>
  <si>
    <t>A man living at the time of the New Testament, first mentioned at Act 1:23   § Matthias, "gift of Yahweh"  also spelled  Ματθιας ,  BDAG  suggest it is a shortened form of  Ματταθιας ,  Matthias,  (Proper name),  Ref: Acts 1:23, 26 *</t>
  </si>
  <si>
    <t>G3160</t>
  </si>
  <si>
    <t>Ματταθά</t>
  </si>
  <si>
    <t>Mattatha</t>
  </si>
  <si>
    <t>Mattatha, "gift"Mattata</t>
  </si>
  <si>
    <t>A man of the tribe of Judah living at the time of United Monarchy, only mentioned at Luk 3:31;   son of: Nathan (H5416);   father of: Menna (G3104)   § Mattatha, "gift"Mattata   Mattatha,  (Proper name),  indeclinable ;  Ref: Lk 3:31 *</t>
  </si>
  <si>
    <t>G3161G</t>
  </si>
  <si>
    <t>Ματταθίας</t>
  </si>
  <si>
    <t>Mattathias</t>
  </si>
  <si>
    <t>Mattathias, "gift of Yahweh"</t>
  </si>
  <si>
    <t>A man of the tribe of Judah living at the time ofExile and return, only mentioned at Luk 3:25;   son of: Amos (G0301);   father of: Joseph (G2501J)</t>
  </si>
  <si>
    <t>G3161H</t>
  </si>
  <si>
    <t>A man of the tribe of Judah living at the time ofExile and return, only mentioned at Luk 3:26;   son of: Semein (G4584);   father of: Maath (G3092)</t>
  </si>
  <si>
    <t>G3162</t>
  </si>
  <si>
    <t>μάχαιρα</t>
  </si>
  <si>
    <t>sword</t>
  </si>
  <si>
    <t>(short) sword</t>
  </si>
  <si>
    <t xml:space="preserve">(short) sword   a large knife, dagger; a sword,   Ref: Mt 26:47, 51 ;  the sword  of the executioner,  Ref: Acts 12:2;   Ref: Rom 8:35;   Ref: Heb 11:37;  hence,  φορειν μάχαιραν ,  to bear the sword, to have the power of life and death,   Ref: Rom 13:4;   metonymy   war,   Ref: Mt 10:34 </t>
  </si>
  <si>
    <t>G3163</t>
  </si>
  <si>
    <t>μάχη</t>
  </si>
  <si>
    <t>quarrel, conflict, fighting</t>
  </si>
  <si>
    <t>quarrel, conflict, fighting   a fight, battle, conflict; , in NT  contention, dispute, strife, controversy,   Ref: 2Cor 7:5;   Ref: 2Tim 2:23;   Ref: Tit 3:9;   Ref: Jas 4:1 *</t>
  </si>
  <si>
    <t>G3164</t>
  </si>
  <si>
    <t>μάχομαι</t>
  </si>
  <si>
    <t>to fight, quarrel, argue</t>
  </si>
  <si>
    <t>to fight, quarrel, argue   to fight; to quarrel, argue   Ref: Acts 7:26;   Ref: 2Tim 2:24;   to contend, dispute,   Ref: Jn 6:52 ;  Ref: Jas 4:2 *</t>
  </si>
  <si>
    <t>G3165</t>
  </si>
  <si>
    <t>μέ</t>
  </si>
  <si>
    <t>me, myself</t>
  </si>
  <si>
    <t>G3166</t>
  </si>
  <si>
    <t>μεγαλαυχέω</t>
  </si>
  <si>
    <t>to boast  to become proud, boast</t>
  </si>
  <si>
    <t>G3167</t>
  </si>
  <si>
    <t>μεγαλεῖος</t>
  </si>
  <si>
    <t>(plural noun) wonders, mighty deeds great thing</t>
  </si>
  <si>
    <t>(plural noun) wonders, mighty deeds great thing   magnificent, splendid; ,  τὰ μεγαλεια ,  great things, wonderful works, mighty deeds   Ref: Acts 2:11 *</t>
  </si>
  <si>
    <t>G3168</t>
  </si>
  <si>
    <t>μεγαλειότης</t>
  </si>
  <si>
    <t>majesty</t>
  </si>
  <si>
    <t>majesty, greatness, grandeur</t>
  </si>
  <si>
    <t>majesty, greatness, grandeur   majesty, magnificence, glory, greatness, grandeur   Ref: Lk 9:43 ;  Ref: Acts 19:27;   Ref: 2Pet 1:16 *</t>
  </si>
  <si>
    <t>G3169</t>
  </si>
  <si>
    <t>μεγαλοπρεπής</t>
  </si>
  <si>
    <t>majestic</t>
  </si>
  <si>
    <t>majestic, magnificent</t>
  </si>
  <si>
    <t>majestic, magnificent   primarily   becoming a great man; magnificent, glorious, most splendid,   Ref: 2Pet 1:17 *</t>
  </si>
  <si>
    <t>G3170</t>
  </si>
  <si>
    <t>μεγαλύνω</t>
  </si>
  <si>
    <t>to magnify</t>
  </si>
  <si>
    <t>to glorify, regard highly, praise, exalt; to lengthen, expand magnify</t>
  </si>
  <si>
    <t>to glorify, regard highly, praise, exalt; to lengthen, expand magnify   literally ,  to enlarge, amplify, expand   Ref: Mt 23:5 ;  Ref: 2Cor 10:15;   to manifest in an extraordinary degree,   Ref: Lk 1:58 ;  figuratively ,  to magnify, exalt, extol, praise, regard highly   Ref: Lk 1:46 ;  Ref: Acts 5:13;   Ref: Acts 10:46;  19:17;  Ref: Phil 1:20 *</t>
  </si>
  <si>
    <t>G3171</t>
  </si>
  <si>
    <t>μεγάλως</t>
  </si>
  <si>
    <t xml:space="preserve"> greatly, very much, vehemently,   Ref: Phil 4:10 *</t>
  </si>
  <si>
    <t>G3172</t>
  </si>
  <si>
    <t>μεγαλωσύνη</t>
  </si>
  <si>
    <t xml:space="preserve"> greatness, majesty,   Ref: Heb 1:3;  8:1; ascribed  majesty,  Jude 25*</t>
  </si>
  <si>
    <t>G3173</t>
  </si>
  <si>
    <t>μέγας</t>
  </si>
  <si>
    <t>great</t>
  </si>
  <si>
    <t>great; spatially: large; of quantity or degree: loud, intense, violent; of time: long (time); of position: great, important</t>
  </si>
  <si>
    <t xml:space="preserve">great; spatially: large; of quantity or degree: loud, intense, violent; of time: long (time); of position: great, important   great, large in size,   Ref: Mt 27:60 ;  Ref: Mk 4:32 ;  great, much, numerous,   Ref: Mk 5:11 ;  Ref: Heb 11:26;   great, grown up, adult,   Ref: Heb 11:24;   great, vehement, intense,   Ref: Mt 2:10; 28:8 ;  great, sumptuous,   Ref: Lk 5:29 ;  great, important, weighty, of high importance,   Ref: 1Cor 9:11;  13:13;  great, splendid, magnificent,   Ref: Rev 15:3;   extraordinary, wonderful,   Ref: 2Cor 11:15;   great, solemn,   Ref: Jn 7:37; 19:31 ;  great  in rank,  noble,   Ref: Rev 11:18;  13:16;  great  in dignity,  distinguished, eminent, illustrious, powerful,   Ref: Mt 5:19; 18:1, 4 ;  great, arrogant, boastful,   Ref: Rev 13:5 </t>
  </si>
  <si>
    <t>G3174</t>
  </si>
  <si>
    <t>μέγεθος</t>
  </si>
  <si>
    <t>greatness</t>
  </si>
  <si>
    <t xml:space="preserve"> greatness, vastness,   Ref: Eph 1:19 *</t>
  </si>
  <si>
    <t>G3175</t>
  </si>
  <si>
    <t>μεγιστάν</t>
  </si>
  <si>
    <t>great man</t>
  </si>
  <si>
    <t>great man, prince, high official</t>
  </si>
  <si>
    <t>great man, prince, high official   great men, lords, chiefs, nobles, princes,   Ref: Mk 6:21 ;  Ref: Rev 6:15;  18:23*</t>
  </si>
  <si>
    <t>G3176</t>
  </si>
  <si>
    <t>μέγιστος</t>
  </si>
  <si>
    <t>greatest</t>
  </si>
  <si>
    <t>great, very great</t>
  </si>
  <si>
    <t>G3177</t>
  </si>
  <si>
    <t>μεθερμηνεύω</t>
  </si>
  <si>
    <t>to mean</t>
  </si>
  <si>
    <t>to translate, give the meaning mean</t>
  </si>
  <si>
    <t>to translate, give the meaning mean   to translate, interpret, give the meaning   Ref: Mt 1:23 ;  Ref: Mk 5:41; 15:22, 34 ;  Ref: Jn 1:38, 41 ;  Ref: Acts 4:36;  13:8*</t>
  </si>
  <si>
    <t>G3178</t>
  </si>
  <si>
    <t>μέθη</t>
  </si>
  <si>
    <t>drunkenness</t>
  </si>
  <si>
    <t xml:space="preserve"> strong drink; drunkenness,   Ref: Lk 21:34 ;  an indulgence in drinking,   Ref: Rom 13:13;   Ref: Gal 5:21 *</t>
  </si>
  <si>
    <t>G3179</t>
  </si>
  <si>
    <t>μεθίστημι</t>
  </si>
  <si>
    <t>to move, remove; bring, lead astray; ( passive ) to lose, be discharged</t>
  </si>
  <si>
    <t>to move, remove; bring, lead astray; ( passive ) to lose, be discharged   to cause a change of position; to remove, transport,   Ref: 1Cor 13:2;   to transfer,   Ref: Col 1:13;   metaphorically   to cause to change sides;  by  implication   to pervert, mislead,   Ref: Acts 19:26;   to remove  from office,  dismiss, discard,   Ref: Lk 16:4 ;  Ref: Acts 13:22 *</t>
  </si>
  <si>
    <t>G3180</t>
  </si>
  <si>
    <t>μεθοδεία</t>
  </si>
  <si>
    <t>scheme</t>
  </si>
  <si>
    <t>scheming, craftiness, strategy</t>
  </si>
  <si>
    <t>scheming, craftiness, strategy   wile, scheme, scheming, craftiness,   Ref: Eph 4:14;  6:11*</t>
  </si>
  <si>
    <t>G3181</t>
  </si>
  <si>
    <t>μεθόριος</t>
  </si>
  <si>
    <t>boundary</t>
  </si>
  <si>
    <t>boundary; ( plural ) region</t>
  </si>
  <si>
    <t>G3182</t>
  </si>
  <si>
    <t>μεθύσκω</t>
  </si>
  <si>
    <t>to get drunk</t>
  </si>
  <si>
    <t>( passive ) to be or become drunk, intoxicatedintoxicate</t>
  </si>
  <si>
    <t>( passive ) to be or become drunk, intoxicatedintoxicate   to inebriate, make drunk; ,  passive   to be intoxicated, to be drunk,   Ref: Lk 12:45 ;  Ref: Eph 5:18;   Ref: 1Thess 5:7;   Ref: Rev 17:2;   to drink freely,   Ref: Jn 2:10 *</t>
  </si>
  <si>
    <t>G3183</t>
  </si>
  <si>
    <t>μέθυσος</t>
  </si>
  <si>
    <t>drunkard</t>
  </si>
  <si>
    <t xml:space="preserve"> drunken; a drunkard,   Ref: 1Cor 5:11;  6:10*</t>
  </si>
  <si>
    <t>G3184</t>
  </si>
  <si>
    <t>μεθύω</t>
  </si>
  <si>
    <t>to get drunk   to be intoxicated, be drunk,   Ref: Mt 24:49 ;  Ref: Acts 2:15;   Ref: 1Cor 11:21;   Ref: 1Thess 5:7;   Ref: Rev 17:6 *</t>
  </si>
  <si>
    <t>G3185</t>
  </si>
  <si>
    <t>μεῖζον</t>
  </si>
  <si>
    <t xml:space="preserve"> greater, larger; older; louder; more;   comparative of  μέγας </t>
  </si>
  <si>
    <t>G3186</t>
  </si>
  <si>
    <t>μειζότερος</t>
  </si>
  <si>
    <t>G3187</t>
  </si>
  <si>
    <t>μείζων</t>
  </si>
  <si>
    <t>G3188</t>
  </si>
  <si>
    <t>μέλαν</t>
  </si>
  <si>
    <t>ink</t>
  </si>
  <si>
    <t>the color black; ink, made of soot or other carbon source mixed with oil or resin</t>
  </si>
  <si>
    <t>the color black; ink, made of soot or other carbon source mixed with oil or resin   black,   Ref: Mt 5:36 ;  Ref: Rev 6:5, 12 , the form  μέλαν  means  ink,   Ref: 2Cor 3:3;  2Jn. 12; 3Jn. 13</t>
  </si>
  <si>
    <t>G3189</t>
  </si>
  <si>
    <t>μέλας</t>
  </si>
  <si>
    <t>black</t>
  </si>
  <si>
    <t>G3190</t>
  </si>
  <si>
    <t>Μελεᾶς</t>
  </si>
  <si>
    <t>Melea</t>
  </si>
  <si>
    <t>A man of the tribe of Judah living at the time of Divided Monarchy, only mentioned at Luk 3:31;   son of: Menna (G3104);   father of: Eliakim (G1662H)   §  Melea,   indeclinable  (Proper name),  Ref: Lk 3:31 *</t>
  </si>
  <si>
    <t>G3191</t>
  </si>
  <si>
    <t>μελετάω</t>
  </si>
  <si>
    <t>to meditate/plot</t>
  </si>
  <si>
    <t>to plot, think about, meditate on; to give oneself wholly to, practice, cultivate</t>
  </si>
  <si>
    <t>to plot, think about, meditate on; to give oneself wholly to, practice, cultivate   to care for; to bestow careful thought upon, to give painful attention to, be earnest in, meditate on, cultivate   Ref: 1Tim 4:15;   to devise, plot   Ref: Acts 4:25 *</t>
  </si>
  <si>
    <t>G3192</t>
  </si>
  <si>
    <t>μέλι</t>
  </si>
  <si>
    <t>honey</t>
  </si>
  <si>
    <t xml:space="preserve"> honey,   Ref: Mt 3:4 ;  Ref: Mk 1:6 ;  Ref: Rev 10:9, 10 *</t>
  </si>
  <si>
    <t>G3193</t>
  </si>
  <si>
    <t>μελίσσιος</t>
  </si>
  <si>
    <t>pertaining to the bee, honeycomb</t>
  </si>
  <si>
    <t>G3194</t>
  </si>
  <si>
    <t>Μελίτη</t>
  </si>
  <si>
    <t>Malta</t>
  </si>
  <si>
    <t xml:space="preserve">  § also spelled  Μελιτήνη ,  Malta,  an island in the Mediterranean,  Ref: Acts 28:1 *</t>
  </si>
  <si>
    <t>G3195</t>
  </si>
  <si>
    <t>μέλλω</t>
  </si>
  <si>
    <t>to ensue</t>
  </si>
  <si>
    <t>to be about to, on the point of; to be destined, must; to intend to; (what is) to come, the future</t>
  </si>
  <si>
    <t xml:space="preserve">to be about to, on the point of; to be destined, must; to intend to; (what is) to come, the future   to be about to, be on the point of,   Ref: Mt 2:13 ;  Ref: Jn 4:47 ; it serves to express in general a settled futurity,  Ref: Mt 11:14 ;  Ref: Lk 9:31 ;  Ref: Jn 11:51 ;  to intend,   Ref: Lk 10:1 ; participle  μέλλων, μέλλουσα, μέλλον ,  future  as distinguished from past and present,  Ref: Mt 12:32 ;  Ref: Lk 13:9 ;  to be always, as it were, about to do, to delay, linger,   Ref: Acts 22:16 </t>
  </si>
  <si>
    <t>G3196</t>
  </si>
  <si>
    <t>μέλος</t>
  </si>
  <si>
    <t>member</t>
  </si>
  <si>
    <t>part, member, limb</t>
  </si>
  <si>
    <t>part, member, limb   a member, limb, any part of the body,   Ref: Mt 5:29, 30 ;  Ref: Rom 12:4;   Ref: 1Cor 6:15;  12:12</t>
  </si>
  <si>
    <t>G3197G</t>
  </si>
  <si>
    <t>Μελχί</t>
  </si>
  <si>
    <t>Melchi</t>
  </si>
  <si>
    <t>Melki, "my king"</t>
  </si>
  <si>
    <t>A man of the tribe of Judah living at the time ofExile and return, only mentioned at Luk 3:24;   son of: Jannai (G2388);   father of: Levi (G3017)</t>
  </si>
  <si>
    <t>G3197H</t>
  </si>
  <si>
    <t>A man of the tribe of Judah living at the time of Divided Monarchy, only mentioned at Luk 3:28;   son of: Addi (G0078);   father of: Neri (G3518)</t>
  </si>
  <si>
    <t>G3198</t>
  </si>
  <si>
    <t>Μελχισεδέκ</t>
  </si>
  <si>
    <t>Melchizedek</t>
  </si>
  <si>
    <t>Melchizedek, "[my] king is Zedek [just]"</t>
  </si>
  <si>
    <t>A man living at the time of the Patriarchs, first mentioned at Gen 14:18   § Melchizedek, "[my] king is Zedek [just]"   Melchisedek,  (Proper name),  indeclinable ,  Ref: Heb 5:6, 10; 6:20; 7:1, 10 f., 15, 17*</t>
  </si>
  <si>
    <t>G3199</t>
  </si>
  <si>
    <t>μέλω</t>
  </si>
  <si>
    <t>to concern</t>
  </si>
  <si>
    <t>(imper.) it is a to care, it is a concern; (pers.) to trouble; to concern</t>
  </si>
  <si>
    <t>(imper.) it is a to care, it is a concern; (pers.) to trouble; to concern   there is a care, it concerns,   Ref: Mt 22:16 ;  Ref: Acts 18:17;   Ref: 1Cor 7:21;  9:9</t>
  </si>
  <si>
    <t>G3200</t>
  </si>
  <si>
    <t>μεμβράνα</t>
  </si>
  <si>
    <t>parchment</t>
  </si>
  <si>
    <t>parchment, a fine animal leather specially prepared for use in making scrolls</t>
  </si>
  <si>
    <t>parchment, a fine animal leather specially prepared for use in making scrolls   parchment, vellum,   Ref: 2Tim 4:13 *</t>
  </si>
  <si>
    <t>G3201</t>
  </si>
  <si>
    <t>μέμφομαι</t>
  </si>
  <si>
    <t>to blame</t>
  </si>
  <si>
    <t>to find fault with, blame</t>
  </si>
  <si>
    <t xml:space="preserve"> to find fault with, blame, censure; to intimate dissatisfaction with,   Ref: Heb 8:8;   absolute   to find fault,   Ref: Rom 9:19 *</t>
  </si>
  <si>
    <t>G3202</t>
  </si>
  <si>
    <t>μεμψίμοιρος</t>
  </si>
  <si>
    <t>malcontent</t>
  </si>
  <si>
    <t>fault-finding, complaining</t>
  </si>
  <si>
    <t>fault-finding, complaining   finding fault , or  being discontented with one's lot, querulous, complaining; a discontented, querulous person, a complainer,  Jude 16*</t>
  </si>
  <si>
    <t>G3303</t>
  </si>
  <si>
    <t>μέν</t>
  </si>
  <si>
    <t>on the other hand</t>
  </si>
  <si>
    <t>often untranslated; used with other particles to show contrast: on the one hand, one...or the other</t>
  </si>
  <si>
    <t xml:space="preserve">often untranslated; used with other particles to show contrast: on the one hand, one...or the other  a particle serving to indicate that the term or clause with which it is used stands distinguished from another, usually in the sequel, and then mostly with  δέ  correspondent,  Ref: Mt 3:11; 9:39 ;  Ref: Acts 1:1;   ὁ μὲν ὁ δέ ,  this that, the one the other ,  Ref: Phil 1:16, 17 ;  one another ,  οἱ μὲν οἱ δέ ,  some others ,  Ref: Matt 22:5;   ὅλλος μὲν ὅλλος δέ ,  one another ,  plural   some others ,  Ref: Matt 13:8;  21:35;  ὅλλος μὲν ὅλλος δέ ,  one another ,  Ref: 1Cor 15:39;   ὧδε μὲν ἐκει δέ ,  here there ,  Ref: Heb 7:8;   τοῦτο μὲν τοῦτο δέ ,  partly partly ,  Ref: Heb 10:33 </t>
  </si>
  <si>
    <t>G3304</t>
  </si>
  <si>
    <t>μενοῦνγε</t>
  </si>
  <si>
    <t>rather</t>
  </si>
  <si>
    <t xml:space="preserve">rather  rather, on the contrary; see  μενοῦνγε </t>
  </si>
  <si>
    <t>G3305</t>
  </si>
  <si>
    <t>μέντοι</t>
  </si>
  <si>
    <t>yet</t>
  </si>
  <si>
    <t>but, yet, nevertheless, really</t>
  </si>
  <si>
    <t>but, yet, nevertheless, really   truly, certainly, sure, but, really, nevertheless   Ref: Jn 4:27 ; Jude 8</t>
  </si>
  <si>
    <t>G3306</t>
  </si>
  <si>
    <t>μένω</t>
  </si>
  <si>
    <t>to stay, remain, live, dwell, abide; to be in a state that begins and continues, yet may or may not end or stop. "To abide in Christ" is to follow his example of a life obedient to the will of God</t>
  </si>
  <si>
    <t xml:space="preserve">to stay, remain, live, dwell, abide; to be in a state that begins and continues, yet may or may not end or stop. "To abide in Christ" is to follow his example of a life obedient to the will of God  pluperfect, memenhvkein,  to stay,   Ref: Mt 26:38 ;  Ref: Acts 27:31;   to continue;   Ref: 1Cor 7:11;   Ref: 2Tim 2:13;   to dwell, lodge, sojourn, abide, live   Ref: Jn 1:39 ;  Ref: Acts 9:43;   to remain,   Ref: Jn 9:41 ;  to rest, settle,   Ref: Jn 1:32, 33; 3:36 ;  to last, endure,   Ref: Mt 11:23 ;  Ref: Jn 6:27 ;  Ref: 1Cor 3:14;   to survive,   Ref: 1Cor 15:6;   to be existent,   Ref: 1Cor 13:13;   to continue unchanged,   Ref: Rom 9:11;   to be permanent,   Ref: Jn 15:16 ;  Ref: 2Cor 3:11;   Ref: Heb 10:34;  13:14;  Ref: 1Pet 1:23;   to persevere, be constant, be steadfast,   Ref: 1Tim 2:15;   Ref: 2Tim 3:14;   to abide, to be in close and settled union,   Ref: Jn 6:56; 14:10; 15:4 ;  to indwell,   Ref: Jn 5:38 ;  Ref: 1Jn 2:14;   transitive   to wait for,   Ref: Acts 20:5, 23 </t>
  </si>
  <si>
    <t>G3307</t>
  </si>
  <si>
    <t>μερίζω</t>
  </si>
  <si>
    <t>to give, assign; ( middle ) to divide, share; ( passive ) to be divided</t>
  </si>
  <si>
    <t>to give, assign; ( middle ) to divide, share; ( passive ) to be divided   to divide; to divide out, distribute,   Ref: Mk 6:41 ;  to assign, bestow,   Ref: Rom 12:3;   Ref: 1Cor 7:17;   Ref: 2Cor 10:13;   Ref: Heb 7:2;   middle   to share,   Ref: Lk 12:13 ;  passive   to be subdivided, to admit distinctions,   Ref: Mk 3:24-26 ;  Ref: 1Cor 1:13;   to be severed  by discord,  be at variance,   Ref: Mt 12:25, 26 ;  to differ,   Ref: 1Cor 7:34 *</t>
  </si>
  <si>
    <t>G3308</t>
  </si>
  <si>
    <t>μέριμνα</t>
  </si>
  <si>
    <t>concern</t>
  </si>
  <si>
    <t>worry, concern, anxiety</t>
  </si>
  <si>
    <t>worry, concern, anxiety   care, concern   Ref: Mt 13:22 ;  Ref: Mk 4:19 ;  Ref: Lk 8:14; 21:34 ;  anxiety, anxious interest,   Ref: 2Cor 11:28;   Ref: 1Pet 5:7 *</t>
  </si>
  <si>
    <t>G3309</t>
  </si>
  <si>
    <t>μεριμνάω</t>
  </si>
  <si>
    <t>to worry</t>
  </si>
  <si>
    <t>to worry, have anxiety, be concerned</t>
  </si>
  <si>
    <t>to worry, have anxiety, be concerned   to be anxious,  or  solicitous,   Ref: Phil 4:6;   to expend careful thought,   Ref: Mt 6:27, 28, 31, 34 a; 10:19;  Ref: Lk 10:41; 12:11, 22, 25, 26 ;  to concern one's self,   Ref: Mt 6:25 ;  Ref: 1Cor 12:25;   to have the thoughts occupied with, be anxious to   Ref: 1Cor 7:32, 33, 34 ;  to feel an interest in,   Ref: Phil 2:20 *</t>
  </si>
  <si>
    <t>G3310</t>
  </si>
  <si>
    <t>μερίς</t>
  </si>
  <si>
    <t>part</t>
  </si>
  <si>
    <t>district; part, share, what is common between</t>
  </si>
  <si>
    <t>district; part, share, what is common between   a part; a division , of a country,  district, region, tract,   Ref: Acts 16:12;   a portion,   Ref: Lk 10:42 ;  an  allotted  portion,   Ref: Col 1:12;   a portion  in common,  share,   Ref: Acts 8:21;   Ref: 2Cor 6:15 *</t>
  </si>
  <si>
    <t>G3311</t>
  </si>
  <si>
    <t>μερισμός</t>
  </si>
  <si>
    <t>dividing, separation; distribution, apportionment division</t>
  </si>
  <si>
    <t>dividing, separation; distribution, apportionment division   a dividing, act of dividing, separating   Ref: Heb 4:12;   distribution, gifts distributed,   Ref: Heb 2:4 *</t>
  </si>
  <si>
    <t>G3312</t>
  </si>
  <si>
    <t>μεριστής</t>
  </si>
  <si>
    <t>arbiter</t>
  </si>
  <si>
    <t>arbiter   a divider, arbitrator,   Ref: Lk 12:14 *</t>
  </si>
  <si>
    <t>G3313</t>
  </si>
  <si>
    <t>μέρος</t>
  </si>
  <si>
    <t>part, share, portion; ( plural ) district, region</t>
  </si>
  <si>
    <t xml:space="preserve">part, share, portion; (pl.)  district, region part, portion, division,  of a whole,  Ref: Lk 11:36; 15:12 ;  Ref: Acts 5:2;   Ref: Eph 4:16;   a piece, fragment,   Ref: Lk 24:42 ;  Ref: Jn 19:23 ;  a party, faction,   Ref: Acts 23:9;  allotted  portion, lot, destiny,   Ref: Mt 24:51 ;  Ref: Lk 12:46 ;  a calling, craft,   Ref: Acts 19:27;   a  partner's  portion, partnership, fellowship,   Ref: Jn 13:8 ;  plural   μέρη , a local  quarter, district, region,   Ref: Mt 2:22; 16:13 ;  Ref: Acts 19:1;   Ref: Eph 4:9;   side  of a ship,  Ref: Jn 21:6 ;  ἐν μέρει ,  in respect,   Ref: 2Cor 3:10;  9:3;  Ref: Col 2:16;   Ref: 1Pet 4:16;   μέρος τι ,  partly, in some part,   Ref: 1Cor 11:18;   ἀνὰ μέρος ,  alternately, one after another,   Ref: 1Cor 14:27;   ἀπὸ μέρους ,  partly, in some part  or  measure,   Ref: 2Cor 1:14;   ἐκ μέρους ,  individually,   Ref: 1Cor 12:27;   partly, imperfectly,   Ref: 1Cor 13:9;   κατὰ μέρος ,  particularly, in detail,   Ref: Heb 9:5 </t>
  </si>
  <si>
    <t>G3314</t>
  </si>
  <si>
    <t>μεσημβρία</t>
  </si>
  <si>
    <t>noon/south</t>
  </si>
  <si>
    <t>(of time) noon, midday; (of place); south</t>
  </si>
  <si>
    <t>(of time) noon, midday; (of place); south   mid-day, noon,   Ref: Acts 22:6;   metonymy   the south,   Ref: Acts 8:26 *</t>
  </si>
  <si>
    <t>G3315</t>
  </si>
  <si>
    <t>μεσιτεύω</t>
  </si>
  <si>
    <t>to guarantee</t>
  </si>
  <si>
    <t>to confirm, guarantee</t>
  </si>
  <si>
    <t>to confirm, guarantee   to perform offices between two parties, to confirm; to intervene, interpose,   Ref: Heb 6:17 *</t>
  </si>
  <si>
    <t>G3316</t>
  </si>
  <si>
    <t>μεσίτης</t>
  </si>
  <si>
    <t>mediator</t>
  </si>
  <si>
    <t xml:space="preserve"> one that acts between two parties; a mediator, one who interposes to reconcile two adverse parties,   Ref: 1Tim 2:5;   an arbitrator, one who is the medium of communication between two parties, a mid-party,   Ref: Gal 3:19, 20 ;  Ref: Heb 8:6;  9:15; 12:24*</t>
  </si>
  <si>
    <t>G3317</t>
  </si>
  <si>
    <t>μεσονύκτιος</t>
  </si>
  <si>
    <t>midnight</t>
  </si>
  <si>
    <t xml:space="preserve"> midnight,   Ref: Lk 11:5 ,  Ref: Mk 13:35 ;  Ref: Acts 16:25;  20:7*</t>
  </si>
  <si>
    <t>G3318</t>
  </si>
  <si>
    <t>Μεσοποταμία</t>
  </si>
  <si>
    <t>Mesopotamia</t>
  </si>
  <si>
    <t>Mesopotamia, "[land] between rivers"</t>
  </si>
  <si>
    <t xml:space="preserve">  § Mesopotamia, "[land] between rivers"   Mesopotamia,  the country lying between the rivers Tigris and Euphrates,  Ref: Acts 2:9;  7:2*</t>
  </si>
  <si>
    <t>G3319</t>
  </si>
  <si>
    <t>μέσος</t>
  </si>
  <si>
    <t>midst</t>
  </si>
  <si>
    <t>middle, center, among; between; in front of, before middst</t>
  </si>
  <si>
    <t xml:space="preserve">middle, center, among; between; in front of, before middst   mid, middle,   Ref: Mt 25:6 ;  Ref: Acts 26:13;   ἀνὰ μέσον ,  in the midst;  from the Hebrew,  in, among,   Ref: Mt 13:25 ;  between,   Ref: 1Cor 6:5;   διὰ μέσου ,  through the midst of,   Ref: Lk 4:30 ;  εἰς τὸ μέσον ,  into,  or  in the midst,   Ref: Mk 3:3 ;  Ref: Lk 6:8 ;  ἐκ μέσου ,  from the midst, out of the way,   Ref: Col 2:14;   Ref: 2Thess 2:7;  from the Hebrew,  from, from among,   Ref: Mt 13:49 ;  ἐν τῶ μέσω ,  in the midst,   Ref: Mt 10:16 ;  in the midst, in public, publicly, before   Ref: Mt 14:6   ἐν μέσω ,  in the midst of; among,   Ref: Mt 18:20 ;  κατὰ μέσον τῆς νυκτός ,  about midnight,   Ref: Acts 27:27 </t>
  </si>
  <si>
    <t>G3320</t>
  </si>
  <si>
    <t>μεσότοιχος</t>
  </si>
  <si>
    <t>wall</t>
  </si>
  <si>
    <t>dividing wall</t>
  </si>
  <si>
    <t xml:space="preserve"> a middle wall; a partition wall, a barrier, dividing wall   Ref: Eph 2:14 *</t>
  </si>
  <si>
    <t>G3321</t>
  </si>
  <si>
    <t>μεσουράνημα</t>
  </si>
  <si>
    <t>midair</t>
  </si>
  <si>
    <t>midair   the mid-heaven, mid-air,   Ref: Rev 8:13;  14:6; 19:17*</t>
  </si>
  <si>
    <t>G3322</t>
  </si>
  <si>
    <t>μεσόω</t>
  </si>
  <si>
    <t>be in the middle</t>
  </si>
  <si>
    <t>to be in the middle</t>
  </si>
  <si>
    <t>to be in the middle  to be in the middle</t>
  </si>
  <si>
    <t>G3323</t>
  </si>
  <si>
    <t>Μεσσίας</t>
  </si>
  <si>
    <t>Messiah</t>
  </si>
  <si>
    <t>Messiah, Anointed One; see also G5986, "anointed"</t>
  </si>
  <si>
    <t xml:space="preserve">  § Messiah, Anointed One; see also G5986, "anointed"   the Messiah, the Anointed One,  i.q.  ὁ Χριστός ,  Ref: Jn 1:42, 4:25 *</t>
  </si>
  <si>
    <t>G3324</t>
  </si>
  <si>
    <t>μεστός</t>
  </si>
  <si>
    <t>full</t>
  </si>
  <si>
    <t xml:space="preserve"> full, full of, filled with,   Ref: Jn 19:29; 21:11 ;  replete,   Ref: Mt 23:28 ;  Ref: Rom 1:29;  15:14;  Ref: Jas 3:8, 17 ;  Ref: 2Pet 2:14 *</t>
  </si>
  <si>
    <t>G3325</t>
  </si>
  <si>
    <t>μεστόω</t>
  </si>
  <si>
    <t>( passive ) to be filled fill</t>
  </si>
  <si>
    <t>( passive ) to be filled fill   to fill; ,  passive   to be filled, be full,   Ref: Acts 2:13 *</t>
  </si>
  <si>
    <t>G3326</t>
  </si>
  <si>
    <t>μετά</t>
  </si>
  <si>
    <t>with/after</t>
  </si>
  <si>
    <t>(gen.) with, among, a marker of association of various kinds and meanings; (acc.) after, later, a marker of time</t>
  </si>
  <si>
    <t xml:space="preserve">(gen.) with, among, a marker of association of various kinds and meanings; (acc.) after, later, a marker of time  (1) gen.,  with, together with,   Ref: Mt 16:27; 12:41; 26:55 ;  with, on the same side  or  party with, in aid of,   Ref: Mt 12:30; 20:20 ;  with, by means of,   Ref: Acts 13:17;   with,  of conflict,  Ref: Rev 11:7;   with, among,   Ref: Lk 24:5 ;  with, to, towards,   Ref: Lk 1:58, 72; (2 )  accusative ,  after,  of place,  behind,   Ref: Heb 9:3;  of time,  after,   Ref: Mt 17:1; 24:29 ; followed by an  infinitive  with the  neuter  article,  after, after that,   Ref: Mt 26:32 ;  Ref: Lk 22:20 </t>
  </si>
  <si>
    <t>G3327</t>
  </si>
  <si>
    <t>μεταβαίνω</t>
  </si>
  <si>
    <t>to go on, leave, move from depart</t>
  </si>
  <si>
    <t xml:space="preserve">to go on, leave, move from depart   to go , or  pass from one place to another, move from   Ref: Jn 5:24 ;  to pass away, be removed,   Ref: Mt 17:20 ;  to go away, depart,   Ref: Mt 8:34 </t>
  </si>
  <si>
    <t>G3328</t>
  </si>
  <si>
    <t>μεταβάλλω</t>
  </si>
  <si>
    <t>to change mind</t>
  </si>
  <si>
    <t>( middle ) to change one’s mind</t>
  </si>
  <si>
    <t>( middle ) to change one’s mind   to change; ,  middle   to change one's mind,   Ref: Acts 28:6 *</t>
  </si>
  <si>
    <t>G3329</t>
  </si>
  <si>
    <t>μετάγω</t>
  </si>
  <si>
    <t>to turn, steer</t>
  </si>
  <si>
    <t>to turn, steer   to lead , or  move from one place to another; to change direction, turn about, turn, steer   Ref: Jas 3:3 , 4*</t>
  </si>
  <si>
    <t>G3330</t>
  </si>
  <si>
    <t>μεταδίδωμι</t>
  </si>
  <si>
    <t>to share</t>
  </si>
  <si>
    <t>to impart, share, contribute to needs</t>
  </si>
  <si>
    <t>to impart, share, contribute to needs   to give a part, to share,   Ref: Lk 3:11 ;  to impart, bestow,   Ref: Rom 1:11;  12:8;  Ref: Eph 4:28;   Ref: 1Thess 2:8 *</t>
  </si>
  <si>
    <t>G3331</t>
  </si>
  <si>
    <t>μετάθεσις</t>
  </si>
  <si>
    <t>removal/change</t>
  </si>
  <si>
    <t>removal, taking up; change, transformation</t>
  </si>
  <si>
    <t>removal, taking up; change, transformation   a removal, translation, taking up    Ref: Heb 11:5;  12:27;  a transmutation, change by the abolition of one thing, and the substitution of another,   Ref: Heb 7:12 *</t>
  </si>
  <si>
    <t>G3332</t>
  </si>
  <si>
    <t>μεταίρω</t>
  </si>
  <si>
    <t>to move on, leave</t>
  </si>
  <si>
    <t>to move on, leave   to remove, transfer; , in NT  intransitive   to go away, depart, move on   Ref: Mt 13:53; 19:1 *</t>
  </si>
  <si>
    <t>G3333</t>
  </si>
  <si>
    <t>μετακαλέω</t>
  </si>
  <si>
    <t>to summon</t>
  </si>
  <si>
    <t>( middle ) to send for, summon, call to oneself</t>
  </si>
  <si>
    <t>( middle ) to send for, summon, call to oneself   to call from one place into another; ,  middle   to call  or  send for, invite to come to oneself, summon   Ref: Acts 7:14;  10:32; 20:17; 24:25*</t>
  </si>
  <si>
    <t>G3334</t>
  </si>
  <si>
    <t>μετακινέω</t>
  </si>
  <si>
    <t>to shift</t>
  </si>
  <si>
    <t>( passive ) to be moved, removed, shifted from move</t>
  </si>
  <si>
    <t>( passive ) to be moved, removed, shifted from move   to move away, remove; ,  passive   metaphorically   to stir away from, to swerve, shift   Ref: Col 1:23 *</t>
  </si>
  <si>
    <t>G3335</t>
  </si>
  <si>
    <t>μεταλαμβάνω</t>
  </si>
  <si>
    <t>to partake</t>
  </si>
  <si>
    <t>to share in, receive a share partake</t>
  </si>
  <si>
    <t>to share in, receive a share partake   to partake of, share in, receive a share   Ref: Acts 2:46;  27:33f.;  Ref: 2Tim 2:6;   Ref: Heb 6:7;  12:10;  to get, obtain, find,   Ref: Acts 24:25 *</t>
  </si>
  <si>
    <t>G3336</t>
  </si>
  <si>
    <t>μετάληψις</t>
  </si>
  <si>
    <t>partaking of</t>
  </si>
  <si>
    <t>receiving, sharing with</t>
  </si>
  <si>
    <t xml:space="preserve"> a partaking of, a being partaken of, receiving, sharing with   Ref: 1Tim 4:3 *</t>
  </si>
  <si>
    <t>G3337</t>
  </si>
  <si>
    <t>μεταλλάσσω</t>
  </si>
  <si>
    <t>to exchange</t>
  </si>
  <si>
    <t xml:space="preserve"> to exchange, change for , or  into, transmute,   Ref: Rom 1:25, 26 *</t>
  </si>
  <si>
    <t>G3338</t>
  </si>
  <si>
    <t>μεταμέλλομαι</t>
  </si>
  <si>
    <t>to repent</t>
  </si>
  <si>
    <t>( middle ) to regret, repent; ( passive ) to be repentant, changed of mind, remorseful</t>
  </si>
  <si>
    <t>( middle ) to regret, repent; ( passive ) to be repentant, changed of mind, remorseful   to change one's judgment on past points of conduct; to change one's mind and purpose,   Ref: Heb 7:21;   to repent, regret,   Ref: Mt 21:29, 32; 27:3 ;  Ref: 2Cor 7:8 *</t>
  </si>
  <si>
    <t>G3339</t>
  </si>
  <si>
    <t>μεταμορφόω</t>
  </si>
  <si>
    <t>to transform</t>
  </si>
  <si>
    <t>( passive ) to be transformed, transfigured, changed in form transform</t>
  </si>
  <si>
    <t>( passive ) to be transformed, transfigured, changed in form transform   to change the external form, transfigure; ,  middle   to change one's form, be transfigured,   Ref: Mt 17:2 ;  Ref: Mk 9:2 ;  to undergo a  spiritual  transformation   Ref: Rom 12:2;   Ref: 2Cor 3:18 *</t>
  </si>
  <si>
    <t>G3340</t>
  </si>
  <si>
    <t>μετανοέω</t>
  </si>
  <si>
    <t>to repent, to change any or all of the elements composing one’s life: attitude, thoughts, and behaviors concerning the demands of God for right living</t>
  </si>
  <si>
    <t xml:space="preserve">to repent, to change any or all of the elements composing one’s life: attitude, thoughts, and behaviors concerning the demands of God for right living   to undergo a change in frame of mind and feeling, to repent,   Ref: Lk 17:3, 4 ;  to make a change of principle and practice, to reform,   Ref: Mt 3:2 </t>
  </si>
  <si>
    <t>G3341</t>
  </si>
  <si>
    <t>μετάνοια</t>
  </si>
  <si>
    <t>repentance</t>
  </si>
  <si>
    <t>change of mind, repentance, the state of changing any or all of the elements composing one’s life: attitude, thoughts, and behaviors concerning the demands of God for right living; note that this state can refer to the foundational salvation event in Christ, or to on-going repentance in the Christian life</t>
  </si>
  <si>
    <t xml:space="preserve">change of mind, repentance, the state of changing any or all of the elements composing one’s life: attitude, thoughts, and behaviors concerning the demands of God for right living; note that this state can refer to the foundational salvation event in Christ, or to on-going repentance in the Christian life   a change of mode of thought and feeling, repentance,   Ref: Mt 3:8 ;  Ref: Acts 20:21;   Ref: 2Tim 2:25;  practical  reformation,   Ref: Lk 15:7 ;  reversal  of the past,  Ref: Heb 12:17 </t>
  </si>
  <si>
    <t>G3342</t>
  </si>
  <si>
    <t>μεταξύ</t>
  </si>
  <si>
    <t>between/meanwhile</t>
  </si>
  <si>
    <t>(spacial) between; (temporal) meanwhile, next</t>
  </si>
  <si>
    <t xml:space="preserve">(spacial) between; (temporal) meanwhile, next  can function as an  improper preposition ,  between,   Ref: Mt 23:35 ;  Ref: Lk 11:51; 16:26 ;  Ref: Acts 15:9;   ἐν τῶ μεταξύ ,  i.e.   χρόνῶ ,  in the meantime, meanwhile,   Ref: Jn 4:31 ; in NT  ὁ μεταξύ ,  following, succeeding, next   Ref: Acts 13:42 </t>
  </si>
  <si>
    <t>G3343</t>
  </si>
  <si>
    <t>μεταπέμπω</t>
  </si>
  <si>
    <t>to summon, send for</t>
  </si>
  <si>
    <t>to summon, send for   to send after; ,  middle   to send after  or  for  any one,  invite to come to one's self,   Ref: Acts 10:5, 22, 29; 11:13; 20:1; 24:24, 26; 25:3 *</t>
  </si>
  <si>
    <t>G3344</t>
  </si>
  <si>
    <t>μεταστρέφω</t>
  </si>
  <si>
    <t>to pervert; to turn into, change</t>
  </si>
  <si>
    <t>to pervert; to turn into, change   to turn about; convert , into something else,  change,   Ref: Acts 2:20;  by  implication   to pervert, distort   Ref: Gal 1:7 *</t>
  </si>
  <si>
    <t>G3345</t>
  </si>
  <si>
    <t>μετασχηματίζω</t>
  </si>
  <si>
    <t>(act.) to transform, change (the form); ( middle ) to masquerade, disguise (oneself)</t>
  </si>
  <si>
    <t>(act.) to transform, change (the form); ( middle ) to masquerade, disguise (oneself)   to remodel, transfigure,   Ref: Phil 3:21;   middle   to transform one's self, disguise oneself, masquerade   Ref: 2Cor 11:13, 14, 15 ;  to transfer  an imagination,  Ref: 1Cor 4:6 *</t>
  </si>
  <si>
    <t>G3346</t>
  </si>
  <si>
    <t>μετατίθημι</t>
  </si>
  <si>
    <t>to transport</t>
  </si>
  <si>
    <t>to change (from one place or position to another); to bring back; to take away transport</t>
  </si>
  <si>
    <t>to change (from one place or position to another); to bring back; to take away transport   to transport,   Ref: Acts 7:16;   to transfer,   Ref: Heb 7:12;   to translate  out of the world,  Ref: Heb 11:5;   metaphorically   to transfer  to other purposes,  to pervert,  Jude 4;  middle   to transfer one's self, to change over,   Ref: Gal 1:6 *</t>
  </si>
  <si>
    <t>G3347</t>
  </si>
  <si>
    <t>μετέπειτα</t>
  </si>
  <si>
    <t>afterward</t>
  </si>
  <si>
    <t xml:space="preserve"> afterwards,   Ref: Heb 12:17 *</t>
  </si>
  <si>
    <t>G3348</t>
  </si>
  <si>
    <t>μετέχω</t>
  </si>
  <si>
    <t>to share in, partake in, take part in</t>
  </si>
  <si>
    <t>to share in, partake in, take part in   to share in, partake, take part in   Ref: 1Cor 9:10, 12; 10:17, 21 ;  Ref: 1Cor 10:30;   Ref: Heb 2:14;  5:13;  to be a member of,   Ref: Heb 7:13 *</t>
  </si>
  <si>
    <t>G3349</t>
  </si>
  <si>
    <t>μετεωρίζω</t>
  </si>
  <si>
    <t>to worry about, be anxious</t>
  </si>
  <si>
    <t>to worry about, be anxious   to raise aloft; ,  metaphorically   to unsettle in mind;   passive   to be excited with anxiety, be in anxious suspense,   Ref: Lk 12:29 *</t>
  </si>
  <si>
    <t>G3350</t>
  </si>
  <si>
    <t>μετοικεσία</t>
  </si>
  <si>
    <t>deportation</t>
  </si>
  <si>
    <t>exile, deportation</t>
  </si>
  <si>
    <t>exile, deportation   change of abode, exile , or  country, migration,   Ref: Mt 1:11, 12, 17 *</t>
  </si>
  <si>
    <t>G3351</t>
  </si>
  <si>
    <t>μετοικίζω</t>
  </si>
  <si>
    <t>to deport</t>
  </si>
  <si>
    <t>to send to another place, exile, deport</t>
  </si>
  <si>
    <t>to send to another place, exile, deport   to cause to change abode, cause to emigrate, send to another place, exile   Ref: Acts 7:4, 43 *</t>
  </si>
  <si>
    <t>G3352</t>
  </si>
  <si>
    <t>μετοχή</t>
  </si>
  <si>
    <t>something in common, sharing, participation</t>
  </si>
  <si>
    <t>something in common, sharing, participation   a sharing, partaking; communion, fellowship,something in common   Ref: 2Cor 6:14 *</t>
  </si>
  <si>
    <t>G3353</t>
  </si>
  <si>
    <t>μέτοχος</t>
  </si>
  <si>
    <t>partaker</t>
  </si>
  <si>
    <t>sharing in, partners with partkaer</t>
  </si>
  <si>
    <t>sharing in, partners with partkaer   a partaker,   Ref: Heb 3:1, 14; 6:4; 12:8 ;  an associate, partner, fellow,   Ref: Lk 5:7 ;  Ref: Heb 1:9 *</t>
  </si>
  <si>
    <t>G3354</t>
  </si>
  <si>
    <t>μετρέω</t>
  </si>
  <si>
    <t>to measure</t>
  </si>
  <si>
    <t>to measure   to allot, measure,   Ref: Mt 7:2 ;  Ref: Mk 4:24 ;  Ref: Lk 6:38 ;  Ref: Rev 11:1, 2; 21:15-17 ;  metaphorically   to estimate,   Ref: 2Cor 10:12 *</t>
  </si>
  <si>
    <t>G3355</t>
  </si>
  <si>
    <t>μετρητής</t>
  </si>
  <si>
    <t>measure</t>
  </si>
  <si>
    <t>measure (about nine or ten gallons)</t>
  </si>
  <si>
    <t>measure (about nine or ten gallons)   primarily   a measurer;  also,  metretes,  Latin  metreta,  equivalent to the Attic  ἀμφορεύς , i.e., three-fourths of the Attic  μέδιμνος , and therefore equal to about nine gallons,  Ref: Jn 2:6 *</t>
  </si>
  <si>
    <t>G3356</t>
  </si>
  <si>
    <t>μετριοπαθέω</t>
  </si>
  <si>
    <t>be gentle</t>
  </si>
  <si>
    <t>to deal gentlybe gentle</t>
  </si>
  <si>
    <t>to deal gentlybe gentle   to moderate one's passions, deal gently; to be gentle, compassionate,   Ref: Heb 5:2 *</t>
  </si>
  <si>
    <t>G3357</t>
  </si>
  <si>
    <t>μετρίως</t>
  </si>
  <si>
    <t>moderately</t>
  </si>
  <si>
    <t>not greatly, moderately a little</t>
  </si>
  <si>
    <t>not greatly, moderately a little   moderately; slightly; ,  οὐ μετρίως   no little, not a little, much, greatly,   Ref: Acts 20:12 *</t>
  </si>
  <si>
    <t>G3358</t>
  </si>
  <si>
    <t>μέτρον</t>
  </si>
  <si>
    <t>measure, limit, what is apportioned</t>
  </si>
  <si>
    <t xml:space="preserve">measure, limit, what is apportioned   measure,   Ref: Mt 7:2 ;  Ref: Mk 4:24 ;  Ref: Lk 6:38 ;  Ref: Rev 21:17;   measure, standard,   Ref: Eph 4:13;   extent, compass,   Ref: 2Cor 10:13;  allotted  measure, specific portion, what is apportioned   Ref: Rom 12:3;   Ref: Eph 4:7, 16 ;  ἐκ μέτρον ,  by measure, with definite limitation,   Ref: Jn 3:34 </t>
  </si>
  <si>
    <t>G3359</t>
  </si>
  <si>
    <t>μέτωπον</t>
  </si>
  <si>
    <t>forehead</t>
  </si>
  <si>
    <t xml:space="preserve"> forehead, front,   Ref: Rev 7:3;  9:4; 13:16; 14:1, 9; 17:5; 20:4; 22:4*</t>
  </si>
  <si>
    <t>G3360</t>
  </si>
  <si>
    <t>μέχρι</t>
  </si>
  <si>
    <t>until, to the point of</t>
  </si>
  <si>
    <t xml:space="preserve">until, to the point of  improper preposition  and a conj ( until ), can also spelled  μέχρις ,  unto, even to,   Ref: Rom 15:19;  of time,  until, till,   Ref: Mt 11:23 ;  Ref: Mk 13:30 </t>
  </si>
  <si>
    <t>G3361</t>
  </si>
  <si>
    <t>μή</t>
  </si>
  <si>
    <t>not</t>
  </si>
  <si>
    <t>lest, that...somewhere</t>
  </si>
  <si>
    <t>G3362</t>
  </si>
  <si>
    <t>ἐὰν μή</t>
  </si>
  <si>
    <t>unless</t>
  </si>
  <si>
    <t>G3363</t>
  </si>
  <si>
    <t>ἵνα μή</t>
  </si>
  <si>
    <t>lest/so that... not</t>
  </si>
  <si>
    <t>So that -</t>
  </si>
  <si>
    <t>So that -, so that not happen</t>
  </si>
  <si>
    <t>G3364</t>
  </si>
  <si>
    <t>οὐ μή</t>
  </si>
  <si>
    <t>never</t>
  </si>
  <si>
    <t>never, not ever, a double negative strengthening the denial; not at all, surely not</t>
  </si>
  <si>
    <t>G3365</t>
  </si>
  <si>
    <t>μηδαμῶς</t>
  </si>
  <si>
    <t>surely not</t>
  </si>
  <si>
    <t>surely not, by no means, certainly not</t>
  </si>
  <si>
    <t>surely not, by no means, certainly not   by no means, surely not   Ref: Acts 10:14;  11:8*</t>
  </si>
  <si>
    <t>G3366</t>
  </si>
  <si>
    <t>μηδέ</t>
  </si>
  <si>
    <t>nor</t>
  </si>
  <si>
    <t>nor, or not, and not, but not</t>
  </si>
  <si>
    <t xml:space="preserve">nor, or not, and not, but not  negative disjunctive particle, can function as an adverb and a conj,  neither,  and repeated,  neither-nor,   Ref: Mt 6:25; 7:6; 10:9, 10 ;  not even, not so much as,   Ref: Mk 2:2 </t>
  </si>
  <si>
    <t>G3367</t>
  </si>
  <si>
    <t>μηδείς</t>
  </si>
  <si>
    <t>nothing</t>
  </si>
  <si>
    <t>no one, not anyone, nobody, nothing</t>
  </si>
  <si>
    <t xml:space="preserve">no one, not anyone, nobody, nothing   not one, none, no one,   Ref: Mt 8:4 </t>
  </si>
  <si>
    <t>G3368</t>
  </si>
  <si>
    <t>μηδέποτε</t>
  </si>
  <si>
    <t xml:space="preserve"> not at any time, never,   Ref: 2Tim 3:7 *</t>
  </si>
  <si>
    <t>G3369</t>
  </si>
  <si>
    <t>μηδέπω</t>
  </si>
  <si>
    <t>not yet</t>
  </si>
  <si>
    <t xml:space="preserve"> not yet, not as yet,   Ref: Heb 11:7 *</t>
  </si>
  <si>
    <t>G3370</t>
  </si>
  <si>
    <t>Μῆδος</t>
  </si>
  <si>
    <t>Mede</t>
  </si>
  <si>
    <t>A man living at the time of the Patriarchs, first mentioned at Gen 25:2;   son of: Abraham (H0085) and Keturah (H6989);   half-brother of: Ishmael (H3458) and Isaac (H3327);   brother of: Zimran (H2175), Jokshan (H3370), Midian (H4080), Ishbak (H3435) and Shuah (H7744); also called Mede frequently   §  a Mede, a native of Media , in Asia,  Ref: Acts 2:9 *</t>
  </si>
  <si>
    <t>G3371</t>
  </si>
  <si>
    <t>μηκέτι</t>
  </si>
  <si>
    <t>never again</t>
  </si>
  <si>
    <t>no longer, never again</t>
  </si>
  <si>
    <t xml:space="preserve">no longer, never again   no more, no longer,   Ref: Mk 1:45; 2:2 </t>
  </si>
  <si>
    <t>G3372</t>
  </si>
  <si>
    <t>μῆκος</t>
  </si>
  <si>
    <t>length</t>
  </si>
  <si>
    <t xml:space="preserve"> length,   Ref: Eph 3:18;   Ref: Rev 21:16 *</t>
  </si>
  <si>
    <t>G3373</t>
  </si>
  <si>
    <t>μηκύνω</t>
  </si>
  <si>
    <t>( passive ) to grow (long), become long</t>
  </si>
  <si>
    <t>( passive ) to grow (long), become long   to lengthen, prolong; ,  middle   to grow up,  as plants,  Ref: Mk 4:27 *</t>
  </si>
  <si>
    <t>G3374</t>
  </si>
  <si>
    <t>μηλωτή</t>
  </si>
  <si>
    <t>sheepskin</t>
  </si>
  <si>
    <t xml:space="preserve"> a sheepskin,   Ref: Heb 11:37 *</t>
  </si>
  <si>
    <t>G3375</t>
  </si>
  <si>
    <t>μήν</t>
  </si>
  <si>
    <t>certainly</t>
  </si>
  <si>
    <t>- a particle of affirmation (only with G2229); assuredly</t>
  </si>
  <si>
    <t>G3376</t>
  </si>
  <si>
    <t>month</t>
  </si>
  <si>
    <t>a month</t>
  </si>
  <si>
    <t>G3377</t>
  </si>
  <si>
    <t>μηνύω</t>
  </si>
  <si>
    <t>to disclose</t>
  </si>
  <si>
    <t>to inform, report, tell disclose</t>
  </si>
  <si>
    <t>to inform, report, tell disclose   to disclose, inform, report, tell , what is secret,  Ref: Jn 11:57 ;  Ref: Acts 23:30;   Ref: 1Cor 10:28;   to declare, indicate, show   Ref: Lk 20:37 *</t>
  </si>
  <si>
    <t>G3378</t>
  </si>
  <si>
    <t>μὴ οὐκ</t>
  </si>
  <si>
    <t>isn't it?</t>
  </si>
  <si>
    <t>G3379</t>
  </si>
  <si>
    <t>μήποτε</t>
  </si>
  <si>
    <t>lest</t>
  </si>
  <si>
    <t xml:space="preserve">never, otherwise, that... not; can function as an adverb,  BDAG  lists it as a negative  particle ,  conjunction , and interrogative  participle , same signif. and usage as  μή ,  Ref: Mt 4:6; 13:15 ;  Ref: Heb 9:17;  also,  whether,   Ref: Lk 3:15 </t>
  </si>
  <si>
    <t>G3380</t>
  </si>
  <si>
    <t>μήπω</t>
  </si>
  <si>
    <t xml:space="preserve"> not yet, not as yet,   Ref: Rom 9:11;   Ref: Heb 9:8 *</t>
  </si>
  <si>
    <t>G3381</t>
  </si>
  <si>
    <t>μήπως</t>
  </si>
  <si>
    <t>so that</t>
  </si>
  <si>
    <t>so that  so that...somehow, lest</t>
  </si>
  <si>
    <t>G3382</t>
  </si>
  <si>
    <t>μηρός</t>
  </si>
  <si>
    <t>thigh</t>
  </si>
  <si>
    <t>G3383</t>
  </si>
  <si>
    <t>μήτε</t>
  </si>
  <si>
    <t>neither</t>
  </si>
  <si>
    <t>and not, neither, nor</t>
  </si>
  <si>
    <t xml:space="preserve">and not, neither, nor   neither; ,  μήτε μήτε , or  μὴ μήτε , or  μηδὲ μητέ ,  neither nor, and not   Ref: Mt 5:34, 35, 36 ;  Ref: Acts 23:8;   Ref: 2Thess 2:2;  in NT also equivalent to  μηδέ ,  not even, not so much as,   Ref: Mk 3:20 </t>
  </si>
  <si>
    <t>G3384</t>
  </si>
  <si>
    <t>μήτηρ</t>
  </si>
  <si>
    <t>mother</t>
  </si>
  <si>
    <t xml:space="preserve"> a mother,   Ref: Mt 1:18; 12:49, 50 , and frequently ;  a parent  city,  Ref: Gal 4:26;   Ref: Rev 17:5 </t>
  </si>
  <si>
    <t>G3385</t>
  </si>
  <si>
    <t>μήτι</t>
  </si>
  <si>
    <t>unless, no, surely not, (often not translated; expects a negative answer to a question)</t>
  </si>
  <si>
    <t xml:space="preserve">often not translated; expects a no answer to a question: surely not, unless see definition  interrogative particle, used in questions expecting a negative answer; has the same use as  μή  in the form  εἰ μήτε ,  Ref: Lk 9:3 ; also when prefixed to an interrogative clause,  Ref: Mt 7:16 ;  Ref: Jn 4:29 </t>
  </si>
  <si>
    <t>G3386</t>
  </si>
  <si>
    <t>μήτιγε</t>
  </si>
  <si>
    <t>how much more</t>
  </si>
  <si>
    <t>how much more  how much more, not to speak of</t>
  </si>
  <si>
    <t>G3387</t>
  </si>
  <si>
    <t>μήτις</t>
  </si>
  <si>
    <t>unless/any</t>
  </si>
  <si>
    <t>G3388</t>
  </si>
  <si>
    <t>μήτρα</t>
  </si>
  <si>
    <t>womb</t>
  </si>
  <si>
    <t xml:space="preserve"> the womb,   Ref: Lk 2:23 ;  Ref: Rom 4:19 *</t>
  </si>
  <si>
    <t>G3389</t>
  </si>
  <si>
    <t>μητραλῴας</t>
  </si>
  <si>
    <t>matricide</t>
  </si>
  <si>
    <t>G3390</t>
  </si>
  <si>
    <t>μητρόπολις</t>
  </si>
  <si>
    <t>capital</t>
  </si>
  <si>
    <t>capital city</t>
  </si>
  <si>
    <t>capital city  capital city</t>
  </si>
  <si>
    <t>G3391</t>
  </si>
  <si>
    <t>μία</t>
  </si>
  <si>
    <t>first</t>
  </si>
  <si>
    <t>G3392</t>
  </si>
  <si>
    <t>μιαίνω</t>
  </si>
  <si>
    <t>to stain</t>
  </si>
  <si>
    <t>to pollute, stain, defile; ( passive ) to be defiled, corrupted, become ceremonially unclean; this refers to both ceremonial and moral uncleanness</t>
  </si>
  <si>
    <t>to pollute, stain, defile; ( passive ) to be defiled, corrupted, become ceremonially unclean; this refers to both ceremonial and moral uncleanness   primarily   to tinge, dye, stain; to pollute, defile,  ceremonially,  Ref: Jn 18:28 ;  to corrupt, deprave,   Ref: Tit 1:15  (2x);  Ref: Heb 12:15;  Jude 8*</t>
  </si>
  <si>
    <t>G3393</t>
  </si>
  <si>
    <t>μίασμα</t>
  </si>
  <si>
    <t>corruption, defilement</t>
  </si>
  <si>
    <t xml:space="preserve">corruption, defilement   pollution,  moral  defilement, corruption,  Ref: 2Pet 2:20 * </t>
  </si>
  <si>
    <t>G3394</t>
  </si>
  <si>
    <t>μιασμός</t>
  </si>
  <si>
    <t>corruption, pollution, defilement</t>
  </si>
  <si>
    <t>corruption, pollution, defilement   pollution, corruption, defiling,   Ref: 2Pet 2:10 *</t>
  </si>
  <si>
    <t>G3395</t>
  </si>
  <si>
    <t>μίγμα</t>
  </si>
  <si>
    <t>mixture</t>
  </si>
  <si>
    <t>mixture, compound</t>
  </si>
  <si>
    <t xml:space="preserve"> a mixture, compound   Ref: Jn 19:39 *</t>
  </si>
  <si>
    <t>G3396</t>
  </si>
  <si>
    <t>μίγνυμι</t>
  </si>
  <si>
    <t>to mix, mingle</t>
  </si>
  <si>
    <t>to mix, mingle  to mix, mingle</t>
  </si>
  <si>
    <t>G3397</t>
  </si>
  <si>
    <t>μικρόν</t>
  </si>
  <si>
    <t>little, small, short, lesser</t>
  </si>
  <si>
    <t xml:space="preserve">little, small, short, lesser   little, small , in size quantity, etc.  Ref: Mt 13:32 ;  Ref: Lk 12:32 ;  Ref: Rev 3:8;   small, little  in age,  young, not adult,   Ref: Mk 15:40 ;  little, short  in time,  Ref: Jn 7:33 ;  μικρόν ,  i.e.   χρόνον ,  a little while, a short time,   Ref: Jn 13:33 ;  μετὰ μικρόν ,  after a little while, a little while afterwards,   Ref: Mt 26:73 ;  little  in number,  Ref: Lk 12:32 ;  small, little in dignity, low, humble,   Ref: Mt 10:42; 11:11 ;  μικρόν , as an  adverb ,  little, a little,   Ref: Mt 26:39 </t>
  </si>
  <si>
    <t>G3398</t>
  </si>
  <si>
    <t>μικρός</t>
  </si>
  <si>
    <t>small</t>
  </si>
  <si>
    <t>G3399</t>
  </si>
  <si>
    <t>Μίλητος</t>
  </si>
  <si>
    <t>Miletus</t>
  </si>
  <si>
    <t xml:space="preserve">  §  Miletus,  a seaport city of Caria, on the west coast of Asia Minor,  Ref: Acts 20:15, 17 ;  Ref: 2Tim 4:20 *</t>
  </si>
  <si>
    <t>G3400</t>
  </si>
  <si>
    <t>μίλιον</t>
  </si>
  <si>
    <t>mile</t>
  </si>
  <si>
    <t>(Roman) mile (about 4,854 feet)</t>
  </si>
  <si>
    <t>(Roman) mile (about 4,854 feet)   a Roman mile,  which contained  mille passuum,  1000 paces, or 8 stadia, 4,854 feet,  Ref: Mt 5:41 *</t>
  </si>
  <si>
    <t>G3401</t>
  </si>
  <si>
    <t>μιμέομαι</t>
  </si>
  <si>
    <t>to imitate</t>
  </si>
  <si>
    <t>to imitate, follow an example, use as a model</t>
  </si>
  <si>
    <t>to imitate, follow an example, use as a model   to imitate, follow , as an example,  strive to resemble, use as a model   Ref: 2Thess 3:7 , 9;  Ref: Heb 13:7;  3Jn. 11*</t>
  </si>
  <si>
    <t>G3402</t>
  </si>
  <si>
    <t>μιμητής</t>
  </si>
  <si>
    <t>imitator</t>
  </si>
  <si>
    <t>imitator, an example</t>
  </si>
  <si>
    <t>imitator, an example   an imitator, follower,   Ref: 1Cor 4:16;  11:1;  Ref: Eph 5:1;   Ref: 1Thess 1:6;  2:14;  Ref: Heb 6:12 *</t>
  </si>
  <si>
    <t>G3403</t>
  </si>
  <si>
    <t>μιμνήσκω</t>
  </si>
  <si>
    <t>to remember</t>
  </si>
  <si>
    <t>to remember, recall, bring to remembrance, often with an implication that a response or action of some kind will occur</t>
  </si>
  <si>
    <t xml:space="preserve">to remember, recall, bring to remembrance, often with an implication that a response or action of some kind will occur   to remember, recollect, call to mind,   Ref: Mt 26:75 ;  Ref: Lk 1:54, 72; 16:25 ; in NT, in a passive sense,  to be called to mind, be borne in mind,   Ref: Acts 10:31;   Ref: Rev 16:19 </t>
  </si>
  <si>
    <t>G3404</t>
  </si>
  <si>
    <t>μισέω</t>
  </si>
  <si>
    <t>to hate</t>
  </si>
  <si>
    <t>to hate; ( passive ) to be hated, detestable</t>
  </si>
  <si>
    <t xml:space="preserve">to hate; ( passive ) to be hated, detestable   to hate, regard with ill-will,   Ref: Mt 5:43, 44; 10:22 ;  to detest, abhor,   Ref: Jn 3:20 ;  Ref: Rom 7:15;  in NT  to regard with less affection, love less, esteem less,   Ref: Mt 6:24 ;  Ref: Lk 14:26 </t>
  </si>
  <si>
    <t>G3405</t>
  </si>
  <si>
    <t>μισθαποδοσία</t>
  </si>
  <si>
    <t>reward; punishmentrecompense</t>
  </si>
  <si>
    <t>reward; punishmentrecompense   primarily   the discharge of wages; requital; reward,   Ref: Heb 10:35;  11:26;  punishment, retribution   Ref: Heb 2:2 *</t>
  </si>
  <si>
    <t>G3406</t>
  </si>
  <si>
    <t>μισθαποδότης</t>
  </si>
  <si>
    <t>rewarder</t>
  </si>
  <si>
    <t xml:space="preserve"> a bestower of remuneration; recompenser, rewarder,   Ref: Heb 11:6 *</t>
  </si>
  <si>
    <t>G3407</t>
  </si>
  <si>
    <t>μίσθιος</t>
  </si>
  <si>
    <t>hired worker</t>
  </si>
  <si>
    <t>hired workerhireling</t>
  </si>
  <si>
    <t>hired workerhireling   hired; , as a  substantive ,  a hired servant, hireling, hired worker   Ref: Lk 15:17, 19 *</t>
  </si>
  <si>
    <t>G3408</t>
  </si>
  <si>
    <t>μισθός</t>
  </si>
  <si>
    <t>wage</t>
  </si>
  <si>
    <t>wage; reward; what is paid back</t>
  </si>
  <si>
    <t xml:space="preserve">wage; reward; what is paid back   hire, wages,   Ref: Mt 20:8 ;  Ref: Jas 5:4;   reward,   Ref: Mt 5:12, 46; 6:1, 2, 5, 16 ;  punishment,   Ref: 2Pet 2:13 </t>
  </si>
  <si>
    <t>G3409</t>
  </si>
  <si>
    <t>μισθόω</t>
  </si>
  <si>
    <t>to hire</t>
  </si>
  <si>
    <t xml:space="preserve"> to hire out, let out to hire; ,  middle   to hire,   Ref: Mt 20:1, 7 *</t>
  </si>
  <si>
    <t>G3410</t>
  </si>
  <si>
    <t>μίσθωμα</t>
  </si>
  <si>
    <t>rented home</t>
  </si>
  <si>
    <t>rented house, rented lodging home</t>
  </si>
  <si>
    <t>rented house, rented lodging home   hire, rent; , in NT  a hired dwelling, rented lodging   Ref: Acts 28:30 *</t>
  </si>
  <si>
    <t>G3411</t>
  </si>
  <si>
    <t>μισθωτός</t>
  </si>
  <si>
    <t>hired worker hireling</t>
  </si>
  <si>
    <t>hired worker hireling   a hireling,   Ref: Mk 1:20 ;  Ref: Jn 10:12, 13 *</t>
  </si>
  <si>
    <t>G3412</t>
  </si>
  <si>
    <t>Μιτυλήνη</t>
  </si>
  <si>
    <t>Mitylene</t>
  </si>
  <si>
    <t xml:space="preserve">  §  Mitylene,  the capital city of Lesbos, in the Aegean sea,  Ref: Acts 20:14 *</t>
  </si>
  <si>
    <t>G3413</t>
  </si>
  <si>
    <t>Μιχαήλ</t>
  </si>
  <si>
    <t>Michael</t>
  </si>
  <si>
    <t>Michael, "Who is like God [El]?"</t>
  </si>
  <si>
    <t>A man living at the time of Exile and Return, first mentioned at Dan 10:13   § Michael, "Who is like God [El]?"   Michael, the archangel,   indeclinable , Jude 9;  Ref: Rev 12:7 *</t>
  </si>
  <si>
    <t>G3414</t>
  </si>
  <si>
    <t>μνᾶ</t>
  </si>
  <si>
    <t>mina</t>
  </si>
  <si>
    <t>mina (100 drachmas or denarii, about 100 days’ wages)</t>
  </si>
  <si>
    <t>mina (100 drachmas or denarii, about 100 days’ wages)  Latin  mina; a weight,  equivalent to 100 drachmas; also  a sum,  equivalent to 100 drachmas and the sixtieth part of a talent,  Ref: Lk 19:13, 16, 18, 20, 24 f.*</t>
  </si>
  <si>
    <t>G3415</t>
  </si>
  <si>
    <t>μνάομαι</t>
  </si>
  <si>
    <t>be remembered, remember</t>
  </si>
  <si>
    <t xml:space="preserve">be remembered, remember </t>
  </si>
  <si>
    <t>G3416</t>
  </si>
  <si>
    <t>Μνάσων</t>
  </si>
  <si>
    <t>Mnason</t>
  </si>
  <si>
    <t>A man living at the time of the New Testament, only mentioned at Act 21:16   §  Mnason,  (Proper name),  Ref: Acts 21:16 *</t>
  </si>
  <si>
    <t>G3417</t>
  </si>
  <si>
    <t>μνεία</t>
  </si>
  <si>
    <t>remembrance, mention</t>
  </si>
  <si>
    <t>remembrance, mention   remembrance, recollection,   Ref: Phil 1:3;   Ref: 1Thess 3:6;   Ref: 2Tim 1:3;   mention;   μνειαν ποιεισθαι ,  to make mention,   Ref: Rom 1:9;   Ref: Eph 1:16;   Ref: 1Thess 1:2;  Phlm. 4*</t>
  </si>
  <si>
    <t>G3418</t>
  </si>
  <si>
    <t>μνῆμα</t>
  </si>
  <si>
    <t>tomb</t>
  </si>
  <si>
    <t>(burial) tomb</t>
  </si>
  <si>
    <t>(burial) tomb   primarily   a memorial, monument; a tomb, sepulchre,   Ref: Mk 5:3, 5 ;  Ref: Lk 8:27; 23:53; 24:1 ;  Ref: Acts 2:29;  7:16;  Ref: Rev 11:9 *</t>
  </si>
  <si>
    <t>G3419</t>
  </si>
  <si>
    <t>μνημεῖον</t>
  </si>
  <si>
    <t>grave</t>
  </si>
  <si>
    <t>tomb, grave</t>
  </si>
  <si>
    <t xml:space="preserve">tomb, grave   monument, memorial,   Ref: Lk 11:47 ;  grave, tomb, sepulchre   Ref: Mt 23:39 ;  Ref: Mk 5:2 ;  Ref: Lk 11:44 ;  Ref: Jn 11:17, 31, 38 ;  Ref: Acts 13:29 </t>
  </si>
  <si>
    <t>G3420</t>
  </si>
  <si>
    <t>μνήμη</t>
  </si>
  <si>
    <t>remembrance, recalling, memory</t>
  </si>
  <si>
    <t>remembrance, recalling, memory   remembrance, recollection, memory; ,  μνήμην ποιεισθαι ,  to make mention,   Ref: 2Pet 1:15 *</t>
  </si>
  <si>
    <t>G3421</t>
  </si>
  <si>
    <t>μνημονεύω</t>
  </si>
  <si>
    <t>to remember; to think of</t>
  </si>
  <si>
    <t xml:space="preserve">to remember; to think of   to remember, recollect, call to mind,   Ref: Mt 16:9 ;  Ref: Lk 17:32 ;  Ref: Acts 20:31;   to be mindful of, to fix the thoughts upon,   Ref: Heb 11:15;   to make mention, mention, speak of,   Ref: Heb 11:22 </t>
  </si>
  <si>
    <t>G3422</t>
  </si>
  <si>
    <t>μνημόσυνον</t>
  </si>
  <si>
    <t>memorial</t>
  </si>
  <si>
    <t>memory, remembrance; memorial offering</t>
  </si>
  <si>
    <t>memory, remembrance; memorial offering   a record, memorial,   Ref: Acts 10:4;  honorable  remembrance,   Ref: Mt 26:13 ;  Ref: Mk 14:9 *</t>
  </si>
  <si>
    <t>G3423</t>
  </si>
  <si>
    <t>μνηστεύω</t>
  </si>
  <si>
    <t>( passive ) to be pledged to marriage, betrothed, become engaged betroth</t>
  </si>
  <si>
    <t>( passive ) to be pledged to marriage, betrothed, become engaged betroth   to ask in marriage; to betroth; ,  passive   to be betrothed, engaged,   Ref: Mt 1:18 ;  Ref: Lk 1:27; 2:5 *</t>
  </si>
  <si>
    <t>G3424</t>
  </si>
  <si>
    <t>μογιλάλος</t>
  </si>
  <si>
    <t>hardly talking</t>
  </si>
  <si>
    <t>impaired of speech, hardly able to talk, speaking with difficulty</t>
  </si>
  <si>
    <t>impaired of speech, hardly able to talk, speaking with difficulty   having an impediment in one's speech, speaking with difficulty, a stammerer, hardly able to speak   Ref: Mk 7:32 *</t>
  </si>
  <si>
    <t>G3425</t>
  </si>
  <si>
    <t>μόγις</t>
  </si>
  <si>
    <t>hardly</t>
  </si>
  <si>
    <t>scarcely ever</t>
  </si>
  <si>
    <t>scarcely ever   with difficulty, scarcely, hardly,   Ref: Lk 9:39 *</t>
  </si>
  <si>
    <t>G3426</t>
  </si>
  <si>
    <t>μόδιος</t>
  </si>
  <si>
    <t>large bowl (holds about eight dry quarts)</t>
  </si>
  <si>
    <t>large bowl (holds about eight dry quarts)   a modius,  a Roman measure for things dry, containing 16 sextarii, and equivalent to about  a peck  (8.75 liters); in NT  a corn measure,   Ref: Mt 5:15 ;  Ref: Mk 4:21 ;  Ref: Lk 11:33 *</t>
  </si>
  <si>
    <t>G3427</t>
  </si>
  <si>
    <t>μοί</t>
  </si>
  <si>
    <t>to me</t>
  </si>
  <si>
    <t>G3428</t>
  </si>
  <si>
    <t>μοιχαλίς</t>
  </si>
  <si>
    <t>adulterous</t>
  </si>
  <si>
    <t>adulteress; (a.) adulterous</t>
  </si>
  <si>
    <t>adulteress; (a.) adulterous   an adulteress,   Ref: Rom 7:3;   Ref: Jas 4:4;  by  metonymy ,  an adulterous appearance, lustful significance,   Ref: 2Pet 2:14;  from the Hebrew, spiritually  adulterous, faithless, ungodly,   Ref: Mt 12:39; 16:4 ;  Ref: Mk 8:38 *</t>
  </si>
  <si>
    <t>G3429</t>
  </si>
  <si>
    <t>μοιχάω</t>
  </si>
  <si>
    <t>to commit adultery</t>
  </si>
  <si>
    <t>act.,  to cause to commit adultery,   passive ,  to commit  or  be guilty of adultery,   Ref: Mt 5:32; 19:9 ;  Ref: Mk 10:11 f.*</t>
  </si>
  <si>
    <t>G3430</t>
  </si>
  <si>
    <t>μοιχεία</t>
  </si>
  <si>
    <t>adultery</t>
  </si>
  <si>
    <t>(the state or condition of) adultery</t>
  </si>
  <si>
    <t>(the state or condition of) adultery   adultery,   Ref: Mt 15:19 ;  Ref: Mk 7:22 ;  Ref: Jn 8:3 *</t>
  </si>
  <si>
    <t>G3431</t>
  </si>
  <si>
    <t>μοιχεύω</t>
  </si>
  <si>
    <t>(act.) to commit adultery; ( passive ) to become an adulterer</t>
  </si>
  <si>
    <t xml:space="preserve">(act.) to commit adultery; ( passive ) to become an adulterer  trans.  to commit adultery with, debauch,   Ref: Mt 5:28 ; absol. and  middle   to commit adultery,   Ref: Mt 5:27 ;  Ref: Jn 8:4 ;  to commit  spiritual  adultery, be guilty of idolatry,   Ref: Rev 2:22 </t>
  </si>
  <si>
    <t>G3432</t>
  </si>
  <si>
    <t>μοιχός</t>
  </si>
  <si>
    <t>adulterer</t>
  </si>
  <si>
    <t xml:space="preserve"> an adulterer,   Ref: Lk 18:11 ;  Ref: 1Cor 6:9;   Ref: Heb 13:4 *</t>
  </si>
  <si>
    <t>G3433</t>
  </si>
  <si>
    <t>μόλις</t>
  </si>
  <si>
    <t>with difficulty, hardly; very rarely difficultly</t>
  </si>
  <si>
    <t>with difficulty, hardly; very rarely difficultly   with difficulty, scarcely, hardly, very rarely   Ref: Acts 14:18;  27:7, 8, 16;  Ref: Rom 5:7;   Ref: 1Pet 4:18 *</t>
  </si>
  <si>
    <t>G3434</t>
  </si>
  <si>
    <t>Μολόχ</t>
  </si>
  <si>
    <t>Moloch</t>
  </si>
  <si>
    <t>Molech, "`shameful’ king"</t>
  </si>
  <si>
    <t xml:space="preserve">  § Molech, "`shameful’ king"   Moloch,  (Proper name),  indeclinable ,  Ref: Acts 7:43 *</t>
  </si>
  <si>
    <t>G3435</t>
  </si>
  <si>
    <t>μολύνω</t>
  </si>
  <si>
    <t>to defile</t>
  </si>
  <si>
    <t>to defile, soil, stain, make impure</t>
  </si>
  <si>
    <t>to defile, soil, stain, make impure   primarily   to stain, sully; to defile, contaminate, make impure  morally,  Ref: 1Cor 8:7;   Ref: Rev 14:4;   to soil,   Ref: Rev 3:4 *</t>
  </si>
  <si>
    <t>G3436</t>
  </si>
  <si>
    <t>μολυσμός</t>
  </si>
  <si>
    <t>contamination, defilement</t>
  </si>
  <si>
    <t>contamination, defilement   pollution, defilement, contamination   Ref: 2Cor 7:1 *</t>
  </si>
  <si>
    <t>G3437</t>
  </si>
  <si>
    <t>μομφή, μέμψις</t>
  </si>
  <si>
    <t>complaint</t>
  </si>
  <si>
    <t>a reason for complaint</t>
  </si>
  <si>
    <t>G3438</t>
  </si>
  <si>
    <t>μονή</t>
  </si>
  <si>
    <t>abode</t>
  </si>
  <si>
    <t>room; dwelling place, abode</t>
  </si>
  <si>
    <t>room; dwelling place, abode   a stay in any place; an abode, dwelling, mansion,   Ref: Jn 14:2, 23 *</t>
  </si>
  <si>
    <t>G3439</t>
  </si>
  <si>
    <t>μονογενής</t>
  </si>
  <si>
    <t>unique</t>
  </si>
  <si>
    <t>one and only, unique</t>
  </si>
  <si>
    <t>one and only, unique   only-begotten, only-born,   Ref: Lk 7:12; 8:42; 9:38 ;  Ref: Heb 11:17;   only-begotten  in respect of peculiar generation,  unique, one and only   Ref: Jn 1:14, 18; 3:16, 18 ;  Ref: 1Jn 4:9 *</t>
  </si>
  <si>
    <t>G3440</t>
  </si>
  <si>
    <t>μόνον</t>
  </si>
  <si>
    <t>only</t>
  </si>
  <si>
    <t>only, alone; just, even, simply</t>
  </si>
  <si>
    <t xml:space="preserve">only, alone; just, even, simply  the accusative singular form of G3668 used as an adverb meaning  only, alone; just, even simply </t>
  </si>
  <si>
    <t>G3441</t>
  </si>
  <si>
    <t>μόνος</t>
  </si>
  <si>
    <t>only, alone, by oneself</t>
  </si>
  <si>
    <t xml:space="preserve">only, alone, by oneself   without accompaniment, alone, by oneself   Ref: Mt 14:23; 18:15 ;  Ref: Lk 10:40 ;  singly existent, sole, only,   Ref: Jn 17:3 ;  lone solitary,   Ref: Jn 8:29; 16:32 ;  alone  in respect of restriction,  only,   Ref: Mt 4:4; 12:4 ;  alone  in respect of circumstances,  only,   Ref: Lk 24:18 ;  not multiplied by reproduction, lone, barren,   Ref: Jn 12:24 </t>
  </si>
  <si>
    <t>G3442</t>
  </si>
  <si>
    <t>μονόφθαλμος</t>
  </si>
  <si>
    <t>one-eyed</t>
  </si>
  <si>
    <t xml:space="preserve"> one-eyed; deprived of an eye,   Ref: Mt 18:9 ;  Ref: Mk 9:47 *</t>
  </si>
  <si>
    <t>G3443</t>
  </si>
  <si>
    <t>μονόω</t>
  </si>
  <si>
    <t>to leave alone</t>
  </si>
  <si>
    <t>( passive ) to be leftleave alone</t>
  </si>
  <si>
    <t>( passive ) to be leftleave alone   to leave alone; ,  passive   to be left alone, be lone,   Ref: 1Tim 5:5 *</t>
  </si>
  <si>
    <t>G3444</t>
  </si>
  <si>
    <t>μορφή</t>
  </si>
  <si>
    <t>form</t>
  </si>
  <si>
    <t>form, outward appearance; nature, character</t>
  </si>
  <si>
    <t>form, outward appearance; nature, character   form, outward appearance, nature, character   Ref: Mk 16:12 ;  Ref: Phil 2:6 , 7*</t>
  </si>
  <si>
    <t>G3445</t>
  </si>
  <si>
    <t>μορφόω</t>
  </si>
  <si>
    <t>to form</t>
  </si>
  <si>
    <t>( passive ) to be formed, take on a form</t>
  </si>
  <si>
    <t>( passive ) to be formed, take on a form   to give shape to, mold, fashion,   Ref: Gal 4:19 *</t>
  </si>
  <si>
    <t>G3446</t>
  </si>
  <si>
    <t>μόρφωσις</t>
  </si>
  <si>
    <t>embodiment, formulation; (outward) form, appearance</t>
  </si>
  <si>
    <t>embodiment, formulation; (outward) form, appearance   primarily   a shaping, moulding;  in NT  external form, appearance,   Ref: 2Tim 3:5;  a settled  form, embodiment.  prescribed  system,   Ref: Rom 2:20 *</t>
  </si>
  <si>
    <t>G3447</t>
  </si>
  <si>
    <t>μοσχοποιέω</t>
  </si>
  <si>
    <t>to make a calf</t>
  </si>
  <si>
    <t>to make an idol in the shape of a calf</t>
  </si>
  <si>
    <t>to make an idol in the shape of a calf   to form an image of a calf, form an idol in the shape of a calf   Ref: Acts 7:41 *</t>
  </si>
  <si>
    <t>G3448</t>
  </si>
  <si>
    <t>μόσχος</t>
  </si>
  <si>
    <t>calf</t>
  </si>
  <si>
    <t>calf, ox, young bull</t>
  </si>
  <si>
    <t>calf, ox, young bull   primarily   a tender branch, shoot; a young animal; a calf, young bull,   Ref: Lk 15:23, 27, 30 ;  Ref: Heb 12:19;   Ref: Rev 4:7 *</t>
  </si>
  <si>
    <t>G3449</t>
  </si>
  <si>
    <t>μόχθος</t>
  </si>
  <si>
    <t>toil</t>
  </si>
  <si>
    <t>toil, hardship, exertion</t>
  </si>
  <si>
    <t>toil, hardship, exertion   wearisome labor, toil, travail, hardship, exertion   Ref: 2Cor 11:27;   Ref: 1Thess 2:9;   Ref: 2Thess 3:8 *</t>
  </si>
  <si>
    <t>G3450</t>
  </si>
  <si>
    <t>μοῦ</t>
  </si>
  <si>
    <t>G3451</t>
  </si>
  <si>
    <t>μουσικός</t>
  </si>
  <si>
    <t>musician</t>
  </si>
  <si>
    <t>(n.) musician</t>
  </si>
  <si>
    <t>(n.) musician   primarily   devoted to the arts of the Muses; a musician;  in NT, perhaps,  a singer,   Ref: Rev 18:22 *</t>
  </si>
  <si>
    <t>G3452</t>
  </si>
  <si>
    <t>μυελός</t>
  </si>
  <si>
    <t>marrow</t>
  </si>
  <si>
    <t xml:space="preserve"> marrow,   Ref: Heb 4:12 *</t>
  </si>
  <si>
    <t>G3453</t>
  </si>
  <si>
    <t>μυέω</t>
  </si>
  <si>
    <t>to initiate</t>
  </si>
  <si>
    <t>( passive ) to learn a secret instruct</t>
  </si>
  <si>
    <t>( passive ) to learn a secret instruct   to initiate, instruct , in the sacred mysteries; in NT  passive   to be disciplined  in a practical lesson,  to learn  a lesson, or secret  Ref: Phil 4:12 *</t>
  </si>
  <si>
    <t>G3454</t>
  </si>
  <si>
    <t>μῦθος</t>
  </si>
  <si>
    <t>myth</t>
  </si>
  <si>
    <t>myth, story, tale</t>
  </si>
  <si>
    <t>myth, story, tale   a word, speech, a tale; a fable, figment, story   Ref: 1Tim 1:4;  4:7;  Ref: 2Tim 4:4;   Ref: Tit 1:14;   Ref: 2Pet 1:16 *</t>
  </si>
  <si>
    <t>G3455</t>
  </si>
  <si>
    <t>μυκάομαι</t>
  </si>
  <si>
    <t>to roar</t>
  </si>
  <si>
    <t xml:space="preserve"> to low, bellow,  as a bull; also,  to roar,  as a lion,  Ref: Rev 10:3 *</t>
  </si>
  <si>
    <t>G3456</t>
  </si>
  <si>
    <t>μυκτηρίζω</t>
  </si>
  <si>
    <t>( passive ) to be mocked, treated with contempt mock</t>
  </si>
  <si>
    <t>( passive ) to be mocked, treated with contempt mock   to contract the nose in contempt and derision, toss up the nose; to mock, deride, treat with contempt   Ref: Gal 6:7 *</t>
  </si>
  <si>
    <t>G3457</t>
  </si>
  <si>
    <t>μυλικός</t>
  </si>
  <si>
    <t>millstone</t>
  </si>
  <si>
    <t>pertaining to a grinding mill millstone</t>
  </si>
  <si>
    <t>pertaining to a grinding mill millstone   of a mill, belonging to a mill,   Ref: Lk 17:2 *</t>
  </si>
  <si>
    <t>G3458</t>
  </si>
  <si>
    <t>μύλος</t>
  </si>
  <si>
    <t>pertaining to a grinding millmillstone</t>
  </si>
  <si>
    <t>pertaining to a grinding millmillstone   belonging to a mill,   Ref: Rev 18:21 *</t>
  </si>
  <si>
    <t>G3459</t>
  </si>
  <si>
    <t>μυλών</t>
  </si>
  <si>
    <t>millhouse</t>
  </si>
  <si>
    <t>G3460</t>
  </si>
  <si>
    <t>Μύρα</t>
  </si>
  <si>
    <t>Myra</t>
  </si>
  <si>
    <t xml:space="preserve">  § neuter plural,  Myra,  a city of Lycia,  Ref: Acts 27:5 *</t>
  </si>
  <si>
    <t>G3461</t>
  </si>
  <si>
    <t>μυριάς</t>
  </si>
  <si>
    <t>myriad</t>
  </si>
  <si>
    <t>myriad, ten thousand; thousands upon thousands, a practically uncountable number</t>
  </si>
  <si>
    <t>myriad, ten thousand; thousands upon thousands, a practically uncountable number   a myriad, ten thousand,   Ref: Acts 19:19;  indefinitely,  a vast multitude,   Ref: Lk 12:1 ;  Ref: Acts 21:20;   Ref: Heb 12:22;  Jude 14;  Ref: Rev 5:11;  9:16*</t>
  </si>
  <si>
    <t>G3462</t>
  </si>
  <si>
    <t>μυρίζω</t>
  </si>
  <si>
    <t>to pour perfume, anoint</t>
  </si>
  <si>
    <t>to pour perfume, anoint   to anoint, pour perfume   Ref: Mk 14:8 *</t>
  </si>
  <si>
    <t>G3463</t>
  </si>
  <si>
    <t>μύριοι</t>
  </si>
  <si>
    <t>ten thousand; amyriad</t>
  </si>
  <si>
    <t>ten thousand; amyriad  indefinitely,  a great, practically uncountable number; indefinitely, a great number ; specifically,  μύριοι ,  a myriad, ten thousand,   Ref: Mt 18:24 *</t>
  </si>
  <si>
    <t>G3464</t>
  </si>
  <si>
    <t>μύρον</t>
  </si>
  <si>
    <t>ointment</t>
  </si>
  <si>
    <t>perfume, myrrh, ointment</t>
  </si>
  <si>
    <t xml:space="preserve">perfume, myrrh, ointment   primarily   aromatic juice which distills from trees; ointment, unguent,  usually perfumed,  Ref: Mt 26:7, 12 ;  Ref: Mk 14:3, 4 </t>
  </si>
  <si>
    <t>G3465</t>
  </si>
  <si>
    <t>Μυσία</t>
  </si>
  <si>
    <t>Mysia</t>
  </si>
  <si>
    <t xml:space="preserve">  §  Mysia,  a province of Asia Minor,  Ref: Acts 16:7 f.*</t>
  </si>
  <si>
    <t>G3466</t>
  </si>
  <si>
    <t>μυστήριον</t>
  </si>
  <si>
    <t>mystery</t>
  </si>
  <si>
    <t>mystery, secret; often refers to a misunderstood part of the OT that, with Christ’s coming, is now unveiled</t>
  </si>
  <si>
    <t>mystery, secret; often refers to a misunderstood part of the OT that, with Christ’s coming, is now unveiled   a matter to the knowledge of which initiation is necessary; a secret , which would remain such but for revelation,  Ref: Mt 3:11 ;  Ref: Rom 11:25;   Ref: Col 1:26;   a concealed power  or  principle,   Ref: 2Thess 2:7;   a hidden meaning  of a symbol,  Ref: Rev 1:20:  17:7</t>
  </si>
  <si>
    <t>G3467</t>
  </si>
  <si>
    <t>μυωπάζω</t>
  </si>
  <si>
    <t>be nearsighted</t>
  </si>
  <si>
    <t>to be nearsighted</t>
  </si>
  <si>
    <t xml:space="preserve"> primarily   to close the eyes, contract the eyelids, wink; to be nearsighted, partially blinded, slow to understand,   Ref: 2Pet 1:9 *</t>
  </si>
  <si>
    <t>G3468</t>
  </si>
  <si>
    <t>μώλωψ</t>
  </si>
  <si>
    <t>wound</t>
  </si>
  <si>
    <t>wound, welt, bruise</t>
  </si>
  <si>
    <t xml:space="preserve"> the mark of a blow; a stripe, a wound, welt, bruise   Ref: 1Pet 2:24 *</t>
  </si>
  <si>
    <t>G3469</t>
  </si>
  <si>
    <t>μωμάομαι</t>
  </si>
  <si>
    <t>to criticize</t>
  </si>
  <si>
    <t>( middle ) to criticize, find fault, blame; ( passive ) to be discredited, have fault found with</t>
  </si>
  <si>
    <t>( middle ) to criticize, find fault, blame; ( passive ) to be discredited, have fault found with   to find fault with, censure, blame, criticize   Ref: 2Cor 8:20;  passively,  Ref: 2Cor 6:3 *</t>
  </si>
  <si>
    <t>G3470</t>
  </si>
  <si>
    <t>μῶμος</t>
  </si>
  <si>
    <t>blemish</t>
  </si>
  <si>
    <t>blemish   blame, ridicule; a disgrace , to society,  a stain,   Ref: 2Pet 2:13 *</t>
  </si>
  <si>
    <t>G3471</t>
  </si>
  <si>
    <t>μωραίνω</t>
  </si>
  <si>
    <t>be foolish</t>
  </si>
  <si>
    <t>(act.) to make foolish, show one foolish; (pass.) to become a fool, be made a fool; ( passive ) to become saltless, tasteless, inert insipid</t>
  </si>
  <si>
    <t>(act.) to make foolish, show one foolish; (pass.) to become a fool, be made a fool; ( passive ) to become saltless, tasteless, inert insipid   to be foolish, to play the fool; , in NT  transitive   to make foolish, convict of folly,   Ref: 1Cor 1:20;   passive   to be convicted of folly, to incur the character of folly,   Ref: Rom 1:22;   to be rendered insipid, lose savour, be tasteless   Ref: Mt 5:13 ;  Ref: Lk 14:34 *</t>
  </si>
  <si>
    <t>G3472</t>
  </si>
  <si>
    <t>μωρία</t>
  </si>
  <si>
    <t xml:space="preserve"> foolishness,   Ref: 1Cor 1:18, 21, 23; 2:14; 3:19 *</t>
  </si>
  <si>
    <t>G3473</t>
  </si>
  <si>
    <t>μωρολογία</t>
  </si>
  <si>
    <t>foolish talk</t>
  </si>
  <si>
    <t>foolish talkboorishness</t>
  </si>
  <si>
    <t>foolish talkboorishness   foolish talk,   Ref: Eph 5:4 *</t>
  </si>
  <si>
    <t>G3474</t>
  </si>
  <si>
    <t>μωρός</t>
  </si>
  <si>
    <t xml:space="preserve"> primarily   dull; foolish,   Ref: Mt 7:26; 23:17; 25:2 f., 8;  Ref: 1Cor 1:25, 27; 3:18; 4:10 ;  Ref: 2Tim 2:23;   Ref: Tit 3:9;  from the Hebrew,  a fool  in senseless wickedness,  Ref: Mt 5:22 *</t>
  </si>
  <si>
    <t>G3475</t>
  </si>
  <si>
    <t>Μωϋσῆς, Μωσῆς</t>
  </si>
  <si>
    <t>Moses</t>
  </si>
  <si>
    <t>A man of the tribe of Levi living at the time of Egypt and Wilderness, first mentioned at Exo 2:10;   son of: Amram (H6019) and Jochebed (H3115);   brother of: Aaron (H0175) and Miriam (H4813); married to Zipporah (H6855);   father of: Gershom (H1647) and Eliezer (H0461H); also called Manasseh at Jdg 18:30(?)   § Moses  Moses, "drawn out" [ Ref: Ex 2:10 ]; [Egyptian] "son"</t>
  </si>
  <si>
    <t>G3476</t>
  </si>
  <si>
    <t>Ναασσών</t>
  </si>
  <si>
    <t>Nahshon</t>
  </si>
  <si>
    <t>Nahshon, "small viper"</t>
  </si>
  <si>
    <t>A man of the tribe of Judah living before Israel's Monarchy, first mentioned at Exo 6:23;   son of: Amminadab (H5992);   brother of: Elisheba (H0472);   father of: Salmon (H8007)   § Nahshon, "small viper"   Naasson,  (Proper name),  indeclinable ,  Ref: Mt 1:4 ;  Ref: Lk 3:32 *</t>
  </si>
  <si>
    <t>G3477</t>
  </si>
  <si>
    <t>Ναγγαί</t>
  </si>
  <si>
    <t>Naggai</t>
  </si>
  <si>
    <t>A man of the tribe of Judah living at the time ofExile and return, only mentioned at Luk 3:25;   son of: Maath (G3092);   father of: Esli (G2069)   §  Naggai, Nagge,  (Proper name),  indeclinable ,  Ref: Lk 3:25 *</t>
  </si>
  <si>
    <t>G3478</t>
  </si>
  <si>
    <t>Ναζαρέθ, Ναζαρά</t>
  </si>
  <si>
    <t>Nazareth</t>
  </si>
  <si>
    <t>Nazareth, [ possibly ] "sprout, branch" or "watchtower"</t>
  </si>
  <si>
    <t xml:space="preserve">  § Nazareth, [ possibly ] "sprout, branch" or "watchtower"  see  Ναζαρέθ ,  Ref: Mt 4:13 ;  Ref: Lk 4:16 *</t>
  </si>
  <si>
    <t>G3479</t>
  </si>
  <si>
    <t>Ναζαρηνός</t>
  </si>
  <si>
    <t>of Nazareth; (n.) Nazarene (in no way connected to the OT Nazirite)</t>
  </si>
  <si>
    <t xml:space="preserve">  § of Nazareth; (n.) Nazarene (in no way connected to the OT Nazirite)   an inhabitant of Nazareth,   Ref: Mk 1:24; 10:47; 4:67; 16:6 ;  Ref: Lk 4:34; 24:19 *</t>
  </si>
  <si>
    <t>G3480</t>
  </si>
  <si>
    <t>Ναζωραῖος</t>
  </si>
  <si>
    <t>Nazarene, of Nazareth</t>
  </si>
  <si>
    <t xml:space="preserve">  § Nazarene, of Nazareth  also spelled  Ναζαρηνός ,  a Nazarite; an inhabitant of Nazareth,   Ref: Mt 2:23; 26:71 ;  Ref: Lk 18:37 ;  Ref: Jn 18:5, 7; 19:19 ;  Ref: Acts 2:22;  3:6; 4:10; 6:14; 22:8; 24:5; 26:9*</t>
  </si>
  <si>
    <t>G3481</t>
  </si>
  <si>
    <t>Ναθάν</t>
  </si>
  <si>
    <t>Nathan</t>
  </si>
  <si>
    <t>Nathan, "gift"</t>
  </si>
  <si>
    <t>A man of the tribe of Judah living at the time of United Monarchy, first mentioned at 2Sa 5:14;   son of: David (H1732) and Bathsheba (H1339);   brother of: Shammua (H8051H), Shobab (H7727) and Solomon (H8010);   half-brother of: Amnon (H0550), Chileab (H3609), Absalom (H0053), Adonijah (H0138), Shephatiah (H8203), Ithream (H3507), Ibhar (H2984), Elishua (H0474), Nepheg (H5298H), Japhia (H3309I), Elishama (H0476H), Eliada (H0450), Eliphelet (H0467), Tamar (H8559H), Elpelet (H0467I), Nogah (H5052) and Jerimoth (H3406N);   father of: Mattatha (G3160)   § Nathan, "gift"  also spelled  Ναθάν ,  Nathan,  (Proper name),  indeclinable ,  Ref: Lk 3:31 *</t>
  </si>
  <si>
    <t>G3482</t>
  </si>
  <si>
    <t>Ναθαναήλ</t>
  </si>
  <si>
    <t>Nathanael</t>
  </si>
  <si>
    <t>Nathanael, "gift of God [El]"</t>
  </si>
  <si>
    <t xml:space="preserve">A man living at the time of the New Testament, first mentioned at Jhn 1:45   § Nathanael, "gift of God [El]"   Nathanael,  (Proper name),  indeclinable ,  Ref: Jn 1:45-49; 21:2 </t>
  </si>
  <si>
    <t>G3483</t>
  </si>
  <si>
    <t>ναί</t>
  </si>
  <si>
    <t>yes</t>
  </si>
  <si>
    <t>yes, indeed, a marker of strong agreement, affirmation, or emphasis</t>
  </si>
  <si>
    <t xml:space="preserve">yes, indeed, a marker of strong agreement, affirmation, or emphasis  a particle, used to strengthen an affirmation,  certainly, indeed   Ref: Rev 22:20;  to make an affirmation, or express an assent,  yea, yes,   Ref: Mt 5:37 ;  Ref: Acts 5:8 </t>
  </si>
  <si>
    <t>G3484</t>
  </si>
  <si>
    <t>Ναΐν</t>
  </si>
  <si>
    <t>Nain</t>
  </si>
  <si>
    <t>Nain, "pleasant, delightful"</t>
  </si>
  <si>
    <t xml:space="preserve">  § Nain, "pleasant, delightful"   Nain,  a town of Palestine,  indeclinable ,  Ref: Lk 7:11 *</t>
  </si>
  <si>
    <t>G3485</t>
  </si>
  <si>
    <t>ναός</t>
  </si>
  <si>
    <t>temple; of the temple in Jerusalem, it generally denotes the temple building. Also used figuratively for the church as the dwelling place of the Holy Spirit</t>
  </si>
  <si>
    <t xml:space="preserve">temple; of the temple in Jerusalem, it generally denotes the temple building. Also used figuratively for the church as the dwelling place of the Holy Spirit   primarily   a dwelling; the dwelling  of a deity,  a temple,   Ref: Mt 26:61 ;  Ref: Acts 7:48;  used figuratively of individuals,  Ref: Jn 2:19 ;  Ref: 1Cor 3:16;  specifically  the cell of a temple;  hence,  the Holy Place  of the Temple of Jerusalem,  Ref: Mt 23:35 ;  Ref: Lk 1:9 ;  a model of a temple, a shrine,   Ref: Acts 19:24 </t>
  </si>
  <si>
    <t>G3486</t>
  </si>
  <si>
    <t>Ναούμ</t>
  </si>
  <si>
    <t>Nahum</t>
  </si>
  <si>
    <t>Nahum, "comfort"</t>
  </si>
  <si>
    <t>A man of the tribe of Judah living at the time ofExile and return, only mentioned at Luk 3:25;   son of: Esli (G2069);   father of: Amos (G0301)   § Nahum, "comfort"   Naum,  (Proper name),  indeclinable ,  Ref: Lk 3:25 *</t>
  </si>
  <si>
    <t>G3487</t>
  </si>
  <si>
    <t>νάρδος</t>
  </si>
  <si>
    <t>nard</t>
  </si>
  <si>
    <t>nard, the oil of (spike)nard, extracted from the root</t>
  </si>
  <si>
    <t>nard, the oil of (spike)nard, extracted from the root   spikenard,  ,a species of aromatic plant with grassy leaves and a fibrous root, of which the best and strongest grows in India; in NT  oil of spikenard,  an oil extracted from the plant, which was highly prized and used as an ointment either pure or mixed with other substances,  Ref: Mk 14:3 ;  Ref: Jn 12:3 *</t>
  </si>
  <si>
    <t>G3488</t>
  </si>
  <si>
    <t>Νάρκισσος</t>
  </si>
  <si>
    <t>Narcissus</t>
  </si>
  <si>
    <t>A man living at the time of the New Testament, only mentioned at Rom 16:11   §  Narcissus,  (Proper name),  Ref: Rom 16:11 *</t>
  </si>
  <si>
    <t>G3489</t>
  </si>
  <si>
    <t>ναυαγέω</t>
  </si>
  <si>
    <t>be shipwrecked</t>
  </si>
  <si>
    <t>to be shipwrecked, have a shipwreck</t>
  </si>
  <si>
    <t>to be shipwrecked, have a shipwreck   to make shipwreck, be shipwrecked,   Ref: 2Cor 11:25;   Ref: 1Tim 1:19 *</t>
  </si>
  <si>
    <t>G3490</t>
  </si>
  <si>
    <t>ναύκληρος</t>
  </si>
  <si>
    <t>ship owner or captain</t>
  </si>
  <si>
    <t>ship owner or captain   the master , or  owner of a ship,   Ref: Acts 27:11 *</t>
  </si>
  <si>
    <t>G3491</t>
  </si>
  <si>
    <t>ναῦς</t>
  </si>
  <si>
    <t>ship</t>
  </si>
  <si>
    <t xml:space="preserve"> a ship, vessel,   Ref: Acts 27:41 *</t>
  </si>
  <si>
    <t>G3492</t>
  </si>
  <si>
    <t>ναύτης</t>
  </si>
  <si>
    <t>sailor</t>
  </si>
  <si>
    <t xml:space="preserve"> sailor, seaman,   Ref: Acts 27:27, 30 ;  Ref: Rev 18:17 *</t>
  </si>
  <si>
    <t>G3493</t>
  </si>
  <si>
    <t>Ναχώρ</t>
  </si>
  <si>
    <t>Nahor</t>
  </si>
  <si>
    <t>A man living at the time of the Patriarchs, first mentioned at Gen 11:22;   son of: Serug (H8286);   father of: Terah (H8646)   § Nahor   Nachor,  (Proper name),  indeclinable ,  Ref: Lk 3:34 *</t>
  </si>
  <si>
    <t>G3494</t>
  </si>
  <si>
    <t>νεανίας</t>
  </si>
  <si>
    <t>young man</t>
  </si>
  <si>
    <t xml:space="preserve"> a young man, youth,   Ref: Acts 20:9;  23:17; used of  one who is in the prime of life,   Ref: Acts 7:58 *</t>
  </si>
  <si>
    <t>G3495</t>
  </si>
  <si>
    <t>νεανίσκος</t>
  </si>
  <si>
    <t xml:space="preserve"> a young man, youth,   Ref: Mk 14:51; 16:5 ; used of  one in the prime of life,   Ref: Mt 19:20, 22 ;  νεανισκοι ,  soldiers,   Ref: Mk 14:51 </t>
  </si>
  <si>
    <t>G3496</t>
  </si>
  <si>
    <t>Νεάπολις</t>
  </si>
  <si>
    <t>Neapolis</t>
  </si>
  <si>
    <t>Neapolis, "new city"</t>
  </si>
  <si>
    <t xml:space="preserve">  § Neapolis, "new city"   Neapolis,  a city of Thrace on the Strymonic gulf,  Ref: Acts 16:11 *</t>
  </si>
  <si>
    <t>G3497</t>
  </si>
  <si>
    <t>Νεεμάν, Ναιμάν</t>
  </si>
  <si>
    <t>Naaman</t>
  </si>
  <si>
    <t>Naaman, "pleasantness"</t>
  </si>
  <si>
    <t>A man living at the time of Divided Monarchy, first mentioned at 2Ki 5:1   § Naaman, "pleasantness"  also spelled  Νεεμάν ,  Naaman,  (Proper name),  indeclinable ,  Ref: Lk 4:27 *</t>
  </si>
  <si>
    <t>G3498</t>
  </si>
  <si>
    <t>νεκρός</t>
  </si>
  <si>
    <t>dead</t>
  </si>
  <si>
    <t>dead (can be used physically or  figuratively , of both persons and things); (n.) dead person, corpse</t>
  </si>
  <si>
    <t>dead (can be used physically or  figuratively , of both persons and things); (n.) dead person, corpse   dead, without life,   Ref: Mt 11:5; 22:31 ;  metaphorically   νεκρός τινι ,  dead to a thing, no longer devoted to,  or  under the influence of a thing,   Ref: Rom 6:11;   dead  in respect of fruitlessness,  Ref: Jas 2:17, 20, 26 ; morally or spiritually  dead,   Ref: Rom 6:13;   Ref: Eph 5:14;   dead  in alienation from God,  Ref: Eph 2:1 , 5;  Ref: Col 2:13;   subject to death, mortal,   Ref: Rom 8:10;   causing death and misery, fatal, having a destructive power,   Ref: Heb 6:1;  9:14</t>
  </si>
  <si>
    <t>G3499</t>
  </si>
  <si>
    <t>νεκρόω</t>
  </si>
  <si>
    <t>to put to death</t>
  </si>
  <si>
    <t>(act.) to put to death; ( passive ) to be as good as dead kill</t>
  </si>
  <si>
    <t>(act.) to put to death; ( passive ) to be as good as dead kill   primarily   to put to death, kill;  in NT  metaphorically   to deaden, mortify,   Ref: Col 3:5;   passive   to be rendered impotent, as good as dead   Ref: Rom 4:19;   Ref: Heb 11:12 *</t>
  </si>
  <si>
    <t>G3500</t>
  </si>
  <si>
    <t>νέκρωσις</t>
  </si>
  <si>
    <t>death, deadness</t>
  </si>
  <si>
    <t>death, deadness   primarily   a putting to death; dying, abandonment to death,   Ref: 2Cor 4:10;   deadness, impotency,   Ref: Rom 4:19 *</t>
  </si>
  <si>
    <t>G3501</t>
  </si>
  <si>
    <t>νέος</t>
  </si>
  <si>
    <t>new, fresh, young, younger</t>
  </si>
  <si>
    <t>new, fresh, young, younger   recent, new, fresh,   Ref: Mt 9:17 ;  Ref: 1Cor 5:7;   Ref: Col 3:10;   Ref: Heb 12:24;   young, youthful,   Ref: Tit 2:4.  In  Ref: Acts 16:11  is used in the name  Νέαν πόλις , which some lexicons list as its own lexical form. This occurrence is not included in the word's frequency count.</t>
  </si>
  <si>
    <t>G3502</t>
  </si>
  <si>
    <t>νεοσσός</t>
  </si>
  <si>
    <t>nestling</t>
  </si>
  <si>
    <t>nestling  the young (of a bird)</t>
  </si>
  <si>
    <t>G3503</t>
  </si>
  <si>
    <t>νεότης</t>
  </si>
  <si>
    <t>youth</t>
  </si>
  <si>
    <t>youth, childhood</t>
  </si>
  <si>
    <t xml:space="preserve"> youth, childhood   Ref: Mt 19:20 </t>
  </si>
  <si>
    <t>G3504</t>
  </si>
  <si>
    <t>νεόφυτος</t>
  </si>
  <si>
    <t>new convert</t>
  </si>
  <si>
    <t>newly converted, a figurative extension of a new plant, not found in the NT novice</t>
  </si>
  <si>
    <t>newly converted, a figurative extension of a new plant, not found in the NT novice   newly , or  recently planted   metaphorically   a neophyte, one newly implanted  into the Christian Church,  a new convert,   Ref: 1Tim 3:6 *</t>
  </si>
  <si>
    <t>G3505</t>
  </si>
  <si>
    <t>Νέρων</t>
  </si>
  <si>
    <t>Nero</t>
  </si>
  <si>
    <t>A man living at the time of the New Testament, first mentioned at Php 4:22; also called Caesar at Php 4:22;    § Nero  Nero, "[family name]"</t>
  </si>
  <si>
    <t>G3506</t>
  </si>
  <si>
    <t>νεύω</t>
  </si>
  <si>
    <t>to motion</t>
  </si>
  <si>
    <t>to motion, nod (as a signal)</t>
  </si>
  <si>
    <t>to motion, nod (as a signal)   to nod; to intimate by a nod , or  significant gesture,   Ref: Jn 13:24 ;  Ref: Acts 24:10 *</t>
  </si>
  <si>
    <t>G3507</t>
  </si>
  <si>
    <t>νεφέλη</t>
  </si>
  <si>
    <t>cloud</t>
  </si>
  <si>
    <t xml:space="preserve"> a cloud,   Ref: Mt 17:5; 24:30; 26:64 </t>
  </si>
  <si>
    <t>G3508</t>
  </si>
  <si>
    <t>Νεφθαλείμ</t>
  </si>
  <si>
    <t>Naphtali</t>
  </si>
  <si>
    <t>A man of the tribe of Naphtali  living at the time of the Patriarchs, first mentioned at Gen 30:8;   son of: Israel (H3478) and Bilhah (H1090A);   brother of: Dan (H1835H);   half-brother of: Reuben (H7205), Simeon (H8095), Levi (H3878), Judah (H3063), Gad (H1410), Asher (H0836), Issachar (H3485), Zebulun (H2074), Dinah (H1783), Joseph (H3130) and Benjamin (H1144);   father of: Jahzeel (H3183), Guni (H1476), Jezer (H3337) and Shillem (H8006)   § Naphtali   Nephthalim,  (Proper name),  indeclinable ,  Ref: Mt 4:13, 15 ;  Ref: Rev 5:6 *</t>
  </si>
  <si>
    <t>G3509</t>
  </si>
  <si>
    <t>νέφος</t>
  </si>
  <si>
    <t xml:space="preserve"> a cloud; ,  troponym   a cloud, a throng  of persons,  Ref: Heb 12:1 *</t>
  </si>
  <si>
    <t>G3510</t>
  </si>
  <si>
    <t>νεφρός</t>
  </si>
  <si>
    <t>mind  mind, the part of the inner person that feels, desires, and gives intent; a figurative extension of the kidney (not found in the NT);  a kidney; ,  plural   νεφροι ,  the kidneys, reins;  from the Hebrew  the reins  regarded as a seat of desire and affection,  Ref: Rev 2:23 *</t>
  </si>
  <si>
    <t>G3511</t>
  </si>
  <si>
    <t>νεωκόρος</t>
  </si>
  <si>
    <t>temple guard</t>
  </si>
  <si>
    <t>guardian of the temple</t>
  </si>
  <si>
    <t>guardian of the temple   primarily   one who sweeps  or  cleanses a temple;  generally,  one who has the charge of a temple, temple guard;  in NT  a devotee  city, as having specially dedicated a temple to some deity,  Ref: Acts 19:35 *</t>
  </si>
  <si>
    <t>G3512</t>
  </si>
  <si>
    <t>νεωτερικός</t>
  </si>
  <si>
    <t>youthful</t>
  </si>
  <si>
    <t>pertaining to youth, youthful</t>
  </si>
  <si>
    <t>pertaining to youth, youthful   juvenile, natural to youth, youthful,   Ref: 2Tim 2:22 *</t>
  </si>
  <si>
    <t>G3513</t>
  </si>
  <si>
    <t>νή</t>
  </si>
  <si>
    <t>as surely as</t>
  </si>
  <si>
    <t>as surely as   by,  BDAG calls it a particle of strong affirmation, and is followed by the person or thing (in the acc) by which the person swears,  Ref: 1Cor 15:31 *</t>
  </si>
  <si>
    <t>G3514</t>
  </si>
  <si>
    <t>νήθω</t>
  </si>
  <si>
    <t>to spin</t>
  </si>
  <si>
    <t>to spin (yarn)</t>
  </si>
  <si>
    <t xml:space="preserve"> to spin (yarn),   Ref: Mt 6:28 ;  Ref: Lk 12:27 *</t>
  </si>
  <si>
    <t>G3515</t>
  </si>
  <si>
    <t>νηπιάζω</t>
  </si>
  <si>
    <t>be childlike</t>
  </si>
  <si>
    <t>to be (like) a child childlike</t>
  </si>
  <si>
    <t>to be (like) a child childlike   to be childlike,   Ref: 1Cor 14:20 *</t>
  </si>
  <si>
    <t>G3516</t>
  </si>
  <si>
    <t>νήπιος</t>
  </si>
  <si>
    <t>child</t>
  </si>
  <si>
    <t>(n.) child, infant; (a.) childlike, childish, infantile, with a negative implication of immaturity or positive implication of innocence, depending on the context</t>
  </si>
  <si>
    <t xml:space="preserve">(n.) child, infant; (a.) childlike, childish, infantile, with a negative implication of immaturity or positive implication of innocence, depending on the context   primarily   not speaking,  Latin  infans; an infant, babe, child,   Ref: Mt 21:16 ;  Ref: 1Cor 13:11;   one below the age of manhood, a minor,   Ref: Gal 4:1;   metaphorically   a babe  in knowledge,  unlearned, simple,   Ref: Mt 11:25 ;  Ref: Rom 2:20 </t>
  </si>
  <si>
    <t>G3517</t>
  </si>
  <si>
    <t>Νηρεύς</t>
  </si>
  <si>
    <t>Nereus</t>
  </si>
  <si>
    <t>A man living at the time of the New Testament, only mentioned at Rom 16:15   §  Nereus,  (Proper name),  Ref: Rom 16:15 *</t>
  </si>
  <si>
    <t>G3518</t>
  </si>
  <si>
    <t>Νηρί</t>
  </si>
  <si>
    <t>Neri</t>
  </si>
  <si>
    <t>Neri, "lamp of Yahweh"</t>
  </si>
  <si>
    <t>A man of the tribe of Judah living at the time ofExile and return, only mentioned at Luk 3:27;   son of: Melchi (G3197H);   father of: Shealtiel (G4528)   § Neri, "lamp of Yahweh"   Neri,  (Proper name),  indeclinable ,  Ref: Lk 3:27 *</t>
  </si>
  <si>
    <t>G3519</t>
  </si>
  <si>
    <t>νησίον</t>
  </si>
  <si>
    <t>small island</t>
  </si>
  <si>
    <t xml:space="preserve"> a small island,   Ref: Acts 27:16 *</t>
  </si>
  <si>
    <t>G3520</t>
  </si>
  <si>
    <t>νῆσος</t>
  </si>
  <si>
    <t>island</t>
  </si>
  <si>
    <t xml:space="preserve"> an island,   Ref: Acts 13:6;  27:26</t>
  </si>
  <si>
    <t>G3521</t>
  </si>
  <si>
    <t>νηστεία</t>
  </si>
  <si>
    <t>fasting, going without food</t>
  </si>
  <si>
    <t>fasting, going without food   fasting, want of food,   Ref: 2Cor 6:5;  11:27;  a fast,  religious  abstinence from food,   Ref: Mt 17:21 ;  Ref: Lk 2:37 ; specifically  the annual public fast of the Jews, the great day of atonement,  occurring in the month Tisri, corresponding to the new moon of October,  Ref: Acts 27:9 *</t>
  </si>
  <si>
    <t>G3522</t>
  </si>
  <si>
    <t>νηστεύω</t>
  </si>
  <si>
    <t>to fast</t>
  </si>
  <si>
    <t xml:space="preserve"> to fast   go without food ;  Ref: Mt 4:2; 6:16, 17, 18; 9:15 </t>
  </si>
  <si>
    <t>G3523</t>
  </si>
  <si>
    <t>νῆστις</t>
  </si>
  <si>
    <t>hungry, without food fasting</t>
  </si>
  <si>
    <t>hungry, without food fasting  can also be masc. with a  genitive  in  ιδος  (n-3c[2]),  fasting, hungry, without food   Ref: Mt 15:32 ;  Ref: Mk 8:3 *</t>
  </si>
  <si>
    <t>G3524</t>
  </si>
  <si>
    <t>νηφαλέος</t>
  </si>
  <si>
    <t>sober</t>
  </si>
  <si>
    <t>sober  temperate (in the use of alcohol)</t>
  </si>
  <si>
    <t>G3525</t>
  </si>
  <si>
    <t>νήφω</t>
  </si>
  <si>
    <t>be sober</t>
  </si>
  <si>
    <t>to be self-controlled, clear-headed sober</t>
  </si>
  <si>
    <t>to be self-controlled, clear-headed sober   to be sober, not intoxicated; , in NT  metaphorically ,  to be vigilant, circumspect,self-controlled, clear-headed   Ref: 1Thess 5:6 , 8</t>
  </si>
  <si>
    <t>G3526</t>
  </si>
  <si>
    <t>Νίγερ</t>
  </si>
  <si>
    <t>Niger</t>
  </si>
  <si>
    <t>Niger, "black"</t>
  </si>
  <si>
    <t>A man living at the time of the New Testament, first mentioned at Act 13:1; also called Niger at Act 13:1; Lucius at Act 13:1; 1x   § Niger, "black"   Niger,  (Proper name), probably not declined,  Ref: Acts 13:1 *</t>
  </si>
  <si>
    <t>G3527</t>
  </si>
  <si>
    <t>Νικάνωρ</t>
  </si>
  <si>
    <t>Nicanor</t>
  </si>
  <si>
    <t>Nicanor, "victor"</t>
  </si>
  <si>
    <t>A man living at the time of the New Testament, only mentioned at Act 6:5   § Nicanor, "victor"   Nicanor,  (Proper name),  Ref: Acts 6:5 *</t>
  </si>
  <si>
    <t>G3528</t>
  </si>
  <si>
    <t>νικάω</t>
  </si>
  <si>
    <t>to overcome</t>
  </si>
  <si>
    <t xml:space="preserve"> to conquer, overcome, overpower; to conquer, triumph; vanquish, subdue,   Ref: Lk 1:22 ;  Ref: Jn 16:33 ;  absolute   to overcome, prevail, triumph   Ref: Rev 5:5;   to come off superior  in a judicial cause,  Ref: Rom 3:4 </t>
  </si>
  <si>
    <t>G3529</t>
  </si>
  <si>
    <t>νίκη</t>
  </si>
  <si>
    <t>victory</t>
  </si>
  <si>
    <t xml:space="preserve"> victory; ,  metonymy   a victorious principle,   Ref: 1Jn 5:4 *</t>
  </si>
  <si>
    <t>G3530</t>
  </si>
  <si>
    <t>Νικόδημος</t>
  </si>
  <si>
    <t>Nicodemus</t>
  </si>
  <si>
    <t>Nicodemus, "victor over people"</t>
  </si>
  <si>
    <t>A man living at the time of the New Testament, first mentioned at Jhn 3:1   § Nicodemus, "victor over people"   Nicodemus,  (Proper name),  Ref: Jn 3:1, 4, 9; 7:50; 19:39 *</t>
  </si>
  <si>
    <t>G3531</t>
  </si>
  <si>
    <t>Νικολαΐτης</t>
  </si>
  <si>
    <t>Nicolaitan</t>
  </si>
  <si>
    <t>Nicolaitan, "follower of Nicolas"</t>
  </si>
  <si>
    <t xml:space="preserve">  § Nicolaitan, "follower of Nicolas"   a Nicolaitan,  or follower of Nicolaus, a heresy of the Apostolic age,  Ref: Rev 2:6, 15 *</t>
  </si>
  <si>
    <t>G3532</t>
  </si>
  <si>
    <t>Νικόλαος</t>
  </si>
  <si>
    <t>Nicolaus</t>
  </si>
  <si>
    <t>Nicolas, "victor over people"</t>
  </si>
  <si>
    <t>A man living at the time of the New Testament, only mentioned at Act 6:5   § Nicolas, "victor over people"   Nicolaus,  (Proper name),  Ref: Acts 6:5 *</t>
  </si>
  <si>
    <t>G3533</t>
  </si>
  <si>
    <t>Νικόπολις</t>
  </si>
  <si>
    <t>Nicopolis</t>
  </si>
  <si>
    <t>Nicopolis, "victory city"</t>
  </si>
  <si>
    <t xml:space="preserve">  § Nicopolis, "victory city"   Nicopolis,  a city of Macedonia,  Ref: Tit 3:12 *</t>
  </si>
  <si>
    <t>G3534</t>
  </si>
  <si>
    <t>νῖκος</t>
  </si>
  <si>
    <t xml:space="preserve"> victory,   Ref: Mt 12:20 ;  Ref: 1Cor 15:54, 55, 57 *</t>
  </si>
  <si>
    <t>G3535</t>
  </si>
  <si>
    <t>Νινευΐ</t>
  </si>
  <si>
    <t>Nineveh</t>
  </si>
  <si>
    <t xml:space="preserve">  § Nineveh</t>
  </si>
  <si>
    <t>G3536</t>
  </si>
  <si>
    <t>Νινευΐτης</t>
  </si>
  <si>
    <t>Ninevite</t>
  </si>
  <si>
    <t xml:space="preserve">  §  a Ninevite, an inhabitant of Nineveh,   Ref: Mt 12:41 ;  Ref: Lk 11:30, 32 *</t>
  </si>
  <si>
    <t>G3537</t>
  </si>
  <si>
    <t>νιπτήρ</t>
  </si>
  <si>
    <t>wash basin</t>
  </si>
  <si>
    <t>basin for washing</t>
  </si>
  <si>
    <t>basin for washing   a basin , for washing some part of the person,  Ref: Jn 13:5 *</t>
  </si>
  <si>
    <t>G3538</t>
  </si>
  <si>
    <t>νίπτω</t>
  </si>
  <si>
    <t>to wash; bathe</t>
  </si>
  <si>
    <t xml:space="preserve">to wash; bathe   to wash; , specifically  to wash, bathe  some part of the person, as distinguished from  λούω ,  Ref: Mt 6:17 ;  Ref: Jn 13:8 </t>
  </si>
  <si>
    <t>G3539</t>
  </si>
  <si>
    <t>νοέω</t>
  </si>
  <si>
    <t>to understand</t>
  </si>
  <si>
    <t>to understand, see with insight, reflect</t>
  </si>
  <si>
    <t xml:space="preserve">to understand, see with insight, reflect   to perceive, observe, see with insight; to mark , attentively,  Ref: Mt 24:15 ;  Ref: Mk 13:14 ;  Ref: 2Tim 2:7;   to understand, comprehend,   Ref: Mt 15:17 ;  to conceive,   Ref: Eph 3:20 </t>
  </si>
  <si>
    <t>G3540</t>
  </si>
  <si>
    <t>νόημα</t>
  </si>
  <si>
    <t>mind/thought</t>
  </si>
  <si>
    <t>mind, thought, mind; scheme, design, plot</t>
  </si>
  <si>
    <t>mind, thought, mind; scheme, design, plot   the mind, the understanding, intellect,   Ref: 2Cor 3:14;  4:4;  Ref: Phil 4:7;   the heart, soul, affections, feelings, disposition,   Ref: 2Cor 11:3;   a conception of the mind, thought, purpose, device, design, plot, scheme   Ref: 2Cor 2:11;  10:5*</t>
  </si>
  <si>
    <t>G3541</t>
  </si>
  <si>
    <t>νόθος</t>
  </si>
  <si>
    <t>illegitimate</t>
  </si>
  <si>
    <t>illegitimate, born out of wedlock</t>
  </si>
  <si>
    <t>illegitimate, born out of wedlock   spurious, bastard, born out of wedlock   Ref: Heb 12:8 *</t>
  </si>
  <si>
    <t>G3542</t>
  </si>
  <si>
    <t>νομή</t>
  </si>
  <si>
    <t>pasture</t>
  </si>
  <si>
    <t xml:space="preserve"> pasture, pasturage,   Ref: Jn 10:9 ;  ἔχειν νομήν ,  to eat its way, spread corrosion,   Ref: 2Tim 2:17 *</t>
  </si>
  <si>
    <t>G3543</t>
  </si>
  <si>
    <t>νομίζω</t>
  </si>
  <si>
    <t>to think, suppose, expect, consider</t>
  </si>
  <si>
    <t xml:space="preserve">to think, suppose, expect, consider   to own as settled and established; to deem,   Ref: 1Cor 7:26;   Ref: 1Tim 6:5;   to suppose, presume, expect   Ref: Mt 5:17; 20:10 ;  Ref: Lk 2:44 ;  to be usual, customary,   Ref: Acts 16:13 </t>
  </si>
  <si>
    <t>G3544</t>
  </si>
  <si>
    <t>νομικός</t>
  </si>
  <si>
    <t>lawyer</t>
  </si>
  <si>
    <t>pertaining to the law; (n.) expert in the law, lawyer</t>
  </si>
  <si>
    <t xml:space="preserve">pertaining to the law; (n.) expert in the law, lawyer   pertaining to law; relating to the , Mosaic  law,   Ref: Tit 3:9;  as a  substantive ,  one skilled in law, a jurist, lawyer,   Ref: Tit 3:13;  specifically  an interpreter and teacher of the  Mosaic  law,   Ref: Mt 22:35 </t>
  </si>
  <si>
    <t>G3545</t>
  </si>
  <si>
    <t>νομίμως</t>
  </si>
  <si>
    <t>lawfully</t>
  </si>
  <si>
    <t>properly, in accordance to the rules lawfully</t>
  </si>
  <si>
    <t>properly, in accordance to the rules lawfully   lawfully, agreeably to law , or  custom, rightfully, properly, in accordance with the rules   Ref: 1Tim 1:8;   Ref: 2Tim 2:5 *</t>
  </si>
  <si>
    <t>G3546</t>
  </si>
  <si>
    <t>νόμισμα</t>
  </si>
  <si>
    <t xml:space="preserve"> primarily   a thing sanctioned by law  or  custom; lawful money, coin,   Ref: Mt 22:19 *</t>
  </si>
  <si>
    <t>G3547</t>
  </si>
  <si>
    <t>νομοδιδάσκαλος</t>
  </si>
  <si>
    <t>teacher of the law</t>
  </si>
  <si>
    <t xml:space="preserve">teacher of the law   a teacher and interpreter of the , Mosaic  law,   Ref: Lk 5:17 ;  Ref: Acts 5:34;   Ref: 1Tim 1:7 </t>
  </si>
  <si>
    <t>G3548</t>
  </si>
  <si>
    <t>νομοθεσία</t>
  </si>
  <si>
    <t>law</t>
  </si>
  <si>
    <t>law, legislation</t>
  </si>
  <si>
    <t>law, legislation   legislation; ,  ἡ νομοθεσια ,  the gift of the  Divine  law,  or  the  Mosaic  law  itself,  Ref: Rom 9:4 *</t>
  </si>
  <si>
    <t>G3549</t>
  </si>
  <si>
    <t>νομοθετέω</t>
  </si>
  <si>
    <t>to give laws</t>
  </si>
  <si>
    <t>( passive ) to be given law; to be founded, enacted give laws</t>
  </si>
  <si>
    <t>( passive ) to be given law; to be founded, enacted give laws   to impose a law, give laws; , in NT  passive ,  to have a law imposed on one's self, receive a law,   Ref: Heb 7:11;   to be enacted, constituted,   Ref: Heb 8:6 *</t>
  </si>
  <si>
    <t>G3550</t>
  </si>
  <si>
    <t>νομοθέτης</t>
  </si>
  <si>
    <t>lawgiver</t>
  </si>
  <si>
    <t xml:space="preserve"> a legislator, lawgiver,   Ref: Jas 4:12 *</t>
  </si>
  <si>
    <t>G3551</t>
  </si>
  <si>
    <t>νόμος</t>
  </si>
  <si>
    <t xml:space="preserve"> a law,   Ref: Rom 4:15;   Ref: 1Tim 1:9;   the  Mosaic  law,   Ref: Mt 5:17 , and frequently ;  the Old Testament Scripture,   Ref: Jn 10:34 ;  a legal tie,   Ref: Rom 7:2 , 3;  a law, a rule, standard, regulation, principle ; this has a broad range of meanings and referents, ranging from law as a principle revealed in nature or reason, to the OT Scriptures as a body, the first five books of the Scriptures, or any single command of the Scriptures;  a rule  of life and conduct,  Ref: Gal 6:2 ,  Ref: Jas 1:25 </t>
  </si>
  <si>
    <t>G3552</t>
  </si>
  <si>
    <t>νοσέω</t>
  </si>
  <si>
    <t>be sick</t>
  </si>
  <si>
    <t>to be unhealthy, ill sick</t>
  </si>
  <si>
    <t>to be unhealthy, ill sick   to be sick; ,  metaphorically   to have a diseased appetite  or  craving for  a thing,  have an excessive and vicious fondness for  a thing,  Ref: 1Tim 6:4 *</t>
  </si>
  <si>
    <t>G3553</t>
  </si>
  <si>
    <t>νόσημα</t>
  </si>
  <si>
    <t>disease</t>
  </si>
  <si>
    <t>disease  disease, sicknes, plague</t>
  </si>
  <si>
    <t>G3554</t>
  </si>
  <si>
    <t>νόσος</t>
  </si>
  <si>
    <t>illness</t>
  </si>
  <si>
    <t>disease, illness</t>
  </si>
  <si>
    <t xml:space="preserve">disease, illness   a disease, sickness, distemper,   Ref: Mt 4:23, 24; 8:17; 9:35 </t>
  </si>
  <si>
    <t>G3555</t>
  </si>
  <si>
    <t>νοσσιά</t>
  </si>
  <si>
    <t>chick</t>
  </si>
  <si>
    <t>chick, young (of a bird)</t>
  </si>
  <si>
    <t>chick, young (of a bird)   a brood , of young birds,  Ref: Lk 13:34 *</t>
  </si>
  <si>
    <t>G3556</t>
  </si>
  <si>
    <t>νοσσίον</t>
  </si>
  <si>
    <t>young (of a bird)chick</t>
  </si>
  <si>
    <t>young (of a bird)chick   the young of birds, a chick; ,  plural   a brood  of young birds,  Ref: Mt 23:37 *</t>
  </si>
  <si>
    <t>G3557</t>
  </si>
  <si>
    <t>νοσφίζω</t>
  </si>
  <si>
    <t>to embezzle</t>
  </si>
  <si>
    <t>( middle ) to hold back for oneself, steal by misappropriating embezzle</t>
  </si>
  <si>
    <t>( middle ) to hold back for oneself, steal by misappropriating embezzle   to deprive, rob; ,  middle   to misappropriate; to make secret reservation,   Ref: Acts 5:2 , 3;  to purloin,   Ref: Tit 2:10 *</t>
  </si>
  <si>
    <t>G3558G</t>
  </si>
  <si>
    <t>νότος</t>
  </si>
  <si>
    <t>south</t>
  </si>
  <si>
    <t>south, south wind</t>
  </si>
  <si>
    <t>south, south wind   the south wind,   Ref: Lk 12:55 ;  Ref: Acts 27:13;  28:13;  metonymy   the south, the southern quarter of the heavens,   Ref: Mt 12:42 ;  Ref: Lk.13:29 ;  Ref: Rev 21:13 *</t>
  </si>
  <si>
    <t>G3558H</t>
  </si>
  <si>
    <t>(Queen of) the South</t>
  </si>
  <si>
    <t>South, i.e. Sheba</t>
  </si>
  <si>
    <t xml:space="preserve">Kingdom and Queen of the  South    Ref: Lk 11:31 </t>
  </si>
  <si>
    <t>G3559</t>
  </si>
  <si>
    <t>νουθεσία</t>
  </si>
  <si>
    <t>admonition</t>
  </si>
  <si>
    <t>warning, admonition; instruction</t>
  </si>
  <si>
    <t>warning, admonition; instruction   warning, admonition, instruction   Ref: 1Cor 10:11;   Ref: Eph 6:4;   Ref: Tit 3:10 *</t>
  </si>
  <si>
    <t>G3560</t>
  </si>
  <si>
    <t>νουθετέω</t>
  </si>
  <si>
    <t>to admonish</t>
  </si>
  <si>
    <t>to warn, admonish; instruct</t>
  </si>
  <si>
    <t xml:space="preserve">to warn, admonish; instruct   primarily   to put in mind; to admonish, warn, instruct   Ref: Acts 20:31;   Ref: Rom 15:14 </t>
  </si>
  <si>
    <t>G3561</t>
  </si>
  <si>
    <t>νουμηνία</t>
  </si>
  <si>
    <t>New Moon</t>
  </si>
  <si>
    <t>New Moon Celebration</t>
  </si>
  <si>
    <t xml:space="preserve">  § New Moon Celebration  New Moon, first of month</t>
  </si>
  <si>
    <t>G3562</t>
  </si>
  <si>
    <t>νουνεχῶς</t>
  </si>
  <si>
    <t>wisely</t>
  </si>
  <si>
    <t>wisely, thoughtfully</t>
  </si>
  <si>
    <t>wisely, thoughtfully   understandingly, sensibly, thoughtfully, discreetly,   Ref: Mk 12:34 *</t>
  </si>
  <si>
    <t>G3563</t>
  </si>
  <si>
    <t>νοῦς</t>
  </si>
  <si>
    <t>mind, thinking; understanding, insight; "to open the mind" means "to understand something"</t>
  </si>
  <si>
    <t xml:space="preserve">mind, thinking; understanding, insight; "to open the mind" means "to understand something"   the mind, intellect,   Ref: 1Cor 14:15, 19 ;  understanding, intelligent faculty,   Ref: Lk 24:45 ;  intellect, judgment,   Ref: Rom 7:23, 25 ;  opinion, sentiment,   Ref: Rom 14:5;   Ref: 1Cor 1:10;   mind, thought, conception,   Ref: Rom 11:34;   Ref: 1Cor 2:16;   Ref: Phil 4:7;   settled state of mind,   Ref: 2Thess 2:2;   frame of mind,   Ref: Rom 1:28;  12:2;  Ref: Col 2:18;   Ref: Eph 4:23;   Ref: 1Tim 6:5;   Ref: 2Tim 3:8;   Ref: Tit 1:15 </t>
  </si>
  <si>
    <t>G3564</t>
  </si>
  <si>
    <t>Νυμφᾶς</t>
  </si>
  <si>
    <t>Nympha</t>
  </si>
  <si>
    <t>A woman living at the time of the New Testament, only mentioned at Col 4:15   § Nympha</t>
  </si>
  <si>
    <t>G3565</t>
  </si>
  <si>
    <t>νύμφη</t>
  </si>
  <si>
    <t>bride</t>
  </si>
  <si>
    <t>bride; daughter-in-law</t>
  </si>
  <si>
    <t>bride; daughter-in-law   a bride,   Ref: Jn 3:29 ;  Ref: Rev 18:23;  21:2, 9; 22:17; opposed to  πενθερά ,  a daughter-in-law,   Ref: Mt 10:35 ;  Ref: Lk 12:53 *</t>
  </si>
  <si>
    <t>G3566</t>
  </si>
  <si>
    <t>νυμφίος</t>
  </si>
  <si>
    <t>bridegroom</t>
  </si>
  <si>
    <t xml:space="preserve"> a bridegroom,   Ref: Mt 9:15; 25:1, 5, 6, 10 </t>
  </si>
  <si>
    <t>G3567</t>
  </si>
  <si>
    <t>νυμφών</t>
  </si>
  <si>
    <t xml:space="preserve"> a bridal-chamber; , in NT  υἱοὶ τοῦ νυμφῶνος ,  sons of the bridal-chamber, the bridegroom's attendant friends, groomsmen,   Ref: Mt 9:15 ;  Ref: Mk 2:19 ;  Ref: Lk 5:34 *</t>
  </si>
  <si>
    <t>G3568</t>
  </si>
  <si>
    <t>νῦν</t>
  </si>
  <si>
    <t>now, as it is; (with the article [G3836]) the present (time)</t>
  </si>
  <si>
    <t xml:space="preserve">now, as it is; (with the article [G3836]) the present (time)   now, at the present time,   Ref: Mk 10:30 ;  Ref: Lk 6:21 , and frequently ;  just now,   Ref: Jn 11:8 ;  forthwith,   Ref: Jn 12:31 ;  καὶ νῦν ,  even now, as matters stand,   Ref: Jn 11:22 ;  now,  expressive of a marked tone of address,  Ref: Acts 7:34;  13:11;  Ref: Jas 4:13;  5:1;  τὸ νῦν ,  the present time,   Ref: Lk 1:48 ;  τανῦν , or  τὰ νῦν ,  now,   Ref: Acts 4:29 </t>
  </si>
  <si>
    <t>G3569</t>
  </si>
  <si>
    <t>τανῦν</t>
  </si>
  <si>
    <t>concerning the present, now</t>
  </si>
  <si>
    <t>G3570</t>
  </si>
  <si>
    <t>νυνί</t>
  </si>
  <si>
    <t>now, as it is; indeed, in fact</t>
  </si>
  <si>
    <t>now, as it is; indeed, in fact  of time,  now, at this very moment, as it is  an emphatic form of  νῦν  although it now carries the same meaning</t>
  </si>
  <si>
    <t>G3571</t>
  </si>
  <si>
    <t>νύξ</t>
  </si>
  <si>
    <t>night</t>
  </si>
  <si>
    <t>night, evening</t>
  </si>
  <si>
    <t xml:space="preserve">night, evening   night,   Ref: Mt 2:14; 28:13 ;  Ref: Jn 3:2 ;  metaphorically  spiritual  night,  moral  darkness,   Ref: Rom 13:12;   Ref: 1Thess 5:5 </t>
  </si>
  <si>
    <t>G3572</t>
  </si>
  <si>
    <t>νύσσω</t>
  </si>
  <si>
    <t>to pierce, stab</t>
  </si>
  <si>
    <t>to pierce, stab   to prick , or  pierce, stab   Ref: Jn 19:34 *</t>
  </si>
  <si>
    <t>G3573</t>
  </si>
  <si>
    <t>νυστάζω</t>
  </si>
  <si>
    <t>to doze</t>
  </si>
  <si>
    <t>to become drowsy; to sleep, be idle</t>
  </si>
  <si>
    <t>to become drowsy; to sleep, be idle   to nod; to nod in sleep; to become drowsy, sink into a sleep,   Ref: Mt 25:5 ;  to slumber, be idle  in inactivity,  Ref: 2Pet 2:3 *</t>
  </si>
  <si>
    <t>G3574</t>
  </si>
  <si>
    <t>νυχθήμερον</t>
  </si>
  <si>
    <t>a night and a day</t>
  </si>
  <si>
    <t>a night and a day, about 24 hours</t>
  </si>
  <si>
    <t>a night and a day, about 24 hours   a day and night, twenty-four hours,   Ref: 2Cor 11:25 *</t>
  </si>
  <si>
    <t>G3575</t>
  </si>
  <si>
    <t>Νῶε</t>
  </si>
  <si>
    <t>Noah</t>
  </si>
  <si>
    <t>Noah, "rest, comfort"</t>
  </si>
  <si>
    <t>A man living at the time before the Flood, first mentioned at Gen 5:29;   son of: Lamech (H3929H);   father of: Shem (H8035), Ham (H2526) and Japheth (H3315)   § Noah, "rest, comfort"   Noah,  (Proper name),  indeclinable ,  Ref: Mt 24:37 ff;  Ref: Lk 3:36; 17:26 f.;  Ref: Heb 11:7;   Ref: 1Pet 3:20;   Ref: 2Pet 2:25 *</t>
  </si>
  <si>
    <t>G3576</t>
  </si>
  <si>
    <t>νωθρός</t>
  </si>
  <si>
    <t>dull</t>
  </si>
  <si>
    <t>slow to learn; lazy, sluggish</t>
  </si>
  <si>
    <t>slow to learn; lazy, sluggish   slow, sluggish, lazy, slow to learn   Ref: Heb 5:11;  6:12*</t>
  </si>
  <si>
    <t>G3577</t>
  </si>
  <si>
    <t>νῶτον</t>
  </si>
  <si>
    <t>back</t>
  </si>
  <si>
    <t>the back of men or animals</t>
  </si>
  <si>
    <t>G3578</t>
  </si>
  <si>
    <t>ξενία</t>
  </si>
  <si>
    <t>lodging</t>
  </si>
  <si>
    <t>place to stay, guest room lodging</t>
  </si>
  <si>
    <t>place to stay, guest room lodging   primarily   state of being a guest;  then,  the reception of a guest  or  stranger, hospitality,  in NT  a lodging, guest room   Ref: Acts 28:23;  Phlm. 22*</t>
  </si>
  <si>
    <t>G3579</t>
  </si>
  <si>
    <t>ξενίζω</t>
  </si>
  <si>
    <t>to host</t>
  </si>
  <si>
    <t>to receive a guest, entertain; ( passive ) to stay as a guest; to think of something as strange, be surprised, astonished host</t>
  </si>
  <si>
    <t>to receive a guest, entertain; (pass.) to stay as a guest; to think of something as strange, be surprised, astonished hos,  to receive as a guest, entertain,   Ref: Acts 10:23;  28:7;  Ref: Heb 13:2;   passive   to be entertained as a guest, to lodge  or  reside, lodge with,   Ref: Acts 10:6, 18, 32; 21:16 ;  to strike with a feeling of strangeness, to surprise;   passive  or  middle   to be struck with surprise, be staggered, be amazed,   Ref: 1Pet 4:4, 12 ;  intransitive   to be strange;   ξενιζοντα ,  strange matters, novelties,   Ref: Acts 17:20 *</t>
  </si>
  <si>
    <t>G3580</t>
  </si>
  <si>
    <t>ξενοδοχέω</t>
  </si>
  <si>
    <t>to show hospitality</t>
  </si>
  <si>
    <t>to show hospitality   to receive and entertain strangers, exercise hospitality,   Ref: 1Tim 5:10 *</t>
  </si>
  <si>
    <t>G3581</t>
  </si>
  <si>
    <t>ξένος</t>
  </si>
  <si>
    <t>strange, foreign, alien; (n.) foreigner, stranger, alien; host, one who shows hospitality</t>
  </si>
  <si>
    <t xml:space="preserve">strange, foreign, alien; (n.) foreigner, stranger, alien; host, one who shows hospitality   strange, foreign, alien,   Ref: Eph 2:12, 19 ;  strange, unexpected, surprising,   Ref: 1Pet 4:12;   novel,   Ref: Heb 13:9;   substantive   a stranger,   Ref: Mt 25:35 , et al.;  a host,   Ref: Rom 16:23 </t>
  </si>
  <si>
    <t>G3582</t>
  </si>
  <si>
    <t>ξέστης</t>
  </si>
  <si>
    <t>pitcher</t>
  </si>
  <si>
    <t>pitcher, jug</t>
  </si>
  <si>
    <t>pitcher, jug   a sextarius,  a Roman measure, containing about one pint English; in NT used for  a small vessel, cup, pot, jug   Ref: Mk 7:4 *</t>
  </si>
  <si>
    <t>G3583</t>
  </si>
  <si>
    <t>ξηραίνω</t>
  </si>
  <si>
    <t>to dry</t>
  </si>
  <si>
    <t>to wither, shrivel; become rigid dry</t>
  </si>
  <si>
    <t xml:space="preserve">to wither, shrivel; become rigid dry   to dry up, parch,   Ref: Jas 1:11;   passive   to be parched,   Ref: Mt 13:6 , et al.;  to be ripened  as corn,  Ref: Rev 14:15;   to be withered, to wither,   Ref: Mk 11:20 ; of parts of the body,  to be withered,   Ref: Mk 3:1, 3 ;  to pine,   Ref: Mk 9:18 </t>
  </si>
  <si>
    <t>G3584</t>
  </si>
  <si>
    <t>ξηρός</t>
  </si>
  <si>
    <t>dried up/withered</t>
  </si>
  <si>
    <t>dried up, (n.) dry land; shriveledshrivelled, by extension: withered, paralyzed, of an atrophied limb of the body</t>
  </si>
  <si>
    <t xml:space="preserve">dried up, (n.) dry land; shriveledshrivelled, by extension: withered, paralyzed, of an atrophied limb of the body   dry, withered,   Ref: Lk 23:31 ;  ἡ ξηρά ,  i.e.   γῆ ,  the dry land, land,   Ref: Mt 23:15 ;  Ref: Heb 11:29;  of parts of the body,  withered, shrivelled, paralysed    Ref: Mt 12:10 </t>
  </si>
  <si>
    <t>G3585</t>
  </si>
  <si>
    <t>ξύλινος</t>
  </si>
  <si>
    <t>wooden</t>
  </si>
  <si>
    <t>made of wood, wooden</t>
  </si>
  <si>
    <t>made of wood, wooden   wooden, of wood, made of wood,   Ref: 2Tim 2:20;   Ref: Rev 9:20 *</t>
  </si>
  <si>
    <t>G3586</t>
  </si>
  <si>
    <t>ξύλον</t>
  </si>
  <si>
    <t>wood</t>
  </si>
  <si>
    <t>wood; tree; wooden club, stocks</t>
  </si>
  <si>
    <t xml:space="preserve">wood; tree; wooden club, stocks   wood, timber,   Ref: 1Cor 3:12;   Ref: Rev 18:12;   stocks,   Ref: Acts 16:24;   a club,   Ref: Mt 26:47, 55 ;  a post, cross, gibbet,   Ref: Acts 5:30;  10:29; 13:29;  a tree,   Ref: Lk 23:31 ;  Ref: Rev 2:7 </t>
  </si>
  <si>
    <t>G3587</t>
  </si>
  <si>
    <t>ξυράω</t>
  </si>
  <si>
    <t>to shave</t>
  </si>
  <si>
    <t>to have one’s hair shaved shave</t>
  </si>
  <si>
    <t>to have one’s hair shaved shave   to cut off the hair, shear, shave,   Ref: Acts 21:24;   Ref: 1Cor 11:5 , 6*</t>
  </si>
  <si>
    <t>G3588</t>
  </si>
  <si>
    <t>ὁ</t>
  </si>
  <si>
    <t>the/this/who</t>
  </si>
  <si>
    <t>(often not translated) the, this, that, who</t>
  </si>
  <si>
    <t xml:space="preserve">(often not translated) the, this, that, who  the prepositive article, answering, to a considerable extent, to the English definite article; but, for the principle and facts of its usage, consult a grammar;  ὁ μὲν ὁ δέ ,  the one the other,   Ref: Phil 1:16, 17 ;  Ref: Heb 7:5, 6, 20, 21, 23, 24 ;  plural   some others,   Ref: Mt 13:23; 22:5, 6 ;  ὁ δέ ,  but he,   Ref: Mt 4:4; 12:48 ;  οἱ δέ ,  but others,   Ref: Mt 28:17 ; used, in a poetic quotation, for a personal pronoun,  Ref: Acts 17:28 </t>
  </si>
  <si>
    <t>G3589</t>
  </si>
  <si>
    <t>ὀγδοήκοντα</t>
  </si>
  <si>
    <t>eighty</t>
  </si>
  <si>
    <t>indecl. numeral,  eighty,   Ref: Lk 2:37; 16:7 *</t>
  </si>
  <si>
    <t>G3590</t>
  </si>
  <si>
    <t>ὄγδοος</t>
  </si>
  <si>
    <t>eighth</t>
  </si>
  <si>
    <t xml:space="preserve"> the eighth,   Ref: Lk 1:59 ;  Ref: Acts 7:8;   Ref: 2Pet 2:5;   Ref: Rev 17:11;  21:20*</t>
  </si>
  <si>
    <t>G3591</t>
  </si>
  <si>
    <t>ὄγκος</t>
  </si>
  <si>
    <t>impediment</t>
  </si>
  <si>
    <t>hinderance, impediment</t>
  </si>
  <si>
    <t>hinderance, impediment   primarily   bulk, weight; a burden, impediment,   Ref: Heb 12:1 *</t>
  </si>
  <si>
    <t>G3592</t>
  </si>
  <si>
    <t>ὅδε</t>
  </si>
  <si>
    <t>this</t>
  </si>
  <si>
    <t>- the same, i.e. this or that one (plural these or those); often used as a personal pronoun</t>
  </si>
  <si>
    <t>G3593</t>
  </si>
  <si>
    <t>ὁδεύω</t>
  </si>
  <si>
    <t>to journey</t>
  </si>
  <si>
    <t>to travel</t>
  </si>
  <si>
    <t>to travel   to journey, travel,   Ref: Lk 10:33 *</t>
  </si>
  <si>
    <t>G3594</t>
  </si>
  <si>
    <t>ὁδηγέω</t>
  </si>
  <si>
    <t>to lead, guide; explain, instruct</t>
  </si>
  <si>
    <t>to lead, guide; explain, instruct   to lead, guide,   Ref: Mt 15:14 ;  Ref: Lk 6:39 ;  Ref: Rev 7:17;   metaphorically   to instruct, teach,   Ref: Jn 16:13 ;  Ref: Acts 8:31 *</t>
  </si>
  <si>
    <t>G3595</t>
  </si>
  <si>
    <t>ὁδηγός</t>
  </si>
  <si>
    <t>guide/leader</t>
  </si>
  <si>
    <t>guide, leader</t>
  </si>
  <si>
    <t xml:space="preserve"> a guide, leader,   Ref: Acts 1:16;   metaphorically   an instructor, teacher,   Ref: Mt 15:14; 23:16, 24 ;  Ref: Rom 2:19 *</t>
  </si>
  <si>
    <t>G3596</t>
  </si>
  <si>
    <t>ὁδοιπορέω</t>
  </si>
  <si>
    <t>to be on a journey, travel</t>
  </si>
  <si>
    <t>to be on a journey, travel   to journey, travel,   Ref: Acts 10:9 *</t>
  </si>
  <si>
    <t>G3597</t>
  </si>
  <si>
    <t>ὁδοιπορία</t>
  </si>
  <si>
    <t>journey</t>
  </si>
  <si>
    <t xml:space="preserve"> to journey, journeying, travel,   Ref: Jn 4:6 ;  Ref: 2Cor 11:26 *</t>
  </si>
  <si>
    <t>G3598</t>
  </si>
  <si>
    <t>ὁδός</t>
  </si>
  <si>
    <t>road</t>
  </si>
  <si>
    <t>road, path, a general term for a thoroughfare to get from one place to another; by extension: way, manner of life; "the Way" is a term for the Christian lifestyle ( Ref: Act.9:2; 19:9 )</t>
  </si>
  <si>
    <t xml:space="preserve">road, path, a general term for a thoroughfare to get from one place to another; by extension: way, manner of life; "the Way" is a term for the Christian lifestyle ( Ref: Act.9:2; 19:9 )   a way, road,   Ref: Mt 2:12; 7:13, 14; 8:28; 22:9, 10 ;  means of access, approach, entrance,   Ref: Jn 14:6 ;  Ref: Heb 9:8;   direction, quarter, region,   Ref: Mt 4:15; 10:5   the act of journeying, a journey, way, course,   Ref: Mt 10:10 ;  Ref: Mk 2:23 ;  Ref: 1Thess 3:11;   a journey,  as regards extent,  Ref: Acts 1:12;   metaphorically   a way,  systematic  course  of pursuit,  Ref: Lk 1:79 ;  Ref: Acts 2:28;  16:17;  a way,  systematic  course  of action or conduct,  Ref: Mt 21:32 ;  Ref: Rom 11:33;   Ref: 1Cor 4:17;   a way, system of doctrine,   Ref: Acts 18:26;   ἡ ὁδός ,  the way of the Christian faith,   Ref: Acts 19:9, 23, 24:22 </t>
  </si>
  <si>
    <t>G3599</t>
  </si>
  <si>
    <t>ὀδούς</t>
  </si>
  <si>
    <t>tooth</t>
  </si>
  <si>
    <t xml:space="preserve"> a tooth,   Ref: Mt 5:38; 8:12 </t>
  </si>
  <si>
    <t>G3600</t>
  </si>
  <si>
    <t>ὀδυνάω</t>
  </si>
  <si>
    <t>be anguished</t>
  </si>
  <si>
    <t>to grieve, be anxious, in agony anguished</t>
  </si>
  <si>
    <t>to grieve, be anxious, in agony anguished   to pain , either bodily or mentally;  passive   to be in an agony, be tormented, be distressed   Ref: Lk 2:48; 16:24, 25 ;  to be distressed, grieved,   Ref: Acts 20:38 *</t>
  </si>
  <si>
    <t>G3601</t>
  </si>
  <si>
    <t>ὀδύνη</t>
  </si>
  <si>
    <t>anguish</t>
  </si>
  <si>
    <t>anguish, grief, pain</t>
  </si>
  <si>
    <t>anguish, grief, pain   pain , of body of mind;  sorrow, grief,   Ref: Rom 9:2;   Ref: 1Tim 6:10 *</t>
  </si>
  <si>
    <t>G3602</t>
  </si>
  <si>
    <t>ὀδυρμός</t>
  </si>
  <si>
    <t>mourning</t>
  </si>
  <si>
    <t>deep sorrow, mourning, lamentation</t>
  </si>
  <si>
    <t>deep sorrow, mourning, lamentation   bitter lamentation, wailing,   Ref: Mt 2:18 ;  metonymy   sorrow, mourning,   Ref: 2Cor 7:7 *</t>
  </si>
  <si>
    <t>G3603</t>
  </si>
  <si>
    <t>ὅ ἐστι</t>
  </si>
  <si>
    <t>which is</t>
  </si>
  <si>
    <t>G3604</t>
  </si>
  <si>
    <t>Ὀζίας</t>
  </si>
  <si>
    <t>Uzziah</t>
  </si>
  <si>
    <t>Uzziah, "Yahweh is [my] strength"</t>
  </si>
  <si>
    <t>A king of the tribe of Judah living at the time of Divided Monarchy, first mentioned at 2Ki 14:21;   son of: Amaziah (H0558) and Jecoliah (H3203); married to Jerusha (H3388);   father of: Jotham (H3147H); also called Azariah at 2Ki 14:21; 15.1,6,7,8,17,23,27; 1xKJV: Ozias at Mat 1:8,9;    § Uzziah, "Yahweh is [my] strength"   Uzziah,  (Proper name), indeclinable,  Ref: Lk 3:23 ff.*</t>
  </si>
  <si>
    <t>G3605</t>
  </si>
  <si>
    <t>ὄζω</t>
  </si>
  <si>
    <t>to stink</t>
  </si>
  <si>
    <t>to give off a bad odor, stink, smell</t>
  </si>
  <si>
    <t>to give off a bad odor, stink, smell   to smell, emit an odor; to have an offensive smell, stink,   Ref: Jn 11:39 *</t>
  </si>
  <si>
    <t>G3606</t>
  </si>
  <si>
    <t>ὅθεν</t>
  </si>
  <si>
    <t>whence</t>
  </si>
  <si>
    <t>from where, from there; therefore, this is why</t>
  </si>
  <si>
    <t xml:space="preserve">from where, from there; therefore, this is why   whence,   Ref: Mt 12:44 ;  Ref: Acts 14:26;   from the place where,   Ref: Mt 25:24, 26 ;  whence, from which circumstance, therefore, that is why   Ref: 1Jn 2:18;   wherefore, whereupon,   Ref: Mt 14:7 </t>
  </si>
  <si>
    <t>G3607</t>
  </si>
  <si>
    <t>ὀθόνη</t>
  </si>
  <si>
    <t>sheet</t>
  </si>
  <si>
    <t>linen sheet</t>
  </si>
  <si>
    <t>linen sheet   primarily   fine linen; a linen cloth; a sheet,   Ref: Acts 10:11;  11:5*</t>
  </si>
  <si>
    <t>G3608</t>
  </si>
  <si>
    <t>ὀθόνιον</t>
  </si>
  <si>
    <t>bandages</t>
  </si>
  <si>
    <t>( plural ) strips of linen, bandages</t>
  </si>
  <si>
    <t xml:space="preserve">( plural ) strips of linen, bandages   a linen cloth; , in NT  a swath, bandage  for a corpse,  Ref: Lk 24:12 </t>
  </si>
  <si>
    <t>G3609</t>
  </si>
  <si>
    <t>οἰκεῖος</t>
  </si>
  <si>
    <t>of one’s household</t>
  </si>
  <si>
    <t>belonging to theof one’s household, of the immediate family</t>
  </si>
  <si>
    <t>belonging to theof one’s household, of the immediate family   belonging to a house, domestic; ,  plural   members of a family, immediate kin,   Ref: 1Tim 5:8;   members of  a spiritual  family,   Ref: Eph 2:19;   members of a  spiritual  brotherhood,   Ref: Gal 6:10 *</t>
  </si>
  <si>
    <t>G3610</t>
  </si>
  <si>
    <t>οἰκέτης</t>
  </si>
  <si>
    <t>house servant, domestic slave</t>
  </si>
  <si>
    <t>house servant, domestic slave   primarily   an inmate of a house; a domestic servant, household slave,   Ref: Lk 16:13 ;  Ref: Acts 10:7;   Ref: Rom 14:4;   Ref: 1Pet 2:18 *</t>
  </si>
  <si>
    <t>G3611</t>
  </si>
  <si>
    <t>οἰκέω</t>
  </si>
  <si>
    <t>to live, dwell</t>
  </si>
  <si>
    <t>to live, dwell   to dwell in, inhabit,   Ref: 1Tim 6:16;   intransitive   to dwell, live; to cohabit,   Ref: 1Cor 7:12, 13 ;  to be indwelling, indwell,   Ref: Rom 7:17, 18, 20; 8:9, 11 ;  Ref: 1Cor 3:16 *</t>
  </si>
  <si>
    <t>G3612</t>
  </si>
  <si>
    <t>οἴκημα</t>
  </si>
  <si>
    <t>cell</t>
  </si>
  <si>
    <t>cell, room in a prison</t>
  </si>
  <si>
    <t>cell, room in a prison   a dwelling; , used in various conventional senses, and among them,  a prison, cell,   Ref: Acts 12:7 *</t>
  </si>
  <si>
    <t>G3613</t>
  </si>
  <si>
    <t>οἰκητήριον</t>
  </si>
  <si>
    <t>dwelling, home</t>
  </si>
  <si>
    <t>dwelling, home   a habitation, dwelling, an abode,  Jude 6;  troponym   the  personal  abode  of the soul,  Ref: 2Cor 5:2 *</t>
  </si>
  <si>
    <t>G3614G</t>
  </si>
  <si>
    <t>οἰκία</t>
  </si>
  <si>
    <t>home</t>
  </si>
  <si>
    <t>: home/temple/building house, home; family</t>
  </si>
  <si>
    <t xml:space="preserve">house, home; family   a house, dwelling, an abode,   Ref: Mt 2:11; 7:24, 27 ;  troponym   the  bodily  abode  of the soul,  Ref: 2Cor 5:1;  meton.  a household, family,   Ref: Mt 10:13; 12:25 ;  metonymy   goods, property, means,   Ref: Mt 23:13 </t>
  </si>
  <si>
    <t>G3614H</t>
  </si>
  <si>
    <t>home: household</t>
  </si>
  <si>
    <t>: household house, home; family</t>
  </si>
  <si>
    <t>G3615</t>
  </si>
  <si>
    <t>οἰκιακός</t>
  </si>
  <si>
    <t>member of a house</t>
  </si>
  <si>
    <t>member of a household</t>
  </si>
  <si>
    <t>member of a household    belonging to a house; ,  plural   the members of a household  or  family, kindred,   Ref: Mt 10:25, 36 *</t>
  </si>
  <si>
    <t>G3616</t>
  </si>
  <si>
    <t>οἰκοδεσποτέω</t>
  </si>
  <si>
    <t>to manage a house</t>
  </si>
  <si>
    <t>to manage one’s home</t>
  </si>
  <si>
    <t>to manage one’s home   primarily   to be master of a household; to occupy one's self in the management of a household,   Ref: 1Tim 5:14 *</t>
  </si>
  <si>
    <t>G3617</t>
  </si>
  <si>
    <t>οἰκοδεσπότης</t>
  </si>
  <si>
    <t>householder</t>
  </si>
  <si>
    <t>head or owner of the house, landowner householder</t>
  </si>
  <si>
    <t xml:space="preserve">head or owner of the house, landowner householder   the master , or  head of a house  or  family,   Ref: Mt 10:25; 13:27, 52 </t>
  </si>
  <si>
    <t>G3618</t>
  </si>
  <si>
    <t>οἰκοδομέω</t>
  </si>
  <si>
    <t>to build</t>
  </si>
  <si>
    <t>to build, build up, rebuild, a physical edifice; by extension: to edify, strengthen, develop another person’s life through acts and words of love and encouragement</t>
  </si>
  <si>
    <t xml:space="preserve">to build, build up, rebuild, a physical edifice; by extension: to edify, strengthen, develop another person’s life through acts and words of love and encouragement  pluperfect,  ῳκοδόμητο  (3  singular ),  to build a house; to build,   Ref: Mt 7:24 ;  to repair, embellish, and amplify  a building,  Ref: Mt 23:29 ;  to construct, establish,   Ref: Mt 16:18 ;  metaphorically   to contribute to advancement  in religious knowledge,  to edify,   Ref: 1Cor 14:4, 17 ;  to advance  a person's spiritual condition,  to edify,   Ref: 1Cor 8:1;   passive   to make spiritual  advancement,  be edified,   Ref: Acts 9:31;   to advance  in presumption,  Ref: 1Cor 8:10 </t>
  </si>
  <si>
    <t>G3619</t>
  </si>
  <si>
    <t>οἰκοδομή</t>
  </si>
  <si>
    <t>building</t>
  </si>
  <si>
    <t>building, construction, a physical edifice; by extension: building up, edification, strengthening, developing another person’s life through acts and words of love and encouragement</t>
  </si>
  <si>
    <t xml:space="preserve">building, construction, a physical edifice; by extension: building up, edification, strengthening, developing another person’s life through acts and words of love and encouragement   primarily   the act of building; a building, structure,   Ref: Mt 24:1 ; in NT  a  spiritual  structure,  as instanced in the Christian body,  Ref: 1Cor 3:9;   Ref: Eph 2:21;  religious  advancement, edification,   Ref: Rom 14:19;   Ref: 1Cor 14:3 </t>
  </si>
  <si>
    <t>G3620</t>
  </si>
  <si>
    <t>οἰκοδομία</t>
  </si>
  <si>
    <t>edification</t>
  </si>
  <si>
    <t>edification  edification, building up</t>
  </si>
  <si>
    <t>G3621</t>
  </si>
  <si>
    <t>οἰκονομέω</t>
  </si>
  <si>
    <t>to manage</t>
  </si>
  <si>
    <t xml:space="preserve"> to manage a household; to manage the affairs , of any one,  be steward,   Ref: Lk 16:2 *</t>
  </si>
  <si>
    <t>G3622</t>
  </si>
  <si>
    <t>οἰκονομία</t>
  </si>
  <si>
    <t>management</t>
  </si>
  <si>
    <t>management, administration, job of administration; what is put into effect, plan stewardship</t>
  </si>
  <si>
    <t>management, administration, job of administration; what is put into effect, plan stewardship   primarily   the management of a household; a stewardship, administration   Ref: Lk 16:2, 3, 4 ; in NT  an  apostolic  stewardship, a  ministerial  commission  in the publication and furtherance of the Gospel,  Ref: 1Cor 9:17;  3:2;  Ref: Col 1:25;  or,  an arranged plan, a scheme,   Ref: Eph 1:10;   a due discharge of a commission,   Ref: 1Tim 1:4 ,  Ref: Eph 3:9 *</t>
  </si>
  <si>
    <t>G3623</t>
  </si>
  <si>
    <t>οἰκονόμος</t>
  </si>
  <si>
    <t>manager, administrator, director, trustee</t>
  </si>
  <si>
    <t>manager, administrator, director, trustee   the manager of a household; a steward,   Ref: Lk 12:42; 16:1, 3, 8 ;  Ref: 1Cor 4:2;   a manager, trustee, administrator   Ref: Gal 4:2;   a  public  steward, treasurer,   Ref: Rom 16:23;   a  spiritual  steward, the holder of a commission  in the service of the Gospel,  Ref: 1Cor 4:1;   Ref: Tit 1:7;   Ref: 1Pet 4:10 *</t>
  </si>
  <si>
    <t>G3624G</t>
  </si>
  <si>
    <t>οἶκος</t>
  </si>
  <si>
    <t>house: home</t>
  </si>
  <si>
    <t>: home/temple house, home, a physical edifice; of royalty: palace; of deity: temple; by extension: family, lineage, people who live in or originated in a particular house</t>
  </si>
  <si>
    <t xml:space="preserve">house, home, a physical edifice; of royalty: palace; of deity: temple; by extension: family, lineage, people who live in or originated in a particular house   a house, dwelling,   Ref: Mt 9:6, 7 ;  Ref: Mk 2:1, 11; 3:20 ;  place of abode, seat, site,   Ref: Mt 23:38 ;  Ref: Lk 13:35 ;  metaphorically   a  spiritual  house  or  structure,   Ref: 1Pet 2:5;   metonymy   a household, family,   Ref: Lk 10:5; 11:17 ;  a  spiritual  household,   Ref: 1Tim 3:15;   Ref: Heb 3:6;   family, lineage,   Ref: Lk 1:27, 69; 2:4 ; from the Hebrew,  a people, nation,   Ref: Mt 10:6; 15:24 </t>
  </si>
  <si>
    <t>G3624H</t>
  </si>
  <si>
    <t>house: household</t>
  </si>
  <si>
    <t>: household house, home, a physical edifice; of royalty: palace; of deity: temple; by extension: family, lineage, people who live in or originated in a particular house</t>
  </si>
  <si>
    <t>G3625</t>
  </si>
  <si>
    <t>οἰκουμένη</t>
  </si>
  <si>
    <t>the (inhabited) world, (Roman) world; humankind</t>
  </si>
  <si>
    <t>the (inhabited) world, (Roman) world; humankind  some list as a participle,  the habitable earth, world ,  Ref: Matt 24:14;   Ref: Rom 10:18;   Ref: Heb 1:6;  used, however, with various restrictions of meaning, according to the context,  Ref: Lk 2:1 ;  Ref: Acts 17:6;   metonymy   the inhabitants of the earth, the whole human race, mankind,   Ref: Acts 17:31;  19:27;  Ref: Rev 3:10.  Some view this word as a participial form of  οἰκέω .</t>
  </si>
  <si>
    <t>G3626</t>
  </si>
  <si>
    <t>οἰκουρός</t>
  </si>
  <si>
    <t>busy at home</t>
  </si>
  <si>
    <t>busy at home, domestic, homemaking</t>
  </si>
  <si>
    <t>busy at home, domestic, homemaking   one who is occupied in domestic affairs, busy at home   Ref: Tit 2:5 *</t>
  </si>
  <si>
    <t>G3627</t>
  </si>
  <si>
    <t>οἰκτείρω</t>
  </si>
  <si>
    <t>to have compassion</t>
  </si>
  <si>
    <t>to have compassion on</t>
  </si>
  <si>
    <t>to have compassion on  to have compassion on</t>
  </si>
  <si>
    <t>G3628</t>
  </si>
  <si>
    <t>οἰκτιρμός</t>
  </si>
  <si>
    <t>compassion</t>
  </si>
  <si>
    <t>compassion, mercy, pity</t>
  </si>
  <si>
    <t>compassion, mercy, pity   compassion; kindness, pity  in relieving sorrow and want,  Ref: Phil 2:1;   Ref: Col 3:12;   Ref: Heb 10:28;   favor, grace, mercy,   Ref: Rom 12:1;   Ref: 2Cor 1:3 *</t>
  </si>
  <si>
    <t>G3629</t>
  </si>
  <si>
    <t>οἰκτίρμων</t>
  </si>
  <si>
    <t>merciful, compassionate</t>
  </si>
  <si>
    <t>merciful, compassionate   compassionate, merciful,   Ref: Lk 6:36 ;  Ref: Jas 5:11 *</t>
  </si>
  <si>
    <t>G3630</t>
  </si>
  <si>
    <t>οἰνοπότης</t>
  </si>
  <si>
    <t>drunkard, wine-drinker</t>
  </si>
  <si>
    <t>drunkard, wine-drinker   wine-drinking; , in a bad sense,  a wine-bibber, tippler,   Ref: Mt 11:19 ;  Ref: Lk 7:34 *</t>
  </si>
  <si>
    <t>G3631</t>
  </si>
  <si>
    <t>οἶνος</t>
  </si>
  <si>
    <t>wine</t>
  </si>
  <si>
    <t xml:space="preserve"> wine,   Ref: Mt 9:17 ;  Ref: Mk 2:22 ;  metonymy   the vine and its clusters,   Ref: Rev 6:6   metaphorically   οἶνος ,  a potion,   οἶνος τοῦ θυμοῦ ,  a furious potion,   Ref: Rev 14:8, 10; 16:19; 17:2, 18:3 </t>
  </si>
  <si>
    <t>G3632</t>
  </si>
  <si>
    <t>οἰνοφλυγία</t>
  </si>
  <si>
    <t xml:space="preserve"> drunkenness,   Ref: 1Pet 4:3 *</t>
  </si>
  <si>
    <t>G3633</t>
  </si>
  <si>
    <t>οἴομαι</t>
  </si>
  <si>
    <t>to suppose</t>
  </si>
  <si>
    <t>to suppose  to think, suppose, expect</t>
  </si>
  <si>
    <t>G3634</t>
  </si>
  <si>
    <t>οἷος</t>
  </si>
  <si>
    <t>such as</t>
  </si>
  <si>
    <t>what sort of, what kind of</t>
  </si>
  <si>
    <t xml:space="preserve">what sort of, what kind of   what, of what kind , or  sort, as,   Ref: Mt 24:21 ;  Ref: Mk 9:3 ;  οὐχ, οἶον ,  not so as, not as implying,   Ref: Rom 9:6 </t>
  </si>
  <si>
    <t>G3635</t>
  </si>
  <si>
    <t>ὀκνέω</t>
  </si>
  <si>
    <t xml:space="preserve"> to be slow; to delay, hesitate,   Ref: Acts 9:38 *</t>
  </si>
  <si>
    <t>G3636</t>
  </si>
  <si>
    <t>ὀκνηρός</t>
  </si>
  <si>
    <t>lazy</t>
  </si>
  <si>
    <t>lazy, idle, not active; troublesome</t>
  </si>
  <si>
    <t>lazy, idle, not active; troublesome   slow; slothful, indolent, idle,   Ref: Mt 25:26 ;  Ref: Rom 12:11;   tedious, troublesome,   Ref: Phil 3:1 *</t>
  </si>
  <si>
    <t>G3637</t>
  </si>
  <si>
    <t>ὀκταήμερος</t>
  </si>
  <si>
    <t>eighth day</t>
  </si>
  <si>
    <t xml:space="preserve"> on the eighth day,   Ref: Phil 3:5 *</t>
  </si>
  <si>
    <t>G3638</t>
  </si>
  <si>
    <t>ὀκτώ</t>
  </si>
  <si>
    <t>eight</t>
  </si>
  <si>
    <t xml:space="preserve"> eight,   Ref: Lk 2:21; 9:28 </t>
  </si>
  <si>
    <t>G3639</t>
  </si>
  <si>
    <t>ὄλεθρος</t>
  </si>
  <si>
    <t>destructive</t>
  </si>
  <si>
    <t>deadly, destructive</t>
  </si>
  <si>
    <t>G3640</t>
  </si>
  <si>
    <t>ὀλιγόπιστος</t>
  </si>
  <si>
    <t>of little faith</t>
  </si>
  <si>
    <t>of little faith, faithless</t>
  </si>
  <si>
    <t>of little faithfaithless   scant of faith, of little faith, one whose faith is small and weak,   Ref: Mt 6:30; 8:26; 14:31; 16:18 ;  Ref: Lk 12:28 *</t>
  </si>
  <si>
    <t>G3641</t>
  </si>
  <si>
    <t>ὀλίγος</t>
  </si>
  <si>
    <t>little/few</t>
  </si>
  <si>
    <t>little, small, short; ( plural ) few</t>
  </si>
  <si>
    <t xml:space="preserve">little, small, short; (pl.) few  little, small,  in number, etc.;  plural   few,   Ref: Mt 7:14; 9:37; 20:16 ;  Ref: Lk 13:23 ;  δἰ ὀλιγων , sc.  λόγων ,  in a few words, briefly,   Ref: 1Pet 5:12;   little  in time,  short, brief,   Ref: Acts 14:28;   Ref: Rev 12:12;   πρὸς ὀλιγον ,  i.e.   χρόνον ,  for a short time, for a little while,   Ref: Jas 4:14;   little, small, light,  etc., in magnitude, amount, etc.,  Ref: Lk 7:47 ;  Ref: Acts 12:18;  15:2;  ἐν ὀλιγω ,  concisely, briefly,   Ref: Eph 3:3;   almost,   Ref: Acts 26:28, 29 </t>
  </si>
  <si>
    <t>G3642</t>
  </si>
  <si>
    <t>ὀλιγόψυχος</t>
  </si>
  <si>
    <t>fainthearted</t>
  </si>
  <si>
    <t>timid, fainthearted, discouraged</t>
  </si>
  <si>
    <t>timid, fainthearted, discouraged   fainthearted, timid, discouraged   Ref: 1Thes 5:14 *</t>
  </si>
  <si>
    <t>G3643</t>
  </si>
  <si>
    <t>ὀλιγωρέω</t>
  </si>
  <si>
    <t>to make light of, despise</t>
  </si>
  <si>
    <t>to make light of, despise   to neglect, regard slightly, make light of, despise,   Ref: Heb 12:5 *</t>
  </si>
  <si>
    <t>G3644</t>
  </si>
  <si>
    <t>ὀλοθρευτής</t>
  </si>
  <si>
    <t>destroyer</t>
  </si>
  <si>
    <t xml:space="preserve"> a destroyer,   Ref: 1Cor 10:10 *</t>
  </si>
  <si>
    <t>G3645</t>
  </si>
  <si>
    <t>ὀλοθρεύω</t>
  </si>
  <si>
    <t>also spelled  ὀλεθρεύω ,  to destroy, cause to perish,   Ref: Heb 11:28 *</t>
  </si>
  <si>
    <t>G3646</t>
  </si>
  <si>
    <t>ὁλοκαύτωμα</t>
  </si>
  <si>
    <t>burnt offering</t>
  </si>
  <si>
    <t>burnt offering, wholly consumed on the altar as dedicated to God</t>
  </si>
  <si>
    <t>burnt offering, wholly consumed on the altar as dedicated to God   a holocaust, whole burnt-offering,   Ref: Mk 12:33 ;  Ref: Heb 10:6 , 8*</t>
  </si>
  <si>
    <t>G3647</t>
  </si>
  <si>
    <t>ὁλοκληρία</t>
  </si>
  <si>
    <t>wholeness</t>
  </si>
  <si>
    <t xml:space="preserve"> perfect soundness, completeness, wholeness (in healing) ;  Ref: Acts 3:16 *</t>
  </si>
  <si>
    <t>G3648</t>
  </si>
  <si>
    <t>ὁλόκληρος</t>
  </si>
  <si>
    <t>whole</t>
  </si>
  <si>
    <t>whole, complete</t>
  </si>
  <si>
    <t>whole, complete   whole, having all its parts, sound, perfect, complete in every part; , in NT  the whole,   Ref: 1Thess 5:23;  morally,  perfect, faultless, blameless,   Ref: Jas 1:4 *</t>
  </si>
  <si>
    <t>G3649</t>
  </si>
  <si>
    <t>ὀλολύζω</t>
  </si>
  <si>
    <t>to wail, cry out</t>
  </si>
  <si>
    <t>to wail, cry out   primarily   to cry aloud in invocation; to howl, utter cries of distress, lament, bewail,   Ref: Jas 5:1 *</t>
  </si>
  <si>
    <t>G3650</t>
  </si>
  <si>
    <t>ὅλος</t>
  </si>
  <si>
    <t>- "whole" or "all", i.e. complete (in extent, amount, time or degree), especially (neuter) as noun or adverb</t>
  </si>
  <si>
    <t>G3651</t>
  </si>
  <si>
    <t>ὁλοτελής</t>
  </si>
  <si>
    <t>wholly</t>
  </si>
  <si>
    <t>through and through, wholly, completely</t>
  </si>
  <si>
    <t>through and through, wholly, completely   complete; all, the whole, through and through   Ref: 1Thess 5:23 *</t>
  </si>
  <si>
    <t>G3652</t>
  </si>
  <si>
    <t>Ὀλυμπᾶς</t>
  </si>
  <si>
    <t>Olympas</t>
  </si>
  <si>
    <t>A man living at the time of the New Testament, only mentioned at Rom 16:15   §  Olympas,  (Proper name),  Ref: Rom 16:15 *</t>
  </si>
  <si>
    <t>G3653</t>
  </si>
  <si>
    <t>ὄλυνθος</t>
  </si>
  <si>
    <t>late fig</t>
  </si>
  <si>
    <t>late fig   an unripe , or  unseasonable fig,  such as, shaded by the foliage, does not ripen at the usual season, but hangs on the trees during winter,  Ref: Rev 6:13 *</t>
  </si>
  <si>
    <t>G3654</t>
  </si>
  <si>
    <t>ὅλως</t>
  </si>
  <si>
    <t>completely, (not) at all; actually</t>
  </si>
  <si>
    <t>completely, (not) at all; actually   wholly, altogether; actually, really,   Ref: 1Cor 5:1;  6:7; 15:29; with a negative,  at all,   Ref: Mt 5:34 *</t>
  </si>
  <si>
    <t>G3655</t>
  </si>
  <si>
    <t>ὄμβρος</t>
  </si>
  <si>
    <t>rainstorm</t>
  </si>
  <si>
    <t>rainstorm (that may include thunder and lightning)</t>
  </si>
  <si>
    <t>rainstorm (that may include thunder and lightning)   rain, a storm of rain,   Ref: Lk 12:54 *</t>
  </si>
  <si>
    <t>G3656</t>
  </si>
  <si>
    <t>ὁμιλέω</t>
  </si>
  <si>
    <t>to talk</t>
  </si>
  <si>
    <t>to talk, converse</t>
  </si>
  <si>
    <t>to talk, converse   to be in company with, associate with; to converse with, talk with,   Ref: Lk 24:14, 15 ;  Ref: Acts 20:11;  24:26*</t>
  </si>
  <si>
    <t>G3657</t>
  </si>
  <si>
    <t>ὁμιλία</t>
  </si>
  <si>
    <t>association</t>
  </si>
  <si>
    <t>company, associations</t>
  </si>
  <si>
    <t>company, associations   intercourse, association, communication, converse,   Ref: 1Cor 15:33 *</t>
  </si>
  <si>
    <t>G3658</t>
  </si>
  <si>
    <t>ὅμιλος</t>
  </si>
  <si>
    <t>crowd</t>
  </si>
  <si>
    <t>crowd, throng</t>
  </si>
  <si>
    <t>crowd, throng  crowd, throng, of people</t>
  </si>
  <si>
    <t>G3659</t>
  </si>
  <si>
    <t>ὄμμα</t>
  </si>
  <si>
    <t>eye</t>
  </si>
  <si>
    <t xml:space="preserve"> the eye,   Ref: Mt 20:34 ;  Ref: Mk 8:23 *</t>
  </si>
  <si>
    <t>G3660</t>
  </si>
  <si>
    <t>ὄμνυμι</t>
  </si>
  <si>
    <t>to swear</t>
  </si>
  <si>
    <t>to declare an oath, swear an oath, promise with an oath</t>
  </si>
  <si>
    <t>to declare an oath, swear an oath, promise with an oath   to swear,   Ref: Mt 5:34 ;  to promise with an oath,   Ref: Mk 6:23 ;  Ref: Acts 2:30;  7:17</t>
  </si>
  <si>
    <t>G3661</t>
  </si>
  <si>
    <t>ὁμοθυμαδόν</t>
  </si>
  <si>
    <t>united</t>
  </si>
  <si>
    <t>united, in togetherness, as one</t>
  </si>
  <si>
    <t xml:space="preserve">united, in togetherness, as one   with one mind, with one accord, unanimously, as one   Ref: Acts 1:14;   Ref: Rom 15:6;   together, at once, at the same time,   Ref: Acts 2:1, 46; 4:24 </t>
  </si>
  <si>
    <t>G3662</t>
  </si>
  <si>
    <t>ὁμοιάζω</t>
  </si>
  <si>
    <t>to resemble  to be like, resemble</t>
  </si>
  <si>
    <t>G3663</t>
  </si>
  <si>
    <t>ὁμοιοπαθής</t>
  </si>
  <si>
    <t>like</t>
  </si>
  <si>
    <t>like, of the same quality or kind of desires</t>
  </si>
  <si>
    <t>like, of the same quality or kind of desires   being affected in the same way , as another,  subject to the same incidents, of like infirmities, subject to the same frailties and evils,   Ref: Acts 14:15;   Ref: Jas 5:17 *</t>
  </si>
  <si>
    <t>G3664</t>
  </si>
  <si>
    <t>ὅμοιος</t>
  </si>
  <si>
    <t>G3665</t>
  </si>
  <si>
    <t>ὁμοιότης</t>
  </si>
  <si>
    <t>likeness</t>
  </si>
  <si>
    <t>similarity, likeness</t>
  </si>
  <si>
    <t>similarity, likeness   likeness, similitude, similarity   Ref: Heb 4:15;  7:15*</t>
  </si>
  <si>
    <t>G3666</t>
  </si>
  <si>
    <t>ὁμοιόω</t>
  </si>
  <si>
    <t>to liken</t>
  </si>
  <si>
    <t>to make like, compare; ( passive ) to be like, become like liken</t>
  </si>
  <si>
    <t xml:space="preserve">to make like, compare; ( passive ) to be like, become like liken   to make like, cause to be like , or  resemble, assimilate;   passive   to be made like, become like, resemble,   Ref: Mt 6:8; 13:24; 18:23 ;  to liken, compare,   Ref: Mt 7:24, 26; 11:16 </t>
  </si>
  <si>
    <t>G3667</t>
  </si>
  <si>
    <t>ὁμοίωμα</t>
  </si>
  <si>
    <t>likeness; looking like, image; form, appearance</t>
  </si>
  <si>
    <t>likeness; looking like, image; form, appearance   primarily   that which is conformed  or  assimilated; form, shape, figure,   Ref: Rev 9:7;   likeness, resemblance, similitude,   Ref: Rom 1:23;  5:14; 6:5; 8:3;  Ref: Phil 2:7 *</t>
  </si>
  <si>
    <t>G3668</t>
  </si>
  <si>
    <t>ὁμοίως</t>
  </si>
  <si>
    <t>similarly</t>
  </si>
  <si>
    <t>likewise, in the same way, similarly</t>
  </si>
  <si>
    <t xml:space="preserve">likewise, in the same way, similarly   likewise, in a similar manner, similarly   Ref: Mt 22:26; 27:41 </t>
  </si>
  <si>
    <t>G3669</t>
  </si>
  <si>
    <t>ὁμοίωσις</t>
  </si>
  <si>
    <t xml:space="preserve"> primarily   assimilation; likeness, resemblance,   Ref: Jas 3:9 *</t>
  </si>
  <si>
    <t>G3670</t>
  </si>
  <si>
    <t>ὁμολογέω</t>
  </si>
  <si>
    <t>to confess/profess</t>
  </si>
  <si>
    <t>to confess, acknowledge, agree, admit, declare; this can be a profession of allegiance, an admission of bad behavior, or an emphatic declaration of a truth</t>
  </si>
  <si>
    <t xml:space="preserve">to confess, acknowledge, agree, admit, declare; this can be a profession of allegiance, an admission of bad behavior, or an emphatic declaration of a truth   to speak in accordance, adopt the same terms of language; to engage, promise, agree   Ref: Mt 14:7 ;  to admit, avow frankly,   Ref: Jn 1:20 ;  Ref: Acts 24:14;   to confess,   Ref: 1Jn 1:9;   to profess, confess,   Ref: Jn 9:22; 12:42 ;  Ref: Acts 23:8;   to avouch, declare openly and solemnly,   Ref: Mt 7:23 ; in NT  ὁμολογειν ἐν ,  to accord belief,   Ref: Mt 10:32 ;  Ref: Lk 12:8 ;  to accord approbation,   Ref: Lk 12:8 ; from the Hebrew,  to accord praise,   Ref: Heb 13:15 </t>
  </si>
  <si>
    <t>G3671</t>
  </si>
  <si>
    <t>ὁμολογία</t>
  </si>
  <si>
    <t>confession</t>
  </si>
  <si>
    <t>confession, profession, acknowledgment, to openly express commitment and allegiance</t>
  </si>
  <si>
    <t>confession, profession, acknowledgment, to openly express commitment and allegiance   assent, consent; profession, acknowledge   Ref: 2Cor 9:13;   Ref: 1Tim 6:12, 13 ;  Ref: Heb 3:1;  4:14; 10:23*</t>
  </si>
  <si>
    <t>G3672</t>
  </si>
  <si>
    <t>ὁμολογουμένως</t>
  </si>
  <si>
    <t>undeniably</t>
  </si>
  <si>
    <t>beyond all question, most certainly assuredly</t>
  </si>
  <si>
    <t>beyond all question, most certainly assuredly   confessedly, avowedly, without controversy, most certainly   Ref: 1Tim 3:16 *</t>
  </si>
  <si>
    <t>G3673</t>
  </si>
  <si>
    <t>ὁμότεχνος</t>
  </si>
  <si>
    <t>of the same trade</t>
  </si>
  <si>
    <t>of the same trade   to the same trade , or  occupation,   Ref: Acts 18:3 *</t>
  </si>
  <si>
    <t>G3674</t>
  </si>
  <si>
    <t>ὁμοῦ</t>
  </si>
  <si>
    <t xml:space="preserve"> together; in the same place,   Ref: Jn 21:2 ;  together at the same time,   Ref: Jn 4:36; 20:4 ;  Ref: Acts 2:1 *</t>
  </si>
  <si>
    <t>G3675</t>
  </si>
  <si>
    <t>ὁμόφρων</t>
  </si>
  <si>
    <t>living in harmony with, like-minded</t>
  </si>
  <si>
    <t>living in harmony with, like-minded   of like mind, of the same mind, like-minded, living in harmony with   Ref: 1Pet 3:8 *</t>
  </si>
  <si>
    <t>G3676</t>
  </si>
  <si>
    <t>ὅμως</t>
  </si>
  <si>
    <t>just as; at the same time</t>
  </si>
  <si>
    <t>just as; at the same time   yet, nevertheless; , with  μέντοι ,  but nevertheless, but for all that,   Ref: Jn 12:42 ;  even, though it be but,   Ref: 1Cor 14:7;   Ref: Gal 3:15 *</t>
  </si>
  <si>
    <t>G3677</t>
  </si>
  <si>
    <t>ὄναρ</t>
  </si>
  <si>
    <t xml:space="preserve"> a dream,   Ref: Mt 1:20; 2:12, 13, 19, 22; 27:19 *</t>
  </si>
  <si>
    <t>G3678</t>
  </si>
  <si>
    <t>ὀνάριον</t>
  </si>
  <si>
    <t>young donkey</t>
  </si>
  <si>
    <t xml:space="preserve"> a young donkey, a donkeys colt,   Ref: Jn 12:14 *</t>
  </si>
  <si>
    <t>G3679</t>
  </si>
  <si>
    <t>ὀνειδίζω</t>
  </si>
  <si>
    <t>to heap insults on, denounce, find fault, rebuke revile</t>
  </si>
  <si>
    <t xml:space="preserve">to heap insults on, denounce, find fault, rebuke revile   to censure, inveigh against, rebuke   Ref: Mt 11:20 ;  Ref: Mk 16:14 ;  to reproach  or  revile,   Ref: Jas 1:5;   to revile, insult with insulting language, denounce   Ref: Mt 5:11 </t>
  </si>
  <si>
    <t>G3680</t>
  </si>
  <si>
    <t>ὀνειδισμός</t>
  </si>
  <si>
    <t>reproach</t>
  </si>
  <si>
    <t>disgrace, insultreproach</t>
  </si>
  <si>
    <t xml:space="preserve">disgrace, insultreproach   censure,   Ref: 1Tim 3:7;   reproach, reviling, insult   Ref: Rom 15:3 </t>
  </si>
  <si>
    <t>G3681</t>
  </si>
  <si>
    <t>ὄνειδος</t>
  </si>
  <si>
    <t>disgrace</t>
  </si>
  <si>
    <t xml:space="preserve"> primarily   fame, report, character;  usually,  reproach, disgrace,   Ref: Lk 1:25 *</t>
  </si>
  <si>
    <t>G3682</t>
  </si>
  <si>
    <t>Ὀνήσιμος</t>
  </si>
  <si>
    <t>Onesimus</t>
  </si>
  <si>
    <t>Onesimus, "useful"</t>
  </si>
  <si>
    <t>A man living at the time of the New Testament, first mentioned at Col 4:9   § Onesimus, "useful"   Onesimus,  (Proper name),  Ref: Col 4:9;  Phlm. 10*</t>
  </si>
  <si>
    <t>G3683</t>
  </si>
  <si>
    <t>Ὀνησίφορος</t>
  </si>
  <si>
    <t>Onesiphorus</t>
  </si>
  <si>
    <t>Onesiphorus, "one bringing usefulness"</t>
  </si>
  <si>
    <t>A man living at the time of the New Testament, first mentioned at 2Ti 1:16   § Onesiphorus, "one bringing usefulness"   Onesiphorus,  (Proper name),  Ref: 2Tim 1:16;  4:19*</t>
  </si>
  <si>
    <t>G3684</t>
  </si>
  <si>
    <t>ὀνικός</t>
  </si>
  <si>
    <t>huge millstone</t>
  </si>
  <si>
    <t>pertaining to a donkey, millstone worked by a donkey</t>
  </si>
  <si>
    <t>pertaining to a donkey, millstone worked by a donkey   pertaining to a donkey; ,  μύλος ὀνικός ,  a millstone turned by a donkey, a large  or  an upper millstone,   Ref: Mt 18:6 ;  Ref: Mk 9:42 *</t>
  </si>
  <si>
    <t>G3685</t>
  </si>
  <si>
    <t>ὀνίνημι</t>
  </si>
  <si>
    <t>to have joy</t>
  </si>
  <si>
    <t>to have benefit or joy</t>
  </si>
  <si>
    <t>to have benefit or joy  optative,  ὀναιμην ,  to receive profit, pleasure, benefit  etc.; with a  genitive ,  to have joy of,  Phlm. 20*</t>
  </si>
  <si>
    <t>G3686</t>
  </si>
  <si>
    <t>ὄνομα</t>
  </si>
  <si>
    <t>name</t>
  </si>
  <si>
    <t>name; title; reputation</t>
  </si>
  <si>
    <t xml:space="preserve">name; title; reputation   a name; the  Proper name  , of a person, etc.,  Ref: Mt 1:23, 25; 10:2; 27:32 ;  a  mere  name  or  reputation,   Ref: Rev 3:1;  in NT  a name  as the representative of a person,  Ref: Mt 6:9 ;  Ref: Lk 6:22; 11:2 ;  the name  of the author of a commission, delegated authority, or religious profession,  Ref: Mt 7:22; 10:22; 12:21; 18:5, 20; 19:29; 21:9; 28:19 ;  Ref: Acts 3:16;  4:7, 12;  εἰς ὄνομα, ἐν ὀνόματι ,  on the score of being  possessor of a certain character,  Ref: Mt 10:41, 42 ;  Ref: Mk 9:41 </t>
  </si>
  <si>
    <t>G3687</t>
  </si>
  <si>
    <t>ὀνομάζω</t>
  </si>
  <si>
    <t>to give a name, designate a name; to confess; ( middle ) to call oneself; ( passive ) to be named; be known</t>
  </si>
  <si>
    <t xml:space="preserve">to give a name, designate a name; to confess; ( middle ) to call oneself; ( passive ) to be named; be known   to name,   Ref: Lk 6:14 ;  to style, entitle,   Ref: Lk 6:13 ;  Ref: 1Cor 5:11;   to make mention of,   Ref: Eph 5:3;   to make known,   Ref: Rom 15:20;   to pronounce  in exorcism,  Ref: Acts 19:13;  in NT  to profess,   Ref: 2Tim 2:19 </t>
  </si>
  <si>
    <t>G3688</t>
  </si>
  <si>
    <t>ὄνος</t>
  </si>
  <si>
    <t>donkey</t>
  </si>
  <si>
    <t>donkey (female or male)</t>
  </si>
  <si>
    <t xml:space="preserve">donkey (female or male)   donkey, ass,  male or female,  Ref: Mt 21:2, 5, 7 </t>
  </si>
  <si>
    <t>G3689</t>
  </si>
  <si>
    <t>ὄντως</t>
  </si>
  <si>
    <t>really</t>
  </si>
  <si>
    <t>really, certainly, surely indeed</t>
  </si>
  <si>
    <t>really, certainly, surely indeed   really, in truth, truly,   Ref: Mk 11:32 ;  Ref: Lk 23:47 .</t>
  </si>
  <si>
    <t>G3690</t>
  </si>
  <si>
    <t>ὄξος</t>
  </si>
  <si>
    <t>vinegar</t>
  </si>
  <si>
    <t>wine vinegar</t>
  </si>
  <si>
    <t xml:space="preserve">wine vinegar   vinegar; a wine of sharp flavor, posca,  which was an ordinary beverage, and was often mixed with bitter herbs, etc., and this given to the condemned criminals in order to stupefy them, and lessen their sufferings,  Ref: Mt 27:48 ;  Ref: Mk 15:36 ;  Ref: Lk 23:36 ;  Ref: Jn 19:29, 30 </t>
  </si>
  <si>
    <t>G3691</t>
  </si>
  <si>
    <t>ὀξύς</t>
  </si>
  <si>
    <t>sharp/swift</t>
  </si>
  <si>
    <t>sharp; swift, quick</t>
  </si>
  <si>
    <t>sharp; swift, quick   sharp, keen,   Ref: Rev 1:16;  2:12; 14:14, 17, 18; 19:15;  swift, nimble,   Ref: Rom 3:15 *</t>
  </si>
  <si>
    <t>G3692</t>
  </si>
  <si>
    <t>ὀπή</t>
  </si>
  <si>
    <t>hole</t>
  </si>
  <si>
    <t>hole, opening</t>
  </si>
  <si>
    <t>hole, opening   a hole; a hole, vent, opening,   Ref: Jas 3:11;   a hole, cavern, cave   Ref: Heb 11:38 *</t>
  </si>
  <si>
    <t>G3693</t>
  </si>
  <si>
    <t>ὄπισθεν</t>
  </si>
  <si>
    <t>after</t>
  </si>
  <si>
    <t>from behind; after</t>
  </si>
  <si>
    <t xml:space="preserve">from behind; after  can function as an  improper preposition ,  from behind, behind, after, at the back of,   Ref: Mt 9:20; 15:23 </t>
  </si>
  <si>
    <t>G3694</t>
  </si>
  <si>
    <t>ὀπίσω</t>
  </si>
  <si>
    <t>behind, after, following</t>
  </si>
  <si>
    <t xml:space="preserve">behind, after, following  can function as an  improper preposition ,  behind, after, at one's back,   Ref: Mt 4:10 ;  Ref: Lk 7:38 ;  Ref: Rev 1:10;   τὰ ὀπισω ,  the things which are behind,   Ref: Phil 3:13;   ὀπισω  and  εἰς τὰ ὀπισω ,  back, backwards,   Ref: Mt 24:18 ;  Ref: Mk 13:16 ;  Ref: Lk 9:62 , when an  improper preposition , takes the  genitive </t>
  </si>
  <si>
    <t>G3695</t>
  </si>
  <si>
    <t>ὁπλίζω</t>
  </si>
  <si>
    <t>to arm</t>
  </si>
  <si>
    <t>( middle ) to arm oneself with</t>
  </si>
  <si>
    <t>( middle ) to arm oneself with   to arm, equip; ,  middle   to arm one's self, equip one's self,   Ref: 1Pet 4:1 *</t>
  </si>
  <si>
    <t>G3696</t>
  </si>
  <si>
    <t>ὅπλον</t>
  </si>
  <si>
    <t>weapon</t>
  </si>
  <si>
    <t>instrument, weapon, armor</t>
  </si>
  <si>
    <t>instrument, weapon, armor   an implement,   Ref: Rom 6:13;   plural   τὰ ὅπλα ,  arms, armor, weapons, instrument  whether offensive or defensive,  Ref: Jn 18:3 ;  Ref: Rom 13:12;   Ref: 2Cor 6:7;  10:4*</t>
  </si>
  <si>
    <t>G3697</t>
  </si>
  <si>
    <t>ὁποῖος</t>
  </si>
  <si>
    <t>what sort?</t>
  </si>
  <si>
    <t>what kind of, what sort of</t>
  </si>
  <si>
    <t>what kind of, what sort of   what, of what sort , or  manner,   Ref: 1Cor 3:13;   Ref: Gal 2:6;   Ref: 1Thess 1:9;   Ref: Jas 1:24;  after  τοιοῦτος ,  as,   Ref: Acts 26:29 *</t>
  </si>
  <si>
    <t>G3698</t>
  </si>
  <si>
    <t>ὁπότε</t>
  </si>
  <si>
    <t>when(-ever)</t>
  </si>
  <si>
    <t>when, whenever</t>
  </si>
  <si>
    <t>G3699</t>
  </si>
  <si>
    <t>ὅπου</t>
  </si>
  <si>
    <t>where(-ever)</t>
  </si>
  <si>
    <t>where, wherever; whenever</t>
  </si>
  <si>
    <t xml:space="preserve">where, wherever; whenever   where, in which place, in what place,   Ref: Mt 6:19, 20, 21 ;  Ref: Rev 2:13;   whither, to what place,   Ref: Jn 8:21; 14:4 ;  ὅπου ἄν , or  ἐάν ,  wherever, in whatever place,   Ref: Mt 24:28 ;  whithersoever,   Ref: Mt 8:19 ;  Ref: Jas 3:4;   metaphorically   where, in which thing, state,  etc.,  Ref: Col 3:11;   whereas,   Ref: 1Cor 3:3;   Ref: 2Pet 2:11 </t>
  </si>
  <si>
    <t>G3700</t>
  </si>
  <si>
    <t>ὀπτάνομαι</t>
  </si>
  <si>
    <t>( middle ) to appear</t>
  </si>
  <si>
    <t>( middle ) to appear   to be seen, appear,   Ref: Acts 1:3 *</t>
  </si>
  <si>
    <t>G3701</t>
  </si>
  <si>
    <t>ὀπτασία</t>
  </si>
  <si>
    <t>vision</t>
  </si>
  <si>
    <t>(supernatural) vision</t>
  </si>
  <si>
    <t>(supernatural) vision   a vision, apparition,   Ref: Lk 1:22; 24:23 ;  Ref: Acts 26:19;   Ref: 2Cor 12:1 *</t>
  </si>
  <si>
    <t>G3702</t>
  </si>
  <si>
    <t>ὀπτός</t>
  </si>
  <si>
    <t>broiled</t>
  </si>
  <si>
    <t>broiled, roasted</t>
  </si>
  <si>
    <t>broiled, roasted   dressed by fire, roasted, broiled,  etc.,  Ref: Lk 24:42 *</t>
  </si>
  <si>
    <t>G3703</t>
  </si>
  <si>
    <t>ὀπώρα</t>
  </si>
  <si>
    <t xml:space="preserve"> autumn; the fruit season; ,  metonymy   fruits,   Ref: Rev 18:14 *</t>
  </si>
  <si>
    <t>G3704</t>
  </si>
  <si>
    <t>ὅπως</t>
  </si>
  <si>
    <t>that, so that, (in order) to</t>
  </si>
  <si>
    <t>that, so that, (in order) to  can function as a  conjunction ,  how, in what way  or  manner, by what means,   Ref: Mt 22:5 ;  Ref: Lk 24:20 ;  conjunction   that, in order that,  and  ὅπως μή ,  that not, lest,   Ref: Mt 6:2, 4, 5, 16, 18 ;  Ref: Acts 9:2 , and frequently</t>
  </si>
  <si>
    <t>G3705</t>
  </si>
  <si>
    <t>ὅραμα</t>
  </si>
  <si>
    <t>(supernatural) vision; sight (from God)</t>
  </si>
  <si>
    <t xml:space="preserve">(supernatural) vision; sight (from God)   a thing seen, sight, appearance,   Ref: Acts 7:31;   a vision,   Ref: Mt 17:9 ;  Ref: Acts 9:10, 12 </t>
  </si>
  <si>
    <t>G3706</t>
  </si>
  <si>
    <t>ὅρασις</t>
  </si>
  <si>
    <t>appearance/vision</t>
  </si>
  <si>
    <t>appearance; vision</t>
  </si>
  <si>
    <t>appearance; vision   seeing, sight; appearance, aspect, a vision,   Ref: Acts 2:17;   Ref: Rev 9:17;  4:3*</t>
  </si>
  <si>
    <t>G3707</t>
  </si>
  <si>
    <t>ὁρατός</t>
  </si>
  <si>
    <t>visible</t>
  </si>
  <si>
    <t>pertaining to things visible, things seen</t>
  </si>
  <si>
    <t>pertaining to things visible, things seen   visible, things seen   Ref: Col 1:16 *</t>
  </si>
  <si>
    <t>G3708G</t>
  </si>
  <si>
    <t>ὁράω</t>
  </si>
  <si>
    <t>to see: see</t>
  </si>
  <si>
    <t>: see to see</t>
  </si>
  <si>
    <t>to see  to see, watch; realize (used as past tense of G1492)</t>
  </si>
  <si>
    <t>G3708H</t>
  </si>
  <si>
    <t>to see: appear</t>
  </si>
  <si>
    <t>: appear to see</t>
  </si>
  <si>
    <t>G3709</t>
  </si>
  <si>
    <t>ὀργή</t>
  </si>
  <si>
    <t>wrath, anger, the feeling and expression of strong displeasure and hostility; this can range from petty human anger to the righteous anger of God toward sinful disobedience</t>
  </si>
  <si>
    <t>wrath, anger, the feeling and expression of strong displeasure and hostility; this can range from petty human anger to the righteous anger of God toward sinful disobedience   primarily   mental bent, impulse; anger, indignation, wrath,   Ref: Eph 4:31;   Ref: Col 3:8;   μετ᾽ ὀργῆς ,  indignantly,   Ref: Mk 3:5 ;  vengeance, punishment,   Ref: Mt 3:7 ;  Ref: Lk 3:7; 21:23 ;  Ref: Rom 13:4 , 5</t>
  </si>
  <si>
    <t>G3710</t>
  </si>
  <si>
    <t>ὀργίζω</t>
  </si>
  <si>
    <t>( middle / passive ) to be angry, enraged, to feel and express strong displeasure and hostility; this can range from petty human anger to the righteous anger of God toward sinful disobedience</t>
  </si>
  <si>
    <t xml:space="preserve">( middle / passive ) to be angry, enraged, to feel and express strong displeasure and hostility; this can range from petty human anger to the righteous anger of God toward sinful disobedience  some list as deponent,  ὀργιζομαι ,  to provoke to anger, irritate;   passive   to be angry, indignant, enraged,   Ref: Mt 5:22; 18:34 </t>
  </si>
  <si>
    <t>G3711</t>
  </si>
  <si>
    <t>ὀργίλος</t>
  </si>
  <si>
    <t>quick-tempered</t>
  </si>
  <si>
    <t>quick-tempered, inclined to anger</t>
  </si>
  <si>
    <t>quick-tempered, inclined to anger   prone to anger, irascible, passionate,   Ref: Tit 1:7 *</t>
  </si>
  <si>
    <t>G3712</t>
  </si>
  <si>
    <t>ὀργυιά</t>
  </si>
  <si>
    <t>a fathom</t>
  </si>
  <si>
    <t>a fathom (about six feet)</t>
  </si>
  <si>
    <t>a fathom (about six feet)   the space measured by the arms outstretched; a fathom,   Ref: Acts 27:28  (2x)*</t>
  </si>
  <si>
    <t>G3713</t>
  </si>
  <si>
    <t>ὀρέγω</t>
  </si>
  <si>
    <t>to aspire</t>
  </si>
  <si>
    <t>( middle ) to set one’s heart on, strive for, aspire to, desire</t>
  </si>
  <si>
    <t>( middle ) to set one’s heart on, strive for, aspire to, desire   to extend, stretch out; ,  middle   to stretch one's self out, to reach forward to,   metaphorically   to desire earnestly, long after,   Ref: 1Tim 3:1;   Ref: Heb 11:16;  by  implication   to indulge in, be devoted to,   Ref: 1Tim 6:10 *</t>
  </si>
  <si>
    <t>G3714</t>
  </si>
  <si>
    <t>ὀρεινός</t>
  </si>
  <si>
    <t>hilly</t>
  </si>
  <si>
    <t>hilly, (n.) hill country</t>
  </si>
  <si>
    <t>hilly, (n.) hill country   mountainous, hilly, hill country   Ref: Lk 1:39, 65 *</t>
  </si>
  <si>
    <t>G3715</t>
  </si>
  <si>
    <t>ὄρεξις</t>
  </si>
  <si>
    <t>lust</t>
  </si>
  <si>
    <t>lust, desire</t>
  </si>
  <si>
    <t>lust, desire   desire, longing; lust, concupiscence,   Ref: Rom 1:27 *</t>
  </si>
  <si>
    <t>G3716</t>
  </si>
  <si>
    <t>ὀρθοποδέω</t>
  </si>
  <si>
    <t>be upright</t>
  </si>
  <si>
    <t>to act in line with (the truth), act rightly be upright</t>
  </si>
  <si>
    <t>to act in line with (the truth), act rightly be upright   to walk in a straight course; to be straightforward , in moral conduct,  Ref: Gal 2:14 *</t>
  </si>
  <si>
    <t>G3717</t>
  </si>
  <si>
    <t>ὀρθός</t>
  </si>
  <si>
    <t>upright</t>
  </si>
  <si>
    <t>G3718</t>
  </si>
  <si>
    <t>ὀρθοτομέω</t>
  </si>
  <si>
    <t>to cut straight</t>
  </si>
  <si>
    <t>to handle correctly, guide on a straight path</t>
  </si>
  <si>
    <t xml:space="preserve"> to cut straight; to handle correctly, guide on a straight path, to set forth truthfully, without perversion , or  distortion,   Ref: 2Tim 2:15 *</t>
  </si>
  <si>
    <t>G3719</t>
  </si>
  <si>
    <t>ὀρθρίζω</t>
  </si>
  <si>
    <t>to rise at dawn</t>
  </si>
  <si>
    <t>to get up early in the morningwake</t>
  </si>
  <si>
    <t>to get up early in the morningwake   to rise early in the morning; to come with the dawn,   Ref: Lk 21:38 *</t>
  </si>
  <si>
    <t>G3720</t>
  </si>
  <si>
    <t>ὀρθρινός</t>
  </si>
  <si>
    <t>dawn</t>
  </si>
  <si>
    <t>early in the morning</t>
  </si>
  <si>
    <t>early in the morning  a later form of  ὄρθριος ,  of  or  belonging to the morning, morning,   Ref: Lk 24:22 *</t>
  </si>
  <si>
    <t>G3721</t>
  </si>
  <si>
    <t>ὄρθριος</t>
  </si>
  <si>
    <t>morning</t>
  </si>
  <si>
    <t>G3722</t>
  </si>
  <si>
    <t>ὄρθρος</t>
  </si>
  <si>
    <t>dawn, daybreak, early in the morning</t>
  </si>
  <si>
    <t>dawn, daybreak, early in the morning   the dawn; the morning,   Ref: Jn 8:2 ;  Ref: Acts 5:21;   ὄρθος βαθύς ,  the first streak of dawn, the early dawn,   Ref: Lk 24:1 *</t>
  </si>
  <si>
    <t>G3723</t>
  </si>
  <si>
    <t>ὀρθῶς</t>
  </si>
  <si>
    <t>correctly</t>
  </si>
  <si>
    <t>correctly, rightly, plainly</t>
  </si>
  <si>
    <t>correctly, rightly, plainly   straightly; rightly, correctly, plainly   Ref: Mk 7:35 ;  Ref: Lk 7:43; 10:28; 20:21 *</t>
  </si>
  <si>
    <t>G3724</t>
  </si>
  <si>
    <t>ὁρίζω</t>
  </si>
  <si>
    <t>to determine</t>
  </si>
  <si>
    <t>to determine, set, appoint, decree</t>
  </si>
  <si>
    <t>to determine, set, appoint, decree   to set bounds to, to bound; to restrict,   Ref: Heb 4:7;   to settle, appoint definitively,   Ref: Acts 17:26;   to fix determinately,   Ref: Acts 2:23;   to decree, destine,   Ref: Lk 22:22 ;  to constitute, appoint,   Ref: Acts 10:42;  17:31;  to characterize with precision, to set forth distinctively,   Ref: Rom 1:4;   absolute   to resolve,   Ref: Acts 11:29 *</t>
  </si>
  <si>
    <t>G3725</t>
  </si>
  <si>
    <t>ὅριον</t>
  </si>
  <si>
    <t>region, area, vicinity</t>
  </si>
  <si>
    <t xml:space="preserve">region, area, vicinity   a limit, bound, border of a territory , or  country;   plural   τὰ ὅρια ,  region, territory, district,   Ref: Mt 2:16; 4:13; 8:34 </t>
  </si>
  <si>
    <t>G3726</t>
  </si>
  <si>
    <t>ὁρκίζω</t>
  </si>
  <si>
    <t>to command; implore, adjure</t>
  </si>
  <si>
    <t>to command; implore, adjure   to put to an oath; to obtest, adjure, conjure,   Ref: Mk 5:7 ;  Ref: Acts 19:13 *</t>
  </si>
  <si>
    <t>G3727</t>
  </si>
  <si>
    <t>ὅρκος</t>
  </si>
  <si>
    <t>oath</t>
  </si>
  <si>
    <t xml:space="preserve"> an oath,   Ref: Mt 14:7, 9; 26:72 ;  metonymy   that which is solemnly promised, a vow,   Ref: Mt 5:33 </t>
  </si>
  <si>
    <t>G3728</t>
  </si>
  <si>
    <t>ὁρκωμοσία</t>
  </si>
  <si>
    <t>oath, taking of an oath</t>
  </si>
  <si>
    <t>oath, taking of an oath   the act of taking an oath; an oath,   Ref: Heb 7:20, 21, 28 *</t>
  </si>
  <si>
    <t>G3729</t>
  </si>
  <si>
    <t>ὁρμάω</t>
  </si>
  <si>
    <t>to stampede</t>
  </si>
  <si>
    <t>to rush (as in a stampede)</t>
  </si>
  <si>
    <t xml:space="preserve">to rush (as in a stampede)   primarily  trans.  to put in motion, incite;   intransitive   to rush,   Ref: Mt 8:32 ;  Ref: Mk 5:13 ;  Ref: Lk 8:33 </t>
  </si>
  <si>
    <t>G3730</t>
  </si>
  <si>
    <t>ὁρμή</t>
  </si>
  <si>
    <t>impulse</t>
  </si>
  <si>
    <t>plot, decision; impulse, desire</t>
  </si>
  <si>
    <t xml:space="preserve">plot, decision; impulse, desire   impetus, impulse; assault, violent attempt,   Ref: Acts 14:5;   metaphorically   impulse of mind, purpose, will,   Ref: Jas 3:4 </t>
  </si>
  <si>
    <t>G3731</t>
  </si>
  <si>
    <t>ὅρμημα</t>
  </si>
  <si>
    <t>sudden violence</t>
  </si>
  <si>
    <t>sudden violence   violent , or  impetuous motion; violence,   Ref: Rev 18:21 *</t>
  </si>
  <si>
    <t>G3732</t>
  </si>
  <si>
    <t>ὄρνεον</t>
  </si>
  <si>
    <t>bird</t>
  </si>
  <si>
    <t xml:space="preserve"> a bird, fowl,   Ref: Rev 18:2;  19:17, 21*</t>
  </si>
  <si>
    <t>G3733</t>
  </si>
  <si>
    <t>ὄρνις</t>
  </si>
  <si>
    <t>hen</t>
  </si>
  <si>
    <t>hen, bird</t>
  </si>
  <si>
    <t>hen, bird   bird, fowl; , domestic  hen,   Ref: Mt 23:37 ;  Ref: Lk 13:34 *</t>
  </si>
  <si>
    <t>G3734</t>
  </si>
  <si>
    <t>ὁροθεσία</t>
  </si>
  <si>
    <t>fixed boundary</t>
  </si>
  <si>
    <t>exact place, fixed boundary</t>
  </si>
  <si>
    <t>exact place, fixed boundary   primarily   the act of fixing boundaries; a bound set, certain bound, fixed limit, exact place   Ref: Acts 17:26 *</t>
  </si>
  <si>
    <t>G3735</t>
  </si>
  <si>
    <t>ὄρος</t>
  </si>
  <si>
    <t>mountain</t>
  </si>
  <si>
    <t>hill, hillside, mountain, mountainside; this can refer to any elevated place from mounds to high mountains</t>
  </si>
  <si>
    <t xml:space="preserve">hill, hillside, mountain, mountainside; this can refer to any elevated place from mounds to high mountains   a mountain, hill, hillside   Ref: Mt 5:1, 14; 8:1; 17:20 </t>
  </si>
  <si>
    <t>G3736</t>
  </si>
  <si>
    <t>ὀρύσσω</t>
  </si>
  <si>
    <t>to dig</t>
  </si>
  <si>
    <t>to dig up, dig out</t>
  </si>
  <si>
    <t>to dig up, dig out   to dig, excavate,   Ref: Mt 21:33; 25:18 ;  Ref: Mk 12:1 *</t>
  </si>
  <si>
    <t>G3737</t>
  </si>
  <si>
    <t>ὀρφανός</t>
  </si>
  <si>
    <t>orphan</t>
  </si>
  <si>
    <t>(n.) an orphan</t>
  </si>
  <si>
    <t xml:space="preserve">(n.) an orphan   bereaved , of parents,  orphan,   Ref: Jas 1:27;   bereaved, desolate,   Ref: Jn 14:18 </t>
  </si>
  <si>
    <t>G3738</t>
  </si>
  <si>
    <t>ὀρχέομαι</t>
  </si>
  <si>
    <t>to dance</t>
  </si>
  <si>
    <t xml:space="preserve"> to dance,   Ref: Mt 11:6, 17 ;  Ref: Mk 6:22 ;  Ref: Lk 7:32 *</t>
  </si>
  <si>
    <t>G3739</t>
  </si>
  <si>
    <t>ὅς</t>
  </si>
  <si>
    <t>which</t>
  </si>
  <si>
    <t>G3740</t>
  </si>
  <si>
    <t>ὁσάκις</t>
  </si>
  <si>
    <t>whenever</t>
  </si>
  <si>
    <t>as often as, whenever</t>
  </si>
  <si>
    <t>as often as, whenever   as often as,   Ref: 1Cor 11:25, 26 ;  Ref: Rev 11:6 *</t>
  </si>
  <si>
    <t>G3741</t>
  </si>
  <si>
    <t>ὅσιος</t>
  </si>
  <si>
    <t>holy, pious, devout; (n.) Holy One; divine decree ( Ref: Act.13:34 )</t>
  </si>
  <si>
    <t>holy, pious, devout; (n.) Holy One; divine decree ( Ref: Act.13:34 )   primarily   sanctioned by the supreme law of God, and nature; pious, devout,   Ref: Tit 1:8;   pure,   Ref: 1Tim 2:8;  supremely  holy,   Ref: Acts 2:27;  13:35;  Ref: Heb 7:26;   Ref: Rev 15:4;  16:5;  τὰ ὅσια ,  pledged bounties, mercies,   Ref: Acts 13:34 *</t>
  </si>
  <si>
    <t>G3742</t>
  </si>
  <si>
    <t>ὁσιότης</t>
  </si>
  <si>
    <t xml:space="preserve"> piety, sacred observance of all duties towards God, holiness,   Ref: Lk 1:75 ;  Ref: Eph 4:24 *</t>
  </si>
  <si>
    <t>G3743</t>
  </si>
  <si>
    <t>ὁσίως</t>
  </si>
  <si>
    <t>devoutly</t>
  </si>
  <si>
    <t>G3744</t>
  </si>
  <si>
    <t>ὀσμή</t>
  </si>
  <si>
    <t>fragrance, odor smell</t>
  </si>
  <si>
    <t>fragrance, odor smell   smell, odor; fragrant odor,   Ref: Jn 12:3 ;  Ref: Eph 5:2;   Ref: Phil 4:18;   metaphorically   Ref: 2Cor 2:14, 16 *</t>
  </si>
  <si>
    <t>G3745</t>
  </si>
  <si>
    <t>ὅσος</t>
  </si>
  <si>
    <t>just as/how much</t>
  </si>
  <si>
    <t>how great, how much, how far; as, just as</t>
  </si>
  <si>
    <t xml:space="preserve">how great, how much, how far; as, just as   as great, as much,   Ref: Mk 7:36 ;  Ref: Jn 6:11 ;  Ref: Heb 1:4;  8:6; 10:25;  ἐφ᾽ ὅσον χρόνον ,  for how long a time, while, as long as,   Ref: Rom 7:1;  so,  ἐφ᾽ ὅσον ,  i.e.   χρόνον ,  Ref: Mt 9:15 ;  ὅσον χρόνον ,  how long,   Ref: Mk 2:19 ;  neuter   ὅσον  repeated,  ὅσον ὅσον , used to give intensity to other qualifying words, e.g.,  μικρόν ,  the very least, a very little while,   Ref: Heb 10:37;   ἐφ᾽ ὅσον ,  in as much as,   Ref: Mt 25:40, 45 ;  καθ᾽ ὅσον ,  by how much, so far as,   Ref: Heb 3:3;  or,  in as much as, as, so,   Ref: Heb 7:20;  9:27;  plural   ὅσα ,  so far as, as much as,   Ref: Rev 1:2;  18:7;  how great, how much, how many, what,   Ref: Mk 3:8; 5:19, 20 ;  how many, as many as, all who,   Ref: 2Cor 1:20;   Ref: Phil 3:15;   Ref: 1Tim 6:1;   ὅσος ἄν , or  ἐάν ,  whoever, whatsoever,   Ref: Mt 7:12; 18:18 </t>
  </si>
  <si>
    <t>G3746</t>
  </si>
  <si>
    <t>ὅσπερ</t>
  </si>
  <si>
    <t>who</t>
  </si>
  <si>
    <t>G3747</t>
  </si>
  <si>
    <t>ὀστέον</t>
  </si>
  <si>
    <t>bone</t>
  </si>
  <si>
    <t>contracted form,  ὀστοῦν, οῦ, τό ,  a bone,   Ref: Mt 23:27 ;  Ref: Lk 24:39 ;  Ref: Jn 19:36 ;  Ref: Heb 11:22 *</t>
  </si>
  <si>
    <t>G3748</t>
  </si>
  <si>
    <t>ὅστις</t>
  </si>
  <si>
    <t>who/which</t>
  </si>
  <si>
    <t>who, whoever, whatever; someone, anyone, everyone; with G2401 a marker of time relationships: until, while</t>
  </si>
  <si>
    <t xml:space="preserve">who, whoever, whatever; someone, anyone, everyone; with G2401 a marker of time relationships: until, while   whoever, whatever; whosoever, whatsoever,   Ref: Mt 5:39, 41; 13:12; 18:4 ; its use in place of the simple relative is also required in various cases, which may be learned from the grammars;  ἕως ὅτου ,  i.e.   χρόνου ,  until,   Ref: Lk 13:8 ;  while,   Ref: Mt 5:25 </t>
  </si>
  <si>
    <t>G3749</t>
  </si>
  <si>
    <t>ὀστράκινος</t>
  </si>
  <si>
    <t>clay</t>
  </si>
  <si>
    <t>made of clay   earthen, of earthenware,   Ref: 2Cor 4:7;   Ref: 2Tim 2:20 *</t>
  </si>
  <si>
    <t>G3750</t>
  </si>
  <si>
    <t>ὄσφρησις</t>
  </si>
  <si>
    <t>sense of smell</t>
  </si>
  <si>
    <t xml:space="preserve"> smell, the sense of smelling,   Ref: 1Cor 12:17 *</t>
  </si>
  <si>
    <t>G3751</t>
  </si>
  <si>
    <t>ὀσφῦς</t>
  </si>
  <si>
    <t>loins</t>
  </si>
  <si>
    <t>waist, loins, body; belt</t>
  </si>
  <si>
    <t>waist, loins, body; belt   the loins, waist, body, belt   Ref: Mt 3:4 ;  Ref: Mk 1:6 . On the accent see BDF, 13.</t>
  </si>
  <si>
    <t>G3752</t>
  </si>
  <si>
    <t>ὅταν</t>
  </si>
  <si>
    <t>when, whenever; at once; as soon as</t>
  </si>
  <si>
    <t>when, whenever; at once; as soon as   when, whenever,   Ref: Mt 5:11; 6:2 ;  Ref: Mk 3:11 ;  Ref: Rev 4:9 , and frequently ; in NT  in case of, on occasion of,   Ref: Jn 9:5 ;  Ref: 1Cor 15:27;   Ref: Heb 1:6   as soon as</t>
  </si>
  <si>
    <t>G3753</t>
  </si>
  <si>
    <t>ὅτε</t>
  </si>
  <si>
    <t>when, while, after; as, as soon as</t>
  </si>
  <si>
    <t>when, while, after; as, as soon as   when, at the time that, at what time,   Ref: Mt 7:28; 9:25 ;  Ref: Lk 13:35 , and frequently</t>
  </si>
  <si>
    <t>G3754G</t>
  </si>
  <si>
    <t>ὅτι</t>
  </si>
  <si>
    <t>that/since: that</t>
  </si>
  <si>
    <t>: that that; because, since; for</t>
  </si>
  <si>
    <t xml:space="preserve">that; because, since; for  originally was the neuter of  ὅστις ,  that,   Ref: Mt 2:16, 22, 23; 6:5, 16 ; often used pleonastically in reciting another's words,  Ref: Mt 9:18 ;  Ref: Lk 19:42 ;  Ref: Acts 5:23;  as a causal particle,  for that, for, because,   Ref: Mt 2:18; 5:3, 4, 5; 13:13 ;  because, seeing that, since,   Ref: Lk 23:40 ;  Ref: Acts 1:17 </t>
  </si>
  <si>
    <t>G3754H</t>
  </si>
  <si>
    <t>that/since: since</t>
  </si>
  <si>
    <t>: since that; because, since; for</t>
  </si>
  <si>
    <t>G3755</t>
  </si>
  <si>
    <t>ὅτου</t>
  </si>
  <si>
    <t>G3756</t>
  </si>
  <si>
    <t>οὐ</t>
  </si>
  <si>
    <t>no</t>
  </si>
  <si>
    <t>no, not, not at all, in no way, (with G3590) absolutely not. At the beginning of a Greek question, it anticipates a positive response</t>
  </si>
  <si>
    <t>no, not, not at all, in no way, (with G3590) absolutely not. At the beginning of a Greek question, it anticipates a positive response  negative adverb, originally the  genitive  of  ὅς , spelled  οὐκ  if followed by a word beginning with a vowel and a smooth breathing,  οὐχ  if followed by a vowel and rough breathing,  not, no,   Ref: Mt 5:37; 12:43; 23:37 ; for the peculiarities of its usage (especially as distinct from  μή ) consult a grammar</t>
  </si>
  <si>
    <t>G3757</t>
  </si>
  <si>
    <t>οὗ</t>
  </si>
  <si>
    <t>whither</t>
  </si>
  <si>
    <t>where; to which</t>
  </si>
  <si>
    <t xml:space="preserve">where; to which   where, in what place,   Ref: Mt 2:9; 18:20 ;  whither, to what place, to which   Ref: Lk 10:1; 22:10; 24:28 ;  οὗ ἐάν ,  whithersoever,   Ref: 1Cor 16:6 </t>
  </si>
  <si>
    <t>G3758</t>
  </si>
  <si>
    <t>οὐά</t>
  </si>
  <si>
    <t>aha!</t>
  </si>
  <si>
    <t>so!, aha!</t>
  </si>
  <si>
    <t>so!, aha!  expressive of insult and derision,  Ah! Ah!,   Ref: Mk 15:29 *</t>
  </si>
  <si>
    <t>G3759</t>
  </si>
  <si>
    <t>οὐαί</t>
  </si>
  <si>
    <t>woe!</t>
  </si>
  <si>
    <t>woe!, how dreadful!, alas!</t>
  </si>
  <si>
    <t>woe!, how dreadful!, alas!   Wo! Alas! How dreadful! ,  Ref: Mt 11:21; 18:7; 23:13, 14, 15, 16 ;  ἡ οὐαι ,  substantive ,  a woe, calamity,   Ref: Rev 9:12;  11:14</t>
  </si>
  <si>
    <t>G3760</t>
  </si>
  <si>
    <t>οὐδαμῶς</t>
  </si>
  <si>
    <t>by no means</t>
  </si>
  <si>
    <t xml:space="preserve"> by no means,   Ref: Mt 2:6 *</t>
  </si>
  <si>
    <t>G3761</t>
  </si>
  <si>
    <t>οὐδέ</t>
  </si>
  <si>
    <t>and not, nor, neither, not either, not even</t>
  </si>
  <si>
    <t xml:space="preserve">and not, nor, neither, not either, not even  negative  conjunction ,  neither, nor, and not, also not,   Ref: Mt 5:15; 6:15, 20, 26, 28 ; when single,  not even   Ref: Mt 6:29; 8:10 </t>
  </si>
  <si>
    <t>G3762</t>
  </si>
  <si>
    <t>οὐδείς</t>
  </si>
  <si>
    <t>none</t>
  </si>
  <si>
    <t>no one, not anyone, nothing</t>
  </si>
  <si>
    <t xml:space="preserve">no one, not anyone, nothing  latter form,  οὐθεις  (4032),  not one, no one, none, nothing,   Ref: Mt 5:13; 6:24; 19:17 ;  metaphorically   οὐδέν ,  nothing, of no account, naught,   Ref: Jn 8:54 ;  Ref: Acts 21:24 </t>
  </si>
  <si>
    <t>G3763</t>
  </si>
  <si>
    <t>οὐδέποτε</t>
  </si>
  <si>
    <t xml:space="preserve"> never,   Ref: Mt 7:23; 21:16, 42 , and frequently</t>
  </si>
  <si>
    <t>G3764</t>
  </si>
  <si>
    <t>οὐδέπω</t>
  </si>
  <si>
    <t>not yet, not nnever</t>
  </si>
  <si>
    <t>not yet, not nnever   not yet, never yet, never,   Ref: Jn 7:39; 19:41; 20:9 ;  Ref: Acts 8:16 *</t>
  </si>
  <si>
    <t>G3765</t>
  </si>
  <si>
    <t>οὐκέτι</t>
  </si>
  <si>
    <t>not any more</t>
  </si>
  <si>
    <t>no longer, not again, not any more, no further</t>
  </si>
  <si>
    <t xml:space="preserve">no longer, not again, not any more, no further   no longer, no more,   Ref: Mt 22:46 </t>
  </si>
  <si>
    <t>G3766</t>
  </si>
  <si>
    <t>οὐκοῦν</t>
  </si>
  <si>
    <t xml:space="preserve"> so, then  (to introduce a question)  therefore; , used interrogatively,  Ref: Jn 18:37 *</t>
  </si>
  <si>
    <t>G3767</t>
  </si>
  <si>
    <t>οὖν</t>
  </si>
  <si>
    <t>therefore/then</t>
  </si>
  <si>
    <t>therefore, then, so then</t>
  </si>
  <si>
    <t>therefore, then, so then   then, now then, so then   Ref: Mt 13:18 ;  Ref: Jn 19:29 ;  then, thereupon,   Ref: Lk 15:28 ;  Ref: Jn 6:14 ;  therefore, consequently,   Ref: Mt 5:48 :  Ref: Mk 10:9 ; it also serves to mark the resumption of discourse after an interruption by a parenthesis,  Ref: 1Cor 8:4.  Sometimes it is not translated.</t>
  </si>
  <si>
    <t>G3768</t>
  </si>
  <si>
    <t>οὔπω</t>
  </si>
  <si>
    <t>not yet, still not; not ever</t>
  </si>
  <si>
    <t xml:space="preserve">not yet, still not; not ever   not yet,   Ref: Mt 15:17; 16:9; 24:6   Ref: Jn 2:4 </t>
  </si>
  <si>
    <t>G3769</t>
  </si>
  <si>
    <t>οὐρά</t>
  </si>
  <si>
    <t>tail</t>
  </si>
  <si>
    <t xml:space="preserve"> a tail,   Ref: Rev 9:10  (2x), 19 (2x); 12:4*</t>
  </si>
  <si>
    <t>G3770</t>
  </si>
  <si>
    <t>οὐράνιος</t>
  </si>
  <si>
    <t>heavenly, in heaven, from heaven</t>
  </si>
  <si>
    <t xml:space="preserve">heavenly, in heaven, from heaven   heavenly, celestial, in heaven, from heaven   Ref: Mt 6:14, 26, 32; 15:13 </t>
  </si>
  <si>
    <t>G3771</t>
  </si>
  <si>
    <t>οὐρανόθεν</t>
  </si>
  <si>
    <t>from heaven</t>
  </si>
  <si>
    <t xml:space="preserve"> from heaven,   Ref: Acts 14:17;  26:13*</t>
  </si>
  <si>
    <t>G3772</t>
  </si>
  <si>
    <t>οὐρανός</t>
  </si>
  <si>
    <t>heaven</t>
  </si>
  <si>
    <t>sky, air, firmament, any area above the earth; heaven(s), the place of sun, moon, and stars; heaven, in which God dwells. "The third heaven" may be a Jewish technical term for God’s dwelling place; "heaven" in some contexts is a euphemism for "God" ( Ref: Lk 15:18 )</t>
  </si>
  <si>
    <t xml:space="preserve">sky, air, firmament, any area above the earth; heaven(s), the place of sun, moon, and stars; heaven, in which God dwells. "The third heaven" may be a Jewish technical term for God’s dwelling place; "heaven" in some contexts is a euphemism for "God" ( Ref: Lk 15:18 )   heaven, the heavens, the visible heavens and all their phenomena,   Ref: Mt 5:18; 16:1; 24:29 , and frequently ;  the air, atmosphere, sky, firmament  in which the clouds and tempests gather, the birds fly, etc.,  Ref: Mt 6:26; 16:2, 3 ;  heaven  as the peculiar seat and abode of God, of angels, of glorified spirits, etc.,  Ref: Mt 5:34, 45, 48; 6:1, 9, 10; 12:50 ;  Ref: Jn 3:13, 31; 6:32, 38, 41, 42, 50, 51, 58 ; in NT  heaven  as a term expressive of the Divine Being, His administration, etc.,  Ref: Mt 19:14; 21:25 ;  Ref: Lk 20:4, 5 ;  Ref: Jn 3:27 </t>
  </si>
  <si>
    <t>G3773</t>
  </si>
  <si>
    <t>Οὐρβανός</t>
  </si>
  <si>
    <t>Urbanus</t>
  </si>
  <si>
    <t>Urbanus, "refined, elegant"</t>
  </si>
  <si>
    <t>A man living at the time of the New Testament, only mentioned at Rom 16:9   § Urbanus, "refined, elegant"   Urbanus, Urban,  (Proper name),  Ref: Rom 16:9 *</t>
  </si>
  <si>
    <t>G3774</t>
  </si>
  <si>
    <t>Οὐρίας</t>
  </si>
  <si>
    <t>Uriah</t>
  </si>
  <si>
    <t>Uriah, "Yahweh is [my] flame, light"</t>
  </si>
  <si>
    <t>A man living at the time of United Monarchy, first mentioned at 2Sa 11:3; married to Bathsheba (H1339)   § Uriah, "Yahweh is [my] flame, light"   Urias, Uriah,  (Proper name) (2Sam. 11; 12:24),  Ref: Mt 1:6 *</t>
  </si>
  <si>
    <t>G3775</t>
  </si>
  <si>
    <t>οὖς</t>
  </si>
  <si>
    <t>ear</t>
  </si>
  <si>
    <t>ear;</t>
  </si>
  <si>
    <t xml:space="preserve"> the ear, listening, responding   Ref: Mt 10:27 ;  Ref: Mk 7:33 ;  Ref: Lk 22:50 ;  Ref: Acts 7:57 </t>
  </si>
  <si>
    <t>G3776</t>
  </si>
  <si>
    <t>οὐσία</t>
  </si>
  <si>
    <t>estate</t>
  </si>
  <si>
    <t>wealth; estate, property</t>
  </si>
  <si>
    <t>wealth; estate, property   substance, property, goods, fortune, estate, property   Ref: Lk 15:12, 13 *</t>
  </si>
  <si>
    <t>G3777</t>
  </si>
  <si>
    <t>οὔτε</t>
  </si>
  <si>
    <t xml:space="preserve">and not, neither, nor   neither, nor, and not   Ref: Lk 20:36 ;  οὔτε οὔτε,  or  οὐτὲ οὔτε ,  neither nor,   Ref: Lk 20:35 ;  Ref: Gal 1:12;  in NT also used singly in the sense of  οὐδέ ,  not even,   Ref: Mk 5:3 ;  Ref: Lk 12:26 ;  Ref: 1Cor 3:2 </t>
  </si>
  <si>
    <t>G3778</t>
  </si>
  <si>
    <t>οὗτος</t>
  </si>
  <si>
    <t>this/he/she/it</t>
  </si>
  <si>
    <t>G3779</t>
  </si>
  <si>
    <t>οὕτως</t>
  </si>
  <si>
    <t>thus(-ly)</t>
  </si>
  <si>
    <t>in this manner, thus, in the same way, likewise</t>
  </si>
  <si>
    <t xml:space="preserve">in this manner, thus, in the same way, likewise   thus, in this way ,  Ref: Mt 1:18; 2:5; 5:16 ; and frequently ;  ὃς μὲν οὕτως, ὃς δὲ οὕτως ,  one so, and another so, one in one way, and another in another,   Ref: 1Cor 7:7;   so,   Ref: Mt 7:12; 12:40; 24:27, 37 , and frequently ;  thus, under such circumstances,   Ref: Acts 20:11;   in such a condition,  viz., one previously mentioned,  Ref: Acts 27:17;   Ref: 1Cor 7:26, 40 ; and, perhaps,  Ref: Jn 4:6 ;  in an ordinary way, at ease,  like Latin  sic,  perhaps,  Ref: Jn 4:6 </t>
  </si>
  <si>
    <t>G3780</t>
  </si>
  <si>
    <t>οὐχί</t>
  </si>
  <si>
    <t>not!</t>
  </si>
  <si>
    <t>not, no!</t>
  </si>
  <si>
    <t xml:space="preserve">not, no!  a strengthened form of  οὐ ,  not,   Ref: Jn 13:10, 11 ; when followed by  ἀλλά ,  nay,no, not so, by no means,   Ref: Lk 1:60; 12:51 ; used also in negative interrogations,  Ref: Mt 5:46, 47; 6:25 </t>
  </si>
  <si>
    <t>G3781</t>
  </si>
  <si>
    <t>ὀφειλέτης</t>
  </si>
  <si>
    <t>debtor</t>
  </si>
  <si>
    <t>debtor, one who owes, is obligated, guilty</t>
  </si>
  <si>
    <t>debtor, one who owes, is obligated, guilty   a debtor, one who owes,   Ref: Mt 18:24 ;  metaphorically   one who is in any way bound,  or  under obligation  to perform any duty,  Ref: Rom 1:14;  8:12; 15:27;  Ref: Gal 5:3;  in NT  one who fails in duty, a delinquent, offender,   Ref: Mt 6:12 ;  a sinner,   Ref: Lk 13:4, 2 *</t>
  </si>
  <si>
    <t>G3782</t>
  </si>
  <si>
    <t>ὀφειλή</t>
  </si>
  <si>
    <t>debt; marital duty; ( plural ) taxes</t>
  </si>
  <si>
    <t>debt; marital duty; ( plural ) taxes   a debt,   Ref: Mt 18:32 ;  metaphorically   a duty, due,   Ref: Rom 13:7;   Ref: 1Cor 7:3 *</t>
  </si>
  <si>
    <t>G3783</t>
  </si>
  <si>
    <t>ὀφείλημα</t>
  </si>
  <si>
    <t>debt, obligation, what is owed</t>
  </si>
  <si>
    <t>debt, obligation, what is owed   a debt; a due,   Ref: Rom 4:4 , in NT  a delinquency, offence, fault, sin,   Ref: Mt 6:12, 14 *</t>
  </si>
  <si>
    <t>G3784</t>
  </si>
  <si>
    <t>ὀφείλω</t>
  </si>
  <si>
    <t>to owe</t>
  </si>
  <si>
    <t>to owe, be in debt; be bound by oath; be obligated, ought, must</t>
  </si>
  <si>
    <t xml:space="preserve">to owe, be in debt; be bound by oath; be obligated, ought, must   to owe, be indebted,   Ref: Mt 18:28, 30, 34 ;  to incur a bond, to be bound to make discharge,   Ref: Mt 23:16, 18 ;  to be bound  or  obliged  by what is due or fitting or consequently necessary,  Ref: Lk 17:10 ;  Ref: Jn 13:14 ;  to incur desert, to deserve,   Ref: Jn 19:7 ;  to be due  or  fitting,   Ref: 1Cor 7:3, 36 ; from the Aramaic,  to be delinquent,   Ref: Lk 11:4 </t>
  </si>
  <si>
    <t>G3785</t>
  </si>
  <si>
    <t>ὄφελον</t>
  </si>
  <si>
    <t>I wish!</t>
  </si>
  <si>
    <t>How I wish! How I hope!</t>
  </si>
  <si>
    <t>How I wish! How I hope!  originally a ptcp (aor act ptcp nom sg neut) from  ὀφειλω , used in NT as an interj. to introduce a wish that cannot be attained,  O that! Would that!   Ref: 1Cor 4:8;   Ref: 2Cor 11:1;   Ref: Gal 5:12;   Ref: Rev 3:15 *</t>
  </si>
  <si>
    <t>G3786</t>
  </si>
  <si>
    <t>ὄφελος</t>
  </si>
  <si>
    <t>good, gain, benefit</t>
  </si>
  <si>
    <t>good, gain, benefit   profit, benefit, advantage, good, gain   Ref: 1Cor 15:32;   Ref: Jas 2:14, 16 *</t>
  </si>
  <si>
    <t>G3787</t>
  </si>
  <si>
    <t>ὀφθαλμοδουλεία</t>
  </si>
  <si>
    <t>eye-service</t>
  </si>
  <si>
    <t>eye-service, service performed to attract attention</t>
  </si>
  <si>
    <t>eye-service, service performed to attract attention  also written  ὀφθαλμοδουλεια ,  eye-service, service rendered only while under inspection or to attract attention ,  Ref: Eph 6:6;   Ref: Col 3:22 *</t>
  </si>
  <si>
    <t>G3788</t>
  </si>
  <si>
    <t>ὀφθαλμός</t>
  </si>
  <si>
    <t>eye, the organ of sight; by extension: the faculty of mental perception and understanding</t>
  </si>
  <si>
    <t xml:space="preserve">eye, the organ of sight; by extension: the faculty of mental perception and understanding   an eye,   Ref: Mt 5:29, 38; 6:23; 7:3, 4, 5 ;  ὀφθαλμὸς πονηρός ,  an evil eye, an envious eye, envy,   Ref: Mt 20:15 ;  Ref: Mk 7:22 ;  metaphorically   the  intellectual  eye,   Ref: Mt 13:15 ;  Ref: Mk 8:18 ;  Ref: Jn 12:40 ;  Ref: Acts 26:18 </t>
  </si>
  <si>
    <t>G3789</t>
  </si>
  <si>
    <t>ὄφις</t>
  </si>
  <si>
    <t>snake, serpent</t>
  </si>
  <si>
    <t xml:space="preserve">snake, serpent   a serpent,   Ref: Mt 7:10; 10:16 ;  an  artificial  serpent,   Ref: Jn 3:14 ; used of  the devil  or  Satan,   Ref: Rev 12:9, 14, 15; 20:2 ;  metaphorically   a man of serpentine character,   Ref: Mt 23:33 </t>
  </si>
  <si>
    <t>G3790</t>
  </si>
  <si>
    <t>ὀφρῦς</t>
  </si>
  <si>
    <t>brow</t>
  </si>
  <si>
    <t>eyebrow, brow (of a hill)</t>
  </si>
  <si>
    <t>eyebrow, brow (of a hill)   a brow, eye-brow; the brow , of a mountain,  edge  of a precipice,  Ref: Lk 4:29 *</t>
  </si>
  <si>
    <t>G3791</t>
  </si>
  <si>
    <t>ὀχλέω</t>
  </si>
  <si>
    <t>to disturb</t>
  </si>
  <si>
    <t>( passive ) to be tormented, disturbedto disturb</t>
  </si>
  <si>
    <t>( passive ) to be tormented, disturbedto disturb   primarily   to mob; to disturb, trouble, torment   Ref: Acts 5:16 *</t>
  </si>
  <si>
    <t>G3792</t>
  </si>
  <si>
    <t>ὀχλοποιέω</t>
  </si>
  <si>
    <t>to riot</t>
  </si>
  <si>
    <t>to form a mob riot</t>
  </si>
  <si>
    <t>to form a mob riot   to collect a mob, create a tumult,   Ref: Acts 17:5 *</t>
  </si>
  <si>
    <t>G3793</t>
  </si>
  <si>
    <t>ὄχλος</t>
  </si>
  <si>
    <t>crowd, people, multitude, mob, a gathering of any size, sometimes with the implication that these are common folk and not leaders or nobility</t>
  </si>
  <si>
    <t xml:space="preserve">crowd, people, multitude, mob, a gathering of any size, sometimes with the implication that these are common folk and not leaders or nobility   a crowd, a confused multitude of people,   Ref: Mt 4:25; 5:1; 7:28 ; specifically  the common people,   Ref: Jn 7:49 ;  a multitude, great number,   Ref: Lk 5:29; 6:17 ;  Ref: Acts 1:15;  by  implication   tumult, uproar,   Ref: Lk 22:6 ;  Ref: Acts 24:18 </t>
  </si>
  <si>
    <t>G3794</t>
  </si>
  <si>
    <t>ὀχύρωμα</t>
  </si>
  <si>
    <t>stronghold</t>
  </si>
  <si>
    <t>stronghold,   a stronghold; fortress; some translate as "prison"  ,  metaphorically   an  opposing  bulwark  of error or vice,  Ref: 2Cor 10:4 *</t>
  </si>
  <si>
    <t>G3795</t>
  </si>
  <si>
    <t>ὀψάριον</t>
  </si>
  <si>
    <t>(small) fish</t>
  </si>
  <si>
    <t>(small) fish   a little fish,   Ref: Jn 6:9, 11; 21:9, 10, 13 *</t>
  </si>
  <si>
    <t>G3796</t>
  </si>
  <si>
    <t>ὀψέ</t>
  </si>
  <si>
    <t>late</t>
  </si>
  <si>
    <t>in the evening, late in the day; (pp.) after</t>
  </si>
  <si>
    <t xml:space="preserve">in the evening, late in the day; (pp.) after  can function as an  improper preposition ,  late;  put for  the first watch, at evening,   Ref: Mk 11:19; 13:35 ;  ὀψὲ σαββάτων ,  after the close of the Sabbath,   Ref: Mt 28:1 </t>
  </si>
  <si>
    <t>G3797</t>
  </si>
  <si>
    <t>ὄψιμος</t>
  </si>
  <si>
    <t>late (rain)</t>
  </si>
  <si>
    <t>late (in the season, April-May in the modern calendar), spring</t>
  </si>
  <si>
    <t>late (in the season, April-May in the modern calendar), spring   late; latter, spring   Ref: Jas 5:7;  poetic and later prose for  ὄψιος *</t>
  </si>
  <si>
    <t>G3798</t>
  </si>
  <si>
    <t>ὀψία</t>
  </si>
  <si>
    <t xml:space="preserve"> evening , either before or after sundown</t>
  </si>
  <si>
    <t>G3799</t>
  </si>
  <si>
    <t>ὄψις</t>
  </si>
  <si>
    <t>face</t>
  </si>
  <si>
    <t>face; appearance</t>
  </si>
  <si>
    <t>face; appearance   a sight; the face, countenance,   Ref: Jn 11:44 ;  Ref: Rev 1:16;   external appearance,   Ref: Jn 7:24 *</t>
  </si>
  <si>
    <t>G3800</t>
  </si>
  <si>
    <t>ὀψώνιον</t>
  </si>
  <si>
    <t>compensation</t>
  </si>
  <si>
    <t>pay, wage; support, compensation</t>
  </si>
  <si>
    <t>pay, wage; support, compensation   provisions; a stipend , or  pay, wages  of soldiers,  Ref: Lk 3:14 ;  Ref: 1Cor 9:7;   wages, support  of any kind,  Ref: 2Cor 11:8;  due  wages, a  stated  recompense,   Ref: Rom 6:23 *</t>
  </si>
  <si>
    <t>G3801</t>
  </si>
  <si>
    <t>ο ων και ο ην και ο ερχομενος</t>
  </si>
  <si>
    <t>was, is, will be</t>
  </si>
  <si>
    <t>who was, is, and will be</t>
  </si>
  <si>
    <t>who was, is, and will bee one being and the one that was and the one coming, i.e. the Eternal, as a divine epithet of Christ</t>
  </si>
  <si>
    <t>G3802</t>
  </si>
  <si>
    <t>παγιδεύω</t>
  </si>
  <si>
    <t>to trap</t>
  </si>
  <si>
    <t>to trap, entrap</t>
  </si>
  <si>
    <t>to trap, entrap   to ensnare, entrap, entangle,   Ref: Mt 22:15 *</t>
  </si>
  <si>
    <t>G3803</t>
  </si>
  <si>
    <t>παγίς</t>
  </si>
  <si>
    <t>trap, snare</t>
  </si>
  <si>
    <t>trap, snare   a snare, trap,   Ref: Lk 21:35 ;  metaphorically   device, wile,   Ref: 1Tim 3:7;  6:9;  Ref: 2Tim 2:26;   metaphorically   a trap  of ruin,  Ref: Rom 11:9 *</t>
  </si>
  <si>
    <t>G3804</t>
  </si>
  <si>
    <t>πάθημα</t>
  </si>
  <si>
    <t>suffering, misfortune; passion</t>
  </si>
  <si>
    <t xml:space="preserve">suffering, misfortune; passion   what is suffered; suffering, affliction, emotion   Ref: Rom 8:18;   Ref: 2Cor 1:5, 6, 7 ;  Ref: Phil 3:10;   emotion, passion,   Ref: Rom 7:5;   Ref: Gal 5:24 </t>
  </si>
  <si>
    <t>G3805</t>
  </si>
  <si>
    <t>παθητός</t>
  </si>
  <si>
    <t>subject to suffering</t>
  </si>
  <si>
    <t xml:space="preserve"> passible, capable of suffering, liable to suffer; , in NT  destined to suffer, subject to suffering   Ref: Acts 26:23 *</t>
  </si>
  <si>
    <t>G3806</t>
  </si>
  <si>
    <t>πάθος</t>
  </si>
  <si>
    <t>passion</t>
  </si>
  <si>
    <t>lust, sexual passion</t>
  </si>
  <si>
    <t xml:space="preserve">lust, sexual passion   suffering; an affection, passion, lust  especially sexual,  Ref: Rom 1:26 </t>
  </si>
  <si>
    <t>G3807</t>
  </si>
  <si>
    <t>παιδαγωγός</t>
  </si>
  <si>
    <t>guardian</t>
  </si>
  <si>
    <t>guardian, custodian, supervisor tutor</t>
  </si>
  <si>
    <t>guardian, custodian, supervisor tutor   a pedagogue, childtender, schoolmaster  a person, usually a slave or freedman, to whom the care of the boys of a family was committed, whose duty it was to attend them at their play, lead them to and from the public school, and exercise a constant superintendence over their conduct and safety; in NT an ordinary  director  or  minister, guardian  contrasted with an Apostle, as a pedagogue occupies an inferior position to a parent,  Ref: 1Cor 4:15;  a term applied to the Mosaic law, as dealing with men as in a state of mere childhood and tutelage,  Ref: Gal 3:24, 25 *</t>
  </si>
  <si>
    <t>G3808</t>
  </si>
  <si>
    <t>παιδάριον</t>
  </si>
  <si>
    <t>boy</t>
  </si>
  <si>
    <t>little boy, child</t>
  </si>
  <si>
    <t xml:space="preserve"> a little boy, child; a boy, lad,   Ref: Jn 6:9 *</t>
  </si>
  <si>
    <t>G3809</t>
  </si>
  <si>
    <t>παιδεία</t>
  </si>
  <si>
    <t>discipline</t>
  </si>
  <si>
    <t>discipline, training</t>
  </si>
  <si>
    <t>discipline, training   education, training up, nurture , of children,  Ref: Eph 6:4;   instruction, discipline,   Ref: 2Tim 3:16;  in NT  correction, chastisement,   Ref: Heb 12:5, 7, 8, 11 *</t>
  </si>
  <si>
    <t>G3810</t>
  </si>
  <si>
    <t>παιδευτής</t>
  </si>
  <si>
    <t>instructor</t>
  </si>
  <si>
    <t>instructor, teacher; discipliner, corrector</t>
  </si>
  <si>
    <t>instructor, teacher; discipliner, corrector   a preceptor, instructor, teacher,    primarily  of boys; generally.  Ref: Rom 2:20;  in NT  a chastiser, discipliner, corrector   Ref: Heb 12:9 *</t>
  </si>
  <si>
    <t>G3811</t>
  </si>
  <si>
    <t>παιδεύω</t>
  </si>
  <si>
    <t>instruct</t>
  </si>
  <si>
    <t xml:space="preserve"> to educate, instruct, train, educate, as an on-going matter , in accord with rules and proper conduct; discipline, punish, for the purpose of better behavior; children,  Ref: Acts 7:22;  22:3;  generically   παιδεύομαι ,  to be taught, learn,   Ref: 1Tim 1:20;   to admonish, instruct by admonition,   Ref: 2Tim 2:25;   Ref: Tit 2:12;  in NT  to chastise, chasten,   Ref: 1Cor 11:32;   Ref: 2Cor 6:9;   Ref: Heb 12:6, 7, 10 ;  Ref: Rev 3:19;  of criminals,  to scourge,   Ref: Lk 23:16, 22 *</t>
  </si>
  <si>
    <t>G3812</t>
  </si>
  <si>
    <t>παιδιόθεν</t>
  </si>
  <si>
    <t>from childhood</t>
  </si>
  <si>
    <t xml:space="preserve"> from childhood, from a child,   Ref: Mk 9:21 *</t>
  </si>
  <si>
    <t>G3813</t>
  </si>
  <si>
    <t>παιδίον</t>
  </si>
  <si>
    <t xml:space="preserve"> an infant, babe,   Ref: Mt 2:8 ; but usually in NT as  equivalent  to  παις ,  Ref: Mt 14:21 ;  Ref: Mk 7:28 , and frequently ;  plural   vocative  used by way of endearment,  my dear children,   Ref: 1Jn 2:18;  also as a term of familiar address,  children, my lads,   Ref: Jn 21:5 </t>
  </si>
  <si>
    <t>G3814</t>
  </si>
  <si>
    <t>παιδίσκη</t>
  </si>
  <si>
    <t>maidservant</t>
  </si>
  <si>
    <t>female servant, female slave, maidservant</t>
  </si>
  <si>
    <t xml:space="preserve">female servant, female slave, maidservant   a girl, damsel, maiden; a female slave , or  servant,   Ref: Mt 26:69 ;  Ref: Mk 14:66, 69 </t>
  </si>
  <si>
    <t>G3815</t>
  </si>
  <si>
    <t>παίζω</t>
  </si>
  <si>
    <t>to play</t>
  </si>
  <si>
    <t>to indulge in revelry, play, amuse oneself, dance, sometimes a euphemism for sexual immorality</t>
  </si>
  <si>
    <t>to indulge in revelry, play, amuse oneself, dance, sometimes a euphemism for sexual immorality   to play in the manner of children; to sport, indulge in revelry, amuse oneself, to practise the festive gestures , of idolatrous worship,  Ref: 1Cor 10:7 *</t>
  </si>
  <si>
    <t>G3816</t>
  </si>
  <si>
    <t>παῖς</t>
  </si>
  <si>
    <t>boy, child, youth, usually below the age of puberty and not necessarily male; a personal servant, slave, attendant, with a possible implication of kind regard or close relationship; the word used in the Greek version of Isaiah, quoted in NT, for "servant" of the Lord</t>
  </si>
  <si>
    <t>boy, child, youth, usually below the age of puberty and not necessarily male; a personal servant, slave, attendant, with a possible implication of kind regard or close relationship; the word used in the Greek version of Isaiah, quoted in NT, for "servant" of the Lord   a child , in relation to parents, of either sex,  Ref: Jn 4:51 ;  a child  in respect of age, either male or female, and of all ages from infancy up to manhood,  a boy, youth, girl, maiden,   Ref: Mt 2:16; 17:18 ;  Ref: Lk 2:43; 8:54 ;  a servant, slave,   Ref: Mt 8:6, 8, 13 , cf. v. 9;  Ref: Lk 7:7, 3, 10 ;  an attendant, minister,   Ref: Mt 14:2 ;  Ref: Lk 1:69 ;  Ref: Acts 4:25;  also,  Ref: Lk 1:54 ; or, perhaps,  a child  in respect of fatherly regard</t>
  </si>
  <si>
    <t>G3817</t>
  </si>
  <si>
    <t>παίω</t>
  </si>
  <si>
    <t>to strike</t>
  </si>
  <si>
    <t>to strike, hit (and so wound)</t>
  </si>
  <si>
    <t>to strike, hit (and so wound)   to strike, smite, hit  with the fist,  Ref: Mt 26:68 ;  Ref: Lk 22:64 ; with a sword,  Ref: Mk 14:47 ;  Ref: Jn 18:10 ;  to strike  as a scorpion,  to sting,   Ref: Rev 9:5 *</t>
  </si>
  <si>
    <t>G3818</t>
  </si>
  <si>
    <t>Πακατιανή</t>
  </si>
  <si>
    <t>Pacatiana</t>
  </si>
  <si>
    <t>Pacatian, "in Pacatia"</t>
  </si>
  <si>
    <t xml:space="preserve">  § Pacatian, "in Pacatia"  Pacatian, "in Pacatia</t>
  </si>
  <si>
    <t>G3819</t>
  </si>
  <si>
    <t>πάλαι</t>
  </si>
  <si>
    <t>long ago, in the past, already</t>
  </si>
  <si>
    <t xml:space="preserve">long ago, in the past, already   of old, long ago,   Ref: Mt 11:21 ;  Ref: Lk 10:13 ;  Ref: Heb 1:1;  Jude 4;  οἱ πάλαι ,  old, former,   Ref: 2Pet 1:9;   some time since, already,   Ref: Mk 15:44 </t>
  </si>
  <si>
    <t>G3820</t>
  </si>
  <si>
    <t>παλαιός</t>
  </si>
  <si>
    <t>old</t>
  </si>
  <si>
    <t xml:space="preserve"> old, not new , or  recent,   Ref: Mt 9:16, 17; 13:52 ;  Ref: Lk 5:36 </t>
  </si>
  <si>
    <t>G3821</t>
  </si>
  <si>
    <t>παλαιότης</t>
  </si>
  <si>
    <t>oldness</t>
  </si>
  <si>
    <t>the old way, obsoleteness, age oldness</t>
  </si>
  <si>
    <t>the old way, obsoleteness, age oldness   oldness, obsoleteness, the old way   Ref: Rom 7:6 *</t>
  </si>
  <si>
    <t>G3822</t>
  </si>
  <si>
    <t>παλαιόω</t>
  </si>
  <si>
    <t>to make old</t>
  </si>
  <si>
    <t>(act.) to make obsolete; ( passive ) to wear out, become obsolete, become old</t>
  </si>
  <si>
    <t>(act.) to make obsolete; ( passive ) to wear out, become obsolete, become old   to make old; ,  passive   to grow old, to become worn, wear out, become obsolete   Ref: Lk 12:33 ;  Ref: Heb 1:11;   metaphorically   to treat as antiquated, to abrogate, supersede,   Ref: Heb 8:13 *</t>
  </si>
  <si>
    <t>G3823</t>
  </si>
  <si>
    <t>πάλη</t>
  </si>
  <si>
    <t xml:space="preserve"> wrestling; struggle, contest,   Ref: Eph 6:12 *</t>
  </si>
  <si>
    <t>G3824</t>
  </si>
  <si>
    <t>παλιγγενεσία</t>
  </si>
  <si>
    <t>regeneration</t>
  </si>
  <si>
    <t>renewal; rebirth, regeneration</t>
  </si>
  <si>
    <t>renewal; rebirth, regeneration   a new birth; regeneration, renovation, renewal   Ref: Mt 19:28 ;  Ref: Tit 3:5.  See unpublished Ph.D. dissertation, William D. Mounce,  The Origin of the New Testament Metaphor of Rebirth,  University of Aberdeen, Scotland*</t>
  </si>
  <si>
    <t>G3825</t>
  </si>
  <si>
    <t>πάλιν</t>
  </si>
  <si>
    <t>again</t>
  </si>
  <si>
    <t>again, once more; furthermore; on the other hand</t>
  </si>
  <si>
    <t xml:space="preserve">again, once more; furthermore; on the other hand   primarily   back; again, back again,   Ref: Jn 10:17 ;  Ref: Acts 10:16;  11:10;  again  by repetition,  Ref: Mt 26:43 ;  again, once more  in continuation,  further,   Ref: Mt 5:33; 13:44, 45, 47, 18:19 ;  again, on the other hand,   Ref: 1Jn 2:8 </t>
  </si>
  <si>
    <t>G3826</t>
  </si>
  <si>
    <t>παμπληθεί</t>
  </si>
  <si>
    <t>with one voice, all together</t>
  </si>
  <si>
    <t>with one voice, all together   the whole multitude together, all at once, in one voice   Ref: Lk 23:18 *</t>
  </si>
  <si>
    <t>G3827</t>
  </si>
  <si>
    <t>πάμπολυς</t>
  </si>
  <si>
    <t>very great, numerous</t>
  </si>
  <si>
    <t>G3828</t>
  </si>
  <si>
    <t>Παμφυλία</t>
  </si>
  <si>
    <t>Pamphylia</t>
  </si>
  <si>
    <t xml:space="preserve">  §  Pamphylia,  a country of Asia Minor,  Ref: Acts 2:10;  13:13; 14:24; 15:38; 27:5*</t>
  </si>
  <si>
    <t>G3829</t>
  </si>
  <si>
    <t>πανδοχεῖον</t>
  </si>
  <si>
    <t>inn</t>
  </si>
  <si>
    <t xml:space="preserve"> a public inn, place where travelers may lodge,  called in the East by the name of  menzil, khan, caravanserai,   Ref: Lk 10:34 *</t>
  </si>
  <si>
    <t>G3830</t>
  </si>
  <si>
    <t>πανδοχεύς</t>
  </si>
  <si>
    <t>innkeeper</t>
  </si>
  <si>
    <t>innkeeper   the keeper of a public inn , or  caravanserai, a host,   Ref: Lk 10:35 *</t>
  </si>
  <si>
    <t>G3831</t>
  </si>
  <si>
    <t>πανήγυρις</t>
  </si>
  <si>
    <t>joyful assembly, festal gathering</t>
  </si>
  <si>
    <t>joyful assembly, festal gathering   primarily   an assembly of an entire people; a solemn gathering at a festival; a festive convocation, joyful assembly   Ref: Heb 12:22 *</t>
  </si>
  <si>
    <t>G3832</t>
  </si>
  <si>
    <t>πανοικί</t>
  </si>
  <si>
    <t>with all the house</t>
  </si>
  <si>
    <t>with one’s whole family</t>
  </si>
  <si>
    <t>with one’s whole family  also spelled  πανοικι ,  with one's whole household  or   whole family,   Ref: Acts 16:34 *</t>
  </si>
  <si>
    <t>G3833</t>
  </si>
  <si>
    <t>πανοπλία</t>
  </si>
  <si>
    <t>complete armor</t>
  </si>
  <si>
    <t>full armor, worn by a heavily armed soldier</t>
  </si>
  <si>
    <t>full armor, worn by a heavily armed soldier   panoply, complete armor, a complete suit of armor,  both offensive and defensive, as the shield, sword, spear, helmet, breastplate, etc.,  Ref: Lk 11:22 ;  Ref: Eph 6:11, 13 *</t>
  </si>
  <si>
    <t>G3834</t>
  </si>
  <si>
    <t>πανουργία</t>
  </si>
  <si>
    <t>craftiness</t>
  </si>
  <si>
    <t>cunning, craftiness</t>
  </si>
  <si>
    <t xml:space="preserve">cunning, craftiness   craft, cunning, deception, duplicity   Ref: Lk 20:23 ;  Ref: 1Cor 3:19 </t>
  </si>
  <si>
    <t>G3835</t>
  </si>
  <si>
    <t>πανοῦργος</t>
  </si>
  <si>
    <t>crafty</t>
  </si>
  <si>
    <t>crafty, clever, sly</t>
  </si>
  <si>
    <t>crafty, clever, sly   primarily   ready to do anything;  hence,  crafty, cunning, artful, wily, clever, sly   Ref: 2Cor 12:16 *</t>
  </si>
  <si>
    <t>G3836</t>
  </si>
  <si>
    <t>πανταχόθεν</t>
  </si>
  <si>
    <t>from all sides</t>
  </si>
  <si>
    <t>from all sides  from every direction</t>
  </si>
  <si>
    <t>G3837</t>
  </si>
  <si>
    <t>πανταχοῦ</t>
  </si>
  <si>
    <t>everywhere</t>
  </si>
  <si>
    <t xml:space="preserve"> everywhere,   Ref: Acts 21:28 *</t>
  </si>
  <si>
    <t>G3838</t>
  </si>
  <si>
    <t>παντελής</t>
  </si>
  <si>
    <t>completely</t>
  </si>
  <si>
    <t>complete, perfect, absolute; at allly</t>
  </si>
  <si>
    <t>complete, perfect, absolute; at allly   perfect, complete; ,  εἰς τὸ παντελές , adverbially,  throughout, through all time, ever,   Ref: Heb 7:25;  with a negative,  at all,   Ref: Lk 13:11 *</t>
  </si>
  <si>
    <t>G3839</t>
  </si>
  <si>
    <t>πάντῃ</t>
  </si>
  <si>
    <t>in every way always</t>
  </si>
  <si>
    <t>in every way always   everywhere; in every way, in every instance,   Ref: Acts 24:3 *</t>
  </si>
  <si>
    <t>G3840</t>
  </si>
  <si>
    <t>πάντοθεν</t>
  </si>
  <si>
    <t>from all directions; completely, entirely sides</t>
  </si>
  <si>
    <t>from all directions; completely, entirely sides   from every place, from all parts, on all sides,from all directions, on every side, round about,   Ref: Mk 1:45 ;  Ref: Lk 19:43 ;  Ref: Heb 9:4 *</t>
  </si>
  <si>
    <t>G3841</t>
  </si>
  <si>
    <t>παντοκράτωρ</t>
  </si>
  <si>
    <t>almighty</t>
  </si>
  <si>
    <t>Almighty; this title for God translates H7372, [LORD] "of Hosts" (the heavenly armies), and H8724, "Shaddai," (probably) God the Mountain, powerful and immovable</t>
  </si>
  <si>
    <t>Almighty; this title for God translates H7372, [LORD] "of Hosts" (the heavenly armies), and H8724, "Shaddai," (probably) God the Mountain, powerful and immovable   almighty, omnipotent,   Ref: 2Cor 6:18;   Ref: Rev 1:8;  4:8</t>
  </si>
  <si>
    <t>G3842</t>
  </si>
  <si>
    <t>πάντοτε</t>
  </si>
  <si>
    <t>always, at all times, forever</t>
  </si>
  <si>
    <t xml:space="preserve">always, at all times, forever   always, at all times, ever, forever   Ref: Mt 26:11 ;  Ref: Mk 14:7 ;  Ref: Lk 15:31; 18:1 </t>
  </si>
  <si>
    <t>G3843</t>
  </si>
  <si>
    <t>πάντως</t>
  </si>
  <si>
    <t>surely, certainly, by all possible means, quite</t>
  </si>
  <si>
    <t>surely, certainly, by all possible means, quite   wholly, altogether; at any rate, by all means,   Ref: 1Cor 9:22;  by  implication   surely, assuredly, certainly,   Ref: Lk 4:23 ;  Ref: Acts 21:22;  28:4;  Ref: 1Cor 9:10;   οὐ πάντως ,  in nowise, not in the least,   Ref: Rom 3:9;   Ref: 1Cor 5:10;  16:12*</t>
  </si>
  <si>
    <t>G3844</t>
  </si>
  <si>
    <t>παρά</t>
  </si>
  <si>
    <t>from/with/beside</t>
  </si>
  <si>
    <t>(gen.) from; (dat.) with, before, among, in the sight of; (acc.); beside, along side, by, at</t>
  </si>
  <si>
    <t xml:space="preserve">(gen.) from; (dat.) with, before, among, in the sight of; (acc.); beside, along side, by, at  (1) gen.,  from,  indicating source or origin,  Ref: Mt 2:4, 7 ;  Ref: Mk 8:11 ;  Ref: Lk 2:1 ;  οἱ παρ᾽ αὐτοῦ ,  his relatives  or  kinsmen,   Ref: Mk 3:21 ;  τὰ παρ᾽ αὐτῆς πάντα ,  all her substance, property,  etc.,  Ref: Mk 5:26. (2 )  dative ,  with, in, among,  etc.,  Ref: Mt 6:1; 19:26; 21:25; 22:25 ;  παρ᾽ ἑαυτῶ ,  at home,   Ref: 1Cor 16:2;   in the sight of, in the judgment  or  estimation of,   Ref: 1Cor 3:19;   Ref: 2Pet 2:11;  3:8. (3)  accusative , motion,  by, near to, along,   Ref: Mt 4:18 ; motion,  towards, to, at,   Ref: Mt 15:30 ;  Ref: Mk 2:13 ; motion terminating in rest,  at, by, near, by the side of,   Ref: Mk 4:1, 4 ;  Ref: Lk 5:1; 8:5 ;  in deviation from, in violation of, inconsistently with,   Ref: Acts 18:13;   Ref: Rom 1:26;  11:24;  above, more than,   Ref: Lk 13:2, 4 ;  Ref: Rom 1:25.  (4) Misc., after comparatives,  Ref: Lk 3:13 ;  Ref: 1Cor 3:11;   except, save,   Ref: 2Cor 11:24;   beyond, past,   Ref: Heb 11:11;   in respect of, on the score of,   Ref: 1Cor 12:15, 16 </t>
  </si>
  <si>
    <t>G3845</t>
  </si>
  <si>
    <t>παραβαίνω</t>
  </si>
  <si>
    <t>to transgress</t>
  </si>
  <si>
    <t>to break, transgress; to leave, turn aside</t>
  </si>
  <si>
    <t>to break, transgress; to leave, turn aside   primarily   to step by the side of; to deviate;   metaphorically   to transgress, violate, break   Ref: Mt 15:2, 3 ;  to incur forfeiture, leave, turn aside   Ref: Acts 1:25 *</t>
  </si>
  <si>
    <t>G3846</t>
  </si>
  <si>
    <t>παραβάλλω</t>
  </si>
  <si>
    <t>to arrive</t>
  </si>
  <si>
    <t>to come near (by ship); comparearrive</t>
  </si>
  <si>
    <t>to come near (by ship); comparearrive   to cast , or  throw by the side of;   absolute , a nautical term,  to bring to, land,   Ref: Acts 20:15 *</t>
  </si>
  <si>
    <t>G3847</t>
  </si>
  <si>
    <t>παράβασις</t>
  </si>
  <si>
    <t>transgression</t>
  </si>
  <si>
    <t>transgression, breaking, violation</t>
  </si>
  <si>
    <t>transgression, breaking, violation   a stepping by the side, deviation; a transgression, violation of law,   Ref: Rom 2:23;  4:15</t>
  </si>
  <si>
    <t>G3848</t>
  </si>
  <si>
    <t>παραβάτης</t>
  </si>
  <si>
    <t>transgresor</t>
  </si>
  <si>
    <t>transgresor  deserter, apostate, transgressor</t>
  </si>
  <si>
    <t>G3849</t>
  </si>
  <si>
    <t>παραβιάζομαι</t>
  </si>
  <si>
    <t>to urge</t>
  </si>
  <si>
    <t>to urge strongly, persuade</t>
  </si>
  <si>
    <t>to urge strongly, persuade   to force; to constrain press, urge strongly, persuade , with urgent entreaties,  Ref: Lk 24:29 ;  Ref: Acts 16:15 *</t>
  </si>
  <si>
    <t>G3850</t>
  </si>
  <si>
    <t>παραβολή</t>
  </si>
  <si>
    <t>parable</t>
  </si>
  <si>
    <t>parable, an illustration that teaches in a story or extended figure of speech; proverb, a short pithy saying</t>
  </si>
  <si>
    <t xml:space="preserve">parable, an illustration that teaches in a story or extended figure of speech; proverb, a short pithy saying   a placing one thing by the side of another; a comparing; a parallel case cited in illustration; a comparison, simile, similitude,   Ref: Mk 4:30 ;  Ref: Heb 11:19;   a parable,  a short relation under which something else is figured, or in which that which is fictitious is employed to represent that which is real,  Ref: Mt 13:3, 10, 13, 18, 24, 31, 33, 34, 36, 53; 21:33, 45; 22:1; 24:32 ; in NT  a type, pattern, emblem,   Ref: Heb 9:9;   a sentiment, grave and significant precept, maxim,   Ref: Lk 14:7 ;  an obscure and enigmatical saying, anything expressed in remote and ambiguous terms,   Ref: Mt 13:35 ;  Ref: Mk 7:17 ;  a proverb, adage,   Ref: Lk 4:23 </t>
  </si>
  <si>
    <t>G3851</t>
  </si>
  <si>
    <t>παραβουλεύομαι, παραβολεύομαι</t>
  </si>
  <si>
    <t>to risk</t>
  </si>
  <si>
    <t>to risk, expose to danger</t>
  </si>
  <si>
    <t>to risk, expose to danger  also spelled  παραβουλεύομαι ,  to stake  or  risk one's self, expose to danger   Ref: Phil 2:30 *</t>
  </si>
  <si>
    <t>G3852</t>
  </si>
  <si>
    <t>παραγγελία</t>
  </si>
  <si>
    <t>order</t>
  </si>
  <si>
    <t>order, command; instruction</t>
  </si>
  <si>
    <t>order, command; instruction   a command, order, charge,   Ref: Acts 5:28;  16:24;  direction, precept, instruction   Ref: 1Thess 4:2;   Ref: 1Tim 1:5, 18 *</t>
  </si>
  <si>
    <t>G3853</t>
  </si>
  <si>
    <t>παραγγέλλω</t>
  </si>
  <si>
    <t>to order, command, direct; to give instruction</t>
  </si>
  <si>
    <t xml:space="preserve">to order, command, direct; to give instruction   to announce, notify; to command, direct, charge, give instruction   Ref: Mt 10:5 ;  Ref: Mk 6:8, 8:6 ;  Ref: Lk 9:21 ;  to charge, entreat solemnly,   Ref: 1Tim 6:13 </t>
  </si>
  <si>
    <t>G3854</t>
  </si>
  <si>
    <t>παραγίνομαι</t>
  </si>
  <si>
    <t>to come</t>
  </si>
  <si>
    <t>to come, arrive, be present; to appear</t>
  </si>
  <si>
    <t xml:space="preserve">to come, arrive, be present; to appear  pluperfect,  παραγεγόνει  (3  singular ),  to be by the side of; to come, approach, arrive,   Ref: Mt 2:1; 3:13 ;  Ref: Mk 14:43 ;  Ref: Lk 7:4 ; seq.  ἐπι ,  to come upon  in order to seize,  Ref: Lk 22:52 ;  to come forth in public, make appearance, be present   Ref: Mt 3:1 ;  Ref: Heb 9:11 </t>
  </si>
  <si>
    <t>G3855</t>
  </si>
  <si>
    <t>παράγω</t>
  </si>
  <si>
    <t>to pass by, go on, walk beside; to pass away</t>
  </si>
  <si>
    <t xml:space="preserve">to pass by, go on, walk beside; to pass away   to lead beside; ,  intransitive   to pass along, walk beside  or  by,   Ref: Mt 20:30 ;  Ref: Jn 9:1 ;  to pass on,   Ref: Mt 9:9, 27 ;  intransitive  and  middle   to pass away, be in a state of transition,   Ref: 1Cor 7:31;   Ref: 1Jn 2:8, 17 </t>
  </si>
  <si>
    <t>G3856</t>
  </si>
  <si>
    <t>παραδειγματίζω</t>
  </si>
  <si>
    <t>to subject to public disgrace, hold up to contempt</t>
  </si>
  <si>
    <t>to subject to public disgrace, hold up to contempt   to make an example of; to expose to ignominy and shame, hold up to contempt   Ref: Heb 6:6 *</t>
  </si>
  <si>
    <t>G3857</t>
  </si>
  <si>
    <t>παράδεισος</t>
  </si>
  <si>
    <t>paradise</t>
  </si>
  <si>
    <t>paradise, a place of blessedness, from the base meaning of "garden"</t>
  </si>
  <si>
    <t>paradise, a place of blessedness, from the base meaning of "garden"   a park, a forest where wild beasts were kept for hunting; a pleasure-park, a garden of trees of various kinds; , used in the LXX for  the Garden of Eden;  in NT the celestial  paradise, place of blessedness   Ref: Lk 23:43 ;  Ref: 2Cor 12:4;   Ref: Rev 2:7 *</t>
  </si>
  <si>
    <t>G3858</t>
  </si>
  <si>
    <t>παραδέχομαι</t>
  </si>
  <si>
    <t>to accept, welcome, receive</t>
  </si>
  <si>
    <t>to accept, welcome, receive   to accept, receive, welcome   metaphorically   to receive, admit, yield assent to,   Ref: Mk 4:20 ;  Ref: Acts 15:4;  16:21; 22:18;  Ref: 1Tim 5:19;  in NT  to receive  or  embrace with favor, approve, love,   Ref: Heb 12:6 *</t>
  </si>
  <si>
    <t>G3859</t>
  </si>
  <si>
    <t>παραδιατριβή</t>
  </si>
  <si>
    <t>contention</t>
  </si>
  <si>
    <t>constant friction contention</t>
  </si>
  <si>
    <t>constant friction contention   constant disputation, disputation   Ref: 1Tim 6:5 *</t>
  </si>
  <si>
    <t>G3860</t>
  </si>
  <si>
    <t>παραδίδωμι</t>
  </si>
  <si>
    <t>to hand over, betray, deliver to prison; to entrust, commit</t>
  </si>
  <si>
    <t xml:space="preserve">to hand over, betray, deliver to prison; to entrust, commit  pluperfect,  παραδεδώκεισαν  (3 pl),  to give over, hand over, deliver up, betray   Ref: Mt 4:12; 5:25; 10:4, 17 ;  to commit, intrust,   Ref: Mt 11:27; 25:14 ;  to commit, commend, hand over   Ref: Acts 14:26;  15:40;  to yield up,   Ref: Jn 19:30 ;  Ref: 1Cor 15:24;   to abandon,   Ref: Acts 7:42;   Ref: Eph 4:19;   to stake, hazard,   Ref: Acts 15:26;   to deliver  as a matter of injunction, instruction, etc.,  Ref: Mk 7:13 ;  Ref: Lk 1:2 ;  Ref: Acts 6:14;   absolute   to render a yield, to be matured,   Ref: Mk 4:29 </t>
  </si>
  <si>
    <t>G3861</t>
  </si>
  <si>
    <t>παράδοξος</t>
  </si>
  <si>
    <t>remarkable</t>
  </si>
  <si>
    <t>remarkable, wonderful</t>
  </si>
  <si>
    <t>remarkable, wonderful   unexpected; strange, wonderful, astonishing,   Ref: Lk 5:26 *</t>
  </si>
  <si>
    <t>G3862</t>
  </si>
  <si>
    <t>παράδοσις</t>
  </si>
  <si>
    <t>tradition</t>
  </si>
  <si>
    <t>tradition; teachings</t>
  </si>
  <si>
    <t xml:space="preserve">tradition; teachings   delivery, handing over, transmission; , in NT  what is transmitted  in the way of teaching,  precept, doctrine,   Ref: 1Cor 11:2;   Ref: 2Thess 2:15;  3:6;  tradition, traditionary law, ordinance  handed down from age to age,  Ref: Mt 15:2, 3, 6 </t>
  </si>
  <si>
    <t>G3863</t>
  </si>
  <si>
    <t>παραζηλόω</t>
  </si>
  <si>
    <t>to make envious</t>
  </si>
  <si>
    <t>to make envious, arouse jealousy</t>
  </si>
  <si>
    <t>to make envious, arouse jealousy   to provoke to jealousy,   Ref: Rom 10:19;   to excite to emulation,   Ref: Rom 11:11, 14 ;  to provoke to indignation,   Ref: 1Cor 10:22 *</t>
  </si>
  <si>
    <t>G3864</t>
  </si>
  <si>
    <t>παραθαλάσσιος</t>
  </si>
  <si>
    <t>seaside</t>
  </si>
  <si>
    <t>by the lake, by the seaseaside</t>
  </si>
  <si>
    <t>by the lake, by the seaseaside   by the sea-side, situated on the sea-coast, maritime,   Ref: Mt 4:13 *</t>
  </si>
  <si>
    <t>G3865</t>
  </si>
  <si>
    <t>παραθεωρέω</t>
  </si>
  <si>
    <t>( passive ) to be overlooked, neglectedneglect</t>
  </si>
  <si>
    <t>( passive ) to be overlooked, neglectedneglect   to look at things placed side by side,  as in comparison,  to compare in thus looking, to regard less in comparison, overlook, neglect,   Ref: Acts 6:1 *</t>
  </si>
  <si>
    <t>G3866</t>
  </si>
  <si>
    <t>παραθήκη</t>
  </si>
  <si>
    <t>deposit</t>
  </si>
  <si>
    <t>deposit, thing entrusted to</t>
  </si>
  <si>
    <t>deposit, thing entrusted to   a deposit, a thing committed to one's charge, a trust,   Ref: 1Tim 6:20;   Ref: 2Tim 1:12;   Ref: 2Tim 1:14 *</t>
  </si>
  <si>
    <t>G3867</t>
  </si>
  <si>
    <t>παραινέω</t>
  </si>
  <si>
    <t>to warn, urge</t>
  </si>
  <si>
    <t>to warn, urge   to advise, exhort,warn   Ref: Acts 27:9, 22 *</t>
  </si>
  <si>
    <t>G3868</t>
  </si>
  <si>
    <t>παραιτέομαι</t>
  </si>
  <si>
    <t>to refuse/excuse</t>
  </si>
  <si>
    <t>to request, beg; to make excuses; to refuse, reject ; to excuse</t>
  </si>
  <si>
    <t xml:space="preserve">to request, beg; to make excuses; to refuse, reject ; to excuse   to entreat, request, beg; to beg off, excuse one's self, make excuses   Ref: Lk 14:18, 19 ;  to deprecate, entreat against,   Ref: Acts 25:11;   Ref: Heb 12:19;   to decline receiving, refuse, reject,   Ref: 1Tim 4:7;  5:11;  Ref: Tit 3:10;   Ref: Heb 12:25;   to decline, avoid, shun,   Ref: 2Tim 2:23 </t>
  </si>
  <si>
    <t>G3869</t>
  </si>
  <si>
    <t>παρακαθίζω</t>
  </si>
  <si>
    <t>to sit by</t>
  </si>
  <si>
    <t>to sit beside</t>
  </si>
  <si>
    <t>to sit beside   to sit down by, sit beside   Ref: Lk 10:39 *</t>
  </si>
  <si>
    <t>G3870</t>
  </si>
  <si>
    <t>παρακαλέω</t>
  </si>
  <si>
    <t>to plead/comfort</t>
  </si>
  <si>
    <t>to ask, beg, plead; to comfort, encourage, exhort, urge; to call, invite</t>
  </si>
  <si>
    <t xml:space="preserve">to ask, beg, plead; to comfort, encourage, exhort, urge; to call, invite   to call for, invite to come, send for,   Ref: Acts 28:20;   to call upon, exhort, admonish, persuade,   Ref: Lk 3:18 ;  Ref: Acts 2:40;  11:23;  to beg, beseech, entreat, implore,   Ref: Mt 8:5, 31; 18:29 ;  Ref: Mk 1:40 ;  to animate, encourage, comfort, console,   Ref: Mt 2:18; 5:4 ;  Ref: 2Cor 1:4 , 6;  passive   to be cheered, comforted,   Ref: Lk 16:25 ;  Ref: Acts 20:12;   Ref: 2Cor 7:13 </t>
  </si>
  <si>
    <t>G3871</t>
  </si>
  <si>
    <t>παρακαλύπτω</t>
  </si>
  <si>
    <t>( passive ) to be hidden hide</t>
  </si>
  <si>
    <t>( passive ) to be hidden hide   to cover over, veil; ,  metaphorically   passive   to be veiled  from comprehension,  Ref: Lk 9:45 *</t>
  </si>
  <si>
    <t>G3872</t>
  </si>
  <si>
    <t>παρακαταθήκη</t>
  </si>
  <si>
    <t>deposit  deposit, something entrusted</t>
  </si>
  <si>
    <t>G3873</t>
  </si>
  <si>
    <t>παράκειμαι</t>
  </si>
  <si>
    <t>to be present, ready</t>
  </si>
  <si>
    <t>to be present, ready   to lie near, be adjacent; ,  metaphorically   to be at hand, be present, be ready   Ref: Rom 7:18, 21 *</t>
  </si>
  <si>
    <t>G3874</t>
  </si>
  <si>
    <t>παράκλησις</t>
  </si>
  <si>
    <t>encouragement</t>
  </si>
  <si>
    <t>encouragement, comfort, consolation, appeal</t>
  </si>
  <si>
    <t xml:space="preserve">encouragement, comfort, consolation, appeal   a calling upon, exhortation, incitement, persuasion,   Ref: Rom 12:8;   Ref: 1Cor 14:3;   hortatory instruction,   Ref: Acts 13:15;  15:31;  entreaty, importunity, earnest supplication, appeal   Ref: 2Cor 8:4;   solace, consolation, comfort   Ref: Lk 2:25 ;  Ref: Rom 15:4 , 5;  Ref: 2Cor 1:3, 4, 5, 6, 7 ;  cheering and supporting influence,   Ref: Acts 9:31;   joy, gladness, rejoicing,   Ref: 2Cor 7:13;   cheer, joy, enjoyment,   Ref: Lk 6:24 </t>
  </si>
  <si>
    <t>G3875</t>
  </si>
  <si>
    <t>παράκλητος</t>
  </si>
  <si>
    <t>counsellor</t>
  </si>
  <si>
    <t>counselor, counsellor</t>
  </si>
  <si>
    <t>counselor, counsellor   one called , or  sent for to assist another; an advocate, intercessor, helper, one who encourages and comforts; in the NT it refers exclusively to the Holy Spirit and to Jesus Christ; pleads the cause of another,   Ref: 1Jn 2:1;   generically   one present to render various beneficial service,  and thus  the Paraclete,  whose influence and operation were to compensate for the departure of Christ himself,  Ref: Jn 14:16, 26; 15:26; 16:7 *</t>
  </si>
  <si>
    <t>G3876</t>
  </si>
  <si>
    <t>παρακοή</t>
  </si>
  <si>
    <t>disobedience, unwillingness to hear</t>
  </si>
  <si>
    <t>disobedience, unwillingness to hear   an erroneous , or  imperfect hearing; disobedience,   Ref: Rom 5:19;   a deviation from obedience, unwillingness to hear   Ref: 2Cor 10:6;   Ref: Heb 2:2 *</t>
  </si>
  <si>
    <t>G3877</t>
  </si>
  <si>
    <t>παρακολουθέω</t>
  </si>
  <si>
    <t>to follow, accompany; to know all about; to investigate</t>
  </si>
  <si>
    <t>to follow, accompany; to know all about; to investigate   to follow , or  accompany closely; to accompany, attend, characterize,   Ref: Mk 16:17 ;  to follow  with the thoughts,  trace, know all about, investigate   Ref: Lk 1:3 ;  to conform to,   Ref: 1Tim 4:6;   Ref: 2Tim 3:10 *</t>
  </si>
  <si>
    <t>G3878</t>
  </si>
  <si>
    <t>παρακούω</t>
  </si>
  <si>
    <t>to ignore</t>
  </si>
  <si>
    <t>to refuse to listen, ignore</t>
  </si>
  <si>
    <t>to refuse to listen, ignore   to overhear,   Ref: Mk 5:36 ;  to hear amiss, to fail to listen, refuse to listen, neglect to obey, disregard,   Ref: Mt 18:17 (2 x)*</t>
  </si>
  <si>
    <t>G3879</t>
  </si>
  <si>
    <t>παρακύπτω</t>
  </si>
  <si>
    <t>to stoop</t>
  </si>
  <si>
    <t>to bend over; to look (intently) stoop</t>
  </si>
  <si>
    <t>to bend over; to look (intently) stoop   to stoop beside; to stoop down , in order to take a view,  Ref: Lk 24:12 ;  Ref: Jn 20:5, 11 ;  to bestow a close and attentive look, to look intently, to penetrate,   Ref: Jas 1:25;   Ref: 1Pet 1:12 *</t>
  </si>
  <si>
    <t>G3880</t>
  </si>
  <si>
    <t>παραλαμβάνω</t>
  </si>
  <si>
    <t>to take with; take charge of; to receive, accept</t>
  </si>
  <si>
    <t xml:space="preserve">to take with; take charge of; to receive, accept   primarily   to take to one's side; to take, receive to one's self,   Ref: Mt 1:20 ;  Ref: Jn 14:3 ;  to take  with one's self,  Ref: Mt 2:13, 14, 20, 21; 4:5, 8 ;  to receive  in charge or possession,  Ref: Col 4:17;   Ref: Heb 12:28;   to receive  as a matter of instruction,  Ref: Mk 7:4 ;  Ref: 1Cor 11:23;  15:3;  to receive, admit, acknowledge,   Ref: Jn 1:11 ;  Ref: 1Cor 15:1;   Ref: Col 2:6;   passive   to be carried off,   Ref: Mt 24:40, 41 ;  Ref: Lk 17:34, 35, 36 </t>
  </si>
  <si>
    <t>G3881</t>
  </si>
  <si>
    <t>παραλέγω</t>
  </si>
  <si>
    <t>to sail past</t>
  </si>
  <si>
    <t>to sail past, move along</t>
  </si>
  <si>
    <t>to sail past, move along   to gather , a course  along; to sail by, coast or move along,   Ref: Acts 27:8, 13 *</t>
  </si>
  <si>
    <t>G3882</t>
  </si>
  <si>
    <t>παράλιος</t>
  </si>
  <si>
    <t>(located) by the sea; (n.) seacoast, seaside</t>
  </si>
  <si>
    <t>(located) by the sea; (n.) seacoast, seaside   adjacent to the sea, maritime; ,  ἡ παράλιος ,  i.e.   χώρα ,  the sea coast,   Ref: Lk 6:17 *</t>
  </si>
  <si>
    <t>G3883</t>
  </si>
  <si>
    <t>παραλλαγή</t>
  </si>
  <si>
    <t>variation</t>
  </si>
  <si>
    <t>change, variation</t>
  </si>
  <si>
    <t>change, variation   a shifting, mutation, change,   Ref: Jas 1:17 *</t>
  </si>
  <si>
    <t>G3884</t>
  </si>
  <si>
    <t>παραλογίζομαι</t>
  </si>
  <si>
    <t>to deceive, delude</t>
  </si>
  <si>
    <t>to deceive, delude   to misreckon, make a false reckoning; to impose upon, deceive, delude, circumvent,   Ref: Col 2:4;   Ref: Jas 1:22 *</t>
  </si>
  <si>
    <t>G3885</t>
  </si>
  <si>
    <t>παραλυτικός</t>
  </si>
  <si>
    <t>paralytic</t>
  </si>
  <si>
    <t>(n.) paralytic, lame person</t>
  </si>
  <si>
    <t xml:space="preserve">(n.) paralytic, lame person   lame, palsied,  used only as a noun in NT,  paralytic, lame person   Ref: Mt 4:24; 8:6; 9:2, 6 </t>
  </si>
  <si>
    <t>G3886</t>
  </si>
  <si>
    <t>παραλύω</t>
  </si>
  <si>
    <t>to paralyze</t>
  </si>
  <si>
    <t>( passive ) to be paralyzed, disabled; (n.) paralytic paralyze</t>
  </si>
  <si>
    <t xml:space="preserve">(pass.) to be paralyzed, disabled; (n.) paralytic paralyze,  to unloose from proper fixity , or  consistency of substance; to enervate  or  paralyze  the body or limbs;  passive   to be enervated  or  enfeebled,   Ref: Heb 12:12;   passive   perfect   participle   παραλελυμένος ,  paralytic,   Ref: Lk 5:18, 24 </t>
  </si>
  <si>
    <t>G3887</t>
  </si>
  <si>
    <t>παραμένω</t>
  </si>
  <si>
    <t>to continue; to remain with</t>
  </si>
  <si>
    <t>to continue; to remain with   to stay beside; to continue, stay, abide,   Ref: 1Cor 16:6;   Ref: Heb 7:23;   metaphorically   to remain constant in, persevere in,   Ref: Phil 1:25;   Ref: Jas 1:25 *</t>
  </si>
  <si>
    <t>G3888</t>
  </si>
  <si>
    <t>παραμυθέομαι</t>
  </si>
  <si>
    <t>to encourage</t>
  </si>
  <si>
    <t>to comfort, encourage, console</t>
  </si>
  <si>
    <t>to comfort, encourage, console   to exercise a gentle influence by words; to soothe, comfort, console,   Ref: Jn 11:19, 31 ;  Ref: 1Thess 5:14;   to cheer, exhort, encourage   Ref: 1Thess 2:12 *</t>
  </si>
  <si>
    <t>G3889</t>
  </si>
  <si>
    <t>παραμυθία</t>
  </si>
  <si>
    <t>comfort</t>
  </si>
  <si>
    <t>comfort, consolation</t>
  </si>
  <si>
    <t>comfort, consolation   comfort, encouragement, consolation   Ref: 1Cor 14:3 *</t>
  </si>
  <si>
    <t>G3890</t>
  </si>
  <si>
    <t>παραμύθιον</t>
  </si>
  <si>
    <t>comfort, consolation, encouragement</t>
  </si>
  <si>
    <t>comfort, consolation, encouragement   gentle cheering, encouragement, consolation   Ref: Phil 2:1 *</t>
  </si>
  <si>
    <t>G3891</t>
  </si>
  <si>
    <t>παρανομέω</t>
  </si>
  <si>
    <t>to break the law</t>
  </si>
  <si>
    <t>to violate the law, act contrary to the law</t>
  </si>
  <si>
    <t>to violate the law, act contrary to the law   to violate , or  transgress, act contrary to the law,   Ref: Acts 23:3 *</t>
  </si>
  <si>
    <t>G3892</t>
  </si>
  <si>
    <t>παρανομία</t>
  </si>
  <si>
    <t>wrongdoing, lawlessness</t>
  </si>
  <si>
    <t>wrongdoing, lawlessness   violation of the law, transgression, iniquity, lawlessness   Ref: 2Pet 2:16 *</t>
  </si>
  <si>
    <t>G3893</t>
  </si>
  <si>
    <t>παραπικραίνω</t>
  </si>
  <si>
    <t>to rebel</t>
  </si>
  <si>
    <t>to rebel, disobey</t>
  </si>
  <si>
    <t>to rebel, disobey   primarily   to incite to bitter feelings; to provoke;   absolute   to act provokingly, be rebellious, disobey   Ref: Heb 3:16 *</t>
  </si>
  <si>
    <t>G3894</t>
  </si>
  <si>
    <t>παραπικρασμός</t>
  </si>
  <si>
    <t>rebellion</t>
  </si>
  <si>
    <t>rebellion, revolt</t>
  </si>
  <si>
    <t xml:space="preserve"> exasperation, provocation; rebellion, revolt   Ref: Heb 3:8, 15 *</t>
  </si>
  <si>
    <t>G3895</t>
  </si>
  <si>
    <t>παραπίπτω</t>
  </si>
  <si>
    <t>to defect</t>
  </si>
  <si>
    <t>to fall away, commit apostasy defect</t>
  </si>
  <si>
    <t>to fall away, commit apostasy defect   primarily   to fall by the side of;   metaphorically   to fall off  or  away from, make defection from, commit apostasy   Ref: Heb 6:6 *</t>
  </si>
  <si>
    <t>G3896</t>
  </si>
  <si>
    <t>παραπλέω</t>
  </si>
  <si>
    <t>to sail past pass</t>
  </si>
  <si>
    <t>to sail past pass   to sail by , or  past  a place,  Ref: Acts 20:16 *</t>
  </si>
  <si>
    <t>G3897</t>
  </si>
  <si>
    <t>παραπλήσιον</t>
  </si>
  <si>
    <t>almost</t>
  </si>
  <si>
    <t>(adv.) almost, nearly</t>
  </si>
  <si>
    <t>(adv.) almost, nearly   primarily   near alongside;   metaphorically   like, similar;   neuter   παραπλήσιον , adverbially,  near to, nearly, with a near approach to,   Ref: Phil 2:27 *</t>
  </si>
  <si>
    <t>G3898</t>
  </si>
  <si>
    <t>παραπλησίως</t>
  </si>
  <si>
    <t>G3899</t>
  </si>
  <si>
    <t>παραπορεύομαι</t>
  </si>
  <si>
    <t>to pass by/through</t>
  </si>
  <si>
    <t>to pass by, go through</t>
  </si>
  <si>
    <t>to pass by, go through   to pass by the side of; to pass along, go through   Ref: Mt 27:39 ;  Ref: Mk 2:23; 9:30; 11:20; 15:29 *</t>
  </si>
  <si>
    <t>G3900</t>
  </si>
  <si>
    <t>παράπτωμα</t>
  </si>
  <si>
    <t>trespass</t>
  </si>
  <si>
    <t>trespass, transgression, sin against, to sin as a moral failure to keep a command,  figuratively , stepping out of the bounds of God’s law</t>
  </si>
  <si>
    <t xml:space="preserve">trespass, transgression, sin against, to sin as a moral failure to keep a command,  figuratively , stepping out of the bounds of God’s law   primarily   a stumbling aside, a false step;  in NT  a trespass, fault, offence, transgression,   Ref: Mt 6:14, 15 ;  Ref: Mk 11:25, 26 ;  Ref: Rom 4:25;   a fall  in faith,  Ref: Rom 11:11, 12 </t>
  </si>
  <si>
    <t>G3901</t>
  </si>
  <si>
    <t>παραρρέω</t>
  </si>
  <si>
    <t>to drift away</t>
  </si>
  <si>
    <t>to drift away, flow past, slip away</t>
  </si>
  <si>
    <t>to drift away, flow past, slip away   to flow beside; to glide aside from; to fall off, drift away, slip away , from profession,  decline  from steadfastness,  make forfeit  of faith,  Ref: Heb 2:1 *</t>
  </si>
  <si>
    <t>G3902</t>
  </si>
  <si>
    <t>παράσημος</t>
  </si>
  <si>
    <t>figurehead</t>
  </si>
  <si>
    <t>distinguished, marked; (n.) figurehead, emblem (on a ship)</t>
  </si>
  <si>
    <t>distinguished, marked; (n.) figurehead, emblem (on a ship)   a distinguishing mark; an ensign , of a ship,  Ref: Acts 28:11 *</t>
  </si>
  <si>
    <t>G3903</t>
  </si>
  <si>
    <t>παρασκευάζω</t>
  </si>
  <si>
    <t>(act.) to prepare; (mid.) to get ready; ( middle / passive ) to be ready</t>
  </si>
  <si>
    <t>(act.) to prepare; (mid.) to get ready; ( middle / passive ) to be ready   to prepare, make ready,   Ref: 2Cor 9:2 , 3;  middle   to prepare one's self, put one's self in readiness,   Ref: Acts 10:10;   Ref: 1Cor 14:8 *</t>
  </si>
  <si>
    <t>G3904</t>
  </si>
  <si>
    <t>παρασκευή</t>
  </si>
  <si>
    <t>Preparation</t>
  </si>
  <si>
    <t>Preparation Day</t>
  </si>
  <si>
    <t xml:space="preserve">  § Preparation Day   a getting ready, preparation,  in NT  preparation  for a feast,  day of preparation,   Ref: Mt 27:62 ;  Ref: Mk 15:42 </t>
  </si>
  <si>
    <t>G3905</t>
  </si>
  <si>
    <t>παρατείνω</t>
  </si>
  <si>
    <t>to prolong</t>
  </si>
  <si>
    <t>to keep on, prolong, extend</t>
  </si>
  <si>
    <t>to keep on, prolong, extend   to extend, stretch out; to prolong, continue,   Ref: Acts 20:7 *</t>
  </si>
  <si>
    <t>G3906</t>
  </si>
  <si>
    <t>παρατηρέω</t>
  </si>
  <si>
    <t>to watch closely, observe</t>
  </si>
  <si>
    <t>to watch closely, observe   to watch narrowly, carefully   Ref: Acts 9:24;   to observe  or  watch insidiously,   Ref: Mk 3:2 ;  Ref: Lk 6:7; 14:1; 20:20 ;  to observe scrupulously,   Ref: Gal 4:10 *</t>
  </si>
  <si>
    <t>G3907</t>
  </si>
  <si>
    <t>παρατήρησις</t>
  </si>
  <si>
    <t>observation</t>
  </si>
  <si>
    <t>careful observation</t>
  </si>
  <si>
    <t>careful observation   careful watching, intent observation,   Ref: Lk 17:20 *</t>
  </si>
  <si>
    <t>G3908</t>
  </si>
  <si>
    <t>παρατίθημι</t>
  </si>
  <si>
    <t>(act.) to set before; ( middle ) to entrust, commit</t>
  </si>
  <si>
    <t xml:space="preserve">(act.) to set before; ( middle ) to entrust, commit   to place by the side of,  or  near; to set before,   Ref: Mk 6:41; 8:6, 7 ;  Ref: Lk 9:16 ;  metaphorically   to set  or  lay before, propound,   Ref: Mt 13:24, 31 ;  to inculcate,   Ref: Acts 17:3;   to deposit, commit to the charge of, entrust,   Ref: Lk 12:48; 23:46 ;  to commend,   Ref: Acts 14:23 </t>
  </si>
  <si>
    <t>G3909</t>
  </si>
  <si>
    <t>παρατυγχάνω</t>
  </si>
  <si>
    <t>be there</t>
  </si>
  <si>
    <t>to happen to be there</t>
  </si>
  <si>
    <t>to happen to be there   to happen, to chance upon, chance to meet, happen to be there   Ref: Acts 17:17 *</t>
  </si>
  <si>
    <t>G3910</t>
  </si>
  <si>
    <t>παραυτίκα</t>
  </si>
  <si>
    <t>momentary</t>
  </si>
  <si>
    <t>(a.) momentary</t>
  </si>
  <si>
    <t>(a.) momentary   instantly, immediately; ,  ὁ, ἡ, τό, παραυτικα ,  momentary, transient,   Ref: 2Cor 4:17 *</t>
  </si>
  <si>
    <t>G3911</t>
  </si>
  <si>
    <t>παραφέρω</t>
  </si>
  <si>
    <t>to take away, remove; ( passive ) to be carried away</t>
  </si>
  <si>
    <t>to take away, remove; ( passive ) to be carried away   to carry past; to cause to pass away, remove   Ref: Mk 14:36 ;  Ref: Lk 22:42 ;  passive   to be swept along,  Jude 12;  to be led away, misled, seduced,   Ref: Heb 13:9 *</t>
  </si>
  <si>
    <t>G3912</t>
  </si>
  <si>
    <t>παραφρονέω</t>
  </si>
  <si>
    <t>be insane</t>
  </si>
  <si>
    <t>to be out of one’s mind, insane</t>
  </si>
  <si>
    <t>to be out of one’s mind, insane   to be beside one's wits; ,  παραφρονῶν ,  in foolish style,   Ref: 2Cor 11:23 *</t>
  </si>
  <si>
    <t>G3913</t>
  </si>
  <si>
    <t>παραφρονία</t>
  </si>
  <si>
    <t>madness, insanity</t>
  </si>
  <si>
    <t>madness, insanity   madness, folly,   Ref: 2Pet 2:16 *</t>
  </si>
  <si>
    <t>G3914</t>
  </si>
  <si>
    <t>παραχειμάζω</t>
  </si>
  <si>
    <t>to winter</t>
  </si>
  <si>
    <t>to spend the winter</t>
  </si>
  <si>
    <t>to spend the winter   to winter, spend the winter,   Ref: Acts 27:12;  28:11;  Ref: 1Cor 16:6;   Ref: Tit 3:12 *</t>
  </si>
  <si>
    <t>G3915</t>
  </si>
  <si>
    <t>παραχειμασία</t>
  </si>
  <si>
    <t>wintering</t>
  </si>
  <si>
    <t>spending the winter wintering</t>
  </si>
  <si>
    <t>spending the winter wintering   a wintering , in a place,  Ref: Acts 27:12 *</t>
  </si>
  <si>
    <t>G3916</t>
  </si>
  <si>
    <t>παραχρῆμα</t>
  </si>
  <si>
    <t>instantly</t>
  </si>
  <si>
    <t>immediately, instantly, at once</t>
  </si>
  <si>
    <t xml:space="preserve">immediately, instantly, at once   at once, immediately, at once   Ref: Mt 21:19, 20 ;  Ref: Lk 1:64 </t>
  </si>
  <si>
    <t>G3917</t>
  </si>
  <si>
    <t>πάρδαλις</t>
  </si>
  <si>
    <t>leopard</t>
  </si>
  <si>
    <t xml:space="preserve"> a leopard , or  panther,   Ref: Rev 13:2 *</t>
  </si>
  <si>
    <t>G3918</t>
  </si>
  <si>
    <t>πάρειμι</t>
  </si>
  <si>
    <t>to be present, here; to have come</t>
  </si>
  <si>
    <t xml:space="preserve">to be present, here; to have come   to be beside; to be present,   Ref: Lk 13:1 ;  to have come,   Ref: Mt 26:50 ;  Ref: Jn 7:6; 11:28 ;  Ref: Col 1:6;   to be in possession,   Ref: Heb 13:5;   Ref: 2Pet 1:9, 12 ;  participle   παρών, οῦσα, όν ,  present,   Ref: 1Cor 5:3;   τὸ παρόν ,  the present time, the present,   Ref: Heb 12:11 </t>
  </si>
  <si>
    <t>G3919</t>
  </si>
  <si>
    <t>παρεισάγω</t>
  </si>
  <si>
    <t>to introduce</t>
  </si>
  <si>
    <t>to bring in secretly introduce</t>
  </si>
  <si>
    <t>to bring in secretly introduce   to introduce stealthily, bring in secretly   Ref: 2Pet 2:1 *</t>
  </si>
  <si>
    <t>G3920</t>
  </si>
  <si>
    <t>παρείσακτος</t>
  </si>
  <si>
    <t>infiltrated</t>
  </si>
  <si>
    <t>brought in secretly, infiltrated</t>
  </si>
  <si>
    <t>brought in secretly, infiltrated   secretly introduced, brought in stealthily,   Ref: Gal 2:4 *</t>
  </si>
  <si>
    <t>G3921</t>
  </si>
  <si>
    <t>παρεισδύνω</t>
  </si>
  <si>
    <t>to infiltrate</t>
  </si>
  <si>
    <t>to infiltrate  to slip in secretly</t>
  </si>
  <si>
    <t>G3922</t>
  </si>
  <si>
    <t>παρεισέρχομαι</t>
  </si>
  <si>
    <t>to come in</t>
  </si>
  <si>
    <t>to come in, sneak in; to add to</t>
  </si>
  <si>
    <t>to come in, sneak in; to add to   to supervene, add to    Ref: Rom 5:20;   to steal in,   Ref: Gal 2:4 *</t>
  </si>
  <si>
    <t>G3923</t>
  </si>
  <si>
    <t>παρεισφέρω</t>
  </si>
  <si>
    <t>to do one’s best supplement</t>
  </si>
  <si>
    <t>to do one’s best supplement   to bring in beside; to bring into play, exhibit in addition,   Ref: 2Pet 1:5 *</t>
  </si>
  <si>
    <t>G3924</t>
  </si>
  <si>
    <t>παρεκτός</t>
  </si>
  <si>
    <t>(adv.) besides; (pp.) except for, apart from</t>
  </si>
  <si>
    <t xml:space="preserve">(adv.) besides; (pp.) except for, apart from  can function as an  improper preposition ,  without, on the outside; except,   Ref: Mt 5:32 ;  Ref: Acts 26:29;   τὰ παρεκτός ,  other matters,   Ref: 2Cor 11:28 </t>
  </si>
  <si>
    <t>G3925</t>
  </si>
  <si>
    <t>παρεμβολή</t>
  </si>
  <si>
    <t>barracks</t>
  </si>
  <si>
    <t>camp, barracks; army</t>
  </si>
  <si>
    <t>camp, barracks; army   an insertion besides; , later,  a marshalling  of an army;  an array  of battle,  army,   Ref: Heb 11:34;   a camp,   Ref: Heb 13:11, 13 ;  Ref: Rev 20:9;   a standing camp, fortress, citadel, castle,   Ref: Acts 21:34, 37; 22:24; 23:10, 16, 32 *</t>
  </si>
  <si>
    <t>G3926</t>
  </si>
  <si>
    <t>παρενοχλέω</t>
  </si>
  <si>
    <t>to make difficult, trouble</t>
  </si>
  <si>
    <t>to make difficult, trouble   to trouble, harass, make difficult   Ref: Acts 15:19 *</t>
  </si>
  <si>
    <t>G3927</t>
  </si>
  <si>
    <t>παρεπίδημος</t>
  </si>
  <si>
    <t>stranger</t>
  </si>
  <si>
    <t>(n.) stranger</t>
  </si>
  <si>
    <t>(n.) stranger   residing in a country not one's own, a sojourner, stranger,   Ref: Heb 11:13;   Ref: 1Pet 1:1;  2:11*</t>
  </si>
  <si>
    <t>G3928</t>
  </si>
  <si>
    <t>παρέρχομαι</t>
  </si>
  <si>
    <t>to pass by</t>
  </si>
  <si>
    <t>to go by, pass by; ( passive ) to pass away, come to an end, disappear; be taken away</t>
  </si>
  <si>
    <t xml:space="preserve">to go by, pass by; ( passive ) to pass away, come to an end, disappear; be taken away   to pass beside, pass along, pass by,   Ref: Mt 8:28 ;  Ref: Mk 6:48 ;  to pass, elapse,  as time,  Ref: Mt 14:15 ;  Ref: Acts 27:19;   to pass away, be removed,   Ref: Mt 26:39, 42 ;  Ref: Mk 14:35 ;  metaphorically   to pass away, come to an end, be taken away, disappear, vanish, perish,   Ref: Mt 5:18; 24:34, 35 ;  to become vain, be rendered void,   Ref: Mt 5:18 ;  Ref: Mk 13:31 ;  transitive   to pass by, disregard, neglect,   Ref: Lk 11:42; 15:29 ;  to come to the side of, come to,   Ref: Lk 12:37; 17:7 </t>
  </si>
  <si>
    <t>G3929</t>
  </si>
  <si>
    <t>πάρεσις</t>
  </si>
  <si>
    <t>passing over</t>
  </si>
  <si>
    <t>leaving unpunished, passing over</t>
  </si>
  <si>
    <t>leaving unpunished, passing over   a letting pass; a passing over,   Ref: Rom 3:25 *</t>
  </si>
  <si>
    <t>G3930</t>
  </si>
  <si>
    <t>παρέχω</t>
  </si>
  <si>
    <t>to furnish occasion</t>
  </si>
  <si>
    <t>to present, give; to show, give proof; to cause, bring about, promote; ( middle ) to set (an example); to provide; to get for oneself</t>
  </si>
  <si>
    <t xml:space="preserve">to present, give; to show, give proof; to cause, bring about, promote; ( middle ) to set (an example); to provide; to get for oneself   to hold beside; to hold out to, offer, present,   Ref: Lk 6:29 ;  to confer, render,   Ref: Lk 7:4 ;  Ref: Acts 22:2;  28:2;  Ref: Col 4:1;   to afford, furnish,   Ref: Acts 16:16;  17:31; 19:24;  Ref: 1Tim 6:17;   to exhibit,   Ref: Tit 2:7;   to be the cause of, occasion,   Ref: Mt 26:10 ;  Ref: Mk 14:6 ;  Ref: Lk 11:7 </t>
  </si>
  <si>
    <t>G3931</t>
  </si>
  <si>
    <t>παρηγορία</t>
  </si>
  <si>
    <t xml:space="preserve"> exhortation; comfort, solace, consolation,   Ref: Col 4:11 *</t>
  </si>
  <si>
    <t>G3932</t>
  </si>
  <si>
    <t>παρθένεια</t>
  </si>
  <si>
    <t>virginity</t>
  </si>
  <si>
    <t xml:space="preserve"> virginity,   Ref: Lk 2:36 *</t>
  </si>
  <si>
    <t>G3933</t>
  </si>
  <si>
    <t>παρθένος</t>
  </si>
  <si>
    <t>virgin</t>
  </si>
  <si>
    <t>virgin (male and female), one who has never engaged in sexual relations</t>
  </si>
  <si>
    <t xml:space="preserve">virgin (male and female), one who has never engaged in sexual relations   a virgin, maid,   Ref: Mt 1:23; 25:1, 7, 11 ;  Ref: Acts 21:9;  in NT also  masculine ,  chaste,   Ref: Rev 14:4 </t>
  </si>
  <si>
    <t>G3934</t>
  </si>
  <si>
    <t>Πάρθος</t>
  </si>
  <si>
    <t>Parthian</t>
  </si>
  <si>
    <t xml:space="preserve">People living in Parthia, only mentioned at Act 2:9   §  a Parthian, a native of Parthia, in central Asia,   Ref: Acts 2:9 </t>
  </si>
  <si>
    <t>G3935</t>
  </si>
  <si>
    <t>παρίημι</t>
  </si>
  <si>
    <t>to leave undone, neglect; ( passive ) to be feeble, weakened, listlessrelax</t>
  </si>
  <si>
    <t>to leave undone, neglect; ( passive ) to be feeble, weakened, listlessrelax   to let pass beside, let fall beside; to relax,   Ref: Lk 11:42 ;  perfect   passive   participle   παρειμένος ,  hanging down helplessly, unstrung, feeble, drooping   Ref: Heb 12:12 *</t>
  </si>
  <si>
    <t>G3936</t>
  </si>
  <si>
    <t>παρίστημι</t>
  </si>
  <si>
    <t>to stand by</t>
  </si>
  <si>
    <t>to place beside, put at disposal; to present, make an offering; (intr.) to stand before, provide, come to aid by</t>
  </si>
  <si>
    <t xml:space="preserve">to place beside, put at disposal; to present, make an offering; (intr.) to stand before, provide, come to aid by  pluperfect,  παρειστήκειν , also formed as  παριστάνω ,  transitive   to place beside; to have in readiness, provide, put at disposal   Ref: Acts 23:24;   to range beside, to place at the disposal of,   Ref: Mt 26:53 ;  Ref: Acts 9:41;   to present  to God,  dedicate, consecrate, devote,   Ref: Lk 2:22 ;  Ref: Rom 6:13, 19 ;  to prove, demonstrate, show,   Ref: Acts 1:3;  24:13;  to commend, recommend,   Ref: 1Cor 8:8;   intransitive   perfect   παρέστηκα ,  participle   παρεστώς ,  pluperfect   παρειστήκειν , 2  aorist   παρέστην , and  middle ,  to stand by  or  before,   Ref: Acts 27:24;   Ref: Rom 14:10;   to stand by, to be present,   Ref: Mk 14:47, 69, 70 ;  to stand in attendance, attend,   Ref: Lk 1:19; 1:24 ; of time,  to be present, have come,   Ref: Mk 4:29 ;  to stand by  in aid,  assist, support,   Ref: Rom 16:2 </t>
  </si>
  <si>
    <t>G3937</t>
  </si>
  <si>
    <t>Παρμενᾶς</t>
  </si>
  <si>
    <t>Parmenas</t>
  </si>
  <si>
    <t>Parmenas, "steady, reliable"</t>
  </si>
  <si>
    <t>A man living at the time of the New Testament, only mentioned at Act 6:5   § Parmenas, "steady, reliable"   Parmenas,  (Proper name),  Ref: Acts 6:5 *</t>
  </si>
  <si>
    <t>G3938</t>
  </si>
  <si>
    <t>πάροδος</t>
  </si>
  <si>
    <t>passing by</t>
  </si>
  <si>
    <t xml:space="preserve"> a way by; a passing by; ,  ἐν παρόδω ,  in passing, by the way,   Ref: 1Cor 16:7 *</t>
  </si>
  <si>
    <t>G3939</t>
  </si>
  <si>
    <t>παροικέω</t>
  </si>
  <si>
    <t>be a stranger</t>
  </si>
  <si>
    <t>to live asbe a stranger, visit; to migrate</t>
  </si>
  <si>
    <t>to live asbe a stranger, visit; to migrate   to dwell beside; , later,  to reside in a place as a stranger, sojourn, be a stranger  or  sojourner,   Ref: Lk 24:18 ;  Ref: Heb 11:9 *</t>
  </si>
  <si>
    <t>G3940</t>
  </si>
  <si>
    <t>παροικία</t>
  </si>
  <si>
    <t>sojourning</t>
  </si>
  <si>
    <t>residence as a stranger sojourning</t>
  </si>
  <si>
    <t>residence as a stranger sojourning   a sojourning, temporary residence in a foreign land, residence as a stranger   Ref: Acts 13:17;   Ref: 1Pet 1:17 *</t>
  </si>
  <si>
    <t>G3941</t>
  </si>
  <si>
    <t>πάροικος</t>
  </si>
  <si>
    <t>foreigner</t>
  </si>
  <si>
    <t>strange; (n.) alien, foreigner, strangerforeign</t>
  </si>
  <si>
    <t>strange; (n.) alien, foreigner, strangerforeign   a neighbor; , later,  a sojourner, temporary resident, stranger,   Ref: Acts 7:6, 29 ;  Ref: Eph 2:19;   Ref: 1Pet 2:11 *</t>
  </si>
  <si>
    <t>G3942</t>
  </si>
  <si>
    <t>παροιμία</t>
  </si>
  <si>
    <t>proverb</t>
  </si>
  <si>
    <t>figure of speech, proverb, maxim</t>
  </si>
  <si>
    <t>figure of speech, proverb, maxim   a by-word, proverb, adage,   Ref: 2Pet 2:22;  in NT  an obscure saying, enigma, figure of speech   Ref: Jn 16:25, 29 ;  a parable, similitude, figurative discourse,   Ref: Jn 10:6 *</t>
  </si>
  <si>
    <t>G3943</t>
  </si>
  <si>
    <t>πάροινος</t>
  </si>
  <si>
    <t>drunken</t>
  </si>
  <si>
    <t>drunken, given to drunkenness</t>
  </si>
  <si>
    <t>drunken, given to drunkenness   primarily   pertaining to wine, drunken;  hence,  quarrelsome, insolent, overbearing,   Ref: 1Tim 3:3;   Ref: Tit 1:7 *</t>
  </si>
  <si>
    <t>G3944</t>
  </si>
  <si>
    <t>παροίχομαι</t>
  </si>
  <si>
    <t>to pass by   to have gone by; ,  perfect   participle   παρωχημένος ,  by-gone, past   Ref: Acts 14:16 *</t>
  </si>
  <si>
    <t>G3945</t>
  </si>
  <si>
    <t>παρομοιάζω</t>
  </si>
  <si>
    <t>to be like resemble</t>
  </si>
  <si>
    <t>to be like resemble   to be like, to resemble,   Ref: Mt 23:27 *</t>
  </si>
  <si>
    <t>G3946</t>
  </si>
  <si>
    <t>παρόμοιος</t>
  </si>
  <si>
    <t>like, similar</t>
  </si>
  <si>
    <t>like, similar   nearly resembling, similar, like,   Ref: Mk 7:13 *</t>
  </si>
  <si>
    <t>G3947</t>
  </si>
  <si>
    <t>παροξύνω</t>
  </si>
  <si>
    <t>to provoke</t>
  </si>
  <si>
    <t>(intr.) to be greatly distressed; to be angered, irritated provoke</t>
  </si>
  <si>
    <t>(intr.) to be greatly distressed; to be angered, irritated provoke   to sharpen; ,  metaphorically   to incite, stir up,   Ref: Acts 17:16;   to irritate, provoke, anger   Ref: 1Cor 13:5 *</t>
  </si>
  <si>
    <t>G3948</t>
  </si>
  <si>
    <t>παροξυσμός</t>
  </si>
  <si>
    <t>stirring up</t>
  </si>
  <si>
    <t>sharp disagreement; spurring on, encouraging stirring up</t>
  </si>
  <si>
    <t>sharp disagreement; spurring on, encouraging stirring up   an inciting, incitement, stirring up   Ref: Heb 10:24;   a sharp fit of anger, sharp contention, angry dispute,   Ref: Acts 15:39 *</t>
  </si>
  <si>
    <t>G3949</t>
  </si>
  <si>
    <t>παροργίζω</t>
  </si>
  <si>
    <t>to anger, exasperate</t>
  </si>
  <si>
    <t>to anger, exasperate   to provoke to anger, irritate, exasperate,   Ref: Rom 10:19;   Ref: Eph 6:4 *</t>
  </si>
  <si>
    <t>G3950</t>
  </si>
  <si>
    <t>παροργισμός</t>
  </si>
  <si>
    <t>anger</t>
  </si>
  <si>
    <t xml:space="preserve"> provocation to anger; anger excited, indignation, wrath,   Ref: Eph 4:26 *</t>
  </si>
  <si>
    <t>G3951</t>
  </si>
  <si>
    <t>παροτρύνω</t>
  </si>
  <si>
    <t>to incite, arouse</t>
  </si>
  <si>
    <t>to incite, arouse   to stir up, incite, instigate, arouse   Ref: Acts 13:50 *</t>
  </si>
  <si>
    <t>G3952</t>
  </si>
  <si>
    <t>παρουσία</t>
  </si>
  <si>
    <t>presence; coming, advent; in the NT usually of the second coming of the Son of Man, arriving as a conquering king</t>
  </si>
  <si>
    <t xml:space="preserve">presence; coming, advent; in the NT usually of the second coming of the Son of Man, arriving as a conquering king   presence,   Ref: 2Cor 10:10;   Ref: Phil 2:12;   a coming, arrival, advent,   Ref: Phil 1:26;   Ref: Mt 24:3, 27, 37, 39 ;  Ref: 1Cor 15:23 </t>
  </si>
  <si>
    <t>G3953</t>
  </si>
  <si>
    <t>παροψίς</t>
  </si>
  <si>
    <t>dish</t>
  </si>
  <si>
    <t xml:space="preserve"> primarily   a dainty side dish;   metonymy   a plate, platter,   Ref: Mt 23:25 *</t>
  </si>
  <si>
    <t>G3954</t>
  </si>
  <si>
    <t>παρρησία</t>
  </si>
  <si>
    <t>boldness, confidence, frankness; public, openness (of speech)</t>
  </si>
  <si>
    <t xml:space="preserve">boldness, confidence, frankness; public, openness (of speech)   freedom in speaking, boldness of speech,   Ref: Acts 4:13;   παρρησιᾳ , as an  adverb ,  freely, boldly,   Ref: Jn 7:13, 26 ; so  μετὰ παρρησιας ,  Ref: Acts 2:29;  4:29, 31;  license, authority,  Phlm. 8;  confidence, assurance,   Ref: 2Cor 7:4;   Ref: Eph 3:12;   Ref: Heb 3:6;  10:19;  openness, frankness,   Ref: 2Cor 3:12;   παρρησιᾳ , and  ἐν παρρησιᾳ , adverbially,  openly, plainly, perspicuously, unambiguously,   Ref: Mk 8:32 ;  Ref: Jn 10:24 ;  publicly, before all,   Ref: Jn 7:4 </t>
  </si>
  <si>
    <t>G3955</t>
  </si>
  <si>
    <t>παρρησιάζομαι</t>
  </si>
  <si>
    <t>to preach boldly</t>
  </si>
  <si>
    <t>to speak boldly, preach fearlessly</t>
  </si>
  <si>
    <t>to speak boldly, preach fearlessly   to speak plainly, freely, boldly, and confidently,   Ref: Acts 13:46;  14:3</t>
  </si>
  <si>
    <t>G3956</t>
  </si>
  <si>
    <t>πᾶς</t>
  </si>
  <si>
    <t>all, every (thing, one), whole; always</t>
  </si>
  <si>
    <t xml:space="preserve">all, every (thing, one), whole; always   all;  in the  singular   the whole, entire,  usually when the substantive has the article,  Ref: Mt 6:29; 8:32 ;  Ref: Acts 19:26;   every,  only with an anarthrous  substantive ,  Ref: Mt 3:10; 4:4 ;  plural   all,   Ref: Mt 1:17 , and frequently ;  πάντα ,  in all respects,   Ref: Acts 20:35;   Ref: 1Cor 9:25;  10:33; 11:2; by a Hebraism, a negative with  πᾶς  is sometimes equivalent to  οὐδεις  or  μηδεις ,  Ref: Mt 24:22 ;  Ref: Lk 1:37 ;  Ref: Acts 10:14;   Ref: Rom 3:20;   Ref: 1Cor 1:29;   Ref: Eph 4:29 </t>
  </si>
  <si>
    <t>G3957</t>
  </si>
  <si>
    <t>πάσχα</t>
  </si>
  <si>
    <t>Passover lamb</t>
  </si>
  <si>
    <t>Passover, Passover week; Passover meal; Passover lamb</t>
  </si>
  <si>
    <t xml:space="preserve">  § Passover, Passover week; Passover meal; Passover lamb   the passover, the paschal lamb,   Ref: Mt 26:17 ;  Ref: Mk 14:12 ;  metaphorically  used of Christ, the true  paschal lamb,   Ref: 1Cor 5:7;   the feast of the passover, the day on which the paschal lamb was slain and eaten,  the 14th of Nisan,  Ref: Mt 26:18 ;  Ref: Mk 14:1 ;  Ref: Heb 11:28;  more  generically   the whole paschal festival,  including the seven days of  the feast of unleavened bread,   Ref: Mt 26:2 ;  Ref: Lk 2:41 ;  Ref: Jn 2:13 </t>
  </si>
  <si>
    <t>G3958</t>
  </si>
  <si>
    <t>πάσχω</t>
  </si>
  <si>
    <t>to suffer</t>
  </si>
  <si>
    <t>to experience, suffer, endure (almost always in NT with reference to unpleasant experiences)</t>
  </si>
  <si>
    <t xml:space="preserve">to experience, suffer, endure (almost always in NT with reference to unpleasant experiences)   to be affected by , a thing, whether good or bad,  to suffer, endure  evil,  Ref: Mt 16:21; 17:12, 15; 27:19 ;  absolute   to suffer  death,  Ref: Lk 22:15; 24:26 </t>
  </si>
  <si>
    <t>G3959</t>
  </si>
  <si>
    <t>Πάταρα</t>
  </si>
  <si>
    <t>Patara</t>
  </si>
  <si>
    <t xml:space="preserve">  §  Patara,  a city on the seacoast of Lycia, in Asia Minor,  Ref: Acts 21:1 *</t>
  </si>
  <si>
    <t>G3960</t>
  </si>
  <si>
    <t>πατάσσω</t>
  </si>
  <si>
    <t>to hit, strike; kill</t>
  </si>
  <si>
    <t>to hit, strike; kill   to strike, beat upon; to smite, wound,   Ref: Mt 26:51 ;  Ref: Lk 22:49, 50 ; by  implication   to kill, slay,   Ref: Mt 26:31 ;  Ref: Mk 14:27 ;  Ref: Acts 7:24;   to strike gently,   Ref: Acts 12:7;  from the Hebrew,  to smite  with disease, plagues, etc.,  Ref: Acts 12:23;   Ref: Rev 11:6;  19:15*</t>
  </si>
  <si>
    <t>G3961</t>
  </si>
  <si>
    <t>πατέω</t>
  </si>
  <si>
    <t>to trample on, tread on</t>
  </si>
  <si>
    <t>to trample on, tread on  intrans.  to tread,   Ref: Lk 10:19 ;  transitive   to tread  the winepress,  Ref: Rev 14:20;  19:15;  to trample,   Ref: Lk 21:24 ;  Ref: Rev 11:2 *</t>
  </si>
  <si>
    <t>G3962</t>
  </si>
  <si>
    <t>πατήρ</t>
  </si>
  <si>
    <t>father</t>
  </si>
  <si>
    <t>father, a male parent or ancestor; by extension: an honorific title, leader, archetype; ( plural ) parents, ancestors (of both genders)</t>
  </si>
  <si>
    <t xml:space="preserve">father, a male parent or ancestor; by extension: an honorific title, leader, archetype; ( plural ) parents, ancestors (of both genders)   a father,   Ref: Mt 2:22; 4:21, 22 ; specifically used of God, as the  Father  of man by creation, preservation, etc.,  Ref: Mt 5:16, 45, 48 ; and peculiarly as the  Father  of our Lord Jesus Christ,  Ref: Mt 7:21 ;  Ref: 2Cor 1:3;   the founder of a race, remote progenitor, forefather, ancestor,   Ref: Mt 3:9; 23:30, 32 ;  an elder, senior, father  in age,  Ref: 1Jn 2:13, 14 ;  a  spiritual  father,   Ref: 1Cor 4:15;   father  by origination,  Ref: Jn 8:44 ;  Ref: Heb 12:9;  used as an appellation of honor,  Ref: Mt 23:9 ;  Ref: Acts 7:2 </t>
  </si>
  <si>
    <t>G3963</t>
  </si>
  <si>
    <t>Πάτμος</t>
  </si>
  <si>
    <t>Patmos</t>
  </si>
  <si>
    <t xml:space="preserve">  §  Patmos,  an island in the Aegean sea,  Ref: Rev 1:9 *</t>
  </si>
  <si>
    <t>G3964</t>
  </si>
  <si>
    <t>πατραλῴας</t>
  </si>
  <si>
    <t>patricide</t>
  </si>
  <si>
    <t>G3965</t>
  </si>
  <si>
    <t>πατριά</t>
  </si>
  <si>
    <t>family line</t>
  </si>
  <si>
    <t>family, family line, clan; people, nation</t>
  </si>
  <si>
    <t>family, family line, clan; people, nation   descent, lineage; a family, tribe, race,   Ref: Lk 2:4 ;  Ref: Acts 3:25;   Ref: Eph 3:15 *</t>
  </si>
  <si>
    <t>G3966</t>
  </si>
  <si>
    <t>πατριάρχης</t>
  </si>
  <si>
    <t>patriarch</t>
  </si>
  <si>
    <t>patriarch, father of a nation</t>
  </si>
  <si>
    <t>patriarch, father of a nation   a patriarch, head  or  founder of a family,   Ref: Acts 2:29;  7:8, 9;  Ref: Heb 7:4 *</t>
  </si>
  <si>
    <t>G3967</t>
  </si>
  <si>
    <t>πατρικός</t>
  </si>
  <si>
    <t>paternal</t>
  </si>
  <si>
    <t>paternal, from one’s ancestors</t>
  </si>
  <si>
    <t>paternal, from one’s ancestors   from fathers , or  ancestors, ancestral, paternal,   Ref: Gal 1:14 *</t>
  </si>
  <si>
    <t>G3968</t>
  </si>
  <si>
    <t>πατρίς</t>
  </si>
  <si>
    <t>fatherland</t>
  </si>
  <si>
    <t>hometown, homeland, land of one’s ancestors</t>
  </si>
  <si>
    <t>hometown, homeland, land of one’s ancestors   one's native place, country,  or  city, hometown   Ref: Mt 13:54, 57 ;  Ref: Mk 6:1, 4 ;  Ref: Lk 4:23, 24 ;  Ref: Jn 4:44 ;  a  heavenly  country,   Ref: Heb 11:14 *</t>
  </si>
  <si>
    <t>G3969</t>
  </si>
  <si>
    <t>Πατροβᾶς</t>
  </si>
  <si>
    <t>Patrobas</t>
  </si>
  <si>
    <t>Patrobas, "father of existence"</t>
  </si>
  <si>
    <t>A man living at the time of the New Testament, only mentioned at Rom 16:14   § Patrobas, "father of existence"   Patrobas,  (Proper name),  Ref: Rom 16:14 *</t>
  </si>
  <si>
    <t>G3970</t>
  </si>
  <si>
    <t>πατροπαράδοτος</t>
  </si>
  <si>
    <t>from forefathers</t>
  </si>
  <si>
    <t>handed down from forefathers</t>
  </si>
  <si>
    <t>handed down from forefathers   handed down , or  received by tradition from one's fathers  or  ancestors,   Ref: 1Pet 1:18 *</t>
  </si>
  <si>
    <t>G3971</t>
  </si>
  <si>
    <t>πατρῷος</t>
  </si>
  <si>
    <t>ancestral</t>
  </si>
  <si>
    <t>ancestral, from forefathers</t>
  </si>
  <si>
    <t xml:space="preserve"> received from one's ancestors, paternal, ancestral, from forefathers   Ref: Acts 22:3;  24:14; 28:17*</t>
  </si>
  <si>
    <t>G3972G</t>
  </si>
  <si>
    <t>Παῦλος</t>
  </si>
  <si>
    <t>Paul</t>
  </si>
  <si>
    <t>Paul, Paulus, "little"</t>
  </si>
  <si>
    <t>A man living at the time of the New Testament, first mentioned at Act 7:58; also called Saul frequently</t>
  </si>
  <si>
    <t>G3972H</t>
  </si>
  <si>
    <t>Paulus</t>
  </si>
  <si>
    <t>A man living at the time of the New Testament, only mentioned at Act 13:7</t>
  </si>
  <si>
    <t>G3973</t>
  </si>
  <si>
    <t>παύω</t>
  </si>
  <si>
    <t>to cease</t>
  </si>
  <si>
    <t>(act.) to cause to stop; ( middle ) to stop, cease, finish</t>
  </si>
  <si>
    <t xml:space="preserve">(act.) to cause to stop; ( middle ) to stop, cease, finish   to cause to pause , or  cease, restrain, prohibit,   Ref: 1Pet 3:10;   middle   perfect   πέπαυται ,  to cease, stop, leave off, desist, refrain,   Ref: 1Pet 4:1 </t>
  </si>
  <si>
    <t>G3974</t>
  </si>
  <si>
    <t>Πάφος</t>
  </si>
  <si>
    <t>Paphos</t>
  </si>
  <si>
    <t xml:space="preserve">  §  Paphos,  the chief city in the island of Cyprus</t>
  </si>
  <si>
    <t>G3975</t>
  </si>
  <si>
    <t>παχύνω</t>
  </si>
  <si>
    <t>to thicken</t>
  </si>
  <si>
    <t>to become calloused of heart, make fat, and so unable to understandthicken</t>
  </si>
  <si>
    <t>to become calloused of heart, make fat, and so unable to understandthicken   to fatten, make gross; ,  metaphorically   passive   to be rendered gross, dull, unfeeling, calloused   Ref: Mt 13:15 ;  Ref: Acts 28:27 *</t>
  </si>
  <si>
    <t>G3976</t>
  </si>
  <si>
    <t>πέδη</t>
  </si>
  <si>
    <t>fetter</t>
  </si>
  <si>
    <t>foot shackle, fetter</t>
  </si>
  <si>
    <t>foot shackle, fetter   a fetter, shackle,   Ref: Mk 5:4 ;  Ref: Lk 8:29 *</t>
  </si>
  <si>
    <t>G3977</t>
  </si>
  <si>
    <t>πεδινός</t>
  </si>
  <si>
    <t>level</t>
  </si>
  <si>
    <t>level, flat</t>
  </si>
  <si>
    <t xml:space="preserve"> level, flat, plain   Ref: Lk 6:17 *</t>
  </si>
  <si>
    <t>G3978</t>
  </si>
  <si>
    <t>πεζεύω</t>
  </si>
  <si>
    <t>to walk</t>
  </si>
  <si>
    <t>to go on foot, travel by walking</t>
  </si>
  <si>
    <t>to go on foot, travel by walking   primarily   to travel on foot, by walking; to travel by land,   Ref: Acts 20:13 *</t>
  </si>
  <si>
    <t>G3979</t>
  </si>
  <si>
    <t>πεζῇ</t>
  </si>
  <si>
    <t>on foot</t>
  </si>
  <si>
    <t>on foot  on foot, walking</t>
  </si>
  <si>
    <t>G3980</t>
  </si>
  <si>
    <t>πειθαρχέω</t>
  </si>
  <si>
    <t>to obey</t>
  </si>
  <si>
    <t>to obey; to take advice</t>
  </si>
  <si>
    <t>to obey; to take advice   to obey , one  in authority,   Ref: Acts 5:29, 32 ;  Ref: Tit 3:1;   generically   to obey, follow,  or  conform to advice, take advice   Ref: Acts 27:21 *</t>
  </si>
  <si>
    <t>G3981</t>
  </si>
  <si>
    <t>πειθός</t>
  </si>
  <si>
    <t>persuasive</t>
  </si>
  <si>
    <t xml:space="preserve">persuasive  persuasive, Ref: 1Co 2:4 </t>
  </si>
  <si>
    <t>G3982</t>
  </si>
  <si>
    <t>πείθω</t>
  </si>
  <si>
    <t>to persuade  to urge on, incite, persuade, prevail upon</t>
  </si>
  <si>
    <t>G3983</t>
  </si>
  <si>
    <t>πεινάω</t>
  </si>
  <si>
    <t>to hunger</t>
  </si>
  <si>
    <t>to be hungryhunger</t>
  </si>
  <si>
    <t xml:space="preserve">to be hungryhunger   to hunger, be hungry,   Ref: Mt 4:2 ;  Ref: Mk 11:12 ;  to be exposed to hunger, be famished,   Ref: 1Cor 4:11;   Ref: Phil 4:12;   metaphorically   to hunger after, desire earnestly, long for,   Ref: Mt 5:6 </t>
  </si>
  <si>
    <t>G3984</t>
  </si>
  <si>
    <t>πεῖρα</t>
  </si>
  <si>
    <t>to try to do, attempt; to face, experience</t>
  </si>
  <si>
    <t>to try to do, attempt; to face, experience   a trial, attempt, endeavor; ,  λαμβάνειν πειραν ,  to attempt, try to do   Ref: Heb 11:29;  also,  to experience, face   Ref: Heb 11:36 *</t>
  </si>
  <si>
    <t>G3985G</t>
  </si>
  <si>
    <t>πειράζω</t>
  </si>
  <si>
    <t>to test/tempt: tempt</t>
  </si>
  <si>
    <t>: tempt to test, tempt; to try to trap; to examine (oneself). The difference between a test and a temptation is found in the tester’s motivations and expectations; the devil tempts that the believer might fail God’s standards of faith and so sin; God tests that he might determine and sharpen true character, with no focus on making the believer fail</t>
  </si>
  <si>
    <t xml:space="preserve">to test, tempt; to try to trap; to examine (oneself). The difference between a test and a temptation is found in the tester’s motivations and expectations; the devil tempts that the believer might fail God’s standards of faith and so sin; God tests that he might determine and sharpen true character, with no focus on making the believer fail   to make proof , or  trial of, put to the proof,  whether with good or mischievous intent,  Ref: Mt 16:1; 22:35 ;  absolute   to attempt,   Ref: Acts 16:7;  24:6; in NT  to tempt,   Ref: Mt 4:1 ;  to try, subject to trial, examine   Ref: 1Cor 10:13 </t>
  </si>
  <si>
    <t>G3985H</t>
  </si>
  <si>
    <t>to test/tempt: test</t>
  </si>
  <si>
    <t>: test to test, tempt; to try to trap; to examine (oneself). The difference between a test and a temptation is found in the tester’s motivations and expectations; the devil tempts that the believer might fail God’s standards of faith and so sin; God tests that he might determine and sharpen true character, with no focus on making the believer fail</t>
  </si>
  <si>
    <t>G3985I</t>
  </si>
  <si>
    <t>to test/tempt: try</t>
  </si>
  <si>
    <t>: try/attempt to test, tempt; to try to trap; to examine (oneself). The difference between a test and a temptation is found in the tester’s motivations and expectations; the devil tempts that the believer might fail God’s standards of faith and so sin; God tests that he might determine and sharpen true character, with no focus on making the believer fail</t>
  </si>
  <si>
    <t>G3986G</t>
  </si>
  <si>
    <t>πειρασμός</t>
  </si>
  <si>
    <t>temptation/testing: temptation</t>
  </si>
  <si>
    <t>: temptation test; trial; temptation</t>
  </si>
  <si>
    <t xml:space="preserve">test; trial; temptation   a putting to the proof, proof, trial,   Ref: 1Pet 4:12;   Ref: Heb 3:8;  direct  temptation  to sin,  Ref: Lk 4:13 ;  trial, temptation,   Ref: Mt 6:13; 26:41 ;  Ref: 1Cor 10:13;   trial, calamity, affliction,   Ref: Lk 22:28 </t>
  </si>
  <si>
    <t>G3986H</t>
  </si>
  <si>
    <t>temptation/testing: testing</t>
  </si>
  <si>
    <t>: testing test; trial; temptation</t>
  </si>
  <si>
    <t>G3987</t>
  </si>
  <si>
    <t>πειράω</t>
  </si>
  <si>
    <t>to try</t>
  </si>
  <si>
    <t>to try, attempt</t>
  </si>
  <si>
    <t xml:space="preserve"> to try, attempt, essay, endeavor,   Ref: Acts 26:21 *</t>
  </si>
  <si>
    <t>G3988</t>
  </si>
  <si>
    <t>πεισμονή</t>
  </si>
  <si>
    <t>persuasion</t>
  </si>
  <si>
    <t xml:space="preserve"> a yielding to persuasion, assent,   Ref: Gal 5:8 *</t>
  </si>
  <si>
    <t>G3989</t>
  </si>
  <si>
    <t>πέλαγος</t>
  </si>
  <si>
    <t>open sea; depths</t>
  </si>
  <si>
    <t>open sea; depths   the deep, depths the open sea,   Ref: Mt 18:6 ;  a sea,  distinguished from the sea in general, and named from an adjacent country,  Ref: Acts 27:5 *</t>
  </si>
  <si>
    <t>G3990</t>
  </si>
  <si>
    <t>πελεκίζω</t>
  </si>
  <si>
    <t>to behead, a derivative of the Greek noun "ax," not found in the NT</t>
  </si>
  <si>
    <t>to behead, a derivative of the Greek noun "ax," not found in the NT   to strike , or  cut with an axe; to behead,   Ref: Rev 20:4 *</t>
  </si>
  <si>
    <t>G3991</t>
  </si>
  <si>
    <t>πέμπτος</t>
  </si>
  <si>
    <t>fifth</t>
  </si>
  <si>
    <t xml:space="preserve"> fifth,   Ref: Rev 6:9;  9:1; 16:10; 21:20*</t>
  </si>
  <si>
    <t>G3992</t>
  </si>
  <si>
    <t>πέμπω</t>
  </si>
  <si>
    <t xml:space="preserve"> to send, to despatch on any message, embassy, business,  etc.,  Ref: Mt 2:8; 11:2; 14:10 ;  to transmit,   Ref: Acts 11:29;   Ref: Rev 1:11;   to dismiss, permit to go,   Ref: Mk 5:12 ;  to send in  or  among,   Ref: 2Thess 2:11;   to thrust in,  or  put forth,   Ref: Rev 14:15, 18 </t>
  </si>
  <si>
    <t>G3993</t>
  </si>
  <si>
    <t>πένης</t>
  </si>
  <si>
    <t>poor</t>
  </si>
  <si>
    <t xml:space="preserve"> primarily   one who labors for his bread; poor, needy,   Ref: 2Cor 9:9 *</t>
  </si>
  <si>
    <t>G3994</t>
  </si>
  <si>
    <t>πενθερά</t>
  </si>
  <si>
    <t>mother-in-law</t>
  </si>
  <si>
    <t xml:space="preserve"> a mother-in-law,   Ref: Mt 8:14; 10:35 ;  Ref: Mk 1:30 ;  Ref: Lk 4:38; 12:53 *</t>
  </si>
  <si>
    <t>G3995</t>
  </si>
  <si>
    <t>πενθερός</t>
  </si>
  <si>
    <t>father-in-law</t>
  </si>
  <si>
    <t xml:space="preserve"> a father-in-law,   Ref: Jn 18:13 *</t>
  </si>
  <si>
    <t>G3996</t>
  </si>
  <si>
    <t>πενθέω</t>
  </si>
  <si>
    <t>to mourn</t>
  </si>
  <si>
    <t>to mourn, grieve (over)</t>
  </si>
  <si>
    <t xml:space="preserve">to mourn, grieve (over)  trans.  to lament over,   Ref: 2Cor 12:21;   absolute   to lament, be sad, mourn, grieve   Ref: Mt 5:4; 9:15 ;  Ref: Mk 16:10 ;  middle   to bewail one's self, to feel guilt,   Ref: 1Cor 5:2 </t>
  </si>
  <si>
    <t>G3997</t>
  </si>
  <si>
    <t>πένθος</t>
  </si>
  <si>
    <t>mourning, grief, sadness</t>
  </si>
  <si>
    <t xml:space="preserve">mourning, grief, sadness   mourning, sorrow, sadness, grief,   Ref: Jas 4:9 </t>
  </si>
  <si>
    <t>G3998</t>
  </si>
  <si>
    <t>πενιχρός</t>
  </si>
  <si>
    <t>poor, needy</t>
  </si>
  <si>
    <t xml:space="preserve"> poor, needy,   Ref: Lk 21:2 *</t>
  </si>
  <si>
    <t>G3999</t>
  </si>
  <si>
    <t>πεντάκις</t>
  </si>
  <si>
    <t>five times</t>
  </si>
  <si>
    <t xml:space="preserve"> five times,   Ref: 2Cor 11:24 *</t>
  </si>
  <si>
    <t>G4000</t>
  </si>
  <si>
    <t>πεντακισχίλιοι</t>
  </si>
  <si>
    <t>five thousand</t>
  </si>
  <si>
    <t xml:space="preserve"> five times one thousand, five thousand,   Ref: Mt 14:21; 16:9 </t>
  </si>
  <si>
    <t>G4001</t>
  </si>
  <si>
    <t>πεντακόσιοι</t>
  </si>
  <si>
    <t>five hundred</t>
  </si>
  <si>
    <t xml:space="preserve"> five hundred,   Ref: Lk 7:41 ;  Ref: 1Cor 15:6 *</t>
  </si>
  <si>
    <t>G4002</t>
  </si>
  <si>
    <t>πέντε</t>
  </si>
  <si>
    <t>five</t>
  </si>
  <si>
    <t xml:space="preserve"> five,   Ref: Mt 14:17, 19; 16:9 </t>
  </si>
  <si>
    <t>G4003</t>
  </si>
  <si>
    <t>πεντεκαιδέκατος</t>
  </si>
  <si>
    <t>fifteenth</t>
  </si>
  <si>
    <t xml:space="preserve"> fifteenth,   Ref: Lk 3:1 *</t>
  </si>
  <si>
    <t>G4004</t>
  </si>
  <si>
    <t>πεντήκοντα</t>
  </si>
  <si>
    <t>fifty</t>
  </si>
  <si>
    <t xml:space="preserve"> fifty,   Ref: Mk 6:40 ;  Ref: Lk 7:41 </t>
  </si>
  <si>
    <t>G4005</t>
  </si>
  <si>
    <t>πεντηκοστή</t>
  </si>
  <si>
    <t>Pentecost</t>
  </si>
  <si>
    <t>Pentecost, fiftieth (day after Passover)</t>
  </si>
  <si>
    <t xml:space="preserve">  § Pentecost, fiftieth (day after Passover)   Pentecost,  or  the Feast of Weeks;  one of the three great Jewish festivals, so called because it was celebrated on the  fiftieth  day, reckoning from the second day of the feast of unleavened bread, i.e., from the 16th day of Nisan,  Ref: Acts 2:1;  20:16;  Ref: 1Cor 16:8 *</t>
  </si>
  <si>
    <t>G4006</t>
  </si>
  <si>
    <t>πεποίθησις</t>
  </si>
  <si>
    <t>confidence</t>
  </si>
  <si>
    <t>confidence, trust</t>
  </si>
  <si>
    <t xml:space="preserve">confidence, trust   trust, confidence, reliance,   Ref: 2Cor 1:15 </t>
  </si>
  <si>
    <t>G4007</t>
  </si>
  <si>
    <t>περ</t>
  </si>
  <si>
    <t>- an enclitic particle significant of abundance (thoroughness), i.e. emphasis; much, very or ever</t>
  </si>
  <si>
    <t>G4008</t>
  </si>
  <si>
    <t>πέραν</t>
  </si>
  <si>
    <t>other side</t>
  </si>
  <si>
    <t>on the other side; (n.) opposite side, region across</t>
  </si>
  <si>
    <t xml:space="preserve">on the other side; (n.) opposite side, region across  can function as an  improper preposition ,  across, beyond, over, on the other side,   Ref: Mt 4:15, 25; 19:1 ;  Ref: Jn 6:1, 17 ;  ὁ, ἡ, τό, πέραν ,  farther, on the farther side,  and  τὸ πέραν ,  the farther side, the other side,   Ref: Mt 8:18, 28; 14:22 </t>
  </si>
  <si>
    <t>G4009</t>
  </si>
  <si>
    <t>πέρας</t>
  </si>
  <si>
    <t>end, limit</t>
  </si>
  <si>
    <t xml:space="preserve"> an extremity, end, limit   Ref: Mt 12:42 ;  Ref: Lk 11:31 ;  Ref: Rom 10:18;   an end, conclusion, termination,   Ref: Heb 6:16 *</t>
  </si>
  <si>
    <t>G4010</t>
  </si>
  <si>
    <t>Πέργαμος</t>
  </si>
  <si>
    <t>Pergamum</t>
  </si>
  <si>
    <t xml:space="preserve">  § Pergamum   Pergamus,  a city of Mysia, in Asia Minor,  Ref: Rev 1:11;  2:12*</t>
  </si>
  <si>
    <t>G4011</t>
  </si>
  <si>
    <t>Πέργη</t>
  </si>
  <si>
    <t>Perga</t>
  </si>
  <si>
    <t xml:space="preserve">  §  Perga,  the chief city of Pamphylia, in Asia Minor,  Ref: Acts 13:13 f.; 14:25</t>
  </si>
  <si>
    <t>G4012</t>
  </si>
  <si>
    <t>περί</t>
  </si>
  <si>
    <t>about</t>
  </si>
  <si>
    <t>(gen.) about, concerning, in regard to; (acc.) around, about, nearby</t>
  </si>
  <si>
    <t xml:space="preserve">(gen.) about, concerning, in regard to; (acc.) around, about, nearby   primarily  of place, (1)  genitive ,  about, around; about, concerning, respecting,   Ref: Mt 2:8; 11:10; 22:31 ;  Ref: Jn 8:18 ;  Ref: Rom 8:3 , and frequently ; (2)  accusative , of place,  about, around, round about,   Ref: Mt 3:4 ;  Ref: Mk 3:34 ;  Ref: Lk 13:8 ;  οἱ περι τινα ,  the companions  of a person,  Ref: Lk 22:49 ;  a person and his companions,   Ref: Acts 13:13;  simply  a person,   Ref: Jn 11:19 ;  τὰ περι τινα ,  the condition, circumstances of  any one,  Ref: Phil 2:23;  of time,  about,   Ref: Mt 20:3, 5, 6, 9 ;  about, concerning, respecting, touching,   Ref: Lk 10:40 ;  Ref: 1Tim 1:19;  6:21;  Ref: Tit 2:7 </t>
  </si>
  <si>
    <t>G4013</t>
  </si>
  <si>
    <t>περιάγω</t>
  </si>
  <si>
    <t>to take/go around</t>
  </si>
  <si>
    <t>(tr.) to take (a wife); (intr.) to; go about, travel about</t>
  </si>
  <si>
    <t xml:space="preserve">(tr.) to take (a wife); (intr.) to; go about, travel about   to lead around, carry about ,  Ref: Acts 13:11  in one's company,  Ref: 1Cor 9:5;   to traverse,   Ref: Mt 4:23; 9:35; 23:15 ;  Ref: Mk 6:6 </t>
  </si>
  <si>
    <t>G4014</t>
  </si>
  <si>
    <t>περιαιρέω</t>
  </si>
  <si>
    <t>to take away; ( passive ) to be taken away; to cut loose, set sail; to be given up, abandoned</t>
  </si>
  <si>
    <t xml:space="preserve">to take away; ( passive ) to be taken away; to cut loose, set sail; to be given up, abandoned   to take off, lift off, remove,   Ref: 2Cor 3:16;   to cast off,   Ref: Acts 27:40;   metaphorically   to cut off  hope,  Ref: Acts 27:20;   metaphorically   to take away  sin,  remove the guilt  of sin,  make expiation for  sin,  Ref: Heb 10:11 </t>
  </si>
  <si>
    <t>G4015</t>
  </si>
  <si>
    <t>περιαστράπτω</t>
  </si>
  <si>
    <t>to flash around, shine around</t>
  </si>
  <si>
    <t>to flash around, shine around   to lighten around, flash around, shine like lightning around,   Ref: Acts 9:3;  22:6*</t>
  </si>
  <si>
    <t>G4016</t>
  </si>
  <si>
    <t>περιβάλλω</t>
  </si>
  <si>
    <t>to dress, clothe, wrap around</t>
  </si>
  <si>
    <t xml:space="preserve">to dress, clothe, wrap around   to cast around; to clothe, dress, wrap around   Ref: Mt 25:36, 38, 43 ;  middle   to clothe one's self, to be clothed,   Ref: Mt 6:29, 31 ;  Ref: Lk 23:11 ;  Ref: Jn 19:2 ;  Ref: Acts 12:8;   Ref: Rev 4:4 </t>
  </si>
  <si>
    <t>G4017</t>
  </si>
  <si>
    <t>περιβλέπω</t>
  </si>
  <si>
    <t>to look around</t>
  </si>
  <si>
    <t>to look around at</t>
  </si>
  <si>
    <t>to look around at  trans.  to look around upon,   Ref: Mk 3:5, 34; 11:11 ;  Ref: Lk 6:10 ;  absolute   to look around,   Ref: Mk 5:32; 9:8; 10:23 *</t>
  </si>
  <si>
    <t>G4018</t>
  </si>
  <si>
    <t>περιβόλαιον</t>
  </si>
  <si>
    <t>covering, robe</t>
  </si>
  <si>
    <t>covering, robe   that which is thrown around , any one,  clothing, covering; a cloak, robe   Ref: Heb 1:12;   a covering,   Ref: 1Cor 11:15 *</t>
  </si>
  <si>
    <t>G4019</t>
  </si>
  <si>
    <t>περιδέω</t>
  </si>
  <si>
    <t>to wrap around</t>
  </si>
  <si>
    <t>to wrap around  pluperfect,  περιεδέδετο  ( passive , 3  singular ),  to bind round about;   passive   to be bound around, be bound up,   Ref: Jn 11:44 *</t>
  </si>
  <si>
    <t>G4020</t>
  </si>
  <si>
    <t>περιεργάζομαι</t>
  </si>
  <si>
    <t>be a busybody</t>
  </si>
  <si>
    <t>to be a busybody</t>
  </si>
  <si>
    <t xml:space="preserve"> to do a thing with excessive , or  superfluous care; to be a busybody,   Ref: 2Thess 3:11 *</t>
  </si>
  <si>
    <t>G4021</t>
  </si>
  <si>
    <t>περίεργος</t>
  </si>
  <si>
    <t>meddlesome/magic</t>
  </si>
  <si>
    <t>meddlesome, curious; (n.) busybody; ( plural ); sorcery, magical arts</t>
  </si>
  <si>
    <t>meddlesome, curious; (n.) busybody; ( plural ); sorcery, magical arts   over careful; officious, a busybody,   Ref: 1Tim 5:13;  in NT  περιεργα ,  magic arts, sorcery,   Ref: Acts 19:19 *</t>
  </si>
  <si>
    <t>G4022</t>
  </si>
  <si>
    <t>περιέρχομαι</t>
  </si>
  <si>
    <t>to go around</t>
  </si>
  <si>
    <t>to go around   to go about, wander about, rove,   Ref: Acts 19:13;   Ref: Heb 11:37;   to go about, visit  from house to house,  Ref: 1Tim 5:13 *</t>
  </si>
  <si>
    <t>G4023</t>
  </si>
  <si>
    <t>περιέχω</t>
  </si>
  <si>
    <t>to contain</t>
  </si>
  <si>
    <t>to seize, encircle; to contain, to say</t>
  </si>
  <si>
    <t>to seize, encircle; to contain, to say   to encompass, enclose;  , metaphorically   to encompass, seize on  the mind,  Ref: Lk 5:9 ;  περιέχει ,  impersonal   it is contained, it is among the contents  of a writing,  Ref: 1Pet 2:6 *</t>
  </si>
  <si>
    <t>G4024</t>
  </si>
  <si>
    <t>περιζώννυμι</t>
  </si>
  <si>
    <t>to gird  to buckle a belt around, dress for service, gird</t>
  </si>
  <si>
    <t>G4025</t>
  </si>
  <si>
    <t>περίθεσις</t>
  </si>
  <si>
    <t>wearing, putting on</t>
  </si>
  <si>
    <t>wearing, putting on   a putting on, wearing , of dress, etc.,  Ref: 1Pet 3:3 *</t>
  </si>
  <si>
    <t>G4026</t>
  </si>
  <si>
    <t>περιΐστημι</t>
  </si>
  <si>
    <t>to stand around</t>
  </si>
  <si>
    <t>to stand around; avoid, shun</t>
  </si>
  <si>
    <t>to stand around; avoid, shun   to place around; , intrans.2  aorist   περιέστην ,  perfect   participle   περιεστώς ,  to stand around,   Ref: Jn 11:42 ;  Ref: Acts 25:7;   middle   to keep aloof from, avoid, shun,   Ref: 2Tim 2:16;   Ref: Tit 3:9 *</t>
  </si>
  <si>
    <t>G4027</t>
  </si>
  <si>
    <t>περικάθαρμα</t>
  </si>
  <si>
    <t>garbage</t>
  </si>
  <si>
    <t>garbage  garbage, refuse, rubbish</t>
  </si>
  <si>
    <t>G4028</t>
  </si>
  <si>
    <t>περικαλύπτω</t>
  </si>
  <si>
    <t>to blindfold, cover the face or eyes; to cover (with gold)</t>
  </si>
  <si>
    <t>to blindfold, cover the face or eyes; to cover (with gold)   to cover round about, cover over; to cover , the face,eyes  Ref: Mk 14:65 ;  to blindfold,   Ref: Lk 22:64 ;  passive   to be overlaid,   Ref: Heb 9:4 *</t>
  </si>
  <si>
    <t>G4029</t>
  </si>
  <si>
    <t>περίκειμαι</t>
  </si>
  <si>
    <t>to surround, place or tie around; to be subject to</t>
  </si>
  <si>
    <t>to surround, place or tie around; to be subject to   to lie around, be surround,   Ref: Heb 12:1;   to be hung around,   Ref: Mk 9:42 ;  Ref: Lk 17:2 ;  to have around one's self, to wear,   Ref: Acts 28:20;   to be in submission to, subject to   Ref: Heb 5:2 *</t>
  </si>
  <si>
    <t>G4030</t>
  </si>
  <si>
    <t>περικεφαλαία</t>
  </si>
  <si>
    <t>helmet</t>
  </si>
  <si>
    <t xml:space="preserve"> a helmet,   Ref: Eph 6:17;   Ref: 1Thess 5:8 *</t>
  </si>
  <si>
    <t>G4031</t>
  </si>
  <si>
    <t>περικρατής</t>
  </si>
  <si>
    <t>in control of</t>
  </si>
  <si>
    <t>secure, having power, being in command of, getting under control</t>
  </si>
  <si>
    <t>secure, having power, being in command of, getting under control   overpowering; ,  περικρατὴς γενέσθαι ,  to become master of, to secure,   Ref: Acts 27:16 *</t>
  </si>
  <si>
    <t>G4032</t>
  </si>
  <si>
    <t>περικρύπτω</t>
  </si>
  <si>
    <t>to seclude oneself, hide, conceal oneself</t>
  </si>
  <si>
    <t>to seclude oneself, hide, conceal oneself  also spelled  περικρύπτω ,  to hide  or  keep from sight, to conceal by envelopment; to conceal, seclude oneself   Ref: Lk 1:24 *</t>
  </si>
  <si>
    <t>G4033</t>
  </si>
  <si>
    <t>περικυκλόω</t>
  </si>
  <si>
    <t>to encircle, surround</t>
  </si>
  <si>
    <t xml:space="preserve"> to encircle, surround,   Ref: Lk 19:43 *</t>
  </si>
  <si>
    <t>G4034</t>
  </si>
  <si>
    <t>περιλάμπω</t>
  </si>
  <si>
    <t>to shine around</t>
  </si>
  <si>
    <t>to shine around, blaze around</t>
  </si>
  <si>
    <t xml:space="preserve"> to shine around, blaze around   Ref: Lk 2:9 ;  Ref: Acts 26:13 *</t>
  </si>
  <si>
    <t>G4035</t>
  </si>
  <si>
    <t>περιλείπομαι</t>
  </si>
  <si>
    <t>to be left, remain</t>
  </si>
  <si>
    <t>to be left, remain   to leave remaining; ,  passive   to remain, survive, be left   Ref: 1Thess 4:15, 17 *</t>
  </si>
  <si>
    <t>G4036</t>
  </si>
  <si>
    <t>περίλυπος</t>
  </si>
  <si>
    <t>sorrowful</t>
  </si>
  <si>
    <t>overwhelmingly sorrowful; greatly distressing</t>
  </si>
  <si>
    <t xml:space="preserve">overwhelmingly sorrowful; greatly distressing   greatly grieved, exceedingly sorrowful, greatly distressed   Ref: Mt 26:38 ;  Ref: Mk 14:34 </t>
  </si>
  <si>
    <t>G4037</t>
  </si>
  <si>
    <t>περιμένω</t>
  </si>
  <si>
    <t>to wait for await</t>
  </si>
  <si>
    <t>to wait for await   to await, wait for,   Ref: Acts 1:4 *</t>
  </si>
  <si>
    <t>G4038</t>
  </si>
  <si>
    <t>πέριξ</t>
  </si>
  <si>
    <t>around   neighboring,   Ref: Acts 5:16 *</t>
  </si>
  <si>
    <t>G4039</t>
  </si>
  <si>
    <t>περιοικέω</t>
  </si>
  <si>
    <t>to dwell around</t>
  </si>
  <si>
    <t>to live in a neighborhood; (n.) neighbor dwell</t>
  </si>
  <si>
    <t>to live in a neighborhood; (n.) neighbor dwell   to dwell around,  or  in the vicinity; to be a neighbor,   Ref: Lk 1:65 *</t>
  </si>
  <si>
    <t>G4040</t>
  </si>
  <si>
    <t>περίοικος</t>
  </si>
  <si>
    <t>neighboring</t>
  </si>
  <si>
    <t>neighboring; (n.) neighbor</t>
  </si>
  <si>
    <t>neighboring; (n.) neighbor   one who dwells in the vicinity, a neighbor,   Ref: Lk 1:58 *</t>
  </si>
  <si>
    <t>G4041</t>
  </si>
  <si>
    <t>περιούσιος</t>
  </si>
  <si>
    <t>special</t>
  </si>
  <si>
    <t>one’s very own, special</t>
  </si>
  <si>
    <t>one’s very own, special   chosen; peculiar, special, one’s very own   Ref: Tit 2:14 *</t>
  </si>
  <si>
    <t>G4042</t>
  </si>
  <si>
    <t>περιοχή</t>
  </si>
  <si>
    <t>passage</t>
  </si>
  <si>
    <t>passage (of Scripture), portion</t>
  </si>
  <si>
    <t xml:space="preserve">passage (of Scripture), portion   literally ,  a compass, circumference, contents;   figuratively ,  a section, a portion  of Scripture,  Ref: Acts 8:32 *  encompassed, enclosed  by an army, of a citiadel </t>
  </si>
  <si>
    <t>G4043</t>
  </si>
  <si>
    <t>περιπατέω</t>
  </si>
  <si>
    <t>to walk (around); to live, conduct one’s life</t>
  </si>
  <si>
    <t xml:space="preserve">to walk (around); to live, conduct one’s life  pluperfect,  περι[ε]πεπατήκει  (3  singular ),  to walk, walk about,   Ref: Mt 9:5; 11:5; 14:25, 26, 29 ;  to rove, roam,   Ref: 1Pet 5:8;  with  μετά ,  to accompany, follow ,  Ref: Jn 6:66 ;  Ref: Rev 3:4;   to walk, frequent  a locality,  Ref: Jn 7:1; 11:54 ; from the Hebrew,  to maintain a  certain  walk  of life and conduct, live one’s life  Ref: Gal 5:16;   Ref: Eph 2:10 </t>
  </si>
  <si>
    <t>G4044</t>
  </si>
  <si>
    <t>περιπείρω</t>
  </si>
  <si>
    <t xml:space="preserve"> to put on a spit, transfix; ,  metaphorically   to pierce, wound deeply,   Ref: 1Tim 6:10 *</t>
  </si>
  <si>
    <t>G4045</t>
  </si>
  <si>
    <t>περιπίπτω</t>
  </si>
  <si>
    <t>to fall upon</t>
  </si>
  <si>
    <t>to fall into the hands of; to strike; to face, be involved in upon</t>
  </si>
  <si>
    <t>to fall into the hands of; to strike; to face, be involved in upon   to fall around , or  upon, to fall in with,   Ref: Lk 10:30 ;  to fall into, light upon, strike   Ref: Acts 27:41;   to be involved in, face   Ref: Jas 1:2 *</t>
  </si>
  <si>
    <t>G4046</t>
  </si>
  <si>
    <t>περιποιέω</t>
  </si>
  <si>
    <t>( middle ) to keep, save; to gain for oneself; to buy, acquire</t>
  </si>
  <si>
    <t>( middle ) to keep, save; to gain for oneself; to buy, acquire   to cause to remain over and above, to reserve, save, keep   Ref: Lk 17:33 ;  middle   to acquire, gain, earn,   Ref: 1Tim 3:13;   to purchase, buy   Ref: Acts 20:28 *</t>
  </si>
  <si>
    <t>G4047</t>
  </si>
  <si>
    <t>περιποίησις</t>
  </si>
  <si>
    <t>acquiring</t>
  </si>
  <si>
    <t>possession, property; sharing in, gaining; saving acquiring</t>
  </si>
  <si>
    <t>possession, property; sharing in, gaining; saving acquiring   a laying up, keeping; an acquiring , or  obtaining, acquisition,   Ref: 1Thess 5:9;   Ref: 2Thess 2:14;   a saving, preservation,   Ref: Heb 10:39;   a peculiar possession, specialty,   Ref: Eph 1:14;   Ref: 1Pet 2:9 *</t>
  </si>
  <si>
    <t>G4048</t>
  </si>
  <si>
    <t>περιρρήγνυμι</t>
  </si>
  <si>
    <t>to strip off</t>
  </si>
  <si>
    <t>to strip off, tear off</t>
  </si>
  <si>
    <t>also spelled  περιρρήγνυμι ,  to break  or  tear all around; to strip off, tear off   Ref: Acts 16:22 *</t>
  </si>
  <si>
    <t>G4049</t>
  </si>
  <si>
    <t>περισπάω</t>
  </si>
  <si>
    <t>to distract</t>
  </si>
  <si>
    <t>( passive ) to be distracted distract</t>
  </si>
  <si>
    <t>( passive ) to be distracted distract   to draw off from around; to wheel about; to distract; ,  passive   to be distracted, over busied,   Ref: Lk 10:40 *</t>
  </si>
  <si>
    <t>G4050</t>
  </si>
  <si>
    <t>περισσεία</t>
  </si>
  <si>
    <t>excess</t>
  </si>
  <si>
    <t>abundance, prevalence</t>
  </si>
  <si>
    <t xml:space="preserve"> superabundance, prevalence   Ref: Rom 5:17;   Ref: 2Cor 8:2;  10:15;  Ref: Jas 1:21 *</t>
  </si>
  <si>
    <t>G4051</t>
  </si>
  <si>
    <t>περίσσευμα</t>
  </si>
  <si>
    <t>overflow</t>
  </si>
  <si>
    <t>overflow, plenty; what is left over, scraps</t>
  </si>
  <si>
    <t>overflow, plenty; what is left over, scraps   more than enough, residue over and above,   Ref: Mk 8:8 ;  abundance, exuberance, overflow   Ref: Mt 12:34 ;  Ref: Lk 6:45 ;  superabundance, affluence,   Ref: 2Cor 8:14 *</t>
  </si>
  <si>
    <t>G4052</t>
  </si>
  <si>
    <t>περισσεύω</t>
  </si>
  <si>
    <t>to exceed</t>
  </si>
  <si>
    <t>to have abundance, more than enough, overflow, to have an excessive amount of something, ranging from moderate excess to a very great degree of excess exeed</t>
  </si>
  <si>
    <t xml:space="preserve">to have abundance, more than enough, overflow, to have an excessive amount of something, ranging from moderate excess to a very great degree of excess exeed   to be over and above, to be superfluous,   Ref: Mt 14:20 ;  Ref: Mk 12:44 ;  Ref: Lk 21:4 ;  to exist in full quantity, to abound, be abundant,   Ref: Rom 5:15;   Ref: 2Cor 1:5;   to increase, be augmented,   Ref: Acts 16:5;   to be advanced, be rendered more prominent,   Ref: Rom 3:7;  of persons,  to be abundantly gifted, richly furnished, abound,   Ref: Lk 15:17 ;  Ref: Rom 15:13;   Ref: 1Cor 14:12;   Ref: 2Cor 8:7;   to be possessed of a full sufficiency,   Ref: Phil 4:12, 18 ;  to abound  in performance,  Ref: 1Cor 15:58;   to be a gainer,   Ref: 1Cor 8:8;  in NT  transitive ,  to cause to be abundant,   Ref: 2Cor 4:15;  9:8;  Ref: Eph 1:8;   to cause to be abundantly furnished, cause to abound,   Ref: 1Thess 3:12;   passive   to be gifted with abundance,   Ref: Mt 13:12; 25:29 </t>
  </si>
  <si>
    <t>G4053</t>
  </si>
  <si>
    <t>περισσός</t>
  </si>
  <si>
    <t>excessive</t>
  </si>
  <si>
    <t>- superabundant (in quantity) or superior (in quality); by implication, excessive; adverbially (with G1537) violently; neuter (as noun) preeminence</t>
  </si>
  <si>
    <t>G4054</t>
  </si>
  <si>
    <t>περισσότερον</t>
  </si>
  <si>
    <t>more excessive</t>
  </si>
  <si>
    <t>G4055</t>
  </si>
  <si>
    <t>περισσότερος</t>
  </si>
  <si>
    <t>more superabundant</t>
  </si>
  <si>
    <t>more superabundant rabundant, excess, far fetched, superfluous (in number, degree or character)</t>
  </si>
  <si>
    <t>G4056</t>
  </si>
  <si>
    <t>περισσοτέρως</t>
  </si>
  <si>
    <t>more excessively</t>
  </si>
  <si>
    <t>more abundant</t>
  </si>
  <si>
    <t xml:space="preserve">to a greater degree; especially, frequently, extremely   more, more abundantly, more earnestly, more vehemently,   Ref: 2Cor 7:13;   exceedingly, extremely   Ref: Gal 1:14 </t>
  </si>
  <si>
    <t>G4057</t>
  </si>
  <si>
    <t>περισσῶς</t>
  </si>
  <si>
    <t>excessively</t>
  </si>
  <si>
    <t>even more, all the more</t>
  </si>
  <si>
    <t xml:space="preserve"> much, abundantly, vehemently,   Ref: Acts 26:11;   more, more abundantly, even more, all the more   Ref: Mt 27:23 ;  Ref: Mk 10:26; 15:14 *</t>
  </si>
  <si>
    <t>G4058</t>
  </si>
  <si>
    <t>περιστερά</t>
  </si>
  <si>
    <t>dove</t>
  </si>
  <si>
    <t>dove, pigeon</t>
  </si>
  <si>
    <t xml:space="preserve"> a dove, pigeon,   Ref: Mt 3:16; 10:16 </t>
  </si>
  <si>
    <t>G4059</t>
  </si>
  <si>
    <t>περιτέμνω</t>
  </si>
  <si>
    <t>to circumcise</t>
  </si>
  <si>
    <t xml:space="preserve"> to cut around; to circumcise, remove the prepuce,   Ref: Lk 1:59; 2:21 ;  metaphorically   Ref: Col 2:11;   middle   to submit to circumcision,   Ref: Acts 15:1 </t>
  </si>
  <si>
    <t>G4060</t>
  </si>
  <si>
    <t>περιτίθημι</t>
  </si>
  <si>
    <t>to put on, set on; to treat with</t>
  </si>
  <si>
    <t xml:space="preserve">to put on, set on; to treat with   to place around, put about , or  around,   Ref: Mt 21:33; 27:28 ;  metaphorically   to attach, bestow,   Ref: 1Cor 12:23 </t>
  </si>
  <si>
    <t>G4061</t>
  </si>
  <si>
    <t>περιτομή</t>
  </si>
  <si>
    <t>circumcision</t>
  </si>
  <si>
    <t>circumcision;  figuratively , the Jews (as a group of people who adhered to the ritual of circumcision)</t>
  </si>
  <si>
    <t xml:space="preserve">circumcision;  figuratively , the Jews (as a group of people who adhered to the ritual of circumcision)   circumcision, the act , or  custom of circumcision,   Ref: Jn 7:22, 23 ;  Ref: Acts 7:8;   the state of being circumcised, the being circumcised,   Ref: Rom 2:25, 26, 27; 4:10 ; metonomy  the circumcision, those who are circumcised,   Ref: Rom 3:30;  4:9  metaphorically  spiritual  circumcision  of the heart and affection,  Ref: Rom 2:29;   Ref: Col 2:11;   metonymy   persons  spiritually  circumcised,   Ref: Phil 3:3 </t>
  </si>
  <si>
    <t>G4062</t>
  </si>
  <si>
    <t>περιτρέπω</t>
  </si>
  <si>
    <t>to drive insane</t>
  </si>
  <si>
    <t>to drive (to insanity)make insane</t>
  </si>
  <si>
    <t>to drive (to insanity)make insane   to turn about; to bring round , into any state,  Ref: Acts 26:24 *</t>
  </si>
  <si>
    <t>G4063</t>
  </si>
  <si>
    <t>περιτρέχω</t>
  </si>
  <si>
    <t>to run around</t>
  </si>
  <si>
    <t>to run throughout, run about</t>
  </si>
  <si>
    <t>to run throughout, run about   to run about, throughout, run up and down,   Ref: Mk 6:55 *</t>
  </si>
  <si>
    <t>G4064</t>
  </si>
  <si>
    <t>περιφέρω</t>
  </si>
  <si>
    <t>to carry (around)</t>
  </si>
  <si>
    <t>to carry, carry around; ( passive ) to be blown about, carried here and there</t>
  </si>
  <si>
    <t>to carry, carry around; ( passive ) to be blown about, carried here and there   to bear , or  carry about,   Ref: Mk 6:55 ;  Ref: 2Cor 4:10;   passive   to be borne about hither and thither, driven to and fro, blown about   Ref: Eph 4:14 *</t>
  </si>
  <si>
    <t>G4065</t>
  </si>
  <si>
    <t>περιφρονέω</t>
  </si>
  <si>
    <t>to despise, look down on</t>
  </si>
  <si>
    <t>to despise, look down on   to contemplate, reflect on; to despise, disregard,   Ref: Tit 2:15 *</t>
  </si>
  <si>
    <t>G4066</t>
  </si>
  <si>
    <t>περίχωρος</t>
  </si>
  <si>
    <t>neighboring; (n.) surrounding country, region</t>
  </si>
  <si>
    <t xml:space="preserve">neighboring; (n.) surrounding country, region   neighboring; ,  ἡ περιχωρος ,  i.e.   γῆ ,  an adjacent region, country round about,   Ref: Mt 14:35 ;  Ref: Mk 1:28 ;  metonymy   inhabitants of the region round about,   Ref: Mt 3:5 </t>
  </si>
  <si>
    <t>G4067</t>
  </si>
  <si>
    <t>περίψημα</t>
  </si>
  <si>
    <t>scum</t>
  </si>
  <si>
    <t>refuse, garbage, that which is removed in the process of cleaning scum</t>
  </si>
  <si>
    <t>refuse, garbage, that which is removed in the process of cleaning scum   filth which is wiped off;  scum, refuse, garbage ,  metaphorically   Ref: 1Cor 4:13 *</t>
  </si>
  <si>
    <t>G4068</t>
  </si>
  <si>
    <t>περπερεύομαι</t>
  </si>
  <si>
    <t>to boast, brag</t>
  </si>
  <si>
    <t>to boast, brag   to vaunt one's self, brag   Ref: 1Cor 13:4 *</t>
  </si>
  <si>
    <t>G4069</t>
  </si>
  <si>
    <t>Περσίς</t>
  </si>
  <si>
    <t>Persis</t>
  </si>
  <si>
    <t>Persis, "female Persian"</t>
  </si>
  <si>
    <t>A woman living at the time of the New Testament, only mentioned at Rom 16:12   § Persis, "female Persian"   Persis,  (Proper name),  Ref: Rom 16:12 *</t>
  </si>
  <si>
    <t>G4070</t>
  </si>
  <si>
    <t>πέρυσι</t>
  </si>
  <si>
    <t>last year</t>
  </si>
  <si>
    <t>from last year, since last year yesteryear</t>
  </si>
  <si>
    <t>from last year, since last year yesteryear   Ref: 2Cor 8:10;  9:2*</t>
  </si>
  <si>
    <t>G4071</t>
  </si>
  <si>
    <t>πετεινός</t>
  </si>
  <si>
    <t xml:space="preserve"> a bird, fowl,   Ref: Mt 6:26; 8:20 </t>
  </si>
  <si>
    <t>G4072</t>
  </si>
  <si>
    <t>πέτομαι</t>
  </si>
  <si>
    <t>to fly</t>
  </si>
  <si>
    <t>also spelled  πετάομαι ,  to fly,   Ref: Rev 4:7;  8:13; 12:14; 14:6; 19:17*</t>
  </si>
  <si>
    <t>G4073</t>
  </si>
  <si>
    <t>πέτρα</t>
  </si>
  <si>
    <t>rock</t>
  </si>
  <si>
    <t>rock, bedrock, rocky crag, or other large rock formation, in contrast to individual stones (cf. G4377), with a focus that this is a suitable, solid foundation</t>
  </si>
  <si>
    <t xml:space="preserve">rock, bedrock, rocky crag, or other large rock formation, in contrast to individual stones (cf. G4377), with a focus that this is a suitable, solid foundation   a rock,   Ref: Mt 7:24, 25 ;  metaphorically   Ref: Rom 9:33;   Ref: 1Pet 2:8;   crags, clefts,   Ref: Rev 6:15, 16 ;  stony ground,   Ref: Lk 8:6, 13 </t>
  </si>
  <si>
    <t>G4074G</t>
  </si>
  <si>
    <t>Πέτρος</t>
  </si>
  <si>
    <t>Peter</t>
  </si>
  <si>
    <t>Peter; this has the designative meaning "rock" or "individual stone", "rock, stone"</t>
  </si>
  <si>
    <t xml:space="preserve">A man living at the time of the New Testament, first mentioned at Mat 4:18;   son of: John (G2491K);   brother of: Andrew (G0406); also called Simon frequently;  Simeon (Var, KJV, NIV: Simon) at Act 15:14; 1xCephas at Jhn 1:42; 1x3.22; 9.5; 15.5; 1x2.9,11,14; Bar-Jonah (KJV: Bar-Jona; NIV: son of Jonah) at Mat 16:17; </t>
  </si>
  <si>
    <t>G4074H</t>
  </si>
  <si>
    <t>[wife of Peter]</t>
  </si>
  <si>
    <t>A woman living at the time of the New Testament, first mentioned at Mat 8:14;   unnamed wife of: Peter (G4074)</t>
  </si>
  <si>
    <t>G4074I</t>
  </si>
  <si>
    <t>[mother-in-law of Peter]</t>
  </si>
  <si>
    <t>A woman living at the time of the New Testament, first mentioned at Mat 8:14;   unnamed mother-in-law of: Peter (G4074)</t>
  </si>
  <si>
    <t>G4075</t>
  </si>
  <si>
    <t>πετρώδης</t>
  </si>
  <si>
    <t>rocky</t>
  </si>
  <si>
    <t>rocky, stony; (n.) rocky place, thin soil with larger rocks or bedrock underneath</t>
  </si>
  <si>
    <t>rocky, stony; (n.) rocky place, thin soil with larger rocks or bedrock underneath   like rock; stony, rocky,   Ref: Mt 13:5, 20 ;  Ref: Mk 4:5, 16 *</t>
  </si>
  <si>
    <t>G4076</t>
  </si>
  <si>
    <t>πήγανον</t>
  </si>
  <si>
    <t>rue</t>
  </si>
  <si>
    <t>rue (a garden herb)</t>
  </si>
  <si>
    <t>rue (a garden herb)   rue,  a plant,  ruta graveolens  of Linnaeus,  Ref: Lk 11:42 *</t>
  </si>
  <si>
    <t>G4077</t>
  </si>
  <si>
    <t>πηγή</t>
  </si>
  <si>
    <t>flow</t>
  </si>
  <si>
    <t>spring, well (of water); flow (of blood)</t>
  </si>
  <si>
    <t xml:space="preserve">spring, well (of water); flow (of blood)   a source, spring, fountain,   Ref: Jas 3:11, 12 ;  a well,   Ref: Jn 4:6 ;  an issue, flux, flow,   Ref: Mk 5:29 ; met.  Ref: Jn 4:14 </t>
  </si>
  <si>
    <t>G4078</t>
  </si>
  <si>
    <t>πήγνυμι</t>
  </si>
  <si>
    <t>to set up</t>
  </si>
  <si>
    <t>to set up   to fasten; to pitch , a tent,  Ref: Heb 8:2 *</t>
  </si>
  <si>
    <t>G4079</t>
  </si>
  <si>
    <t>πηδάλιον</t>
  </si>
  <si>
    <t>rudder</t>
  </si>
  <si>
    <t>rudder, steering paddle</t>
  </si>
  <si>
    <t>rudder, steering paddle   a rudder,   Ref: Acts 27:40;   Ref: Jas 3:4 *</t>
  </si>
  <si>
    <t>G4080</t>
  </si>
  <si>
    <t>πηλίκος</t>
  </si>
  <si>
    <t>how great</t>
  </si>
  <si>
    <t>how great, how large</t>
  </si>
  <si>
    <t>how great, how large   how large,   Ref: Gal 6:11;   how great  in dignity,  Ref: Heb 7:4 *</t>
  </si>
  <si>
    <t>G4081</t>
  </si>
  <si>
    <t>πηλός</t>
  </si>
  <si>
    <t>mud, lump of clay</t>
  </si>
  <si>
    <t>mud, lump of clay   moist earth, mud, slime,   Ref: Jn 9:6, 11, 14, 15 ;  clay,  potter's  clay,   Ref: Rom 9:21 *</t>
  </si>
  <si>
    <t>G4082</t>
  </si>
  <si>
    <t>πήρα</t>
  </si>
  <si>
    <t>bag</t>
  </si>
  <si>
    <t>traveler’s bag</t>
  </si>
  <si>
    <t xml:space="preserve">traveler’s bag   a leather bag , or  sack  for provisions,  wallet,   Ref: Mt 10:10 ;  Ref: Mk 6:8 </t>
  </si>
  <si>
    <t>G4083</t>
  </si>
  <si>
    <t>πῆχυς</t>
  </si>
  <si>
    <t>cubit/hour</t>
  </si>
  <si>
    <t>measure of length: cubit, or time: hour</t>
  </si>
  <si>
    <t>measure of length: cubit, or time: hour   primarily   cubitus, the forearm;  hence,  a cubit,  a measure of length, equal to the distance from the elbow to the extremity of the middle finger, usually considered as equivalent to a foot and one half, or 17 inches and one half,  Ref: Jn 21:8 ;  Ref: Rev 21:17;   metaphorically  of time,  a span,   Ref: Mt 6:27 ;  Ref: Lk 12:25 *</t>
  </si>
  <si>
    <t>G4084</t>
  </si>
  <si>
    <t>πιάζω</t>
  </si>
  <si>
    <t>to arrest/catch</t>
  </si>
  <si>
    <t>to seize, to grasp an object, usually with the hand; by extension: to arrest, capture, place in confinement take</t>
  </si>
  <si>
    <t xml:space="preserve">to seize, to grasp an object, usually with the hand; by extension: to arrest, capture, place in confinement take   to press; , in NT  to take  or  lay hold of,   Ref: Acts 3:7;   to take, catch  fish, etc.,  Ref: Jn 21:3, 10 ;  Ref: Rev 19:20;   to take, seize, apprehend, arrest,   Ref: Jn 7:30, 32, 44 </t>
  </si>
  <si>
    <t>G4085</t>
  </si>
  <si>
    <t>πιέζω</t>
  </si>
  <si>
    <t>to press down</t>
  </si>
  <si>
    <t>( passive ) to be pressed down press</t>
  </si>
  <si>
    <t>( passive ) to be pressed down press   to press, to press , or  squeeze down, make compact by pressure,   Ref: Lk 6:38 *</t>
  </si>
  <si>
    <t>G4086</t>
  </si>
  <si>
    <t>πιθανολογία</t>
  </si>
  <si>
    <t>persuasive speech</t>
  </si>
  <si>
    <t>fine-sounding arguments, persuasive speech, a plausible yet false argument, persuasion</t>
  </si>
  <si>
    <t>fine-sounding arguments, persuasive speech, a plausible yet false argumentpersuasion   persuasive speech, plausible discourse,   Ref: Col 2:4 *</t>
  </si>
  <si>
    <t>G4087</t>
  </si>
  <si>
    <t>πικραίνω</t>
  </si>
  <si>
    <t>to embitter</t>
  </si>
  <si>
    <t>to turn sour, make bitter; to become sour, embittered embitter</t>
  </si>
  <si>
    <t>to turn sour, make bitter; to become sour, embittered embitter   to embitter, render bitter,   Ref: Rev 10:9;   passive   to be embittered, be made bitter,   Ref: Rev 8:11;  10:10;  metaphorically   passive   to be embittered, to grow angry, harsh,   Ref: Col 3:19 *</t>
  </si>
  <si>
    <t>G4088</t>
  </si>
  <si>
    <t>πικρία</t>
  </si>
  <si>
    <t>bitterness</t>
  </si>
  <si>
    <t xml:space="preserve"> bitterness,   Ref: Acts 8:23;   Ref: Heb 12:15;   metaphorically   bitterness  of spirit and language,  harshness,   Ref: Rom 3:14;   Ref: Eph 4:31 *</t>
  </si>
  <si>
    <t>G4089</t>
  </si>
  <si>
    <t>πικρός</t>
  </si>
  <si>
    <t>bitter</t>
  </si>
  <si>
    <t>bitter, salty</t>
  </si>
  <si>
    <t>bitter, salty   bitter,   Ref: Jas 3:11;   metaphorically   bitter, harsh, salty   Ref: Jas 3:14 *</t>
  </si>
  <si>
    <t>G4090</t>
  </si>
  <si>
    <t>πικρῶς</t>
  </si>
  <si>
    <t>bitterly</t>
  </si>
  <si>
    <t>G4091</t>
  </si>
  <si>
    <t>Πιλᾶτος</t>
  </si>
  <si>
    <t>Pilate</t>
  </si>
  <si>
    <t>Pilate, "[family name]"</t>
  </si>
  <si>
    <t>A man living at the time of the New Testament, first mentioned at Mat 27:2; also called Pontius at Mat 27:2; 3x   § Pilate, "[family name]"   Pilate,  (Proper name)</t>
  </si>
  <si>
    <t>G4092</t>
  </si>
  <si>
    <t>πίμπρημι</t>
  </si>
  <si>
    <t>to swell up</t>
  </si>
  <si>
    <t>to swell</t>
  </si>
  <si>
    <t xml:space="preserve"> to set on fire, burn, inflame; , in NT  passive ,  to swell from inflamation,   Ref: Acts 28:6 *</t>
  </si>
  <si>
    <t>G4093</t>
  </si>
  <si>
    <t>πινακίδιον</t>
  </si>
  <si>
    <t>little tablet</t>
  </si>
  <si>
    <t>(small) writing tablet</t>
  </si>
  <si>
    <t>(small) writing tablet   a small tablet , for writing,  Ref: Lk 1:63 *</t>
  </si>
  <si>
    <t>G4094</t>
  </si>
  <si>
    <t>πίναξ</t>
  </si>
  <si>
    <t>platter</t>
  </si>
  <si>
    <t>platter, dish</t>
  </si>
  <si>
    <t xml:space="preserve"> primarily   a board  or  plank;  in NT  a plate, platter, dish  on which food was served,  Ref: Mk 14:8, 11 </t>
  </si>
  <si>
    <t>G4095</t>
  </si>
  <si>
    <t>πίνω</t>
  </si>
  <si>
    <t>to drink</t>
  </si>
  <si>
    <t xml:space="preserve"> to drink,   Ref: Mt 6:25, 31; 26:27, 29 , and frequently ; troponym of the earth,  to drink in, imbibe,   Ref: Heb 6:7 </t>
  </si>
  <si>
    <t>G4096</t>
  </si>
  <si>
    <t>πιότης</t>
  </si>
  <si>
    <t>richness</t>
  </si>
  <si>
    <t>richness, nourishing sap</t>
  </si>
  <si>
    <t xml:space="preserve"> fatness, richness, nourishing sap   Ref: Rom 11:17 *</t>
  </si>
  <si>
    <t>G4097</t>
  </si>
  <si>
    <t>πιπράσκω</t>
  </si>
  <si>
    <t>to sell</t>
  </si>
  <si>
    <t xml:space="preserve"> to sell,   Ref: Mt 13:46; 18:25 ;  metaphorically  with  ὑπό ,  passive   to be sold under, to be a slave to, be devoted to,   Ref: Rom 7:14 </t>
  </si>
  <si>
    <t>G4098</t>
  </si>
  <si>
    <t>πίπτω</t>
  </si>
  <si>
    <t>to collapse</t>
  </si>
  <si>
    <t>to collapse   fall together, collapse,  Lk. 6: 49*</t>
  </si>
  <si>
    <t>G4099</t>
  </si>
  <si>
    <t>Πισιδία</t>
  </si>
  <si>
    <t>Pisidia</t>
  </si>
  <si>
    <t xml:space="preserve">  §  Pisidia,  a country of Asia Minor,  Ref: Acts 14:24 *</t>
  </si>
  <si>
    <t>G4100</t>
  </si>
  <si>
    <t>πιστεύω</t>
  </si>
  <si>
    <t>to trust (in)</t>
  </si>
  <si>
    <t>to believe, put one’s faith in, trust, with an implication that actions based on that trust may follow; ( passive ) entrust</t>
  </si>
  <si>
    <t xml:space="preserve">to believe, put one’s faith in, trust, with an implication that actions based on that trust may follow; ( passive ) entrust  pluperfect,  πεπιστεύκειν ,  to believe, give credit to,   Ref: Mk 1:15; 16:13 ;  Ref: Lk 24:25 ;  intransitive   to believe, have a mental persuasion,   Ref: Mt 8:13; 9:28 ;  Ref: Jas 2:19;   to believe, be of opinion,   Ref: Rom 14:2;  in NT  πιστεύειν ἐν, εἰς, ἐπι ,  to believe in, trust, put one’s faith in  or  on,   Ref: Mt 18:6; 27:42 ;  Ref: Jn 3:15, 16, 18 ;  absolute   to believe, be a believer ,  Ref: Acts 2:44;  4:4, 32; 13:48;  transitive   to intrust, commit to the charge  or  power of,   Ref: Lk 16:11 ;  Ref: Jn 2:24 ;  passive   to be intrusted with,   Ref: Rom 3:2;   Ref: 1Cor 9:17 </t>
  </si>
  <si>
    <t>G4101</t>
  </si>
  <si>
    <t>πιστικός</t>
  </si>
  <si>
    <t xml:space="preserve"> genuine, unadulterated, pure,   Ref: Mk 14:3 ;  Ref: Jn 12:3 *</t>
  </si>
  <si>
    <t>G4102G</t>
  </si>
  <si>
    <t>πίστις</t>
  </si>
  <si>
    <t>faith</t>
  </si>
  <si>
    <t>: faith faith, faithfulness, belief, trust, with an implication that actions based on that trust may follow; "the faith" often refers to the Christian system of belief and lifestyle</t>
  </si>
  <si>
    <t>faith, faithfulness, belief, trust, with an implication that actions based on that trust may follow; "the faith" often refers to the Christian system of belief and lifestyle   faith, belief, firm persuasion,   Ref: 2Cor 5:7;   Ref: Heb 11:1;   assurance, firm conviction,   Ref: Rom 14:23;   ground of belief, guarantee, assurance,   Ref: Acts 17:31;   good faith, honesty, integrity,   Ref: Mt 23:23 ;  Ref: Gal 5:22;   Ref: Tit 2:10;   faithfulness, truthfulness,   Ref: Rom 3:3;  in NT  faith  in God and Christ,  Ref: Mt 8:10 ;  Ref: Acts 3:16 , and frequently ;  ἡ πιστις ,  the  matter of Gospel  faith,   Ref: Acts 6:7;  Jude 3</t>
  </si>
  <si>
    <t>G4102H</t>
  </si>
  <si>
    <t>faith: faithfulness</t>
  </si>
  <si>
    <t>G4103</t>
  </si>
  <si>
    <t>πιστός</t>
  </si>
  <si>
    <t>faithful</t>
  </si>
  <si>
    <t>faithful, trustworthy, reliable, believing</t>
  </si>
  <si>
    <t>faithful, trustworthy, reliable, believing   faithful, true, trusty, reliable, trustworthy   Ref: Mt 24:45; 25:21, 23 ;  Ref: Lk 12:42 ;  Ref: 2Tim 2:2;   put in trust,   Ref: 1Cor 7:25;   true, veracious,   Ref: Rev 1:5;  2:13;  credible, sure, certain, indubitable,   Ref: Acts 13:34;   Ref: 1Tim 1:15;   believing, yielding belief and confidence,   Ref: Jn 20:27 ;  Ref: Gal 3:9;  specifically  a  Christian  believer,   Ref: Acts 10:45;  16:1, 15;  Ref: 2Cor 6:15;   πιστόν ,  in a true-hearted manner, right-mindedly,  3Jn. 5</t>
  </si>
  <si>
    <t>G4104</t>
  </si>
  <si>
    <t>πιστόω</t>
  </si>
  <si>
    <t>be convinced</t>
  </si>
  <si>
    <t>( passive ) to be convinced of convince</t>
  </si>
  <si>
    <t>( passive ) to be convinced of convince   to make trustworthy; ,  passive   to be assured, feel sure belief,   Ref: 2Tim 3:14 *</t>
  </si>
  <si>
    <t>G4105</t>
  </si>
  <si>
    <t>πλανάω</t>
  </si>
  <si>
    <t>to lead astray</t>
  </si>
  <si>
    <t>to lead astray, cause to wander, deceive; ( middle / passive ) to be deceived, deluded</t>
  </si>
  <si>
    <t xml:space="preserve">to lead astray, cause to wander, deceive; ( middle /pass.) to be deceived, deluded  to lead astray, cause to wander; ,  passive   to go astray, wander about, stray,   Ref: Mt 18:12, 13 ;  Ref: 1Pet 2:25;   metaphorically   to mislead, deceive,   Ref: Mt 24:4, 5, 11, 24 ;  passive   to be deceived, err, mistake,   Ref: Mt 22:29 ;  to seduce, delude,   Ref: Jn 7:12 ;  passive   to be seduced  or  wander  from the path of virtue,  to sin, transgress,   Ref: Tit 3:3;   Ref: Heb 5:2;   Ref: Jas 5:19 </t>
  </si>
  <si>
    <t>G4106</t>
  </si>
  <si>
    <t>πλάνη</t>
  </si>
  <si>
    <t>error, delusion, deception</t>
  </si>
  <si>
    <t>error, delusion, deception   a wandering; deceit, deception, delusion, imposture, fraud,   Ref: Mt 27:64 ;  Ref: 1Thess 2:3;   seduction, deceiving,   Ref: Eph 4:14;   Ref: 2Thess 2:11;   Ref: 1Jn 4:6;   error, false opinion,   Ref: 2Pet 3:17;   wandering  from the path of truth and virtue,  perverseness, wickedness, sin,   Ref: Rom 1:27;   Ref: Jas 5:20;   Ref: 2Pet 2:18;  Jude 11*</t>
  </si>
  <si>
    <t>G4107</t>
  </si>
  <si>
    <t>πλανήτης</t>
  </si>
  <si>
    <t>wandering</t>
  </si>
  <si>
    <t>wanderer; (a.) wandering</t>
  </si>
  <si>
    <t>wanderer; (a.) wandering   a rover, roving, a wanderer, wandering; ,  ἀστὴρ πλανήτης ,  a wandering star,  Jude 13*</t>
  </si>
  <si>
    <t>G4108</t>
  </si>
  <si>
    <t>πλάνος</t>
  </si>
  <si>
    <t>deceiving</t>
  </si>
  <si>
    <t>deceiving, leading astray; (n.) deceiver, imposter; figuratively extensions of the base meaning "to wander off a path," not found in the NT</t>
  </si>
  <si>
    <t>deceiving, leading astray; (n.) deceiver, imposter; figuratively extensions of the base meaning "to wander off a path," not found in the NT   a wanderer, vagabond; , also  active   deceiving, seducing; a deceiver, impostor,   Ref: Mt 27:63 ;  Ref: 2Cor 6:8;   Ref: 1Tim 4:1;  2Jn. 7*</t>
  </si>
  <si>
    <t>G4109</t>
  </si>
  <si>
    <t>πλάξ</t>
  </si>
  <si>
    <t>tablet</t>
  </si>
  <si>
    <t>stone tablet</t>
  </si>
  <si>
    <t>stone tablet   a flat broad surface; , a  table, tablet,   Ref: 2Cor 3:3;   Ref: Heb 9:4 *</t>
  </si>
  <si>
    <t>G4110</t>
  </si>
  <si>
    <t>πλάσμα</t>
  </si>
  <si>
    <t>formed thing</t>
  </si>
  <si>
    <t>what is formed, moldedmoulded</t>
  </si>
  <si>
    <t>what is formed, moldedmoulded   a thing formed, moulded , or  fashioned;  specifically  a potter's vessel,   Ref: Rom 9:20 *</t>
  </si>
  <si>
    <t>G4111</t>
  </si>
  <si>
    <t>πλάσσω</t>
  </si>
  <si>
    <t>to mold</t>
  </si>
  <si>
    <t>to form, mold</t>
  </si>
  <si>
    <t>to form, mold   to form, fashion, mould,   Ref: Rom 9:20;   Ref: 1Tim 2:13 *</t>
  </si>
  <si>
    <t>G4112</t>
  </si>
  <si>
    <t>πλαστός</t>
  </si>
  <si>
    <t>made-up</t>
  </si>
  <si>
    <t>made up, fabricated, falsefeigned</t>
  </si>
  <si>
    <t>made up, fabricated, falsefeigned   formed, fashioned, moulded; ,  metaphorically   fabricated, counterfeit, delusive,   Ref: 2Pet 2:3 *</t>
  </si>
  <si>
    <t>G4113</t>
  </si>
  <si>
    <t>πλατεῖα</t>
  </si>
  <si>
    <t>wide street/road</t>
  </si>
  <si>
    <t>(main) street, wide road</t>
  </si>
  <si>
    <t xml:space="preserve">(main) street, wide road   a street, broad way, wide road   Ref: Mt 6:5; 12:19 ;  Ref: Lk 10:10 </t>
  </si>
  <si>
    <t>G4114</t>
  </si>
  <si>
    <t>πλάτος</t>
  </si>
  <si>
    <t>width</t>
  </si>
  <si>
    <t>width, breadth</t>
  </si>
  <si>
    <t>width, breadth   breadth,   Ref: Eph 3:18;   Ref: Rev 20:9;  21:16*</t>
  </si>
  <si>
    <t>G4115</t>
  </si>
  <si>
    <t>πλατύνω</t>
  </si>
  <si>
    <t>to widen</t>
  </si>
  <si>
    <t>to open wide, make wide widen</t>
  </si>
  <si>
    <t>to open wide, make wide widen   to make broad, widen, enlarge,   Ref: Mt 23:5 ;  passive   metaphorically  of the heart, from the Hebrew,  to be expanded  with kindly and genial feelings,  Ref: 2Cor 6:11, 13 *</t>
  </si>
  <si>
    <t>G4116</t>
  </si>
  <si>
    <t>πλατύς</t>
  </si>
  <si>
    <t>street, wide</t>
  </si>
  <si>
    <t>street, wideness, broad   broad, wide,   Ref: Mt 7:13 *</t>
  </si>
  <si>
    <t>G4117</t>
  </si>
  <si>
    <t>πλέγμα</t>
  </si>
  <si>
    <t>braided</t>
  </si>
  <si>
    <t>something braided or woven</t>
  </si>
  <si>
    <t>something braided or woven   anything plaited , or  intertwined; a braid  of hair,  Ref: 1Tim 2:9 *</t>
  </si>
  <si>
    <t>G4118</t>
  </si>
  <si>
    <t>πλεῖστος</t>
  </si>
  <si>
    <t>most</t>
  </si>
  <si>
    <t>many, great, large; (compar.) more than, greater than; (super.) the most; very large</t>
  </si>
  <si>
    <t xml:space="preserve">many, great, large; (compar.) more than, greater than; (super.) the most; very large   great , in magnitude or quantity,  much, large,   Ref: Mt 13:5 ;  Ref: Jn 3:23; 15:8 ;  plural   many,   Ref: Mt 3:7 ; in time,  long,   Ref: Mt 25:19 ;  Ref: Mk 6:35 ;  Ref: Jn 5:6 ;  οἱ πολλοι ,  the many, the mass,   Ref: Rom 5:15;  12:5;  Ref: 1Cor 10:33;   τὸ πολύ ,  much,   Ref: 2Cor 8:15;   πολύ , as an  adverb ,  much, greatly,   Ref: Mk 12:27 ;  Ref: Lk 7:47 ; of time,  ἐπὶ πολύ ,  a long time,   Ref: Acts 28:6;   μετ᾽ οὐ πολὺ ,  not long after,   Ref: Acts 27:14;  followed by a  comparative ,  much,   Ref: 2Cor 8:22;   πολλῶ ,  much, by much,   Ref: Mt 6:30 ;  Ref: Mk 10:48 ;  τὰ πολλά , as an  adverb ,  most frequently, generally,   Ref: Rom 15:22;   πολλά , as an  adverb ,  much, greatly, vehemently,   Ref: Mk 1:45; 3:12 ; of time,  many times, frequently, often,   Ref: Mt 9:14 </t>
  </si>
  <si>
    <t>G4119</t>
  </si>
  <si>
    <t>πλείων, πλεῖον</t>
  </si>
  <si>
    <t>- more in quantity, number, or quality; also (in plural) the major portion</t>
  </si>
  <si>
    <t>G4120</t>
  </si>
  <si>
    <t>πλέκω</t>
  </si>
  <si>
    <t>to weave</t>
  </si>
  <si>
    <t>to twist together, weave, braid</t>
  </si>
  <si>
    <t>to twist together, weave, braid   to interweave, weave, braid, plait, twist together   Ref: Mt 27:29 ;  Ref: Mk 15:17 ;  Ref: Jn 19:2 *</t>
  </si>
  <si>
    <t>G4121</t>
  </si>
  <si>
    <t>πλεονάζω</t>
  </si>
  <si>
    <t>to increase</t>
  </si>
  <si>
    <t>to make increase; (intr.) to grow, increase, have abundance</t>
  </si>
  <si>
    <t xml:space="preserve">to make increase; (intr.) to grow, increase, have abundance   to be more than enough; to have more than enough, to have in abundance,   Ref: 2Cor 8:15;   to abound, be abundant,   Ref: 2Thess 1:3;   Ref: 2Pet 1:8;   to increase, be augmented, make increase   Ref: Rom 5:20;   to come into wider action, be more widely spread,   Ref: Rom 6:1;   Ref: 2Cor 4:15;  in NT  transitive   to cause to abound  or  increase, to augment,   Ref: 1Thess 3:12 </t>
  </si>
  <si>
    <t>G4122</t>
  </si>
  <si>
    <t>πλεονεκτέω</t>
  </si>
  <si>
    <t>to exploit</t>
  </si>
  <si>
    <t>to exploit, take advantage of, outwit</t>
  </si>
  <si>
    <t>to exploit, take advantage of, outwit   to have more , than another;  to take advantage of; to overreach, make gain of,   Ref: 2Cor 7:2;  12:17, 18;  to wrong,   Ref: 1Thess 4:6;   to get the better,  or  an advantage of, outwit   Ref: 2Cor 2:11 *</t>
  </si>
  <si>
    <t>G4123</t>
  </si>
  <si>
    <t>πλεονέκτης</t>
  </si>
  <si>
    <t>greedy person</t>
  </si>
  <si>
    <t>greedy person   one who has , or  claims to have more than his share; a covetous, avaricious person, one who defrauds for the sake of gain,   Ref: 1Cor 5:10, 11; 6:10 ;  Ref: Eph 5:5 *</t>
  </si>
  <si>
    <t>G4124</t>
  </si>
  <si>
    <t>πλεονεξία</t>
  </si>
  <si>
    <t>greediness</t>
  </si>
  <si>
    <t>greediness, avarice</t>
  </si>
  <si>
    <t xml:space="preserve">greediness, avarice   some advantage which one possesses over another; an inordinate desire of riches, covetousness, avarice   Ref: Lk 12:15 ;  grasping, overreaching, extortion,   Ref: Rom 1:29;   Ref: 1Thess 2:5;   a gift exacted by importunity and conferred with grudging, a hard-wrung gift,   Ref: 2Cor 9:5;   a scheme of extortion,   Ref: Mk 7:22 </t>
  </si>
  <si>
    <t>G4125</t>
  </si>
  <si>
    <t>πλευρά</t>
  </si>
  <si>
    <t>side</t>
  </si>
  <si>
    <t>side (of the body)</t>
  </si>
  <si>
    <t>side (of the body)   primarily   a rib; the side  of the body,  Ref: Jn 19:34; 20:20, 25, 27 ;  Ref: Acts 12:7 *</t>
  </si>
  <si>
    <t>G4126</t>
  </si>
  <si>
    <t>πλέω</t>
  </si>
  <si>
    <t>to travel by ship, sail</t>
  </si>
  <si>
    <t>to travel by ship, sail   to sail, travel by ship   Ref: Lk 8:23 ;  Ref: Acts 21:3;  27:2, 6, 24;  Ref: Rev 18:17 *</t>
  </si>
  <si>
    <t>G4127</t>
  </si>
  <si>
    <t>πληγή</t>
  </si>
  <si>
    <t>plague/blow/wound</t>
  </si>
  <si>
    <t>plague; punishment: beating, flogging, wounding</t>
  </si>
  <si>
    <t>plague; punishment: beating, flogging, wounding   a blow, stroke, stripe,   Ref: Lk 10:30; 12:48 ;  metonymy   a wound,   Ref: Acts 16:33;   Ref: Rev 13:3, 12, 14 ; from the Hebrew,  a plague, affliction, calamity,   Ref: Rev 9:20;  11:6</t>
  </si>
  <si>
    <t>G4128</t>
  </si>
  <si>
    <t>πλῆθος</t>
  </si>
  <si>
    <t>multitude</t>
  </si>
  <si>
    <t>large number, crowd, multitude, assembly</t>
  </si>
  <si>
    <t xml:space="preserve">large number, crowd, multitude, assembly   fullness, amplitude, magnitude; a multitude, a great number,   Ref: Lk 1:10; 2:13; 5:6 ;  a multitude, a crowd, throng,   Ref: Mk 3:7, 8 ;  Ref: Lk 6:17 </t>
  </si>
  <si>
    <t>G4129</t>
  </si>
  <si>
    <t>πληθύνω</t>
  </si>
  <si>
    <t>to multiply</t>
  </si>
  <si>
    <t>to increase, grow in numbers, abound</t>
  </si>
  <si>
    <t xml:space="preserve">to increase, grow in numbers, abound  optative,  πληθύναι  (3  singular ),  transitive   to multiply, cause to increase, augment,   Ref: 2Cor 9:10;   Ref: Heb 6:14;   passive   to be multiplied, increase, be accumulated,   Ref: Mt 24:12 ;  Ref: Acts 6:7;  7:17;  intransitive   to multiply, increase, be augmented, grow in number   Ref: Acts 6:1 </t>
  </si>
  <si>
    <t>G4130</t>
  </si>
  <si>
    <t>πλήθω, πίμπλημι</t>
  </si>
  <si>
    <t>to fill; ( passive ) to be filled, completed</t>
  </si>
  <si>
    <t xml:space="preserve">to fill; ( passive ) to be filled, completed   to fill,   Ref: Mt 27:48 ;  passive   to be filled  mentally,  be under full influence,   Ref: Lk 1:15; 4:28 ;  to be fulfilled,   Ref: Lk 21:22 ; of stated time,  to be brought to a close, arrive at its close, end, be accomplished   Ref: Lk 1:23, 57; 2:6, 21, 22 </t>
  </si>
  <si>
    <t>G4131</t>
  </si>
  <si>
    <t>πλήκτης</t>
  </si>
  <si>
    <t>bully</t>
  </si>
  <si>
    <t>violent man, bully</t>
  </si>
  <si>
    <t>violent man, bully   a striker, one apt to strike; a quarrelsome, violent person,   Ref: 1Tim 3:3;   Ref: Tit 1:7 *</t>
  </si>
  <si>
    <t>G4132</t>
  </si>
  <si>
    <t>πλήμμυρα</t>
  </si>
  <si>
    <t>flood, high water; in context likely a flash flood in a narrow valley (wadi)</t>
  </si>
  <si>
    <t>flood, high water; in context likely a flash flood in a narrow valley (wadi)   the flood-tide; a flood, floodwater   Ref: Lk 6:48 *</t>
  </si>
  <si>
    <t>G4133</t>
  </si>
  <si>
    <t>πλήν</t>
  </si>
  <si>
    <t>but/however</t>
  </si>
  <si>
    <t>but, however, only, yet</t>
  </si>
  <si>
    <t xml:space="preserve">but, however, only, yet  can function as an  improper preposition ,  besides, except,   Ref: Mk 12:32 ;  Ref: Acts 8:1;  20:23; as a  conjunction   but, however, nevertheless,   Ref: Mt 18:7 ;  Ref: Lk 19:27 ;  Ref: Eph 5:33;  equivalent to  ἀλλά ,  Ref: Lk 6:35; 12:31 ;  Ref: Acts 27:22 </t>
  </si>
  <si>
    <t>G4134</t>
  </si>
  <si>
    <t>πλήρης</t>
  </si>
  <si>
    <t xml:space="preserve"> full, filled,   Ref: Mt 14:20; 15:37 ;  full  of disease,  Ref: Lk 5:12 ;  metaphorically   full of, abounding in, wholly occupied with, completely under the influence of,  or  affected by,   Ref: Lk 4:1 ;  Ref: Jn 1:14 ;  Ref: Acts 9:36;   full, complete, perfect,   Ref: Mk 4:28 </t>
  </si>
  <si>
    <t>G4135</t>
  </si>
  <si>
    <t>πληροφορέω</t>
  </si>
  <si>
    <t>to fulfill (completely); ( passive ) to be fully assured, convinced, persuaded</t>
  </si>
  <si>
    <t>to fulfill (completely); ( passive ) to be fully assured, convinced, persuaded   to bring full measure, to give in full; to carry out fully, to discharge completely,   Ref: 2Tim 4:5, 17 ;  passive  of things,  to be fully established  as a matter of certainty,  Ref: Lk 1:1 ; of persons,  to be fully convinced, assured,   Ref: Rom 4:21;  14:15;  Ref: Col 4:12 *</t>
  </si>
  <si>
    <t>G4136</t>
  </si>
  <si>
    <t>πληροφορία</t>
  </si>
  <si>
    <t>assurance</t>
  </si>
  <si>
    <t>full assurance, certainty, conviction</t>
  </si>
  <si>
    <t xml:space="preserve">full assurance, certainty, conviction   full conviction, firm persuasion, assurance, certainty   Ref: 1Thess 1:5;   Ref: Col 2:2 </t>
  </si>
  <si>
    <t>G4137</t>
  </si>
  <si>
    <t>πληρόω</t>
  </si>
  <si>
    <t>to fulfill, make full; ( passive ) to be filled, full, complete (often used with reference to the fulfillment of the OT Scriptures)</t>
  </si>
  <si>
    <t>to fulfill, make full; ( passive ) to be filled, full, complete (often used with reference to the fulfillment of the OT Scriptures)  pluperf.,  πεπληρώκει  (3  singular ),  to fill, make full, fill up,   Ref: Mt 13:48; 23:32 ;  Ref: Lk 3:5 ;  to fill up  a deficiency,  Ref: Phil 4:18, 19 ;  to pervade,   Ref: Jn 12:3 ;  Ref: Acts 2:2;   to pervade  with an influence,  to influence fully, possess fully,   Ref: Jn 16:6 ;  Ref: Acts 2:28;  5:3;  Ref: Rom 1:29;   Ref: Eph 5:18;   to complete, perfect,   Ref: Jn 3:29 ;  Ref: Eph 3:19;   to bring to an end,   Ref: Lk 7:1 ;  to perform fully, discharge,   Ref: Mt 3:15 ;  Ref: Acts 12:25;  13:25; 14:26;  Ref: Rom 13:8;   Ref: Col 4:17;   to consummate,   Ref: Mt 5:17 ;  to realize, accomplish, fulfil,   Ref: Lk 1:20; 9:31 ;  Ref: Acts 3:18;  13:27; from the Hebrew;  to set forth fully,   Ref: Rom 15:19;   Ref: Col 1:25;   passive  of time,  to be fulfilled, come to an end, be fully arrived,   Ref: Mk 1:15 ;  Ref: Lk 21:24 ;  Ref: Jn 7:8 ; of prophecy,  to receive fulfillment,   Ref: Mt 1:22 , and frequently</t>
  </si>
  <si>
    <t>G4138</t>
  </si>
  <si>
    <t>πλήρωμα</t>
  </si>
  <si>
    <t>fullness, fulfillment fulfilment</t>
  </si>
  <si>
    <t>fullness, fulfillment fulfilment   that which fills up; full measure, entire content,   Ref: Mk 8:20 ;  Ref: 1Cor 10:26, 28 ;  complement, full extent, full number,   Ref: Gal 4:4;   Ref: Eph 1:10;   that which fills up a deficiency, a supplement, a patch,   Ref: Mt 9:16 ;  fulness, abundance,   Ref: Jn 1:16 ;  full measure,   Ref: Rom 15:29;   a fulfilling, perfect performance,   Ref: Rom 13:10;   complete attainment  of entire belief,  full acceptance,   Ref: Rom 11:12;   full development, plenitude,   Ref: Eph 4:13;   Ref: Col 1:19;  2:9</t>
  </si>
  <si>
    <t>G4139</t>
  </si>
  <si>
    <t>πλησίον</t>
  </si>
  <si>
    <t>near/neighbor</t>
  </si>
  <si>
    <t>near, close by; (n.) neighbor; (pp.) near</t>
  </si>
  <si>
    <t xml:space="preserve">near, close by; (n.) neighbor; (pp.) near  can function as an  improper preposition ,  near, near by,   Ref: Jn 4:5 ;  ὁ πλησιον ,  a neighbor,   Ref: Mt 19:19 ;  Ref: Rom 15:2;  a friendly  neighbor,   Ref: Mt 5:43 </t>
  </si>
  <si>
    <t>G4140</t>
  </si>
  <si>
    <t>πλησμονή</t>
  </si>
  <si>
    <t>gratification</t>
  </si>
  <si>
    <t>indulgence, gratification</t>
  </si>
  <si>
    <t>indulgence, gratification   a filling up; ,  metaphorically   gratification, satisfaction, indulgence   Ref: Col 2:23 *</t>
  </si>
  <si>
    <t>G4141</t>
  </si>
  <si>
    <t>πλήσσω</t>
  </si>
  <si>
    <t>( passive ) to be struck strike</t>
  </si>
  <si>
    <t xml:space="preserve">( passive ) to be struck strike  also spelled  πλήττω ,  to strike, smite;  from the Hebrew,  to smite, to plague, blast,   Ref: Rev 8:12 </t>
  </si>
  <si>
    <t>G4142</t>
  </si>
  <si>
    <t>πλοιάριον</t>
  </si>
  <si>
    <t>small boat</t>
  </si>
  <si>
    <t>(small) boat</t>
  </si>
  <si>
    <t xml:space="preserve">(small) boat   a small vessel, boat,   Ref: Mk 3:9 ;  Ref: Jn 6:22, 23, 24 </t>
  </si>
  <si>
    <t>G4143</t>
  </si>
  <si>
    <t>πλοῖον</t>
  </si>
  <si>
    <t>boat</t>
  </si>
  <si>
    <t>boat, ship</t>
  </si>
  <si>
    <t>boat, ship   a vessel, ship, bark,  whether large or small,  Ref: Mt 4:21, 22 ;  Ref: Acts 21:2 , 3</t>
  </si>
  <si>
    <t>G4144</t>
  </si>
  <si>
    <t>πλόος</t>
  </si>
  <si>
    <t>voyage</t>
  </si>
  <si>
    <t>voyage  voyage, navigation; same as G4453</t>
  </si>
  <si>
    <t>G4145</t>
  </si>
  <si>
    <t>πλούσιος</t>
  </si>
  <si>
    <t>- wealthy; figuratively, abounding with</t>
  </si>
  <si>
    <t>G4146</t>
  </si>
  <si>
    <t>πλουσίως</t>
  </si>
  <si>
    <t>richly</t>
  </si>
  <si>
    <t>richly, generously, abundantly</t>
  </si>
  <si>
    <t xml:space="preserve">richly, generously, abundantly   rich, largely, abundantly, generously   Ref: Col 3:16 </t>
  </si>
  <si>
    <t>G4147</t>
  </si>
  <si>
    <t>πλουτέω</t>
  </si>
  <si>
    <t>be rich</t>
  </si>
  <si>
    <t>to be rich; (pf.) to have acquired wealth</t>
  </si>
  <si>
    <t xml:space="preserve">to be rich; (pf.) to have acquired wealth   to be , or  become rich, acquire wealth   Ref: Lk 1:25 ;  Ref: 1Tim 6:9;  troponym  Ref: Lk 12:21 ;  metaphorically   to abound in, be abundantly furnished with,   Ref: 1Tim 6:18;   to be  spiritually  enriched,   Ref: 2Cor 8:9 </t>
  </si>
  <si>
    <t>G4148</t>
  </si>
  <si>
    <t>πλουτίζω</t>
  </si>
  <si>
    <t>to enrich</t>
  </si>
  <si>
    <t>to make rich; ( passive ) to be enriched enrich</t>
  </si>
  <si>
    <t>to make rich; ( passive ) to be enriched enrich   to make rich, enrich; ,  metaphorically   to enrich  spiritually,  Ref: 1Cor 1:5;   Ref: 2Cor 6:10;  9:11*</t>
  </si>
  <si>
    <t>G4149</t>
  </si>
  <si>
    <t>πλοῦτος</t>
  </si>
  <si>
    <t>riches, wealth</t>
  </si>
  <si>
    <t xml:space="preserve"> riches, wealth, opulence,   Ref: Mt 13:22 ;  Ref: Lk 8:14 ; in NT,  πλοῦτος τοῦ Θεοῦ , or  Χριστοῦ ,  those rich benefits, those abundant blessings which flow from God  or  Christ,   Ref: Eph 3:8;   Ref: Phil 4:19;  meton.  richness, abundance,   Ref: Rom 2:4;  11:33;  Ref: 2Cor 8:2;   metonymy   a  spiritual  enriching,   Ref: Rom 11:12 </t>
  </si>
  <si>
    <t>G4150</t>
  </si>
  <si>
    <t>πλύνω</t>
  </si>
  <si>
    <t>to wash (things)</t>
  </si>
  <si>
    <t>to wash (things)   to wash , garments,  Ref: Lk 5:1 ;  Ref: Rev 7:14;  22:14*</t>
  </si>
  <si>
    <t>G4151G</t>
  </si>
  <si>
    <t>πνεῦμα</t>
  </si>
  <si>
    <t>spirit/breath: spirit</t>
  </si>
  <si>
    <t>: spirit wind, breath, things which are commonly perceived as having no material substance; by extension: spirit, heart, mind, the immaterial part of the inner person that can respond to God; spirit being: (evil) spirit, ghost, God the Holy Spirit</t>
  </si>
  <si>
    <t xml:space="preserve">wind, breath, things which are commonly perceived as having no material substance; by extension: spirit, heart, mind, the immaterial part of the inner person that can respond to God; spirit being: (evil) spirit, ghost, God the Holy Spirit   wind, air in motion,   Ref: Jn 3:8 ;  breath,   Ref: 2Thess 2:8;  the substance  spirit,   Ref: Jn 3:6 ;  a spirit, spiritual being,   Ref: Jn 4:24 ;  Ref: Acts 23:8 , 9;  Ref: Heb 1:14;   a  bodiless  spirit, specter,   Ref: Lk 24:37 ;  a  foul  spirit,   δαιμόνιον ,  Ref: Mt 8:16 ;  Ref: Lk 10:20 ;  spirit,  as a vital principle,  Ref: Jn 6:63 ;  Ref: 1Cor 15:45;   the  human  spirit, the soul,   Ref: Mt 26:41; 27:50 ;  Ref: Acts 7:59;   Ref: 1Cor 7:34;   Ref: Jas 2:26;   the spirit  as the seat of thought and feeling,  the mind,   Ref: Mk 8:12 ;  Ref: Acts 19:21;   spirit, mental frame,   Ref: 1Cor 4:21;   Ref: 1Pet 3:4;   a  characteristic  spirit, an influential principle,   Ref: Lk 9:55 ;  Ref: 1Cor 2:12;   Ref: 2Tim 1:7;   a pervading influence,   Ref: Rom 11:8;   spirit, frame of mind,  as distinguished from outward circumstances and action,  Ref: Mt 5:3 ;  spirit  as distinguished from outward show and form.  Ref: Jn 4:23 ;  spirit, a  divinely bestowed  spiritual frame,  characteristic of true believers,  Ref: Rom 8:4;  Jude 19;  spirit,  latent  spiritual import, spiritual significance,  as distinguished from the mere letter,  Ref: Rom 2:29;  7:6;  Ref: 2Cor 3:6, 17 ;  spirit,  as a term for a process superior to a merely natural or carnal course of things, by the operation of the Divine Spirit,  Ref: Rom 8:4;   Ref: Gal 4:29;   a spiritual dispensation,  or  a  sealing energy of the Holy  Spirit,   Ref: Heb 9:14;  the Holy Spirit,  Ref: Mt 3:16; 12:31 ;  Ref: Jn 1:32, 33 ;  a gift of the Holy Spirit,   Ref: Jn 7:39 ;  Ref: Acts 19:2;   Ref: 1Cor 14:12;   an operation  or  influence of the Holy Spirit,   Ref: 1Cor 12:3;   a spiritual influence, an inspiration,   Ref: Mt 22:43 ;  Ref: Lk 2:27 ;  Ref: Eph 1:17;   a professedly divine communication,  or,  a professed possessor of a spiritual communication,   Ref: 1Cor 12:10;   Ref: 2Thess 2:2;   Ref: 1Jn 4:1, 2, 3 </t>
  </si>
  <si>
    <t>G4151H</t>
  </si>
  <si>
    <t>spirit/breath: breath</t>
  </si>
  <si>
    <t>: breath/wind wind, breath, things which are commonly perceived as having no material substance; by extension: spirit, heart, mind, the immaterial part of the inner person that can respond to God; spirit being: (evil) spirit, ghost, God the Holy Spirit</t>
  </si>
  <si>
    <t>G4152</t>
  </si>
  <si>
    <t>πνευματικός</t>
  </si>
  <si>
    <t>G4153</t>
  </si>
  <si>
    <t>πνευματικῶς</t>
  </si>
  <si>
    <t>spiritually</t>
  </si>
  <si>
    <t>spiritually; figuratively</t>
  </si>
  <si>
    <t>spiritually; figuratively   spiritually, through spiritual views and affections,   Ref: 1Cor 2:14;   spiritually, in a spiritual sense, allegorically, figuratively, symbolically    Ref: Rev 11:8 *</t>
  </si>
  <si>
    <t>G4154</t>
  </si>
  <si>
    <t>πνέω</t>
  </si>
  <si>
    <t>to blow</t>
  </si>
  <si>
    <t>to blow (of wind)</t>
  </si>
  <si>
    <t xml:space="preserve">to blow (of wind)   to breathe; to blow,  as the wind,  Ref: Mt 7:25, 27 </t>
  </si>
  <si>
    <t>G4155</t>
  </si>
  <si>
    <t>πνίγω</t>
  </si>
  <si>
    <t>to choke or strangle; drown</t>
  </si>
  <si>
    <t>to choke or strangle; drown   to stifle, suffocate, choke, strangle   Ref: Mk 5:13 ;  to seize by the throat,   Ref: Mk 13:17; 18:28 *</t>
  </si>
  <si>
    <t>G4156</t>
  </si>
  <si>
    <t>πνικτός</t>
  </si>
  <si>
    <t>strangled</t>
  </si>
  <si>
    <t>strangled, choked; (n.) meat of strangled animals</t>
  </si>
  <si>
    <t>strangled, choked; (n.) meat of strangled animals   strangled, suffocated; , in NT  τὸ πνικτόν ,  the flesh of animals killed by strangulation  or  suffocation,   Ref: Acts 15:20, 29; 21:25 *</t>
  </si>
  <si>
    <t>G4157</t>
  </si>
  <si>
    <t>πνοή</t>
  </si>
  <si>
    <t>wind/breath</t>
  </si>
  <si>
    <t>wind, breath</t>
  </si>
  <si>
    <t xml:space="preserve"> breath, respiration,   Ref: Acts 17:25;   a wind, a blast of wind, breath, respiration,   Ref: Acts 17:25;   a wind, a blast of wind, breeze,   Ref: Acts 2:2 *</t>
  </si>
  <si>
    <t>G4158</t>
  </si>
  <si>
    <t>ποδήρης</t>
  </si>
  <si>
    <t>floorlength</t>
  </si>
  <si>
    <t>reaching to the feet; (n.) robe reaching to the feet floorlength</t>
  </si>
  <si>
    <t>reaching to the feet; (n.) robe reaching to the feet floorlength   reaching to the feet; , as subst.  i.e.   ἐσθής ,  a long, flowing robe reaching down to the feet,   Ref: Rev 1:13 *</t>
  </si>
  <si>
    <t>G4159</t>
  </si>
  <si>
    <t>πόθεν</t>
  </si>
  <si>
    <t>from where, from which</t>
  </si>
  <si>
    <t xml:space="preserve">from where, from which   whence? from where,  used of place, etc.,  Ref: Mt 15:33 ;  metaphorically  of a state of dignity,  Ref: Rev 2:5;  used of origin,  Ref: Mt 21:25 ; of cause, source, author, etc.,  Ref: Mt 13:27, 54, 56 ;  Ref: Lk 1:43 ;  how? in what way?   Ref: Mk 8:4; 12:37 </t>
  </si>
  <si>
    <t>G4160G</t>
  </si>
  <si>
    <t>ποιέω</t>
  </si>
  <si>
    <t>to do/make: do</t>
  </si>
  <si>
    <t>: do/work to do, make, practice, produce, a generic term of action or performance</t>
  </si>
  <si>
    <t>to do, make, practice, produce, a generic term of action or performance: note the many contextual translations in the NIV  pluperf.,  πεποιήκειν ,  to make, form, construct,   Ref: Mt 17:4 ;  Ref: Mk 9:5 ;  Ref: Jn 2:15 ; of God,  to create,   Ref: Mt 19:4 ;  Ref: Acts 4:24;   to make, prepare  a feast, etc.,  Ref: Mt 22:2 ;  Ref: Mk 6:21 ;  metaphorically   to make, establish, ratify,  a covenant,  Ref: Heb 8:9;   to make, assume, consider, regard,   Ref: Mt 12:33 ;  to make, effect, bring to pass, cause to take place, do, accomplish,   Ref: Mt 7:22; 21:21 ;  Ref: Mk 3:8; 6:5; 7:37 ;  metaphorically   to perfect, accomplish, fulfil, put in execution  a purpose, promise, etc.,  Ref: Lk 16:4; 19:48 ;  to cause, make,   Ref: Mt 5:32 ;  Ref: Jn 11:37 ;  Ref: Acts 24:12;   to make  gain,  gain, acquire,   Ref: Mt 25:16 ;  Ref: Lk 19:18 ;  to get, procure,   Ref: Lk 12:33 ;  to make, to cause to be  or  become  a thing,  Ref: Mt 21:13; 23:15 ;  to use, treat,   Ref: Lk 15:19 ;  to make, constitute, appoint  to some office,  Ref: Mt 4:19 ;  Ref: Mk 3:14 ;  to make, declare to be,   Ref: 1Jn 1:10;  5:10;  to do, to perform, execute, practise, act,   Ref: Mt 5:46, 47, 6:2, 3 ;  to commit  evil,  Ref: Mt 13:41; 27:23 ;  to be devoted to, follow, practise,   Ref: Jn 3:21; 5:29 ;  Ref: Rom 3:12;   to do, execute, fulfil, keep, observe, obey,  precepts, etc.,  Ref: Mt 1:24; 5:19; 7:21, 24, 26 ;  to bring  evil  upon, inflict,   Ref: Acts 9:13;   to keep, celebrate  a festival,  Ref: Mt 26:18 ;  to institute the celebration of  a festival,  Ref: Heb 11:28;   ποιειν τινα ἔξω ,  to cause to leave  a place, i.q.  ἔξω ἄγειν ,  to lead  or  conduct out,   Ref: Acts 5:34;   to pass, spend  time,  continue for  a time,  Ref: Mt 20:12 ;  Ref: Acts 15:33;  18:23;  Ref: Jas 4:13;   to bear,  as trees,  yield, produce,   Ref: Mt 3:8, 10; 7:17, 18, 19 ; with a substantive or adjective it forms a periphrasis for the verb corresponding to the noun or adjective, e.g.  δῆλον ποιειν , i.q.  δηλοῦν ,  to make manifest, betray,   Ref: Mt 26:73 ;  ἐκδικησιν ποιειν , i.q.  ἐδικειν ,  to vindicate, avenge,   Ref: Lk 18:7, 8 ;  ἔκθετον ποιειν , i.q.  ἐκτιθέναι ,  to expose  infants,  Ref: Acts 7:19;   ἐνέδραν ποιειν , i.q.  ἐνεδρεύειν ,  to lie in wait ,  Ref: Acts 25:3;   ἐξουσιαν ποιειν , i.q.  ἐξουσιάζειν ,  to exercise power  or  authority ,  Ref: Rev 13:12;   κρισιν ποιειν , i.q.  κρινειν ,  to judge, act as judge ,  Ref: Jn 5:27 ;  λύτρωσιν ποιειν , i.q.  λυτροῦν ,  to deliver, set free ,  Ref: Lk 1:68 ;  μονὴν ποιειν , i.q.  μένειν ,  to remain, dwell ,  Ref: Jn 14:23 ;  πόλεμον ποιειν , i.q.  πολεμειν ,  to make  or  wage war, fight ,  Ref: Rev 11:7;   συμβούλοιν ποιειν , i.q.  συμβουλεύεσθαι ,  to consult together, deliberate ,  Ref: Mk 3:6 ;  συνωμοσιαν ποιειν , i.q.  συνομνύναι , and  συστροφὴν ποιειν , i.q.  συστρέφεσθαι ,  to conspire together, form a conspiracy ,  Ref: Acts 23:12, 13 ;  φανερὸν ποιειν , i.q.  φανεροῦν ,  to make known, betray ,  Ref: Mt 12:16 ;  ἀναβολὴν ποιεσθαι , i.q.  ἀναβάλλεσθαι ,  to delay, procrastinate ,  Ref: Acts 25:17;   βέβαιον ποιεισθαι , i.q.  βεβαιοῦν ,  to confirm, render firm and sure ,  Ref: 2Pet 1:10;   δεήσεις ποιεισθαι , i.q.  δεισθαι ,  to pray, offer prayer ,  Ref: Lk 5:33 ;  ἐκβολὴν ποιεισθαι , i.q.  ἐκβάλλειν ,  to cast out, throw overboard ,  Ref: Acts 27:18;   καθαρισμὸν ποιεισθαι , i.q.  καθαριζειν ,  to cleanse  from sin,  Ref: Heb 1:3;   κοινωνιαν ποιεισθαι , i.q.  κοινωνειν ,  to communicate in liberality, bestow alms ,  Ref: Rom 15:26;   κοπετὸν ποιειν , i.q.  κόπτεσθαι,   to lament, bewail ,  Ref: Acts 8:2;   λόγον ποιεισθαι ,  to regard, make account of ,  Ref: Acts 20:24;   μνειαν ποιεισθαι , i.q.  μνησθῆναι ,  to call to mind ,  Ref: Rom 1:9;   μνήμην ποιεισθαι ,  to remember, retain in memory ,  Ref: 2 Pet 1:15;   πορειαν ποιεισθαι , i.q.  πορεύεσθαι ,  to go, journey, travel ,  Ref: Lk 13:22 ;  πρόνοιαν ποιεισθαι , i.q.  προνοεισθαι ,  to take care of, provide for ,  Ref: Rom 13:14;   σπουδὴν ποιεισθαι ,  to act with diligence and earnestness , Jude 3</t>
  </si>
  <si>
    <t>G4160H</t>
  </si>
  <si>
    <t>to do/make: make</t>
  </si>
  <si>
    <t>: make/create(OBJECT) to do, make, practice, produce, a generic term of action or performance</t>
  </si>
  <si>
    <t>G4160I</t>
  </si>
  <si>
    <t>to do/make: appoint</t>
  </si>
  <si>
    <t>: appoint/designate to do, make, practice, produce, a generic term of action or performance</t>
  </si>
  <si>
    <t>G4160J</t>
  </si>
  <si>
    <t>to do/make: spend(TIME)</t>
  </si>
  <si>
    <t>: spend(TIME) to do, make, practice, produce, a generic term of action or performance</t>
  </si>
  <si>
    <t>G4161</t>
  </si>
  <si>
    <t>ποίημα</t>
  </si>
  <si>
    <t>workmanship</t>
  </si>
  <si>
    <t>what is made, workmanship, creation</t>
  </si>
  <si>
    <t>what is made, workmanship, creation   that which is made , or  done; a work, workmanship, creation,   Ref: Rom 1:20;   metaphorically   Ref: Eph 2:10 *</t>
  </si>
  <si>
    <t>G4162</t>
  </si>
  <si>
    <t>ποίησις</t>
  </si>
  <si>
    <t>he did</t>
  </si>
  <si>
    <t>doing, working</t>
  </si>
  <si>
    <t xml:space="preserve"> a making; an acting, doing, working, performance; observance , of a law,  Ref: Jas 1:25 *</t>
  </si>
  <si>
    <t>G4163</t>
  </si>
  <si>
    <t>ποιητής</t>
  </si>
  <si>
    <t>doer</t>
  </si>
  <si>
    <t>doer, keeper, obeyer; poet</t>
  </si>
  <si>
    <t xml:space="preserve">doer, keeper, obeyer; poet   a maker; the maker , or  author  of a song or poem,  a poet,   Ref: Acts 17:28;   a doer; a performer, obeyer  of the enactments of a law,  Ref: Rom 2:13 </t>
  </si>
  <si>
    <t>G4164</t>
  </si>
  <si>
    <t>ποικίλος</t>
  </si>
  <si>
    <t>various</t>
  </si>
  <si>
    <t>of various kinds, of all kinds</t>
  </si>
  <si>
    <t xml:space="preserve">of various kinds, of all kinds   of various colors, variegated, checkered; various, diverse, manifold, of various colors, variegated, checkered; various, diverse, manifold, of various kinds   Ref: Mt 4:24 </t>
  </si>
  <si>
    <t>G4165</t>
  </si>
  <si>
    <t>ποιμαίνω</t>
  </si>
  <si>
    <t>to shepherd</t>
  </si>
  <si>
    <t>to shepherd, take care of sheep; to rule, lead</t>
  </si>
  <si>
    <t xml:space="preserve">to shepherd, take care of sheep; to rule, lead   to feed, pasture, tend a flock,   Ref: Lk 17:7 ;  Ref: 1Cor 9:7;   troponym   to feed  with selfish indulgence,  to pamper,  Jude 12;  metaphorically   to tend, direct, superintend,   Ref: Mt 2:6 ;  Ref: Jn 21:16 ;  to rule, lead   Ref: Rev 2:27 </t>
  </si>
  <si>
    <t>G4166</t>
  </si>
  <si>
    <t>ποιμήν</t>
  </si>
  <si>
    <t>shepherd</t>
  </si>
  <si>
    <t>shepherd; pastor</t>
  </si>
  <si>
    <t xml:space="preserve">shepherd; pastor   one who tends flocks , or  herds, a shepherd, herdsman,   Ref: Mt 9:36; 25:32 ;  metaphorically   a pastor, superintendent, guardian,   Ref: Jn 10:11, 14, 16 </t>
  </si>
  <si>
    <t>G4167</t>
  </si>
  <si>
    <t>ποίμνη</t>
  </si>
  <si>
    <t>flock</t>
  </si>
  <si>
    <t xml:space="preserve"> a flock , of sheep,  Ref: Lk 2:8 ;  Ref: 1Cor 9:7;   metonymy   a flock  of disciples,  Ref: Mt 26:31 ;  Ref: Jn 10:16 *</t>
  </si>
  <si>
    <t>G4168</t>
  </si>
  <si>
    <t>ποίμνιον</t>
  </si>
  <si>
    <t xml:space="preserve"> a flock; ,  metaphorically   a flock  of Christian disciples,  Ref: Lk 12:32 ;  Ref: Acts 20:28, 29 ;  Ref: 1Pet 5:2 , 3*</t>
  </si>
  <si>
    <t>G4169</t>
  </si>
  <si>
    <t>ποῖος</t>
  </si>
  <si>
    <t>what?</t>
  </si>
  <si>
    <t>what?, which?, of what kind?</t>
  </si>
  <si>
    <t xml:space="preserve">what?, which?, of what kind?   of what kind, sort , or  species,   Ref: Jn 12:33; 21:19 ;  what? which?   Ref: Mt 19:18; 21:23, 24, 27 </t>
  </si>
  <si>
    <t>G4170</t>
  </si>
  <si>
    <t>πολεμέω</t>
  </si>
  <si>
    <t>to fight</t>
  </si>
  <si>
    <t>to fight, make war</t>
  </si>
  <si>
    <t xml:space="preserve">to fight, make war   to make , or  wage war, fight,   Ref: Rev 2:16;  12:7;  to battle, quarrel,   Ref: Jas 4:2 </t>
  </si>
  <si>
    <t>G4171</t>
  </si>
  <si>
    <t>πόλεμος</t>
  </si>
  <si>
    <t>war</t>
  </si>
  <si>
    <t>war, battle, fight</t>
  </si>
  <si>
    <t xml:space="preserve">war, battle, fight   war,   Ref: Mt 24:6 ;  Ref: Mk 13:7 ;  battle, engagement, combat,fight   Ref: 1Cor 14:8;   Ref: Heb 11:34;   battling, strife,   Ref: Jas 4:1 </t>
  </si>
  <si>
    <t>G4172</t>
  </si>
  <si>
    <t>πόλις</t>
  </si>
  <si>
    <t>city</t>
  </si>
  <si>
    <t>city, town, village</t>
  </si>
  <si>
    <t xml:space="preserve">city, town, village   a city, an enclosed and walled town, town, village   Ref: Mt 10:5, 11; 11:1 ;  metonymy   the inhabitants of a city,   Ref: Mt 8:34; 10:15 ; with a  genitive  of person, or a personal pronoun,  the city  of any one,  the city  of one's birth or residence,  Ref: Mt 9:1 ;  Ref: Lk 2:4, 11 ;  ἡ πόλις ,  the city,   κατ᾽ ἐξοχήν ,  Jerusalem,   Ref: Mt 21:18; 28:11 ;  metaphorically   a place of permanent residence, abode, home,   Ref: Heb 11:10, 16; 13:14 . The frequency count does not include its occurrence in the name  Νέαν πόλιν  in  Ref: Acts 16:11 </t>
  </si>
  <si>
    <t>G4173</t>
  </si>
  <si>
    <t>πολιτάρχης</t>
  </si>
  <si>
    <t>city authority</t>
  </si>
  <si>
    <t>city official, formally, "politarch" magistrate</t>
  </si>
  <si>
    <t>city official, formally, "politarch" magistrate   a ruler , or  prefect of a city, city magistrate, official   Ref: Acts 17:6 , 8*</t>
  </si>
  <si>
    <t>G4174</t>
  </si>
  <si>
    <t>πολιτεία</t>
  </si>
  <si>
    <t>citizenship</t>
  </si>
  <si>
    <t xml:space="preserve"> the state of being a citizen; citizenship, the state of being a citizen; citizenship, the right , or  privilege of being a citizen, freedom of a city  or  state,   Ref: Acts 22:28;   a commonwealth, community,   Ref: Eph 2:12 *</t>
  </si>
  <si>
    <t>G4175</t>
  </si>
  <si>
    <t>πολίτευμα</t>
  </si>
  <si>
    <t>citizenship   the administration of a commonwealth; , in NT equivalent to  πολιτεια ,  a community, commonwealth,   Ref: Phil 3:20 *</t>
  </si>
  <si>
    <t>G4176</t>
  </si>
  <si>
    <t>πολιτεύω</t>
  </si>
  <si>
    <t>be a citizen</t>
  </si>
  <si>
    <t>to fulfill one’s duty; to conduct oneself, lead one’s life be a citizen</t>
  </si>
  <si>
    <t>to fulfill one’s duty; to conduct oneself, lead one’s life be a citizen  intrans.  to be a citizen;   transitive   to govern a city  or  state, administer the affairs of a state;   passive   to be governed;  in NT  to order one's life and conduct, converse, live, conduct oneself, lead one’s life, fulfil one’s duty  in a certain manner as to habits and principles,  Ref: Acts 23:1;   Ref: Phil 1:27 *</t>
  </si>
  <si>
    <t>G4177</t>
  </si>
  <si>
    <t>πολίτης</t>
  </si>
  <si>
    <t>citizen</t>
  </si>
  <si>
    <t>citizen, subjects of a kingdom; neighbor</t>
  </si>
  <si>
    <t>citizen, subjects of a kingdom; neighbor   a citizen, subject of a kingdom, neighbor   Ref: Lk 15:15; 19:14 ;  Ref: Acts 21:39;   Ref: Heb 8:11 *</t>
  </si>
  <si>
    <t>G4178</t>
  </si>
  <si>
    <t>πολλάκις</t>
  </si>
  <si>
    <t>often</t>
  </si>
  <si>
    <t>sometimes</t>
  </si>
  <si>
    <t>sometimes  sometimes, often, mostly</t>
  </si>
  <si>
    <t>G4179</t>
  </si>
  <si>
    <t>πολλαπλασίων</t>
  </si>
  <si>
    <t>many times more</t>
  </si>
  <si>
    <t>sevenfold</t>
  </si>
  <si>
    <t>sevenfold  sevenfold, many times more</t>
  </si>
  <si>
    <t>G4180</t>
  </si>
  <si>
    <t>πολυλογία</t>
  </si>
  <si>
    <t>wordiness</t>
  </si>
  <si>
    <t>speaking many words, wordiness</t>
  </si>
  <si>
    <t>speaking many words, wordiness   wordiness, loquacity,   Ref: Mt 6:7 *</t>
  </si>
  <si>
    <t>G4181</t>
  </si>
  <si>
    <t>πολυμερῶς</t>
  </si>
  <si>
    <t>little by little</t>
  </si>
  <si>
    <t>at many times, in many ways</t>
  </si>
  <si>
    <t>at many times, in many ways   in many parts , or  ways,   Ref: Heb 1:1 *</t>
  </si>
  <si>
    <t>G4182</t>
  </si>
  <si>
    <t>πολυποίκιλος</t>
  </si>
  <si>
    <t>manifold</t>
  </si>
  <si>
    <t>manifold, (very) many sided</t>
  </si>
  <si>
    <t>manifold, (very) many sided   exceedingly various, multiform, manifold, many-sides; , by  implication   immense, infinite,   Ref: Eph 3:10 *</t>
  </si>
  <si>
    <t>G4183</t>
  </si>
  <si>
    <t>πολύς</t>
  </si>
  <si>
    <t>much</t>
  </si>
  <si>
    <t>- (singular) much (in any respect) or (plural) many; neuter (singular) as adverbial, largely; neuter (plural) as adverb or noun often, mostly, largely</t>
  </si>
  <si>
    <t>G4184</t>
  </si>
  <si>
    <t>πολύσπλαγχνος</t>
  </si>
  <si>
    <t>very compassionate</t>
  </si>
  <si>
    <t>compassionate  rich in compassion, of great mercy</t>
  </si>
  <si>
    <t>G4185</t>
  </si>
  <si>
    <t>πολυτελής</t>
  </si>
  <si>
    <t>valuable</t>
  </si>
  <si>
    <t>expensive, of great worth, costly valuable</t>
  </si>
  <si>
    <t>expensive, of great worth, costly valuable   expensive, costly,   Ref: Mk 14:3 ;  Ref: 1Tim 2:9;   of great value, very precious,   Ref: 1Pet 3:4 *</t>
  </si>
  <si>
    <t>G4186</t>
  </si>
  <si>
    <t>πολύτιμος</t>
  </si>
  <si>
    <t>expensive, of great worth, costly valuable   of great price, costly, precious,   Ref: Mt 13:46 ;  Ref: Jn 12:3 ;  Ref: 1Pet 1:7 *</t>
  </si>
  <si>
    <t>G4187</t>
  </si>
  <si>
    <t>πολυτρόπως</t>
  </si>
  <si>
    <t>in many ways</t>
  </si>
  <si>
    <t>in various ways</t>
  </si>
  <si>
    <t>in various ways   in many ways, in various modes,   Ref: Heb 1:1 *</t>
  </si>
  <si>
    <t>G4188</t>
  </si>
  <si>
    <t>πόμα</t>
  </si>
  <si>
    <t>drink</t>
  </si>
  <si>
    <t xml:space="preserve"> drink,    Ref: 1Cor 10:4;   Ref: Heb 9:10 *</t>
  </si>
  <si>
    <t>G4189</t>
  </si>
  <si>
    <t>πονηρία</t>
  </si>
  <si>
    <t>evil, wickedness, malice, in the NT always a negative moral quality opposed to God and his goodness</t>
  </si>
  <si>
    <t xml:space="preserve">evil, wickedness, malice, in the NT always a negative moral quality opposed to God and his goodness   primarily   badness, bad condition;  in NT  evil disposition  of mind,  wickedness, mischief, malignity, malice   Ref: Mt 22:18 ;  plural   πονηριαι ,  wicked deeds, villanies,   Ref: Mk 7:23 ;  Ref: Acts 3:26 </t>
  </si>
  <si>
    <t>G4190</t>
  </si>
  <si>
    <t>πονηρός</t>
  </si>
  <si>
    <t>evil/bad</t>
  </si>
  <si>
    <t>bad, the negative quality of an object; evil, wicked, crime, the negative moral quality of a person or action opposed to God and his goodness; (n.) wicked deed, wicked thing; the Evil One, a title of Satan</t>
  </si>
  <si>
    <t xml:space="preserve">bad, the negative quality of an object; evil, wicked, crime, the negative moral quality of a person or action opposed to God and his goodness; (n.) wicked deed, wicked thing; the Evil One, a title of Satan   bad, unsound,   Ref: Mt 6:23; 7:17, 18 ;  evil, afflictive, wicked   Ref: Eph 5:16;  6:13;  Ref: Rev 16:2;   evil, wrongful, malignant, malevolent,   Ref: Mt 5:11, 39 ;  Ref: Acts 28:21;   evil, wicked, impious,  and  τὸ πονηρόν ,  evil, wrong, wickedness,   Ref: Mt 5:37, 45; 9:4 ;  slothful, inactive,   Ref: Mt 25:26 ;  Ref: Lk 19:22 ;  ὁ πονηρός ,  the evil one, the devil,   Ref: Mt 13:19, 38 ;  Ref: Jn 17:15 ;  evil  eye, i.q.  φθονερός   envious,   Ref: Mt 20:15 ;  Ref: Mk 7:22 ;  implication   covetous,   Ref: Mt 7:11 </t>
  </si>
  <si>
    <t>G4191</t>
  </si>
  <si>
    <t>πονηρότερος</t>
  </si>
  <si>
    <t>more evil</t>
  </si>
  <si>
    <t>G4192</t>
  </si>
  <si>
    <t>πόνος</t>
  </si>
  <si>
    <t>travail</t>
  </si>
  <si>
    <t>pain, agony; hard work, toil travail</t>
  </si>
  <si>
    <t>pain, agony; hard work, toil travail   labor, toil, travail; pain, misery, anguish, agony   Ref: Col 4:13;   Ref: Rev 16:10, 11; 21:4 *</t>
  </si>
  <si>
    <t>G4193</t>
  </si>
  <si>
    <t>Ποντικός</t>
  </si>
  <si>
    <t>of Pontus</t>
  </si>
  <si>
    <t>from Pontus</t>
  </si>
  <si>
    <t xml:space="preserve">  § from Pontus   belonging to , or  an inhabitant of Pontus,   Ref: Acts 18:2 *</t>
  </si>
  <si>
    <t>G4194</t>
  </si>
  <si>
    <t>Πόντιος</t>
  </si>
  <si>
    <t>Pontius</t>
  </si>
  <si>
    <t>Pontius, "[tribal name]"</t>
  </si>
  <si>
    <t xml:space="preserve">A man living at the time of the New Testament, first mentioned at Mat 27:2; also called Pontius at Mat 27:2; 3x   § Pontius, "[tribal name]"   Pontius,  (Proper name),  Ref: Acts 4:27 </t>
  </si>
  <si>
    <t>G4195</t>
  </si>
  <si>
    <t>Πόντος</t>
  </si>
  <si>
    <t>Pontus</t>
  </si>
  <si>
    <t>Pontus, "sea"</t>
  </si>
  <si>
    <t xml:space="preserve">  § Pontus, "sea"  Pontus (Proper name)</t>
  </si>
  <si>
    <t>G4196</t>
  </si>
  <si>
    <t>Πόπλιος</t>
  </si>
  <si>
    <t>Publius</t>
  </si>
  <si>
    <t>Publius, "first"</t>
  </si>
  <si>
    <t>A man living at the time of the New Testament, first mentioned at Act 28:7   § Publius, "first"   Publius,  (Proper name),  Ref: Acts 28:7 , 8*</t>
  </si>
  <si>
    <t>G4197</t>
  </si>
  <si>
    <t>πορεία</t>
  </si>
  <si>
    <t>journey, trip; going about one’s business, way of life, conduct</t>
  </si>
  <si>
    <t>journey, trip; going about one’s business, way of life, conduct   a going, progress; a journey, travel,   Ref: Lk 13:22 ; from the Hebrew,  way  of life,  business, occupation, conduct   Ref: Jas 1:11 *</t>
  </si>
  <si>
    <t>G4198</t>
  </si>
  <si>
    <t>πορεύω</t>
  </si>
  <si>
    <t>to come, go, travel</t>
  </si>
  <si>
    <t xml:space="preserve">to come, go, travel  also listed as a deponent,  πορεύομαι ,  to go, pass from one place to another,   Ref: Mt 17:27; 18:12 ;  to go away, depart,   Ref: Mt 24:1; 25:41 ;  Ref: Jn 14:2, 3 ;  troponym   to go away, depart,  from life,  to die,   Ref: Lk 22:22 ;  to go, pass on one's way, journey, travel,   Ref: Mt 2:8, 9 ;  Ref: Lk 1:39; 2:41 ;  πορεύομαι ὀπισω ,  to go after, to become a follower  or  partisan,   Ref: Lk 21:8 ; or,  to pursue after, be devoted to,   Ref: 2Pet 2:10;  from the Hebrew,  to go  or  proceed  in any way or course of life,  live  in any manner,  Ref: Lk 1:6; 8:14 ;  Ref: Acts 9:31 </t>
  </si>
  <si>
    <t>G4199</t>
  </si>
  <si>
    <t>πορθέω</t>
  </si>
  <si>
    <t>to destroy, annihilate; to raise havoc, pillagelay waste</t>
  </si>
  <si>
    <t>to destroy, annihilate; to raise havoc, pillagelay waste   to lay waste, destroy; ,  implication   to harass, ravage, make havoc   Ref: Acts 9:21;   Ref: Gal 1:13, 23 *</t>
  </si>
  <si>
    <t>G4200</t>
  </si>
  <si>
    <t>πορισμός</t>
  </si>
  <si>
    <t>means of gain</t>
  </si>
  <si>
    <t>means of gain   a providing, procuring; ,  metonymy   source of gain,   Ref: 1Tim 6:5 , 6*</t>
  </si>
  <si>
    <t>G4201</t>
  </si>
  <si>
    <t>Πόρκιος</t>
  </si>
  <si>
    <t>Porcius</t>
  </si>
  <si>
    <t>Porcius, "[tribal name]"</t>
  </si>
  <si>
    <t>A man living at the time of the New Testament, first mentioned at Act 24:27; also called Porcius at Act 24:27;    § Porcius, "[tribal name]"   Porcius,  (Proper name),  Ref: Acts 24:27 *</t>
  </si>
  <si>
    <t>G4202</t>
  </si>
  <si>
    <t>πορνεία</t>
  </si>
  <si>
    <t>sexual sin</t>
  </si>
  <si>
    <t>sexual immorality, fornication, marital unfaithfulness, prostitution, adultery, a generic term for sexual sin of any kind</t>
  </si>
  <si>
    <t>sexual immorality, fornication, marital unfaithfulness, prostitution, adultery, a generic term for sexual sin of any kind   fornication, whoredom,   Ref: Mt 15:19 ;  Ref: Mk 7:21 ;  Ref: Acts 15:20, 29 ;  concubinage,   Ref: Jn 8:41 ;  adultery,   Ref: Mt 5:32; 19:9 ;  incest,   Ref: 1Cor 5:1;   lewdness, uncleanness,   generically ,  Ref: Rom 1:29;  from the Hebrew, put symbolically for  idolatry,   Ref: Rev 2:21;  14:8</t>
  </si>
  <si>
    <t>G4203</t>
  </si>
  <si>
    <t>πορνεύω</t>
  </si>
  <si>
    <t>to sin sexually</t>
  </si>
  <si>
    <t>to commit sexual immorality of any kind, adultery sin sexually</t>
  </si>
  <si>
    <t>to commit sexual immorality of any kind, adultery sin sexually   to commit fornication,   Ref: 1Cor 6:18;  10:8;  Ref: Rev 2:14, 20 ; from the Hebrew,  to commit  spiritual  fornication, practise idolatry,   Ref: Rev 17:2;  18:3, 9*</t>
  </si>
  <si>
    <t>G4204</t>
  </si>
  <si>
    <t>πόρνη</t>
  </si>
  <si>
    <t>prostitute</t>
  </si>
  <si>
    <t>prostitute, a woman who practices sexual immorality for payment; this can refer to religious unfaithfulness</t>
  </si>
  <si>
    <t xml:space="preserve">prostitute, a woman who practices sexual immorality for payment; this can refer to religious unfaithfulness   a prostitute, a whore, harlot, an unchaste female,   Ref: Mt 21:31, 32 ; from the Hebrew,  an idolatress,   Ref: Rev 17:1, 5, 15 </t>
  </si>
  <si>
    <t>G4205</t>
  </si>
  <si>
    <t>πόρνος</t>
  </si>
  <si>
    <t>sexual sinner</t>
  </si>
  <si>
    <t>one who is sexually immoral (male or female), in some contexts distinguished from an adulterer ( Ref: 1Co 6:9 )sexual sinner</t>
  </si>
  <si>
    <t xml:space="preserve">one who is sexually immoral (male or female), in some contexts distinguished from an adulterer ( Ref: 1Co 6:9 )sexual sinner   a catamite; , in NT  a fornicator, impure person,   Ref: 1Cor 5:9, 10, 11; 6:9 </t>
  </si>
  <si>
    <t>G4206</t>
  </si>
  <si>
    <t>πόρρω</t>
  </si>
  <si>
    <t>far (away)</t>
  </si>
  <si>
    <t>far, a long way off; (compar.) farther</t>
  </si>
  <si>
    <t>far, a long way off; (compar.) farther   in advance, far advanced; far, far off, at a distance,   Ref: Mt 15:8 ;  Ref: Mk 7:6 ;  Ref: Lk 14:32 , can be an  improper preposition  with the gen. The comparative form of the adverb appears as  πορρώτερον  at  Ref: Lk 24:28 .*</t>
  </si>
  <si>
    <t>G4207</t>
  </si>
  <si>
    <t>πόρρωθεν</t>
  </si>
  <si>
    <t>afar off</t>
  </si>
  <si>
    <t>from a distance, at a distance ffar off</t>
  </si>
  <si>
    <t>from a distance, at a distance ffar off   from a distance, from a distance, from afar,   Ref: Heb 11:13;   at a distance, far, far off,   Ref: Lk 17:12 *</t>
  </si>
  <si>
    <t>G4208</t>
  </si>
  <si>
    <t>πορρωτέρω</t>
  </si>
  <si>
    <t>farther</t>
  </si>
  <si>
    <t>farther  farther, onwards, beyond</t>
  </si>
  <si>
    <t>G4209</t>
  </si>
  <si>
    <t>πορφύρα</t>
  </si>
  <si>
    <t>purple cloth</t>
  </si>
  <si>
    <t>purple (cloth or robe)</t>
  </si>
  <si>
    <t xml:space="preserve">purple (cloth or robe)   purpura, murex,  a species of shellfish that yielded the purple dye, highly esteemed by the ancients, its tint being a bright crimson; in NT  a purple garment, robe of purple,   Ref: Lk 16:19 ;  Ref: Rev 18:12 </t>
  </si>
  <si>
    <t>G4210</t>
  </si>
  <si>
    <t>πορφύρεος</t>
  </si>
  <si>
    <t>purple</t>
  </si>
  <si>
    <t>purple, purple cloth, in some contexts implying royalty; same as G4528</t>
  </si>
  <si>
    <t>G4211</t>
  </si>
  <si>
    <t>πορφυρόπωλις</t>
  </si>
  <si>
    <t>dealer in purple</t>
  </si>
  <si>
    <t>dealer in purple cloth merchant</t>
  </si>
  <si>
    <t>dealer in purple cloth merchant   a female seller of purple cloths,   Ref: Acts 16:14 *</t>
  </si>
  <si>
    <t>G4212</t>
  </si>
  <si>
    <t>ποσάκις</t>
  </si>
  <si>
    <t>how often!</t>
  </si>
  <si>
    <t>how many times?; how often!</t>
  </si>
  <si>
    <t>how many times?; how often!   How many times? How often? ,  Ref: Mt 18:21; 23:37 ;  Ref: Lk 13:34 *</t>
  </si>
  <si>
    <t>G4213</t>
  </si>
  <si>
    <t>πόσις</t>
  </si>
  <si>
    <t>drinking; a drink</t>
  </si>
  <si>
    <t>drinking; a drink   drinking; drink, beverage,   Ref: Jn 6:55 ;  Ref: Rom 14:17;   Ref: Col 2:16 *</t>
  </si>
  <si>
    <t>G4214</t>
  </si>
  <si>
    <t>πόσος</t>
  </si>
  <si>
    <t>how much/many?</t>
  </si>
  <si>
    <t>how great?, how much?, how many?; how great!, how many!, how much!</t>
  </si>
  <si>
    <t xml:space="preserve">how great?, how much?, how many?; how great!, how many!, how much!   How great? How much? ,  Ref: Mt 6:23 ;  Ref: Lk 16:5, 7 ;  Ref: 2Cor 7:11;   πόσω , adverbially before a comparative,  How much? By how much?   Ref: Mt 7:11; 10:25 ;  Ref: Heb 10:29;  of time,  How long?   Ref: Mk 9:21 ; of number,  plural   How many?   Ref: Mt 15:34; 16:9, 10 </t>
  </si>
  <si>
    <t>G4215</t>
  </si>
  <si>
    <t>ποταμός</t>
  </si>
  <si>
    <t>river</t>
  </si>
  <si>
    <t>river, stream, torrent</t>
  </si>
  <si>
    <t xml:space="preserve">river, stream, torrent   a river, stream,   Ref: Mk 1:5 ;  Ref: Acts 16:13;   metaphorically  and allegor.  Ref: Jn 7:38 ;  Ref: Rev 22:1 , 2;  a flood, winter torrent,  for  χειμαρρος ποταμός ,  Ref: Mt 7:25, 27 </t>
  </si>
  <si>
    <t>G4216</t>
  </si>
  <si>
    <t>ποταμοφόρητος</t>
  </si>
  <si>
    <t>flooded</t>
  </si>
  <si>
    <t>swept away by a torrential flow of a river flooded</t>
  </si>
  <si>
    <t>swept away by a torrential flow of a river flooded   borne along , or  carried away or swept away by a flood  or  torrent,   Ref: Rev 12:15 *</t>
  </si>
  <si>
    <t>G4217</t>
  </si>
  <si>
    <t>ποταπός</t>
  </si>
  <si>
    <t>of what kind?</t>
  </si>
  <si>
    <t>G4218</t>
  </si>
  <si>
    <t>ποτέ</t>
  </si>
  <si>
    <t>once/when</t>
  </si>
  <si>
    <t>once, at one time, formerly; now, now at last</t>
  </si>
  <si>
    <t>once, at one time, formerly; now, now at last  enclitic particle,  once, some time  or  other,  either past or future;  formerly,   Ref: Jn 9:13 ;  at length,   Ref: Lk 22:32 ;  at any time, ever,   Ref: Eph 5:29;   Ref: Heb 2:1;  intensive after interrogatives,  ever,   Ref: 1Cor 9:7;   Ref: Heb 1:5   now, now at last</t>
  </si>
  <si>
    <t>G4219</t>
  </si>
  <si>
    <t>πότε</t>
  </si>
  <si>
    <t>when?</t>
  </si>
  <si>
    <t>G4220</t>
  </si>
  <si>
    <t>πότερος</t>
  </si>
  <si>
    <t>interrogative of  πότερος, α, ον , which never occurs in NT other than in this form,  whether?,   Ref: Jn 7:17 *</t>
  </si>
  <si>
    <t>G4221</t>
  </si>
  <si>
    <t>ποτήριον</t>
  </si>
  <si>
    <t>cup</t>
  </si>
  <si>
    <t xml:space="preserve"> a vessel for drinking, cup,   Ref: Mt 10:42; 23:25, 26 ;  metonymy   the contents of a cup, liquor contained in a cup,   Ref: Lk 22:20 ;  Ref: 1Cor 10:16;  from the Hebrew,  the cup  or  potion  of what God's administration deals out,  Ref: Mt 20:22, 23 ;  Ref: Rev 14:10 </t>
  </si>
  <si>
    <t>G4222</t>
  </si>
  <si>
    <t>ποτίζω</t>
  </si>
  <si>
    <t>to water</t>
  </si>
  <si>
    <t>to give or offer a drink; to water</t>
  </si>
  <si>
    <t xml:space="preserve">to give or offer a drink; to water   to cause to drink, give or offer drink to,   Ref: Mt 10:42 ;  metaphorically   Ref: 1Cor 3:2;   Ref: Rev 14:8;   to water, irrigate,   metaphorically   Ref: 1Cor 3:6, 7, 8 </t>
  </si>
  <si>
    <t>G4223</t>
  </si>
  <si>
    <t>Ποτίολοι</t>
  </si>
  <si>
    <t>Puteoli</t>
  </si>
  <si>
    <t>Puteoli, "rotten [sulphur] smell" or "well, spring"</t>
  </si>
  <si>
    <t xml:space="preserve">  § Puteoli, "rotten [sulphur] smell" or "well, spring"   Puteoli,  a town of Italy,  Ref: Acts 28:13 *</t>
  </si>
  <si>
    <t>G4224</t>
  </si>
  <si>
    <t>πότος</t>
  </si>
  <si>
    <t>carousing</t>
  </si>
  <si>
    <t>carousing, drinking party, orgy</t>
  </si>
  <si>
    <t>carousing, drinking party, orgy   a drinking; a drinking together, drinking bout,   Ref: 1Pet 4:3 *</t>
  </si>
  <si>
    <t>G4225</t>
  </si>
  <si>
    <t>πού</t>
  </si>
  <si>
    <t>somewhere</t>
  </si>
  <si>
    <t>G4226</t>
  </si>
  <si>
    <t>ποῦ</t>
  </si>
  <si>
    <t>where?</t>
  </si>
  <si>
    <t>where?, at what place?</t>
  </si>
  <si>
    <t xml:space="preserve">where?, at what place?  interrogative,  where? In what place?  direct,  Ref: Mt 2:2 ;  Ref: Lk 8:25 ;  Ref: Jn 1:39 ; indirect,  Ref: Mt 2:4 ;  Ref: Jn 1:40 ;  whither,   Ref: Jn 3:8; 7:35; 13:36 </t>
  </si>
  <si>
    <t>G4227</t>
  </si>
  <si>
    <t>Πούδης</t>
  </si>
  <si>
    <t>Pudens</t>
  </si>
  <si>
    <t>Pudens, "modest"</t>
  </si>
  <si>
    <t>A man living at the time of the New Testament, only mentioned at 2Ti 4:21   § Pudens, "modest"   Pudens,  (Proper name), Latin,  Ref: 2Tim 4:21 *</t>
  </si>
  <si>
    <t>G4228</t>
  </si>
  <si>
    <t>πούς</t>
  </si>
  <si>
    <t>foot; leg</t>
  </si>
  <si>
    <t xml:space="preserve">foot; leg   the foot, leg   Ref: Mt 4:6; 5:35; 7:6; 22:44; 28:9 ;  Ref: Lk 1:79 ;  Ref: Acts 5:9;   Ref: Rom 3:15 </t>
  </si>
  <si>
    <t>G4229</t>
  </si>
  <si>
    <t>πρᾶγμα</t>
  </si>
  <si>
    <t>thing</t>
  </si>
  <si>
    <t>thing, matter, practice</t>
  </si>
  <si>
    <t xml:space="preserve">thing, matter, practice   a thing done, fact, deed, work, transaction, practice   Ref: Lk 1:1 ;  Ref: Jas 3:16;   a matter, affair,   Ref: Mt 18:19 ;  Ref: Rom 16:2;   a matter  of dispute,  Ref: 1Cor 6:1;   a thing,   generically ,  Ref: Heb 10:1;  11:1;  τὸ πρᾶγμα , a euphemism for  unlawful sexual conduct,  perhaps,  Ref: 1Thess 4:6 </t>
  </si>
  <si>
    <t>G4230</t>
  </si>
  <si>
    <t>πραγματεία</t>
  </si>
  <si>
    <t>affairs</t>
  </si>
  <si>
    <t>( plural ) affairs, concerns</t>
  </si>
  <si>
    <t>( plural ) affairs, concerns   an application to a matter of business; , in NT  business, affair, transaction, concerns   Ref: 2Tim 2:4 *</t>
  </si>
  <si>
    <t>G4231</t>
  </si>
  <si>
    <t>πραγματεύομαι</t>
  </si>
  <si>
    <t>to trade</t>
  </si>
  <si>
    <t>to put capital to work, do business, trade</t>
  </si>
  <si>
    <t>to put capital to work, do businesstrade   to be occupied with , or  employed in any business, do business; to trade traffic, put capital to work   Ref: Lk 19:13 *</t>
  </si>
  <si>
    <t>G4232</t>
  </si>
  <si>
    <t>πραιτώριον</t>
  </si>
  <si>
    <t>praetorium</t>
  </si>
  <si>
    <t>Praetorium; palace (of the governor); palace guard</t>
  </si>
  <si>
    <t xml:space="preserve">Praetorium; palace (of the governor); palace guard  when used in reference to a camp,  the tent of the general  or  commander-in-chief;  hence, in reference to a province,  the palace in which the governor of the province resided,   Ref: Mt 27:27 ;  Ref: Mk 15:16 ;  Ref: Acts 23:35;   the camp occupied by the praetorian cohorts at Rome, the praetorian camp,  or,  the Roman emperor's palace,   Ref: Phil 1:13 </t>
  </si>
  <si>
    <t>G4233</t>
  </si>
  <si>
    <t>πράκτωρ</t>
  </si>
  <si>
    <t>bailiff</t>
  </si>
  <si>
    <t>officer, a bailiff or constable in charge of a debtor’s prison</t>
  </si>
  <si>
    <t>officer, a bailiff or constable in charge of a debtor’s prison   an exactor of dues , or  penalties; an officer, bailiff, constable  who enforced payment of debts by imprisonment,  Ref: Lk 12:58 *</t>
  </si>
  <si>
    <t>G4234</t>
  </si>
  <si>
    <t>πρᾶξις</t>
  </si>
  <si>
    <t>action</t>
  </si>
  <si>
    <t>deed, action, practice; function work</t>
  </si>
  <si>
    <t xml:space="preserve">deed, action, practice; function work   operation, business, office,   Ref: Rom 12:4;   πρᾶξις , and  πράξεις ,  actions, mode of acting, ways, deeds, practice, behavior,   Ref: Mt 16:27 ;  Ref: Lk 23:51 </t>
  </si>
  <si>
    <t>G4235</t>
  </si>
  <si>
    <t>πρᾶος</t>
  </si>
  <si>
    <t>gentle  gentle, humble, considerate</t>
  </si>
  <si>
    <t>G4236</t>
  </si>
  <si>
    <t>πραότης</t>
  </si>
  <si>
    <t xml:space="preserve"> meekness, gentleness of mind, kindness,   Ref: 1Tim 6:11 *</t>
  </si>
  <si>
    <t>G4237</t>
  </si>
  <si>
    <t>πρασιά</t>
  </si>
  <si>
    <t>group; in context this word is doubled: group by group</t>
  </si>
  <si>
    <t>group; in context this word is doubled: group by group   a small area , or  bed in a garden;   troponym   a company of persons disposed in squares;  from the Hebrew,  πρασιαὶ πρασιαι ,  in groups, by areas, by squares,  like beds in a garden,  Ref: Mk 6:40 *</t>
  </si>
  <si>
    <t>G4238</t>
  </si>
  <si>
    <t>πράσσω</t>
  </si>
  <si>
    <t>to do/require</t>
  </si>
  <si>
    <t>to do, act, practice</t>
  </si>
  <si>
    <t xml:space="preserve">to do, act, practice   to do, execute, perform, practise, act, transact,  and of evil,  to commit,   Ref: Lk 22:23; 23:15 ;  Ref: Jn 3:20 ;  Ref: Acts 26:9, 20, 26, 31 ;  to fulfil, obey, observe  a law,  Ref: Rom 2:25;   to do to  any one,  Ref: Acts 16:28;  5:35;  to occupy one's self with, be engaged in, busy one's self about, practice   Ref: Acts 19:19;   Ref: 1Thess 4:11;   absolute   to fare,   Ref: Acts 15:29;   Ref: Eph 6:21;   to exact, require, collect  tribute, money lent, etc.,  Ref: Lk 3:13; 19:23 </t>
  </si>
  <si>
    <t>G4239</t>
  </si>
  <si>
    <t>πραΰς</t>
  </si>
  <si>
    <t>gentle, meek, the positive moral quality of dealing with people in a kind manner, with humility and consideration</t>
  </si>
  <si>
    <t>gentle, meek, the positive moral quality of dealing with people in a kind manner, with humility and consideration  also spelled  πρᾶος ,  meek, gentle, kind, forgiving,   Ref: Mt 5:5 ;  mild, benevolent, humane, humble, considerate   Ref: Mt 11:29; 21:5 ;  Ref: 1Pet 3:4 *</t>
  </si>
  <si>
    <t>G4240</t>
  </si>
  <si>
    <t>πραΰτης</t>
  </si>
  <si>
    <t>gentleness, meekness, humility</t>
  </si>
  <si>
    <t xml:space="preserve">gentleness, meekness, humility  also spelled  πραότης, ητος, ἡ ,  meekness, mildness, forbearance, gentleness   Ref: 1Pet 3:15;   gentleness, kindness, humility   Ref: Jas 1:21;  3:13;  Ref: Gal 5:23 </t>
  </si>
  <si>
    <t>G4241</t>
  </si>
  <si>
    <t>πρέπω</t>
  </si>
  <si>
    <t>be proper</t>
  </si>
  <si>
    <t>to be proper, appropriate, fitting</t>
  </si>
  <si>
    <t xml:space="preserve">to be proper, appropriate, fitting   it becomes, it is fitting, it is proper, it is right, appropriate  etc., and  participle   πρέπον ,  becoming, suitable, decorous,  etc.,  Ref: Mt 3:15 ;  Ref: 1Cor 11:13;   Ref: Eph 5:3;   Ref: 1Tim 2:10 </t>
  </si>
  <si>
    <t>G4242</t>
  </si>
  <si>
    <t>πρεσβεία</t>
  </si>
  <si>
    <t>delegation</t>
  </si>
  <si>
    <t>delegation, ambassador</t>
  </si>
  <si>
    <t>delegation, ambassador   eldership, seniority; an embassy, legation; a body of ambassadors, legates,   Ref: Lk 14:32; 19:14 *</t>
  </si>
  <si>
    <t>G4243</t>
  </si>
  <si>
    <t>πρεσβεύω</t>
  </si>
  <si>
    <t>be ambassador</t>
  </si>
  <si>
    <t>to be an ambassador</t>
  </si>
  <si>
    <t xml:space="preserve"> to be elder; to be an ambassador, perform the duties of an ambassador,   Ref: 2Cor 5:20;   Ref: Eph 6:20 *</t>
  </si>
  <si>
    <t>G4244</t>
  </si>
  <si>
    <t>πρεσβυτέριον</t>
  </si>
  <si>
    <t>body or council of the elders, Sanhedrin</t>
  </si>
  <si>
    <t>body or council of the elders, Sanhedrin   a body of old men, an assembly of elders; the Jewish Sanhedrin,   Ref: Lk 22:66 ;  Ref: Acts 22:5;   a body of elders  in the Christian church,  a presbytery,   Ref: 1Tim 4:14 *</t>
  </si>
  <si>
    <t>G4245G</t>
  </si>
  <si>
    <t>πρεσβύτερος</t>
  </si>
  <si>
    <t>elder: Elder</t>
  </si>
  <si>
    <t>: Elder older; ancestral; (n.) in the Gospels and Acts, "elder," usually as an official leader of the Jewish community, in the epistles, "older man" and "older woman," who may or may not be official leaders of the church, depending on the context</t>
  </si>
  <si>
    <t>older; ancestral; (n.) in the Gospels and Acts, "elder," usually as an official leader of the Jewish community, in the epistles, "older man" and "older woman," who may or may not be official leaders of the church, depending on the context   elder, senior; older, more advanced in years,   Ref: Lk 15:25 ;  Ref: Jn 8:9 ;  Ref: Acts 2:17;   an elder  in respect of age,  person advanced in years,   Ref: 1Tim 5:1 , 2;  plural  specifically  ancients, ancestors, fathers,   Ref: Mt 15:2 ;  Ref: Heb 11:2;  as an appellation of dignity,  an elder,  local  dignitary,   Ref: Lk 7:3 ;  an elder, member of the Jewish Sanhedrin,   Ref: Mt 16:21; 21:23; 26:3, 47, 57, 59 ;  an elder  or  presbyter  of the Christian church,  Ref: Acts 11:30;  14:23, and frequently</t>
  </si>
  <si>
    <t>G4245H</t>
  </si>
  <si>
    <t>elder: old</t>
  </si>
  <si>
    <t>G4246</t>
  </si>
  <si>
    <t>πρεσβύτης</t>
  </si>
  <si>
    <t>old man</t>
  </si>
  <si>
    <t>older man, possibly an official of the church in some contexts</t>
  </si>
  <si>
    <t>older man, possibly an official of the church in some contexts   an old man, aged person, elder    Ref: Lk 1:18 ;  Ref: Tit 2:2;  Phlm. 9*</t>
  </si>
  <si>
    <t>G4247</t>
  </si>
  <si>
    <t>πρεσβῦτις</t>
  </si>
  <si>
    <t>old woman</t>
  </si>
  <si>
    <t>older woman, possibly an official of the church in context</t>
  </si>
  <si>
    <t>older woman, possibly an official of the church in context   an aged woman, female elder   Ref: Tit 2:3 *</t>
  </si>
  <si>
    <t>G4248</t>
  </si>
  <si>
    <t>πρηνής</t>
  </si>
  <si>
    <t>headlong</t>
  </si>
  <si>
    <t>headlong, headfirst in prone position; some translate as "swollen, distended"</t>
  </si>
  <si>
    <t>headlong, headfirst in prone position; some translate as "swollen, distended"   prone, head-foremost; ,  πρηνὴς γενόμενος ,  falling head-long,   Ref: Acts 1:18 *</t>
  </si>
  <si>
    <t>G4249</t>
  </si>
  <si>
    <t>πρίζω</t>
  </si>
  <si>
    <t>to saw (in two)</t>
  </si>
  <si>
    <t>( passive ) to be sawnsaw in two</t>
  </si>
  <si>
    <t>( passive ) to be sawnsaw in two  also spelled  πριω ,  to saw, saw in two,   Ref: Heb 11:37 *</t>
  </si>
  <si>
    <t>G4250</t>
  </si>
  <si>
    <t>πρίν</t>
  </si>
  <si>
    <t xml:space="preserve">can function as a temporal  conjunction  and an  improper preposition ,  before,  of time,  Ref: Mt 26:34, 75 ;  Ref: Mk 14:72 ;  πρὶν ἤ ,  sooner than, before,   Ref: Mt 1:18 ;  Ref: Lk 2:26 </t>
  </si>
  <si>
    <t>G4251</t>
  </si>
  <si>
    <t>Πρίσκα</t>
  </si>
  <si>
    <t>Prisca</t>
  </si>
  <si>
    <t>Prisca, Priscilla</t>
  </si>
  <si>
    <t>A woman living at the time of the New Testament, first mentioned at Act 18:2; married to Aquila (G0207); also called Prisca at Rom 16:3; 2x   § see also  Πρόσκιλλα ,  Prisca, Priscilla  (Proper name),  Ref: Rom 16:3;   Ref: 1Cor 16:19;   Ref: 2Tim 4:19 *</t>
  </si>
  <si>
    <t>G4252</t>
  </si>
  <si>
    <t>Πρίσκιλλα</t>
  </si>
  <si>
    <t>Priscilla</t>
  </si>
  <si>
    <t>Priscilla, Prisca</t>
  </si>
  <si>
    <t>A woman living at the time of the New Testament, first mentioned at Act 18:2; married to Aquila (G0207); also called Prisca at Rom 16:3; 2x   §  Priscilla, Prisca  (Proper name), the diminutive form of  Πρισκα , the wife of Aquila,  Ref: Acts 18:2, 18, 26 *</t>
  </si>
  <si>
    <t>G4253</t>
  </si>
  <si>
    <t>πρό</t>
  </si>
  <si>
    <t>(of place) before, at; (of time) before, some time ago</t>
  </si>
  <si>
    <t xml:space="preserve">(of place) before, at; (of time) before, some time ago   before,  of place,  in front of, in advance of,   Ref: Mt 11:10 ;  Ref: Lk 1:76 ;  Ref: Acts 5:23;   before,  of time,  Ref: Mt 5:12 ;  Ref: Lk 11:38 ; before an  infinitive  with the  genitive  of the article,  before, before that,   Ref: Mt 6:8 ;  Ref: Lk 2:21 ;  before, above, in preference,   Ref: Jas 5:12;   Ref: 1Pet 4:8 </t>
  </si>
  <si>
    <t>G4254</t>
  </si>
  <si>
    <t>προάγω</t>
  </si>
  <si>
    <t>to go/bring before</t>
  </si>
  <si>
    <t>to go on ahead, lead the way; to /bring out, bring to trial before</t>
  </si>
  <si>
    <t xml:space="preserve">to go on ahead, lead the way; to /bring out, bring to trial before   to lead, bring,  or  conduct forth, bring before, produce,   Ref: Acts 12:6;  16:30; 25:26;  intransitive   to go before, to go first,   Ref: Mt 2:9; 21:9 ;  Ref: Mk 6:45 ;  Ref: 1Tim 5:24;   participle   προάγων, ουσα, ον ,  preceding, previous, antecedent,   Ref: 1Tim 1:18;   Ref: Heb 7:18;  hence, in NT,  transitive   to precede,   Ref: Mt 14:22 ;  to be in advance of,   Ref: Mt 21:31 </t>
  </si>
  <si>
    <t>G4255</t>
  </si>
  <si>
    <t>προαιρέω</t>
  </si>
  <si>
    <t>to predetermine</t>
  </si>
  <si>
    <t>( middle ) to decide, determine</t>
  </si>
  <si>
    <t>( middle ) to decide, determine   to prefer, choose; ,  metaphorically   to purpose, intend considerately, decide   Ref: 2Cor 9:7 *</t>
  </si>
  <si>
    <t>G4256</t>
  </si>
  <si>
    <t>προαιτιάομαι</t>
  </si>
  <si>
    <t>to make a charge beforehand</t>
  </si>
  <si>
    <t>to make a charge beforehand   primarily   to charge beforehand; to convince beforehand,   Ref: Rom 3:9 , since the charges in the case in question were drawn from Scripture.*</t>
  </si>
  <si>
    <t>G4257</t>
  </si>
  <si>
    <t>προακούω</t>
  </si>
  <si>
    <t>to hear beforehand</t>
  </si>
  <si>
    <t>to hear about beforehand</t>
  </si>
  <si>
    <t>to hear about beforehand   to hear beforehand , or  already,   Ref: Col 1:5 *</t>
  </si>
  <si>
    <t>G4258</t>
  </si>
  <si>
    <t>προαμαρτάνω</t>
  </si>
  <si>
    <t>to sin beforehand</t>
  </si>
  <si>
    <t>to sin earlier, to have sinned beforehand</t>
  </si>
  <si>
    <t>to sin earlier, to have sinned beforehand   to sin before; ,  perfect ,  to have already sinned, have sinned heretofore,   Ref: 2Cor 12:21;  13:2*</t>
  </si>
  <si>
    <t>G4259</t>
  </si>
  <si>
    <t>προαύλιον</t>
  </si>
  <si>
    <t>entryway</t>
  </si>
  <si>
    <t>entryway, gateway</t>
  </si>
  <si>
    <t>entryway, gateway   the exterior court, gateway , before an edifice,  Ref: Mk 14:68 *</t>
  </si>
  <si>
    <t>G4260</t>
  </si>
  <si>
    <t>προβαίνω</t>
  </si>
  <si>
    <t>to advance</t>
  </si>
  <si>
    <t>(spacial) to go on, go on farther; (temporal) to be well along (in years), advanced (in age)advance</t>
  </si>
  <si>
    <t>(spacial) to go on, go on farther; (temporal) to be well along (in years), advanced (in age)advance   to go forward, advance,   Ref: Mt 4:21 ;  Ref: Mk 1:19 ;  to advance, be advanced  in life,  Ref: Lk 1:7, 18; 2:36 *</t>
  </si>
  <si>
    <t>G4261</t>
  </si>
  <si>
    <t>προβάλλω</t>
  </si>
  <si>
    <t>to put forth</t>
  </si>
  <si>
    <t>to push to the front, cause to come to the front; to sprout, put forth</t>
  </si>
  <si>
    <t>to push to the front, cause to come to the front; to sprout, put forth   to cast before, project; to put , or  urge forward, put forward   Ref: Acts 19:33;   to put forth,  as a tree its blossoms, etc.,  Ref: Lk 21:30 *</t>
  </si>
  <si>
    <t>G4262</t>
  </si>
  <si>
    <t>προβατικός</t>
  </si>
  <si>
    <t>Sheep Gate</t>
  </si>
  <si>
    <t>pertaining to sheep; (Proper name) the Sheep (Gate)</t>
  </si>
  <si>
    <t xml:space="preserve">  § pertaining to sheep; (Proper name) the Sheep (Gate)   belonging , or  pertaining to sheep;   ἡ προβατικὴ , ( πύλη )  the sheep gate,   Ref: Jn 5:2 *</t>
  </si>
  <si>
    <t>G4263</t>
  </si>
  <si>
    <t>πρόβατον</t>
  </si>
  <si>
    <t>sheep</t>
  </si>
  <si>
    <t>a sheep, lamb</t>
  </si>
  <si>
    <t>G4264</t>
  </si>
  <si>
    <t>προβιβάζω</t>
  </si>
  <si>
    <t>to prompt</t>
  </si>
  <si>
    <t>( passive ) to be prompted, caused to come forwardprompt</t>
  </si>
  <si>
    <t>( passive ) to be prompted, caused to come forwardprompt   to cause , any one  to advance, to lead forward, cause to come forward;   metaphorically   to incite, instigate,   Ref: Mt 14:8 *</t>
  </si>
  <si>
    <t>G4265</t>
  </si>
  <si>
    <t>προβλέπω</t>
  </si>
  <si>
    <t>to foresee/plan</t>
  </si>
  <si>
    <t>( middle ) to plan, select, provide</t>
  </si>
  <si>
    <t>( middle ) to plan, select, provide   to foresee; ,  middle   to provide beforehand, plan, select   Ref: Heb 11:40 *</t>
  </si>
  <si>
    <t>G4266</t>
  </si>
  <si>
    <t>προγίνομαι</t>
  </si>
  <si>
    <t>to do beforehand</t>
  </si>
  <si>
    <t>to commit beforehand, happen previously be past</t>
  </si>
  <si>
    <t xml:space="preserve">to commit beforehand, happen previously be past   to be , or  happen before, be previously done  or  committed;   προγεγονώς ,  bygone, previous, committed beforehand   Ref: Rom 3:25 </t>
  </si>
  <si>
    <t>G4267</t>
  </si>
  <si>
    <t>προγινώσκω</t>
  </si>
  <si>
    <t>to know/choose</t>
  </si>
  <si>
    <t>to know beforehand, foreknow; ( middle ) to choose beforehand</t>
  </si>
  <si>
    <t>to know beforehand, foreknow; ( middle ) to choose beforehand   to know beforehand, to be previously acquainted with,   Ref: Acts 26:5;   Ref: 2Pet 3:17;   to determine on beforehand, to foreordain,   Ref: 1Pet 1:20;  in NT, from the Hebrew,  to foreknow, choose beforehand, to appoint as the subject of future privileges,   Ref: Rom 8:29;  11:2*</t>
  </si>
  <si>
    <t>G4268</t>
  </si>
  <si>
    <t>πρόγνωσις</t>
  </si>
  <si>
    <t>foreknowledge</t>
  </si>
  <si>
    <t xml:space="preserve"> foreknowledge; , in NT  previous determination, purpose,   Ref: Acts 2:23;   Ref: 1Pet 1:2 *</t>
  </si>
  <si>
    <t>G4269</t>
  </si>
  <si>
    <t>πρόγονος</t>
  </si>
  <si>
    <t>parent/ancestor</t>
  </si>
  <si>
    <t>( plural ) parents, forefathers, ancestors parent</t>
  </si>
  <si>
    <t>(pl.) parents, forefathers, ancestors parent  born earlier, elder; a progenitor,   plural   progenitors; parents,   Ref: 1Tim 5:4;   forefathers, ancestors,   Ref: 2Tim 1:3 *</t>
  </si>
  <si>
    <t>G4270</t>
  </si>
  <si>
    <t>προγράφω</t>
  </si>
  <si>
    <t>to write/designate</t>
  </si>
  <si>
    <t>to write beforehand; to show clearly, advertise, proclaim designate</t>
  </si>
  <si>
    <t>to write beforehand; to show clearly, advertise, proclaim designate   to write before,   Ref: Rom 15:4;   Ref: Eph 3:3;   to make a subject of public notice; to set forth unreservedly and distinctly, show clearly   Ref: Gal 3:1;   to designate clearly,  Jude 4*</t>
  </si>
  <si>
    <t>G4271</t>
  </si>
  <si>
    <t>πρόδηλος</t>
  </si>
  <si>
    <t>obvious</t>
  </si>
  <si>
    <t>obvious, clear, evident</t>
  </si>
  <si>
    <t>obvious, clear, evident   previously manifest, before known; plainly manifest, very clear, clear, evident, prominently conspicuous,   Ref: 1Tim 5:24, 25 ;  Ref: Heb 7:14 *</t>
  </si>
  <si>
    <t>G4272</t>
  </si>
  <si>
    <t>προδίδωμι</t>
  </si>
  <si>
    <t>to give in advance</t>
  </si>
  <si>
    <t>to give beforehand</t>
  </si>
  <si>
    <t>to give beforehand   to give before, precede in giving; ,  Ref: Rom 11:35 *</t>
  </si>
  <si>
    <t>G4273</t>
  </si>
  <si>
    <t>προδότης</t>
  </si>
  <si>
    <t>traitor</t>
  </si>
  <si>
    <t>traitor, betrayer, treacherous one</t>
  </si>
  <si>
    <t>traitor, betrayer, treacherous one   a betrayer, traitor, treacherous one   Ref: Lk 6:16 ;  Ref: Acts 7:52;   Ref: 2Tim 3:4 *</t>
  </si>
  <si>
    <t>G4274</t>
  </si>
  <si>
    <t>πρόδρομος</t>
  </si>
  <si>
    <t>forerunner</t>
  </si>
  <si>
    <t>going before, forerunner</t>
  </si>
  <si>
    <t>going before, forerunner   a precursor, forerunner, one who advances to explore and prepare the way,   Ref: Heb 6:20 *</t>
  </si>
  <si>
    <t>G4275</t>
  </si>
  <si>
    <t>προεῖδον</t>
  </si>
  <si>
    <t>to foresee</t>
  </si>
  <si>
    <t>to see previously; to see ahead, foresee; ( middle ) to see in front of</t>
  </si>
  <si>
    <t>to see previously; to see ahead, foresee; ( middle ) to see in front of   to foresee,   Ref: Acts 2:31;   Ref: Gal 3:8;   to see before,   Ref: Acts 21:29;  in NT  to have vividly present to the mind, to be mindful of, see in front of   Ref: Acts 2:25 *</t>
  </si>
  <si>
    <t>G4276</t>
  </si>
  <si>
    <t>προελπίζω</t>
  </si>
  <si>
    <t>to hope beforehand</t>
  </si>
  <si>
    <t>to be the first to hope, hope beforehand</t>
  </si>
  <si>
    <t>to be the first to hope, hope beforehand   to have hope and confidence , in a person or thing  beforehand, be the first to hope   Ref: Eph 1:12 *</t>
  </si>
  <si>
    <t>G4277</t>
  </si>
  <si>
    <t>προέπω</t>
  </si>
  <si>
    <t>to predict</t>
  </si>
  <si>
    <t>G4278</t>
  </si>
  <si>
    <t>προενάρχομαι</t>
  </si>
  <si>
    <t>to begin beforehand</t>
  </si>
  <si>
    <t>to begin beforehand, begin previously</t>
  </si>
  <si>
    <t>to begin beforehand, begin previously   to begin before , a particular time, begin previously  Ref: 2Cor 8:6, 10 *</t>
  </si>
  <si>
    <t>G4279</t>
  </si>
  <si>
    <t>προεπαγγέλλω</t>
  </si>
  <si>
    <t>to promise</t>
  </si>
  <si>
    <t>(mid.) to promise beforehand; ( passive ) to be promised previously</t>
  </si>
  <si>
    <t>G4280</t>
  </si>
  <si>
    <t>προερέω</t>
  </si>
  <si>
    <t>- used as alternate of G4277; to say already, predict</t>
  </si>
  <si>
    <t>G4281</t>
  </si>
  <si>
    <t>προέρχομαι</t>
  </si>
  <si>
    <t>to go before</t>
  </si>
  <si>
    <t>to go on ahead; to lead; to visit in advance</t>
  </si>
  <si>
    <t>to go on ahead; to lead; to visit in advance   to go forwards, advance, proceed,   Ref: Mt 26:39 ;  Ref: Mk 14:35 ;  Ref: Acts 12:10;   to precede, go before, lead  any one,  Ref: Lk 22:47 ;  to precede  in time,  be a forerunner  or  precursor,   Ref: Lk 1:17 ;  to outgo, outstrip in going,   Ref: Mk 6:33 ;  to travel in advance of  any one,  precede,  20:5, 13;  Ref: 2Cor 9:5 *</t>
  </si>
  <si>
    <t>G4282</t>
  </si>
  <si>
    <t>προετοιμάζω</t>
  </si>
  <si>
    <t>to prepare in advance</t>
  </si>
  <si>
    <t>to prepare in advance   to prepare beforehand, in advance; , in NT  to appoint beforehand,   Ref: Rom 9:23;   Ref: Eph 2:10 *</t>
  </si>
  <si>
    <t>G4283</t>
  </si>
  <si>
    <t>προευαγγελίζομαι</t>
  </si>
  <si>
    <t>to announcepreach the gospel in advance</t>
  </si>
  <si>
    <t>to announcepreach the gospel in advance   to announce joyful tidings beforehand, preach the gospel in advance   Ref: Gal 3:8 *</t>
  </si>
  <si>
    <t>G4284</t>
  </si>
  <si>
    <t>προέχω</t>
  </si>
  <si>
    <t>to excel</t>
  </si>
  <si>
    <t>( middle ) to be better off, have an advantage</t>
  </si>
  <si>
    <t>( middle ) to be better off, have an advantage   to have , or  hold before;   intransitive  and  middle   to excel, surpass, have advantage, be better off  or  preeminence,   Ref: Rom 3:9 *</t>
  </si>
  <si>
    <t>G4285</t>
  </si>
  <si>
    <t>προηγέομαι</t>
  </si>
  <si>
    <t>to prefer</t>
  </si>
  <si>
    <t>to put above, go before prefer</t>
  </si>
  <si>
    <t>to put above, go before prefer   to go before, precede, lead onward; ,  metaphorically   to endeavor to take the lead of, vie with,  or,  to give precedence to, to prefer,   Ref: Rom 12:10 *</t>
  </si>
  <si>
    <t>G4286</t>
  </si>
  <si>
    <t>πρόθεσις</t>
  </si>
  <si>
    <t>purpose</t>
  </si>
  <si>
    <t xml:space="preserve"> a setting forth, plan, purpose, will; (a.) consecrated (bread); before;   οἱ ἄρτοι τῆς προθέσεως , and  ἡ πρόθεσις τῶν ἄρτων ,  the shewbread,  the twelve loaves of bread, corresponding to the twelve tribes, which were  set out  in two rows upon the golden table in the sanctuary,  Ref: Mt 12:4 ;  Ref: Mk 2:26 ;  Ref: Lk 6:4 ;  Ref: Heb 9:2;   predetermination, purpose,   Ref: Acts 11:23;  27:13;  Ref: Rom 8:28;   Ref: 2Tim 3:10 </t>
  </si>
  <si>
    <t>G4287</t>
  </si>
  <si>
    <t>προθεσμία</t>
  </si>
  <si>
    <t>set time</t>
  </si>
  <si>
    <t>set time, fixed or limited time</t>
  </si>
  <si>
    <t>set time, fixed or limited time   a time before appointed, set , or  appointed, fixed time,   Ref: Gal 4:2 *</t>
  </si>
  <si>
    <t>G4288</t>
  </si>
  <si>
    <t>προθυμία</t>
  </si>
  <si>
    <t>eagerness</t>
  </si>
  <si>
    <t>eagerness, willingness, readiness</t>
  </si>
  <si>
    <t>eagerness, willingness, readiness   promptness, readiness, eagerness of mind, willingness,   Ref: Acts 17:11;   Ref: 2Cor 8:11, 12, 19; 9:2 *</t>
  </si>
  <si>
    <t>G4289</t>
  </si>
  <si>
    <t>πρόθυμος</t>
  </si>
  <si>
    <t>eager</t>
  </si>
  <si>
    <t>- forward in spirit, i.e. predisposed; neuter (as noun) alacrity</t>
  </si>
  <si>
    <t>G4290</t>
  </si>
  <si>
    <t>προθύμως</t>
  </si>
  <si>
    <t>eagerly</t>
  </si>
  <si>
    <t>eagerly, willingly</t>
  </si>
  <si>
    <t>eagerly, willingly   promptly, readily, willingly, heartily, cheerfully,   Ref: 1Pet 5:2 *</t>
  </si>
  <si>
    <t>G4291</t>
  </si>
  <si>
    <t>προΐστημι</t>
  </si>
  <si>
    <t>( active/middle ) to manage, direct, lead; ( middle ) to devote oneself, busy oneself to be devoted</t>
  </si>
  <si>
    <t>( active/middle ) to manage, direct, lead; (mid.) to devote oneself, busy oneself to be devoted   to set before; ,  metaphorically   to set over, appoint with authority;  intrans. 2  aorist   προὔστην ,  perfect   προέστηκα ,  participle   προεστώς , and  middle   προισταμαι ,  to preside, govern, superintend, manage, direct, lead   Ref: Rom 12:8;   Ref: 1Thess 5:12;   Ref: 1Tim 3:4, 5, 12; 5:17 ;  middle   to undertake resolutely, to practise diligently, to maintain the practice of,   Ref: Tit 3:8, 14 *</t>
  </si>
  <si>
    <t>G4292</t>
  </si>
  <si>
    <t>προκαλέω</t>
  </si>
  <si>
    <t>( middle ) to provoke, challenge</t>
  </si>
  <si>
    <t>( middle ) to provoke, challenge   to call out, challenge to fight; to provoke, irritate, with feelings of ungenerous rivalry,   Ref: Gal 5:26 *</t>
  </si>
  <si>
    <t>G4293</t>
  </si>
  <si>
    <t>προκαταγγέλλω</t>
  </si>
  <si>
    <t>to foretell</t>
  </si>
  <si>
    <t>to foretell, predict, announce beforehand</t>
  </si>
  <si>
    <t>to foretell, predict, announce beforehand   to declare , or  announce beforehand, foretell, predict,   Ref: Acts 3:18;  7:52*</t>
  </si>
  <si>
    <t>G4294</t>
  </si>
  <si>
    <t>προκαταρτίζω</t>
  </si>
  <si>
    <t>to arrange for in advance, get ready beforehand prepare</t>
  </si>
  <si>
    <t>to arrange for in advance, get ready beforehand prepare   to make ready, prepare,  or  complete beforehand, in advance   Ref: 2Cor 9:5 *</t>
  </si>
  <si>
    <t>G4295</t>
  </si>
  <si>
    <t>πρόκειμαι</t>
  </si>
  <si>
    <t>( passive ) to be set before, present</t>
  </si>
  <si>
    <t>( passive ) to be set before, present   to lie , or  be placed before;   metaphorically   to be proposed  or  set before,  as a duty, example, reward, etc.,  Ref: Heb 6:18;  12:1, 2; Jude 7;  to be at hand, be present,   Ref: 2Cor 8:12 *</t>
  </si>
  <si>
    <t>G4296</t>
  </si>
  <si>
    <t>προκηρύσσω</t>
  </si>
  <si>
    <t>to preach beforehand</t>
  </si>
  <si>
    <t>to preach beforehand   to preach or announce publicly; , in NT  to announce before, proclaim in advance   Ref: Acts 13:24 *</t>
  </si>
  <si>
    <t>G4297</t>
  </si>
  <si>
    <t>προκοπή</t>
  </si>
  <si>
    <t>progress</t>
  </si>
  <si>
    <t>progress, advancement</t>
  </si>
  <si>
    <t xml:space="preserve"> advance upon a way; ,  metaphorically   progress, advance upon a way; ,  metaphorically   progress, advancement, furtherance,   Ref: Phil 1:12, 25 ;  Ref: 1Tim 4:15 *</t>
  </si>
  <si>
    <t>G4298</t>
  </si>
  <si>
    <t>προκόπτω</t>
  </si>
  <si>
    <t>to go ahead, go forward, advance</t>
  </si>
  <si>
    <t>to go ahead, go forward, advance   primarily   to cut  a passage  forward; to advance, make progress; to advance,  as time,  to be far spent,   Ref: Rom 13:12;   metaphorically   to advance  in wisdom, age, or stature,  Ref: Lk 2:52 ; seq. ejn,  to make progress  or  proficiency in,   Ref: Gal 1:14;   προκόπτω ἐπὶ πλειον ,  to proceed  or  advance  further,  Ref: 2Tim 2:16;  3:9;  προκόπτω ἐπὶ τὸ χειρον ,  to grow  worse and worse,  Ref: 2Tim 3:13 *</t>
  </si>
  <si>
    <t>G4299</t>
  </si>
  <si>
    <t>πρόκριμα</t>
  </si>
  <si>
    <t>prejudice</t>
  </si>
  <si>
    <t>partiality, discrimination, prejudice</t>
  </si>
  <si>
    <t>partiality, discrimination, prejudice   previous judgment, previous judgment, prejudice, discrimination  or,  preference, partiality,   Ref: 1Tim 5:21 *</t>
  </si>
  <si>
    <t>G4300</t>
  </si>
  <si>
    <t>προκυρόομαι</t>
  </si>
  <si>
    <t>to establish</t>
  </si>
  <si>
    <t>to establish previously, ratify beforehand</t>
  </si>
  <si>
    <t>to establish previously, ratify beforehand   to sanction and establish previously, ratify and confirm before,   Ref: Gal 3:17 *</t>
  </si>
  <si>
    <t>G4301</t>
  </si>
  <si>
    <t>προλαμβάνω</t>
  </si>
  <si>
    <t>to take beforehand</t>
  </si>
  <si>
    <t>to take beforehand; to</t>
  </si>
  <si>
    <t>to take beforehand; to   to take before, go on ahead; ( passive ) to be caught, detected; another ,  Ref: 1Cor 11:21;   troponym   to anticipate, do beforehand,   Ref: Mk 14:8 ;  to take by surprise;   passive   be taken unexpectedly, be overtaken, be taken by surprise,   Ref: Gal 6:1 *</t>
  </si>
  <si>
    <t>G4302</t>
  </si>
  <si>
    <t>προλέγω</t>
  </si>
  <si>
    <t>to foretell, tell beforehand</t>
  </si>
  <si>
    <t>to foretell, tell beforehand  to foretell, tell beforehand</t>
  </si>
  <si>
    <t>G4303</t>
  </si>
  <si>
    <t>προμαρτύρομαι</t>
  </si>
  <si>
    <t>to predict, bear witness to beforehand</t>
  </si>
  <si>
    <t>to predict, bear witness to beforehand   primarily   to witness  or  testify beforehand; to declare beforehand, predict,   Ref: 1Pet 1:11 *</t>
  </si>
  <si>
    <t>G4304</t>
  </si>
  <si>
    <t>προμελετάω</t>
  </si>
  <si>
    <t>to premeditate</t>
  </si>
  <si>
    <t xml:space="preserve"> to practise beforehand; to premeditate, worry beforehand; some translate "to plan ahead" ;  Ref: Lk 21:14 *</t>
  </si>
  <si>
    <t>G4305</t>
  </si>
  <si>
    <t>προμεριμνάω</t>
  </si>
  <si>
    <t>to worry beforehand</t>
  </si>
  <si>
    <t>to worry or be anxious beforehand</t>
  </si>
  <si>
    <t>to worry or be anxious beforehand   to be anxious, worry , or  solicitous beforehand, to ponder beforehand, in advance   Ref: Mk 13:11 *</t>
  </si>
  <si>
    <t>G4306</t>
  </si>
  <si>
    <t>προνοέω</t>
  </si>
  <si>
    <t>to provide for, care for; to consider, have regard for</t>
  </si>
  <si>
    <t>to provide for, care for; to consider, have regard for   to perceive beforehand, foresee; to provide for,   Ref: 1Tim 5:8;   middle   to provide for one's self;  by  implication   to apply one's self to  a thing,  practice, strive to exhibit,   Ref: Rom 12:17;   Ref: 2Cor 8:21 *</t>
  </si>
  <si>
    <t>G4307</t>
  </si>
  <si>
    <t>πρόνοια</t>
  </si>
  <si>
    <t>foresight</t>
  </si>
  <si>
    <t>foresight, provision, care</t>
  </si>
  <si>
    <t>foresight, provision, care   forethought, forethought, foresight; providence, provident care,   Ref: Acts 24:2;   provision,   Ref: Rom 13:14 *</t>
  </si>
  <si>
    <t>G4308</t>
  </si>
  <si>
    <t>προοράω</t>
  </si>
  <si>
    <t>- to behold in advance, i.e. (actively) to notice (another) previously, or (middle voice) to keep in (one's own) view</t>
  </si>
  <si>
    <t>G4309</t>
  </si>
  <si>
    <t>προορίζω</t>
  </si>
  <si>
    <t>to predestine</t>
  </si>
  <si>
    <t>to predestine, decide beforehand predetermine</t>
  </si>
  <si>
    <t xml:space="preserve">to predestine, decide beforehand predetermine   to limit , or  mark out beforehand; to design definitely beforehand, ordain beforehand, predestine,   Ref: Acts 4:28;   Ref: Rom 8:29, 30 </t>
  </si>
  <si>
    <t>G4310</t>
  </si>
  <si>
    <t>προπάσχω</t>
  </si>
  <si>
    <t>to suffer before</t>
  </si>
  <si>
    <t>to suffer previously</t>
  </si>
  <si>
    <t>to suffer previously   to experience previously,  of ill treatment,  Ref: 1Thess 2:2 *</t>
  </si>
  <si>
    <t>G4311</t>
  </si>
  <si>
    <t>προπέμπω</t>
  </si>
  <si>
    <t>to help on the way</t>
  </si>
  <si>
    <t>to accompany, escort; to send on one’s way, help on one’s journey</t>
  </si>
  <si>
    <t>to accompany, escort; to send on one’s way, help on one’s journey   to send on before; to accompany , or  attend out of respect, escort, accompany for a certain distance on setting out on a journey,   Ref: Acts 15:3;  20:38; 21:5;  to furnish with things necessary for a journey,   Ref: Tit 3:13;  3Jn. 6</t>
  </si>
  <si>
    <t>G4312</t>
  </si>
  <si>
    <t>προπετής</t>
  </si>
  <si>
    <t>reckless</t>
  </si>
  <si>
    <t>rash, reckless, thoughtless</t>
  </si>
  <si>
    <t xml:space="preserve"> falling forwards; ,  metonymy   precipitate, rash, reckless, thoughtless   Ref: Acts 19:36;   Ref: 2Tim 3:4 *</t>
  </si>
  <si>
    <t>G4313</t>
  </si>
  <si>
    <t>προπορεύω</t>
  </si>
  <si>
    <t>to go before   to precede, go before,   Ref: Acts 7:40;   Ref: Lk 1:76 *</t>
  </si>
  <si>
    <t>G4314</t>
  </si>
  <si>
    <t>πρός</t>
  </si>
  <si>
    <t>to/with</t>
  </si>
  <si>
    <t>(gen.) to, for; (dat.) on, at, near, by; (acc.) to, toward; with; in order to; against</t>
  </si>
  <si>
    <t>(gen.) to, for; (dat.) on, at, near, by; (acc.) to, toward; with; in order to; against   from; ,  metaphorically   for the benefit of,   Ref: Acts 27:34;  with a dative,  near, by, at, by the side of, in the vicinity of,   Ref: Mk 5:11 ;  Ref: Lk 19:37 ; with an accusative, used of the place to which anything tends,  to, unto, towards,   Ref: Mt 2:12; 3:5, 13 ;  at, close upon,   Ref: Mt 3:10 ;  Ref: Mk 5:22 ;  near to, in the vicinity of,   Ref: Mk 6:45 ; after verbs of speaking, praying, answering to a charge, etc.,  to,   Ref: Mt 3:15; 27:14 ; of place where,  with, in, among, by, at,  etc.,  Ref: Mt 26:55 ;  Ref: Mk 11:4 ;  Ref: Lk 1:80 ; of time,  for, during,   Ref: Lk 8:13 ;  Ref: 1Cor 7:5;   near, towards,   Ref: Lk 24:29 ; of the end, object, purpose for which an action is exerted, or to which any quality, etc., has reference,  to,   Ref: Jn 4:35 ;  Ref: Acts 3:10;  27:12; before an  infinitive  with  τό ,  in order to, that, in order that,   Ref: Mt 6:1; 13:30; 26:12 ;  so as to, so that,   Ref: Mt 5:28 ; of the relation which any action, state, quality, etc., bears to any person or thing,  in relation to, of, concerning, in respect to, with reference to,   Ref: Mt 19:8 ;  Ref: Lk 12:41; 18:1; 20:19 ;  as it respects, as it concerns, with relation to,   Ref: Mt 27:4 ;  Ref: Jn 21:22, 23 ;  according to, in conformity with,   Ref: Lk 12:47 ;  Ref: 2Cor 5:10;   in comparison with,   Ref: Rom 8:18;   in attention to,   Ref: Eph 3:4;  of the actions, dispositions, etc., exhibited with respect to any one, whether friendly,  towards,   Ref: Gal 6:10;   Ref: Eph 6:9;  or unfriendly,  with, against,   Ref: Lk 23:12 ;  Ref: Acts 23:30;  after verbs signifying to converse, dispute, make a covenant, etc.,  with,   Ref: Lk 24:14 ;  Ref: Acts 2:7;  3:25</t>
  </si>
  <si>
    <t>G4315</t>
  </si>
  <si>
    <t>προσάββατον</t>
  </si>
  <si>
    <t>Friday</t>
  </si>
  <si>
    <t>day before the Sabbath (Friday)</t>
  </si>
  <si>
    <t xml:space="preserve">  § day before the Sabbath (Friday)   the day before the sabbath, sabbath-eve,   Ref: Mk 15:42 *</t>
  </si>
  <si>
    <t>G4316</t>
  </si>
  <si>
    <t>προσαγορεύω</t>
  </si>
  <si>
    <t>to designate</t>
  </si>
  <si>
    <t>to designate   to speak to, accost, to name, declare,   Ref: Heb 5:10 *</t>
  </si>
  <si>
    <t>G4317</t>
  </si>
  <si>
    <t>προσάγω</t>
  </si>
  <si>
    <t>to bring near</t>
  </si>
  <si>
    <t>to resound  to resound, furnish, bring, summon</t>
  </si>
  <si>
    <t>G4318</t>
  </si>
  <si>
    <t>προσαγωγή</t>
  </si>
  <si>
    <t>access</t>
  </si>
  <si>
    <t>access; approach</t>
  </si>
  <si>
    <t>access; approach   approach; access, admission,  to the presence of any one,  Ref: Rom 5:2;   Ref: Eph 2:18;  3:12*</t>
  </si>
  <si>
    <t>G4319</t>
  </si>
  <si>
    <t>προσαιτέω</t>
  </si>
  <si>
    <t>to beg</t>
  </si>
  <si>
    <t>beggar</t>
  </si>
  <si>
    <t xml:space="preserve"> a beggar, mendicant,   Ref: Mk 10:46 ;  Ref: Jn 9:8 *</t>
  </si>
  <si>
    <t>G4320</t>
  </si>
  <si>
    <t>προσαναβαίνω</t>
  </si>
  <si>
    <t>to move up, go up</t>
  </si>
  <si>
    <t>to move up, go up   to go up further, go up higher   Ref: Lk 14:10 *</t>
  </si>
  <si>
    <t>G4321</t>
  </si>
  <si>
    <t>προσαναλίσκω</t>
  </si>
  <si>
    <t>to spend  to spend lavishly or in addition</t>
  </si>
  <si>
    <t>G4322</t>
  </si>
  <si>
    <t>προσαναπληρόω</t>
  </si>
  <si>
    <t>to supply, fill up</t>
  </si>
  <si>
    <t>to supply, fill up   to fill up by addition; to supply , deficiencies,  Ref: 2Cor 9:12;  11:9*</t>
  </si>
  <si>
    <t>G4323</t>
  </si>
  <si>
    <t>προσανατίθημι</t>
  </si>
  <si>
    <t>to confer</t>
  </si>
  <si>
    <t>to add; to consult, ask adviceconfer</t>
  </si>
  <si>
    <t>to add; to consult, ask adviceconfer  occurs in the NT only as a middle,  to lay upon over and above;   middle   to put one's self in free communication with, to confer with, consult with   Ref: Gal 1:16;   to confer upon, to propound as a matter of consideration,   Ref: Gal 2:6 *</t>
  </si>
  <si>
    <t>G4324</t>
  </si>
  <si>
    <t>προσαπειλέω</t>
  </si>
  <si>
    <t>to threaten further</t>
  </si>
  <si>
    <t>to threaten further   to threaten in addition, utter additional threats,   Ref: Acts 4:21 *</t>
  </si>
  <si>
    <t>G4325</t>
  </si>
  <si>
    <t>προσδαπανάω</t>
  </si>
  <si>
    <t>to spend extra</t>
  </si>
  <si>
    <t>to spend extra   to spend besides, expend over and above, extra   Ref: Lk 10:35 *</t>
  </si>
  <si>
    <t>G4326</t>
  </si>
  <si>
    <t>προσδέω</t>
  </si>
  <si>
    <t>to need</t>
  </si>
  <si>
    <t>to need   to want besides , or  in addition, need,   Ref: Acts 17:25 *</t>
  </si>
  <si>
    <t>G4327</t>
  </si>
  <si>
    <t>προσδέχομαι</t>
  </si>
  <si>
    <t>to wait for/welcome</t>
  </si>
  <si>
    <t>to receive, welcome, accept; to wait for, anticipate</t>
  </si>
  <si>
    <t xml:space="preserve">to receive, welcome, accept; to wait for, anticipate   to receive, accept; to receive, admit, grant access to,   Ref: Lk 15:2 ;  to receive, admit, accept,  and with  οὐ ,  to reject,   Ref: Heb 11:35;   to submit to,   Ref: Heb 10:34;   to receive kindly,  as a guest,  entertain,   Ref: Rom 16:2;   to receive, admit,  as a hope,  Ref: Acts 24:15;   to look  or  wait for, expect, await, anticipate   Ref: Mk 15:43 ;  Ref: Lk 2:25 </t>
  </si>
  <si>
    <t>G4328</t>
  </si>
  <si>
    <t>προσδοκάω</t>
  </si>
  <si>
    <t>to look for</t>
  </si>
  <si>
    <t>to look forward to, expect, wait for</t>
  </si>
  <si>
    <t xml:space="preserve">to look forward to, expect, wait for   to look for, be expectant of, wait for   Ref: Mt 11:3 ;  Ref: Lk 7:19, 20 ;  Ref: Acts 3:5;   Ref: 2Pet 3:12, 13, 14 ;  to expect,   Ref: Acts 28:6;   to wait for,   Ref: Lk 1:21; 8:40 ;  Ref: Acts 10:24;  27:33;  absolute   to think, anticipate,   Ref: Mt 24:50 ;  Ref: Lk 12:46 </t>
  </si>
  <si>
    <t>G4329</t>
  </si>
  <si>
    <t>προσδοκία</t>
  </si>
  <si>
    <t>anticipation, expectation; apprehension</t>
  </si>
  <si>
    <t>anticipation, expectation; apprehension   a looking for, expectation, anticipation, apprehension   Ref: Lk 21:26 ;  metonymy   expectation, what is expected  or  anticipated,   Ref: Acts 12:11 *</t>
  </si>
  <si>
    <t>G4330</t>
  </si>
  <si>
    <t>προσεάω</t>
  </si>
  <si>
    <t>to allow to go fartherpermit</t>
  </si>
  <si>
    <t>to allow to go fartherpermit   to permit an approach, allow to go farther   Ref: Acts 27:7 *</t>
  </si>
  <si>
    <t>G4331</t>
  </si>
  <si>
    <t>προσεγγίζω</t>
  </si>
  <si>
    <t>to approach, come near</t>
  </si>
  <si>
    <t>to approach, come near  to approach, come near</t>
  </si>
  <si>
    <t>G4332</t>
  </si>
  <si>
    <t>προσεδρεύω</t>
  </si>
  <si>
    <t>to sit near/serve</t>
  </si>
  <si>
    <t>to serve, wait upon</t>
  </si>
  <si>
    <t>to serve, wait upon  to serve, attend, sit near, wait on</t>
  </si>
  <si>
    <t>G4333</t>
  </si>
  <si>
    <t>προσεργάζομαι</t>
  </si>
  <si>
    <t>to earn more</t>
  </si>
  <si>
    <t>to earn more   primarily   to work in addition; to gain in addition, earn more  in trade,  Ref: Lk 19:16 *</t>
  </si>
  <si>
    <t>G4334</t>
  </si>
  <si>
    <t>προσέρχομαι</t>
  </si>
  <si>
    <t>to come near/agree</t>
  </si>
  <si>
    <t>to come to, approach, draw near; to agree to</t>
  </si>
  <si>
    <t xml:space="preserve">to come to, approach, draw near; to agree to   to come , or  go to  any one,  approach,   Ref: Mt 4:3, 11; 5:1; 8:19, 25 , and frequently ;  troponym   to come  or  go to, approach, draw near,  spiritually,  Ref: Heb 7:25;  11:6; 4:16;  Ref: 1Pet 2:4;   metaphorically   to assent to, accede to, agree to, concur in,   Ref: 1Tim 6:3 </t>
  </si>
  <si>
    <t>G4335</t>
  </si>
  <si>
    <t>προσευχή</t>
  </si>
  <si>
    <t>prayer</t>
  </si>
  <si>
    <t>prayer; place of prayer</t>
  </si>
  <si>
    <t xml:space="preserve">prayer; place of prayer   prayer,   Ref: Mt 17:21; 21:13, 22 ;  Ref: Lk 6:12 ;  Ref: Acts 1:14;   metonymy   a place where prayer is offered, an oratory,  perhaps,  Ref: Acts 16:13, 16 </t>
  </si>
  <si>
    <t>G4336</t>
  </si>
  <si>
    <t>προσεύχομαι</t>
  </si>
  <si>
    <t xml:space="preserve"> to pray, offer prayer,   Ref: Mt 5:44; 6:5, 6 </t>
  </si>
  <si>
    <t>G4337</t>
  </si>
  <si>
    <t>προσέχω</t>
  </si>
  <si>
    <t>to watch out</t>
  </si>
  <si>
    <t>to watch out, be on guard, beware; to pay attention, devote, apply oneself</t>
  </si>
  <si>
    <t xml:space="preserve">to watch out, be on guard, beware; to pay attention, devote, apply oneself   to have in addition; to hold to, bring near; ,  absolute   to apply  the mind to a thing,  to give heed to, attend to, observe, consider,   Ref: Acts 5:35;   Ref: Heb 2:1;   Ref: 2Pet 1:19;   to take care of, provide for,   Ref: Acts 20:28;  when followed by  ἀπό, μή,  or  μήποτε ,  to beware of, watch out,take heed of, guard against,   Ref: Mt 6:1; 7:15 ;  to assent to, yield credence to, follow, adhere  or  be attached to,   Ref: Acts 8:6, 10, 11; 16:14 ;  to give one's self up to, be addicted to, engage in, be occupied with,   Ref: 1Tim 1:4, 3:8 </t>
  </si>
  <si>
    <t>G4338</t>
  </si>
  <si>
    <t>προσηλόω</t>
  </si>
  <si>
    <t>to nail</t>
  </si>
  <si>
    <t>to nail to</t>
  </si>
  <si>
    <t xml:space="preserve"> to nail to, affix with nails,   Ref: Col 2:14 *</t>
  </si>
  <si>
    <t>G4339</t>
  </si>
  <si>
    <t>προσήλυτος</t>
  </si>
  <si>
    <t>proselyte</t>
  </si>
  <si>
    <t>Gentile convert (to Judaism), transliterated as "proselyte"</t>
  </si>
  <si>
    <t>Gentile convert (to Judaism), transliterated as "proselyte"   primarily   a newcomer, a stranger;  in NT  a proselyte, Gentile convert from paganism to Judaism,   Ref: Mt 23:15 ;  Ref: Acts 2:11;  6:5; 13:43*</t>
  </si>
  <si>
    <t>G4340</t>
  </si>
  <si>
    <t>πρόσκαιρος</t>
  </si>
  <si>
    <t>temporary</t>
  </si>
  <si>
    <t>lasting only for a short time, temporary</t>
  </si>
  <si>
    <t>lasting only for a short time, temporary   opportune,  in NT  continuing for a limited time, temporary, transient, lasting for only a short time   Ref: Mt 13:21 ;  Ref: Mk 4:17 ;  Ref: 2Cor 4:18;   Ref: Heb 11:25 *</t>
  </si>
  <si>
    <t>G4341</t>
  </si>
  <si>
    <t>προσκαλέω</t>
  </si>
  <si>
    <t>to call to/summon</t>
  </si>
  <si>
    <t>( middle ) to call, summon, send for; gather together</t>
  </si>
  <si>
    <t>( middle ) to call, summon, send for; gather together   to call to one's self, summon,   Ref: Mt 10:1; 15:10, 32; 18:2 ;  to invite,   Ref: Acts 2:39;   to call  to the performance of a thing,  appoint,   Ref: Acts 13:2;  16:10</t>
  </si>
  <si>
    <t>G4342</t>
  </si>
  <si>
    <t>προσκαρτερέω</t>
  </si>
  <si>
    <t>to continue in/with</t>
  </si>
  <si>
    <t>to join, adhere attend to; to be ready; to give attention, be faithful; to spend much time together</t>
  </si>
  <si>
    <t>to join, adhere attend to; to be ready; to give attention, be faithful; to spend much time together   to persist in adherence to , a thing;  to be intently engaged in, attend constantly to,   Ref: Acts 1:14;  2:42;  Ref: Rom 13:6;   to remain constantly  in a place,  Ref: Acts 2:46;   to constantly attend upon, continue near to, be at hand,   Ref: Mk 3:9 ;  Ref: Acts 8:13;  10:7</t>
  </si>
  <si>
    <t>G4343</t>
  </si>
  <si>
    <t>προσκαρτέρησις</t>
  </si>
  <si>
    <t>perseverance</t>
  </si>
  <si>
    <t>perseverance, patience</t>
  </si>
  <si>
    <t xml:space="preserve"> perseverance, patience, unremitting continuance in , a thing,  Ref: Eph 6:18 *</t>
  </si>
  <si>
    <t>G4344</t>
  </si>
  <si>
    <t>προσκεφάλαιον</t>
  </si>
  <si>
    <t>cushion</t>
  </si>
  <si>
    <t>cushion, pillow</t>
  </si>
  <si>
    <t>cushion, pillow   primarily   a cushion for the head, pillow;  also,  a boat cushion,   Ref: Mk 4:38 *</t>
  </si>
  <si>
    <t>G4345</t>
  </si>
  <si>
    <t>προσκληρόω</t>
  </si>
  <si>
    <t>( passive ) to be joined with, associated with join</t>
  </si>
  <si>
    <t>( passive ) to be joined with, associated with join   primarily   to assign by lot;  in NT,  to adjoin one's self to, associate with, follow as a disciple,   Ref: Acts 17:4 *</t>
  </si>
  <si>
    <t>G4346</t>
  </si>
  <si>
    <t>πρόσκλισις</t>
  </si>
  <si>
    <t>partiality</t>
  </si>
  <si>
    <t>summons, invitation partiality</t>
  </si>
  <si>
    <t>summons, invitation partiality  partiality, inclination</t>
  </si>
  <si>
    <t>G4347</t>
  </si>
  <si>
    <t>προσκολλάω</t>
  </si>
  <si>
    <t>( passive ) to be rallied to, associated with adhere</t>
  </si>
  <si>
    <t>( passive ) to be rallied to, associated with adhere   primarily   to make to lean upon  or  against  a thing;  metaphorically ,  to join one's self to, follow as an adherent, rally to, associate with   Ref: Acts 5:36 *</t>
  </si>
  <si>
    <t>G4348</t>
  </si>
  <si>
    <t>πρόσκομμα</t>
  </si>
  <si>
    <t>stumbling block</t>
  </si>
  <si>
    <t>stumbling block, something that causes one to stumble</t>
  </si>
  <si>
    <t>stumbling block, something that causes one to stumble   a stumbling,   Ref: Rom 9:32, 33 ;  Ref: 1Pet 2:8;   metaphorically   a stumbling block, an occasion of sinning, means of inducing to sin,   Ref: Rom 14:13;   Ref: 1Cor 8:9;   metaphorically   a  moral  stumbling, a shock  to the moral or religious sense,  a  moral  embarrassment,   Ref: Rom 14:20 *</t>
  </si>
  <si>
    <t>G4349</t>
  </si>
  <si>
    <t>προσκοπή</t>
  </si>
  <si>
    <t>stumbling</t>
  </si>
  <si>
    <t>stumbling block, occasion for stumbling; figuratively of sinning</t>
  </si>
  <si>
    <t>stumbling block, occasion for stumbling; figuratively of sinning   primarily   a stumbling; offense;  in NT  an offense, shock, ground of exception,   Ref: 2Cor 6:3 *</t>
  </si>
  <si>
    <t>G4350</t>
  </si>
  <si>
    <t>προσκόπτω</t>
  </si>
  <si>
    <t>to strike, beat; (intr.); to stumble, fall</t>
  </si>
  <si>
    <t>to strike, beat; (intr.); to stumble, fall   to dash against, to beat upon,   Ref: Mt 7:27 ;  to strike  the foot  against,   Ref: Mt 4:6 ;  Ref: Lk 4:11 ;  to stumble, fall   Ref: Jn 11:9, 10 ;  metaphorically   to stumble at, to take offense at,   Ref: Rom 9:32;  14:21;  Ref: 1Pet 2:8 *</t>
  </si>
  <si>
    <t>G4351</t>
  </si>
  <si>
    <t>προσκυλίω</t>
  </si>
  <si>
    <t>to roll before</t>
  </si>
  <si>
    <t>to roll in front of, roll up to</t>
  </si>
  <si>
    <t>to roll in front of, roll up to   to roll to , or  against, in front of   Ref: Mt 27:60 ;  Ref: Mk 15:46 *</t>
  </si>
  <si>
    <t>G4352</t>
  </si>
  <si>
    <t>προσκυνέω</t>
  </si>
  <si>
    <t>to worship</t>
  </si>
  <si>
    <t>to worship, pay homage, show reverence; to kneel down (before)</t>
  </si>
  <si>
    <t xml:space="preserve">to worship, pay homage, show reverence; to kneel down (before)   to do reverence , or  homage by kissing the hand;  in NT  to do reverence  or  homage by prostration,   Ref: Mt 2:2, 8, 11; 20:20 ;  Ref: Lk 4:7; 24:52 ;  to pay  divine  homage, worship, adore,   Ref: Mt 4:10 ;  Ref: Jn 4:20, 21 ;  Ref: Heb 1:6;   to bow one's self in adoration, kneel before   Ref: Heb 11:21 </t>
  </si>
  <si>
    <t>G4353</t>
  </si>
  <si>
    <t>προσκυνητής</t>
  </si>
  <si>
    <t>worshiper</t>
  </si>
  <si>
    <t xml:space="preserve"> a worshiper,   Ref: Jn 4:23 *</t>
  </si>
  <si>
    <t>G4354</t>
  </si>
  <si>
    <t>προσλαλέω</t>
  </si>
  <si>
    <t>to talk to/with</t>
  </si>
  <si>
    <t>to talk with</t>
  </si>
  <si>
    <t>to talk with   to speak to, converse with,   Ref: Acts 13:43;  28:20*</t>
  </si>
  <si>
    <t>G4355</t>
  </si>
  <si>
    <t>προσλαμβάνω</t>
  </si>
  <si>
    <t>to take aside, take along; to partake; to welcome, accept</t>
  </si>
  <si>
    <t>to take aside, take along; to partake; to welcome, accept   to take to one's self, assume, take as a companion , or  associate, take along   Ref: Acts 17:5;  18:26;  to take,  as food,  Ref: Acts 27:33, 36 ;  to receive kindly  or  hospitably, admit to one's society and friendship, treat with kindness,   Ref: Acts 28:2;   Ref: Rom 14:1, 3; 15:7 ; Phlm. 17;  to take  or  draw to one's self, take aside  as a preliminary to an address of admonition,  Ref: Mt 16:22 ;  Ref: Mk 8:32 *</t>
  </si>
  <si>
    <t>G4356</t>
  </si>
  <si>
    <t>πρόσληψις</t>
  </si>
  <si>
    <t>also spelled  πρόσληψις ,  acceptance,   Ref: Rom 11:15 *</t>
  </si>
  <si>
    <t>G4357</t>
  </si>
  <si>
    <t>προσμένω</t>
  </si>
  <si>
    <t>to remain/persist</t>
  </si>
  <si>
    <t>to be with, continue in, remain, stay</t>
  </si>
  <si>
    <t>to be with, continue in, remain, stay   to continue, remain, stay  in a place,  Ref: 1Tim 1:3;   to remain  or  continue with  any one,  Ref: Mt 15:32 ;  Ref: Mk 8:2 ;  Ref: Acts 18:18;   to adhere to,   Ref: Acts 11:23;   metaphorically   to remain constant in, persevere in,   Ref: Acts 13:43;   Ref: 1Tim 5:5 *</t>
  </si>
  <si>
    <t>G4358</t>
  </si>
  <si>
    <t>προσορμίζω</t>
  </si>
  <si>
    <t>to moor/anchor</t>
  </si>
  <si>
    <t>( passive ) to be anchored, come into harboranchor</t>
  </si>
  <si>
    <t>( passive ) to be anchored, come into harboranchor   to bring a ship to its station , or  to land;   middle   to come to the land, come into harbor   Ref: Mk 6:53 *</t>
  </si>
  <si>
    <t>G4359</t>
  </si>
  <si>
    <t>προσοφείλω</t>
  </si>
  <si>
    <t>to owe besides</t>
  </si>
  <si>
    <t>to owe (in addition)</t>
  </si>
  <si>
    <t>to owe (in addition)   to owe besides , or  in addition,  Phlm. 19*</t>
  </si>
  <si>
    <t>G4360</t>
  </si>
  <si>
    <t>προσοχθίζω</t>
  </si>
  <si>
    <t>be angry</t>
  </si>
  <si>
    <t>to be angry, provoked</t>
  </si>
  <si>
    <t>to be angry, provoked   to be vexed , or  angry at, provoked   Ref: Heb 3:10, 17 *</t>
  </si>
  <si>
    <t>G4361</t>
  </si>
  <si>
    <t>πρόσπεινος</t>
  </si>
  <si>
    <t>very hungry</t>
  </si>
  <si>
    <t>hungry</t>
  </si>
  <si>
    <t xml:space="preserve"> very hungry,   Ref: Acts 10:10 *</t>
  </si>
  <si>
    <t>G4362</t>
  </si>
  <si>
    <t>προσπήγνυμι</t>
  </si>
  <si>
    <t>to nail to (the cross)</t>
  </si>
  <si>
    <t>to nail to (the cross)   to fix to, affix to,   Ref: Acts 2:23 *</t>
  </si>
  <si>
    <t>G4363</t>
  </si>
  <si>
    <t>προσπίπτω</t>
  </si>
  <si>
    <t>to fall/beat</t>
  </si>
  <si>
    <t>to fall down before; to beat against, strike against</t>
  </si>
  <si>
    <t xml:space="preserve">to fall down before; to beat against, strike against   to fall , or  impinge upon  or  against  a thing;  to fall down to  any one,  Ref: Mk 3:11; 7:25 ;  to rush violently upon, beat against, strike against   Ref: Mt 7:25 </t>
  </si>
  <si>
    <t>G4364</t>
  </si>
  <si>
    <t>προσποιέω</t>
  </si>
  <si>
    <t>to pretend</t>
  </si>
  <si>
    <t>to act as if, pretend</t>
  </si>
  <si>
    <t>to act as if, pretend   to add , or  attach;   middle   to attach to one's self; to claim  or  arrogate to one's self; to assume the appearance of, act as though, make a show of, pretend,   Ref: Lk 24:28 *</t>
  </si>
  <si>
    <t>G4365</t>
  </si>
  <si>
    <t>προσπορεύομαι</t>
  </si>
  <si>
    <t>to come to, approach</t>
  </si>
  <si>
    <t>to come to, approach   to go , or  come to  any one,  Ref: Mk 10:35 *</t>
  </si>
  <si>
    <t>G4366</t>
  </si>
  <si>
    <t>προσρήγνυμι</t>
  </si>
  <si>
    <t>to strike upon</t>
  </si>
  <si>
    <t>to strike upon  to strike, break against</t>
  </si>
  <si>
    <t>G4367</t>
  </si>
  <si>
    <t>προστάσσω</t>
  </si>
  <si>
    <t>( active / middle ) to command, order; ( passive ) to be set, prescribed</t>
  </si>
  <si>
    <t xml:space="preserve">( active / middle ) to command, order; ( passive ) to be set, prescribed   primarily   to place  or  station at  or  against; to enjoin, command, direct, order   Ref: Mt 1:24; 8:4 ;  Ref: Mk 1:44 ;  to assign, constitute, appoint, prescribe   Ref: Acts 17:26 </t>
  </si>
  <si>
    <t>G4368</t>
  </si>
  <si>
    <t>προστάτις</t>
  </si>
  <si>
    <t>patroness</t>
  </si>
  <si>
    <t>helper</t>
  </si>
  <si>
    <t>helper   a patroness, protectress,   Ref: Rom 16:2 *</t>
  </si>
  <si>
    <t>G4369</t>
  </si>
  <si>
    <t>προστίθημι</t>
  </si>
  <si>
    <t>to add (to)</t>
  </si>
  <si>
    <t>to add to, increase ; ( passive ) to be brought to, given</t>
  </si>
  <si>
    <t xml:space="preserve">to add to, increase ; ( passive ) to be brought to, given   to put to , or  near; to lay with  or  by the side of,   Ref: Acts 13:36;   to add, adjoin,   Ref: Mt 6:27, 33 ;  Ref: Lk 3:20 ;  Ref: Acts 2:41;  from the Hebrew, denote  continuation,  or  repetition,   Ref: Lk 19:11; 20:11, 12 ;  Ref: Acts 12:3 </t>
  </si>
  <si>
    <t>G4370</t>
  </si>
  <si>
    <t>προστρέχω</t>
  </si>
  <si>
    <t>to hasten</t>
  </si>
  <si>
    <t>to be glad hasten</t>
  </si>
  <si>
    <t>to run or hasten towards, attack</t>
  </si>
  <si>
    <t>G4371</t>
  </si>
  <si>
    <t>προσφάγιον</t>
  </si>
  <si>
    <t>(little) fish</t>
  </si>
  <si>
    <t>(little) fish   what is eaten besides; , hence,  generically   victuals, food, fish   Ref: Jn 21:5 *</t>
  </si>
  <si>
    <t>G4372</t>
  </si>
  <si>
    <t>πρόσφατος</t>
  </si>
  <si>
    <t xml:space="preserve"> primarily   recently killed;  hence,  generically   recent, new, newly  or  lately made,   Ref: Heb 10:20 *</t>
  </si>
  <si>
    <t>G4373</t>
  </si>
  <si>
    <t>προσφάτως</t>
  </si>
  <si>
    <t>recently</t>
  </si>
  <si>
    <t>G4374</t>
  </si>
  <si>
    <t>προσφέρω</t>
  </si>
  <si>
    <t>to bring to</t>
  </si>
  <si>
    <t>to bring to, present, offer; to treat as, deal with</t>
  </si>
  <si>
    <t xml:space="preserve">to bring to, present, offer; to treat as, deal with   to bear , or  bring to,   Ref: Mt 4:24; 25:20 ;  to bring to  or  before  magistrates,  Ref: Lk 12:11; 23:14 ;  to bring near to, apply to,   Ref: Jn 19:29 ;  to offer, tender, proffer,  as money,  Ref: Acts 8:18;   to offer, present,  as gifts, oblations, etc.,  Ref: Mt 2:11; 5:23 ;  Ref: Heb 5:7;   to offer  in sacrifice,  Ref: Mk 1:44 ;  Ref: Lk 5:14 ;  to offer up  any one as a sacrifice to God,  Ref: Heb 9:25, 28; 11:17 ;  middle   to bear one's self towards, behave  or  conduct one's self towards, to deal with, treat  any one,  Ref: Heb 12:7 </t>
  </si>
  <si>
    <t>G4375</t>
  </si>
  <si>
    <t>προσφιλής</t>
  </si>
  <si>
    <t>lovely</t>
  </si>
  <si>
    <t>lovely, pleasing</t>
  </si>
  <si>
    <t>lovely, pleasing   friendly, grateful, acceptable, pleasing   Ref: Phil 4:8 *</t>
  </si>
  <si>
    <t>G4376</t>
  </si>
  <si>
    <t>προσφορά</t>
  </si>
  <si>
    <t>offering</t>
  </si>
  <si>
    <t>offering, presentation</t>
  </si>
  <si>
    <t>offering, presentation   primarily   a bringing to;  in NT  an offering, an act of offering up  or  sacrificing,   Ref: Heb 10:10, 14, 18 ;  troponym   Ref: Rom 15:16;   an offering, oblation, a thing offered,   Ref: Eph 5:2;   Ref: Heb 10:5 , 8;  a sacrifice, victim offered,   Ref: Acts 21:26;  24:17*</t>
  </si>
  <si>
    <t>G4377</t>
  </si>
  <si>
    <t>προσφωνέω</t>
  </si>
  <si>
    <t>to call out; speak to, address</t>
  </si>
  <si>
    <t xml:space="preserve">to call out; speak to, address   to speak to, address,   Ref: Mt 11:16 ;  Ref: Lk 7:32; 13:12 ;  to address, harangue,   Ref: Acts 22:2;   to call  to one's self,  Ref: Lk 6:13 </t>
  </si>
  <si>
    <t>G4378</t>
  </si>
  <si>
    <t>πρόσχυσις</t>
  </si>
  <si>
    <t>sprinkling</t>
  </si>
  <si>
    <t xml:space="preserve"> an effusion, sprinkling,   Ref: Heb 11:28 *</t>
  </si>
  <si>
    <t>G4379</t>
  </si>
  <si>
    <t>προσψαύω</t>
  </si>
  <si>
    <t xml:space="preserve"> to touch upon, touch lightly,  with the dative,  Ref: Lk 11:46 *</t>
  </si>
  <si>
    <t>G4380</t>
  </si>
  <si>
    <t>προσωποληπτέω</t>
  </si>
  <si>
    <t>to favor</t>
  </si>
  <si>
    <t>to show favoritism, partiality favor</t>
  </si>
  <si>
    <t>to show favoritism, partiality favor   show partiality, favouritism   Ref: Jas 2:9 *</t>
  </si>
  <si>
    <t>G4381</t>
  </si>
  <si>
    <t>προσωπολήπτης</t>
  </si>
  <si>
    <t>prejudiced person</t>
  </si>
  <si>
    <t>prejudiced person  one who shows favoritism, partiality</t>
  </si>
  <si>
    <t>G4382</t>
  </si>
  <si>
    <t>προσωποληψία</t>
  </si>
  <si>
    <t>favoritism</t>
  </si>
  <si>
    <t>favoritism, partiality</t>
  </si>
  <si>
    <t>G4383</t>
  </si>
  <si>
    <t>πρόσωπον</t>
  </si>
  <si>
    <t>face, a part of the body; by extension: in someone’s presence, sight; (with various pp.) before, in front of, on the surface of</t>
  </si>
  <si>
    <t xml:space="preserve">face, a part of the body; by extension: in someone’s presence, sight; (with various pp.) before, in front of, on the surface of   the face, countenance, visage,   Ref: Mt 6:16, 17; 17:2, 6 ; according to late usage,  a person, individual,   Ref: 2Cor 1:11;  hence,  a personal presence,   Ref: 1Thess 2:17;  from the Hebrew,  πρόσωπον πρὸς πρόσωπον ,  face to face, clearly, perfectly,   Ref: 1Cor 13:12;   face, surface, external form, figure, appearance,   Ref: Mt 16:3 ;  Ref: Lk 12:56 ;  external circumstances,  or  condition, appearance  of any one,  Ref: Mt 22:16 ;  Ref: Mk 12:14 ;  πρόσωπον λαμβάνειν ,  to have respect to the external circumstances  of any one,  Ref: Lk 20:21 ;  Ref: Gal 2:6;   ἐν προσώπω ,  in presence of,   Ref: 2Cor 2:10;   ἀπὸ προσώπου ,  from the presence of, from,   Ref: Acts 3:19;  also,  from before,   Ref: Acts 7:45;   εἰς πρόσωπον , and  κατὰ πρόσωπον ,  in the presence of, before,   Ref: Acts 3:13;   Ref: 2Cor 8:24;  also,  openly,   Ref: Gal 2:11;   κατὰ᾽ πρόσωπον, ἔχειν ,  to have before one's face, to have  any one  present,   Ref: Acts 25:16;   ἀπὸ προσώπου ,  from,   Ref: Rev 12:14;   πρὸ προσώπου ,  before,   Ref: Acts 13:24 </t>
  </si>
  <si>
    <t>G4384</t>
  </si>
  <si>
    <t>προτάσσω</t>
  </si>
  <si>
    <t>to determine  to determine beforehand, allot beforehand</t>
  </si>
  <si>
    <t>G4385</t>
  </si>
  <si>
    <t>προτείνω</t>
  </si>
  <si>
    <t xml:space="preserve"> to extend before; to stretch out,   Ref: Acts 22:25 *</t>
  </si>
  <si>
    <t>G4386</t>
  </si>
  <si>
    <t>πρότερον</t>
  </si>
  <si>
    <t>previously</t>
  </si>
  <si>
    <t>before; (adv.) before, formerly, an earlier time</t>
  </si>
  <si>
    <t xml:space="preserve">before; (adv.) before, formerly, an earlier time   former, prior,   Ref: Eph 4:22;   before, former, prior,   Ref: Eph 4:22;   before, formerly,   Ref: Jn 6:62 </t>
  </si>
  <si>
    <t>G4387</t>
  </si>
  <si>
    <t>πρότερος</t>
  </si>
  <si>
    <t>G4388</t>
  </si>
  <si>
    <t>προτίθημι</t>
  </si>
  <si>
    <t>to plan/present</t>
  </si>
  <si>
    <t>( middle ) to plan, purpose; to present, bring forth</t>
  </si>
  <si>
    <t>( middle ) to plan, purpose; to present, bring forth   to place before; to set forth, bring forth, propose publicly,   Ref: Rom 3:25;   middle   προτιθεμαι ,  to purpose, plan, determine, design beforehand,   Ref: Rom 1:13;   Ref: Eph 1:9 *</t>
  </si>
  <si>
    <t>G4389</t>
  </si>
  <si>
    <t>προτρέπω</t>
  </si>
  <si>
    <t>to encourage, urge on</t>
  </si>
  <si>
    <t>to encourage, urge on   to turn forwards; to impel; to excite, urge, exhort,   Ref: Acts 18:27 *</t>
  </si>
  <si>
    <t>G4390</t>
  </si>
  <si>
    <t>προτρέχω</t>
  </si>
  <si>
    <t>to outrun</t>
  </si>
  <si>
    <t>to run ahead</t>
  </si>
  <si>
    <t>to run ahead   to run before,  or  in advance, ahead   Ref: Lk 19:4 ;  Ref: Jn 20:4 *</t>
  </si>
  <si>
    <t>G4391</t>
  </si>
  <si>
    <t>προϋπάρχω</t>
  </si>
  <si>
    <t>be formerly</t>
  </si>
  <si>
    <t>to exist be formerly</t>
  </si>
  <si>
    <t>to exist be formerly   to be, exist before,  or  formerly,   Ref: Lk 23:12 ;  Ref: Acts 8:9 *</t>
  </si>
  <si>
    <t>G4392</t>
  </si>
  <si>
    <t>πρόφασις</t>
  </si>
  <si>
    <t>pretense</t>
  </si>
  <si>
    <t>excuse; pretense, show, cover</t>
  </si>
  <si>
    <t xml:space="preserve">excuse; pretense, show, cover   primarily   that which appears in front, that which is put forward to hide the true state of things; a fair show  or  pretext, pretense   Ref: Acts 27:30;   a specious cloak,   Ref: Mt 23:13 ;  Ref: 1Thess 2:5;   an excuse,   Ref: Jn 15:22 </t>
  </si>
  <si>
    <t>G4393</t>
  </si>
  <si>
    <t>προφέρω</t>
  </si>
  <si>
    <t>to bring out</t>
  </si>
  <si>
    <t>to bring out   to bring before, present; to bring forth , or  out, produce,   Ref: Lk 6:45 (2 x)*</t>
  </si>
  <si>
    <t>G4394</t>
  </si>
  <si>
    <t>προφητεία</t>
  </si>
  <si>
    <t>prophecy</t>
  </si>
  <si>
    <t>prophecy, an inspired message, sometimes encouraging obedience to God, sometimes proclaiming the future as a warning to preparedness and continued obedience</t>
  </si>
  <si>
    <t xml:space="preserve">prophecy, an inspired message, sometimes encouraging obedience to God, sometimes proclaiming the future as a warning to preparedness and continued obedience   prophecy, a prediction of future events,   Ref: Mt 13:14 ;  Ref: 2Pet 1:20, 21 ;  prophecy, a gifted faculty of setting forth and enforcing revealed truth,   Ref: 1Cor 12:10;  13:2;  prophecy, matter of divine teaching set forth by special gift,   Ref: 1Tim 1:18 </t>
  </si>
  <si>
    <t>G4395</t>
  </si>
  <si>
    <t>προφητεύω</t>
  </si>
  <si>
    <t>to prophesy</t>
  </si>
  <si>
    <t>to prophesy, to speak an inspired message, sometimes encouraging obedience to God, sometimes proclaiming the future as a warning to preparedness and continued obedience</t>
  </si>
  <si>
    <t>to prophesy, to speak an inspired message, sometimes encouraging obedience to God, sometimes proclaiming the future as a warning to preparedness and continued obedience   to exercise the function of a ,  προφήτης ;  to prophesy, to foretell the future,   Ref: Mt 11:13 ;  to divine,   Ref: Mt 26:68 ;  Ref: Mk 14:65 ;  Ref: Lk 22:64 ;  to prophesy, to set forth matter of divine teaching by special faculty,   Ref: 1Cor 13:9;  14:1</t>
  </si>
  <si>
    <t>G4396</t>
  </si>
  <si>
    <t>προφήτης</t>
  </si>
  <si>
    <t>prophet</t>
  </si>
  <si>
    <t>prophet, one who speaks inspired utterances; the writings of the OT prophets; see also G4735</t>
  </si>
  <si>
    <t xml:space="preserve">prophet, one who speaks inspired utterances; the writings of the OT prophets; see also G4735   primarily   a spokesman for  another; specifically  a spokesman  or  interpreter  for a deity;  a prophet, seer,   Ref: Tit 1:12;  in NT  a prophet, a divinely commissioned and inspired person,   Ref: Mt 14:5 ;  Ref: Lk 7:16, 39 ;  Ref: Jn 9:17 ;  a prophet  in the Christian church,  a person gifted for the exposition of divine truth,   Ref: 1Cor 12:28, 29 ;  a prophet, a foreteller of the future,   Ref: Mt 1:22 , and frequently ;  οἱ προφῆται ,  the prophetic scriptures of the Old Testament,   Ref: Lk 16:29 </t>
  </si>
  <si>
    <t>G4397</t>
  </si>
  <si>
    <t>προφητικός</t>
  </si>
  <si>
    <t>prophetic</t>
  </si>
  <si>
    <t>prophetic, prophesy; see also G4735</t>
  </si>
  <si>
    <t>prophetic, prophesy; see also G4735   prophetic, uttered by prophets,   Ref: Rom 16:26;   Ref: 2Pet 1:19 *</t>
  </si>
  <si>
    <t>G4398</t>
  </si>
  <si>
    <t>προφῆτις</t>
  </si>
  <si>
    <t>prophetess</t>
  </si>
  <si>
    <t>prophetess, a woman who speaks inspired utterances; see also G4735</t>
  </si>
  <si>
    <t>prophetess, a woman who speaks inspired utterances; see also G4735   a prophetess, a divinely gifted female teacher,   Ref: Lk 2:36 ;  Ref: Rev 2:20 *</t>
  </si>
  <si>
    <t>G4399</t>
  </si>
  <si>
    <t>προφθάνω</t>
  </si>
  <si>
    <t>to come before</t>
  </si>
  <si>
    <t>to anticipate, come before</t>
  </si>
  <si>
    <t>to anticipate, come before   to outstrip, anticipate; to anticipate , any one in doing or saying a thing,  be beforehand with,   Ref: Mt 17:25 *</t>
  </si>
  <si>
    <t>G4400</t>
  </si>
  <si>
    <t>προχειρίζω</t>
  </si>
  <si>
    <t>( middle ) to choose, appoint</t>
  </si>
  <si>
    <t>( middle ) to choose, appoint  also listed as a deponent,  προχειρίζομαι ,  to take into the hand, to make ready for use  or  action; to constitute, destine, appoint, choose   Ref: Acts 3:20;  22:14; 26:16*</t>
  </si>
  <si>
    <t>G4401</t>
  </si>
  <si>
    <t>προχειροτονέω</t>
  </si>
  <si>
    <t>to choose beforehand, appoint beforehand</t>
  </si>
  <si>
    <t>to choose beforehand, appoint beforehand   primarily   to elect before, choose, appoint beforehand   Ref: Acts 10:41 *</t>
  </si>
  <si>
    <t>G4402</t>
  </si>
  <si>
    <t>Πρόχορος</t>
  </si>
  <si>
    <t>Prochorus</t>
  </si>
  <si>
    <t>Procorus</t>
  </si>
  <si>
    <t>A man living at the time of the New Testament, only mentioned at Act 6:5   § Procorus   Prochorus,  (Proper name),  Ref: Acts 6:5 *</t>
  </si>
  <si>
    <t>G4403</t>
  </si>
  <si>
    <t>πρύμνα</t>
  </si>
  <si>
    <t>stern</t>
  </si>
  <si>
    <t>stern (of a vessel)</t>
  </si>
  <si>
    <t>stern (of a vessel)   the hinder part of a vessel, stern,   Ref: Mk 4:38 ;  Ref: Acts 27:29, 41 *</t>
  </si>
  <si>
    <t>G4404</t>
  </si>
  <si>
    <t>πρωΐ</t>
  </si>
  <si>
    <t>early</t>
  </si>
  <si>
    <t xml:space="preserve">early in the morning   in the morning, early,   Ref: Mt 16:3; 20:1 ;  Ref: Mk 15:1 ;  Ref: Acts 28:23;   the morning watch,  which ushers in the dawn,  Ref: Mk 13:35 </t>
  </si>
  <si>
    <t>G4405</t>
  </si>
  <si>
    <t>πρωΐα</t>
  </si>
  <si>
    <t>early morning</t>
  </si>
  <si>
    <t>early morning   morning, the morning hour,   Ref: Mt 27:1 ;  Ref: Jn 21:4 *</t>
  </si>
  <si>
    <t>G4406</t>
  </si>
  <si>
    <t>πρώϊμος</t>
  </si>
  <si>
    <t>early rain</t>
  </si>
  <si>
    <t>early; (n.) autumn rains (in October of the modern calendar)</t>
  </si>
  <si>
    <t>early; (n.) autumn rains (in October of the modern calendar)  also spelled  πρώιμος ,  early,   Ref: Jas 5:7 *</t>
  </si>
  <si>
    <t>G4407</t>
  </si>
  <si>
    <t>πρωϊνός</t>
  </si>
  <si>
    <t>early, pertaining to the morning</t>
  </si>
  <si>
    <t>early, pertaining to the morning   belonging to the morning, morning, early   Ref: Rev 2:28;  22:16*</t>
  </si>
  <si>
    <t>G4408</t>
  </si>
  <si>
    <t>πρῷρα</t>
  </si>
  <si>
    <t>bow</t>
  </si>
  <si>
    <t>bow (of a vessel)</t>
  </si>
  <si>
    <t>bow (of a vessel)   the forepart of a vessel, prow,   Ref: Acts 27:30, 41 *</t>
  </si>
  <si>
    <t>G4409</t>
  </si>
  <si>
    <t>πρωτεύω</t>
  </si>
  <si>
    <t>to be supreme, first, have first place</t>
  </si>
  <si>
    <t>to be supreme, first, have first place   to be first, supreme, to hold the first rank , or  highest dignity, have the preeminence, be chief,   Ref: Col 1:18 *</t>
  </si>
  <si>
    <t>G4410</t>
  </si>
  <si>
    <t>πρωτοκαθεδρία</t>
  </si>
  <si>
    <t>seat of honor</t>
  </si>
  <si>
    <t>most important honor seat, seat of honor</t>
  </si>
  <si>
    <t>most important honor seat, seat of honor   the first , or  uppermost seat, the first , or  uppermost seat, the most honorable seat,   Ref: Mt 23:6 ;  Ref: Mk 12:39 ;  Ref: Lk 11:43; 20:46 *</t>
  </si>
  <si>
    <t>G4411</t>
  </si>
  <si>
    <t>πρωτοκλισία</t>
  </si>
  <si>
    <t>place of honor</t>
  </si>
  <si>
    <t xml:space="preserve">place of honor   the first place of reclining , at table,  the most honorable place at table,   Ref: Mt 23:6 ;  Ref: Mk 12:39 ;  Ref: Lk 14:7, 8; 20:46 </t>
  </si>
  <si>
    <t>G4412</t>
  </si>
  <si>
    <t>πρῶτον</t>
  </si>
  <si>
    <t>first; earlier; above all</t>
  </si>
  <si>
    <t xml:space="preserve">first; earlier; above all  an accusative singular neuter form of  πρῶτος  (G4755) that became solidified in function as an adverb,  first  in time,  in the first place  ,  Ref: Mk 4:28; 16:9 ;  τὸ πρῶτον ,  at the first, formerly ,  Ref: Jn 12:16; 19:39 ;  first  in dignity, importance, etc.,  before all things ,  Ref: Mt 6:33 </t>
  </si>
  <si>
    <t>G4413G</t>
  </si>
  <si>
    <t>πρῶτος</t>
  </si>
  <si>
    <t>: first first (chronologically or in order of importance)</t>
  </si>
  <si>
    <t xml:space="preserve">first (chronologically or in order of importance)   first , in time, order, etc.,  Ref: Mt 10:2; 26:17 ;  first  in dignity, importance, etc.,  chief, principal, most important,   Ref: Mk 6:21 ;  Ref: Lk 19:47 ;  Ref: Acts 13:50;  16:12; as an equivalent to the  comparative   πρότερος  (G4754),  prior,   Ref: Jn 1:5, 30; 15:18 ;  Ref: Mt 27:64 ; adverbially,  first,   Ref: Jn 1:42; 5:4; 8:7 </t>
  </si>
  <si>
    <t>G4413H</t>
  </si>
  <si>
    <t>first: previous</t>
  </si>
  <si>
    <t>: previous first (chronologically or in order of importance)</t>
  </si>
  <si>
    <t>G4413I</t>
  </si>
  <si>
    <t>first: chief</t>
  </si>
  <si>
    <t>: chief first (chronologically or in order of importance)</t>
  </si>
  <si>
    <t>G4413J</t>
  </si>
  <si>
    <t>first: best</t>
  </si>
  <si>
    <t>: best/most_important first (chronologically or in order of importance)</t>
  </si>
  <si>
    <t>G4414</t>
  </si>
  <si>
    <t>πρωτοστάτης</t>
  </si>
  <si>
    <t>ringleader</t>
  </si>
  <si>
    <t>ringleader, leader</t>
  </si>
  <si>
    <t>ringleader, leader   primarily   one stationed in the first rank  of an army;  a leader; a chief, ringleader,   Ref: Acts 24:5 *</t>
  </si>
  <si>
    <t>G4415</t>
  </si>
  <si>
    <t>πρωτοτόκια</t>
  </si>
  <si>
    <t>birthright</t>
  </si>
  <si>
    <t>inheritance rights (of the firstborn) birthright</t>
  </si>
  <si>
    <t xml:space="preserve">inheritance rights (of the firstborn) birthright   the rights of primogeniture, birthright, inheritance rights of the firstborn   Ref: Heb 12:16 </t>
  </si>
  <si>
    <t>G4416</t>
  </si>
  <si>
    <t>πρωτότοκος</t>
  </si>
  <si>
    <t>firstborn</t>
  </si>
  <si>
    <t>firstborn (human or animal). In biblical culture, the firstborn had higher status and received a greater share of the inheritance. Jesus Christ, as the firstborn of God, is of supreme status and inherits all things</t>
  </si>
  <si>
    <t xml:space="preserve">firstborn (human or animal). In biblical culture, the firstborn had higher status and received a greater share of the inheritance. Jesus Christ, as the firstborn of God, is of supreme status and inherits all things   first-born,   Ref: Lk 2:7 ;  Ref: Heb 11:28;  in NT  prior in generation,   Ref: Col 1:15;   a firstborn  head of a spiritual family,  Ref: Rom 8:29;   Ref: Heb 1:6;   firstborn,  as possessed of the peculiar privilege of spiritual generation,  Ref: Heb 12:23 </t>
  </si>
  <si>
    <t>G4417</t>
  </si>
  <si>
    <t>πταίω</t>
  </si>
  <si>
    <t>to stumble</t>
  </si>
  <si>
    <t>to stumble, fall, trip</t>
  </si>
  <si>
    <t>to stumble, fall, trip   to cause to stumble, trip; ,  intransitive   to stumble, stagger, fall; to make a false step;   metaphorically   to err, transgress,   Ref: Rom 11:11;   Ref: Jas 2:10;  3:2 (2x);  metaphorically   to fail  of an object,  Ref: 2Pet 1:10 *</t>
  </si>
  <si>
    <t>G4418</t>
  </si>
  <si>
    <t>πτέρνα</t>
  </si>
  <si>
    <t>heel</t>
  </si>
  <si>
    <t xml:space="preserve"> the heel,   Ref: Jn 13:18 *</t>
  </si>
  <si>
    <t>G4419</t>
  </si>
  <si>
    <t>πτερύγιον</t>
  </si>
  <si>
    <t>pinnacle</t>
  </si>
  <si>
    <t>highest point, pinnacle</t>
  </si>
  <si>
    <t>highest point, pinnacle   a little wing; the extremity, the extreme point, highest point , of a thing;  a pinnacle,  or  apex  of a building,  Ref: Mt 4:5 ;  Ref: Lk 4:9 *</t>
  </si>
  <si>
    <t>G4420</t>
  </si>
  <si>
    <t>πτέρυξ</t>
  </si>
  <si>
    <t>wing</t>
  </si>
  <si>
    <t xml:space="preserve"> a wing, pinion,   Ref: Mt 23:37 ;  Ref: Lk 13:34 </t>
  </si>
  <si>
    <t>G4421</t>
  </si>
  <si>
    <t>πτηνός</t>
  </si>
  <si>
    <t>what is winged or feathered; (n.) bird</t>
  </si>
  <si>
    <t>what is winged or feathered; (n.) bird  as adj.,  winged, with feathers;  as noun,  a bird, fowl,   Ref: 1Cor 15:39 *</t>
  </si>
  <si>
    <t>G4422</t>
  </si>
  <si>
    <t>πτοέω</t>
  </si>
  <si>
    <t>to frighten</t>
  </si>
  <si>
    <t>( passive ) to be startled, frightenedfrighten</t>
  </si>
  <si>
    <t>( passive ) to be startled, frightenedfrighten   to terrify, affright; ,  passive   to be terrified, startled, frightened   Ref: Lk 21:9; 24:37 *</t>
  </si>
  <si>
    <t>G4423</t>
  </si>
  <si>
    <t>πτόησις</t>
  </si>
  <si>
    <t>fear</t>
  </si>
  <si>
    <t>something alarming fear</t>
  </si>
  <si>
    <t>something alarming fear   consternation, dismay, a frightening thing   Ref: 1Pet 3:6 *</t>
  </si>
  <si>
    <t>G4424</t>
  </si>
  <si>
    <t>Πτολεμαΐς</t>
  </si>
  <si>
    <t>Ptolemais</t>
  </si>
  <si>
    <t xml:space="preserve">  §  Ptolemais,  a city on the seacoast of Galilee: the modern  Acre,   Ref: Acts 21:7 *</t>
  </si>
  <si>
    <t>G4425</t>
  </si>
  <si>
    <t>πτύον</t>
  </si>
  <si>
    <t>winnowing fork</t>
  </si>
  <si>
    <t>winnowing fork or shovel pitchfork</t>
  </si>
  <si>
    <t>winnowing fork or shovel pitchfork   a fan, winnowing fork, shovel   Ref: Mt 3:12 ;  Ref: Lk 3:17 *</t>
  </si>
  <si>
    <t>G4426</t>
  </si>
  <si>
    <t>πτύρομαι</t>
  </si>
  <si>
    <t>( passive ) to be frightened frighten</t>
  </si>
  <si>
    <t>( passive ) to be frightened frighten   to scare, terrify; ,  passive   to be terrified, be in consternation,   Ref: Phil 1:28 *</t>
  </si>
  <si>
    <t>G4427</t>
  </si>
  <si>
    <t>πτύσμα</t>
  </si>
  <si>
    <t>saliva</t>
  </si>
  <si>
    <t>saliva, spit</t>
  </si>
  <si>
    <t>saliva, spit   spittle, saliva,   Ref: Jn 9:6 *</t>
  </si>
  <si>
    <t>G4428</t>
  </si>
  <si>
    <t>πτύσσω</t>
  </si>
  <si>
    <t xml:space="preserve"> to fold; to roll up , a scroll,  Ref: Lk 4:20 *</t>
  </si>
  <si>
    <t>G4429</t>
  </si>
  <si>
    <t>πτύω</t>
  </si>
  <si>
    <t>to spit</t>
  </si>
  <si>
    <t>to spit (saliva)</t>
  </si>
  <si>
    <t xml:space="preserve">to spit (saliva)   to spit, spit out,   Ref: Mk 7:33; 8:23 ;  Ref: Jn 9:6 </t>
  </si>
  <si>
    <t>G4430</t>
  </si>
  <si>
    <t>πτῶμα</t>
  </si>
  <si>
    <t>dead body, carcass, corpse</t>
  </si>
  <si>
    <t xml:space="preserve"> a fall; a dead body, carcass, corpse,   Ref: Mt 24:28 ;  Ref: Mk 6:29 </t>
  </si>
  <si>
    <t>G4431</t>
  </si>
  <si>
    <t>πτῶσις</t>
  </si>
  <si>
    <t>fall</t>
  </si>
  <si>
    <t>falling, crash</t>
  </si>
  <si>
    <t>falling, crash   a fall, crash, ruin,   Ref: Mt 7:27 ;  metaphorically   downfall, ruin,   Ref: Lk 2:34 *</t>
  </si>
  <si>
    <t>G4432</t>
  </si>
  <si>
    <t>πτωχεία</t>
  </si>
  <si>
    <t>poverty</t>
  </si>
  <si>
    <t xml:space="preserve"> begging; beggary; poverty,   Ref: 2Cor 8:2 , 9;  Ref: Rev 2:9 *</t>
  </si>
  <si>
    <t>G4433</t>
  </si>
  <si>
    <t>πτωχεύω</t>
  </si>
  <si>
    <t>be poor</t>
  </si>
  <si>
    <t>to be or become poor</t>
  </si>
  <si>
    <t>to be or become poor   to be a beggar; to be , or  become poor, be in poverty,   Ref: 2Cor 8:9 *</t>
  </si>
  <si>
    <t>G4434</t>
  </si>
  <si>
    <t>πτωχός</t>
  </si>
  <si>
    <t>poor; (n.) poor, beggar, a person of few resources, culturally considered oppressed, despised, and miserable. "The poor in spirit" are not lacking in spirit, but have the positive moral quality of humility, realizing they have nothing to offer God but are in need of his free gifts</t>
  </si>
  <si>
    <t xml:space="preserve">poor; (n.) poor, beggar, a person of few resources, culturally considered oppressed, despised, and miserable. "The poor in spirit" are not lacking in spirit, but have the positive moral quality of humility, realizing they have nothing to offer God but are in need of his free gifts   reduced to beggary, mendicant; poor, indigent,   Ref: Mt 19:21; 26:9, 11 ;  metaphorically  spiritually  poor,   Ref: Rev 3:17;  by  implication   a person of low condition,   Ref: Mt 11:4 ;  Ref: Lk 4:18; 7:22 ;  metaphorically   beggarly, sorry,   Ref: Gal 4:9;   metaphorically   lowly,   Ref: Mt 5:3 ;  Ref: Lk 6:20 </t>
  </si>
  <si>
    <t>G4435</t>
  </si>
  <si>
    <t>πυγμή</t>
  </si>
  <si>
    <t>fist</t>
  </si>
  <si>
    <t>fist;</t>
  </si>
  <si>
    <t>fist;   with a the fist = NIV "ceremonial"; together with the forearm,  or,  with care, carefully,   Ref: Mk 7:3 *</t>
  </si>
  <si>
    <t>G4436</t>
  </si>
  <si>
    <t>Πύθων</t>
  </si>
  <si>
    <t>divining spirit</t>
  </si>
  <si>
    <t>spirit of divination</t>
  </si>
  <si>
    <t>spirit of divination  spirit of divination</t>
  </si>
  <si>
    <t>G4437</t>
  </si>
  <si>
    <t>πυκνός</t>
  </si>
  <si>
    <t>(a.) often, frequent, numerous; (adv.) often, as a comparative: quite often, as often as possible</t>
  </si>
  <si>
    <t>(a.) often, frequent, numerous; (adv.) often, as a comparative: quite often, as often as possible   dense, thick; frequent,   Ref: 1Tim 5:23;   πυκνά , as an adverb,  frequently, often,   Ref: Lk 5:33 ; so the  comparative   πυκνότερον ,  very frequently,   Ref: Acts 24:26 *</t>
  </si>
  <si>
    <t>G4438</t>
  </si>
  <si>
    <t>πυκτεύω</t>
  </si>
  <si>
    <t>to box</t>
  </si>
  <si>
    <t>to fight with the fist, box</t>
  </si>
  <si>
    <t>to fight with the fist, box   to box, fight as a boxer,   Ref: 1Cor 9:26 *</t>
  </si>
  <si>
    <t>G4439</t>
  </si>
  <si>
    <t>πύλη</t>
  </si>
  <si>
    <t>gate</t>
  </si>
  <si>
    <t>(city) gate</t>
  </si>
  <si>
    <t xml:space="preserve">(city) gate   a gate,   Ref: Mt 7:13, 14 ;  Ref: Lk 7:12 ;  Ref: Acts 12:10;   πύλαι ᾅδου ,  the gates of hades, the nether world and its powers, the powers of destruction, dissolution,   Ref: Mt 16:18 </t>
  </si>
  <si>
    <t>G4440</t>
  </si>
  <si>
    <t>πυλών</t>
  </si>
  <si>
    <t>gate, door, entryway</t>
  </si>
  <si>
    <t xml:space="preserve"> a gateway, vestibule,   Ref: Mt 26:71 ;  Ref: Lk 16:20 ;  a gate, door, entryway   Ref: Acts 14:13;   Ref: Rev 21:12, 13, 15, 21, 25 </t>
  </si>
  <si>
    <t>G4441</t>
  </si>
  <si>
    <t>πυνθάνομαι</t>
  </si>
  <si>
    <t>to inquire</t>
  </si>
  <si>
    <t>to ask, inquire, question</t>
  </si>
  <si>
    <t xml:space="preserve">to ask, inquire, question   to ask, inquire,   Ref: Mt 2:4 ;  Ref: Lk 15:26 ;  to investigate, examine  judicially,  Ref: Acts 23:20;   to ascertain by inquiry, understand,   Ref: Acts 23:34 </t>
  </si>
  <si>
    <t>G4442</t>
  </si>
  <si>
    <t>πῦρ</t>
  </si>
  <si>
    <t>fire</t>
  </si>
  <si>
    <t>fire, flames</t>
  </si>
  <si>
    <t>fire, flames   fire,   Ref: Mt 3:10; 7:19; 13:40 , and frequently ;  πυρός , used by Hebraism with the force of an adjective,  fiery, fierce,   Ref: Heb 10:27;   fire  used figuratively to express various circumstances of severe trial,  Ref: Lk 12:49 ;  Ref: 1Cor 3:13;  Jude 23</t>
  </si>
  <si>
    <t>G4443</t>
  </si>
  <si>
    <t>πυρά</t>
  </si>
  <si>
    <t xml:space="preserve"> a fire, heap of combustibles,   Ref: Acts 28:2 , 3*</t>
  </si>
  <si>
    <t>G4444</t>
  </si>
  <si>
    <t>πύργος</t>
  </si>
  <si>
    <t>tower</t>
  </si>
  <si>
    <t>tower, watchtower</t>
  </si>
  <si>
    <t>tower, watchtower   a tower,   Ref: Mt 21:33 ;  Ref: Mk 12:1 ;  Ref: Lk 13:4 ;  generically   a castle, palace,   Ref: Lk 14:28 *</t>
  </si>
  <si>
    <t>G4445</t>
  </si>
  <si>
    <t>πυρέσσω</t>
  </si>
  <si>
    <t>be feverish</t>
  </si>
  <si>
    <t>to burn with a feverbe feverish</t>
  </si>
  <si>
    <t>to burn with a feverbe feverish   to be feverish, be sick of a fever, burn with fever   Ref: Mt 8:14 ;  Ref: Mk 1:30 *</t>
  </si>
  <si>
    <t>G4446</t>
  </si>
  <si>
    <t>πυρετός</t>
  </si>
  <si>
    <t>fever</t>
  </si>
  <si>
    <t xml:space="preserve"> scorching and noxious heat; a fever,   Ref: Mt 8:15 ;  Ref: Mk 1:31 </t>
  </si>
  <si>
    <t>G4447</t>
  </si>
  <si>
    <t>πύρινος</t>
  </si>
  <si>
    <t>fiery</t>
  </si>
  <si>
    <t>fiery red, the color of fire</t>
  </si>
  <si>
    <t xml:space="preserve"> primarily   of fire, fiery, burning; shining, glittering; fiery red, the color of fire   Ref: Rev 9:17 *</t>
  </si>
  <si>
    <t>G4448</t>
  </si>
  <si>
    <t>πυρόω</t>
  </si>
  <si>
    <t>to burn; to burn inwardly</t>
  </si>
  <si>
    <t>to burn; to burn inwardly   to set on fire, burn; ,  passive   to be kindled, be on fire, burn, flame,   Ref: Eph 6:16;   Ref: 2Pet 3:12;   Ref: Rev 1:15;   metaphorically   to fire  with distressful feelings,  Ref: 2Cor 11:29;  of lust,  to be inflamed, burn,   Ref: 1Cor 7:9;   to be tried with fire,  as metals,  Ref: Rev 3:18 *</t>
  </si>
  <si>
    <t>G4449</t>
  </si>
  <si>
    <t>πυρράζω</t>
  </si>
  <si>
    <t>be (fiery) red</t>
  </si>
  <si>
    <t>to be red, the color of fire</t>
  </si>
  <si>
    <t>to be red, the color of fire   to be fiery red,   Ref: Mt 16:2, 3 *</t>
  </si>
  <si>
    <t>G4450</t>
  </si>
  <si>
    <t>πυρρός</t>
  </si>
  <si>
    <t>fiery red</t>
  </si>
  <si>
    <t>fiery red, the color of fire   of the color of fire, fiery red,   Ref: Rev 6:4;  12:3*</t>
  </si>
  <si>
    <t>G4451</t>
  </si>
  <si>
    <t>πύρωσις</t>
  </si>
  <si>
    <t>burning, painful</t>
  </si>
  <si>
    <t>burning, painful   a burning, conflagration, painful   Ref: Rev 18:9, 18 ;  metaphorically   a fiery test  of trying circumstances,  Ref: 1Pet 4:12 *</t>
  </si>
  <si>
    <t>G4452</t>
  </si>
  <si>
    <t>πω</t>
  </si>
  <si>
    <t>somehow</t>
  </si>
  <si>
    <t>somehow, in some way</t>
  </si>
  <si>
    <t>G4453</t>
  </si>
  <si>
    <t>πωλέω</t>
  </si>
  <si>
    <t xml:space="preserve"> to sell,   Ref: Mt 10:29; 13:44 </t>
  </si>
  <si>
    <t>G4454</t>
  </si>
  <si>
    <t>πῶλος</t>
  </si>
  <si>
    <t>colt</t>
  </si>
  <si>
    <t xml:space="preserve"> a youngling; a foal , or  colt,   Ref: Mt 21:2, 5, 7 ;  Ref: Mk 11:2 </t>
  </si>
  <si>
    <t>G4455</t>
  </si>
  <si>
    <t>πώποτε</t>
  </si>
  <si>
    <t>ever</t>
  </si>
  <si>
    <t>ever, at any time</t>
  </si>
  <si>
    <t xml:space="preserve"> ever yet, ever yet, ever, at any time,   Ref: Lk 19:30 ;  Ref: Jn 1:18 </t>
  </si>
  <si>
    <t>G4456</t>
  </si>
  <si>
    <t>πωρόω</t>
  </si>
  <si>
    <t>to harden</t>
  </si>
  <si>
    <t>to harden, deaden, make dull</t>
  </si>
  <si>
    <t>to harden, deaden, make dull   to petrify; to harden; , in NT  to harden  the feelings,  Ref: Jn 12:40 ;  passive   to become callous, unimpressible, dull   Ref: Mk 6:52; 8:17 ;  Ref: Rom 11:7;   Ref: 2Cor 3:14 *</t>
  </si>
  <si>
    <t>G4457</t>
  </si>
  <si>
    <t>πώρωσις</t>
  </si>
  <si>
    <t>hardening</t>
  </si>
  <si>
    <t>hardening, stubbornness</t>
  </si>
  <si>
    <t>hardening, stubbornness   a hardening; ,  metaphorically   hardness  of heart,  callousness, insensibility, stubbornness   Ref: Mk 3:5 ;  Ref: Rom 11:25;   Ref: Eph 4:18 *</t>
  </si>
  <si>
    <t>G4458</t>
  </si>
  <si>
    <t>πως</t>
  </si>
  <si>
    <t>how</t>
  </si>
  <si>
    <t>in what way, how</t>
  </si>
  <si>
    <t xml:space="preserve">enclitic particle,  in any way, by any means,   Ref: Acts 27:12;   Ref: Rom 1:10 </t>
  </si>
  <si>
    <t>G4459</t>
  </si>
  <si>
    <t>πῶς</t>
  </si>
  <si>
    <t>how?!</t>
  </si>
  <si>
    <t>how?</t>
  </si>
  <si>
    <t>in what way, how  - an interrogative particle of manner; in what way? (sometimes the question is indirect, how?); also as exclamation, how much!</t>
  </si>
  <si>
    <t>G4460</t>
  </si>
  <si>
    <t>Ῥαάβ</t>
  </si>
  <si>
    <t>Rahab</t>
  </si>
  <si>
    <t>Rahab, "spacious, broad"</t>
  </si>
  <si>
    <t>A woman living before Israel's Monarchy, first mentioned at Jos 2:1;   mother of: Boaz (H1162)(?)   § Rahab, "spacious, broad"   Rahab,  (Proper name) (Jsh. 2; 6:17, 25)  Ref: Heb 11:31;   Ref: Jas 2:25 *</t>
  </si>
  <si>
    <t>G4461</t>
  </si>
  <si>
    <t>ῥαββί</t>
  </si>
  <si>
    <t>Rabbi</t>
  </si>
  <si>
    <t>Rabbi, a title of a teacher</t>
  </si>
  <si>
    <t xml:space="preserve">  § Rabbi, a title of a teacher  also spelled  ῥαββει ,  rabbi, my master, teacher,   Ref: Mt 23:7, 8; 26:25, 49 </t>
  </si>
  <si>
    <t>G4462</t>
  </si>
  <si>
    <t>ῥαββονί</t>
  </si>
  <si>
    <t>Rabboni</t>
  </si>
  <si>
    <t xml:space="preserve">  § Rabboni  Rabboni, my teacher, (Proper noun)</t>
  </si>
  <si>
    <t>G4463</t>
  </si>
  <si>
    <t>ῥαβδίζω</t>
  </si>
  <si>
    <t>to beat with a rod</t>
  </si>
  <si>
    <t>to beat with a rod   to beat with rods,   Ref: Acts 16:22;   Ref: 2Cor 11:25 *</t>
  </si>
  <si>
    <t>G4464</t>
  </si>
  <si>
    <t>ῥάβδος</t>
  </si>
  <si>
    <t>rod</t>
  </si>
  <si>
    <t>rod, staff, stick; measuring rod; scepter</t>
  </si>
  <si>
    <t xml:space="preserve">rod, staff, stick; measuring rod; scepter   a rod, wand,   Ref: Heb 9:4;   Ref: Rev 11:1;   a rod  of correction,  Ref: 1Cor 4:21;   a staff, stick   Ref: Mt 10:10 ;  Ref: Heb 11:21;   a scepter,   Ref: Heb 1:8;   Ref: Rev 2:27 </t>
  </si>
  <si>
    <t>G4465</t>
  </si>
  <si>
    <t>ῥαβδοῦχος</t>
  </si>
  <si>
    <t>police</t>
  </si>
  <si>
    <t>officer, the Roman "lictor," a policeman</t>
  </si>
  <si>
    <t>officer, the Roman "lictor," a policeman   the bearer of a wand , of office;  a lictor, sergeant, policeman  a public servant who bore a bundle or rods before the magistrates as insignia of their office, and carried into execution the sentences they pronounced,  Ref: Acts 16:35, 38 *</t>
  </si>
  <si>
    <t>G4466</t>
  </si>
  <si>
    <t>Ῥαγαῦ</t>
  </si>
  <si>
    <t>Reu</t>
  </si>
  <si>
    <t>Reu, "friend [of God]"</t>
  </si>
  <si>
    <t>A man living at the time of the Patriarchs, first mentioned at Gen 11:18;   son of: Peleg (H6389);   father of: Serug (H8286)   § Reu, "friend [of God]"   Ragau,  (Proper name), indecl.  Ref: Lk 3:35 *</t>
  </si>
  <si>
    <t>G4467</t>
  </si>
  <si>
    <t>ῥᾳδιούργημα</t>
  </si>
  <si>
    <t>crime, legal infraction</t>
  </si>
  <si>
    <t>crime, legal infraction   primarily   anything done lightly, levity; reckless conduct, crime,   Ref: Acts 18:14 *</t>
  </si>
  <si>
    <t>G4468</t>
  </si>
  <si>
    <t>ῥᾳδιουργία</t>
  </si>
  <si>
    <t>trickery</t>
  </si>
  <si>
    <t>trickery   facility of doing , anything;  levity in doing; recklessness, wickedness,   Ref: Acts 13:10 *</t>
  </si>
  <si>
    <t>G4469</t>
  </si>
  <si>
    <t>ῥακά</t>
  </si>
  <si>
    <t>fool</t>
  </si>
  <si>
    <t xml:space="preserve">Raca (a term of abuse) </t>
  </si>
  <si>
    <t xml:space="preserve">  § Raca (a term of abuse, derived from Aramaic, meaning "empty[-headed] one"), "empty-headed [?]"   raca,  an Aramaic term of bitter contempt,  worthless fellow, fool,   Ref: Mt 5:22 *</t>
  </si>
  <si>
    <t>G4470</t>
  </si>
  <si>
    <t>ῥάκος</t>
  </si>
  <si>
    <t>a cloth</t>
  </si>
  <si>
    <t>piece of cloth</t>
  </si>
  <si>
    <t xml:space="preserve"> a piece torn off; a bit or piece of cloth, cloth,   Ref: Mt 9:16 ;  Ref: Mk 2:21 *</t>
  </si>
  <si>
    <t>G4471</t>
  </si>
  <si>
    <t>Ῥαμᾶ</t>
  </si>
  <si>
    <t>Ramah</t>
  </si>
  <si>
    <t>Ramah, "elevated spot"</t>
  </si>
  <si>
    <t xml:space="preserve">  § Ramah, "elevated spot"   Rama,  a city of Judea</t>
  </si>
  <si>
    <t>G4472</t>
  </si>
  <si>
    <t>ῥαντίζω</t>
  </si>
  <si>
    <t>to sprinkle</t>
  </si>
  <si>
    <t xml:space="preserve"> to sprinkle,   Ref: Heb 9:13, 19, 21 ;  metaphorically  and by  implication   to cleanse by sprinkling, purify, free from pollution,   Ref: Heb 10:22 *</t>
  </si>
  <si>
    <t>G4473</t>
  </si>
  <si>
    <t>ῥαντισμός</t>
  </si>
  <si>
    <t xml:space="preserve"> primarily   a sprinkling;   metaphorically   a cleansing, purification,   Ref: Heb 12:24;   Ref: 1Pet 1:2 *</t>
  </si>
  <si>
    <t>G4474</t>
  </si>
  <si>
    <t>ῥαπίζω</t>
  </si>
  <si>
    <t>to slap</t>
  </si>
  <si>
    <t>to strike, slap</t>
  </si>
  <si>
    <t>to strike, slap   to beat with rods; to strike with the palm of the hand, cuff, clap, slap   Ref: Mt 5:39; 26:67 *</t>
  </si>
  <si>
    <t>G4475</t>
  </si>
  <si>
    <t>ῥάπισμα</t>
  </si>
  <si>
    <t>slap</t>
  </si>
  <si>
    <t>slap, strike</t>
  </si>
  <si>
    <t xml:space="preserve"> a blow with the palm of the hand, cuff, slap, strike   Ref: Mk 14:65 ;  Ref: Jn 18:22; 19:3 *</t>
  </si>
  <si>
    <t>G4476</t>
  </si>
  <si>
    <t>ῥαφίς</t>
  </si>
  <si>
    <t>needle</t>
  </si>
  <si>
    <t xml:space="preserve"> primarily   the point of a spear; a needle,   Ref: Lk 18:25 *</t>
  </si>
  <si>
    <t>G4477</t>
  </si>
  <si>
    <t>Ῥαχάβ</t>
  </si>
  <si>
    <t>A woman living before Israel's Monarchy, first mentioned at Jos 2:1;   mother of: Boaz (H1162)(?)   § Rahab, "spacious, broad"   Rachab,  (Proper name),  indeclinable ,  Ref: Mt 1:5 *</t>
  </si>
  <si>
    <t>G4478</t>
  </si>
  <si>
    <t>Ῥαχήλ</t>
  </si>
  <si>
    <t>Rachel</t>
  </si>
  <si>
    <t>Rachel, "ewe"</t>
  </si>
  <si>
    <t>A woman living at the time of the Patriarchs, first mentioned at Gen 29:6;   daughter of: Laban (H3837A);   sister of: Leah (H3812); married to Israel (H3478);   mother of: Joseph (H3130) and Benjamin (H1144)   § Rachel, "ewe"   Rachel,  (Proper name),  indeclinable ,  Ref: Mt 2:18 *</t>
  </si>
  <si>
    <t>G4479</t>
  </si>
  <si>
    <t>Ῥεβέκκα</t>
  </si>
  <si>
    <t>Rebekah</t>
  </si>
  <si>
    <t>Rebekah, [ possibly ] "choice calf"</t>
  </si>
  <si>
    <t>A woman living at the time of the Patriarchs, first mentioned at Gen 22:23;   daughter of: Bethuel (H1328A);   sister of: Laban (H3837A); married to Isaac (H3327);   mother of: Esau (H6215) and Israel (H3478)   § Rebekah, [ possibly ] "choice calf"   Rebecca,  (Proper name),  Ref: Rom 9:10 *</t>
  </si>
  <si>
    <t>G4480</t>
  </si>
  <si>
    <t>ῥέδα</t>
  </si>
  <si>
    <t>carriage</t>
  </si>
  <si>
    <t xml:space="preserve"> a carriage with four wheels , for travelling,  a chariot,   Ref: Rev 18:13 *</t>
  </si>
  <si>
    <t>G4481</t>
  </si>
  <si>
    <t>Ῥεφάν, Ῥαιφάν, Ῥομφά, Ῥεμφάν</t>
  </si>
  <si>
    <t>Rephan</t>
  </si>
  <si>
    <t xml:space="preserve">  § (Proper name).,  Rephan,   Ref: Acts 7:43 *</t>
  </si>
  <si>
    <t>G4482</t>
  </si>
  <si>
    <t>ῥέω</t>
  </si>
  <si>
    <t>to flow</t>
  </si>
  <si>
    <t>to flow   flow, overflow with,   Ref: Jn 7:38 *</t>
  </si>
  <si>
    <t>G4483</t>
  </si>
  <si>
    <t>ἐρέω</t>
  </si>
  <si>
    <t>G4484</t>
  </si>
  <si>
    <t>Ῥήγιον</t>
  </si>
  <si>
    <t>Rhegium</t>
  </si>
  <si>
    <t xml:space="preserve">  §  Rhegium,  a city at the southwestern extremity of Italy,  Ref: Acts 28:13 *</t>
  </si>
  <si>
    <t>G4485</t>
  </si>
  <si>
    <t>ῥῆγμα</t>
  </si>
  <si>
    <t>destruction, ruin</t>
  </si>
  <si>
    <t>destruction, ruin   a rent; a crash, ruin,   Ref: Lk 6:49 *</t>
  </si>
  <si>
    <t>G4486</t>
  </si>
  <si>
    <t>ῥήγνυμι</t>
  </si>
  <si>
    <t>to throw violently</t>
  </si>
  <si>
    <t xml:space="preserve">to throw violently  also spelled  ῥήγνυμι  1x in our text ( Ref: Mt 9:17 ).  to rend, shatter; to break  or  burst in pieces   Ref: Mt 9:17 ;  Ref: Mk 2:22 ;  Ref: Lk 5:37 ;  to rend, lacerate,   Ref: Mt 7:6 ;  to cast  or  dash  upon the ground,  convulse,   Ref: Mk 9:18 ;  Ref: Lk 9:42 ;  absolute   to break forth  into exclamation,  Ref: Gal 4:27 </t>
  </si>
  <si>
    <t>G4487</t>
  </si>
  <si>
    <t>ῥῆμα</t>
  </si>
  <si>
    <t>declaration</t>
  </si>
  <si>
    <t>word, saying; matter; thing</t>
  </si>
  <si>
    <t xml:space="preserve">word, saying; matter; thing   that which is spoken; declaration, saying, speech, word,   Ref: Mt 12:36; 26:75 ;  Ref: Mk 9:32; 14:72 ;  a command, mandate, direction,   Ref: Lk 3:2; 5:5 ;  a promise,   Ref: Lk 1:38; 2:29 ;  a prediction, prophecy,   Ref: 2Pet 3:2;   a doctrine  of God or Christ,  Ref: Jn 3:34; 5:47; 6:63, 68 ;  Ref: Acts 5:20;   an accusation, charge, crimination,   Ref: Mt 5:11; 27:14 ; from the Hebrew,  a thing,   Ref: Mt 4:4 ;  Ref: Lk 4:4 ;  a matter, thing, affair, transaction, business,   Ref: Mt 18:16 ;  Ref: Lk 1:65 ;  Ref: 2Cor 13:1 </t>
  </si>
  <si>
    <t>G4488</t>
  </si>
  <si>
    <t>Ῥησά</t>
  </si>
  <si>
    <t>Rhesa</t>
  </si>
  <si>
    <t>A man of the tribe of Judah living at the time ofExile and return, only mentioned at Luk 3:27;   son of: Zerubbabel (G2216);   father of: Joanan (G2490)   §  Rhesa,  (Proper name),  indeclinable ,  Ref: Lk 3:27 *</t>
  </si>
  <si>
    <t>G4489</t>
  </si>
  <si>
    <t>ῥήτωρ</t>
  </si>
  <si>
    <t>spokesman</t>
  </si>
  <si>
    <t>lawyer   an orator, advocate,   Ref: Acts 24:1 *</t>
  </si>
  <si>
    <t>G4490</t>
  </si>
  <si>
    <t>ῥητῶς</t>
  </si>
  <si>
    <t>expressly</t>
  </si>
  <si>
    <t>clearly, exactly</t>
  </si>
  <si>
    <t xml:space="preserve"> in express words, expressly, clearly, exactly   Ref: 1Tim 4:1 *</t>
  </si>
  <si>
    <t>G4491</t>
  </si>
  <si>
    <t>ῥίζα</t>
  </si>
  <si>
    <t>root</t>
  </si>
  <si>
    <t>root, rootstock</t>
  </si>
  <si>
    <t>root, rootstock   a root , of a tree,  Ref: Mt 3:10; 13:6 ; met.  ἔχειν ῥιζαν , or  ἔχειν ῥιζαν ἐν ἑαυτῶ ,  to be rooted  in faith,  Ref: Mt 13:21 ;  Ref: Mk 4:17 ;  Ref: Lk 8:13 ;  metaphorically   cause, source, origin,   Ref: 1Tim 6:10;   Ref: Heb 12:15;  by  synecdoche   the trunk, stock  of a tree,  metaphorically   Ref: Rom 11:16, 17, 18 ;  metaphorically   offspring, progeny, a descendant,   Ref: Rom 15:12;   Ref: Rev 5:5;  22:16</t>
  </si>
  <si>
    <t>G4492</t>
  </si>
  <si>
    <t>ῥιζόω</t>
  </si>
  <si>
    <t>to root</t>
  </si>
  <si>
    <t>( passive ) to be rooted, with the associative meaning that a rooted object is strong and healthy root</t>
  </si>
  <si>
    <t>( passive ) to be rooted, with the associative meaning that a rooted object is strong and healthy root   to root, cause to take root; firmly rooted, strengthened with roots; ,  metaphorically   firm, constant, firmly fixed,   Ref: Eph 3:17;   Ref: Col 2:7 *</t>
  </si>
  <si>
    <t>G4493</t>
  </si>
  <si>
    <t>ῥιπή</t>
  </si>
  <si>
    <t>twinkling</t>
  </si>
  <si>
    <t>downward movement, twinkling</t>
  </si>
  <si>
    <t>G4494</t>
  </si>
  <si>
    <t>ῥιπίζω</t>
  </si>
  <si>
    <t>to toss about</t>
  </si>
  <si>
    <t>( passive ) to be tossed about toss</t>
  </si>
  <si>
    <t>( passive ) to be tossed about toss   to fan, blow, ventilate; to toss, agitate,  e.g. the ocean by the wind,  Ref: Jas 1:6 *</t>
  </si>
  <si>
    <t>G4495</t>
  </si>
  <si>
    <t>ῥιπτέω</t>
  </si>
  <si>
    <t>to throw off  also spelled  ῥιπτω , frequent and repeated action,  to toss repeatedly, toss up  with violent gesture,  Ref: Acts 22:23  ( ῥιπτούντων )*</t>
  </si>
  <si>
    <t>G4496</t>
  </si>
  <si>
    <t>ῥίπτω</t>
  </si>
  <si>
    <t>to throw/lay down</t>
  </si>
  <si>
    <t>to throw, drop; to lay; ( passive ) to be helpless, laid out</t>
  </si>
  <si>
    <t>to throw, drop; to lay; ( passive ) to be helpless, laid out  also spelled  ῥιπτέω ,  to hurl, throw, cast; to throw  or  cast down,   Ref: Mt 27:5 ;  Ref: Lk 4:35; 17:2 ;  to throw  or  cast  out,  Ref: Acts 27:19, 29 ;  to lay down, set down,   Ref: Mt 15:30 ;  passive   to be dispersed, scattered, helpless   Ref: Mt 9:36 *</t>
  </si>
  <si>
    <t>G4497</t>
  </si>
  <si>
    <t>Ῥοβοάμ</t>
  </si>
  <si>
    <t>Rehoboam</t>
  </si>
  <si>
    <t>Rehoboam, "[my] people will enlarge, expand"</t>
  </si>
  <si>
    <t>A king of the tribe of Judah living at the time of United Monarchy &amp; Divided Monarchy, first mentioned at 1Ki 11:43;   son of: Solomon (H8010) and Naamah (H5279A);   brother of: Taphath (H2955) and Basemath (H1315); married to Maacah (H4601K), Mahalath (H4258H) and Abihail (H0032J);   father of: Abijah (H0029I), Jeush (H3266K), Shemariah (H8114H), Zaham (H2093), Attai (H6262I), Ziza (H2124H) and Shelomith (H8019)   § Rehoboam, "[my] people will enlarge, expand"   Roboam,  (Proper name),  indeclinable ,  Ref: Mt 1:7 *</t>
  </si>
  <si>
    <t>G4498</t>
  </si>
  <si>
    <t>Ῥόδη</t>
  </si>
  <si>
    <t>Rhoda</t>
  </si>
  <si>
    <t>Rhoda, "rose"</t>
  </si>
  <si>
    <t>A woman living at the time of the New Testament, only mentioned at Act 12:13   § Rhoda, "rose"   Rhoda,  (Proper name),  Ref: Acts 12:13 *</t>
  </si>
  <si>
    <t>G4499</t>
  </si>
  <si>
    <t>Ῥόδος</t>
  </si>
  <si>
    <t>Rhodes</t>
  </si>
  <si>
    <t>Rhodes, "rose"</t>
  </si>
  <si>
    <t xml:space="preserve">  § Rhodes, "rose"   Rhodes,  an island in the Mediterranean, south of Caria,  Ref: Acts 21:1 *</t>
  </si>
  <si>
    <t>G4500</t>
  </si>
  <si>
    <t>ῥοιζηδόν</t>
  </si>
  <si>
    <t>with a roar</t>
  </si>
  <si>
    <t>loudly</t>
  </si>
  <si>
    <t>loudly   with a noise, with a crash, with a roar ; a derivative of a Greek noun meaning, "the noise made by a passing arrow," not found in the NT;  Ref: 2Pet 3:10 *</t>
  </si>
  <si>
    <t>G4501</t>
  </si>
  <si>
    <t>ῥομφαία</t>
  </si>
  <si>
    <t>(long) sword</t>
  </si>
  <si>
    <t xml:space="preserve">(long) sword   primarily   a  Thracian  broad-sword; a sword,   Ref: Rev 1:16;  2:12; by  metonymy   war,   Ref: Rev 6:8;   metaphorically   a thrill of anguish,   Ref: Lk 2:35 </t>
  </si>
  <si>
    <t>G4502</t>
  </si>
  <si>
    <t>Ῥουβήν</t>
  </si>
  <si>
    <t>Reuben</t>
  </si>
  <si>
    <t>Reuben, "See, a son! [ Ref: Ge 29:32 ]; substitute a son"</t>
  </si>
  <si>
    <t>A man of the tribe of Reuben  living at the time of the Patriarchs, first mentioned at Gen 29:32;   son of: Israel (H3478) and Leah (H3812);   brother of: Simeon (H8095), Levi (H3878), Judah (H3063), Issachar (H3485), Zebulun (H2074) and Dinah (H1783);   half-brother of: Dan (H1835H), Naphtali (H5321), Gad (H1410), Asher (H0836), Joseph (H3130) and Benjamin (H1144);   father of: Hanoch (H2585J), Pallu (H6396), Hezron (H2696) and Carmi (H3756)   § Reuben, "See, a son! [ Ref: Ge 29:32 ]; substitute a son"   Reuben,  (Proper name),  indeclinable ,  Ref: Rev 7:5 *</t>
  </si>
  <si>
    <t>G4503</t>
  </si>
  <si>
    <t>Ῥούθ</t>
  </si>
  <si>
    <t>Ruth</t>
  </si>
  <si>
    <t>Ruth, "friendship,"  possibly  "comrade, companion; refreshed"</t>
  </si>
  <si>
    <t>A woman of the Moabites living before Israel's Monarchy, first mentioned at Rut 1:4; married to Mahlon (H4248) and Boaz (H1162);   mother of: Obed (H5744)   § Ruth, "friendship,"  possibly  "comrade, companion; refreshed"   Ruth,  (Proper name),  indeclinable ,  Ref: Mt 1:5 *</t>
  </si>
  <si>
    <t>G4504G</t>
  </si>
  <si>
    <t>Ῥοῦφος</t>
  </si>
  <si>
    <t>Rufus</t>
  </si>
  <si>
    <t>Rufus, "red-haired"</t>
  </si>
  <si>
    <t>A man living at the time of the New Testament, only mentioned at Mrk 15:21;   son of: Simon (G4613J);   brother of: Alexander (G0223)</t>
  </si>
  <si>
    <t>G4504H</t>
  </si>
  <si>
    <t>A man living at the time of the New Testament, only mentioned at Rom 16:13</t>
  </si>
  <si>
    <t>G4505</t>
  </si>
  <si>
    <t>ῥύμη</t>
  </si>
  <si>
    <t>lane</t>
  </si>
  <si>
    <t>street, alley, lane</t>
  </si>
  <si>
    <t>street, alley, lane   primarily   a rush  or  sweep  of a body in motion;  a street,   Ref: Acts 9:11;  12:10;  a narrow street, lane, alley,  as distinguished from  πλατεια ,  Ref: Mt 6:2 ;  Ref: Lk 14:21 *</t>
  </si>
  <si>
    <t>G4506</t>
  </si>
  <si>
    <t>ῥύομαι</t>
  </si>
  <si>
    <t>to rescue</t>
  </si>
  <si>
    <t>to rescue, deliver</t>
  </si>
  <si>
    <t xml:space="preserve">to rescue, deliver   to drag , out of danger,  to rescue, save, deliver   Ref: Mt 6:13; 27:43 ;  to be rescued, delivered,   Ref: Lk 1:74 ;  Ref: Rom 15:31;   Ref: 2Thess 3:2;   Ref: 2Tim 4:17 </t>
  </si>
  <si>
    <t>G4507</t>
  </si>
  <si>
    <t>ῥυπαρία</t>
  </si>
  <si>
    <t>filth</t>
  </si>
  <si>
    <t>(moral) filth</t>
  </si>
  <si>
    <t>(moral) filth   filth; ,  metaphorically  moral  filthiness, uncleanness, pollution,   Ref: Jas 1:21 *</t>
  </si>
  <si>
    <t>G4508</t>
  </si>
  <si>
    <t>ῥυπαρός</t>
  </si>
  <si>
    <t>filthy</t>
  </si>
  <si>
    <t>shabby, dirty; moral vileness, filthiness</t>
  </si>
  <si>
    <t>shabby, dirty; moral vileness, filthiness   filthy, squalid, sordid, dirty, shabby   Ref: Jas 2:2;   metaphorically   defiled, polluted, filthy, vile   Ref: Rev 22:11 *</t>
  </si>
  <si>
    <t>G4509</t>
  </si>
  <si>
    <t>ῥύπος</t>
  </si>
  <si>
    <t>dirt</t>
  </si>
  <si>
    <t xml:space="preserve"> filth, squalor,   Ref: 1Pet 3:21 *</t>
  </si>
  <si>
    <t>G4510</t>
  </si>
  <si>
    <t>ῥυπόω</t>
  </si>
  <si>
    <t>to defile, pollute</t>
  </si>
  <si>
    <t>to defile, pollute  to defile, pollute, make filthy</t>
  </si>
  <si>
    <t>G4511</t>
  </si>
  <si>
    <t>ῥύσις</t>
  </si>
  <si>
    <t>discharge</t>
  </si>
  <si>
    <t>flow (of blood), bleeding</t>
  </si>
  <si>
    <t>flow (of blood), bleeding   a flowing; a , morbid  flux,  of bloodMk 5:25;  Ref: Lk 8:43, 44 *</t>
  </si>
  <si>
    <t>G4512</t>
  </si>
  <si>
    <t>ῥυτίς</t>
  </si>
  <si>
    <t>wrinkle</t>
  </si>
  <si>
    <t xml:space="preserve"> a wrinkle; ,  metaphorically   a  disfiguring  wrinkle, flaw, blemish,   Ref: Eph 5:27 *</t>
  </si>
  <si>
    <t>G4513</t>
  </si>
  <si>
    <t>Ῥωμαϊκός</t>
  </si>
  <si>
    <t>Latin</t>
  </si>
  <si>
    <t>Roman, Latin</t>
  </si>
  <si>
    <t xml:space="preserve">  § Roman, Latin  Roman, Latin (Proper noun)</t>
  </si>
  <si>
    <t>G4514</t>
  </si>
  <si>
    <t>Ῥωμαῖος</t>
  </si>
  <si>
    <t>Roman</t>
  </si>
  <si>
    <t xml:space="preserve">  §  Roman, from Rome; a Roman citizen,   Ref: Jn 11:48 ;  Ref: Acts 2:10;  16:21</t>
  </si>
  <si>
    <t>G4515</t>
  </si>
  <si>
    <t>Ῥωμαϊστί</t>
  </si>
  <si>
    <t>in Latin</t>
  </si>
  <si>
    <t>in Latin (language)</t>
  </si>
  <si>
    <t>in Latin (language)   in the Roman language, in Latin,   Ref: Jn 19:20 *</t>
  </si>
  <si>
    <t>G4516</t>
  </si>
  <si>
    <t>Ῥώμη</t>
  </si>
  <si>
    <t>Rome</t>
  </si>
  <si>
    <t xml:space="preserve">  §  Rome,   Ref: Acts 18:2;  19:21; 23:11; 28:14, 16;  Ref: Rom 1:7, 15 ;  Ref: 2Tim 1:17 *</t>
  </si>
  <si>
    <t>G4517</t>
  </si>
  <si>
    <t>ῥώννυμι</t>
  </si>
  <si>
    <t>farewell</t>
  </si>
  <si>
    <t>to be strong; ( passive ) farewell, goodbye, as the closing of a letter</t>
  </si>
  <si>
    <t>to be strong; ( passive ) farewell, goodbye, as the closing of a letter   to strengthen, render firm; to be well, enjoy firm health; , at the end of letters, like the Latin  vale, farewell,   Ref: Acts 15:29 *</t>
  </si>
  <si>
    <t>G4518</t>
  </si>
  <si>
    <t>σαβαχθάνι</t>
  </si>
  <si>
    <t>sabachthani</t>
  </si>
  <si>
    <t>sabachthani (Aramaic: "you have forsaken me")</t>
  </si>
  <si>
    <t>sabachthani (Aramaic: "you have forsaken me")  (Aramaic)  sabacthani, you have forsaken me;  interrogatively,  have you forsaken me?  preceded with  λαμᾶ ,  Why?   Ref: Mt 27:46 ;  Ref: Mk 15:34 *</t>
  </si>
  <si>
    <t>G4519</t>
  </si>
  <si>
    <t>σαβαώθ</t>
  </si>
  <si>
    <t>hosts</t>
  </si>
  <si>
    <t>Almighty ["of hosts"</t>
  </si>
  <si>
    <t xml:space="preserve">  § Almighty ["of hosts"  (Hebrew)  hosts, armies; “of Hosts"], a Greek transliteration of H7372, "armies, hosts". This title has the associative meanings of power and potent authority, and pictures the Lord as a great, powerful, supreme general; Almighty”   indeclinable ,  Ref: Rom 9:29;   Ref: Jas 5:4 *</t>
  </si>
  <si>
    <t>G4520</t>
  </si>
  <si>
    <t>σαββατισμός</t>
  </si>
  <si>
    <t>Sabbath rest</t>
  </si>
  <si>
    <t>Sabbath-rest, Sabbath observance; used with G3847 "a sabbath’s day journey" reckoned at 800 to 900 yards (2,000 cubits)</t>
  </si>
  <si>
    <t xml:space="preserve">  § Sabbath-rest, Sabbath observance; used with G3847 "a sabbath’s day journey" reckoned at 800 to 900 yards (2,000 cubits)   primarily   a keeping of a sabbath; a state of rest, a sabbath-state,   Ref: Heb 4:9 *</t>
  </si>
  <si>
    <t>G4521</t>
  </si>
  <si>
    <t>σάββατον</t>
  </si>
  <si>
    <t>Sabbath</t>
  </si>
  <si>
    <t xml:space="preserve">  § Sabbath   primarily   cessation from labor, rest; the  Jewish  sabbath,  both in the  singular  and  plural ,  Ref: Mt 12:2, 5, 8; 28:1 ;  Ref: Lk 4:16 ;  a week,   singular  and  plural ,  Ref: Mt 28:1 ;  Ref: Mk 16:9 ;  plural   sabbaths,  or  times of sacred rest,   Ref: Col 2:16 </t>
  </si>
  <si>
    <t>G4522</t>
  </si>
  <si>
    <t>σαγήνη</t>
  </si>
  <si>
    <t>dragnet</t>
  </si>
  <si>
    <t>(large) dragnet, a net with weights on the bottom and dragged through the water</t>
  </si>
  <si>
    <t>(large) dragnet, a net with weights on the bottom and dragged through the water   a large net,   Ref: Mt 13:47 *</t>
  </si>
  <si>
    <t>G4523</t>
  </si>
  <si>
    <t>Σαδδουκαῖος</t>
  </si>
  <si>
    <t>Sadducee</t>
  </si>
  <si>
    <t xml:space="preserve">Sadducee </t>
  </si>
  <si>
    <t xml:space="preserve">  § Sadducee, [ possibly ] "followers of Zadok; righteous"   a Sadducee, one belonging to the sect of the Sadducees,  which, according to the Talmudists, was founded by one,  Sadoc,  about three centuries before the Christian era: they were directly opposed in sentiments to the Pharisees,  Ref: Mt 3:7; 16:1, 6, 11, 12; 22:23, 34 ;  Ref: Mk 12:18 ;  Ref: Lk 20:27 ;  Ref: Acts 4:1;  5:17; 23:6-8*</t>
  </si>
  <si>
    <t>G4524</t>
  </si>
  <si>
    <t>Σαδώκ</t>
  </si>
  <si>
    <t>Zadok</t>
  </si>
  <si>
    <t>Zadok, "righteous one"</t>
  </si>
  <si>
    <t>A man of the tribe of Judah living at the time ofExile and return, first mentioned at Mat 1:14;   son of: Azor (G0107);   father of: Achim (G0885)   § Zadok, "righteous one"   Zadok,  (Proper name),  indeclinable ,  Ref: Mt 1:14 *</t>
  </si>
  <si>
    <t>G4525</t>
  </si>
  <si>
    <t>σαίνω</t>
  </si>
  <si>
    <t>to shake</t>
  </si>
  <si>
    <t>( passive ) to be unsettled, disturbed shake</t>
  </si>
  <si>
    <t>( passive ) to be unsettled, disturbed shake   primarily   to wag  the tail;  to fawn, flatter, cajole;   passive   to be cajoled; to be wrought upon, to be perturbed, moved, disturb   Ref: 1Thess 3:3 *</t>
  </si>
  <si>
    <t>G4526</t>
  </si>
  <si>
    <t>σάκκος</t>
  </si>
  <si>
    <t>sackcloth</t>
  </si>
  <si>
    <t>sackcloth, a heavy coarse cloth used for making sacks, but worn by the penitent or mournful as a sign of contrition and sorrow</t>
  </si>
  <si>
    <t>sackcloth, a heavy coarse cloth used for making sacks, but worn by the penitent or mournful as a sign of contrition and sorrow   sackcloth,  a coarse black cloth made of hair (goat or camel),  Ref: Rev 6:12;  a mourning garment of  sackcloth,   Ref: Mt 11:21 ;  Ref: Lk 10:13 ;  Ref: Rev 11:3 *</t>
  </si>
  <si>
    <t>G4527G</t>
  </si>
  <si>
    <t>Σαλά</t>
  </si>
  <si>
    <t>Sala</t>
  </si>
  <si>
    <t>Sala, "missile [a weapon], sprout"</t>
  </si>
  <si>
    <t xml:space="preserve">A man of the tribe of Judah living before Israel's Monarchy, first mentioned at Rut 4:20;   son of: Nahshon (H5177);   husband of: Rahab (H7343);   father of: Boaz (H1162); also called Sala at Luk 3:32; </t>
  </si>
  <si>
    <t>G4527H</t>
  </si>
  <si>
    <t>Shelah</t>
  </si>
  <si>
    <t>A man living at the time of the Patriarchs, first mentioned at Gen 10:24;   son of: Cainan (G2536);   father of: Eber (H5677)</t>
  </si>
  <si>
    <t>G4528G</t>
  </si>
  <si>
    <t>Σαλαθιήλ</t>
  </si>
  <si>
    <t>Shealtiel</t>
  </si>
  <si>
    <t>A man of the tribe of Judah living at the time ofExile and return, only mentioned at Luk 3:27;   son of: Neri (G3518);   father of: Zerubbabel (G2216)</t>
  </si>
  <si>
    <t>G4528H</t>
  </si>
  <si>
    <t>A man of the tribe of Judah living at the time of Exile and Return, first mentioned at 1Ch 3:17;   son of: Jehoiachin (H3078);   brother of: Zedekiah (H6667I)(?); father(?) of Malchiram (H4443), Pedaiah (H6305H), Shenazzar (H8137), Jekamiah (H3359H), Hoshama (H1953) and Nedabiah (H5072)</t>
  </si>
  <si>
    <t>G4529</t>
  </si>
  <si>
    <t>Σαλαμίς</t>
  </si>
  <si>
    <t>Salamis</t>
  </si>
  <si>
    <t>Salamis, a place in Cyprus</t>
  </si>
  <si>
    <t xml:space="preserve">  § Salamis, a place in Cyprus</t>
  </si>
  <si>
    <t>G4530</t>
  </si>
  <si>
    <t>Σαλείμ</t>
  </si>
  <si>
    <t>Salim</t>
  </si>
  <si>
    <t>Salamis, "peace"</t>
  </si>
  <si>
    <t xml:space="preserve">  § Salamis, "peace"  Salim, a place in Palestine</t>
  </si>
  <si>
    <t>G4531</t>
  </si>
  <si>
    <t>σαλεύω</t>
  </si>
  <si>
    <t>to shake up; agitate; ( passive ) to be shaken, swayed, unsettled</t>
  </si>
  <si>
    <t>to shake up; agitate; ( passive ) to be shaken, swayed, unsettled   to make to rock, to shake, sway   Ref: Mt 11:7; 24:29 ;  Ref: Mk 13:25 ;  Ref: Lk 6:38, 48; 7:24; 21:26 ;  Ref: Acts 4:31;  16:26;  Ref: Heb 12:26;   metaphorically   to stir up, excite  the people,  Ref: Acts 17:13;   to agitate, disturb  mentally,  Ref: Acts 2:25;   Ref: 2Thess 2:2;   passive   implication   to totter, be ready to fall, be near to ruin,   metaphorically   Ref: Heb 12:36, 27 *</t>
  </si>
  <si>
    <t>G4532</t>
  </si>
  <si>
    <t>Σαλήμ</t>
  </si>
  <si>
    <t>Salem</t>
  </si>
  <si>
    <t>Salem, "peace"</t>
  </si>
  <si>
    <t xml:space="preserve">  § Salem, "peace"  (Hebrew, meaning  peace ),  Salem,  (Proper name),  indeclinable ,  Ref: Heb 7:1 f.*</t>
  </si>
  <si>
    <t>G4533</t>
  </si>
  <si>
    <t>Σαλμών</t>
  </si>
  <si>
    <t>Salmon</t>
  </si>
  <si>
    <t>Salmon, "little spark"</t>
  </si>
  <si>
    <t>A man of the tribe of Judah living before Israel's Monarchy, first mentioned at Rut 4:20;   son of: Nahshon (H5177);   husband of: Rahab (H7343);   father of: Boaz (H1162); also called Sala at Luk 3:32;    § Salmon, "little spark"   Salmon,  (Proper name),  indeclinable ,  Ref: Mt 1:4 f.*</t>
  </si>
  <si>
    <t>G4534</t>
  </si>
  <si>
    <t>Σαλμώνη</t>
  </si>
  <si>
    <t>Salmone</t>
  </si>
  <si>
    <t xml:space="preserve">  §  Salmone,  a promontory, the eastern extremity of Crete,  Ref: Acts 27:7 *</t>
  </si>
  <si>
    <t>G4535</t>
  </si>
  <si>
    <t>σάλος</t>
  </si>
  <si>
    <t>tossing</t>
  </si>
  <si>
    <t>tossing motion, rolling motion (of the surging waves)</t>
  </si>
  <si>
    <t>tossing motion, rolling motion (of the surging waves)   agitation, tossing, rolling,  specifically of the sea,  Ref: Lk 21:25 *</t>
  </si>
  <si>
    <t>G4536</t>
  </si>
  <si>
    <t>σάλπιγξ</t>
  </si>
  <si>
    <t>trumpet</t>
  </si>
  <si>
    <t xml:space="preserve"> trumpet,   Ref: 1Cor 14:8;   Ref: Heb 12:19;   Ref: Rev 1:10;  4:1; 8:2, 6; 13:9;  Ref: 1Thess 4:16;   sound of the trumpet,   Ref: Mt 24:31 ;  Ref: 1Cor 15:52;   Ref: 1Thess 4:16 *</t>
  </si>
  <si>
    <t>G4537</t>
  </si>
  <si>
    <t>σαλπίζω</t>
  </si>
  <si>
    <t>to sound a trumpet</t>
  </si>
  <si>
    <t>to sound a trumpet,   to sound or announce with a trumpet ;  Ref: Mt 6:2 ;  Ref: 1Cor 5:52;   Ref: Rev 8:6, 7, 8, 10, 12, 13; 9:1, 13; 10:7; 11:15 *</t>
  </si>
  <si>
    <t>G4538</t>
  </si>
  <si>
    <t>σαλπιστής</t>
  </si>
  <si>
    <t>trumpeter</t>
  </si>
  <si>
    <t xml:space="preserve"> a trumpeter,   Ref: Rev 18:22 *</t>
  </si>
  <si>
    <t>G4539</t>
  </si>
  <si>
    <t>Σαλώμη</t>
  </si>
  <si>
    <t>Salome</t>
  </si>
  <si>
    <t>Salome, "peaceful, prosperous one"</t>
  </si>
  <si>
    <t>A woman living at the time of the New Testament, first mentioned at Mrk 15:40; her mother was Mary (G3137H);   sister of: James (G2385J) and Joseph (G2501H)   § Salome, "peaceful, prosperous one"   Salome,  (Proper name), a Galilean woman who followed Jesus,  Ref: Mt 27:56 ;  Ref: Mk 15:40; 16:1 *</t>
  </si>
  <si>
    <t>G4540</t>
  </si>
  <si>
    <t>Σαμάρεια</t>
  </si>
  <si>
    <t>Samaria</t>
  </si>
  <si>
    <t>Samaria, "belonging to the clan of Shemer [ Ref: 1Ki 16:24 ]"</t>
  </si>
  <si>
    <t xml:space="preserve">  § Samaria, "belonging to the clan of Shemer [ Ref: 1Ki 16:24 ]"   Samaria,  the city and region so called,  Ref: Acts 8:14 </t>
  </si>
  <si>
    <t>G4541</t>
  </si>
  <si>
    <t>Σαμαρείτης</t>
  </si>
  <si>
    <t>Samaritan</t>
  </si>
  <si>
    <t xml:space="preserve">  §  a Samaritan, an inhabitant of the city , or  region of Samaria,  applied by the Jews as a term of reproach and contempt,  Ref: Mt 10:5 ;  Ref: Jn 4:9, 39 f.; 8:48;  Ref: Lk 9:52; 10:33; 17:16 ;  Ref: Acts 8:25 *</t>
  </si>
  <si>
    <t>G4542</t>
  </si>
  <si>
    <t>Σαμαρεῖτις</t>
  </si>
  <si>
    <t xml:space="preserve">  §  a Samaritan woman,   Ref: Jn 4:9 *</t>
  </si>
  <si>
    <t>G4543</t>
  </si>
  <si>
    <t>Σαμοθρᾴκη</t>
  </si>
  <si>
    <t>Samothrace</t>
  </si>
  <si>
    <t>Samothrace, "Thracian Samos"</t>
  </si>
  <si>
    <t xml:space="preserve">  § Samothrace, "Thracian Samos"   Samothrace,  an island in the northern part of the Aegean sea,  Ref: Acts 16:11 *</t>
  </si>
  <si>
    <t>G4544</t>
  </si>
  <si>
    <t>Σάμος</t>
  </si>
  <si>
    <t>Samos</t>
  </si>
  <si>
    <t>Samos, "heights, lofty place"</t>
  </si>
  <si>
    <t xml:space="preserve">  § Samos, "heights, lofty place"   Samos,  a celebrated island, in the Aegean sea,  Ref: Acts 20:15 *</t>
  </si>
  <si>
    <t>G4545</t>
  </si>
  <si>
    <t>Σαμουήλ</t>
  </si>
  <si>
    <t>Samuel</t>
  </si>
  <si>
    <t>Samuel, "his name is God [El]; heard of God [El]; the unnamed god is El"</t>
  </si>
  <si>
    <t>A man of the tribe of Levi living at the time of United Monarchy, first mentioned at 1Sa 1:20;   son of: Elkanah (H0511H) and Hannah (H2584);   father of: Joel (H3100) and Abijah (H0029)   § Samuel, "his name is God [El]; heard of God [El]; the unnamed god is El"  ( Ref: 1Sam 1:1-25:1 ),  Samuel,  (Proper name),  indeclinable ,  Ref: Acts 3:24;  13:20;  Ref: Heb 11:32 *</t>
  </si>
  <si>
    <t>G4546</t>
  </si>
  <si>
    <t>Σαμψών</t>
  </si>
  <si>
    <t>Samson</t>
  </si>
  <si>
    <t>Samson, "little one of Shemesh [pagan sun god]" or "sunny"</t>
  </si>
  <si>
    <t>A Judge living before Israel's Monarchy, first mentioned at Jdg 13:24;   son of: Manoah (H4495); married to Delilah (H1807)   § Samson, "little one of Shemesh [pagan sun god]" or "sunny"  (Jdg. 13-16),  Samson,  (Proper name),  indeclinable ,  Ref: Heb 11:32 *</t>
  </si>
  <si>
    <t>G4547</t>
  </si>
  <si>
    <t>σανδάλιον</t>
  </si>
  <si>
    <t>sandal</t>
  </si>
  <si>
    <t xml:space="preserve"> a sandal,  a sole of wood or hide, covering the bottom of the foot, and bound on with leathern thongs,  Ref: Mk 6:9 ,  Ref: Acts 12:8 *</t>
  </si>
  <si>
    <t>G4548</t>
  </si>
  <si>
    <t>σανίς</t>
  </si>
  <si>
    <t>plank, board</t>
  </si>
  <si>
    <t>plank, board   a board, plank,   Ref: Acts 27:44 *</t>
  </si>
  <si>
    <t>G4549G</t>
  </si>
  <si>
    <t>Σαούλ</t>
  </si>
  <si>
    <t>Saul</t>
  </si>
  <si>
    <t>Saul, "asked of God" or  possibly  "dedicated to God"</t>
  </si>
  <si>
    <t>G4549H</t>
  </si>
  <si>
    <t>A king of the tribe of Benjamin living at the time of United Monarchy, first mentioned at 1Sa 9:2;   son of: Kish (H7027); married to Ahinoam (H0293) and Rizpah (H7532);   father of: Jonathan (H3083H), Abinadab (H0041H), Malchi-shua (H4444), Merab (H4764), Michal (H4324), Ish-bosheth (H0378), Armoni (H0764), Mephibosheth (H4648H)</t>
  </si>
  <si>
    <t>G4550</t>
  </si>
  <si>
    <t>σαπρός</t>
  </si>
  <si>
    <t>rotten</t>
  </si>
  <si>
    <t>bad, rotten, decayed; unwholesome</t>
  </si>
  <si>
    <t>bad, rotten, decayed; unwholesome   primarily   rotten, decayed, putrid;  hence,  bad, of a bad quality,   Ref: Mt 7:17, 18; 12:33 ;  Ref: Lk 6:43 ;  refuse,   Ref: Mt 13:48 ;  metaphorically   corrupt, depraved, vicious, foul, impure, unwholesome   Ref: Eph 4:29 *</t>
  </si>
  <si>
    <t>G4551</t>
  </si>
  <si>
    <t>Σαπφείρη</t>
  </si>
  <si>
    <t>Sapphira</t>
  </si>
  <si>
    <t>Sapphira, "beautiful"</t>
  </si>
  <si>
    <t>A woman living at the time of the New Testament, only mentioned at Act 5:1; married to Ananias (G0367)   § Sapphira, "beautiful"   Sapphira,  wife of Ananias and a member of the Jerusalem church,  Ref: Acts 5:1 *</t>
  </si>
  <si>
    <t>G4552</t>
  </si>
  <si>
    <t>σάπφειρος</t>
  </si>
  <si>
    <t>sapphire</t>
  </si>
  <si>
    <t>sapphire stone</t>
  </si>
  <si>
    <t xml:space="preserve">sapphire stone   a sapphire,  a precious stone of a blue color in various shades, next in hardness and value to the diamond,  Ref: Rev 21:19 </t>
  </si>
  <si>
    <t>G4553</t>
  </si>
  <si>
    <t>σαργάνη</t>
  </si>
  <si>
    <t>(large flexible) basket, possibly made of ropes</t>
  </si>
  <si>
    <t>(large flexible) basket, possibly made of ropes   twisted , or  plaited work; a netword of cords like a basket, basket of ropes,  etc.  Ref: 2Cor 11:33 *</t>
  </si>
  <si>
    <t>G4554</t>
  </si>
  <si>
    <t>Σάρδεις</t>
  </si>
  <si>
    <t>Sardis</t>
  </si>
  <si>
    <t xml:space="preserve">  §  Sardis,  the capital city of Lydia, in Asia Minor  Ref: Rev 1:11;  3:1, 4*</t>
  </si>
  <si>
    <t>G4555</t>
  </si>
  <si>
    <t>σάρδινος</t>
  </si>
  <si>
    <t>gem</t>
  </si>
  <si>
    <t>carnelian, sard (reddish stone)</t>
  </si>
  <si>
    <t>G4556</t>
  </si>
  <si>
    <t>σάρδιον</t>
  </si>
  <si>
    <t>carnelian (a reddish precious stone) gem</t>
  </si>
  <si>
    <t>carnelian (a reddish precious stone) gem   carnelian,  a reddish precious stone,  Ref: Rev 4:3;  21:20*</t>
  </si>
  <si>
    <t>G4557</t>
  </si>
  <si>
    <t>σαρδόνυξ</t>
  </si>
  <si>
    <t>sardonyx</t>
  </si>
  <si>
    <t>sardonyx (a variety of agate)</t>
  </si>
  <si>
    <t>sardonyx (a variety of agate)   sardonyx,  a gem exhibiting the color of the carnelian and the white of the calcedony, intermingled in alternate layers,  Ref: Rev 21:20 *</t>
  </si>
  <si>
    <t>G4558</t>
  </si>
  <si>
    <t>Σάρεπτα</t>
  </si>
  <si>
    <t>Zarephath</t>
  </si>
  <si>
    <t>Zarephath, [ possibly ] "smelting place; place of pigmenting, staining"</t>
  </si>
  <si>
    <t xml:space="preserve">  § Zarephath, [ possibly ] "smelting place; place of pigmenting, staining"   Sarepta,  a city of Phoenicia, between Tyre and Sidon,  Ref: Lk 4:26 *</t>
  </si>
  <si>
    <t>G4559</t>
  </si>
  <si>
    <t>σαρκικός</t>
  </si>
  <si>
    <t>fleshly</t>
  </si>
  <si>
    <t>material; worldly, sinful; pertaining to the flesh; see also G4922 fleshly</t>
  </si>
  <si>
    <t>material; worldly, sinful; pertaining to the flesh; see also G4922 fleshly   fleshly; pertaining to the body, corporeal, physical,   Ref: Rom 15:27;   Ref: 1Cor 9:11;   carnal, pertaining to the flesh,   Ref: 1Pet 2:11;   carnal, low in spiritual knowledge and frame,   Ref: 1Cor 3:3  (2x);  carnal, human  as opposed to divine,  Ref: 2Cor 1:12;  10:4*</t>
  </si>
  <si>
    <t>G4560</t>
  </si>
  <si>
    <t>σάρκινος</t>
  </si>
  <si>
    <t>fleshly, made of flesh; human; worldly, unspiritual; see also G4922</t>
  </si>
  <si>
    <t>fleshly, made of flesh; human; worldly, unspiritual; see also G4922   of flesh, fleshly,   Ref: 2Cor 3:3;   Ref: Rom 7:14;   Ref: 1Cor 3:1;   Ref: Heb 7:16 *</t>
  </si>
  <si>
    <t>G4561</t>
  </si>
  <si>
    <t>σάρξ</t>
  </si>
  <si>
    <t>flesh</t>
  </si>
  <si>
    <t>flesh, body, the soft tissue of a creature, often in contrast to bone, ligament, or sinew; by extension human, humankind, with a focus on the fallen human nature, sinful nature</t>
  </si>
  <si>
    <t xml:space="preserve">flesh, body, the soft tissue of a creature, often in contrast to bone, ligament, or sinew; by extension human, humankind, with a focus on the fallen human nature, which is frail and corrupt in contrast to immaterial (spiritual) things, thus the NIV translation "sinful nature"   flesh,   Ref: Lk 24:39 ;  Ref: Jn 3:6 ;  the  human  body,   Ref: 2Cor 7:5;   flesh, human nature, human frame,   Ref: Jn 1:13, 14 ;  Ref: 1Pet 4:1;   Ref: 1Jn 4:2;   kindred,   Ref: Rom 11:14;   lineage,   Ref: Rom 1:3;  9:3;  flesh, humanity, human beings,   Ref: Mt 24:22 ;  Ref: Lk 3:6 ;  Ref: Jn 17:2 ;  the circumstances of the body, material condition,   Ref: 1Cor 5:5;  7:28; Phlm. 16;  flesh, mere humanity, human fashion,   Ref: 1Cor 1:26;   Ref: 2Cor 1:17;   flesh  as the seat of passion and frailty,  Ref: Rom 8:1, 3, 5 ;  carnality,   Ref: Gal 5:24;   materiality, material circumstance,  as opposed to the spiritual,  Ref: Phil 3:3 , 4;  Ref: Col 2:18;   a material system  or  mode,   Ref: Gal 3:3;   Ref: Heb 9:10 </t>
  </si>
  <si>
    <t>G4562</t>
  </si>
  <si>
    <t>Σαρούχ</t>
  </si>
  <si>
    <t>Serug</t>
  </si>
  <si>
    <t>A man living at the time of the Patriarchs, first mentioned at Gen 11:20;   son of: Reu (H7466);   father of: Nahor (H5152)   § Serug  Serug, "descendant, i.e., younger branch"</t>
  </si>
  <si>
    <t>G4563</t>
  </si>
  <si>
    <t>σαρόω</t>
  </si>
  <si>
    <t>to sweep</t>
  </si>
  <si>
    <t>to sweep, sweep clean</t>
  </si>
  <si>
    <t>to sweep, sweep clean   to sweep, to clean with a broom,   Ref: Mt 12:44 ;  Ref: Lk 11:25; 15:8 *</t>
  </si>
  <si>
    <t>G4564</t>
  </si>
  <si>
    <t>Σάρρα</t>
  </si>
  <si>
    <t>Sarah</t>
  </si>
  <si>
    <t>Sarah, "princess"</t>
  </si>
  <si>
    <t>A woman living at the time of the Patriarchs, first mentioned at Gen 11:29;   daughter of: Terah (H8646);   sister of: Abraham (H0085), Nahor (H5152H) and Haran (H2039); married to Abraham (H0085);   mother of: Isaac (H3327); also called Sarai at Gen 11:29,30,31; 12.5,11,17; 16.1,2,3,5,6,8; 17.15;    § Sarah, "princess"   Sara, Sarah,  (Proper name), the wife of Abraham,  Ref: Rom 4:19;  9:9;  Ref: Heb 11:11;   Ref: 1Pet 3:6 *</t>
  </si>
  <si>
    <t>G4565</t>
  </si>
  <si>
    <t>Σάρων</t>
  </si>
  <si>
    <t>Sharon</t>
  </si>
  <si>
    <t>Sharon, "plain, level country"</t>
  </si>
  <si>
    <t xml:space="preserve">  § Sharon, "plain, level country"   Saron,  a level tract of Palestine, between Caesarea and Joppa,  Ref: Acts 9:35 *</t>
  </si>
  <si>
    <t>G4566</t>
  </si>
  <si>
    <t>Σατάν</t>
  </si>
  <si>
    <t>Satan</t>
  </si>
  <si>
    <t xml:space="preserve">  §  an adversary, opponent, enemy,  perhaps,  Ref: Mt 16:23 ;  Ref: Mk 8:33 ;  Ref: Lk 4:8 ; elsewhere,  Satan, the devil,   Ref: Mt 4:10 ;  Ref: Mk 1:13 </t>
  </si>
  <si>
    <t>G4567</t>
  </si>
  <si>
    <t>Σατανᾶς</t>
  </si>
  <si>
    <t>Satan, "hostile opponent"</t>
  </si>
  <si>
    <t xml:space="preserve">  § Satan, "hostile opponent"   an adversary, opponent, enemy,  perhaps,  Ref: Mt 16:23 ;  Ref: Mk 8:33 ;  Ref: Lk 4:8 ; elsewhere,  Satan, the devil,   Ref: Mt 4:10 ;  Ref: Mk 1:13 </t>
  </si>
  <si>
    <t>G4568</t>
  </si>
  <si>
    <t>σάτον</t>
  </si>
  <si>
    <t>seah</t>
  </si>
  <si>
    <t>seah (dry measure of about 12 quarts)</t>
  </si>
  <si>
    <t>seah (dry measure of about 12 quarts)   a satum , or  seah,  a Hebrew measure for things dry, containing, as Josephus testifies, (Ant. 9.85) an Italian modius and one half, or 24 sextarii, and therefore equivalent to somewhat less than three gallons English,  Ref: Mt 13:33 ;  Ref: Lk 13:21 *</t>
  </si>
  <si>
    <t>G4569G</t>
  </si>
  <si>
    <t>Σαῦλος</t>
  </si>
  <si>
    <t>Saul, "asked for"  possibly  "dedicated to God"</t>
  </si>
  <si>
    <t>G4569H</t>
  </si>
  <si>
    <t>G4570</t>
  </si>
  <si>
    <t>σβέννυμι</t>
  </si>
  <si>
    <t>to extinguish</t>
  </si>
  <si>
    <t>to extinguish, quench, snuff out</t>
  </si>
  <si>
    <t>to extinguish, quench, snuff out   to extinguish, quench,   Ref: Mt 12:20; 25:8 ;  Ref: Mk 9:44, 46, 48 ;  Ref: Eph 6:16;   Ref: Heb 11:34;   metaphorically   to quench, damp, hinder, thwart,   Ref: 1Thess 5:19 *</t>
  </si>
  <si>
    <t>G4571</t>
  </si>
  <si>
    <t>σέ</t>
  </si>
  <si>
    <t>you</t>
  </si>
  <si>
    <t>you, your</t>
  </si>
  <si>
    <t xml:space="preserve">you, your   you,   genitive ,  σοῦ ,  dative ,  σοί ,  accusative ,  σε ,  Ref: Mt 1:20; 2:6 </t>
  </si>
  <si>
    <t>G4572</t>
  </si>
  <si>
    <t>σεαυτοῦ</t>
  </si>
  <si>
    <t>yourself</t>
  </si>
  <si>
    <t xml:space="preserve"> of yourself, to yourself,  etc.  Ref: Mt 4:6; 8:4; 19:19 </t>
  </si>
  <si>
    <t>G4573</t>
  </si>
  <si>
    <t>σεβάζομαι</t>
  </si>
  <si>
    <t>to worship   to feel dread of , a thing;  to venerate, adore, worship,   Ref: Rom 1:25 *</t>
  </si>
  <si>
    <t>G4574</t>
  </si>
  <si>
    <t>σέβασμα</t>
  </si>
  <si>
    <t>object of worship</t>
  </si>
  <si>
    <t>object of worship; some translate as a place of worship: sanctuary</t>
  </si>
  <si>
    <t>object of worship; some translate as a place of worship: sanctuary   an object of religious veneration and worship,   Ref: Acts 17:23;   Ref: 2Thess 2:4 *</t>
  </si>
  <si>
    <t>G4575</t>
  </si>
  <si>
    <t>σεβαστός</t>
  </si>
  <si>
    <t>Augustan</t>
  </si>
  <si>
    <t>(a.)august</t>
  </si>
  <si>
    <t>A man living at the time of the New Testament, first mentioned at Luk 2:1; also called Augustan (KJV: Augustus; NIV: Imperial) at Act 27:1;  "emperor" at Act 25:21,25;  Caesar at Luk 2:1; 3.1;    § (a.)august   primarily   venerable, august, revered, worthy of reverence, imperial  (not found in the NT); (n.) Emperor, a title of reverence or veneration; r ὁ Σεβαστός , i.q. Latin  Augustus ,   Ref: Acts 25:21, 25 ;  Augustan,  or,  Sebastan,  named from the city Sebaste,  Ref: Acts 27:1 *</t>
  </si>
  <si>
    <t>G4576</t>
  </si>
  <si>
    <t>σέβομαι</t>
  </si>
  <si>
    <t>be devout</t>
  </si>
  <si>
    <t>( middle ) to worship, be devout, God-fearing</t>
  </si>
  <si>
    <t>( middle ) to worship, be devout, God-fearing  mid.,  to stand in awe; to venerate, reverence, worship, adore, to be devout   Ref: Mt 15:9 ;  Ref: Mk 7:7 ;  Ref: Acts 18:13;  19:27;  participle   σεβόμενος, η, ον ,  worshiping, devout, pious, God-fearing  a term applied to proselytes to Judaism,  Ref: Acts 13:43;  16:14; 18:7; 13:50; 17:4, 17*</t>
  </si>
  <si>
    <t>G4577</t>
  </si>
  <si>
    <t>σειρά</t>
  </si>
  <si>
    <t xml:space="preserve"> a cord, rope, band; , in NT  a chain,   Ref: 2Pet 2:4 *</t>
  </si>
  <si>
    <t>G4578</t>
  </si>
  <si>
    <t>σεισμός</t>
  </si>
  <si>
    <t>earthquake</t>
  </si>
  <si>
    <t>earthquake; storm</t>
  </si>
  <si>
    <t xml:space="preserve">earthquake; storm   primarily   a shaking, agitation, concussion; an earthquake,   Ref: Mt 24:7; 27:54 ;  a tempest, storm   Ref: Mt 8:24 </t>
  </si>
  <si>
    <t>G4579</t>
  </si>
  <si>
    <t>σείω</t>
  </si>
  <si>
    <t>to cause to shake; ( passive ) to be shaken, stirred up</t>
  </si>
  <si>
    <t xml:space="preserve">to cause to shake; ( passive ) to be shaken, stirred up   to shake, agitate, stir up   Ref: Heb 12:26;   passive   to quake,   Ref: Mt 27:51; 28:4 ;  Ref: Rev 6:13;   metaphorically   to put in commotion, agitate,   Ref: Mt 21:10 </t>
  </si>
  <si>
    <t>G4580</t>
  </si>
  <si>
    <t>Σεκοῦνδος</t>
  </si>
  <si>
    <t>Secundus</t>
  </si>
  <si>
    <t>Secundus, "second"</t>
  </si>
  <si>
    <t>A man living at the time of the New Testament, only mentioned at Act 20:4   § Secundus, "second"   Secundus,  (Proper name),  Ref: Acts 20:4 *</t>
  </si>
  <si>
    <t>G4581</t>
  </si>
  <si>
    <t>Σελεύκεια</t>
  </si>
  <si>
    <t>Seleucia</t>
  </si>
  <si>
    <t xml:space="preserve">  §  Seleucia,  a city of Syria, west of Antioch, on the Orontes,  Ref: Acts 13:4 *</t>
  </si>
  <si>
    <t>G4582</t>
  </si>
  <si>
    <t>σελήνη</t>
  </si>
  <si>
    <t>moon</t>
  </si>
  <si>
    <t xml:space="preserve"> the moon,   Ref: Mt 24:29 ;  Ref: Mk 13:24 </t>
  </si>
  <si>
    <t>G4583</t>
  </si>
  <si>
    <t>σεληνιάζομαι</t>
  </si>
  <si>
    <t>be epileptic</t>
  </si>
  <si>
    <t>( passive ) to have a seizure to be epileptic</t>
  </si>
  <si>
    <t>( passive ) to have a seizure to be epileptic   to be a lunatic, be epileptic   Ref: Mt 4:24; 17:15 *</t>
  </si>
  <si>
    <t>G4584</t>
  </si>
  <si>
    <t>Σεμεΐ</t>
  </si>
  <si>
    <t>Semein</t>
  </si>
  <si>
    <t>Semein, "Yahweh has heard"</t>
  </si>
  <si>
    <t>A man of the tribe of Judah living at the time ofExile and return, only mentioned at Luk 3:26;   son of: Josech (G2501K);   father of: Mattathias (G3161H)   § Semein, "Yahweh has heard"   Semei,  (Proper name),  indeclinable ,  Ref: Lk 3:26 *</t>
  </si>
  <si>
    <t>G4585</t>
  </si>
  <si>
    <t>σεμίδαλις</t>
  </si>
  <si>
    <t>fine flour</t>
  </si>
  <si>
    <t>finely ground flour</t>
  </si>
  <si>
    <t>finely ground flour   the finest flour,   Ref: Rev 18:13 *</t>
  </si>
  <si>
    <t>G4586</t>
  </si>
  <si>
    <t>σεμνός</t>
  </si>
  <si>
    <t>noble</t>
  </si>
  <si>
    <t>worthy of respect, noble</t>
  </si>
  <si>
    <t>worthy of respect, noble   august, venerable; honorable, reputable, worthy of respect   Ref: Phil 4:8;   grave, serious, dignified,   Ref: 1Tim 3:8, 11 ;  Ref: Tit 2:2 *</t>
  </si>
  <si>
    <t>G4587</t>
  </si>
  <si>
    <t>σεμνότης</t>
  </si>
  <si>
    <t>dignity</t>
  </si>
  <si>
    <t>holiness, seriousness, respect dignity</t>
  </si>
  <si>
    <t>holiness, seriousness, respect dignity   primarily   majesty; gravity, dignity, dignified seriousness, holiness, seriousness, respect   Ref: 1Tim 2:2;  3:4;  Ref: Tit 2:7 *</t>
  </si>
  <si>
    <t>G4588</t>
  </si>
  <si>
    <t>Σέργιος</t>
  </si>
  <si>
    <t>Sergius</t>
  </si>
  <si>
    <t>A man living at the time of the New Testament, only mentioned at Act 13:7   §  Sergius,  (Proper name),  Ref: Acts 13:7 *</t>
  </si>
  <si>
    <t>G4589</t>
  </si>
  <si>
    <t>Σήθ</t>
  </si>
  <si>
    <t>Seth</t>
  </si>
  <si>
    <t>Seth, "determined, granted [ Ref: Ge 4:25 ]; restitution"</t>
  </si>
  <si>
    <t>A man living at the time before the Flood, first mentioned at Gen 4:25;   son of: Adam (H0121) and Eve (H2332);   brother of: Cain (H7014B) and Abel (H1893);   father of: Enosh (H0583); also called Sheth (Ketiv: buttock) at Num 24:17;    § Seth, "determined, granted [ Ref: Ge 4:25 ]; restitution"   Seth,  ( Ref: Gen 4:25 f.) (Proper name),  indeclinable ,  Ref: Lk 3:38 *</t>
  </si>
  <si>
    <t>G4590</t>
  </si>
  <si>
    <t>Σήμ</t>
  </si>
  <si>
    <t>Shem</t>
  </si>
  <si>
    <t>Shem, "name, fame"</t>
  </si>
  <si>
    <t>A man living at the time of the Patriarchs, first mentioned at Gen 5:32;   son of: Noah (H5146);   brother of: Ham (H2526) and Japheth (H3315);   father of: Asshur (H0804H), Elam (H5867C), Arpachshad (H0775), Lud (H3865) and Aram (H0758)   § Shem, "name, fame"   Shem,  ( Ref: Gen 5:32 ) (Proper name),  indeclinable ,  Ref: Lk 3:36 *</t>
  </si>
  <si>
    <t>G4591</t>
  </si>
  <si>
    <t>σημαίνω</t>
  </si>
  <si>
    <t>to make known; to indicate (beforehand), predict, foretell</t>
  </si>
  <si>
    <t>to make known; to indicate (beforehand), predict, foretell   to indicate by a sign, to signal; to indicate, intimate, show   Ref: Jn 12:33; 18:32; 21:19 ;  to make known, communicate,   Ref: Acts 11:28;   Ref: Rev 1:1;   to specify,   Ref: Acts 25:27 *</t>
  </si>
  <si>
    <t>G4592</t>
  </si>
  <si>
    <t>σημεῖον</t>
  </si>
  <si>
    <t>sign</t>
  </si>
  <si>
    <t>(miraculous) sign, signal, mark</t>
  </si>
  <si>
    <t xml:space="preserve">(miraculous) sign, signal, mark   a sign, a mark, token,  by which anything is known or distinguished,  Ref: Mt 16:3; 24:3 ;  Ref: 2Thess 3:17;   a token, pledge, assurance,   Ref: Lk 2:12 ;  a proof, evidence, convincing token,   Ref: Mt 12:38; 16:1 ;  Ref: Jn 2:18 ; in NT  a sign, wonder, remarkable event, wonderful appearance, extraordinary phenomenon,   Ref: 1Cor 14:22;   Ref: Rev 12:1, 3; 15:1 ;  a portent, prodigy,   Ref: Mt 24:30 ;  Ref: Acts 2:19;   a wonderful work, miraculous operation, miracle,   Ref: Mt 24:24 ;  Ref: Mk 16:17, 20 ;  metonymy   a sign, a signal character,   Ref: Lk 2:34 </t>
  </si>
  <si>
    <t>G4593</t>
  </si>
  <si>
    <t>σημειόω</t>
  </si>
  <si>
    <t>to note</t>
  </si>
  <si>
    <t>( middle ) to take special note of</t>
  </si>
  <si>
    <t>( middle ) to take special note of  mid.,  to mark, inscribe marks upon;   middle   to mark for one's self, note, make special note of   Ref: 2Thess 3:14 *</t>
  </si>
  <si>
    <t>G4594</t>
  </si>
  <si>
    <t>σήμερον</t>
  </si>
  <si>
    <t>today</t>
  </si>
  <si>
    <t>today, this day</t>
  </si>
  <si>
    <t xml:space="preserve"> today, this day,   Ref: Mt 6:11, 30; 16:3; 21:28 ;  now, at present,   Ref: Heb 13:8;   Ref: 2Cor 3:15;   ἡ σήμερον ,  i.e.   ἡμέρα , sometimes expressed,  this day, the present day,   Ref: Acts 20:26;   ἕως  or  ἄχρι τῆς σήμερον ,  until this day, until our times,   Ref: Mt 11:23; 27:8 </t>
  </si>
  <si>
    <t>G4595</t>
  </si>
  <si>
    <t>σήπω</t>
  </si>
  <si>
    <t>to rot</t>
  </si>
  <si>
    <t>to rot, decay</t>
  </si>
  <si>
    <t>to rot, decay   to cause to putrify, rot, decay, be corrupted , or  rotten,   Ref: Jas 5:2 *</t>
  </si>
  <si>
    <t>G4596</t>
  </si>
  <si>
    <t>σηρικός</t>
  </si>
  <si>
    <t>silk</t>
  </si>
  <si>
    <t>silken; (n.) silk (cloth)</t>
  </si>
  <si>
    <t>G4597</t>
  </si>
  <si>
    <t>σής</t>
  </si>
  <si>
    <t>moth</t>
  </si>
  <si>
    <t xml:space="preserve"> a moth,   Ref: Lk 12:33 ;  Ref: Mt 6:19 f.*</t>
  </si>
  <si>
    <t>G4598</t>
  </si>
  <si>
    <t>σητόβρωτος</t>
  </si>
  <si>
    <t>moth-eaten</t>
  </si>
  <si>
    <t xml:space="preserve"> moth-eaten,   Ref: Jas 5:2 *</t>
  </si>
  <si>
    <t>G4599</t>
  </si>
  <si>
    <t>σθενόω</t>
  </si>
  <si>
    <t>to strengthen, make strong</t>
  </si>
  <si>
    <t>to strengthen, make strong   to strengthen, impart strength,   Ref: 1Pet 5:10 *</t>
  </si>
  <si>
    <t>G4600</t>
  </si>
  <si>
    <t>σιαγών</t>
  </si>
  <si>
    <t>cheek</t>
  </si>
  <si>
    <t xml:space="preserve"> the jawbone; , in NT  the cheek,   Ref: Mt 5:39 ;  Ref: Lk 6:29 *</t>
  </si>
  <si>
    <t>G4601</t>
  </si>
  <si>
    <t>σιγάω</t>
  </si>
  <si>
    <t>be silent</t>
  </si>
  <si>
    <t>to be or become silent; ( passive ) to be hidden, concealed</t>
  </si>
  <si>
    <t>to be or become silent; ( passive ) to be hidden, concealed   to be silent, keep silence,   Ref: Lk 9:36; 20:26 ;  Ref: Acts 15:12 f.;  Ref: 1Cor 14:28, 30, 34 ;  Ref: Lk 18:39 ;  transitive   to keep in silence, not to reveal, to conceal;   passive   to be concealed, not to be revealed,   Ref: Rom 16:25 *</t>
  </si>
  <si>
    <t>G4602</t>
  </si>
  <si>
    <t>σιγή</t>
  </si>
  <si>
    <t>silence</t>
  </si>
  <si>
    <t xml:space="preserve"> silence,   Ref: Acts 21:40;   Ref: Rev 8:1 *</t>
  </si>
  <si>
    <t>G4603</t>
  </si>
  <si>
    <t>σιδήρεος</t>
  </si>
  <si>
    <t>iron</t>
  </si>
  <si>
    <t>made of iron; same as G4971</t>
  </si>
  <si>
    <t>G4604</t>
  </si>
  <si>
    <t>σίδηρος</t>
  </si>
  <si>
    <t xml:space="preserve"> iron, (metal)    Ref: Rev 18:12 *</t>
  </si>
  <si>
    <t>G4605</t>
  </si>
  <si>
    <t>Σιδών</t>
  </si>
  <si>
    <t>Sidon</t>
  </si>
  <si>
    <t>Sidon, "fishery"</t>
  </si>
  <si>
    <t xml:space="preserve">  § Sidon, "fishery"   Sidon,  a celebrated city of Phoenicia,  Ref: Mt 11:21 f.;  Ref: Mk 3:8; 7:31 ;  Ref: Lk 6:17 ;  Ref: Acts 27:3 </t>
  </si>
  <si>
    <t>G4606</t>
  </si>
  <si>
    <t>Σιδώνιος</t>
  </si>
  <si>
    <t>Sidonian</t>
  </si>
  <si>
    <t>Sidonian, a person of Sidon</t>
  </si>
  <si>
    <t xml:space="preserve">  § Sidonian, a person of Sidon   Sidonian; an inhabitant of ,  Σιδών ,  Sidon,   Ref: Acts 12:20;   Ref: Lk 4:26 *</t>
  </si>
  <si>
    <t>G4607</t>
  </si>
  <si>
    <t>σικάριος</t>
  </si>
  <si>
    <t>assassin</t>
  </si>
  <si>
    <t>terrorist, assassin</t>
  </si>
  <si>
    <t>terrorist, assassin   an assassin, terrorist, bandit, robber,   Ref: Acts 21:38 *</t>
  </si>
  <si>
    <t>G4608</t>
  </si>
  <si>
    <t>σίκερα</t>
  </si>
  <si>
    <t>alcoholic drink</t>
  </si>
  <si>
    <t>fermented drink, beerliquor</t>
  </si>
  <si>
    <t>fermented drink, beerliquor   strong , or  inebriating or fermented drink,   Ref: Lk 1:15 *</t>
  </si>
  <si>
    <t>G4609</t>
  </si>
  <si>
    <t>Σίλας</t>
  </si>
  <si>
    <t>Silas</t>
  </si>
  <si>
    <t>Silas, "asked for"  possibly  "dedicated to God"</t>
  </si>
  <si>
    <t xml:space="preserve">A man living at the time of the New Testament, first mentioned at Act 15:22; also called Silvanus at 2Co 1:19; 3x   § Silas, "asked for"  possibly  "dedicated to God"   Silas,  (Proper name), in Luke,  Ref: Acts 15:22;  see  Σιλουανός </t>
  </si>
  <si>
    <t>G4610</t>
  </si>
  <si>
    <t>Σιλουανός</t>
  </si>
  <si>
    <t>Silvanus</t>
  </si>
  <si>
    <t>Silas, Silvanus, "asked for"  possibly  "dedicated to God"</t>
  </si>
  <si>
    <t>A man living at the time of the New Testament, first mentioned at Act 15:22; also called Silvanus at 2Co 1:19; 3x   § Silas, Silvanus, "asked for"  possibly  "dedicated to God"   Silvanus,  (Proper name),  Ref: 2Cor 1:19;   Ref: 1Thess 1:1;   Ref: 2Thess 1:1;   Ref: 1Pet 5:12 , see  Σιλας *</t>
  </si>
  <si>
    <t>G4611</t>
  </si>
  <si>
    <t>Σιλωάμ</t>
  </si>
  <si>
    <t>Siloam</t>
  </si>
  <si>
    <t>Siloam, "sent"</t>
  </si>
  <si>
    <t xml:space="preserve">  § Siloam, "sent"   Siloam,  a pool or fountain near Jerusalem,  Ref: Lk 13:4 ;  Ref: Jn 9:7, 11 *</t>
  </si>
  <si>
    <t>G4612</t>
  </si>
  <si>
    <t>σιμικίνθιον</t>
  </si>
  <si>
    <t>apron</t>
  </si>
  <si>
    <t xml:space="preserve"> an apron,   Ref: Acts 19:12 *</t>
  </si>
  <si>
    <t>G4613G</t>
  </si>
  <si>
    <t>Σίμων</t>
  </si>
  <si>
    <t>Simon</t>
  </si>
  <si>
    <t>Simon, "he has heard" or "obedient one"</t>
  </si>
  <si>
    <t>A man living at the time of the New Testament, first mentioned at Mat 10:4; also called Zealot (KJV: Zelotes) at Luk 6:15; 1x</t>
  </si>
  <si>
    <t>G4613H</t>
  </si>
  <si>
    <t>A man of the tribe of Judah living at the time of the New Testament, first mentioned at Mat 13:55;   son of: Joseph (G2501) and Mary (G3137);   brother of: Jesus (G2424), James (G2385I), Joseph (G2500) and Jude (G2455I)</t>
  </si>
  <si>
    <t>G4613I</t>
  </si>
  <si>
    <t>A man living at the time of the New Testament, first mentioned at Mat 26:6</t>
  </si>
  <si>
    <t>G4613J</t>
  </si>
  <si>
    <t>A man living at the time of the New Testament, first mentioned at Mat 27:32;   father of: Alexander (G0223), Rufus (G4504)</t>
  </si>
  <si>
    <t>G4613K</t>
  </si>
  <si>
    <t>A man living at the time of the New Testament, first mentioned at Luk 7:40</t>
  </si>
  <si>
    <t>G4613L</t>
  </si>
  <si>
    <t>A man living at the time of the New Testament, first mentioned at Jhn 6:71;   father of: Judas (G2455H)</t>
  </si>
  <si>
    <t>G4613M</t>
  </si>
  <si>
    <t>A man living at the time of the New Testament, first mentioned at Act 8:9</t>
  </si>
  <si>
    <t>G4613N</t>
  </si>
  <si>
    <t>A man living at the time of the New Testament, first mentioned at Act 8:13</t>
  </si>
  <si>
    <t>G4613O</t>
  </si>
  <si>
    <t>G4614</t>
  </si>
  <si>
    <t>Σινᾶ</t>
  </si>
  <si>
    <t>(Mount) Sinai</t>
  </si>
  <si>
    <t>Sinai, "Sin [pagan moon god]; glare [from white chalk]"</t>
  </si>
  <si>
    <t xml:space="preserve">  § Sinai, "Sin [pagan moon god]; glare [from white chalk]"   Mount Sinai,  in Arabia,  Ref: Acts 7:30, 38 ;  Ref: Gal 4:24, 25 *</t>
  </si>
  <si>
    <t>G4615</t>
  </si>
  <si>
    <t>σίναπι</t>
  </si>
  <si>
    <t>mustard</t>
  </si>
  <si>
    <t>mustard plant</t>
  </si>
  <si>
    <t xml:space="preserve"> mustard, mustard plant; , in NT probably the shrub, not the herb,  Khardal, Salvadora Persica L.,  the fruit of which possesses the pungency of mustard,  Ref: Mt 13:31; 17:20 ;  Ref: Mk 4:31 ;  Ref: Lk 13:19; 17:6 *</t>
  </si>
  <si>
    <t>G4616</t>
  </si>
  <si>
    <t>σινδών</t>
  </si>
  <si>
    <t>linen</t>
  </si>
  <si>
    <t>linen (cloth or garment)</t>
  </si>
  <si>
    <t>linen (cloth or garment)   sindon; ,  primarily   fine Indian cloth; fine linen;  in NT  a linen garment, an upper garment  or  wrapper of fine linen,  worn in summer by night, and used to envelope dead bodies,  Ref: Mt 27:59 ;  Ref: Mk 14:51, 52; 15:46 ;  Ref: Lk 23:53 *</t>
  </si>
  <si>
    <t>G4617</t>
  </si>
  <si>
    <t>σινιάζω</t>
  </si>
  <si>
    <t>to sift</t>
  </si>
  <si>
    <t>to sift,   to sift; shake in a sieve ;  metaphorically   to sift  by trials and temptations,  Ref: Lk 22:31 *</t>
  </si>
  <si>
    <t>G4618</t>
  </si>
  <si>
    <t>σιτευτός</t>
  </si>
  <si>
    <t>fattened</t>
  </si>
  <si>
    <t>fattened   fed, fatted,   Ref: Lk 15:23, 27, 30 *</t>
  </si>
  <si>
    <t>G4619</t>
  </si>
  <si>
    <t>σιτιστός</t>
  </si>
  <si>
    <t>fattened; (n.) fattened cattle</t>
  </si>
  <si>
    <t>fattened; (n.) fattened cattle   fatted, a fatling, fattened cattle,   Ref: Mt 22:4 *</t>
  </si>
  <si>
    <t>G4620</t>
  </si>
  <si>
    <t>σιτομέτριον</t>
  </si>
  <si>
    <t>grain ration</t>
  </si>
  <si>
    <t>measured allowance of food, ration of grain</t>
  </si>
  <si>
    <t>measured allowance of food, ration of grain   a certain measure of grain , distributed for food at set times to the slaves of a family,  a ration, portion of food   Ref: Lk 12:42 *</t>
  </si>
  <si>
    <t>G4621</t>
  </si>
  <si>
    <t>σῖτος</t>
  </si>
  <si>
    <t>grain</t>
  </si>
  <si>
    <t>(food made from) grain</t>
  </si>
  <si>
    <t>(food made from) grain   provision of corn, food,   Ref: Acts 7:12 *</t>
  </si>
  <si>
    <t>G4622</t>
  </si>
  <si>
    <t>Σιών</t>
  </si>
  <si>
    <t>Zion</t>
  </si>
  <si>
    <t>Zion, "citadel"</t>
  </si>
  <si>
    <t xml:space="preserve">  § Zion, "citadel"   Zion, Mt. Zion, a hill within the city of Jerusalem,   indeclinable ,  Ref: Heb 12:22;   Ref: Rev 14:1;   poetic use,   Ref: Mt 21:5 ;  Ref: Jn 12:15 ;  people of Israel,   Ref: Rom 9:33;  11:26;  new Jerusalem of Christianity,   Ref: 1Pet 2:6 *</t>
  </si>
  <si>
    <t>G4623</t>
  </si>
  <si>
    <t>σιωπάω</t>
  </si>
  <si>
    <t>be quiet</t>
  </si>
  <si>
    <t>to be quiet, remain silent; to be calm, not agitated</t>
  </si>
  <si>
    <t>to be quiet, remain silent; to be calm, not agitated   to be silent, keep silence, hold one's peace,   Ref: Mt 20:31; 26:63 ;  Ref: Mk 3:4; 9:34; 10:48; 14:61 ;  Ref: Lk 19:40 ;  Ref: Acts 18:9;   σιωπῶν ,  silent, dumb,   Ref: Lk 1:20 ;  metaphorically   to be silent, still, hushed, calm, not agitated  as the sea,  Ref: Mk 4:39 *</t>
  </si>
  <si>
    <t>G4624</t>
  </si>
  <si>
    <t>σκανδαλίζω</t>
  </si>
  <si>
    <t>to cause to stumble</t>
  </si>
  <si>
    <t>to cause to sin, cause to fall (into sin), offend; to fall away (from the faith), go astray; to take offense</t>
  </si>
  <si>
    <t xml:space="preserve">to cause to sin, cause to fall (into sin), offend; to fall away (from the faith), go astray; to take offense   primarily   to cause to stumble;   metaphorically   offend,   Ref: Mt 17:27 ;  to offend, shock, excite feeling of repugnance,   Ref: Jn 6:61 ;  Ref: 1Cor 8:13;   passive   to be offended, shocked, pained,   Ref: Mt 15:12 ;  Ref: Rom 14:21;   Ref: 2Cor 11:29;   σκανδαλιζεσθαι ἔν τινι ,  to be affected with scruples of repugnance towards any one  as respects his claims or pretensions,  Ref: Mt 11:6; 13:57 ;  metaphorically   to cause to stumble  morally,  to cause to falter, sin  or  err,   Ref: Mt 5:29; 18:6 ;  passive   to falter, fall away,   Ref: Mt 13:21 </t>
  </si>
  <si>
    <t>G4625</t>
  </si>
  <si>
    <t>σκάνδαλον</t>
  </si>
  <si>
    <t>stumbling block, obstacle, offense; something that causes sin</t>
  </si>
  <si>
    <t>stumbling block, obstacle, offense; something that causes sin   primarily   a trap-spring;  also  generically   a stumbling block, anything against which one stumbles, an impediment, obstacle;   metaphorically   a cause of ruin, destruction, misery,  etc.,  Ref: Rom 9:33;  11:9;  Ref: 1Pet 2:8;   a cause  or  occasion of sinning,   Ref: Mt 16:23; 18:7 (3 x);  Ref: Lk 17:1 ;  Ref: Rom 14:13;  16:17;  Ref: Rev 2:14;   scandal, offense, cause of indignation,   Ref: Mt 13:41 ;  Ref: 1Cor 1:23;   Ref: Gal 5:11;   Ref: 1Jn 2:10 *</t>
  </si>
  <si>
    <t>G4626</t>
  </si>
  <si>
    <t>σκάπτω</t>
  </si>
  <si>
    <t xml:space="preserve"> to dig, excavate,   Ref: Lk 6:48; 13:8; 16:3 *</t>
  </si>
  <si>
    <t>G4627</t>
  </si>
  <si>
    <t>σκάφη</t>
  </si>
  <si>
    <t>lifeboat</t>
  </si>
  <si>
    <t>lifeboat, (small) boat</t>
  </si>
  <si>
    <t>lifeboat, (small) boat   primarily   anything excavated  or  hollowed; a boat, skiff,   Ref: Acts 27:16, 30, 32 *</t>
  </si>
  <si>
    <t>G4628</t>
  </si>
  <si>
    <t>σκέλος</t>
  </si>
  <si>
    <t>leg</t>
  </si>
  <si>
    <t xml:space="preserve"> the leg,   Ref: Jn 19:31, 32, 33 *</t>
  </si>
  <si>
    <t>G4629</t>
  </si>
  <si>
    <t>σκέπασμα</t>
  </si>
  <si>
    <t>clothing, covering; this can refer to shelter or personal covering</t>
  </si>
  <si>
    <t>clothing, covering; this can refer to shelter or personal covering   covering; clothing, raiment,   Ref: 1Tim 6:8 *</t>
  </si>
  <si>
    <t>G4630</t>
  </si>
  <si>
    <t>Σκευᾶς</t>
  </si>
  <si>
    <t>Sceva</t>
  </si>
  <si>
    <t>A man living at the time of the New Testament, only mentioned at Act 19:14   §  Sceva,  (Proper name),  Ref: Acts 19:14 *</t>
  </si>
  <si>
    <t>G4631</t>
  </si>
  <si>
    <t>σκευή</t>
  </si>
  <si>
    <t>gear</t>
  </si>
  <si>
    <t>(ship’s) tackle, gear</t>
  </si>
  <si>
    <t>(ship’s) tackle, gear   apparatus; tackle, gear   Ref: Acts 27:19 *</t>
  </si>
  <si>
    <t>G4632</t>
  </si>
  <si>
    <t>σκεῦος</t>
  </si>
  <si>
    <t>vessel</t>
  </si>
  <si>
    <t>possession, merchandise, object, thing; jar, vessel, dish; a general term that can refer to a human being</t>
  </si>
  <si>
    <t xml:space="preserve">possession, merchandise, object, thing; jar, vessel, dish; a general term that can refer to a human being   a vessel, utensil , for containing anything,  Ref: Mk 11:16 ;  Ref: Lk 8:16 ;  Ref: Rom 9:21;   any utensil, instrument;   σκεύη ,  household stuff, furniture, goods,  etc.,  Ref: Mt 12:29 ;  Ref: Mk 3:27 ;  the mast of a ship,  or,  the sail,   Ref: Acts 27:17;   metaphorically   an instrument, means, organ, minister,   Ref: Acts 9:15;   σκεύη ὀργῆς  and  σκεύη ἐλέους ,  vessels of wrath,  or,  of mercy, persons visited by punishment,  or,  the divine favor,   Ref: Rom 9:22, 23 ;  the vessel  or  frame  of the human individual,  Ref: 1Thess 4:4;   Ref: 1Pet 3:7 </t>
  </si>
  <si>
    <t>G4633</t>
  </si>
  <si>
    <t>σκηνή</t>
  </si>
  <si>
    <t>tent</t>
  </si>
  <si>
    <t>tabernacle; tent, shelter, dwelling</t>
  </si>
  <si>
    <t xml:space="preserve">tabernacle; tent, shelter, dwelling   a tent, tabernacle; ,  generically   any temporary dwelling; a tent, booth,   Ref: Mt 17:4 ;  Ref: Heb 11:9;   the tabernacle  of the covenant,  Ref: Heb 8:5;  9:1, 21; 13:10; allegor.  the  celestial or true  tabernacle,   Ref: Heb 8:2;  9:11;  a division  or  compartment of the tabernacle,   Ref: Heb 9:2, 3, 6 ;  a  small portable  tent  or  shrine,   Ref: Acts 7:43;   an abode  or  seat  of a lineage,  Ref: Acts 15:16;   a mansion, habitation, abode, dwelling,   Ref: Lk 16:9 ;  Ref: Rev 13:6 </t>
  </si>
  <si>
    <t>G4634</t>
  </si>
  <si>
    <t>σκηνοπηγία</t>
  </si>
  <si>
    <t>Feast|Festival of Booths</t>
  </si>
  <si>
    <t>(Feast of) Tabernacles</t>
  </si>
  <si>
    <t xml:space="preserve">  § (Feast of) Tabernacles   primarily   a pitching of tents  or  booths;  hence,  the feast of tabernacles  or  booths,  instituted in memory of the forty years' wandering of the Israelites in the desert, and as a season of gratitude for the ingathering of harvest, celebrated for eight days, commencing on the 15th of Tisri,  Ref: Jn 7:2 *</t>
  </si>
  <si>
    <t>G4635</t>
  </si>
  <si>
    <t>σκηνοποιός</t>
  </si>
  <si>
    <t>tentmaker</t>
  </si>
  <si>
    <t>tentmaker; some translate more generally: leather worker</t>
  </si>
  <si>
    <t>tentmaker; some translate more generally: leather worker   a tent-maker,   Ref: Acts 18:3 *</t>
  </si>
  <si>
    <t>G4636</t>
  </si>
  <si>
    <t>σκῆνος</t>
  </si>
  <si>
    <t xml:space="preserve"> a tent, tabernacle, lodging; ,  metaphorically   the  corporeal  tabernacle,   Ref: 2Cor 5:1 , 4*</t>
  </si>
  <si>
    <t>G4637</t>
  </si>
  <si>
    <t>σκηνόω</t>
  </si>
  <si>
    <t>to live, dwell; to spread a tent</t>
  </si>
  <si>
    <t>to live, dwell; to spread a tent   to pitch tent, encamp; to tabernacle, dwell in a tent; to dwell, have one's abode,   Ref: Jn 1:14 ;  Ref: Rev 7:15;  12:12; 13:6; 21:3*</t>
  </si>
  <si>
    <t>G4638</t>
  </si>
  <si>
    <t>σκήνωμα</t>
  </si>
  <si>
    <t>tent, dwelling place, lodging place</t>
  </si>
  <si>
    <t>tent, dwelling place, lodging place   a habitation, abode, dwelling, lodging place   Ref: Acts 7:46;   the  corporeal  tabernacle  of the soul,  Ref: 2Pet 1:13, 14 *</t>
  </si>
  <si>
    <t>G4639</t>
  </si>
  <si>
    <t>σκιά</t>
  </si>
  <si>
    <t>shadow, shade</t>
  </si>
  <si>
    <t>shadow, shade   a shade, shadow,   Ref: Mk 4:32 ;  Ref: Acts 5:15;   metaphorically   a shadow, a foreshadowing, a vague outline,  in distinction from  ἡ εἰκών , the perfect image or delineation, and  τὸ σῶμα , the reality,  Ref: Col 2:17;   Ref: Heb 8:5;  10:1;  gloom;   σκιὰ θανάτου ,  death shade, the thickest darkness,   Ref: Mt 4:16 ;  Ref: Lk 1:79 *</t>
  </si>
  <si>
    <t>G4640</t>
  </si>
  <si>
    <t>σκιρτάω</t>
  </si>
  <si>
    <t>to leap</t>
  </si>
  <si>
    <t>to leap, with an implication that the one leaping is joyful</t>
  </si>
  <si>
    <t>to leap, with an implication that the one leaping is joyful   to leap,   Ref: Lk 1:41, 44 ;  to leap, skip, bound  for joy,  Ref: Lk 6:23 *</t>
  </si>
  <si>
    <t>G4641</t>
  </si>
  <si>
    <t>σκληροκαρδία</t>
  </si>
  <si>
    <t>hardness of heart</t>
  </si>
  <si>
    <t>hardness of heart, stubbornness, obstinacy</t>
  </si>
  <si>
    <t>hardness of heart, stubbornness, obstinacy   hardness of heart, obstinacy, perverseness,   Ref: Mt 19:8 ;  Ref: Mk 10:5; 16:14 *</t>
  </si>
  <si>
    <t>G4642</t>
  </si>
  <si>
    <t>σκληρός</t>
  </si>
  <si>
    <t>hard, harsh</t>
  </si>
  <si>
    <t>hard, harsh   dry, hard , to the touch;  metaphorically   harsh, severe, stern,   Ref: Mt 25:24 ;  vehement, violent, fierce,   Ref: Jas 3:4;   grievous, painful,   Ref: Acts 26:14;   grating  to the mind,  repulsive, offensive,   Ref: Jn 6:60 ;  stubborn, resistance to authority,  Jude 15*</t>
  </si>
  <si>
    <t>G4643</t>
  </si>
  <si>
    <t>σκληρότης</t>
  </si>
  <si>
    <t>hardness</t>
  </si>
  <si>
    <t>hardness, stubbornness</t>
  </si>
  <si>
    <t>hardness, stubbornness   hardness; ,  metaphorically   σκληρότης τῆς καρδιας ,  hardness of heart, stubbornness, obstinacy, perverseness,   Ref: Rom 2:5 *</t>
  </si>
  <si>
    <t>G4644</t>
  </si>
  <si>
    <t>σκληροτράχηλος</t>
  </si>
  <si>
    <t>stiff-necked</t>
  </si>
  <si>
    <t>stiff-necked, stubborn</t>
  </si>
  <si>
    <t xml:space="preserve"> stiff-necked, stubborn, obstinate,   Ref: Acts 7:51 *</t>
  </si>
  <si>
    <t>G4645</t>
  </si>
  <si>
    <t>σκληρύνω</t>
  </si>
  <si>
    <t>to harden (the heart), make obstinate, make stubborn; ( passive ) to be hardened, become obstinate</t>
  </si>
  <si>
    <t>to harden (the heart), make obstinate, make stubborn; ( passive ) to be hardened, become obstinate   to harden; ,  metaphorically   to harden  morally,  to make stubborn, obstinate   Ref: Heb 3:8, 15; 4:7 ; as a negation of  ἐλεειν ,  to leave to stubbornness and contumacy,   Ref: Rom 9:18;   middle  and  passive   to put on a stubborn frame,   Ref: Acts 19:9;   Ref: Heb 3:13 *</t>
  </si>
  <si>
    <t>G4646</t>
  </si>
  <si>
    <t>σκολιός</t>
  </si>
  <si>
    <t>crooked</t>
  </si>
  <si>
    <t>crooked; corrupt</t>
  </si>
  <si>
    <t>crooked; corrupt   crooked, tortuous,   Ref: Lk 3:5 ;  metaphorically   perverse, wicked, corrupt   Ref: Acts 2:40;   Ref: Phil 2:15;   crooked, peevish, morose,   Ref: 1Pet 2:18 *</t>
  </si>
  <si>
    <t>G4647</t>
  </si>
  <si>
    <t>σκόλοψ</t>
  </si>
  <si>
    <t>thorn</t>
  </si>
  <si>
    <t>thorn; some translate this as a "splinter"</t>
  </si>
  <si>
    <t>thorn; some translate this as a "splinter"   anything pointed; ,  metaphorically   a thorn, splinter, a plague,   Ref: 2Cor 12:7 *</t>
  </si>
  <si>
    <t>G4648</t>
  </si>
  <si>
    <t>σκοπέω</t>
  </si>
  <si>
    <t>to watch out for, take notice of, look to</t>
  </si>
  <si>
    <t>to watch out for, take notice of, look to   to view attentively, watch; to see, observe, take care, beware, watch out for   Ref: Lk 11:35 ;  Ref: Gal 6:1;   to regard, have respect to,   Ref: 2Cor 4:18;   Ref: Phil 2:4;   to mark, note,   Ref: Rom 16:17;   Ref: Phil 3:17 *</t>
  </si>
  <si>
    <t>G4649</t>
  </si>
  <si>
    <t>σκοπός</t>
  </si>
  <si>
    <t>goal</t>
  </si>
  <si>
    <t xml:space="preserve"> a watcher; , also,  a distant object on which the eye is kept fixed; a mark, goal,   Ref: Phil 3:14 *</t>
  </si>
  <si>
    <t>G4650</t>
  </si>
  <si>
    <t>σκορπίζω</t>
  </si>
  <si>
    <t>to scatter, disperse</t>
  </si>
  <si>
    <t>to scatter, disperse  to scatter, disperse</t>
  </si>
  <si>
    <t>G4651</t>
  </si>
  <si>
    <t>σκορπίος</t>
  </si>
  <si>
    <t>scorpion</t>
  </si>
  <si>
    <t xml:space="preserve"> a scorpion,  a large insect, sometimes several inches in length, shaped somewhat like a crab and furnished with a tail terminating in a stinger from which it emits a dangerous poison,  Ref: Lk 10:19; 11:12 ;  Ref: Rev 9:3, 5, 10 *</t>
  </si>
  <si>
    <t>G4652</t>
  </si>
  <si>
    <t>σκοτεινός</t>
  </si>
  <si>
    <t xml:space="preserve"> dark,   Ref: Mt 6:23 ;  Ref: Lk 11:34, 36 *</t>
  </si>
  <si>
    <t>G4653</t>
  </si>
  <si>
    <t>σκοτία</t>
  </si>
  <si>
    <t>darkness, the dark</t>
  </si>
  <si>
    <t xml:space="preserve"> darkness,   Ref: Jn 6:17; 20:1 ;  privacy,   Ref: Mt 10:27 ;  Ref: Lk 12:3 ;  metaphorically  moral or spiritual  darkness, the dark   Ref: Jn 1:5 (2 x); 8:12; 12:35, 46;  Ref: 1Jn 1:5;  2:8, 9, 11*</t>
  </si>
  <si>
    <t>G4654</t>
  </si>
  <si>
    <t>σκοτίζω</t>
  </si>
  <si>
    <t>to darken</t>
  </si>
  <si>
    <t>to darken  (pass.) to be or become dark, be darkened</t>
  </si>
  <si>
    <t>G4655</t>
  </si>
  <si>
    <t>σκότος</t>
  </si>
  <si>
    <t>darkness, the dark   darkness,   Ref: Mt 27:45 ;  Ref: Acts 2:20;   gloom  of punishment and misery,  Ref: Mt 8:12 ;  Ref: 2Pet 2:17;   metaphorically  moral or spiritual  darkness,   Ref: Mt 4:16 ;  Ref: Jn 3:19 ;  Ref: Eph 5:11;   a realm of  moral  darkness,   Ref: Eph 5:8;  6:12</t>
  </si>
  <si>
    <t>G4656</t>
  </si>
  <si>
    <t>σκοτόω</t>
  </si>
  <si>
    <t>( passive ) to be or become darkeneddarken</t>
  </si>
  <si>
    <t>( passive ) to be or become darkeneddarken   to darken, shroud in darkness,   Ref: Eph 4:18;   Ref: Rev 9:2;  16:10</t>
  </si>
  <si>
    <t>G4657</t>
  </si>
  <si>
    <t>σκύβαλον</t>
  </si>
  <si>
    <t>rubbish, refuse, dung; this can refer to any of a number of rotten, decaying things, all that is worth getting rid of</t>
  </si>
  <si>
    <t>rubbish, refuse, dung; this can refer to any of a number of rotten, decaying things, all that is worth getting rid of   dung, sweepings, refuse, rubbish,   Ref: Phil 3:8 *</t>
  </si>
  <si>
    <t>G4658</t>
  </si>
  <si>
    <t>Σκύθης</t>
  </si>
  <si>
    <t>Scythian</t>
  </si>
  <si>
    <t>People living in Scythia, only mentioned at Col 3:11   §  A Scythian, a native of Scythia,  the modern Mongolia and Tartary,  Ref: Col 3:11 *</t>
  </si>
  <si>
    <t>G4659</t>
  </si>
  <si>
    <t>σκυθρωπός</t>
  </si>
  <si>
    <t>sad</t>
  </si>
  <si>
    <t>to look be sad</t>
  </si>
  <si>
    <t>to look be sad   of a stern, somber, appear downcast, implying a sad or sullen attitude; morose, sour, gloomy,  or  dejected countenance,   Ref: Mt 6:16 ;  Ref: Lk 24:17 *</t>
  </si>
  <si>
    <t>G4660</t>
  </si>
  <si>
    <t>σκύλλω</t>
  </si>
  <si>
    <t>to bother, annoy; ( passive ) to be harassed; ( middle ) to trouble oneself</t>
  </si>
  <si>
    <t>to bother, annoy; ( passive ) to be harassed; ( middle ) to trouble oneself   to flay, lacerate; ,  metaphorically   to vex, trouble, annoy, bother   Ref: Mk 5:35 ;  Ref: Lk 7:6; 8:49 ;  passive   metaphorically   ἐσκυλμένοι ,  in sorry plight,   Ref: Mt 9:36 *</t>
  </si>
  <si>
    <t>G4661</t>
  </si>
  <si>
    <t>σκῦλον</t>
  </si>
  <si>
    <t>( plural ) spoils, booty</t>
  </si>
  <si>
    <t>( plural ) spoils, booty   spoils stripped off an enemy; ,  σκῦλα ,  spoil, plunder, booty,   Ref: Lk 11:22 *</t>
  </si>
  <si>
    <t>G4662</t>
  </si>
  <si>
    <t>σκωληκόβρωτος</t>
  </si>
  <si>
    <t>worm-eated</t>
  </si>
  <si>
    <t>eaten by worms worm-eated</t>
  </si>
  <si>
    <t>eaten by worms worm-eated   eaten of worms, consumed by worms,   Ref: Acts 12:23 *</t>
  </si>
  <si>
    <t>G4663</t>
  </si>
  <si>
    <t>σκώληξ</t>
  </si>
  <si>
    <t>worm</t>
  </si>
  <si>
    <t xml:space="preserve"> a worm; ,  metaphorically   gnawing anguish,   Ref: Mk 9:48 *</t>
  </si>
  <si>
    <t>G4664</t>
  </si>
  <si>
    <t>σμαράγδινος</t>
  </si>
  <si>
    <t>emerald</t>
  </si>
  <si>
    <t>(of) emerald</t>
  </si>
  <si>
    <t>(of) emerald   of smaragdus , or  emerald,   Ref: Rev 4:3 *</t>
  </si>
  <si>
    <t>G4665</t>
  </si>
  <si>
    <t>σμάραγδος</t>
  </si>
  <si>
    <t xml:space="preserve"> smaragdus, the emerald,  a gem of a pure green color; but under this name the ancients probably comprised all stones of a fine green color,  Ref: Rev 21:19 *</t>
  </si>
  <si>
    <t>G4666</t>
  </si>
  <si>
    <t>σμύρνα</t>
  </si>
  <si>
    <t>myrrh</t>
  </si>
  <si>
    <t>myrrh, an aromatic resinous gum</t>
  </si>
  <si>
    <t>myrrh, an aromatic resinous gum   myrrh,  an aromatic bitter resin, or gum, issuing by incision, and sometimes spontaneously, from the trunk and larger branches of a small thorny tree growing in Egypt, Arabia, and Abyssinia, much used by the ancients in unguents,  Ref: Mt 2:11 ;  Ref: Jn 19:39 *</t>
  </si>
  <si>
    <t>G4667</t>
  </si>
  <si>
    <t>Σμύρνα</t>
  </si>
  <si>
    <t>Smyrna</t>
  </si>
  <si>
    <t>Smyrna-</t>
  </si>
  <si>
    <t xml:space="preserve">  § Smyrna-</t>
  </si>
  <si>
    <t>G4668</t>
  </si>
  <si>
    <t xml:space="preserve">  § Smyrnaean</t>
  </si>
  <si>
    <t>G4669</t>
  </si>
  <si>
    <t>σμυρνίζω</t>
  </si>
  <si>
    <t>to mix with myrrh</t>
  </si>
  <si>
    <t>to mix with myrrh, referring to wine mixed with myrrh as a drug to deaden the senses and mind</t>
  </si>
  <si>
    <t>to mix with myrrh, referring to wine mixed with myrrh as a drug to deaden the senses and mind   to mingle , or  flavor with myrrh,   Ref: Mk 15:23 *</t>
  </si>
  <si>
    <t>G4670</t>
  </si>
  <si>
    <t>Σόδομα</t>
  </si>
  <si>
    <t>Sodom</t>
  </si>
  <si>
    <t xml:space="preserve">  §  Sodom,  ( Ref: Gen 19:24 ) one of the four cities of the vale of Siddim, now covered by the Dead sea,  Ref: Mt 11:23 f.;  Ref: Lk 17:29 ;  Ref: Rom 9:29;   Ref: 2Pet 2:6;   Ref: Rev 11:8 </t>
  </si>
  <si>
    <t>G4671</t>
  </si>
  <si>
    <t>σοί</t>
  </si>
  <si>
    <t>G4672G</t>
  </si>
  <si>
    <t>Σολομών, Σαλωμών</t>
  </si>
  <si>
    <t>Solomon</t>
  </si>
  <si>
    <t>Solomon, "peace, well being"</t>
  </si>
  <si>
    <t xml:space="preserve">A king of the tribe of Judah living at the time of United Monarchy, first mentioned at 2Sa 5:14;   son of: David (H1732) and Bathsheba (H1339);   brother of: Shammua (H8051H), Shobab (H7727) and Nathan (H5416);   half-brother of: Amnon (H0550), Chileab (H3609), Absalom (H0053), Adonijah (H0138), Shephatiah (H8203), Ithream (H3507), Ibhar (H2984), Elishua (H0474), Nepheg (H5298H), Japhia (H3309I), Elishama (H0476H), Eliada (H0450), Eliphelet (H0467), Tamar (H8559H), Elpelet (H0467I), Nogah (H5052) and Jerimoth (H3406N); married to daughter_of_Pharaoh (H6547P) and Naamah (H5279A);   father of: Taphath (H2955), Basemath (H1315) and Rehoboam (H7346); also called Jedidiah at 2Sa 12:25; </t>
  </si>
  <si>
    <t>G4672H</t>
  </si>
  <si>
    <t>Σολομών</t>
  </si>
  <si>
    <t>Solomon's</t>
  </si>
  <si>
    <t xml:space="preserve">  § covered colonnade, portico in Solomon's Temple in Jerusalem   Ref: Acts 3:11;  5:12</t>
  </si>
  <si>
    <t>G4673</t>
  </si>
  <si>
    <t>σορός</t>
  </si>
  <si>
    <t>bier</t>
  </si>
  <si>
    <t>coffin, bier</t>
  </si>
  <si>
    <t>coffin, bier   a coffer; an urn for receiving the ashes of the dead; a coffin; , in NT  a bier,   Ref: Lk 7:14 *</t>
  </si>
  <si>
    <t>G4674</t>
  </si>
  <si>
    <t>σός</t>
  </si>
  <si>
    <t>your</t>
  </si>
  <si>
    <t>(s.) your, yours</t>
  </si>
  <si>
    <t xml:space="preserve">(s.) your, yours   yours,   Ref: Mt 7:3, 22 ;  οἱ σοι ,  your kindred, friends,  etc.,  Ref: Mk 5:19 ;  τὸ σόν  and  τὰ σά ,  what is yours, your property, goods,  etc.,  Ref: Mt 20:14; 25:25 ;  Ref: Lk 6:30 </t>
  </si>
  <si>
    <t>G4675</t>
  </si>
  <si>
    <t>σοῦ</t>
  </si>
  <si>
    <t>G4676</t>
  </si>
  <si>
    <t>σουδάριον</t>
  </si>
  <si>
    <t>handkerchief</t>
  </si>
  <si>
    <t>cloth</t>
  </si>
  <si>
    <t xml:space="preserve"> a handkerchief, napkin, piece of cloth, burial cloth, handkerchief ;  Ref: Lk 19:20 ;  Ref: Jn 11:44; 20:7 ;  Ref: Acts 19:12 *</t>
  </si>
  <si>
    <t>G4677</t>
  </si>
  <si>
    <t>Σουσάννα</t>
  </si>
  <si>
    <t>Susanna</t>
  </si>
  <si>
    <t>Susanna, "lily"</t>
  </si>
  <si>
    <t>A woman living at the time of the New Testament, only mentioned at Luk 8:3   § Susanna, "lily"   Susanna,  (Proper name),  Ref: Lk 8:3 *</t>
  </si>
  <si>
    <t>G4678</t>
  </si>
  <si>
    <t>σοφία</t>
  </si>
  <si>
    <t>wisdom</t>
  </si>
  <si>
    <t>wisdom (either secular or divine). Christ is called "the wisdom of God" in  Ref: 1Co 1:24, 30 . On the basis of the OT, wisdom can be personified</t>
  </si>
  <si>
    <t>wisdom (either secular or divine). Christ is called "the wisdom of God" in  Ref: 1Co 1:24, 30 . On the basis of the OT, wisdom can be personified   wisdom , in general,  knowledge,   Ref: Mt 12:42 ;  Ref: Lk 2:40, 52; 11:31 ;  Ref: Acts 7:10;   ability,   Ref: Lk 21:15 ;  Ref: Acts 6:3, 10 ; practical  wisdom, prudence,   Ref: Col 4:5;   learning, science,   Ref: Mt 13:54 ;  Ref: Mk 6:2 ;  Ref: Acts 7:22;  scientific  skill,   Ref: 1Cor 1:17;  2:1; professed  wisdom,  human  philosophy,   Ref: 1Cor 1:19, 20, 22; 2:4, 5, 6 ; superior  knowledge and enlightenment,   Ref: Col 2:23;  in NT divine  wisdom,   Ref: Rom 11:33;   Ref: Eph 3:10;   Ref: Col 2:3;  revealed  wisdom,   Ref: Mt 11:19 ;  Ref: Lk 11:49 ;  Ref: 1Cor 1:24, 30; 2:7 ; Christian  enlightenment,   Ref: 1Cor 12:8;   Ref: Eph 1:8, 17 ;  Ref: Col 1:9, 28, 3:16 ;  Ref: Jas 1:5;  3:13</t>
  </si>
  <si>
    <t>G4679</t>
  </si>
  <si>
    <t>σοφίζω</t>
  </si>
  <si>
    <t>to make wise</t>
  </si>
  <si>
    <t>to make wise; ( passive ) to be cleverly invented</t>
  </si>
  <si>
    <t>to make wise; ( passive ) to be cleverly invented   to make wise, enlighten,   Ref: 2Tim 3:15;   middle   to invent skilfully, devise artfully,   passive   Ref: 2Pet 1:16 *</t>
  </si>
  <si>
    <t>G4680</t>
  </si>
  <si>
    <t>σοφός</t>
  </si>
  <si>
    <t>wise</t>
  </si>
  <si>
    <t>wise; expert, skilled; (n.) a person who is skilled or expert, often as a class or kind, a wise man or woman</t>
  </si>
  <si>
    <t>wise; expert, skilled; (n.) a person who is skilled or expert, often as a class or kind, a wise man or woman   wise , generally,  Ref: 1Cor 1:25;   shrewd, clever,   Ref: Rom 16:19;   Ref: 1Cor 3:10;  6:5;  learned, skilled, intelligent,   Ref: Mt 11:25 ;  Ref: Rom 1:14, 22 ;  Ref: 1Cor 1:19, 20, 26, 27; 3:18 ; in NT divinely  instructed,   Ref: Mt 23:34 ;  furnished with  Christian  wisdom,  spiritually  enlightened,   Ref: Jas 3:13;   all wise,   Ref: Rom 16:27;   Ref: 1Tim 1:17;  Jude 25</t>
  </si>
  <si>
    <t>G4681</t>
  </si>
  <si>
    <t>Σπανία</t>
  </si>
  <si>
    <t>Spain</t>
  </si>
  <si>
    <t xml:space="preserve">  §  Spain,   Ref: Rom 15:24, 28 *</t>
  </si>
  <si>
    <t>G4682</t>
  </si>
  <si>
    <t>σπαράσσω</t>
  </si>
  <si>
    <t>to convulse</t>
  </si>
  <si>
    <t>to convulse, shake violently</t>
  </si>
  <si>
    <t>to convulse, shake violently   primarily   to tear, lacerate;  by  implication   to agitate greatly, shake, convulse, distort by convulsion,   Ref: Mk 1:26; 9:26 ;  Ref: Lk 9:39 *</t>
  </si>
  <si>
    <t>G4683</t>
  </si>
  <si>
    <t>σπαργανόω</t>
  </si>
  <si>
    <t>to wrap</t>
  </si>
  <si>
    <t>to wrap (in cloth), to bind a newborn infant in strips of long cloth, a normal act of child care for warmth, security, etc.</t>
  </si>
  <si>
    <t>to wrap (in cloth), to bind a newborn infant in strips of long cloth, a normal act of child care for warmth, security, etc.   to swathe, wrap in swaddling cloths,   Ref: Lk 2:7, 12 *</t>
  </si>
  <si>
    <t>G4684</t>
  </si>
  <si>
    <t>σπαταλάω</t>
  </si>
  <si>
    <t>to indulge</t>
  </si>
  <si>
    <t>to live in pleasure, in self-indulgence indulge</t>
  </si>
  <si>
    <t>to live in pleasure, in self-indulgence indulge   to live luxuriously, voluptuously, wantonly,   Ref: 1Tim 5:6;   Ref: Jas 5:5 *</t>
  </si>
  <si>
    <t>G4685</t>
  </si>
  <si>
    <t>σπάω</t>
  </si>
  <si>
    <t>( middle ) to draw (a sword)</t>
  </si>
  <si>
    <t>( middle ) to draw (a sword)   to draw, pull; to draw , a sword,  Ref: Mk 14:47 ;  Ref: Acts 16:27 *</t>
  </si>
  <si>
    <t>G4686</t>
  </si>
  <si>
    <t>σπεῖρα</t>
  </si>
  <si>
    <t>band</t>
  </si>
  <si>
    <t>company of soldiers, cohort; technically one tenth of a Roman legion: 600 fighting men band</t>
  </si>
  <si>
    <t>company of soldiers, cohort; technically one tenth of a Roman legion: 600 fighting men band   anything twisted , or  wreathed, a cord, coil, band,  etc.;  a band of soldiers, company, troop;  used for a Roman  cohort,  about 600 soldiers,  Ref: Mt 27:27 ;  Ref: Acts 10:1;   the  temple  guard,   Ref: Mk 15:16 ;  Ref: Jn 18:3, 12 ;  Ref: Acts 21:31;  27:1*</t>
  </si>
  <si>
    <t>G4687</t>
  </si>
  <si>
    <t>σπείρω</t>
  </si>
  <si>
    <t>to sow</t>
  </si>
  <si>
    <t>to sow afterward</t>
  </si>
  <si>
    <t>to sow afterward   to sow in , or  among,   Ref: Mt 13:25 *</t>
  </si>
  <si>
    <t>G4688</t>
  </si>
  <si>
    <t>σπεκουλάτωρ</t>
  </si>
  <si>
    <t>executioner</t>
  </si>
  <si>
    <t>executioner   a sentinel, life-guardsman,  a kind of soldiers who formed the body-guard of princes, etc., one of whose duties was to put criminals to death,  Ref: Mk 6:27 *</t>
  </si>
  <si>
    <t>G4689</t>
  </si>
  <si>
    <t>σπένδω</t>
  </si>
  <si>
    <t>to pour a libation</t>
  </si>
  <si>
    <t>( passive ) to be poured out like a drink offering pour</t>
  </si>
  <si>
    <t>( passive ) to be poured out like a drink offering pour   to pour out a libation , or  drink-offering;  in NT  middle   to make a libation of one's self  by expending energy and life in the service of the Gospel,  Ref: Phil 2:17;   passive   to be in the act of being sacrificed  in the cause of the Gospel,  Ref: 2Tim 4:6 *</t>
  </si>
  <si>
    <t>G4690G</t>
  </si>
  <si>
    <t>σπέρμα</t>
  </si>
  <si>
    <t>seed: offspring</t>
  </si>
  <si>
    <t>: offspring seed, the part of a plant or animal that can propagate the species (cf. "sperm"); by extension: children, offspring, descendants</t>
  </si>
  <si>
    <t xml:space="preserve">seed, the part of a plant or animal that can propagate the species (cf. "sperm"); by extension: children, offspring, descendants   seed,   Ref: Mt 13:24, 27, 37, 38 ;  semen virile,   Ref: Heb 11:11;   offspring, posterity,   Ref: Mt 22:24, 25 ;  Ref: Jn 7:42 ;  a seed  of future generations,  Ref: Rom 9:29;  in NT  metaphorically   a seed  or  principle  of spiritual life,  Ref: 1Jn 3:9 </t>
  </si>
  <si>
    <t>G4690H</t>
  </si>
  <si>
    <t>seed(s)</t>
  </si>
  <si>
    <t>: seeds seed, the part of a plant or animal that can propagate the species (cf. "sperm"); by extension: children, offspring, descendants</t>
  </si>
  <si>
    <t>G4691</t>
  </si>
  <si>
    <t>σπερμολόγος</t>
  </si>
  <si>
    <t>babbler, chatterer, implying the person has low status, living by picking up scraps</t>
  </si>
  <si>
    <t>babbler, chatterer, implying the person has low status, living by picking up scraps   primarily   seed-picking; one who picks up and retails scraps of information; a gossip; a babbler, chatterer   Ref: Acts 17:18 *</t>
  </si>
  <si>
    <t>G4692</t>
  </si>
  <si>
    <t>σπεύδω</t>
  </si>
  <si>
    <t>to hurry, hasten</t>
  </si>
  <si>
    <t>to hurry, hasten  trans.  to urge on, impel, quicken; to quicken  in idea,  to be eager for the arrival of,   Ref: 2Pet 3:12;   intransitive   to hasten, hurry, make haste,   Ref: Acts 20:16;  22:18; the  participle  has the force of an adverb,  quickly, hastily,   Ref: Lk 2:16; 19:5, 6 *</t>
  </si>
  <si>
    <t>G4693</t>
  </si>
  <si>
    <t>σπήλαιον</t>
  </si>
  <si>
    <t>cave</t>
  </si>
  <si>
    <t>den, cave, hideout</t>
  </si>
  <si>
    <t>den, cave, hideout   a cave, cavern, den, hideout,   Ref: Mt 21:13 ;  Ref: Mk 11:17 ;  Ref: Lk 19:46 ;  Ref: Jn 11:38 ;  Ref: Heb 11:38;   Ref: Rev 6:5 *</t>
  </si>
  <si>
    <t>G4694</t>
  </si>
  <si>
    <t>σπιλάς</t>
  </si>
  <si>
    <t>reef</t>
  </si>
  <si>
    <t>blemish, spotreef</t>
  </si>
  <si>
    <t>blemish, spotreef   a sharply-cleft portion of rock; , in NT  a flaw, stigma, blemish, spot  Jude 12*</t>
  </si>
  <si>
    <t>G4695</t>
  </si>
  <si>
    <t>σπιλόω</t>
  </si>
  <si>
    <t>to corrupt; ( passive ) to be stained, defiled stain</t>
  </si>
  <si>
    <t>to corrupt; ( passive ) to be stained, defiled stain   to spot, soil; to contaminate, defile, corrupt   Ref: Jas 3:6;  Jude 23*</t>
  </si>
  <si>
    <t>G4696</t>
  </si>
  <si>
    <t>σπίλος</t>
  </si>
  <si>
    <t>stain</t>
  </si>
  <si>
    <t>stain, blot</t>
  </si>
  <si>
    <t xml:space="preserve"> a spot, stain, blot; , a moral  blemish,   Ref: Eph 5:27;   Ref: 2Pet 2:13 *</t>
  </si>
  <si>
    <t>G4697</t>
  </si>
  <si>
    <t>σπλαγχνίζω</t>
  </si>
  <si>
    <t>to pity</t>
  </si>
  <si>
    <t>to have compassion on, have pity on</t>
  </si>
  <si>
    <t xml:space="preserve">to have compassion on, have pity on   to be moved with pity , or  compassion,   Ref: Mt 9:36; 14:14; 20:34 ;  Ref: Lk 7:13 ;  to be compassionate, have compassion on   Ref: Mt 18:27 </t>
  </si>
  <si>
    <t>G4698</t>
  </si>
  <si>
    <t>σπλάγχνον</t>
  </si>
  <si>
    <t>affection/entrails</t>
  </si>
  <si>
    <t>inward parts of body: intestines; of emotion: "heart, affection, tenderness, compassion"</t>
  </si>
  <si>
    <t>inward parts of body: intestines; of emotion: "heart, affection, tenderness, compassion"   the chief intestines, viscera; the entrails, bowels,   Ref: Acts 1:18;   metaphorically   the heart, the affections of the heart, the tender affections,   Ref: Lk 1:78 ;  Ref: 2Cor 6:12;  7:15;  Ref: Phil 1:8, 2:1 ;  Ref: Col 3:12;  Phlm. 7, 20;  Ref: 1Jn 3:17;   metonymy   a cherished one, dear as one's self,  Phlm. 12*</t>
  </si>
  <si>
    <t>G4699</t>
  </si>
  <si>
    <t>σπόγγος</t>
  </si>
  <si>
    <t>sponge</t>
  </si>
  <si>
    <t xml:space="preserve"> a sponge,   Ref: Mt 27:48 ;  Ref: Mk 15:36 ;  Ref: Jn 19:29 *</t>
  </si>
  <si>
    <t>G4700</t>
  </si>
  <si>
    <t>σποδός</t>
  </si>
  <si>
    <t>ashes</t>
  </si>
  <si>
    <t xml:space="preserve"> ashes,   Ref: Mt 11:21 ;  Ref: Lk 10:13 ;  Ref: Heb 9:13 *</t>
  </si>
  <si>
    <t>G4701</t>
  </si>
  <si>
    <t>σπορά</t>
  </si>
  <si>
    <t xml:space="preserve"> a sowing; seed sown; ,  metaphorically  generative  seed, generation,   Ref: 1Pet 1:23 *</t>
  </si>
  <si>
    <t>G4702</t>
  </si>
  <si>
    <t>σπόριμος</t>
  </si>
  <si>
    <t>grainfield</t>
  </si>
  <si>
    <t>what is sown; (plural noun) grainfield</t>
  </si>
  <si>
    <t>what is sown; (plural noun) grainfield   sown, what is sown, fit to be sown; , in NT  τὰ σπόριμα ,  fields which are sown, fields of grain, cornfields,   Ref: Mt 12:1 ;  Ref: Mk 2:23 ;  Ref: Lk 6:1 *</t>
  </si>
  <si>
    <t>G4703</t>
  </si>
  <si>
    <t>σπόρος</t>
  </si>
  <si>
    <t xml:space="preserve"> a sowing;  in NT  seed, that which is sown,   Ref: Mk 4:26, 27 ;  Ref: Lk 8:5, 11 ;  metaphorically   the seed sown  in almsgiving,  Ref: 2Cor 9:10 *</t>
  </si>
  <si>
    <t>G4704</t>
  </si>
  <si>
    <t>σπουδάζω</t>
  </si>
  <si>
    <t>to be eager, make every effort, do one’s best</t>
  </si>
  <si>
    <t xml:space="preserve">to be eager, make every effort, do one’s best   to hurry; be bent upon,   Ref: Gal 2:10;   to endeavor earnestly, strive, make every effort, to do one’s best   Ref: Eph 4:3 </t>
  </si>
  <si>
    <t>G4705</t>
  </si>
  <si>
    <t>σπουδαῖος</t>
  </si>
  <si>
    <t>G4706</t>
  </si>
  <si>
    <t>σπουδαιότερον</t>
  </si>
  <si>
    <t>more diligently</t>
  </si>
  <si>
    <t>- more earnestly diligently, seriously, earnestly  than others), i.e. very promptly</t>
  </si>
  <si>
    <t>G4707</t>
  </si>
  <si>
    <t>σπουδαιότερος</t>
  </si>
  <si>
    <t>more diligent</t>
  </si>
  <si>
    <t>G4708</t>
  </si>
  <si>
    <t>σπουδαιοτέρως</t>
  </si>
  <si>
    <t>more eagerly</t>
  </si>
  <si>
    <t>earnestly, zealously, with vigor; (compar.) all the more eager, with special urgency eagerly</t>
  </si>
  <si>
    <t xml:space="preserve">earnestly, zealously, with vigor; (compar.) all the more eager, with special urgency eagerly   earnestly, eagerly, diligently,   Ref: Lk 7:4 ;  Ref: 2Tim 1:17;   Ref: Tit 3:13;   comparative   σπουδαιοτέρως ,  more earnestly, with special urgency,   Ref: Phil 2:28 </t>
  </si>
  <si>
    <t>G4709</t>
  </si>
  <si>
    <t>σπουδαίως</t>
  </si>
  <si>
    <t>diligently</t>
  </si>
  <si>
    <t>G4710</t>
  </si>
  <si>
    <t>σπουδή</t>
  </si>
  <si>
    <t>diligence</t>
  </si>
  <si>
    <t>hurry, haste; earnestness, diligence, zeal, eagerness earnest</t>
  </si>
  <si>
    <t>hurry, haste; earnestness, diligence, zeal, eagerness earnest   haste; ,  μετὰ σπουδῆς ,  with haste, hastily, quickly,   Ref: Mk 6:25 ;  Ref: Lk 1:39 ;  earnestness, earnest application, diligence, enthusiasm, zeal   Ref: Rom 12:8, 11 ;  Ref: 2Cor 7:11, 12; 8:16; 8:7 f.</t>
  </si>
  <si>
    <t>G4711</t>
  </si>
  <si>
    <t>σπυρίς</t>
  </si>
  <si>
    <t>also spelled  σφυρις ,  a basket, handbasket  for provision,  Ref: Mt 15:37; 16:10 ;  Ref: Mk 8:8, 20 ;  Ref: Acts 9:25 *</t>
  </si>
  <si>
    <t>G4712</t>
  </si>
  <si>
    <t>στάδιος</t>
  </si>
  <si>
    <t>stadium</t>
  </si>
  <si>
    <t>arena, stadium, race course; a unit of length: stade (about 200 yards) stadia</t>
  </si>
  <si>
    <t>arena, stadium, race course; a unit of length: stade (about 200 yards) stadia   primarily   a fixed standard of measure; a stadium,  the eighth part of a Roman mile, and nearly equal to a furlong, containing 201.45 yards,  about 192 meters,   Ref: Lk 24:13 ;  Ref: Mt 14:24 ;  Ref: Jn 6:19; 11:18 ;  Ref: Rev 14:20;  21:16;  a race-course, a race,   Ref: 1Cor 9:24 *</t>
  </si>
  <si>
    <t>G4713</t>
  </si>
  <si>
    <t>στάμνος</t>
  </si>
  <si>
    <t>can be masculine, but not in the NT,  a wine jar; a pot, jar, urn, vase,   Ref: Heb 9:4 *</t>
  </si>
  <si>
    <t>G4714</t>
  </si>
  <si>
    <t>στάσις</t>
  </si>
  <si>
    <t>uprising</t>
  </si>
  <si>
    <t>continuance, state of existence; uprising, insurrection, riot; dispute, discord</t>
  </si>
  <si>
    <t>continuance, state of existence; uprising, insurrection, riot; dispute, discord   a setting; a standing; an , effective  position, an  unimpaired  standing, continuance, state of existence  or  dignity,   Ref: Heb 9:8;   a gathered party, a group;  hence,  a tumultuous assemblage, popular outbreak,   Ref: Mk 15:7 ;  Ref: Acts 19:40;   Ref: Lk 23:19, 25 ;  seditious movement,   Ref: Acts 24:5;   discord, dispute, dissension,   Ref: Acts 15:2;  23:7, 10*</t>
  </si>
  <si>
    <t>G4715</t>
  </si>
  <si>
    <t>στατήρ</t>
  </si>
  <si>
    <t>four-drachma coin, stater (four days’ wages)</t>
  </si>
  <si>
    <t>four-drachma coin, stater (four days’ wages)   primarily   a weight; a stater,  an Attic silver coin, equal in value to the Jewish shekel, or to four Attic or two Alexandrian drachmas,  Ref: Mt 17:27 *</t>
  </si>
  <si>
    <t>G4716</t>
  </si>
  <si>
    <t>σταυρός</t>
  </si>
  <si>
    <t>cross</t>
  </si>
  <si>
    <t xml:space="preserve"> a stake; a cross,   Ref: Mt 27:32, 40, 42 ;  Ref: Phil 2:8;  by  implication   the punishment of the cross, crucifixion,   Ref: Eph 2:16;   Ref: Heb 12:2;   metonymy   the crucifixion  of Christ in respect of its import,  the doctrine of the cross,   Ref: 1Cor 17:18;   Ref: Gal 5:11;  6:12, 14;  metaphorically   to take up,  or  bear one's cross, to be ready to encounter any extremity,   Ref: Mt 10:38; 16:24 </t>
  </si>
  <si>
    <t>G4717</t>
  </si>
  <si>
    <t>σταυρόω</t>
  </si>
  <si>
    <t>to crucify</t>
  </si>
  <si>
    <t xml:space="preserve"> to fix stakes; , later,  to crucify, affix to the cross,   Ref: Mt 20:19; 23:34 ;  metaphorically   to crucify, to mortify, to deaden, to make a sacrifice of,   Ref: Gal 5:24;   passive   to be cut off  from a thing, as by a violent death,  to be come dead to,   Ref: Gal 6:14 </t>
  </si>
  <si>
    <t>G4718</t>
  </si>
  <si>
    <t>σταφυλή</t>
  </si>
  <si>
    <t>grapes</t>
  </si>
  <si>
    <t>(bunch of) grapes</t>
  </si>
  <si>
    <t>(bunch of) grapes   a cluster , or  bunch of grapes,   Ref: Mt 7:16 ;  Ref: Lk 6:44 ,  Ref: Rev 14:18 *</t>
  </si>
  <si>
    <t>G4719</t>
  </si>
  <si>
    <t>στάχυς</t>
  </si>
  <si>
    <t>head of grain</t>
  </si>
  <si>
    <t>G4720</t>
  </si>
  <si>
    <t>Στάχυς</t>
  </si>
  <si>
    <t>Stachys</t>
  </si>
  <si>
    <t>Stachys, "head of grain"</t>
  </si>
  <si>
    <t>A man living at the time of the New Testament, only mentioned at Rom 16:9   § Stachys, "head of grain"   Stachys,  (Proper name),  Ref: Rom 16:9 *</t>
  </si>
  <si>
    <t>G4721</t>
  </si>
  <si>
    <t>στέγη</t>
  </si>
  <si>
    <t>roof</t>
  </si>
  <si>
    <t xml:space="preserve"> a roof, flat roof , of a house,  Ref: Mt 8:8 ;  Ref: Mk 2:4 ;  Ref: Lk 7:6 *</t>
  </si>
  <si>
    <t>G4722</t>
  </si>
  <si>
    <t>στέγω</t>
  </si>
  <si>
    <t>to put up with, stand, endure; to protect, cover</t>
  </si>
  <si>
    <t>to put up with, stand, endure; to protect, cover   to cover; to hold off, to hold in; , hence,  to hold out against, to endure patiently, put up with   Ref: 1Cor 9:12;  13:7;  absolute   to contain one's self,   Ref: 1Thess 3:1 , 5*</t>
  </si>
  <si>
    <t>G4723</t>
  </si>
  <si>
    <t>στεῖρα</t>
  </si>
  <si>
    <t>barren</t>
  </si>
  <si>
    <t>(state of) barrenness, infertility</t>
  </si>
  <si>
    <t>(state of) barrenness, infertility   barren, incapable of bearing children,   Ref: Lk 1:7, 36; 23:29 ;  Ref: Gal 4:27;   Ref: Heb 11:11 *</t>
  </si>
  <si>
    <t>G4724</t>
  </si>
  <si>
    <t>στέλλω</t>
  </si>
  <si>
    <t>( middle ) to avoid, keep away from</t>
  </si>
  <si>
    <t>( middle ) to avoid, keep away from   primarily   to place in set order, to arrange; to equip; to despatch; to stow;   middle   to contract one's self, to shrink; to withdraw from, avoid, shun,   Ref: 2Cor 8:20;   Ref: 2Thess 3:6 *</t>
  </si>
  <si>
    <t>G4725</t>
  </si>
  <si>
    <t>στέμμα</t>
  </si>
  <si>
    <t>wreath</t>
  </si>
  <si>
    <t>wreath, garland</t>
  </si>
  <si>
    <t xml:space="preserve"> a crown, wreath, garland   Ref: Acts 14:13 *</t>
  </si>
  <si>
    <t>G4726</t>
  </si>
  <si>
    <t>στεναγμός</t>
  </si>
  <si>
    <t>groan</t>
  </si>
  <si>
    <t>groan, sigh</t>
  </si>
  <si>
    <t>groan, sigh   a sighing, groaning, groan,   Ref: Acts 7:34;  an inward  sighing,   Ref: Rom 8:26 *</t>
  </si>
  <si>
    <t>G4727</t>
  </si>
  <si>
    <t>στενάζω</t>
  </si>
  <si>
    <t>to groan</t>
  </si>
  <si>
    <t>to groan, sigh; to grumble</t>
  </si>
  <si>
    <t>to groan, sigh; to grumble   to groan, sigh,   Ref: Rom 8:23;   Ref: 2Cor 5:2 , 4;  Ref: Heb 13:17;   to sigh  inwardly,  Ref: Mk 7:34 ;  to grumble, to give vent to querulous  or  censorious feelings,   Ref: Jas 5:9 *</t>
  </si>
  <si>
    <t>G4728</t>
  </si>
  <si>
    <t>στενός</t>
  </si>
  <si>
    <t>narrow</t>
  </si>
  <si>
    <t xml:space="preserve"> narrow, strait,   Ref: Mt 7:13, 14 ;  Ref: Lk 13:24 *</t>
  </si>
  <si>
    <t>G4729</t>
  </si>
  <si>
    <t>στενοχωρέω</t>
  </si>
  <si>
    <t>to press upon</t>
  </si>
  <si>
    <t>( passive ) to be crushed; to withhold, be restricted press</t>
  </si>
  <si>
    <t>( passive ) to be crushed; to withhold, be restricted press   to crowd together into a narrow place, straiten; ,  passive   metaphorically   to be in straits, to be cooped up, to be cramped  from action,  Ref: 2Cor 4:8;   to be cramped, restrict  in feeling,  Ref: 2Cor 6:12 *</t>
  </si>
  <si>
    <t>G4730</t>
  </si>
  <si>
    <t>στενοχωρία</t>
  </si>
  <si>
    <t>hardship</t>
  </si>
  <si>
    <t>distress, hardship, difficulty</t>
  </si>
  <si>
    <t>distress, hardship, difficulty   primarily   narrowness of place, a narrow place;   metaphorically   straits, distress, anguish, hardship, difficulty   Ref: Rom 2:9;  8:35;  Ref: 2Cor 6:4;  12:10*</t>
  </si>
  <si>
    <t>G4731</t>
  </si>
  <si>
    <t>στερεός</t>
  </si>
  <si>
    <t>solid, strong; standing firm, steadfast</t>
  </si>
  <si>
    <t>solid, strong; standing firm, steadfast   stiff, hard; , of food,  solid,  as opposed to what is liquid and light,  Ref: Heb 5:12, 14 ;  firm, steadfast, strong   Ref: 2Tim 2:19;   Ref: 1Pet 5:9 *</t>
  </si>
  <si>
    <t>G4732</t>
  </si>
  <si>
    <t>στερεόω</t>
  </si>
  <si>
    <t>to make strong; ( passive ) to become strong, be strengthened strengthen</t>
  </si>
  <si>
    <t>to make strong; ( passive ) to become strong, be strengthened strengthen   to make firm; to strengthen,   Ref: Acts 3:7, 16 ;  to settle,   Ref: Acts 16:5 *</t>
  </si>
  <si>
    <t>G4733</t>
  </si>
  <si>
    <t>στερέωμα</t>
  </si>
  <si>
    <t>firmness</t>
  </si>
  <si>
    <t>firmness, steadfastness</t>
  </si>
  <si>
    <t xml:space="preserve"> primarily   what is solid and firm;   metaphorically   firmness, steadfastness, constancy,   Ref: Col 2:5 *</t>
  </si>
  <si>
    <t>G4734</t>
  </si>
  <si>
    <t>Στεφανᾶς</t>
  </si>
  <si>
    <t>Stephanas</t>
  </si>
  <si>
    <t>Stephanas, "victor’s wreath"</t>
  </si>
  <si>
    <t>A man living at the time of the New Testament, first mentioned at 1Co 1:16   § Stephanas, "victor’s wreath"   Stephanas,  (Proper name),  Ref: 1Cor 1:16;  16:15, 17*</t>
  </si>
  <si>
    <t>G4735</t>
  </si>
  <si>
    <t>στέφανος</t>
  </si>
  <si>
    <t>crown</t>
  </si>
  <si>
    <t>woven crown, wreath, victory garland; of various shapes and various materials, leaves, twigs, flowers, even metal, as a sign of victory, honor, and in some contexts, authority</t>
  </si>
  <si>
    <t xml:space="preserve">woven crown, wreath, victory garland; of various shapes and various materials, leaves, twigs, flowers, even metal, as a sign of victory, honor, and in some contexts, authority   that which forms an encirclement; a crown,   Ref: Mt 27:29 ;  Ref: Rev 4:4, 10 ;  wreath,  conferred on a victor in the public games,  Ref: 1Cor 9:25;   metaphorically   a crown, reward, prize,   Ref: 2Tim 4:8;   Ref: Jas 1:12;   a crown, ornament, honor, glory </t>
  </si>
  <si>
    <t>G4736</t>
  </si>
  <si>
    <t>Στέφανος</t>
  </si>
  <si>
    <t>Stephen</t>
  </si>
  <si>
    <t>A man living at the time of the New Testament, first mentioned at Act 6:5   § - Stephanus, a Christian</t>
  </si>
  <si>
    <t>G4737</t>
  </si>
  <si>
    <t>στεφανόω</t>
  </si>
  <si>
    <t>to crown</t>
  </si>
  <si>
    <t>to crown, present a wreath</t>
  </si>
  <si>
    <t>to crown, present a wreath   to crown; to crown, present with a wreath , as victor in the games</t>
  </si>
  <si>
    <t>G4738</t>
  </si>
  <si>
    <t>στῆθος</t>
  </si>
  <si>
    <t>chest</t>
  </si>
  <si>
    <t>chest, breast</t>
  </si>
  <si>
    <t>chest, breast   the breast, chest,   Ref: Lk 18:13; 23:48 ;  Ref: Jn 13:25; 21:20 ;  Ref: Rev 15:6 *</t>
  </si>
  <si>
    <t>G4739</t>
  </si>
  <si>
    <t>στήκω</t>
  </si>
  <si>
    <t>to stand, stand firm, be steadfast</t>
  </si>
  <si>
    <t>to stand, stand firm, be steadfast   to stand,   Ref: Mk 3:31; 11:25 ;  metaphorically   to stand  when under judgment,  to be approved,   Ref: Rom 14:4;   to stand firm, be constant, be steadfast, persevere,   Ref: 1Cor 16:13;   Ref: Gal 5:1;   Ref: Phil 1:27;  4:1;  Ref: 1Thess 3:8;   Ref: 2Thess 2:15 *</t>
  </si>
  <si>
    <t>G4740</t>
  </si>
  <si>
    <t>στηριγμός</t>
  </si>
  <si>
    <t>security, firmness</t>
  </si>
  <si>
    <t>security, firmness   primarily   a fixing, settling; a state of firmness, fixedness;   metaphorically   firmness, stability  of belief,  settle frame  of mind,  Ref: 2Pet 3:17 *</t>
  </si>
  <si>
    <t>G4741</t>
  </si>
  <si>
    <t>στηρίζω</t>
  </si>
  <si>
    <t>to strengthen, establish, stand firm; to be resolute</t>
  </si>
  <si>
    <t xml:space="preserve">to strengthen, establish, stand firm; to be resolute   to set fast; to set , in a certain position or direction,  Ref: Lk 9:51 ;  metaphorically   to render  mentally  steadfast, to settle, confirm, strengthen   Ref: Lk 22:32 ;  Ref: Rom 1:11;   to stand immovable,   Ref: Lk 16:26 ;  metaphorically   to be  mentally  settled,   Ref: 2Pet 1:12 </t>
  </si>
  <si>
    <t>G4742</t>
  </si>
  <si>
    <t>στίγμα</t>
  </si>
  <si>
    <t>mark</t>
  </si>
  <si>
    <t>mark, scar; in context Paul is likely referring to the scars he received in service to Jesus as marks of ownership by his master</t>
  </si>
  <si>
    <t>mark, scar; in context Paul is likely referring to the scars he received in service to Jesus as marks of ownership by his master   a mark, brand,   Ref: Gal 6:17 *</t>
  </si>
  <si>
    <t>G4743</t>
  </si>
  <si>
    <t>στιγμή</t>
  </si>
  <si>
    <t>instant, moment</t>
  </si>
  <si>
    <t>instant, moment   primarily   a point;   metaphorically   a point  of time,  moment, instant,   Ref: Lk 4:5 *</t>
  </si>
  <si>
    <t>G4744</t>
  </si>
  <si>
    <t>στίλβω</t>
  </si>
  <si>
    <t>to dazzle, be radiant</t>
  </si>
  <si>
    <t>to dazzle, be radiant   to shine, glisten, be radiant,   Ref: Mk 9:3 *</t>
  </si>
  <si>
    <t>G4745</t>
  </si>
  <si>
    <t>στοά</t>
  </si>
  <si>
    <t>Portico</t>
  </si>
  <si>
    <t>covered colonnade, portico</t>
  </si>
  <si>
    <t xml:space="preserve">  § covered colonnade, portico   a colonnade, cloister, covered walk supported by columns,   Ref: Jn 5:2; 10:23 ;  Ref: Acts 3:11;  5:12*</t>
  </si>
  <si>
    <t>G4746</t>
  </si>
  <si>
    <t>στοιβάς, στιβάς</t>
  </si>
  <si>
    <t>leafy branch</t>
  </si>
  <si>
    <t>leafy branch   a stuffing of leaves, boughs,  etc.,  metonymy   a bough, branch,   Ref: Mk 11:8 *</t>
  </si>
  <si>
    <t>G4747</t>
  </si>
  <si>
    <t>στοιχεῖον</t>
  </si>
  <si>
    <t>principle</t>
  </si>
  <si>
    <t>principle, basic principle; element (of nature); elementary truths</t>
  </si>
  <si>
    <t>principle, basic principle; element (of nature); elementary truths   an element; an element , of the natural universe,  Ref: 2Pet 3:10, 12 ;  an element  or  rudiment, principle  of any intellectual or religious system,  Ref: Gal 4:3 , 9;  Ref: Col 2:8, 20 ;  Ref: Heb 5:12 *</t>
  </si>
  <si>
    <t>G4748</t>
  </si>
  <si>
    <t>στοιχέω</t>
  </si>
  <si>
    <t>to follow, walk in, adhere to</t>
  </si>
  <si>
    <t>to follow, walk in, adhere to   primarily   to advance in a line;   metaphorically   to frame one's conduct, walk in, adhere to  by a certain rule,  Ref: Acts 21:24;   Ref: Rom 4:12;   Ref: Gal 5:25;  6:16;  Ref: Phil 3:16 *</t>
  </si>
  <si>
    <t>G4749</t>
  </si>
  <si>
    <t>στολή</t>
  </si>
  <si>
    <t>robe</t>
  </si>
  <si>
    <t>(flowing) robe</t>
  </si>
  <si>
    <t xml:space="preserve">(flowing) robe   equipment; dress; a long garment, flowing robe,  worn by priests, kings, and persons of distinction,  Ref: Mt 12:38; 16:5 ;  Ref: Lk 15:22 ;  Ref: Rev 6:11 </t>
  </si>
  <si>
    <t>G4750</t>
  </si>
  <si>
    <t>στόμα</t>
  </si>
  <si>
    <t>mouth</t>
  </si>
  <si>
    <t>mouth; by extension: edge (of a sword)</t>
  </si>
  <si>
    <t xml:space="preserve">mouth; by extension: edge (of a sword)   the mouth,   Ref: Mt 12:34; 15:11, 17, 18; 21:16 ;  speech, words,   Ref: Mt 18:16 ;  Ref: 2Cor 13:1;   command of speech, facility of language,   Ref: Lk 21:15 ; from the Hebrew,  ἀνοιγειν τὸ στόμα ,  to utter, to speak,   Ref: Mt 5:2, 13:35 ; also, used of the earth,  to rend, yawn,   Ref: Rev 12:16;   στόμα πρὸς στόμα λαλειν ,  to speak mouth to mouth, face to face,  2Jn. 12; 3Jn. 14;  the edge  or  point  of a weapon,  Ref: Lk 21:24 ;  Ref: Heb 11:34 </t>
  </si>
  <si>
    <t>G4751</t>
  </si>
  <si>
    <t>στόμαχος</t>
  </si>
  <si>
    <t>stomach</t>
  </si>
  <si>
    <t xml:space="preserve"> primarily   the gullet  leading to the stomach; hence, later,  the stomach  itself,  Ref: 1Tim 5:23 *</t>
  </si>
  <si>
    <t>G4752</t>
  </si>
  <si>
    <t>στρατεία</t>
  </si>
  <si>
    <t>warfare</t>
  </si>
  <si>
    <t>warfare; fight</t>
  </si>
  <si>
    <t>warfare; fight   a military expedition, campaign; , and  generically   military service, warfare;   metaphorically   the  Christian  warfare,   Ref: 2Cor 10:4;   fight,   Ref: 1Tim 1:18 *</t>
  </si>
  <si>
    <t>G4753</t>
  </si>
  <si>
    <t>στράτευμα</t>
  </si>
  <si>
    <t>troops</t>
  </si>
  <si>
    <t>army, troops, soldiers</t>
  </si>
  <si>
    <t>army, troops, soldiers   an army,   Ref: Mt 22:7 ;  Ref: Rev 19:14, 19 ;  an armed force, corps,   Ref: Acts 23:10, 27 ;  troops, guards,   Ref: Lk 23:11 ;  Ref: Rev 9:16 *</t>
  </si>
  <si>
    <t>G4754</t>
  </si>
  <si>
    <t>στρατεύω</t>
  </si>
  <si>
    <t>to battle</t>
  </si>
  <si>
    <t>to battle  (mid.) to serve as a soldier; to wage war, fight, battle</t>
  </si>
  <si>
    <t>G4755</t>
  </si>
  <si>
    <t>στρατηγός</t>
  </si>
  <si>
    <t>officer/magistrate</t>
  </si>
  <si>
    <t>magistrate, praetor; captain, officer</t>
  </si>
  <si>
    <t>magistrate, praetor; captain, officer   a leader , or  commander of an army, general; a  Roman  praetor, provincial magistrate,   Ref: Acts 16:20, 22, 35, 36, 38 ;  στρατηγός τοῦ ἱεροῦ ,  the captain  or  prefect of the temple,  the chief of the Levites who kept guard in and around the temple,  Ref: Lk 22:4, 52 ;  Ref: Acts 4:1;  5:24, 26*</t>
  </si>
  <si>
    <t>G4756</t>
  </si>
  <si>
    <t>στρατιά</t>
  </si>
  <si>
    <t>army</t>
  </si>
  <si>
    <t>host, army (of heaven), (celestial) bodies</t>
  </si>
  <si>
    <t>host, army (of heaven), (celestial) bodies   an army, host; , from the Hebrew,  στρατιὰ οὐράνιος , or  τοῦ οὐρανοῦ ,  the heavenly host, the host of heaven, the hosts of angels,   Ref: Lk 2:13 ;  the stars,   Ref: Acts 7:42 *</t>
  </si>
  <si>
    <t>G4757</t>
  </si>
  <si>
    <t>στρατιώτης</t>
  </si>
  <si>
    <t>soldier</t>
  </si>
  <si>
    <t xml:space="preserve"> a soldier,   Ref: Mt 8:9; 27:27 ;  metaphorically   a soldier  of Christ,  Ref: 2Tim 2:3 </t>
  </si>
  <si>
    <t>G4758</t>
  </si>
  <si>
    <t>στρατολογέω</t>
  </si>
  <si>
    <t>to enlist</t>
  </si>
  <si>
    <t>to gather an army; (ptcp.) commanding officer, with a focus on enlisting soldiers enlist</t>
  </si>
  <si>
    <t>to gather an army; (ptcp.) commanding officer, with a focus on enlisting soldiers enlist   to collect , or  gather an army, enlist troops,   Ref: 2Tim 2:4 *</t>
  </si>
  <si>
    <t>G4759</t>
  </si>
  <si>
    <t>στρατοπεδάρχης</t>
  </si>
  <si>
    <t>commander</t>
  </si>
  <si>
    <t>military commander, commander of a camp</t>
  </si>
  <si>
    <t>G4760</t>
  </si>
  <si>
    <t>στρατόπεδον</t>
  </si>
  <si>
    <t>army camp</t>
  </si>
  <si>
    <t xml:space="preserve"> primarily   the site of an encampment; an encampment;   metonymy   an army,   Ref: Lk 21:20 *</t>
  </si>
  <si>
    <t>G4761</t>
  </si>
  <si>
    <t>στρεβλόω</t>
  </si>
  <si>
    <t>to distort, twist</t>
  </si>
  <si>
    <t>to distort, twist   primarily   to distort  the limbs  on a rack;   metaphorically   to wrench, distort, pervert, twist   Ref: 2Pet 3:16 *</t>
  </si>
  <si>
    <t>G4762</t>
  </si>
  <si>
    <t>στρέφω</t>
  </si>
  <si>
    <t>to turn, turn away, return; to change, repent, turn one’s life</t>
  </si>
  <si>
    <t xml:space="preserve">to turn, turn away, return; to change, repent, turn one’s life   to twist; to turn,   Ref: Mt 5:39 ;  to make a change  of substance,  to change,   Ref: Rev 11:6;   absolute   to change  or  turn  one's course of dealing,  Ref: Acts 7:42;   middle   to turn one's self about,   Ref: Mt 16:23 ;  Ref: Lk 7:9 ;  to turn back,   Ref: Acts 7:39;   to change one's direction, to turn  elsewhere,  Ref: Acts 13:46;   to change one's course of principle and conduct, repent, to be converted,   Ref: Mt 18:3 </t>
  </si>
  <si>
    <t>G4763</t>
  </si>
  <si>
    <t>στρηνιάω</t>
  </si>
  <si>
    <t xml:space="preserve"> to be wanton, live in luxury, with an implication that this luxury contributes to improper sensuality and immorality; to revel, riot,   Ref: Rev 18:7 , 9*</t>
  </si>
  <si>
    <t>G4764</t>
  </si>
  <si>
    <t>στρῆνος</t>
  </si>
  <si>
    <t>luxury</t>
  </si>
  <si>
    <t xml:space="preserve"> luxury, sensuality,   Ref: Rev 18:3 *</t>
  </si>
  <si>
    <t>G4765</t>
  </si>
  <si>
    <t>στρουθίον</t>
  </si>
  <si>
    <t>sparrow</t>
  </si>
  <si>
    <t xml:space="preserve"> any small bird,  specifically  a sparrow,   Ref: Mt 10:29, 31 ;  Ref: Lk 12:6, 7 *</t>
  </si>
  <si>
    <t>G4766</t>
  </si>
  <si>
    <t>στρώννυμι</t>
  </si>
  <si>
    <t>to spread  to spread out; ( passive ) to be furnished</t>
  </si>
  <si>
    <t>G4767</t>
  </si>
  <si>
    <t>στυγητός</t>
  </si>
  <si>
    <t>hated</t>
  </si>
  <si>
    <t>hated   hateful, disgusting, detested,   Ref: Tit 3:3 *</t>
  </si>
  <si>
    <t>G4768</t>
  </si>
  <si>
    <t>στυγνάζω</t>
  </si>
  <si>
    <t>be gloomy</t>
  </si>
  <si>
    <t>to be gloomy</t>
  </si>
  <si>
    <t>to be gloomy,   to put on a gloomy and downcast look, be sad, others translate "shocked, appalled"; (of weather) to be overcast, gloomy; to be shocked, appalled,   Ref: Mk 10:22 ; of the sky,  to lower,   Ref: Mt 16:3 *</t>
  </si>
  <si>
    <t>G4769</t>
  </si>
  <si>
    <t>στῦλος</t>
  </si>
  <si>
    <t>pillar</t>
  </si>
  <si>
    <t>pillar, column; ( figuratively ) leader</t>
  </si>
  <si>
    <t>pillar, column; ( figuratively ) leader   a pillar, column,   Ref: Rev 10:1;  used of persons of authority, influence, etc.,  a support  or  pillar  of the Church,  Ref: Gal 2:9;   Ref: Rev 3:12;   a support  of true doctrine,  Ref: 1Tim 3:15 *</t>
  </si>
  <si>
    <t>G4770</t>
  </si>
  <si>
    <t>Στωϊκός</t>
  </si>
  <si>
    <t>Stoic</t>
  </si>
  <si>
    <t xml:space="preserve">  §  Stoic, (Proper noun)   Ref: Acts 17:18 *</t>
  </si>
  <si>
    <t>G4771</t>
  </si>
  <si>
    <t>σύ</t>
  </si>
  <si>
    <t>G4772</t>
  </si>
  <si>
    <t>συγγένεια</t>
  </si>
  <si>
    <t>kindred</t>
  </si>
  <si>
    <t>family, relative, one’s own people</t>
  </si>
  <si>
    <t>family, relative, one’s own people   kindred; kinsfolk, kinsmen, relatives,   Ref: Lk 1:61 ;  Ref: Acts 7:3, 14 *</t>
  </si>
  <si>
    <t>G4773</t>
  </si>
  <si>
    <t>συγγενής</t>
  </si>
  <si>
    <t>family, relative, one’s own race or people</t>
  </si>
  <si>
    <t>family, relative, one’s own race or people   kindred, akin; , as a  substantive   a kinsman  or  kinswoman, relative;   Ref: Mk 6:4 ;  Ref: Lk 1:58; 2:44; 14:12; 21:16 ;  Ref: Jn 18:26 ;  Ref: Acts 10:24;   one  nationally  akin, a fellow countryman,   Ref: Rom 9:3;  16:7, 11, 21*</t>
  </si>
  <si>
    <t>G4774</t>
  </si>
  <si>
    <t>συγγνώμη</t>
  </si>
  <si>
    <t>concession</t>
  </si>
  <si>
    <t xml:space="preserve"> pardon; concession, leave, permission,   Ref: 1Cor 7:6 *</t>
  </si>
  <si>
    <t>G4775</t>
  </si>
  <si>
    <t>συγκάθημαι</t>
  </si>
  <si>
    <t>to sit with</t>
  </si>
  <si>
    <t>to sit with   to sit in company with,   Ref: Mk 14:54 ;  Ref: Acts 26:30 *</t>
  </si>
  <si>
    <t>G4776</t>
  </si>
  <si>
    <t>συγκαθίζω</t>
  </si>
  <si>
    <t>to sit down with</t>
  </si>
  <si>
    <t>to sit down together; to be seated together</t>
  </si>
  <si>
    <t>to sit down together; to be seated together  trans.  to cause to sit down with, seat in company with,   Ref: Eph 2:6;   intransitive   to sit in company with; to sit down together,   Ref: Lk 22:55 *</t>
  </si>
  <si>
    <t>G4777</t>
  </si>
  <si>
    <t>συγκακοπαθέω</t>
  </si>
  <si>
    <t>to suffer with</t>
  </si>
  <si>
    <t>to suffer together with, endure hardship with</t>
  </si>
  <si>
    <t>to suffer together with, endure hardship with   to suffer evils along with , someone;  to be enduringly adherent,   Ref: 2Tim 1:8;  2:3*</t>
  </si>
  <si>
    <t>G4778</t>
  </si>
  <si>
    <t>συγκακουχέομαι</t>
  </si>
  <si>
    <t>( passive ) to be mistreated with mistreat</t>
  </si>
  <si>
    <t>( passive ) to be mistreated with mistreat   to encounter adversity along with, be mistreated with , any one,  Ref: Heb 11:25 *</t>
  </si>
  <si>
    <t>G4779</t>
  </si>
  <si>
    <t>συγκαλέω</t>
  </si>
  <si>
    <t>to call together</t>
  </si>
  <si>
    <t>(act.) to call together; ( middle ) to call to one’s side, summon</t>
  </si>
  <si>
    <t>(act.) to call together; ( middle ) to call to one’s side, summon   to call together,   Ref: Mk 15:16 ;  Ref: Lk 15:6, 9 ;  Ref: Acts 5:21;   middle   to call around one's self, summon   Ref: Lk 9:1; 23:13 ;  Ref: Acts 10:24;  28:17*</t>
  </si>
  <si>
    <t>G4780</t>
  </si>
  <si>
    <t>συγκαλύπτω</t>
  </si>
  <si>
    <t xml:space="preserve"> to cover completely, to cover up; ,  metaphorically   to conceal,   Ref: Lk 12:2 *</t>
  </si>
  <si>
    <t>G4781</t>
  </si>
  <si>
    <t>συγκάμπτω</t>
  </si>
  <si>
    <t>to bend</t>
  </si>
  <si>
    <t>( passive ) to be bent over bend</t>
  </si>
  <si>
    <t>( passive ) to be bent over bend   to bend , or  bow together; to bow down  the back of any one afflictively,  Ref: Rom 11:10 *</t>
  </si>
  <si>
    <t>G4782</t>
  </si>
  <si>
    <t>συγκαταβαίνω</t>
  </si>
  <si>
    <t>to descend with</t>
  </si>
  <si>
    <t>to come, go down with descend</t>
  </si>
  <si>
    <t>to come, go down with descend   to go down with , anyone,  Ref: Acts 25:5 *</t>
  </si>
  <si>
    <t>G4783</t>
  </si>
  <si>
    <t>συγκατάθεσις</t>
  </si>
  <si>
    <t>agreement</t>
  </si>
  <si>
    <t xml:space="preserve"> assent; , in NT  accord, alliance, agreement,   Ref: 2Cor 6:16 *</t>
  </si>
  <si>
    <t>G4784</t>
  </si>
  <si>
    <t>συγκατατίθημι</t>
  </si>
  <si>
    <t>to consent</t>
  </si>
  <si>
    <t>( middle ) to consent, agree with</t>
  </si>
  <si>
    <t>( middle ) to consent, agree with   to set down together with; ,  middle   to agree, accord,   Ref: Lk 23:51 *</t>
  </si>
  <si>
    <t>G4785</t>
  </si>
  <si>
    <t>συγκαταψηφίζομαι</t>
  </si>
  <si>
    <t>to numbered with</t>
  </si>
  <si>
    <t>( passive ) to be added, chosen together with add</t>
  </si>
  <si>
    <t>( passive ) to be added, chosen together with add   to count, number with, be chosen together with,   Ref: Acts 1:26 *</t>
  </si>
  <si>
    <t>G4786</t>
  </si>
  <si>
    <t>συγκεράννυμι</t>
  </si>
  <si>
    <t>to unite</t>
  </si>
  <si>
    <t>to combine, unite</t>
  </si>
  <si>
    <t>to combine, unite  pluperf.,  συνεκέκρατο  (3  singular ),  to mix with, mingle together; to blend,   Ref: 1Cor 12:24;   passive   to be combined, united,   Ref: Heb 4:2 *</t>
  </si>
  <si>
    <t>G4787</t>
  </si>
  <si>
    <t>συγκινέω</t>
  </si>
  <si>
    <t>to stir up</t>
  </si>
  <si>
    <t>to stir up, arouse</t>
  </si>
  <si>
    <t>to stir up, arouse   to agitate, stir up, arouse, put in turmoil; to excite,   Ref: Acts 6:12 *</t>
  </si>
  <si>
    <t>G4788</t>
  </si>
  <si>
    <t>συγκλείω</t>
  </si>
  <si>
    <t>to confine</t>
  </si>
  <si>
    <t>to catch (fish hemmed up in a net); to confine, imprison, lock up</t>
  </si>
  <si>
    <t>to catch (fish hemmed up in a net); to confine, imprison, lock up   to shut up together, to hem in; to enclose, imprison   Ref: Lk 5:6 ;  metaphorically   to band  under a sweeping sentence,  Ref: Rom 11:32;   Ref: Gal 3:22;   passive   to be banded  under a bar of disability,  Ref: Gal 3:23 *</t>
  </si>
  <si>
    <t>G4789</t>
  </si>
  <si>
    <t>συγκληρονόμος</t>
  </si>
  <si>
    <t>co-heir</t>
  </si>
  <si>
    <t>inheriting together; (n.) co-heir</t>
  </si>
  <si>
    <t>inheriting together; (n.) co-heir   primarily   a coheir,   Ref: Rom 8:17;   a fellow participant,   Ref: Eph 3:6;   Ref: Heb 11:9;   Ref: 1Pet 3:7 *</t>
  </si>
  <si>
    <t>G4790</t>
  </si>
  <si>
    <t>συγκοινωνέω</t>
  </si>
  <si>
    <t>to share with</t>
  </si>
  <si>
    <t>to share with, be connected with</t>
  </si>
  <si>
    <t>to share with, be connected with   to be a joint partaker, participate with , a person; in NT  to mix one's self up  in a thing,  to involve one's self, be an accomplice in,   Ref: Eph 5:11;   Ref: Rev 18:4;   to sympathize actively in, to relieve,   Ref: Phil 4:14 *</t>
  </si>
  <si>
    <t>G4791</t>
  </si>
  <si>
    <t>συγκοινωνός</t>
  </si>
  <si>
    <t>sharer</t>
  </si>
  <si>
    <t>sharer, companion, participant, partner</t>
  </si>
  <si>
    <t>sharer, companion, participant, partner   one who partakes jointly; a coparticipant,   Ref: Rom 11:17;   a copartner  in service,  fellow,   Ref: 1Cor 9:23;   Ref: Phil 1:7;   a sharer, partner, companion   Ref: 1Cor 9:23;   Ref: Rev 1:9 *</t>
  </si>
  <si>
    <t>G4792</t>
  </si>
  <si>
    <t>συγκομίζω</t>
  </si>
  <si>
    <t>to entomb</t>
  </si>
  <si>
    <t>to bury, entomb   to prepare for burial, take charge of the funeral , of any one,  bury,   Ref: Acts 8:2 *</t>
  </si>
  <si>
    <t>G4793</t>
  </si>
  <si>
    <t>συγκρίνω</t>
  </si>
  <si>
    <t>to compare</t>
  </si>
  <si>
    <t>to express, explain; to compare</t>
  </si>
  <si>
    <t>to express, explain; to compare   to combine, compound; to compare, to estimate by comparing with , something else, or,  to match,   Ref: 2Cor 10:12  (2x);  to explain, to illustrate,  or,  to suit,   Ref: 1Cor 2:13 *</t>
  </si>
  <si>
    <t>G4794</t>
  </si>
  <si>
    <t>συγκύπτω</t>
  </si>
  <si>
    <t>to bend over, be crippled</t>
  </si>
  <si>
    <t>to bend over, be crippled   to bend , or  bow together; to be bowed together, bent over, be crippled   Ref: Lk 13:11 *</t>
  </si>
  <si>
    <t>G4795</t>
  </si>
  <si>
    <t>συγκυρία</t>
  </si>
  <si>
    <t>coincidence</t>
  </si>
  <si>
    <t>event that just happens, coincidence</t>
  </si>
  <si>
    <t>event that just happens, coincidence   concurrence, coincidence, chance, accident; ,  κατὰ συγκρυιαν ,  by chance, accidentally,   Ref: Lk 10:31 *</t>
  </si>
  <si>
    <t>G4796</t>
  </si>
  <si>
    <t>συγχαίρω</t>
  </si>
  <si>
    <t>to rejoice with</t>
  </si>
  <si>
    <t xml:space="preserve"> to rejoice with , any one,  sympathize in joy,   Ref: Lk 1:58; 15:6, 9 ;  Ref: Phil 2:17, 18 ;  metaphorically   Ref: 1Cor 12:26;   to sympathize in the advancement of, congratulate,   Ref: 1Cor 13:6 *</t>
  </si>
  <si>
    <t>G4797</t>
  </si>
  <si>
    <t>συγχέω</t>
  </si>
  <si>
    <t>to confound</t>
  </si>
  <si>
    <t xml:space="preserve"> to pour together, mingle by pouring together; , hence,  to confound, perplex, amaze, baffle, confuse; to    Ref: Acts 2:6;   to confound  in dispute,  Ref: Acts 9:22;   to throw into confusion, fill with uproar, stir up, cause trouble ; ( passive ) to be bewildered, confused; to be in an uproar, stirred up;  Ref: Acts 19:32;  21:27, 31*</t>
  </si>
  <si>
    <t>G4798</t>
  </si>
  <si>
    <t>συγχράομαι</t>
  </si>
  <si>
    <t>to associate with</t>
  </si>
  <si>
    <t>to associate with, have (friendly) dealings with</t>
  </si>
  <si>
    <t>to associate with, have (friendly) dealings with   use in common; associate with, have dealings with,   Ref: Jn 4:9 *</t>
  </si>
  <si>
    <t>G4799</t>
  </si>
  <si>
    <t>σύγχυσις</t>
  </si>
  <si>
    <t>confusion</t>
  </si>
  <si>
    <t>uproar, confusion</t>
  </si>
  <si>
    <t>uproar, confusion   primarily   a pouring together;  hence,  confusion, commotion, tumult, uproar,   Ref: Acts 19:29 *</t>
  </si>
  <si>
    <t>G4800</t>
  </si>
  <si>
    <t>συζάω</t>
  </si>
  <si>
    <t>to live together</t>
  </si>
  <si>
    <t>to live with</t>
  </si>
  <si>
    <t xml:space="preserve"> to live with; to continue in life with , someone,  Ref: 2Cor 7:3;   to coexist in life with  another,  Ref: Rom 6:8;   Ref: 2Tim 2:11 *</t>
  </si>
  <si>
    <t>G4801</t>
  </si>
  <si>
    <t>συζεύγνυμι</t>
  </si>
  <si>
    <t>to join together</t>
  </si>
  <si>
    <t xml:space="preserve"> to join together; ,  troponym   join together, unite,   Ref: Mt 19:6 ;  Ref: Mk 10:9 *</t>
  </si>
  <si>
    <t>G4802</t>
  </si>
  <si>
    <t>συζητέω</t>
  </si>
  <si>
    <t>to debate</t>
  </si>
  <si>
    <t>to discuss; to debate, argue</t>
  </si>
  <si>
    <t>to discuss; to debate, argue   to seek, ask,  or  inquire with  another;  to deliberate, debate, discuss   Ref: Mk 1:27; 9:10 ;  Ref: Lk 24:15 ;  to hold discourse with, argue, reason,   Ref: Mk 8:11; 12:28 ;  Ref: Lk 22:23 ;  Ref: Acts 6:9;  9:29;  to question, dispute, quibble,   Ref: Mk 9:14, 16 *</t>
  </si>
  <si>
    <t>G4803</t>
  </si>
  <si>
    <t>συζήτησις</t>
  </si>
  <si>
    <t>discussion</t>
  </si>
  <si>
    <t>dispute, discussion</t>
  </si>
  <si>
    <t>G4804</t>
  </si>
  <si>
    <t>συζητητής</t>
  </si>
  <si>
    <t>debater</t>
  </si>
  <si>
    <t>philosopher, debater</t>
  </si>
  <si>
    <t>philosopher, debater   a disputant, controversial reasoner, sophist, philosopher   Ref: 1Cor 1:20 *</t>
  </si>
  <si>
    <t>G4805</t>
  </si>
  <si>
    <t>σύζυγος</t>
  </si>
  <si>
    <t>yokefellow</t>
  </si>
  <si>
    <t>yokefellow, comrade</t>
  </si>
  <si>
    <t>yokefellow, comrade   an associate, comrade, fellow laborer,  or it could be the person's name,  Ref: Phil 4:3 *</t>
  </si>
  <si>
    <t>G4806</t>
  </si>
  <si>
    <t>συζωοποιέω</t>
  </si>
  <si>
    <t>to make alive with</t>
  </si>
  <si>
    <t>to make alive with (someone)</t>
  </si>
  <si>
    <t>to make alive with (someone)   to make alive together with another; to make a sharer in the quickening of another,   Ref: Eph 2:5;   Ref: Col 2:13 *</t>
  </si>
  <si>
    <t>G4807</t>
  </si>
  <si>
    <t>συκάμινος</t>
  </si>
  <si>
    <t>mulberry tree</t>
  </si>
  <si>
    <t xml:space="preserve"> a sycamore tree, mulberry tree,  i.q.  συκομοραια , q.v.,  Ref: Lk 17:6 *</t>
  </si>
  <si>
    <t>G4808</t>
  </si>
  <si>
    <t>συκῆ</t>
  </si>
  <si>
    <t>fig tree</t>
  </si>
  <si>
    <t xml:space="preserve"> a fig tree,   Ref: Mt 21:19 </t>
  </si>
  <si>
    <t>G4809</t>
  </si>
  <si>
    <t>συκομωραία</t>
  </si>
  <si>
    <t>sycamore tree</t>
  </si>
  <si>
    <t>sycamore-fig tree</t>
  </si>
  <si>
    <t>sycamore-fig tree   the fig mulberry tree, sycamore fig,   Ref: Lk 19:4 *</t>
  </si>
  <si>
    <t>G4810</t>
  </si>
  <si>
    <t>σῦκον</t>
  </si>
  <si>
    <t>fig</t>
  </si>
  <si>
    <t xml:space="preserve"> a fig, a ripe fig,   Ref: Mt 7:16 ;  Ref: Mk 11:13 ;  Ref: Lk 6:44 ;  Ref: Jas 3:12 *</t>
  </si>
  <si>
    <t>G4811</t>
  </si>
  <si>
    <t>συκοφαντέω</t>
  </si>
  <si>
    <t>to accuse falsely, oppress; to cheat, extort</t>
  </si>
  <si>
    <t>to accuse falsely, oppress; to cheat, extort   to inform against; to accuse falsely; , by  implication   to wrong by false accusations; to extort  money  by false informations,   Ref: Lk 3:14; 19:8 *</t>
  </si>
  <si>
    <t>G4812</t>
  </si>
  <si>
    <t>συλαγωγέω</t>
  </si>
  <si>
    <t>to capture   to take captive; carry off as a prey , or  booty;   metaphorically   to make victims of fraud,   Ref: Col 2:8 *</t>
  </si>
  <si>
    <t>G4813</t>
  </si>
  <si>
    <t>συλάω</t>
  </si>
  <si>
    <t xml:space="preserve"> to strip; to rob,   Ref: 2Cor 11:8 *</t>
  </si>
  <si>
    <t>G4814</t>
  </si>
  <si>
    <t>συλλαλέω</t>
  </si>
  <si>
    <t>to talk with, discuss with, confer with</t>
  </si>
  <si>
    <t>to talk with, discuss with, confer with   to talk, converse, confer  or  discuss with,   Ref: Mt 17:3 ;  Ref: Mk 9:4 ;  Ref: Lk 4:36; 9:30; 22:4 ;  Ref: Acts 25:12 *</t>
  </si>
  <si>
    <t>G4815</t>
  </si>
  <si>
    <t>συλλαμβάνω</t>
  </si>
  <si>
    <t>to seize/conceive/help</t>
  </si>
  <si>
    <t>to seize, arrest, capture; to become pregnant, conceive; to help, come to the aid of</t>
  </si>
  <si>
    <t xml:space="preserve">to seize, arrest, capture; to become pregnant, conceive; to help, come to the aid of   to catch; to seize, apprehend, arrest, capture   Ref: Mt 26:55 ;  Ref: Acts 1:16;   to catch,  as prey,  Ref: Lk 5:9 ;  to conceive, become pregnant,   Ref: Lk 1:24, 31, 36; 2:21 ;  metaphorically   Ref: Jas 1:15;   middle   to help, aid, assist,   Ref: Lk 5:7 ;  Ref: Phil 4:3 </t>
  </si>
  <si>
    <t>G4816</t>
  </si>
  <si>
    <t>συλλέγω</t>
  </si>
  <si>
    <t>to collect</t>
  </si>
  <si>
    <t>to pick, pull up, collect</t>
  </si>
  <si>
    <t>to pick, pull up, collect   to collect, gather, pick or pull up   Ref: Mt 7:16, 13:28-30, 40 f., 48;  Ref: Lk 6:44 *</t>
  </si>
  <si>
    <t>G4817</t>
  </si>
  <si>
    <t>συλλογίζομαι</t>
  </si>
  <si>
    <t>to discuss together</t>
  </si>
  <si>
    <t>to discuss together   to reason together; to consider, deliberate, reason,   Ref: Lk 20:5 *</t>
  </si>
  <si>
    <t>G4818</t>
  </si>
  <si>
    <t>συλλυπέω</t>
  </si>
  <si>
    <t>be grieved</t>
  </si>
  <si>
    <t>( passive ) to be deeply distressed, grieved with grieve</t>
  </si>
  <si>
    <t>( passive ) to be deeply distressed, grieved with grieve   to be grieved together with; to be grieved, distressed   Ref: Mk 3:5 *</t>
  </si>
  <si>
    <t>G4819</t>
  </si>
  <si>
    <t>συμβαίνω</t>
  </si>
  <si>
    <t>to happen</t>
  </si>
  <si>
    <t>to happen; to come about</t>
  </si>
  <si>
    <t>to happen; to come about   to step , or  come together; to happen, meet, fall out,   Ref: Mk 10:32 ;  Ref: Lk 24:14  ;  Ref: Acts 3:10;  20:19; 21:35;  Ref: 1Cor 10:11;   Ref: 1Pet 4:12;   Ref: 2Pet 2:22 *</t>
  </si>
  <si>
    <t>G4820</t>
  </si>
  <si>
    <t>συμβάλλω</t>
  </si>
  <si>
    <t>to ponder/confer</t>
  </si>
  <si>
    <t>to dispute with; to confer with, meet with; to ponder; to engage in (war); ( middle ) to help, assist</t>
  </si>
  <si>
    <t>to dispute with; to confer with, meet with; to ponder; to engage in (war); ( middle ) to help, assist   primarily   to throw together;   absolute   to meet and join,   Ref: Acts 20:14;   to meet  in war,  to encounter, engage with,   Ref: Lk 14:31 ;  to encounter  in discourse or dispute,  Ref: Acts 17:18;   to consult together,   Ref: Acts 4:15;   middle   to contribute, be of service to, to aid,   Ref: Acts 18:27;   συμβάλλειν ἐν τῇ καρδιᾳ ,  to revolve in mind, ponder upon,   Ref: Lk 2:19 *</t>
  </si>
  <si>
    <t>G4821</t>
  </si>
  <si>
    <t>συμβασιλεύω</t>
  </si>
  <si>
    <t>to reign with</t>
  </si>
  <si>
    <t>to reign with, be king with</t>
  </si>
  <si>
    <t xml:space="preserve"> to reign with, be king with; ,  metaphorically   to enjoy honor with,   Ref: 1Cor 4:8;   Ref: 2Tim 2:12 *</t>
  </si>
  <si>
    <t>G4822</t>
  </si>
  <si>
    <t>συμβιβάζω</t>
  </si>
  <si>
    <t>to join with</t>
  </si>
  <si>
    <t>( passive ) to be held together; to be united; (act.) to conclude; to prove; to instruct, teach, advise</t>
  </si>
  <si>
    <t>( passive ) to be held together; to be united; (act.) to conclude; to prove; to instruct, teach, advise   primarily   to cause to come together; to unite, knit together,   Ref: Eph 4:16;   Ref: Col 2:2, 19 ;  to infer, conclude,   Ref: Acts 16:10;  by  implication   to prove, demonstrate,   Ref: Acts 9:22;  in NT  to teach, instruct,   Ref: Acts 19:33;   Ref: 1Cor 2:16 *</t>
  </si>
  <si>
    <t>G4823</t>
  </si>
  <si>
    <t>συμβουλεύω</t>
  </si>
  <si>
    <t>to consult</t>
  </si>
  <si>
    <t>to advise, counsel; ( middle ) to plot, conspire, consult</t>
  </si>
  <si>
    <t>to advise, counsel; ( middle ) to plot, conspire, consult   to counsel, advise, exhort,   Ref: Jn 18:14 ;  Ref: Rev 3:18;   middle   to consult together, plot, conspire   Ref: Mt 26:4 ;  Ref: Acts 9:23 *</t>
  </si>
  <si>
    <t>G4824</t>
  </si>
  <si>
    <t>συμβούλιον</t>
  </si>
  <si>
    <t>counsel/council</t>
  </si>
  <si>
    <t>plan, plot; decision; council</t>
  </si>
  <si>
    <t>plan, plot; decision; council   counsel, consultation, mutual consultation, plan, plot, decision   Ref: Mt 12:14; 22:15; 27:1, 7; 28:12 ;  Ref: Mk 3:6 ;  Ref: Acts 27:1, 7; 28:12 ;  a council of counsellors,   Ref: Acts 25:12 *</t>
  </si>
  <si>
    <t>G4825</t>
  </si>
  <si>
    <t>σύμβουλος</t>
  </si>
  <si>
    <t>counselor</t>
  </si>
  <si>
    <t>counselor, advisor</t>
  </si>
  <si>
    <t>counselor, advisor   a counsellor; advisor, one who shares one's counsel,   Ref: Rom 11:34 *</t>
  </si>
  <si>
    <t>G4826G</t>
  </si>
  <si>
    <t>Συμεών</t>
  </si>
  <si>
    <t>Simeon</t>
  </si>
  <si>
    <t>Simeon, Simon, "he has heard" or "obedient one"</t>
  </si>
  <si>
    <t>A man living at the time of the New Testament, first mentioned at Luk 2:25</t>
  </si>
  <si>
    <t>G4826H</t>
  </si>
  <si>
    <t>A man of the tribe of Judah living at the time of Divided Monarchy, only mentioned at Luk 3:30;   son of: Judah (G2455J);   father of: Levi (G3017H)</t>
  </si>
  <si>
    <t>G4826I</t>
  </si>
  <si>
    <t>A man living at the time of the New Testament, first mentioned at Act 13:1; also called Niger at Act 13:1; Lucius at Act 13:1; 1x</t>
  </si>
  <si>
    <t>G4826J</t>
  </si>
  <si>
    <t>A man of the tribe of Simeon  living at the time of the Patriarchs, first mentioned at Gen 29:33;   son of: Israel (H3478) and Leah (H3812);   brother of: Reuben (H7205), Levi (H3878), Judah (H3063), Issachar (H3485), Zebulun (H2074) and Dinah (H1783);   half-brother of: Dan (H1835H), Naphtali (H5321), Gad (H1410), Asher (H0836), Joseph (H3130) and Benjamin (H1144); married to Canaanite_woman (H3669);   father of: Jemuel (H3223), Jamin (H3226), Ohad (H0161), Jachin (H3199), Zerah (H2226L) and Shaul (H7586H)</t>
  </si>
  <si>
    <t>G4826K</t>
  </si>
  <si>
    <t>G4827</t>
  </si>
  <si>
    <t>συμμαθητής</t>
  </si>
  <si>
    <t>fellow disciple</t>
  </si>
  <si>
    <t xml:space="preserve"> a fellow disciple,   Ref: Jn 11:16 *</t>
  </si>
  <si>
    <t>G4828</t>
  </si>
  <si>
    <t>συμμαρτυρέω</t>
  </si>
  <si>
    <t>to testify with</t>
  </si>
  <si>
    <t>to testify with; to confirm</t>
  </si>
  <si>
    <t>to testify with; to confirm   to testify , or  bear witness together with  another,  confirm, add testimony,   Ref: Rom 2:15;  8:16; 9:1*</t>
  </si>
  <si>
    <t>G4829</t>
  </si>
  <si>
    <t>συμμερίζω</t>
  </si>
  <si>
    <t>to share with   to divide with , another so as to receive a part to one's self,  share with, partake with,   Ref: 1Cor 9:13 *</t>
  </si>
  <si>
    <t>G4830</t>
  </si>
  <si>
    <t>συμμέτοχος</t>
  </si>
  <si>
    <t>sharing with, being partner with, derived from the Greek verb "to share in the possession of something," not found in the NT sharer</t>
  </si>
  <si>
    <t>sharing with, being partner with, derived from the Greek verb "to share in the possession of something," not found in the NT sharer   a partaker with , any one,  a joint partaker,   Ref: Eph 3:6;  5:7*</t>
  </si>
  <si>
    <t>G4831</t>
  </si>
  <si>
    <t>συμμιμητής</t>
  </si>
  <si>
    <t>co-imitator</t>
  </si>
  <si>
    <t>fellow imitator</t>
  </si>
  <si>
    <t xml:space="preserve"> an imitator together with , any one,  a joint, fellow imitator,   Ref: Phil 3:17 *</t>
  </si>
  <si>
    <t>G4832</t>
  </si>
  <si>
    <t>σύμμορφος</t>
  </si>
  <si>
    <t>conformed</t>
  </si>
  <si>
    <t>conformed, being like</t>
  </si>
  <si>
    <t>conformed, being like   of like form, assimilated, conformed, similar in form,   Ref: Rom 8:29;   Ref: Phil 3:21 *</t>
  </si>
  <si>
    <t>G4833</t>
  </si>
  <si>
    <t>συμμορφόομαι</t>
  </si>
  <si>
    <t>( passive ) to becomemake like, be conformed to</t>
  </si>
  <si>
    <t>( passive ) to becomemake like, be conformed to   to conform to, take on the same form as,   Ref: Phil 3:10 *</t>
  </si>
  <si>
    <t>G4834</t>
  </si>
  <si>
    <t>συμπαθέω</t>
  </si>
  <si>
    <t>to sympathize</t>
  </si>
  <si>
    <t>to sympathize with</t>
  </si>
  <si>
    <t xml:space="preserve"> to sympathize with,   Ref: Heb 4:15;   to be compassionate,   Ref: Heb 10:34 *</t>
  </si>
  <si>
    <t>G4835</t>
  </si>
  <si>
    <t>συμπαθής</t>
  </si>
  <si>
    <t>sympathetic</t>
  </si>
  <si>
    <t>sympathetic   sympathizing, compassionate,   Ref: 1Pet 3:8 *</t>
  </si>
  <si>
    <t>G4836</t>
  </si>
  <si>
    <t>συμπαραγίνομαι</t>
  </si>
  <si>
    <t>to assemble</t>
  </si>
  <si>
    <t>( middle ) to come together assemble</t>
  </si>
  <si>
    <t>( middle ) to come together assemble   to be present together with; to come together, convene,   Ref: Lk 23:48 *</t>
  </si>
  <si>
    <t>G4837</t>
  </si>
  <si>
    <t>συμπαρακαλέω</t>
  </si>
  <si>
    <t>( passive ) to be mutually encouraged encourage</t>
  </si>
  <si>
    <t>( passive ) to be mutually encouraged encourage   to invite, exhort , along with others;  passive   to share in mutual encouragement,   Ref: Rom 1:12 *</t>
  </si>
  <si>
    <t>G4838</t>
  </si>
  <si>
    <t>συμπαραλαμβάνω</t>
  </si>
  <si>
    <t>to take along with</t>
  </si>
  <si>
    <t xml:space="preserve"> to take along with, take as a companion,   Ref: Acts 12:25;  15:37, 38;  Ref: Gal 2:1 *</t>
  </si>
  <si>
    <t>G4839</t>
  </si>
  <si>
    <t>συμπαραμένω</t>
  </si>
  <si>
    <t>to continue  to stay with (someone) to help</t>
  </si>
  <si>
    <t>G4840</t>
  </si>
  <si>
    <t>συμπάρειμι</t>
  </si>
  <si>
    <t>be present with</t>
  </si>
  <si>
    <t>to be present with</t>
  </si>
  <si>
    <t xml:space="preserve"> to be present with , any one,  Ref: Acts 25:24 *</t>
  </si>
  <si>
    <t>G4841</t>
  </si>
  <si>
    <t>συμπάσχω</t>
  </si>
  <si>
    <t>to suffer with, share in suffering</t>
  </si>
  <si>
    <t xml:space="preserve"> to suffer with, share in suffering, sympathize,   Ref: 1Cor 12:26;   to suffer as  another,  endure corresponding sufferings,   Ref: Rom 8:17 *</t>
  </si>
  <si>
    <t>G4842</t>
  </si>
  <si>
    <t>συμπέμπω</t>
  </si>
  <si>
    <t>to send with</t>
  </si>
  <si>
    <t xml:space="preserve"> to send with , any one,  Ref: 2Cor 8:18, 22 *</t>
  </si>
  <si>
    <t>G4843</t>
  </si>
  <si>
    <t>συμπεριλαμβάνω</t>
  </si>
  <si>
    <t>to put one’s arms around, embrace</t>
  </si>
  <si>
    <t>to put one’s arms around, embrace   to embrace together; to embrace,   Ref: Acts 20:10 *</t>
  </si>
  <si>
    <t>G4844</t>
  </si>
  <si>
    <t>συμπίνω</t>
  </si>
  <si>
    <t>to drink with</t>
  </si>
  <si>
    <t xml:space="preserve"> to drink with , any one,  Ref: Acts 10:41 *</t>
  </si>
  <si>
    <t>G4845</t>
  </si>
  <si>
    <t>συμπληρόω</t>
  </si>
  <si>
    <t>to (ful)fill</t>
  </si>
  <si>
    <t>( passive ) to be swamped, become full; to be fulfilled, come to an end fill</t>
  </si>
  <si>
    <t>( passive ) to be swamped, become full; to be fulfilled, come to an end fill   to fill, fill up,   Ref: Lk 8:23 ;  passive , of time,  to be completed, have fully come,   Ref: Lk 9:51 ;  Ref: Acts 2:1 *</t>
  </si>
  <si>
    <t>G4846</t>
  </si>
  <si>
    <t>συμπνίγω</t>
  </si>
  <si>
    <t>to choke; to crush</t>
  </si>
  <si>
    <t>to choke; to crush   to throttle, choke; ,  troponym   to choke  the growth or increase of seed or plants,  Ref: Mt 13:22 ;  Ref: Mk 4:7, 19 ;  Ref: Lk 8:14 ;  to press upon, crowd, crush   Ref: Lk 8:42 *</t>
  </si>
  <si>
    <t>G4847</t>
  </si>
  <si>
    <t>συμπολίτης</t>
  </si>
  <si>
    <t>fellow citizen</t>
  </si>
  <si>
    <t xml:space="preserve"> a fellow citizen,   metaphorically   Ref: Eph 2:19 *</t>
  </si>
  <si>
    <t>G4848</t>
  </si>
  <si>
    <t>συμπορεύομαι</t>
  </si>
  <si>
    <t>to go with</t>
  </si>
  <si>
    <t>to go with, come together</t>
  </si>
  <si>
    <t>to go with, come together   to go with, accompany,   Ref: Lk 7:11; 14:25; 24:15 ;  to come together, assemble,   Ref: Mk 10:1 *</t>
  </si>
  <si>
    <t>G4849</t>
  </si>
  <si>
    <t>συμπόσιον</t>
  </si>
  <si>
    <t>common meal</t>
  </si>
  <si>
    <t>meal</t>
  </si>
  <si>
    <t>common meal, symposium, drinking party</t>
  </si>
  <si>
    <t>G4850</t>
  </si>
  <si>
    <t>συμπρεσβύτερος</t>
  </si>
  <si>
    <t>fellow elder</t>
  </si>
  <si>
    <t xml:space="preserve"> a fellow elder, fellow presbyter,   Ref: 1Pet 5:1 *</t>
  </si>
  <si>
    <t>G4851</t>
  </si>
  <si>
    <t>συμφέρω</t>
  </si>
  <si>
    <t>be profitable</t>
  </si>
  <si>
    <t>to bring together; to be helpful, be gained; (n.) common good; (imper. verb) it is good, better, beneficial</t>
  </si>
  <si>
    <t xml:space="preserve">to bring together; to be helpful, be gained; (n.) common good; (imper. verb) it is good, better, beneficial   to bring together, collect,   Ref: Acts 19:19;   absolute   be for the benefit  of any one,  be profitable, advantageous, expedient,   Ref: 1Cor 6:12;   to suit best, be appropriate,   Ref: 2Cor 8:10;   good, benefit, profit, advantage,   Ref: Acts 20:20;   Ref: 1Cor 7:35;   it is profitable, advantageous, expedient,   Ref: Mt 5:29, 30; 19:10 </t>
  </si>
  <si>
    <t>G4852</t>
  </si>
  <si>
    <t>σύμφημι</t>
  </si>
  <si>
    <t>to agree with</t>
  </si>
  <si>
    <t xml:space="preserve"> primarily   to agree with,   Ref: Rom 7:16 *</t>
  </si>
  <si>
    <t>G4853</t>
  </si>
  <si>
    <t>συμφυλέτης</t>
  </si>
  <si>
    <t>fellow countryman</t>
  </si>
  <si>
    <t>( plural ) one’s own countrymen, peoplecountryman</t>
  </si>
  <si>
    <t>( plural ) one’s own countrymen, peoplecountryman   primarily   one of the same tribe; a fellow citizen, fellow countryman,   Ref: 1Thess 2:14 *</t>
  </si>
  <si>
    <t>G4854</t>
  </si>
  <si>
    <t>σύμφυτος</t>
  </si>
  <si>
    <t>united, being one with</t>
  </si>
  <si>
    <t>united, being one with   primarily   planted together, grown together;  in NT  metaphorically   grown together, closely entwined  or  united with, one with   Ref: Rom 6:5 *</t>
  </si>
  <si>
    <t>G4855</t>
  </si>
  <si>
    <t>συμφύω</t>
  </si>
  <si>
    <t>to grow with</t>
  </si>
  <si>
    <t>to grow up with</t>
  </si>
  <si>
    <t>to grow up with   to make to grow together; ,  passive   to grow  or  spring up with,   Ref: Lk 8:7 *</t>
  </si>
  <si>
    <t>G4856</t>
  </si>
  <si>
    <t>συμφωνέω</t>
  </si>
  <si>
    <t>to agree with; to match, fit in with</t>
  </si>
  <si>
    <t>to agree with; to match, fit in with   to sound together, to be in unison, be in accord; ,  troponym   to agree with, accord with  in purport,  Ref: Acts 15:15;   to harmonize with, suit with,   Ref: Lk 5:36 ;  to agree with, make an agreement,   Ref: Mt 18:19; 20:2, 13 ;  Ref: Acts 5:9 *</t>
  </si>
  <si>
    <t>G4857</t>
  </si>
  <si>
    <t>συμφώνησις</t>
  </si>
  <si>
    <t>harmony</t>
  </si>
  <si>
    <t>harmony, agreement</t>
  </si>
  <si>
    <t>harmony, agreement   unison, accord; agreement,   Ref: 2Cor 6:15 *</t>
  </si>
  <si>
    <t>G4858</t>
  </si>
  <si>
    <t>συμφωνία</t>
  </si>
  <si>
    <t>music</t>
  </si>
  <si>
    <t xml:space="preserve"> symphony, harmony of sounds, concert of instruments, music,   Ref: Lk 15:25 *</t>
  </si>
  <si>
    <t>G4859</t>
  </si>
  <si>
    <t>σύμφωνος</t>
  </si>
  <si>
    <t>mutual consent</t>
  </si>
  <si>
    <t>mutually consenting, agreeing; (n.) mutual agreement</t>
  </si>
  <si>
    <t>mutually consenting, agreeing; (n.) mutual agreement   agreeing in sound; ,  metaphorically   harmonious, agreeing, accord, agreement, mutual consent   Ref: 1Cor 7:5 *</t>
  </si>
  <si>
    <t>G4860</t>
  </si>
  <si>
    <t>συμψηφίζω</t>
  </si>
  <si>
    <t>to calculate</t>
  </si>
  <si>
    <t>to calculate, compute</t>
  </si>
  <si>
    <t>to calculate, compute   to calculate together, compute, reckon up,   Ref: Acts 19:19 *</t>
  </si>
  <si>
    <t>G4861</t>
  </si>
  <si>
    <t>σύμψυχος</t>
  </si>
  <si>
    <t>harmonious</t>
  </si>
  <si>
    <t>united in spirit, harmonious</t>
  </si>
  <si>
    <t xml:space="preserve">united in spirit, harmonious   united in mind, at unity,   Ref: Phil 2:2 </t>
  </si>
  <si>
    <t>G4862</t>
  </si>
  <si>
    <t>σύν</t>
  </si>
  <si>
    <t>with</t>
  </si>
  <si>
    <t>with; as, besides, a marker which shows association with another thing or person</t>
  </si>
  <si>
    <t xml:space="preserve">with; as, besides, a marker which shows association with another thing or person   with, together with,   Ref: Mt 25:27; 26:35; 27:38 ;  attendant on,   Ref: 1Cor 15:10;   besides,   Ref: Lk 24:21 ;  with, with the assistance of,   Ref: 1Cor 5:4;   with, in the same manner as,   Ref: Gal 3:9;   εἶναι σύν τινι ,  to be with any one, to be in company with, accompany,   Ref: Lk 2:13; 8:38 ;  to be on the side of, be a partisan of any one,   Ref: Acts 4:13;  14:4;  οἱ σύν τινι ,  those with any one, the companions of any one,   Ref: Mk 2:26 ;  Ref: Acts 22:9;   the colleagues, associates of any one,   Ref: Acts 5:17, 21 </t>
  </si>
  <si>
    <t>G4863</t>
  </si>
  <si>
    <t>συνάγω</t>
  </si>
  <si>
    <t>to gather together, assemble; invite, call together</t>
  </si>
  <si>
    <t xml:space="preserve">to gather together, assemble; invite, call together   to bring together, collect, gather,  as grain, fruits, etc.,  Ref: Mt 3:12 6:26; 13:30, 47 ;  to collect  an assembly;  passive   to convene, come together, meet,   Ref: Mt 2:4; 13:2; 18:20; 22:10 ; in NT  to receive with kindness and hospitality, to entertain,   Ref: Mt 25:35, 38, 43 </t>
  </si>
  <si>
    <t>G4864</t>
  </si>
  <si>
    <t>συναγωγή</t>
  </si>
  <si>
    <t>synagogue</t>
  </si>
  <si>
    <t>synagogue, congregation, meeting, a gathering of worshipers, usually a Jewish congregation, though in some contexts it may refer to a Christian assembly; a synagogue building</t>
  </si>
  <si>
    <t xml:space="preserve">synagogue, congregation, meeting, a gathering of worshipers, usually a Jewish congregation, though in some contexts it may refer to a Christian assembly; a synagogue building   a collecting, gathering; a , Christian  assembly  or  congregation,   Ref: Jas 2:2;   the congregation  of a synagogue,  Ref: Acts 9:2;  hence, the place itself,  a synagogue,   Ref: Lk 7:5 </t>
  </si>
  <si>
    <t>G4865</t>
  </si>
  <si>
    <t>συναγωνίζομαι</t>
  </si>
  <si>
    <t>to join in a struggle, help, assist</t>
  </si>
  <si>
    <t>to join in a struggle, help, assist   to combat in company with , any one;  to exert one's strength with, to be earnest in aiding, help, assist   Ref: Rom 15:30 *</t>
  </si>
  <si>
    <t>G4866</t>
  </si>
  <si>
    <t>συναθλέω</t>
  </si>
  <si>
    <t>to contend at one’s side, together</t>
  </si>
  <si>
    <t>to contend at one’s side, together   primarily   to fight  or  work on the side of, labour with  any one; in NT  to cooperate vigorously with  a person,  Ref: Phil 4:3;   to make effort in the cause of, in support of  a thing,  Ref: Phil 1:27 *</t>
  </si>
  <si>
    <t>G4867</t>
  </si>
  <si>
    <t>συναθροίζω</t>
  </si>
  <si>
    <t>to bring together; ( passive ) to be gathered gather</t>
  </si>
  <si>
    <t>to bring together; ( passive ) to be gathered gather   to gather; to bring together,   Ref: Acts 19:25;   passive   to come together, convene,   Ref: Acts 12:12 *</t>
  </si>
  <si>
    <t>G4868</t>
  </si>
  <si>
    <t>συναίρω</t>
  </si>
  <si>
    <t>to settle accounts</t>
  </si>
  <si>
    <t>to settle (monetary accounts)</t>
  </si>
  <si>
    <t>to settle (monetary accounts)   to take up , a thing  with  any one; in NT  συναιρειν λόγον ,  to settle accounts, reckon  in order to payment,  Ref: Mt 18:23, 24; 25:19 *</t>
  </si>
  <si>
    <t>G4869</t>
  </si>
  <si>
    <t>συναιχμάλωτος</t>
  </si>
  <si>
    <t>fellow prisoner</t>
  </si>
  <si>
    <t xml:space="preserve"> a fellow captive, fellow prisoner   Ref: Rom 16:7;   Ref: Col 4:10;  Phlm. 23*</t>
  </si>
  <si>
    <t>G4870</t>
  </si>
  <si>
    <t>συνακολουθέω</t>
  </si>
  <si>
    <t>to accompany</t>
  </si>
  <si>
    <t>to follow, accompany</t>
  </si>
  <si>
    <t>to follow, accompany   to follow in company with, accompany,   Ref: Mk 5:37; 14:51 ;  Ref: Lk 23:49 *</t>
  </si>
  <si>
    <t>G4871</t>
  </si>
  <si>
    <t>συναλίζω</t>
  </si>
  <si>
    <t>to be made captive together with assemble</t>
  </si>
  <si>
    <t>to be made captive together with assemble  to convene, assemble, collect</t>
  </si>
  <si>
    <t>G4872</t>
  </si>
  <si>
    <t>συναναβαίνω</t>
  </si>
  <si>
    <t>to ascend with</t>
  </si>
  <si>
    <t>to come with, travel with ascend</t>
  </si>
  <si>
    <t>to come with, travel with ascend   to go up, ascend with, travel with someone , someone,  Ref: Mk 15:41 ;  Ref: Acts 13:31 *</t>
  </si>
  <si>
    <t>G4873</t>
  </si>
  <si>
    <t>συνανάκειμαι</t>
  </si>
  <si>
    <t>to dine with</t>
  </si>
  <si>
    <t>to eat with, have dinner withdine</t>
  </si>
  <si>
    <t>to eat with, have dinner withdine   to recline with , someone at table,  Ref: Mt 9:10; 14:9 ;  Ref: Mk 2:15; 6:22 ;  Ref: Lk 7:49; 14:10, 15 *</t>
  </si>
  <si>
    <t>G4874</t>
  </si>
  <si>
    <t>συναναμίγνυμι</t>
  </si>
  <si>
    <t>to associate with  to associate with, mix together</t>
  </si>
  <si>
    <t>G4875</t>
  </si>
  <si>
    <t>συναναπαύομαι</t>
  </si>
  <si>
    <t>to rest with</t>
  </si>
  <si>
    <t>to find rest together, be refreshed together</t>
  </si>
  <si>
    <t>to find rest together, be refreshed together   to experience refreshment together , or  rest in company with  someone,  Ref: Rom 15:32 *</t>
  </si>
  <si>
    <t>G4876</t>
  </si>
  <si>
    <t>συναντάω</t>
  </si>
  <si>
    <t>to meet; to happen to</t>
  </si>
  <si>
    <t>to meet; to happen to   to meet with, fall in with, encounter,   Ref: Lk 9:37; 22:10 ;  Ref: Acts 10:25;   Ref: Heb 7:1, 10 ;  to occur, happen to, befall,   Ref: Acts 20:22 *</t>
  </si>
  <si>
    <t>G4877</t>
  </si>
  <si>
    <t>συνάντησις</t>
  </si>
  <si>
    <t>meeting  meeting, convergence</t>
  </si>
  <si>
    <t>G4878</t>
  </si>
  <si>
    <t>συναντιλαμβάνομαι</t>
  </si>
  <si>
    <t>to help, come to the aid of   primarily   to take hold of with  someone;  to support, help, aid,   Ref: Lk 10:40 ;  Ref: Rom 8:26 *</t>
  </si>
  <si>
    <t>G4879</t>
  </si>
  <si>
    <t>συναπάγω</t>
  </si>
  <si>
    <t>to lead away with</t>
  </si>
  <si>
    <t>( passive ) to be ledlead away, carried off; to associate with (the lowly)</t>
  </si>
  <si>
    <t>( passive ) to be ledlead away, carried off; to associate with (the lowly)   to lead , or  carry away with; to seduce;   passive   to be led away  ; to associate with (the lowly)</t>
  </si>
  <si>
    <t>G4880</t>
  </si>
  <si>
    <t>συναποθνήσκω</t>
  </si>
  <si>
    <t>to die with</t>
  </si>
  <si>
    <t xml:space="preserve"> to die together with , any one,  Ref: Mk 14:31 ;  Ref: 2Cor 7:3;   metaphorically   to die with,  in respect of a spiritual likeness,  Ref: 2Tim 2:11 *</t>
  </si>
  <si>
    <t>G4881</t>
  </si>
  <si>
    <t>συναπόλλυμι</t>
  </si>
  <si>
    <t>to die/destroy with</t>
  </si>
  <si>
    <t>( middle ) to die with, perish withdestroy</t>
  </si>
  <si>
    <t>( middle ) to die with, perish withdestroy   to destroy together with , others;  middle   to perish  or  be destroyed with  others,  Ref: Heb 11:31 *</t>
  </si>
  <si>
    <t>G4882</t>
  </si>
  <si>
    <t>συναποστέλλω</t>
  </si>
  <si>
    <t>to send with   to send forth together with , someone,  Ref: 2Cor 12:18 *</t>
  </si>
  <si>
    <t>G4883</t>
  </si>
  <si>
    <t>συναρμολογέω</t>
  </si>
  <si>
    <t>( passive ) to be joined together, fit together join</t>
  </si>
  <si>
    <t>( passive ) to be joined together, fit together join   to join together fitly, fit , or  frame together, compact,   Ref: Eph 2:21;  4:16*</t>
  </si>
  <si>
    <t>G4884</t>
  </si>
  <si>
    <t>συναρπάζω</t>
  </si>
  <si>
    <t>to seize; ( passive ) to be caught, seized</t>
  </si>
  <si>
    <t>to seize; ( passive ) to be caught, seized  pluperf.,  συνηρπάκειν ,  to snatch up, clutch; to seize and carry off suddenly,   Ref: Acts 6:12;   to seize with force and violence,   Ref: Lk 8:29 ;  Ref: Acts 19:29;   passive  of a ship,  to be caught and swept on  by the wind,  Ref: Acts 27:15 *</t>
  </si>
  <si>
    <t>G4885</t>
  </si>
  <si>
    <t>συναυξάνω</t>
  </si>
  <si>
    <t>to grow together</t>
  </si>
  <si>
    <t>pas.,  to grow together  in company,  Ref: Mt 13:30 *</t>
  </si>
  <si>
    <t>G4886</t>
  </si>
  <si>
    <t>σύνδεσμος</t>
  </si>
  <si>
    <t>bond(age)</t>
  </si>
  <si>
    <t>bond; sinew; captive</t>
  </si>
  <si>
    <t>bond; sinew; captive   that which binds together,   Ref: Col 2:19;   a band  of union,  Ref: Eph 4:3;   Ref: Col 3:14;   a bundle,  or,  bond,   Ref: Acts 8:23 *</t>
  </si>
  <si>
    <t>G4887</t>
  </si>
  <si>
    <t>συνδέω</t>
  </si>
  <si>
    <t>to bind with</t>
  </si>
  <si>
    <t>( passive ) to be imprisoned with, bound with bind</t>
  </si>
  <si>
    <t>( passive ) to be imprisoned with, bound with bind   to bind together; , in NT  passive   to be in bonds together, imprisoned with   Ref: Heb 13:3 *</t>
  </si>
  <si>
    <t>G4888</t>
  </si>
  <si>
    <t>συνδοξάζω</t>
  </si>
  <si>
    <t>to glory with</t>
  </si>
  <si>
    <t>( passive ) to be glorified with, share glory with glorfiy</t>
  </si>
  <si>
    <t>( passive ) to be glorified with, share glory with glorfiy  in NT  to glorify together with, to exalt to a state of dignity and happiness in company with, to make to partake in the glorification  of another,  Ref: Rom 8:17 *</t>
  </si>
  <si>
    <t>G4889</t>
  </si>
  <si>
    <t>σύνδουλος</t>
  </si>
  <si>
    <t>fellow slave</t>
  </si>
  <si>
    <t>fellow servant, fellow slave</t>
  </si>
  <si>
    <t>fellow servant, fellow slave   a fellow-slave, fellow-servant,   Ref: Mt 24:49; 18:28 f., 31, 33;  Ref: Col 4:7;   Ref: Rev 6:11;  19:10; 22:9;  a fellow-minister  of Christ,  Ref: Col 1:7 *</t>
  </si>
  <si>
    <t>G4890</t>
  </si>
  <si>
    <t>συνδρομή</t>
  </si>
  <si>
    <t>swarming</t>
  </si>
  <si>
    <t>running together swarming</t>
  </si>
  <si>
    <t>running together swarming   a running together, forming a mob,   Ref: Acts 21:30 *</t>
  </si>
  <si>
    <t>G4891</t>
  </si>
  <si>
    <t>συνεγείρω</t>
  </si>
  <si>
    <t>to raise up with</t>
  </si>
  <si>
    <t xml:space="preserve"> to raise up with , any one;  to raise up with  Christ by spiritual resemblance of His resurrection,  Ref: Eph 2:6;   Ref: Col 2:12;  3:1*</t>
  </si>
  <si>
    <t>G4892</t>
  </si>
  <si>
    <t>συνέδριον</t>
  </si>
  <si>
    <t>council</t>
  </si>
  <si>
    <t>Sanhedrin; (local) council</t>
  </si>
  <si>
    <t xml:space="preserve">Sanhedrin; (local) council   primarily   a sitting together, assembly,  etc., in NT  the Sanhedrin,  the supreme council of the Jewish nation,  Ref: Mt 5:22; 26:59 ;  metonymy   the Sanhedrin,  as including the members and place of meeting,  Ref: Lk 22:66 ;  Ref: Acts 4:15;   generically   a  judicial  council, tribunal,   Ref: Mt 10:17 ;  Ref: Mk 13:9 </t>
  </si>
  <si>
    <t>G4893</t>
  </si>
  <si>
    <t>συνείδησις</t>
  </si>
  <si>
    <t>conscience</t>
  </si>
  <si>
    <t xml:space="preserve"> consciousness,   Ref: Heb 10:2;   a present idea, persisting notion, impression of reality,   Ref: 1Pet 2:19;   conscience,  as an inward moral impression of one's actions and principles,  Ref: Acts 23:1;  24:16;  Ref: Rom 9:1;   Ref: 2Cor 1:12;   conscience,  as the inward faculty of moral judgment,  Ref: Rom 2:15;  13:5;  Ref: 1Cor 8:7 b, 10, 12; 10:25, 27, 28, 29;  Ref: 2Cor 4:2;  5:11;  Ref: 1Tim 1:5, 19; 3:9; 4:2 ;  Ref: 2Tim 1:3;   conscience,  as the inward moral and spiritual frame,  Ref: Tit 1:15;   Ref: Heb 9:9, 14; 10:22; 13:18 ;  Ref: 1Pet 3:16, 21 *</t>
  </si>
  <si>
    <t>G4894</t>
  </si>
  <si>
    <t>συνείδω</t>
  </si>
  <si>
    <t>be aware</t>
  </si>
  <si>
    <t>to share knowledge with; to be conscious (of oneself) aware</t>
  </si>
  <si>
    <t>to share knowledge with; to be conscious (of oneself) aware  a defective verb that is actually perfect in form but present in meaning,  to share in the knowledge of  a thing;  to be privy to,   Ref: Acts 5:2;   to be conscious;   οὐδέν σύνοιδα ,  to have a clear conscience,   Ref: 1Cor 4:4 *</t>
  </si>
  <si>
    <t>G4895</t>
  </si>
  <si>
    <t>σύνειμι</t>
  </si>
  <si>
    <t>be with</t>
  </si>
  <si>
    <t>G4896</t>
  </si>
  <si>
    <t>to gather together, come together</t>
  </si>
  <si>
    <t>to gather together, come together  from  εἶμι ,  to gather, come together,   Ref: Lk 8:4 *</t>
  </si>
  <si>
    <t>G4897</t>
  </si>
  <si>
    <t>συνεισέρχομαι</t>
  </si>
  <si>
    <t>to enter with</t>
  </si>
  <si>
    <t>to enter together with</t>
  </si>
  <si>
    <t xml:space="preserve"> to enter together with , someone,  Ref: Jn 18:15 ;  to embark with,   Ref: Jn 6:22 *</t>
  </si>
  <si>
    <t>G4898</t>
  </si>
  <si>
    <t>συνέκδημος</t>
  </si>
  <si>
    <t>companion</t>
  </si>
  <si>
    <t>traveling companion</t>
  </si>
  <si>
    <t>traveling companion   one who accompanies , another  to foreign countries, fellow traveller,   Ref: Acts 19:29;   Ref: 2Cor 8:19 *</t>
  </si>
  <si>
    <t>G4899</t>
  </si>
  <si>
    <t>συνεκλεκτός</t>
  </si>
  <si>
    <t>chosen with</t>
  </si>
  <si>
    <t>chosen together with</t>
  </si>
  <si>
    <t>chosen together with   chosen along with, together with , others;  elected  to Gospel privileges  along with,   Ref: 1Pet 5:13 *</t>
  </si>
  <si>
    <t>G4900</t>
  </si>
  <si>
    <t>συνελαύνω</t>
  </si>
  <si>
    <t>to bring together</t>
  </si>
  <si>
    <t>to urge  to drive, force, bring to reconciliation</t>
  </si>
  <si>
    <t>G4901</t>
  </si>
  <si>
    <t>συνεπιμαρτυρέω</t>
  </si>
  <si>
    <t>to testify at the same time</t>
  </si>
  <si>
    <t xml:space="preserve"> to join in according testimony; to testify at the same time, to support by testimony, to confirm, sanction,   Ref: Heb 2:4 *</t>
  </si>
  <si>
    <t>G4902</t>
  </si>
  <si>
    <t>συνέπομαι</t>
  </si>
  <si>
    <t>to accompany   to follow with, attend, accompany,   Ref: Acts 20:4 *</t>
  </si>
  <si>
    <t>G4903</t>
  </si>
  <si>
    <t>συνεργέω</t>
  </si>
  <si>
    <t>to work with</t>
  </si>
  <si>
    <t>to work together, work with; (n.) fellow worker cooperate</t>
  </si>
  <si>
    <t>to work together, work with; (n.) fellow worker cooperate   to work together with, to cooperate,  etc.,  Ref: 1Cor 16:16;   Ref: 2Cor 6:1;   to assist, afford aid to,   Ref: Mk 16:20 ;  Ref: Jas 2:22;   absolute   to conspire actively, work together  to a result,  Ref: Rom 8:28 *</t>
  </si>
  <si>
    <t>G4904</t>
  </si>
  <si>
    <t>συνεργός</t>
  </si>
  <si>
    <t>co-worker</t>
  </si>
  <si>
    <t>fellow coworker</t>
  </si>
  <si>
    <t xml:space="preserve">fellow coworker   a fellow laborer, associate, helper,   Ref: Rom 16:3, 9, 21 ;  Ref: 2Cor 1:24 </t>
  </si>
  <si>
    <t>G4905</t>
  </si>
  <si>
    <t>συνέρχομαι</t>
  </si>
  <si>
    <t>to come together, gather, assemble; to go along with, accompany</t>
  </si>
  <si>
    <t xml:space="preserve">to come together, gather, assemble; to go along with, accompany  pluperf.,  συνεληλύθεισαν  (3 pl),  to come together; to assemble,   Ref: Mk 3:20; 6:33; 14:53 ;  to cohabit  matrimonially,  Ref: Mt 1:18 ;  Ref: 1Cor 7:5;   to go  or  come with  any one,  to accompany,   Ref: Lk 23:55 ;  Ref: Acts 9:39;   to company with, associate with,   Ref: Acts 1:21 </t>
  </si>
  <si>
    <t>G4906</t>
  </si>
  <si>
    <t>συνεσθίω</t>
  </si>
  <si>
    <t>to eat with</t>
  </si>
  <si>
    <t xml:space="preserve"> to eat with,   Ref: Acts 10:41;  11:3;  Ref: 1Cor 5:11;  by  implication   to associate with, live on familiar terms with,   Ref: Lk 15:2 ;  Ref: Gal 2:12 *</t>
  </si>
  <si>
    <t>G4907</t>
  </si>
  <si>
    <t>σύνεσις</t>
  </si>
  <si>
    <t>understanding</t>
  </si>
  <si>
    <t>understanding, insight; intelligence, the faculty of comprehension, often referring to wisdom and insight in spiritual matters</t>
  </si>
  <si>
    <t>understanding, insight; intelligence, the faculty of comprehension, often referring to wisdom and insight in spiritual matters   primarily   a sending together, a junction,  as of streams;  metaphorically   understanding, intelligence, discernment, insight   Ref: Lk 2:47 ;  Ref: 1Cor 1:19;   metonymy   the understanding, intellect, mind,   Ref: Mk 12:33 ;  Ref: Eph 3:4;   Ref: Col 1:9;  2:2;  Ref: 2Tim 2:7 *</t>
  </si>
  <si>
    <t>G4908</t>
  </si>
  <si>
    <t>συνετός</t>
  </si>
  <si>
    <t>intelligent</t>
  </si>
  <si>
    <t>intelligent, learned, with good sense</t>
  </si>
  <si>
    <t>intelligent, learned, with good sense   intelligent, discerning, wise, prudent,   Ref: Mt 11:25 ;  Ref: Lk 10:21 ;  Ref: Acts 13:7;   Ref: 1Cor 1:19 *</t>
  </si>
  <si>
    <t>G4909</t>
  </si>
  <si>
    <t>συνευδοκέω</t>
  </si>
  <si>
    <t>to agree to</t>
  </si>
  <si>
    <t>to approve of, give approval; to be willing agree</t>
  </si>
  <si>
    <t>to approve of, give approval; to be willing agree   to approve with , another;  to agree with in principle,   Ref: Rom 1:32;   to stamp approval,   Ref: Lk 11:48 ;  Ref: Acts 8:1;  22:20;  to be willing, agreeable,   Ref: 1Cor 7:12, 13 *</t>
  </si>
  <si>
    <t>G4910</t>
  </si>
  <si>
    <t>συνευωχέομαι</t>
  </si>
  <si>
    <t>to feast with</t>
  </si>
  <si>
    <t>to partake in a feast together</t>
  </si>
  <si>
    <t>to partake in a feast together   to feast together with,   Ref: 2Pet 2:13;  Jude 12*</t>
  </si>
  <si>
    <t>G4911</t>
  </si>
  <si>
    <t>συνεφίστημι</t>
  </si>
  <si>
    <t>to join in an attack</t>
  </si>
  <si>
    <t>to join in an attack   to set together upon, join in an attack,   Ref: Acts 16:22 *</t>
  </si>
  <si>
    <t>G4912</t>
  </si>
  <si>
    <t>συνέχω</t>
  </si>
  <si>
    <t>to hold/oppress</t>
  </si>
  <si>
    <t>to cover (ears); to crowd (against); to guard, hold in custody; to compel, urge on; ( passive ) to suffer, be distressed; to be devoted to</t>
  </si>
  <si>
    <t>to cover (ears); to crowd (against); to guard, hold in custody; to compel, urge on; ( passive ) to suffer, be distressed; to be devoted to   primarily   to hold together; to confine, shut up, close;   τὰ ωτα ,  to stop the ears,   Ref: Acts 7:57;   to confine,  as a besieged city,  Ref: Lk 19:43 ;  to hold, hold fast, have the custody of  any one,  Ref: Lk 22:63 ;  to hem in, urge, press upon,   Ref: Lk 8:45 ;  to exercise a constraining influence on,   Ref: 2Cor 5:14;   passive   to be seized with, be affected with,  as fear, disease, etc.,  Ref: Mt 4:24 ;  Ref: Lk 4:38; 8:37 ;  Ref: Acts 28:8;   to be in a state of  mental  constriction, to be hard pressed  by urgency of circumstances,  Ref: Lk 12:50 ;  Ref: Acts 18:5;   Ref: Phil 1:23 *</t>
  </si>
  <si>
    <t>G4913</t>
  </si>
  <si>
    <t>συνήδομαι</t>
  </si>
  <si>
    <t>to delight in agreement</t>
  </si>
  <si>
    <t>to delight in agreement   to be pleased along with , others;  to congratulate; to delight in, approve cordially,   Ref: Rom 7:22 *</t>
  </si>
  <si>
    <t>G4914</t>
  </si>
  <si>
    <t>συνήθεια</t>
  </si>
  <si>
    <t>custom, practice</t>
  </si>
  <si>
    <t xml:space="preserve"> use, custom; an established custom, practice,   Ref: Jn 18:39 ;  Ref: 1Cor 8:7;  11:16*</t>
  </si>
  <si>
    <t>G4915</t>
  </si>
  <si>
    <t>συνηλικιώτης</t>
  </si>
  <si>
    <t>contemporary</t>
  </si>
  <si>
    <t>person of one’s own age, contemporary peer</t>
  </si>
  <si>
    <t>person of one’s own age, contemporary peer   one of the same age, an equal in age,   Ref: Gal 1:14 *</t>
  </si>
  <si>
    <t>G4916</t>
  </si>
  <si>
    <t>συνθάπτω</t>
  </si>
  <si>
    <t>be buried with</t>
  </si>
  <si>
    <t>( passive ) to be buried with bury</t>
  </si>
  <si>
    <t>( passive ) to be buried with bury   to bury with; ,  passive  in NT  to be buried with  Christ symbolically,  Ref: Rom 6:4;   Ref: Col 2:12 *</t>
  </si>
  <si>
    <t>G4917</t>
  </si>
  <si>
    <t>συνθλάω</t>
  </si>
  <si>
    <t>to shatter</t>
  </si>
  <si>
    <t>( passive ) to be broken to pieces shatter</t>
  </si>
  <si>
    <t>( passive ) to be broken to pieces shatter   to crush together; to break in pieces, shatter,   Ref: Mt 21:44 ;  Ref: Lk 20:18 *</t>
  </si>
  <si>
    <t>G4918</t>
  </si>
  <si>
    <t>συνθλίβω</t>
  </si>
  <si>
    <t>to push against</t>
  </si>
  <si>
    <t>to press around, crowd against</t>
  </si>
  <si>
    <t>to press around, crowd against   to press together; to press upon, crowd,   Ref: Mk 5:24, 31 *</t>
  </si>
  <si>
    <t>G4919</t>
  </si>
  <si>
    <t>συνθρύπτω</t>
  </si>
  <si>
    <t xml:space="preserve"> to crush to pieces; ,  metaphorically   to break  the heart of any one,  to make to recoil in fear,   Ref: Acts 21:13 *</t>
  </si>
  <si>
    <t>G4920</t>
  </si>
  <si>
    <t>συνίημι</t>
  </si>
  <si>
    <t>to understand, realize</t>
  </si>
  <si>
    <t xml:space="preserve">to understand, realize  also  συνιω , see  BDAG  for a discussion,  primarily   to send together;   metaphorically   to understand, comprehend thoroughly, realise   Ref: Mt 13:51 ;  Ref: Lk 2:50; 18:34; 24:45 ;  to perceive clearly,   Ref: Mt 16:12; 17:13 ;  Ref: Acts 7:25;   Ref: Rom 15:21;   Ref: Eph 5:17;   absolute   to be well judging, sensible,   Ref: 2Cor 10:12;   to be  spiritually  intelligent,   Ref: Mt 13:13, 14, 15 ;  Ref: Acts 28:26, 27 ;  to be  religiously  wise,   Ref: Rom 3:11 </t>
  </si>
  <si>
    <t>G4921</t>
  </si>
  <si>
    <t>συνίστημι, συνιστάω</t>
  </si>
  <si>
    <t>to commend</t>
  </si>
  <si>
    <t>to commend, recommend; to demonstrate, bring out, prove to be; (intr.) to stand with; to hold together; to be formed</t>
  </si>
  <si>
    <t>to commend, recommend; to demonstrate, bring out, prove to be; (intr.) to stand with; to hold together; to be formed  also spelled  συνιστάνω  and  συνιστάω ,  to place together; to recommend to favorable attention,   Ref: Rom 16:1;   Ref: 2Cor 3:1;  10:18;  to place in a striking point of view,   Ref: Rom 3:5;  5:8;  Ref: Gal 2:18;   to stand beside, stand with   Ref: Lk 9:32 ;  to have been permanently framed,   Ref: Col 1:17;   to possess consistence,   Ref: 2Pet 3:5   demonstrate, bring out, prove to be</t>
  </si>
  <si>
    <t>G4922</t>
  </si>
  <si>
    <t>συνοδεύω</t>
  </si>
  <si>
    <t>to travel with</t>
  </si>
  <si>
    <t>to travel with   to journey , or  travel with, accompany on a journey,   Ref: Acts 9:7 *</t>
  </si>
  <si>
    <t>G4923</t>
  </si>
  <si>
    <t>συνοδία</t>
  </si>
  <si>
    <t>caravan</t>
  </si>
  <si>
    <t>company of travelers, caravan</t>
  </si>
  <si>
    <t>company of travelers, caravan   primarily   a journeying together;   metonymy   a company of fellow travellers, caravan,   Ref: Lk 2:44 *</t>
  </si>
  <si>
    <t>G4924</t>
  </si>
  <si>
    <t>συνοικέω</t>
  </si>
  <si>
    <t>to live with   to dwell with; to live , or  cohabit with,   Ref: 1Pet 3:7 *</t>
  </si>
  <si>
    <t>G4925</t>
  </si>
  <si>
    <t>συνοικοδομέω</t>
  </si>
  <si>
    <t>be built up with</t>
  </si>
  <si>
    <t>( passive ) to be built up together</t>
  </si>
  <si>
    <t>( passive ) to be built up together   to build in company with, together with , someone;  passive   to be built up, form a constituent part of a structure,   Ref: Eph 2:22 *</t>
  </si>
  <si>
    <t>G4926</t>
  </si>
  <si>
    <t>συνομιλέω</t>
  </si>
  <si>
    <t>to converse</t>
  </si>
  <si>
    <t>to talk with, converse with</t>
  </si>
  <si>
    <t>to talk with, converse with   primarily   to be in company with; to talk  or  converse with,   Ref: Acts 10:27 *</t>
  </si>
  <si>
    <t>G4927</t>
  </si>
  <si>
    <t>συνομορέω</t>
  </si>
  <si>
    <t>be next to</t>
  </si>
  <si>
    <t>to be next door to adjacent</t>
  </si>
  <si>
    <t>to be next door to adjacent   to be next to, be next door,   Ref: Acts 18:7 *</t>
  </si>
  <si>
    <t>G4928</t>
  </si>
  <si>
    <t>συνοχή</t>
  </si>
  <si>
    <t>anguish, distress</t>
  </si>
  <si>
    <t xml:space="preserve">anguish, distress   primarily   a being held together; compression;  in NT  metaphorically   distress of mind, anxiety,   Ref: Lk 21:25 ;  Ref: 2Cor 2:4 </t>
  </si>
  <si>
    <t>G4929</t>
  </si>
  <si>
    <t>συντάσσω</t>
  </si>
  <si>
    <t>to command, direct, instruct</t>
  </si>
  <si>
    <t>to command, direct, instruct   primarily   to arrange  or  place in order together;  in NT  to order, charge, direct, command   Ref: Mt 21:6, 26:19; 27:10 *</t>
  </si>
  <si>
    <t>G4930</t>
  </si>
  <si>
    <t>συντέλεια</t>
  </si>
  <si>
    <t>consummation</t>
  </si>
  <si>
    <t>end, close, completion</t>
  </si>
  <si>
    <t xml:space="preserve"> a complete combination, a completion, consummation, end, close, completion   Ref: Mt 13:39, 40, 49; 24:3; 28:20 ;  Ref: Heb 9:26 *</t>
  </si>
  <si>
    <t>G4931</t>
  </si>
  <si>
    <t>συντελέω</t>
  </si>
  <si>
    <t>to finish</t>
  </si>
  <si>
    <t xml:space="preserve"> primarily   to bring to an end altogether; to finish, end, accomplish ; ( passive )  to be fulfilled, be over, accomplished ;  Ref: Lk 4:13 ;  to consummate ,   Ref: Rom 9:28;   to ratify  a covenant,  Ref: Heb 8:8;   passive   to be terminated,   Ref: Lk 4:2 ;  Ref: Acts 21:27;   to be fully realized,   Ref: Mk 13:4 *</t>
  </si>
  <si>
    <t>G4932</t>
  </si>
  <si>
    <t>συντέμνω</t>
  </si>
  <si>
    <t>to cut short</t>
  </si>
  <si>
    <t>to cut short, speed up shorten</t>
  </si>
  <si>
    <t>to cut short, speed up shorten   primarily   to cut short, contract by cutting off;   metaphorically   to execute speedily,  or from the Hebrew,  to determine, decide, decree,   Ref: Rom 9:28  (2x)*</t>
  </si>
  <si>
    <t>G4933</t>
  </si>
  <si>
    <t>συντηρέω</t>
  </si>
  <si>
    <t>to preserve</t>
  </si>
  <si>
    <t>to protect, defend; to treasure, preserve in memory; ( passive ) to be preserved</t>
  </si>
  <si>
    <t>to protect, defend; to treasure, preserve in memory; ( passive ) to be preserved   to keep safe and sound,   Ref: Mt 9:17 ;  to observe strictly,  or,  to secure from harm, protect,   Ref: Mk 6:20 ;  to preserve in memory, treasure, keep carefully in mind,   Ref: Lk 2:19 *</t>
  </si>
  <si>
    <t>G4934</t>
  </si>
  <si>
    <t>συντίθημι</t>
  </si>
  <si>
    <t>( middle ) to join in an accusation, join in an attack accuse</t>
  </si>
  <si>
    <t>( middle ) to join in an accusation, join in an attack accuse  can also be spelled  συνεπιτιθεμαι ,  middle ,  to set upon along with, join with others  in an attack;  to unite in impeaching, join in an attack or accusation   Ref: Acts 24:9 *</t>
  </si>
  <si>
    <t>G4935</t>
  </si>
  <si>
    <t>συντόμως</t>
  </si>
  <si>
    <t>concisely</t>
  </si>
  <si>
    <t>briefly</t>
  </si>
  <si>
    <t xml:space="preserve"> concisely, briefly,   Ref: Acts 24:4 *</t>
  </si>
  <si>
    <t>G4936</t>
  </si>
  <si>
    <t>συντρέχω</t>
  </si>
  <si>
    <t>to flock</t>
  </si>
  <si>
    <t>to run together, go together; by extension, to be closely associated in a particular behavior or undertaking flock</t>
  </si>
  <si>
    <t>to run together, go together; by extension, to be closely associated in a particular behavior or undertaking flock   to run together, flock together,   Ref: Mk 6:33 ;  Ref: Acts 3:11;   to run in company with  others,  metaphorically   Ref: 1Pet 4:4 *</t>
  </si>
  <si>
    <t>G4937</t>
  </si>
  <si>
    <t>συντρίβω</t>
  </si>
  <si>
    <t>to break, destroy; ( passive ) to be broken, bruised, dashed to pieces</t>
  </si>
  <si>
    <t>to break, destroy; ( passive ) to be broken, bruised, dashed to pieces   to rub together; to shiver,   Ref: Mk 14:3 ;  Ref: Rev 2:27;   to break, break in pieces, destroy   Ref: Mk 5:4 ;  Ref: Jn 19:36 ;  to break down, crush, bruise,   Ref: Mt 12:20 ;  metaphorically   to break the power of  any one,  deprive of strength, debilitate,   Ref: Lk 9:39 ;  Ref: Rom 16:20 *</t>
  </si>
  <si>
    <t>G4938</t>
  </si>
  <si>
    <t>σύντριμμα</t>
  </si>
  <si>
    <t>ruin, destruction   a breaking, bruising; , in NT  destruction, ruin,   Ref: Rom 3:16 *</t>
  </si>
  <si>
    <t>G4939</t>
  </si>
  <si>
    <t>σύντροφος</t>
  </si>
  <si>
    <t>brought up with</t>
  </si>
  <si>
    <t>brought up with (in a family); this can refer to a foster sibling or an intimate friend</t>
  </si>
  <si>
    <t>brought up with (in a family); this can refer to a foster sibling or an intimate friend   nursed with , another;  one brought up  ( NIV ) or  educated with  another,  intimate friend, friend of the court  ( RSV )  Ref: Acts 13:1 *</t>
  </si>
  <si>
    <t>G4940</t>
  </si>
  <si>
    <t>συντυγχάνω</t>
  </si>
  <si>
    <t>to meet with</t>
  </si>
  <si>
    <t>to come together with, meet</t>
  </si>
  <si>
    <t>to come together with, meet   to meet , or  fall in with; join,  in NT  to get to, approach,   Ref: Lk 8:19 *</t>
  </si>
  <si>
    <t>G4941</t>
  </si>
  <si>
    <t>Συντύχη</t>
  </si>
  <si>
    <t>Syntyche</t>
  </si>
  <si>
    <t>Syntyche, "coincidence, success"</t>
  </si>
  <si>
    <t>A woman living at the time of the New Testament, only mentioned at Php 4:2   § Syntyche, "coincidence, success"   Syntyche,  (Proper name),  Ref: Phil 4:2 *</t>
  </si>
  <si>
    <t>G4942</t>
  </si>
  <si>
    <t>συνυποκρίνομαι</t>
  </si>
  <si>
    <t>to join hypocrisy</t>
  </si>
  <si>
    <t>to join in one’s hypocrisy be hypocritical</t>
  </si>
  <si>
    <t>to join in one’s hypocrisy be hypocritical   to dissemble, feign with,  or  in the same manner as  another,  join in the playing of the hypocrite,   Ref: Gal 2:13 *</t>
  </si>
  <si>
    <t>G4943</t>
  </si>
  <si>
    <t>συνυπουργέω</t>
  </si>
  <si>
    <t>to join in helping</t>
  </si>
  <si>
    <t>to join to help</t>
  </si>
  <si>
    <t>to join to help   to aid along with , another,  help together,   Ref: 2Cor 1:11 *</t>
  </si>
  <si>
    <t>G4944</t>
  </si>
  <si>
    <t>συνωδίνω</t>
  </si>
  <si>
    <t>to labor together</t>
  </si>
  <si>
    <t>to join in the pains of childbirth, suffer agonylabor together</t>
  </si>
  <si>
    <t>to join in the pains of childbirth, suffer agonylabor together   primarily   to travail at the same time with;   troponym   suffer together,   Ref: Rom 8:22 *</t>
  </si>
  <si>
    <t>G4945</t>
  </si>
  <si>
    <t>συνωμοσία</t>
  </si>
  <si>
    <t>plot, conspiracy</t>
  </si>
  <si>
    <t>plot, conspiracy   a banding by oath; a combination, conspiracy,   Ref: Acts 23:13 *</t>
  </si>
  <si>
    <t>G4946</t>
  </si>
  <si>
    <t>Συράκουσαι</t>
  </si>
  <si>
    <t>Syracuse</t>
  </si>
  <si>
    <t xml:space="preserve">  §  Syracuse,  a celebrated city of Sicily,  Ref: Acts 28:12 *</t>
  </si>
  <si>
    <t>G4947</t>
  </si>
  <si>
    <t>Συρία</t>
  </si>
  <si>
    <t>Syria</t>
  </si>
  <si>
    <t xml:space="preserve">  §  Syria,  an extensive country of Asia,  Ref: Mt 4:24 ;  Ref: Lk 2:2 ;  Ref: Acts 15:23 </t>
  </si>
  <si>
    <t>G4948</t>
  </si>
  <si>
    <t>Σύρος</t>
  </si>
  <si>
    <t>Syrian</t>
  </si>
  <si>
    <t>Syrian, from Syria</t>
  </si>
  <si>
    <t xml:space="preserve">  §  a Syrian,   Ref: Lk 4:27 *</t>
  </si>
  <si>
    <t>G4949</t>
  </si>
  <si>
    <t>Συροφοίνισσα</t>
  </si>
  <si>
    <t>Syrophoenician</t>
  </si>
  <si>
    <t>Syrian woman</t>
  </si>
  <si>
    <t xml:space="preserve">  § Syrian woman  Syrian woman (Proper noun)</t>
  </si>
  <si>
    <t>G4950</t>
  </si>
  <si>
    <t>σύρτις</t>
  </si>
  <si>
    <t>Syrtis</t>
  </si>
  <si>
    <t xml:space="preserve">  § Syrtis   a shoal, sand-bank, a place dangerous on account of shoals,  two of which were particularly famous on the northern coast of Africa, one lying near Carthage, and the other,  the syrtis major,  lying between Cyrene and Leptis, which is probably referred to in  Ref: Acts 27:17 *</t>
  </si>
  <si>
    <t>G4951</t>
  </si>
  <si>
    <t>σύρω</t>
  </si>
  <si>
    <t>to drag</t>
  </si>
  <si>
    <t>to drag, tow; to sweep</t>
  </si>
  <si>
    <t>to drag, tow; to sweep   to draw, drag, sweep, tow   Ref: Jn 21:8 ;  Ref: Rev 12:4;   to force away, hale  before magistrates, etc.,  Ref: Acts 8:3;  14:19; 17:6*</t>
  </si>
  <si>
    <t>G4952</t>
  </si>
  <si>
    <t>συσπαράσσω</t>
  </si>
  <si>
    <t>to convulse  to throw into confusion, disturb</t>
  </si>
  <si>
    <t>G4953</t>
  </si>
  <si>
    <t>σύσσημον</t>
  </si>
  <si>
    <t>an agreed signal</t>
  </si>
  <si>
    <t>signal</t>
  </si>
  <si>
    <t xml:space="preserve"> a signal,   Ref: Mk 14:44 *</t>
  </si>
  <si>
    <t>G4954</t>
  </si>
  <si>
    <t>σύσσωμος</t>
  </si>
  <si>
    <t>of the same body</t>
  </si>
  <si>
    <t>co-member of a body</t>
  </si>
  <si>
    <t>co-member of a body   united in the same body; ,  metaphorically   plural   joint members  in a spiritual body,  Ref: Eph 3:6 *</t>
  </si>
  <si>
    <t>G4955</t>
  </si>
  <si>
    <t>συστασιαστής</t>
  </si>
  <si>
    <t>insurrectionist</t>
  </si>
  <si>
    <t>insurrectionist, revolutionary</t>
  </si>
  <si>
    <t>insurrectionist, revolutionary   a partisan, rebel, revolutionary,   Ref: Mark 15:7 *</t>
  </si>
  <si>
    <t>G4956</t>
  </si>
  <si>
    <t>συστατικός</t>
  </si>
  <si>
    <t>recommended</t>
  </si>
  <si>
    <t>commendatory, recommended</t>
  </si>
  <si>
    <t>commendatory, recommended   commendatory, recommendatory,   Ref: 2Cor 3:1 *</t>
  </si>
  <si>
    <t>G4957</t>
  </si>
  <si>
    <t>συσταυρόομαι</t>
  </si>
  <si>
    <t>to crucify with</t>
  </si>
  <si>
    <t>( passive ) to be crucified withcrucify</t>
  </si>
  <si>
    <t>( passive ) to be crucified withcrucify   to crucify with , another,  Ref: Mt 27:44 ;  Ref: Mk 15:32 ;  Ref: Jn 19:32 ;  passive   metaphorically   to be crucified with  another in a spiritual resemblance,  Ref: Rom 6:6;   Ref: Gal 2:20 *</t>
  </si>
  <si>
    <t>G4958</t>
  </si>
  <si>
    <t>συστέλλω</t>
  </si>
  <si>
    <t>to wrap up, cover up; ( passive ) to be shortened, limited</t>
  </si>
  <si>
    <t>to wrap up, cover up; ( passive ) to be shortened, limited   to draw together, contract, straiten; to enwrap; , hence, i.q.  περιστέλλω ,  to lay out, prepare for burial,   Ref: Acts 5:6;   passive   to be shortened, limited   Ref: 1Cor 7:29 *</t>
  </si>
  <si>
    <t>G4959</t>
  </si>
  <si>
    <t>συστενάζω</t>
  </si>
  <si>
    <t>to groan with</t>
  </si>
  <si>
    <t>to join in groaning, groan together</t>
  </si>
  <si>
    <t>to join in groaning, groan together   to groan , or  lament together, join in groaning with   Ref: Rom 8:22 *</t>
  </si>
  <si>
    <t>G4960</t>
  </si>
  <si>
    <t>συστοιχέω</t>
  </si>
  <si>
    <t>to correspond to</t>
  </si>
  <si>
    <t>to correspond</t>
  </si>
  <si>
    <t xml:space="preserve"> primarily   to be in the same row with;   metaphorically   to correspond to,   Ref: Gal 4:25 *</t>
  </si>
  <si>
    <t>G4961</t>
  </si>
  <si>
    <t>συστρατιώτης</t>
  </si>
  <si>
    <t>fellow soldier</t>
  </si>
  <si>
    <t xml:space="preserve"> a fellow soldier, co-militant,  in the service of Christ,  Ref: Phil 2:25;  Phlm. 2*</t>
  </si>
  <si>
    <t>G4962</t>
  </si>
  <si>
    <t>συστρέφω</t>
  </si>
  <si>
    <t>to gather up, bring together</t>
  </si>
  <si>
    <t>to gather up, bring together   to turn , or  roll together; to collect, gather, bring together   Ref: Acts 28:3;   Ref: Mt 17:22 *</t>
  </si>
  <si>
    <t>G4963</t>
  </si>
  <si>
    <t>συστροφή</t>
  </si>
  <si>
    <t>commotion/plot</t>
  </si>
  <si>
    <t>commotion, disorderly gathering, mob; conspiracy; plot</t>
  </si>
  <si>
    <t>commotion, disorderly gathering, mob; conspiracy; plot   a gathering, tumultuous assembly, commotion, mob   Ref: Acts 19:40;   a combination, conspiracy, plot   Ref: Acts 23:12 *</t>
  </si>
  <si>
    <t>G4964</t>
  </si>
  <si>
    <t>συσχηματίζω</t>
  </si>
  <si>
    <t>to conform to</t>
  </si>
  <si>
    <t>( middle ) to conform</t>
  </si>
  <si>
    <t>( middle ) to conform   to fashion in accordance with; , mid/ passive   to conform to a pattern or mold; ( passive ) to be conformed to a pattern or mold; assimilate one's self to,   metaphorically   Ref: Rom 12:2;   Ref: 1Pet 1:14 *</t>
  </si>
  <si>
    <t>G4965</t>
  </si>
  <si>
    <t>Συχάρ</t>
  </si>
  <si>
    <t>Sychar</t>
  </si>
  <si>
    <t xml:space="preserve">  § Sychar  Sychar (Proper name)</t>
  </si>
  <si>
    <t>G4966</t>
  </si>
  <si>
    <t>Συχέμ</t>
  </si>
  <si>
    <t>Shechem</t>
  </si>
  <si>
    <t>Shechem, [ possibly ] "shoulder [saddle of a hill]; shoulders [and upper back]"</t>
  </si>
  <si>
    <t xml:space="preserve">  § Shechem, [ possibly ] "shoulder [saddle of a hill]; shoulders [and upper back]"  indeclinable ,  feminine , a city of Samaria,  Ref: Acts 7:16 *</t>
  </si>
  <si>
    <t>G4967</t>
  </si>
  <si>
    <t>σφαγή</t>
  </si>
  <si>
    <t xml:space="preserve"> slaughter,   Ref: Acts 8:32;   Ref: Rom 8:36;   Ref: Jas 5:5 *</t>
  </si>
  <si>
    <t>G4968</t>
  </si>
  <si>
    <t>σφάγιον</t>
  </si>
  <si>
    <t>sacrificial victim</t>
  </si>
  <si>
    <t>offering for slaughter</t>
  </si>
  <si>
    <t>offering for slaughter   a victim , slaughtered in sacrifice,  offering,   Ref: Acts 7:42 *</t>
  </si>
  <si>
    <t>G4969</t>
  </si>
  <si>
    <t>σφάζω</t>
  </si>
  <si>
    <t>to kill, slay, murder</t>
  </si>
  <si>
    <t>to kill, slay, murder  also spelled  σφάττω ,  to slaughter, kill, slay;    primarily  used of animals killed in sacrifice, etc.,  Ref: Rev 5:6, 9, 12; 13:8 ; of persons, etc.,  Ref: 1Jn 3:12;   Ref: Rev 6:4, 9; 18:24 ;  to wound mortally,   Ref: Rev 13:3 *</t>
  </si>
  <si>
    <t>G4970</t>
  </si>
  <si>
    <t>σφόδρα</t>
  </si>
  <si>
    <t>very</t>
  </si>
  <si>
    <t>very, greatly, exceedingly</t>
  </si>
  <si>
    <t xml:space="preserve">very, greatly, exceedingly   much, greatly, exceedingly,   Ref: Mt 2:10; 17:6 ;  Ref: Mk 16:4 ;  Ref: Lk 18:23 ;  Ref: Acts 6:7 </t>
  </si>
  <si>
    <t>G4971</t>
  </si>
  <si>
    <t>σφοδρῶς</t>
  </si>
  <si>
    <t>violently</t>
  </si>
  <si>
    <t>violently   exceedingly, vehemently,   Ref: Acts 27:18 *</t>
  </si>
  <si>
    <t>G4972</t>
  </si>
  <si>
    <t>σφραγίζω</t>
  </si>
  <si>
    <t>to seal, to put a mark on an object to show possession, authority, identity, or security</t>
  </si>
  <si>
    <t>to seal, to put a mark on an object to show possession, authority, identity, or security   to seal, stamp with a seal,   Ref: Mt 27:66 ;  Ref: Rev 20:3;   to seal up, to close up, conceal,   Ref: Rev 10:4;  22:10;  to set a mark upon, distinguish by a mark,   Ref: Eph 1:13;  4:30;  Ref: Rev 7:3, 4, 5, 8 ;  to seal, to mark distinctively  as invested with a certain character,  Ref: Jn 6:27 ;  middle   to set one's own mark upon, seal as one's own, to impress with a mark of acceptance,   Ref: 2Cor 1:22;   to deliver over safely to  someone,  Ref: Rom 15:28;   absolute   to set to one's seal, to make a solemn declaration,   Ref: Jn 3:33 *</t>
  </si>
  <si>
    <t>G4973</t>
  </si>
  <si>
    <t>σφραγίς</t>
  </si>
  <si>
    <t>seal</t>
  </si>
  <si>
    <t xml:space="preserve"> a seal, a signet ring,   Ref: Rev 7:2;   an inscription on a seal, motto,   Ref: 2Tim 2:19;   a seal, the impression of a seal,   Ref: Rev 5:1, 2, 5, 9, 6:1, 3, 5, 7, 9, 12; 8:1 ;  a seal, a distinctive mark,   Ref: Rev 9:4;   a seal, a token, proof,   Ref: 1Cor 9:2;   a token  of guarantee,  Ref: Rom 4:11 *</t>
  </si>
  <si>
    <t>G4974</t>
  </si>
  <si>
    <t>σφυρόν</t>
  </si>
  <si>
    <t>ankle</t>
  </si>
  <si>
    <t xml:space="preserve"> ankle,   Ref: Acts 3:7 * , foot of a mountain</t>
  </si>
  <si>
    <t>G4975</t>
  </si>
  <si>
    <t>σχεδόν</t>
  </si>
  <si>
    <t>nearly</t>
  </si>
  <si>
    <t>nearly, almost</t>
  </si>
  <si>
    <t xml:space="preserve"> primarily   near,  of place; hence,  nearly, almost,   Ref: Acts 13:44;  19:26;  Ref: Heb 9:22 *</t>
  </si>
  <si>
    <t>G4976</t>
  </si>
  <si>
    <t>σχῆμα</t>
  </si>
  <si>
    <t>form, outward appearance</t>
  </si>
  <si>
    <t>form, outward appearance   fashion, form, outward appearence; fashion, external show,   Ref: 1Cor 7:31;   Ref: Phil 2:7 *</t>
  </si>
  <si>
    <t>G4977</t>
  </si>
  <si>
    <t>σχίζω</t>
  </si>
  <si>
    <t>to split</t>
  </si>
  <si>
    <t>to tear, divide; ( passive ) to be torn, divided, split (in opinion)</t>
  </si>
  <si>
    <t>to tear, divide; ( passive ) to be torn, divided, split (in opinion)   to split,   Ref: Mt 27:51 ;  Ref: Mk 15:38 ;  to rend, tear asunder,   Ref: Mt 27:51 ;  Ref: Lk 5:36; 23:45 ;  Ref: Jn 19:24; 21:11 );  middle   to open  or  unfold  with a chasm,  Ref: Mk 1:10 ;  passive   metaphorically   to be divided  into parties or factions,  Ref: Acts 14:4;  23:7*</t>
  </si>
  <si>
    <t>G4978</t>
  </si>
  <si>
    <t>σχίσμα</t>
  </si>
  <si>
    <t>split</t>
  </si>
  <si>
    <t>tear, split, divide an object into parts, with an implication that the object is now damaged; by extension: division, dissension, implying discord and damage to the unity of the original group</t>
  </si>
  <si>
    <t>tear, split, divide an object into parts, with an implication that the object is now damaged; by extension: division, dissension, implying discord and damage to the unity of the original group   a split,   Ref: Mt 9:16 ;  Ref: Mk 2:21 ;  metaphorically   a division  into parties,  schism,   Ref: Jn 7:43; 9:16; 10:19 ;  Ref: 1Cor 1:10;  11:18; 12:25*</t>
  </si>
  <si>
    <t>G4979</t>
  </si>
  <si>
    <t>σχοινίον</t>
  </si>
  <si>
    <t>( plural ) cords, ropes cord</t>
  </si>
  <si>
    <t>( plural ) cords, ropes cord   primarily   a cord made of rushes;   generically   a rope, cord,   Ref: Jn 2:15 ;  Ref: Acts 27:32 *</t>
  </si>
  <si>
    <t>G4980</t>
  </si>
  <si>
    <t>σχολάζω</t>
  </si>
  <si>
    <t>be devoted/empty</t>
  </si>
  <si>
    <t>to devote oneself to; to be unoccupied, stand empty</t>
  </si>
  <si>
    <t>to devote oneself to; to be unoccupied, stand empty   to be unemployed, to be at leisure; to be at leisure , for a thing,  to devote one's self entirely  to a thing,  Ref: 1Cor 7:5;   to be unoccupied, empty,   Ref: Mt 12:44 *</t>
  </si>
  <si>
    <t>G4981</t>
  </si>
  <si>
    <t>σχολή</t>
  </si>
  <si>
    <t>lecture hall</t>
  </si>
  <si>
    <t>lecture hall, a building in which students meet for discussion and study, school</t>
  </si>
  <si>
    <t>lecture hall, a building in which students meet for discussion and study, school   freedom from occupation; , later,  ease, leisure; a school,   Ref: Acts 19:9 *</t>
  </si>
  <si>
    <t>G4982</t>
  </si>
  <si>
    <t>σῴζω</t>
  </si>
  <si>
    <t>to save  to bring safely, restore to health</t>
  </si>
  <si>
    <t>G4983</t>
  </si>
  <si>
    <t>σῶμα</t>
  </si>
  <si>
    <t>body</t>
  </si>
  <si>
    <t>body, the mass of anything, usually a corporeal tissue, human, animal, or plant, though it can also refer to a heavenly body; the church is said to be like a (human) body, emphasizing its essential unity with very important diversities of function within the unity</t>
  </si>
  <si>
    <t xml:space="preserve">body, the mass of anything, usually a corporeal tissue, human, animal, or plant, though it can also refer to a heavenly body; the church is said to be like a (human) body, emphasizing its essential unity with very important diversities of function within the unity   the body , of an animal;  a  living  body,   Ref: Mt 5:29, 30; 6:22, 23, 25 ;  Ref: Jas 3:3;   a person, individual,   Ref: 1Cor 6:16;   a  dead  body; corpse, carcass,   Ref: Mt 14:12; 27:52, 58 ;  Ref: Heb 13:11;   the  human  body  considered as the seat and occasion of moral imperfection, as inducing to sin through its appetites and passions,  Ref: Rom 7:24;  8:13;  generically   a body, a material substance,   Ref: 1Cor 15:37, 38, 40 ;  the substance, reality,  as opposed to  ἡ σκιά ,  Ref: Col 2:17;  in NT  metaphorically ,  the  aggregate  body  of believers,  the body  of the Church,  Ref: Rom 12:5;   Ref: Col 1:18 </t>
  </si>
  <si>
    <t>G4984</t>
  </si>
  <si>
    <t>σωματικός</t>
  </si>
  <si>
    <t>bodily</t>
  </si>
  <si>
    <t>G4985</t>
  </si>
  <si>
    <t>σωματικῶς</t>
  </si>
  <si>
    <t>in bodily form, corporeally</t>
  </si>
  <si>
    <t>in bodily form, corporeally   bodily, in a bodily frame, corporeally   Ref: Col 2:9 *</t>
  </si>
  <si>
    <t>G4986</t>
  </si>
  <si>
    <t>Σώπατρος</t>
  </si>
  <si>
    <t>Sopater</t>
  </si>
  <si>
    <t>Sopater, "saving one’s father"</t>
  </si>
  <si>
    <t>A man living at the time of the New Testament, first mentioned at Act 20:4;   son of: Pyrrhus (G6077); also called Sosipater at Rom 16:21;    § Sopater, "saving one’s father"   Sopater,  (Proper name),  Ref: Acts 20:4 *</t>
  </si>
  <si>
    <t>G4987</t>
  </si>
  <si>
    <t>σωρεύω</t>
  </si>
  <si>
    <t>to pile up</t>
  </si>
  <si>
    <t>to heap up, pile up; ( passive ) to be loaded down</t>
  </si>
  <si>
    <t>to heap up, pile up; ( passive ) to be loaded down   to heap , or  pile up,   Ref: Rom 12:20;   metaphorically   passive   to be filled, loaded down  with sins,  Ref: 2Tim 3:6 *</t>
  </si>
  <si>
    <t>G4988</t>
  </si>
  <si>
    <t>Σωσθένης</t>
  </si>
  <si>
    <t>Sosthenes</t>
  </si>
  <si>
    <t>A man living at the time of the New Testament, first mentioned at Act 18:17   §  Sosthenes,  (Proper name),  Ref: Acts 18:17;   Ref: 1Cor 1:1 *</t>
  </si>
  <si>
    <t>G4989</t>
  </si>
  <si>
    <t>Σωσίπατρος</t>
  </si>
  <si>
    <t>Sosipater</t>
  </si>
  <si>
    <t>Sosipater, "saving one’s father"</t>
  </si>
  <si>
    <t>A man living at the time of the New Testament, first mentioned at Act 20:4;   son of: Pyrrhus (G6077); also called Sosipater at Rom 16:21;    § Sosipater, "saving one’s father"   Sosipater,  (Proper name),  Ref: Rom 16:21 *</t>
  </si>
  <si>
    <t>G4990</t>
  </si>
  <si>
    <t>σωτήρ</t>
  </si>
  <si>
    <t>savior</t>
  </si>
  <si>
    <t>Savior, one who delivers from grave danger; note that in the NT this always refers to God the Father and Jesus Christ as Savior of believers from righteous wrath to a proper relationship with God savior</t>
  </si>
  <si>
    <t xml:space="preserve">Savior, one who delivers from grave danger; note that in the NT this always refers to God the Father and Jesus Christ as Savior of believers from righteous wrath to a proper relationship with God savior   a savior, preserver, deliverer,   Ref: Lk 1:47; 2:11 ;  Ref: Acts 5:31 </t>
  </si>
  <si>
    <t>G4991</t>
  </si>
  <si>
    <t>σωτηρία</t>
  </si>
  <si>
    <t>salvation</t>
  </si>
  <si>
    <t xml:space="preserve"> a saving, preservation, rescue, deliverance , the state of not being in grave danger and so being safe; this can refer to ordinary dangers and conditions on earth, but it usually refers to the state of believers being safe from righteous wrath in a proper relationship with God;  Ref: Acts 27:34;   Ref: Heb 11:7;   deliverance,   Ref: Lk 1:69, 71 ;  Ref: Acts 7:25;   salvation,  spiritual and eternal,  Ref: Lk 1:77; 19:9 ;  Ref: Acts 4:12;   Ref: Rev 7:10;   a being placed in a condition of salvation  by an embracing of the Gospel,  Ref: Rom 10:1, 10 ;  Ref: 2Tim 3:15;   means  or  opportunity of salvation,   Ref: Acts 13:26;   Ref: Rom 11:11;   Ref: Heb 2:3;   ἡ σωτηρια ,  the  promised  deliverance  by the Messiah,  Ref: Jn 4:22 </t>
  </si>
  <si>
    <t>G4992</t>
  </si>
  <si>
    <t>σωτήριον</t>
  </si>
  <si>
    <t>saving</t>
  </si>
  <si>
    <t>bringing salvation, saving, delivering</t>
  </si>
  <si>
    <t>bringing salvation, saving, delivering   imparting salvation, saving, delivering   Ref: Lk 2:30; 3:6 ;  Ref: Acts 28:28;   Ref: Eph 6:17;   Ref: Tit 2:11 *</t>
  </si>
  <si>
    <t>G4993</t>
  </si>
  <si>
    <t>σωφρονέω</t>
  </si>
  <si>
    <t>be of sound mind</t>
  </si>
  <si>
    <t>to be in a right state of mind, have sober judgment; to be self-controlled</t>
  </si>
  <si>
    <t>to be in a right state of mind, have sober judgment; to be self-controlled   to be of a sound mind, be in one's right mind, be sane,   Ref: Mk 5:15 ;  Ref: Lk 8:35 ;  to be calm,   Ref: 2Cor 5:13;   to be sober-minded, sedate,   Ref: Tit 2:6;   Ref: 1Pet 4:7;   to be of a modest, humble mind,   Ref: Rom 12:3 *</t>
  </si>
  <si>
    <t>G4994</t>
  </si>
  <si>
    <t>σωφρονίζω</t>
  </si>
  <si>
    <t>to train, encourage, advise, urge</t>
  </si>
  <si>
    <t>to train, encourage, advise, urge   encourage, train, to restore to a right mind; to make sober-minded, to steady , by exhortation and guidance,  Ref: Tit 2:4 *</t>
  </si>
  <si>
    <t>G4995</t>
  </si>
  <si>
    <t>σωφρονισμός</t>
  </si>
  <si>
    <t>self-discipline</t>
  </si>
  <si>
    <t>self-discipline, with an implication that this discipline demonstrates prudence and wisdom</t>
  </si>
  <si>
    <t>self-discipline, with an implication that this discipline demonstrates prudence and wisdom   self discipline, prudence, wisdom   Ref: 2Tim 1:7 *</t>
  </si>
  <si>
    <t>G4996</t>
  </si>
  <si>
    <t>σωφρόνως</t>
  </si>
  <si>
    <t>in self-control</t>
  </si>
  <si>
    <t>in self-control   in the manner of a person in his right mind; soberly, temperately,   Ref: Tit 2:12 *</t>
  </si>
  <si>
    <t>G4997</t>
  </si>
  <si>
    <t>σωφροσύνη</t>
  </si>
  <si>
    <t>mental soundness</t>
  </si>
  <si>
    <t>propriety, appropriateness; reasonableness, mental soundness</t>
  </si>
  <si>
    <t>propriety, appropriateness; reasonableness, mental soundness   sanity, soundness of mind, a sane mind,   Ref: Acts 26:25;  female  modesty, self-control   Ref: 1Tim 2:9, 15 *</t>
  </si>
  <si>
    <t>G4998</t>
  </si>
  <si>
    <t>σώφρων</t>
  </si>
  <si>
    <t>self-controlled, implied to be wise and prudent in nature</t>
  </si>
  <si>
    <t>self-controlled, implied to be wise and prudent in nature   of a sound mind, sane; temperate, prudent, discreet,   Ref: 1Tim 3:2;   Ref: Tit 1:8;  2:2;  modest, chaste,   Ref: Tit 2:5 *</t>
  </si>
  <si>
    <t>G4999</t>
  </si>
  <si>
    <t>Ταβέρναι</t>
  </si>
  <si>
    <t>Taverns</t>
  </si>
  <si>
    <t>tavern, shop, store</t>
  </si>
  <si>
    <t xml:space="preserve">  § tavern, shop, store   taverns, shop, store , used in the NT only in the transliterated Latin name of Three Taverns ( Τριῶν ταβερνῶν ), see G5553,  Ref: Acts 28:15 *</t>
  </si>
  <si>
    <t>G5000</t>
  </si>
  <si>
    <t>Ταβιθά</t>
  </si>
  <si>
    <t>Tabitha</t>
  </si>
  <si>
    <t>Tabitha, "gazelle"</t>
  </si>
  <si>
    <t>A woman living at the time of the New Testament, first mentioned at Act 9:36; also called Dorcas at Act 9:36,39;    § Tabitha, "gazelle"   antelope, Tabitha,  (Proper name),  Ref: Acts 9:36, 40 *</t>
  </si>
  <si>
    <t>G5001</t>
  </si>
  <si>
    <t>τάγμα</t>
  </si>
  <si>
    <t>turn, order, arrangement</t>
  </si>
  <si>
    <t>turn, order, arrangement   primarily   anything placed in order;  in NT  order of  succession,  class, group,   Ref: 1Cor 15:23 *</t>
  </si>
  <si>
    <t>G5002</t>
  </si>
  <si>
    <t>τακτός</t>
  </si>
  <si>
    <t>appointed</t>
  </si>
  <si>
    <t>appointed, fixed</t>
  </si>
  <si>
    <t>appointed, fixed   primarily   arranged; fixed, appointed, set,   Ref: Acts 12:21 *</t>
  </si>
  <si>
    <t>G5003</t>
  </si>
  <si>
    <t>ταλαιπωρέω</t>
  </si>
  <si>
    <t>to grieve, lament</t>
  </si>
  <si>
    <t>to grieve, lament   to endure severe labor and hardship; to be harassed; complain, grieve, lament   Ref: Jas 4:9 *</t>
  </si>
  <si>
    <t>G5004</t>
  </si>
  <si>
    <t>ταλαιπωρία</t>
  </si>
  <si>
    <t>misery</t>
  </si>
  <si>
    <t>misery, distress</t>
  </si>
  <si>
    <t xml:space="preserve"> toil, difficulty, hardship; calamity, misery, distress,   Ref: Rom 3:16;   Ref: Jas 5:1 *</t>
  </si>
  <si>
    <t>G5005</t>
  </si>
  <si>
    <t>ταλαίπωρος</t>
  </si>
  <si>
    <t>wretched</t>
  </si>
  <si>
    <t>wretched, miserable</t>
  </si>
  <si>
    <t xml:space="preserve"> primarily   enduring severe effort and hardship;  hence,  wretched, miserable, afflicted,   Ref: Rom 7:24;   Ref: Rev 3:17 *</t>
  </si>
  <si>
    <t>G5006</t>
  </si>
  <si>
    <t>ταλαντιαῖος</t>
  </si>
  <si>
    <t>weighing a talent</t>
  </si>
  <si>
    <t>weighing a talent (about 57 to 80 lbs.)</t>
  </si>
  <si>
    <t>weighing a talent (about 57 to 80 lbs.)   of a talent weight, weighing a talent,   Ref: Rev 16:21 *</t>
  </si>
  <si>
    <t>G5007</t>
  </si>
  <si>
    <t>τάλαντον</t>
  </si>
  <si>
    <t>talent</t>
  </si>
  <si>
    <t>talent (weight and monetary unit; about 57 to 80 lbs.); a talent of silver was about 6,000 days’ wages (denarii) of a common laborer and a talent of gold was about 180,000 day’s wages, often implying a vast, unattainable amount</t>
  </si>
  <si>
    <t>talent (weight and monetary unit; about 57 to 80 lbs.); a talent of silver was about 6,000 days’ wages (denarii) of a common laborer and a talent of gold was about 180,000 day’s wages, often implying a vast, unattainable amount   the scale of a balance; a talent,  which as a weight was among the Jews equivalent to 3000 shekels, i.e., as usually estimated, 114 lbs. 15 dwts. Troy; while the Attic talent, on the usual estimate, was only equal to 56 lbs. 11 oz. Troy,  Ref: Mt 18:24; 25:15, 16, 20, 22, 24, 25, 28 *</t>
  </si>
  <si>
    <t>G5008</t>
  </si>
  <si>
    <t>ταλιθά</t>
  </si>
  <si>
    <t>girl, maiden, little girl</t>
  </si>
  <si>
    <t>G5009</t>
  </si>
  <si>
    <t>ταμεῖον</t>
  </si>
  <si>
    <t>inner room</t>
  </si>
  <si>
    <t>room, inner room, storeroom</t>
  </si>
  <si>
    <t>room, inner room, storeroom   a storehouse, granary, barn,   Ref: Lk 12:24 ;  a chamber, closet, inner room, place of retirement and privacy,   Ref: Mt 6:6; 24:26 ;  Ref: Lk 12:3 *</t>
  </si>
  <si>
    <t>G5010</t>
  </si>
  <si>
    <t>τάξις</t>
  </si>
  <si>
    <t>order, succession; kind, nature</t>
  </si>
  <si>
    <t>order, succession; kind, nature   order, regular disposition, arrangement; order, series, succession,   Ref: Lk 1:8 ;  an order, distinctive class,  as of priests,  Ref: Heb 5:6, 10; 6:20; 7:11 (2x), 17;  order, good order,   Ref: 1Cor 14:40;   orderliness, well-regulated conduct,   Ref: Col 2:5 *</t>
  </si>
  <si>
    <t>G5011</t>
  </si>
  <si>
    <t>ταπεινός</t>
  </si>
  <si>
    <t>humble, lowly, downcast, timid</t>
  </si>
  <si>
    <t>humble, lowly, downcast, timid   low , in situation; of condition,  humble, poor, mean, depressed, downcast   Ref: Lk 1:52 ;  Ref: 2Cor 7:6;   Ref: Jas 1:9;   metaphorically  of the mind,  humble, low , in situation; of condition,  humble, poor, mean, depressed, downcast   Ref: Lk 1:52 ;  Ref: 2Cor 7:6;   Ref: Jas 1:9;   metaphorically  of the mind,  humble, lowly, timid, modest,   Ref: Mt 11:29 ;  Ref: Rom 12:16;   Ref: 2Cor 10:1;   Ref: Jas 4:6;   Ref: 1Pet 5:5 *</t>
  </si>
  <si>
    <t>G5012</t>
  </si>
  <si>
    <t>ταπεινοφροσύνη</t>
  </si>
  <si>
    <t>humility</t>
  </si>
  <si>
    <t>humility, humbleness, modesty</t>
  </si>
  <si>
    <t>humility, humbleness, modesty   lowliness , or  humility of mind, modesty,   Ref: Acts 20:19;   Ref: Eph 4:2;   Ref: Phil 2:3;   Ref: Col 2:18, 23; 3:12 ;  Ref: 1Pet 5:5 *</t>
  </si>
  <si>
    <t>G5013</t>
  </si>
  <si>
    <t>ταπεινόω</t>
  </si>
  <si>
    <t>to humble</t>
  </si>
  <si>
    <t>(act.) to humble (oneself), lower (oneself); ( passive ) to be humbled, brought low, in need</t>
  </si>
  <si>
    <t>(act.) to humble (oneself), lower (oneself); ( passive ) to be humbled, brought low, in need   to bring low, depress, level,   Ref: Lk 3:5 ;  metaphorically   to humble, abase,   Ref: Phil 2:8;   middle   to descend to,  or  live in, a humble condition,   Ref: 2Cor 11:7;   Ref: Phil 4:12;   to humble, depress the pride of,  any one,  Ref: Mt 18:4 ;  middle   to humble one's self, exhibit humility and contrition,   Ref: Jas 4:10;   Ref: 1Pet 5:6;   to humble  with respect to hopes and expectations,  to depress  with disappointment,  Ref: Mt 23:12 ;  Ref: Lk 14:11; 18:14 ;  Ref: 2Cor 12:21 *</t>
  </si>
  <si>
    <t>G5014</t>
  </si>
  <si>
    <t>ταπείνωσις</t>
  </si>
  <si>
    <t>lowliness</t>
  </si>
  <si>
    <t>humbleness, lowliness, humiliation</t>
  </si>
  <si>
    <t>humbleness, lowliness, humiliation   depression; low estate, abject condition, humiliation, humbleness   Ref: Lk 1:48 ;  Ref: Acts 8:33;   Ref: Phil 3:21;   Ref: Jas 1:10 *</t>
  </si>
  <si>
    <t>G5015</t>
  </si>
  <si>
    <t>ταράσσω</t>
  </si>
  <si>
    <t xml:space="preserve">to trouble   to agitate, trouble, disturb, to be disturbed, terrified, confused; to be stirred up ; as water,  Ref: Jn 5:7 ;  metaphorically   to agitate, trouble  the mind; with fear,  to terrify, put in consternation,   Ref: Mt 2:3; 14:26 ; with grief, etc.,  affect with grief, anxiety,  etc.,  Ref: Jn 12:27; 13:21 ; with doubt, etc.,  to unsettle, perplex, throw into confusion   Ref: Acts 15:24;   Ref: Gal 1:7 </t>
  </si>
  <si>
    <t>G5016</t>
  </si>
  <si>
    <t>ταραχή</t>
  </si>
  <si>
    <t>disturbance</t>
  </si>
  <si>
    <t>disturbance  disturbance, confusion, disorder</t>
  </si>
  <si>
    <t>G5017</t>
  </si>
  <si>
    <t>τάραχος</t>
  </si>
  <si>
    <t>commotion; disturbance</t>
  </si>
  <si>
    <t>commotion; disturbance   agitation, commotion; consternation, terror,   Ref: Acts 12:18;   excitement, tumult, public contention,   Ref: Acts 19:23 *</t>
  </si>
  <si>
    <t>G5018</t>
  </si>
  <si>
    <t>Ταρσεύς</t>
  </si>
  <si>
    <t>of Tarsus</t>
  </si>
  <si>
    <t>a person from Tarsus</t>
  </si>
  <si>
    <t xml:space="preserve">  §  of,  or  a native of   Ταρσός ,  Tarsus,  the metropolis of Cilicia,  Ref: Acts 9:11;  21:39*</t>
  </si>
  <si>
    <t>G5019</t>
  </si>
  <si>
    <t>Ταρσός</t>
  </si>
  <si>
    <t>Tarsus</t>
  </si>
  <si>
    <t xml:space="preserve">  §  Tarsus,  the chief city of Cilicia, and birth-place of the Apostle Paul,  Ref: Acts 9:30;  11:25; 22:3*</t>
  </si>
  <si>
    <t>G5020</t>
  </si>
  <si>
    <t>ταρταρόω</t>
  </si>
  <si>
    <t>hell: Tartarus</t>
  </si>
  <si>
    <t>to send to hell, hold captive in Tartarus; a derivative of the Greek noun "Tartarus," a place of torture and torment lower than Hades in Greek and Jewish apocalyptic literature, not found in the NT condemn</t>
  </si>
  <si>
    <t xml:space="preserve">  § to send to hell, hold captive in Tartarus; a derivative of the Greek noun "Tartarus," a place of torture and torment lower than Hades in Greek and Jewish apocalyptic literature, not found in the NT condemn   to cast , or  thrust down to Tartarus  or  Gehenna,   Ref: 2Pet 2:4 *</t>
  </si>
  <si>
    <t>G5021</t>
  </si>
  <si>
    <t>τάσσω</t>
  </si>
  <si>
    <t>( active / middle ) to appoint, determine, arrange; devote; ( passive ) to be established, appointed, assigned</t>
  </si>
  <si>
    <t>( active / middle ) to appoint, determine, arrange; devote; ( passive ) to be established, appointed, assigned   to arrange; to set, appoint,  in a certain station,  Ref: Lk 7:8 ;  Ref: Rom 13:1;   to set, devote,  to a pursuit,  Ref: 1Cor 16:15;   to dispose, frame,  for an object,  Ref: Acts 13:48;   to arrange, appoint,  place or time,  Ref: Mt 28:16 ;  Ref: Acts 28:23;   to allot, assign,   Ref: Acts 22:10;   to settle, decide,   Ref: Acts 15:2 *</t>
  </si>
  <si>
    <t>G5022</t>
  </si>
  <si>
    <t>ταῦρος</t>
  </si>
  <si>
    <t>bull</t>
  </si>
  <si>
    <t>bull, ox</t>
  </si>
  <si>
    <t xml:space="preserve"> a bull, ox,   Ref: Mt 22:4 ;  Ref: Acts 14:13;   Ref: Heb 9:13;  10:4*</t>
  </si>
  <si>
    <t>G5023</t>
  </si>
  <si>
    <t>ταῦτα</t>
  </si>
  <si>
    <t>G5024</t>
  </si>
  <si>
    <t>ταὐτά</t>
  </si>
  <si>
    <t>thus</t>
  </si>
  <si>
    <t>thus, in the same way</t>
  </si>
  <si>
    <t>G5025</t>
  </si>
  <si>
    <t>ταύταις</t>
  </si>
  <si>
    <t>hence</t>
  </si>
  <si>
    <t>hence, (to or with or by, etc.) these</t>
  </si>
  <si>
    <t>G5026</t>
  </si>
  <si>
    <t>ταύτῃ</t>
  </si>
  <si>
    <t>her</t>
  </si>
  <si>
    <t>G5027</t>
  </si>
  <si>
    <t>ταφή</t>
  </si>
  <si>
    <t>burial (place)</t>
  </si>
  <si>
    <t>burial place</t>
  </si>
  <si>
    <t xml:space="preserve"> burial, the act of burying, burial place,   Ref: Mt 27:7 *</t>
  </si>
  <si>
    <t>G5028</t>
  </si>
  <si>
    <t>τάφος</t>
  </si>
  <si>
    <t>tomb, grave   a sepulchre, grave, tomb,   Ref: Mt 23:27, 29; 27:61, 64, 66; 28:1 ;  metaphorically   Ref: Rom 3:13 *</t>
  </si>
  <si>
    <t>G5029</t>
  </si>
  <si>
    <t>τάχα</t>
  </si>
  <si>
    <t>perhaps, possibly</t>
  </si>
  <si>
    <t xml:space="preserve"> primarily   quickly, soon; perhaps, possibly,   Ref: Rom 5:7;  Phlm. 15*</t>
  </si>
  <si>
    <t>G5030</t>
  </si>
  <si>
    <t>ταχέως</t>
  </si>
  <si>
    <t>soon</t>
  </si>
  <si>
    <t>quickly, in haste; very soon</t>
  </si>
  <si>
    <t xml:space="preserve">quickly, in haste; very soon  adverb of  ταχύς ,  quickly, speedily; soon, shortly,   Ref: 1Cor 4:19;   Ref: Gal 1:6;   hastily,   Ref: Lk 14:21; 16:6 ;  with inconsiderate haste,   Ref: 1Tim 5:22 </t>
  </si>
  <si>
    <t>G5031</t>
  </si>
  <si>
    <t>ταχινός</t>
  </si>
  <si>
    <t>quick</t>
  </si>
  <si>
    <t>swift; soon, imminent</t>
  </si>
  <si>
    <t>swift; soon, imminent   swift, speedy,   Ref: 2Pet 2:1;   near at hand, impending, soon   Ref: 2Pet 1:14 *</t>
  </si>
  <si>
    <t>G5032</t>
  </si>
  <si>
    <t>τάχιον</t>
  </si>
  <si>
    <t>quicker</t>
  </si>
  <si>
    <t>G5033</t>
  </si>
  <si>
    <t>τάχιστα</t>
  </si>
  <si>
    <t>quickest</t>
  </si>
  <si>
    <t>G5034</t>
  </si>
  <si>
    <t>τάχος</t>
  </si>
  <si>
    <t>speed</t>
  </si>
  <si>
    <t>quickness, immediateness; (in pp. phrase) quickly, immediately, soon</t>
  </si>
  <si>
    <t>quickness, immediateness; (in pp. phrase) quickly, immediately, soon   swiftness, speed, quickness; ,  ἐν τάχει ,  with speed, quickly, speedily; soon, shortly,   Ref: Lk 18:8 ;  Ref: Acts 25:4;   hastily, immediately,   Ref: Acts 12:7;  22:18;  Ref: Rom 16:20;   Ref: 1Tim 3:14;   Ref: Rev 1:1;  22:6*</t>
  </si>
  <si>
    <t>G5035</t>
  </si>
  <si>
    <t>ταχύ</t>
  </si>
  <si>
    <t>quickly</t>
  </si>
  <si>
    <t>quick, swift; (adv.) quickly, momentarily, soon</t>
  </si>
  <si>
    <t xml:space="preserve">quick, swift; (adv.) quickly, momentarily, soon   swift, fleet, quick; ,  metaphorically   ready, prompt, soon   Ref: Jas 1:19;   Ref: Mt 28:7 f.;  Ref: Mk 9:39 ;  Ref: Lk 15:22 ;  Ref: Jn 11:29 </t>
  </si>
  <si>
    <t>G5036</t>
  </si>
  <si>
    <t>ταχύς</t>
  </si>
  <si>
    <t>G5037</t>
  </si>
  <si>
    <t>τε</t>
  </si>
  <si>
    <t>and/both</t>
  </si>
  <si>
    <t>and, but (often not translated) ; with G2779, "both...and"</t>
  </si>
  <si>
    <t xml:space="preserve">and, but (often not translated) ; with G2779, "both...and"  enclitic, can function as a  conjunction , serving either as a lightly-appending link,  Ref: Acts 1:15;   and, but   Ref: Acts 2:3;  or as an inclusive prefix,  Ref: Lk 12:45 ;  both,   Ref: Lk 24:20 ;  Ref: Acts 26:16 </t>
  </si>
  <si>
    <t>G5038</t>
  </si>
  <si>
    <t>τεῖχος</t>
  </si>
  <si>
    <t xml:space="preserve"> a wall , of a city,  Ref: Acts 9:25;   Ref: 2Cor 11:33;   Ref: Heb 11:30;   Ref: Rev 21:12, 14 f., 17-19*</t>
  </si>
  <si>
    <t>G5039</t>
  </si>
  <si>
    <t>τεκμήριον</t>
  </si>
  <si>
    <t>clear proof</t>
  </si>
  <si>
    <t>convincing proof</t>
  </si>
  <si>
    <t xml:space="preserve"> a sign, indubitable token, clear or convincing proof,   Ref: Acts 1:3 *</t>
  </si>
  <si>
    <t>G5040</t>
  </si>
  <si>
    <t>τεκνίον</t>
  </si>
  <si>
    <t>children</t>
  </si>
  <si>
    <t>dear children, little children</t>
  </si>
  <si>
    <t xml:space="preserve"> a little child; ,  τεκνια , an endearing appellation,  my dear children, little children   Ref: Jn 13:33 ;  Ref: 1Jn 2:1, 12, 28; 3:7, 18; 4:4; 5:21 *</t>
  </si>
  <si>
    <t>G5041</t>
  </si>
  <si>
    <t>τεκνογονέω</t>
  </si>
  <si>
    <t>to have children</t>
  </si>
  <si>
    <t>to have children, bear a child</t>
  </si>
  <si>
    <t>to have children, bear a child   to bear children, to rear a family,   Ref: 1Tim 5:14 *</t>
  </si>
  <si>
    <t>G5042</t>
  </si>
  <si>
    <t>τεκνογονία</t>
  </si>
  <si>
    <t>childbearing</t>
  </si>
  <si>
    <t>childbearing   the bearing of children, the rearing of a family,   Ref: 1Tim 2:15 *</t>
  </si>
  <si>
    <t>G5043</t>
  </si>
  <si>
    <t>τέκνον</t>
  </si>
  <si>
    <t>child, son, daughter, offspring, descendant</t>
  </si>
  <si>
    <t xml:space="preserve">child, son, daughter, offspring, descendant   a child, a son , or  daughter,   Ref: Mt 2:18 ;  Ref: Lk 1:7 ;  plural   descendants, posterity,   Ref: Mt 3:9 ;  Ref: Acts 2:39;   child, son,  as a term of endearment,  Ref: Mt 9:2 ;  Ref: Mk 2:5; 10:24 ;  plural   children, inhabitants, people,  of a city,  Ref: Mt 23:37 ;  Ref: Lk 19:44 ; from the Hebrew,  metaphorically   a child  or  son  in virtue of discipleship,  Ref: 1Cor 4:17;   Ref: 1Tim 1:2;   Ref: 2Tim 1:2;   Ref: Tit 1:4;  Phlm. 10; 3Jn. 4;  a child  in virtue of gracious acceptance,  Ref: Jn 1:12; 11:52 ;  Ref: Rom 8:16, 21 ;  Ref: 1Jn 3:1;   a child  in virtue of spiritual conformity,  Ref: Jn 8:39 ;  Ref: Phil 2:15;   Ref: 1Jn 3:10;   a child of, one characterized by  some condition or quality,  Ref: Mt 11:19 ;  Ref: Eph 2:3;  5:8;  Ref: 1Pet 1:14;   Ref: 2Pet 2:14 </t>
  </si>
  <si>
    <t>G5044</t>
  </si>
  <si>
    <t>τεκνοτροφέω</t>
  </si>
  <si>
    <t>to raise children</t>
  </si>
  <si>
    <t>to bring upraise children</t>
  </si>
  <si>
    <t>to bring upraise children   to rear a family,   Ref: 1Tim 5:10 *</t>
  </si>
  <si>
    <t>G5045</t>
  </si>
  <si>
    <t>τέκτων</t>
  </si>
  <si>
    <t>craftsman</t>
  </si>
  <si>
    <t>craftsman   an artisan; , and specifically  one who works with wood, a carpenter, woodworker; more generally: construction worker, including stonemason and, stoneworker, metalworker ;  Ref: Mt 13:55 ;  Ref: Mk 6:3 *</t>
  </si>
  <si>
    <t>G5046</t>
  </si>
  <si>
    <t>τέλειος</t>
  </si>
  <si>
    <t>perfect</t>
  </si>
  <si>
    <t>perfect, mature, finished</t>
  </si>
  <si>
    <t>perfect, mature, finished   brought to completion; fully accomplished, fully developed, mature, finished   Ref: Jas 1:4 a;  fully realized, thorough,   Ref: 1Jn 4:18;   complete, entire,  as opposed to what is partial and limited,  Ref: 1Cor 13:10;   full grown of ripe age,   Ref: 1Cor 14:20;   Ref: Eph 4:13;   Ref: Heb 5:14;   fully accomplished  in Christian enlightenment,  Ref: 1Cor 2:6;   Ref: Phil 3:15;   Ref: Col 1:28;   perfect  in some point of character,  without shortcoming  in respect of a certain standard,  Ref: Mt 5:48; 19:21 ;  Ref: Col 4:12;   Ref: Jas 1:4 b; 3:2;  perfect, consummate,   Ref: Rom 12:2;   Ref: Jas 1:17, 25 ;  comparative   of higher excellence and efficiency,   Ref: Heb 9:11 *</t>
  </si>
  <si>
    <t>G5047</t>
  </si>
  <si>
    <t>τελειότης</t>
  </si>
  <si>
    <t>perfection, maturity, completeness</t>
  </si>
  <si>
    <t>perfection, maturity, completeness   completeness, perfectness,   Ref: Col 3:14;   ripeness  of knowledge or practice,  maturity, completeness   Ref: Heb 6:1 *</t>
  </si>
  <si>
    <t>G5048</t>
  </si>
  <si>
    <t>τελειόω</t>
  </si>
  <si>
    <t>to perfect</t>
  </si>
  <si>
    <t>to perfect, complete, finish; ( passive ) to reach a goal, be fulfilled, completed, made perfect</t>
  </si>
  <si>
    <t xml:space="preserve">to perfect, complete, finish; ( passive ) to reach a goal, be fulfilled, completed, made perfect   to execute fully, discharge,   Ref: Jn 4:34; 5:36; 17:4 ;  to reach the end of, run through, finish,   Ref: Lk 2:43 ;  Ref: Acts 20:24;   to consummate, place in a condition of finality,   Ref: Heb 7:19;   to perfect  a person,  advance  a person  to final completeness  of character,  Ref: Heb 2:10;  5:9; 7:28;  to perfect  a person,  advance  a person  to a completeness  of its kind, which needs no further provision,  Ref: Heb 9:9;  10:1, 14;  passive   to receive fulfillment,   Ref: Jn 19:28 ;  to be brought to the goal, to reach the end of one's course,   Ref: Lk 13:32 ;  Ref: Phil 3:12;   Ref: Heb 11:40;  12:23;  to be fully developed,   Ref: 2Cor 12:9;   Ref: Jas 2:22;   Ref: 1Jn 2:5;  4:12, 17;  to be completely organized, to be closely embodied,   Ref: Jn 17:23 </t>
  </si>
  <si>
    <t>G5049</t>
  </si>
  <si>
    <t>τελείως</t>
  </si>
  <si>
    <t>G5050</t>
  </si>
  <si>
    <t>τελείωσις</t>
  </si>
  <si>
    <t>perfection, accomplishment, fulfillment</t>
  </si>
  <si>
    <t>perfection, accomplishment, fulfillment   a completing; a fulfillment, an accomplishment , of predictions, promised, etc.,  Ref: Lk 1:45 ;  finality  of function,  completeness  of operation and effect,  Ref: Heb 7:11 *</t>
  </si>
  <si>
    <t>G5051</t>
  </si>
  <si>
    <t>τελειωτής</t>
  </si>
  <si>
    <t>finisher</t>
  </si>
  <si>
    <t>G5052</t>
  </si>
  <si>
    <t>τελεσφορέω</t>
  </si>
  <si>
    <t>to mature</t>
  </si>
  <si>
    <t>to mature (to fruitfulness)</t>
  </si>
  <si>
    <t>to mature (to fruitfulness)   to bring to maturity,  as fruits, etc.; met.  Ref: Lk 8:14 *</t>
  </si>
  <si>
    <t>G5053</t>
  </si>
  <si>
    <t>τελευτάω</t>
  </si>
  <si>
    <t>to decease</t>
  </si>
  <si>
    <t xml:space="preserve">to die   to end, finish, complete; ,  absolute   to end </t>
  </si>
  <si>
    <t>G5054</t>
  </si>
  <si>
    <t>τελευτή</t>
  </si>
  <si>
    <t xml:space="preserve"> a finishing, end; , hence,  end  of life,  death, decease,   Ref: Mt 2:15 *</t>
  </si>
  <si>
    <t>G5055</t>
  </si>
  <si>
    <t>τελέω</t>
  </si>
  <si>
    <t>to finish, complete, fulfill; ( passive ) to be finished, be completed, fulfilled, perfected</t>
  </si>
  <si>
    <t>to finish, complete, fulfill; ( passive ) to be finished, be completed, fulfilled, perfected   to finish, complete, conclude,  an operation,  Ref: Mt 11:1; 13:53; 19:1 ;  to finish  a circuit,  Ref: Mt 10:23 ;  to fulfil, to carry out into full operation,   Ref: Rom 2:27;   Ref: Gal 5:16;   Ref: Jas 2:8;   to pay  dues,  Ref: Mt 17:24 ;  passive   to be fulfilled, realized,   Ref: Lk 12:50; 18:31 ; of time,  to be ended, elapse,   Ref: Rom 15:8;  20:3, 5, 7</t>
  </si>
  <si>
    <t>G5056</t>
  </si>
  <si>
    <t>τέλος</t>
  </si>
  <si>
    <t>goal/tax</t>
  </si>
  <si>
    <t>end, result, outcome, finish, goal; revenue, tax, duty</t>
  </si>
  <si>
    <t xml:space="preserve">end, result, outcome, finish, goal; revenue, tax, duty   an end attained, consummation; an end, closing act,   Ref: Mt 24:6, 14 ;  Ref: 1Cor 15:24;   full performance, perfect discharge,   Ref: Rom 10:4;   fulfillment, realization,   Ref: Lk 22:37 ;  final dealing,  developed  issue,   Ref: Jas 5:11;   issue, final stage,   Ref: 1Cor 10:11;   issue, result,   Ref: Mt 26:58 ;  Ref: Rom 6:21, 22 ;  Ref: 1Pet 1:9;  antitypical  issue,   Ref: 2Cor 3:13;  practical  issue,   Ref: 1Tim 1:5;   ultimate destiny,   Ref: Phil 3:19;   Ref: Heb 6:8;   Ref: 1Pet 4:17;   a tax  or  dues,   Ref: Mt 17:25 ;  Ref: Rom 13:7;   εἰς τέλος ,  to the full,   Ref: 1Thess 2:16;   εἰς τέλος ,  continually,   Ref: Lk 18:5 ;  εἰς τέλος, μέχρι, ἄχρι τέλους ,  throughout,   Ref: Mt 10:22 ;  Ref: Mk 13:13 ;  Ref: Jn 13:1 ;  Ref: Heb 3:6, 14; 6:11 ;  Ref: Rev 2:26 </t>
  </si>
  <si>
    <t>G5057</t>
  </si>
  <si>
    <t>τελώνης</t>
  </si>
  <si>
    <t>tax collector</t>
  </si>
  <si>
    <t xml:space="preserve">tax collector   one who farms the public revenues; , in NT  a publican, collector of imposts, revenue officer, tax gatherer,   Ref: Mt 5:46; 9:10, 11; 10:3 ;  Ref: Mk 2:15 f.;  Ref: Lk 3:12 </t>
  </si>
  <si>
    <t>G5058</t>
  </si>
  <si>
    <t>τελώνιον</t>
  </si>
  <si>
    <t>tax booth</t>
  </si>
  <si>
    <t>tax collector’s booth</t>
  </si>
  <si>
    <t>tax collector’s booth   a custom-house, toll house; collector's office,   Ref: Mt 9:9 ;  Ref: Mk 2:14 ;  Ref: Lk 5:27 *</t>
  </si>
  <si>
    <t>G5059</t>
  </si>
  <si>
    <t>τέρας</t>
  </si>
  <si>
    <t>wonders</t>
  </si>
  <si>
    <t>wonder, miracle, which is by implication a sign or portent</t>
  </si>
  <si>
    <t xml:space="preserve">wonder, miracle, which is by implication a sign or portent   a prodigy, portent,   Ref: Acts 2:19;   a signal act, wonder, miracle,   Ref: Mt 13:22 ;  Ref: Jn 4:48 ;  Ref: Acts 2:43 </t>
  </si>
  <si>
    <t>G5060</t>
  </si>
  <si>
    <t>Τέρτιος</t>
  </si>
  <si>
    <t>Tertius</t>
  </si>
  <si>
    <t>Tertius, "third"</t>
  </si>
  <si>
    <t>A man living at the time of the New Testament, only mentioned at Rom 16:22   § Tertius, "third"   Tertius,  (Proper name), a helper of Paul,  Ref: Rom 16:22 *</t>
  </si>
  <si>
    <t>G5061</t>
  </si>
  <si>
    <t>Τέρτυλλος</t>
  </si>
  <si>
    <t>Tertullus</t>
  </si>
  <si>
    <t>Tertullus, "third"</t>
  </si>
  <si>
    <t>A man living at the time of the New Testament, first mentioned at Act 24:1   § Tertullus, "third"   Tertullus,  (Proper name), an attorney,  Ref: Acts 24:1 f.*</t>
  </si>
  <si>
    <t>G5062</t>
  </si>
  <si>
    <t>τεσσαράκοντα</t>
  </si>
  <si>
    <t>forty</t>
  </si>
  <si>
    <t xml:space="preserve"> forty,   indeclinable ,  Ref: Mt 4:2 ;  Ref: Jn 2:20 ;  Ref: Acts 1:3;  23:13, 21;  Ref: Heb 3:9;   Ref: Rev 11:2;  21:17</t>
  </si>
  <si>
    <t>G5063</t>
  </si>
  <si>
    <t>τεσσαρακονταετής</t>
  </si>
  <si>
    <t>forty years</t>
  </si>
  <si>
    <t>(of) forty years old</t>
  </si>
  <si>
    <t>G5064</t>
  </si>
  <si>
    <t>τέσσαρες</t>
  </si>
  <si>
    <t>four</t>
  </si>
  <si>
    <t xml:space="preserve"> four,   Ref: Mt 24:31 ;  Ref: Mk 2:3 </t>
  </si>
  <si>
    <t>G5065</t>
  </si>
  <si>
    <t>τεσσαρεσκαιδέκατος</t>
  </si>
  <si>
    <t>fourteenth</t>
  </si>
  <si>
    <t xml:space="preserve"> the fourteenth,   Ref: Acts 27:27, 33 *</t>
  </si>
  <si>
    <t>G5066</t>
  </si>
  <si>
    <t>τεταρταῖος</t>
  </si>
  <si>
    <t>fourth</t>
  </si>
  <si>
    <t>fourth (day)</t>
  </si>
  <si>
    <t>fourth (day)   on the fourth day,   Ref: Jn 11:39 *</t>
  </si>
  <si>
    <t>G5067</t>
  </si>
  <si>
    <t>τέταρτος</t>
  </si>
  <si>
    <t>fourth in a series or collection; (n.) the fourth (fractional) part of something</t>
  </si>
  <si>
    <t xml:space="preserve">fourth in a series or collection; (n.) the fourth (fractional) part of something   fourth,   Ref: Mt 14:25 ;  the fourth part, quarter,   Ref: Rev 6:8 </t>
  </si>
  <si>
    <t>G5068</t>
  </si>
  <si>
    <t>τετράγωνος</t>
  </si>
  <si>
    <t>square</t>
  </si>
  <si>
    <t>square, cubical</t>
  </si>
  <si>
    <t xml:space="preserve"> four-angled, quadrangular, square, cubical   Ref: Rev 21:16 *</t>
  </si>
  <si>
    <t>G5069</t>
  </si>
  <si>
    <t>τετράδιον</t>
  </si>
  <si>
    <t>squad of four</t>
  </si>
  <si>
    <t>squad of four soldiers</t>
  </si>
  <si>
    <t>squad of four soldiers   a set of four; a detachment of four , men, soldiers  Ref: Acts 12:4 *</t>
  </si>
  <si>
    <t>G5070</t>
  </si>
  <si>
    <t>τετρακισχίλιοι</t>
  </si>
  <si>
    <t>four thousand</t>
  </si>
  <si>
    <t xml:space="preserve"> four thousand,   Ref: Mt 15:38; 16:10 ;  Ref: Mk 8:9, 20 ;  Ref: Acts 21:38 *</t>
  </si>
  <si>
    <t>G5071</t>
  </si>
  <si>
    <t>τετρακόσιοι</t>
  </si>
  <si>
    <t>four hundred</t>
  </si>
  <si>
    <t xml:space="preserve"> four hundred,   Ref: Acts 5:36;  7:6; 13:20;  Ref: Gal 3:17 *</t>
  </si>
  <si>
    <t>G5072</t>
  </si>
  <si>
    <t>τετράμηνος</t>
  </si>
  <si>
    <t>four months</t>
  </si>
  <si>
    <t>(for) four months</t>
  </si>
  <si>
    <t>(for) four months   of four months, four months in duration,   Ref: Jn 4:35 *</t>
  </si>
  <si>
    <t>G5073</t>
  </si>
  <si>
    <t>τετραπλόος</t>
  </si>
  <si>
    <t>fourfold</t>
  </si>
  <si>
    <t>fourfold  four times (as much); same as G5487</t>
  </si>
  <si>
    <t>G5074</t>
  </si>
  <si>
    <t>τετράπους</t>
  </si>
  <si>
    <t>four-footed</t>
  </si>
  <si>
    <t>four-footed; (n.) four-footed animal of any kind</t>
  </si>
  <si>
    <t>four-footed; (n.) four-footed animal of any kind   four-footed; quadrupeds,   Ref: Acts 10:12;  11:6;  Ref: Rom 1:23 *</t>
  </si>
  <si>
    <t>G5075</t>
  </si>
  <si>
    <t>τετραρχέω</t>
  </si>
  <si>
    <t>be a tetrarch</t>
  </si>
  <si>
    <t>to be a tetrarch</t>
  </si>
  <si>
    <t>to be a tetrarch  also spelled  τετραρχέω ,  be tetrarch,   Ref: Lk 3:1 (3 x)*</t>
  </si>
  <si>
    <t>G5076</t>
  </si>
  <si>
    <t>τετράρχης</t>
  </si>
  <si>
    <t>tetrarch</t>
  </si>
  <si>
    <t>tetrarch, a ruler of less rank and authority than a king</t>
  </si>
  <si>
    <t>tetrarch, a ruler of less rank and authority than a king  also spelled  τετράρχης ,  a tetrarch,  title of a prince, whose rank was lower than a king,  Ref: Mt 14:1 ;  Ref: Lk 3:19; 9:7 ;  Ref: Acts 13:1 *</t>
  </si>
  <si>
    <t>G5077</t>
  </si>
  <si>
    <t>τεφρόω</t>
  </si>
  <si>
    <t>to turn to ashes</t>
  </si>
  <si>
    <t>to reduce to ashes by fireburn</t>
  </si>
  <si>
    <t>to reduce to ashes by fireburn   to reduce to ashes, to consume, destroy,   Ref: 2Pet 2:6 *</t>
  </si>
  <si>
    <t>G5078</t>
  </si>
  <si>
    <t>τέχνη</t>
  </si>
  <si>
    <t>skill</t>
  </si>
  <si>
    <t>skill, trade, craft</t>
  </si>
  <si>
    <t>skill, trade, craft   art, skill,   Ref: Acts 17:29;   an art, trade, craft,   Ref: Acts 18:3;   Ref: Rev 18:22 *</t>
  </si>
  <si>
    <t>G5079</t>
  </si>
  <si>
    <t>τεχνίτης</t>
  </si>
  <si>
    <t>craftsman   an artisan; workman, mechanic, skilled worker, architect, designer , one who engages in a craft or trade, in some contexts with a focus or the design and planning of what is crafted;  Ref: Acts 19:24, 38 ;  Ref: Rev 18:22;   an architect, builder,   Ref: Heb 11:10 *</t>
  </si>
  <si>
    <t>G5080</t>
  </si>
  <si>
    <t>τήκω</t>
  </si>
  <si>
    <t>to melt</t>
  </si>
  <si>
    <t>( passive ) to be melted melt</t>
  </si>
  <si>
    <t>( passive ) to be melted melt   to dissolve; ,  passive   to melt,   Ref: 2Pet 3:12 *</t>
  </si>
  <si>
    <t>G5081</t>
  </si>
  <si>
    <t>τηλαυγῶς</t>
  </si>
  <si>
    <t>clearly</t>
  </si>
  <si>
    <t>very clearly, shining</t>
  </si>
  <si>
    <t>G5082</t>
  </si>
  <si>
    <t>τηλικοῦτος</t>
  </si>
  <si>
    <t>so great</t>
  </si>
  <si>
    <t>so great, so large</t>
  </si>
  <si>
    <t>so great, so large   so great, large, important,   Ref: 2Cor 1:10;   Ref: Heb 2:3;   Ref: Jas 3:4;   Ref: Rev 16:18 *</t>
  </si>
  <si>
    <t>G5083G</t>
  </si>
  <si>
    <t>τηρέω</t>
  </si>
  <si>
    <t>to keep: observe</t>
  </si>
  <si>
    <t>: observe to keep, guard, obey, observe</t>
  </si>
  <si>
    <t xml:space="preserve">to keep, guard, obey, observe   to keep watch upon, guard,   Ref: Mt 27:36, 54; 28:4 ;  Ref: Acts 12:6;   to watch over  protectively,  guard,   Ref: 1Jn 5:18;   Ref: Rev 16:15;   to mark attentively, to heed, obey   Ref: Rev 1:3;   to observe  practically,  keep strictly,   Ref: Mt 19:17; 23:3; 28:20 ;  Ref: Mk 7:9 ;  Ref: Jn 8:51 ;  to preserve, shield,   Ref: Jn 17:15 ;  to store up, reserve,   Ref: Jn 2:10; 12:7 ;  Ref: 1Pet 1:4;   Ref: 2Pet 2:4, 9, 17 ;  to keep in custody,   Ref: Acts 12:5;  16:23;  to maintain,   Ref: Eph 4:3;   Ref: 2Tim 4:7;   to keep  in a condition,  Ref: Jn 17:11, 12 ;  Ref: 1Cor 7:37;   Ref: 2Cor 11:9;   Ref: 1Tim 5:22;   Ref: Jas 1:27 </t>
  </si>
  <si>
    <t>G5083H</t>
  </si>
  <si>
    <t>to keep: guard</t>
  </si>
  <si>
    <t>: guard to keep, guard, obey, observe</t>
  </si>
  <si>
    <t>G5083I</t>
  </si>
  <si>
    <t>to keep: protect</t>
  </si>
  <si>
    <t>G5084</t>
  </si>
  <si>
    <t>τήρησις</t>
  </si>
  <si>
    <t>jail/keeping</t>
  </si>
  <si>
    <t>jail, prison, custody; keeping, observance</t>
  </si>
  <si>
    <t>jail, prison, custody; keeping, observance   a keeping, custody; ,  metonymy   a place of custody, prison, jail, ward,   Ref: Acts 4:3;  5:18;  metaphorically  practical  observance, strict performance, keeping   Ref: 1Cor 7:19 *</t>
  </si>
  <si>
    <t>G5085G</t>
  </si>
  <si>
    <t>Τιβεριάς</t>
  </si>
  <si>
    <t>(Sea of) Tiberias</t>
  </si>
  <si>
    <t>Tiberias</t>
  </si>
  <si>
    <t xml:space="preserve">  §  Tiberias,  a city of Galilee, built by Herod Antipas, and named in honor of Tiberius,  Ref: Jn 6:1, 23; 21:1 *</t>
  </si>
  <si>
    <t>G5085H</t>
  </si>
  <si>
    <t xml:space="preserve">  §  Tiberias,  a city of Galilee, built by Herod Antipas, and named in honor of Tiberius,  Ref: Jn 6:1, 23; 21:1 </t>
  </si>
  <si>
    <t>G5086</t>
  </si>
  <si>
    <t>Τιβέριος</t>
  </si>
  <si>
    <t>Tiberius</t>
  </si>
  <si>
    <t>A man living at the time of the New Testament, first mentioned at Mat 22:17; also called Caesar frequently   §  Tiberius,  the third Roman emperor,  14-37 A.D.,   Ref: Lk 3:1 *</t>
  </si>
  <si>
    <t>G5087</t>
  </si>
  <si>
    <t>τίθημι</t>
  </si>
  <si>
    <t>to place</t>
  </si>
  <si>
    <t>(act.) to place, put; ( passive ) to be placed or put; ( middle ) to set, appoint, decide, arrange</t>
  </si>
  <si>
    <t xml:space="preserve">(act.) to place, put; ( passive ) to be placed or put; ( middle ) to set, appoint, decide, arrange  by-form of  τιθέω ,  to place, set, lay,   Ref: Mt 5:15 ;  Ref: Mk 6:56 ;  Ref: Lk 6:48 ;  to produce  at table,  Ref: Jn 2:10 ;  to deposit, lay,   Ref: Mt 27:60 ;  Ref: Lk 23:53 ;  Ref: Acts 3:2;   to lay down,   Ref: Lk 19:21, 22 ;  Ref: Jn 10:11, 15, 17, 18 ;  Ref: 1Jn 3:16;   to lay aside, put off,   Ref: Jn 13:4 ;  to allocate, assign,   Ref: Mt 24:51 ;  Ref: Lk 12:46 ;  to set, appoint,   Ref: Jn 15:16 ;  Ref: Acts 13:47;   Ref: Heb 1:2;   to render, make,   Ref: Mt 22:44 ;  Ref: Rom 4:17;   Ref: 1Cor 9:18;   middle   to put  in custody,  Ref: Mt 14:3 ;  Ref: Acts 4:3;   to reserve,   Ref: Acts 1:7;   to commit  as a matter of charge,  Ref: 2Cor 5:19;   to set,  with design, in a certain arrangement or position,  Ref: Acts 20:28;   Ref: 1Cor 12:18, 28 ;  Ref: 1Thess 5:9;   Ref: 1Tim 1:12;   passive   Ref: 1Tim 2:7;   Ref: 2Tim 1:11;   Ref: 1Pet 2:8;   τιθέναι τὰ γόνατα ,  to kneel down,   Ref: Mk 15:19 ;  Ref: Lk 22:41 ;  Ref: Acts 7:60;  9:40; 20:36; 21:5;  τιθεσθαι ἐν τῇ καρδιᾳ ,  to lay to heart, ponder,   Ref: Lk 1:66 ; also,  εἰς τὰς καρδιας ,  Ref: Lk 21:14 ;  to design, resolve,   Ref: Acts 5:4;  also,  ἐν πνεύματι ,  Ref: Acts 19:21;  also,  βουλήν ,  Ref: Acts 17:12;   τιθεσθαι εἰς τὰ ὦτα ,  to give attentive audience to, to listen to retentively,   Ref: Lk 9:44 </t>
  </si>
  <si>
    <t>G5088</t>
  </si>
  <si>
    <t>τίκτω</t>
  </si>
  <si>
    <t>to give birth to</t>
  </si>
  <si>
    <t>to give birth to; bear, produce</t>
  </si>
  <si>
    <t xml:space="preserve">to give birth to; bear, produce   to bear, bring forth , children,  Ref: Mt 1:21, 23 ;  troponym   to bear, produce,  as the earth,  yield,   Ref: Heb 6:7;   metaphorically   to give birth to,   Ref: Jas 1:15 </t>
  </si>
  <si>
    <t>G5089</t>
  </si>
  <si>
    <t>τίλλω</t>
  </si>
  <si>
    <t>to pluck</t>
  </si>
  <si>
    <t>to pick (heads of grain)pluck</t>
  </si>
  <si>
    <t>to pick (heads of grain)pluck   to pull, pluck off,   Ref: Mt 12:1 ;  Ref: Mk 2:23 ;  Ref: Lk 6:1 *</t>
  </si>
  <si>
    <t>G5090</t>
  </si>
  <si>
    <t>Τιμαῖος</t>
  </si>
  <si>
    <t>Timaeus</t>
  </si>
  <si>
    <t>Timaeus, "precious, valuable"</t>
  </si>
  <si>
    <t>A man living at the time of the New Testament, only mentioned at Mrk 10:46;   father of: Bartimaeus (G0924)   § Timaeus, "precious, valuable"   Timaeus,  (Proper name),  Ref: Mk 10:46 *</t>
  </si>
  <si>
    <t>G5091</t>
  </si>
  <si>
    <t>τιμάω</t>
  </si>
  <si>
    <t>to honor</t>
  </si>
  <si>
    <t>to honor, show respect, give recognition</t>
  </si>
  <si>
    <t xml:space="preserve">to honor, show respect, give recognition   to estimate in respect of worth; to hold in estimation, respect, honor, reverence,   Ref: Mt 15:4, 5, 8; 19:19 ;  Ref: Mk 7:10 ;  to honor  with reverent service,  Ref: Jn 5:23 (4 x); 8:49;  to treat with honor, manifest consideration towards,   Ref: Acts 28:10;   to treat graciously, visit with marks of favor,   Ref: Jn 12:26 ;  middle   to price,   Ref: Mt 27:9 </t>
  </si>
  <si>
    <t>G5092</t>
  </si>
  <si>
    <t>τιμή</t>
  </si>
  <si>
    <t>honor</t>
  </si>
  <si>
    <t>honor, value, respect; nobility, specialness; money, cost</t>
  </si>
  <si>
    <t xml:space="preserve">honor, value, respect; nobility, specialness; money, cost   a pricing, estimate of worth; price, value,   Ref: Mt 27:9 ;  price  paid,  Ref: Mt 27:6 ;  metonymy   a thing of price,  and collectively,  precious things,   Ref: Rev 21:24, 26 ;  preciousness,   Ref: 1Pet 2:7;  substantial  value,  real  worth,   Ref: Col 2:23;   careful regard, honor, state of honor, dignity,   Ref: Rom 9:21;   Ref: Heb 5:4;   honor  conferred,  observance, veneration,   Ref: Rom 2:7, 10; 12:10 ;  mark of favor and consideration,   Ref: Acts 28:10 ,  honorarium, compensation,   Ref: 1Tim 5:7 </t>
  </si>
  <si>
    <t>G5093</t>
  </si>
  <si>
    <t>τίμιος</t>
  </si>
  <si>
    <t>precious</t>
  </si>
  <si>
    <t>precious, valuable, honored; costly</t>
  </si>
  <si>
    <t xml:space="preserve">precious, valuable, honored; costly   precious, costly, of great price,   Ref: 1Cor 3:12;   Ref: Rev 18:12;   precious, dear, valuable,   Ref: Acts 20:24;   Ref: 1Pet 1:7, 19 ;  honored, esteemed, respected,   Ref: Acts 5:34;   Ref: Heb 13:4 </t>
  </si>
  <si>
    <t>G5094</t>
  </si>
  <si>
    <t>τιμιότης</t>
  </si>
  <si>
    <t>wealth   preciousness, costliness; ,  metonymy   precious things, valuable merchandise,   Ref: Rev 18:19 *</t>
  </si>
  <si>
    <t>G5095</t>
  </si>
  <si>
    <t>Τιμόθεος</t>
  </si>
  <si>
    <t>Timothy</t>
  </si>
  <si>
    <t>Timothy, "precious one of God"</t>
  </si>
  <si>
    <t xml:space="preserve">A man living at the time of the New Testament, first mentioned at Act 16:1; his mother was Eunice (G2131)    § Timothy, "precious one of God"   Timotheus, Timothy,  (Proper name),  son of Eunice, traveling companion of Paul,   Ref: Acts 16:1;   Ref: Rom 16:21;   Ref: 1Cor 4:17;   Ref: 2Cor 1:1;   Ref: Phil 1:1;   Ref: Col 1:1;   Ref: 1Thess 1:1;   Ref: 1Tim 1:2, 18; 6:20 ;  Ref: 2Tim 1:2 </t>
  </si>
  <si>
    <t>G5096</t>
  </si>
  <si>
    <t>Τίμων</t>
  </si>
  <si>
    <t>Timon</t>
  </si>
  <si>
    <t>Timon, "precious, valuable"</t>
  </si>
  <si>
    <t>A man living at the time of the New Testament, only mentioned at Act 6:5   § Timon, "precious, valuable"   Timon,  (Proper name),  Ref: Acts 6:5 *</t>
  </si>
  <si>
    <t>G5097</t>
  </si>
  <si>
    <t>τιμωρέω</t>
  </si>
  <si>
    <t xml:space="preserve"> to avenge,  someone; in NT  to punish,   Ref: Acts 22:5;  26:11*</t>
  </si>
  <si>
    <t>G5098</t>
  </si>
  <si>
    <t>τιμωρία</t>
  </si>
  <si>
    <t xml:space="preserve"> punishment,   Ref: Heb 10:29 *</t>
  </si>
  <si>
    <t>G5099</t>
  </si>
  <si>
    <t>τίνω</t>
  </si>
  <si>
    <t>to pay (a price or penalty), in context the penalty is suffering</t>
  </si>
  <si>
    <t>to pay (a price or penalty), in context the penalty is suffering   to pay; to pay , a penalty,  incur  punishment,  Ref: 2Thess 1:9 *</t>
  </si>
  <si>
    <t>G5100</t>
  </si>
  <si>
    <t>τις</t>
  </si>
  <si>
    <t>one, anyone, anything; some, someone, something</t>
  </si>
  <si>
    <t>one, anyone, anything; some, someone, something  enclitic, indefinite pronoun,  a certain one, someone,   Ref: Mt 12:47 ;  plural   some, certain, several,   Ref: Lk 8:2 ;  Ref: Acts 9:19;   Ref: 2Pet 3:16;   one, a person,   Ref: Mt 12:29 ;  Ref: Lk 14:8 ;  Ref: Jn 6:50 ; combined with the name of an individual,  one,   Ref: Mk 15:21 ;  as it were in a manner, a kind of,   Ref: Heb 10:27;   Ref: Jas 1:18;   any  whatever,  Ref: Mt 8:28 ;  Ref: Lk 11:36 ;  Ref: Rom 8:39;   τις ,  somebody  of consequence,  Ref: Acts 5:36;   τι ,  something  of consequence,  Ref: Gal 2:6;  6:3;  τι ,  anything  at all,  anything  worth account,  Ref: 1Cor 3:7;  10:19;  τι   at all,   Ref: Phil 3:15;  Phlm. 18</t>
  </si>
  <si>
    <t>G5101</t>
  </si>
  <si>
    <t>τίς</t>
  </si>
  <si>
    <t>which?</t>
  </si>
  <si>
    <t>who, which or what (in direct or indirect questions)-</t>
  </si>
  <si>
    <t>G5102</t>
  </si>
  <si>
    <t>τίτλος</t>
  </si>
  <si>
    <t>title</t>
  </si>
  <si>
    <t>sign, prepared notice, inscription</t>
  </si>
  <si>
    <t>sign, prepared notice, inscription   an inscribed roll, prepared notice, superscription,   Ref: Jn 19:19, 20 *</t>
  </si>
  <si>
    <t>G5103</t>
  </si>
  <si>
    <t>Τίτος</t>
  </si>
  <si>
    <t>Titus</t>
  </si>
  <si>
    <t xml:space="preserve">A man living at the time of the New Testament, first mentioned at 2Co 2:13   §  Titus,  (Proper name), friend and helper of Paul,  Ref: 2Cor 2:13;  7:6;  Ref: Gal 2:1;   Ref: 2Tim 4:10;   Ref: Tit 1:4 </t>
  </si>
  <si>
    <t>G5104</t>
  </si>
  <si>
    <t>τοί</t>
  </si>
  <si>
    <t>- an enclitic particle of asseveration by way of contrast; in sooth</t>
  </si>
  <si>
    <t>G5105</t>
  </si>
  <si>
    <t>τοιγαροῦν</t>
  </si>
  <si>
    <t>therefore, then</t>
  </si>
  <si>
    <t>therefore, then   well then, so then, wherefore, for that reason,   Ref: 1Thess 4:8;   Ref: Heb 12:1 *</t>
  </si>
  <si>
    <t>G5106</t>
  </si>
  <si>
    <t>τοίνυν</t>
  </si>
  <si>
    <t>then  then, therefore, moreover</t>
  </si>
  <si>
    <t>G5107</t>
  </si>
  <si>
    <t>τοιόσδε</t>
  </si>
  <si>
    <t>such as this</t>
  </si>
  <si>
    <t>such as this, of this kind</t>
  </si>
  <si>
    <t>such as this, of this kind   such as this; such as follows, of this kind   Ref: 2Pet 1:17 *</t>
  </si>
  <si>
    <t>G5108</t>
  </si>
  <si>
    <t>τοιοῦτος</t>
  </si>
  <si>
    <t>such, such as this, of such a kind</t>
  </si>
  <si>
    <t xml:space="preserve">such, such as this, of such a kind   such, such like, of this kind , or  sort,   Ref: Mt 18:5; 19:14 ;  such, so great,   Ref: Mt 9:8 ;  Ref: Mk 6:2 ;  ὁ τοιοῦτος ,  such a fellow,   Ref: Acts 22:22;  also,  the one alluded to,   Ref: 1Cor 1:5;   Ref: 2Cor 2:6, 7; 12:2, 3, 5 </t>
  </si>
  <si>
    <t>G5109</t>
  </si>
  <si>
    <t>τοῖχος</t>
  </si>
  <si>
    <t xml:space="preserve"> a wall , of a building, as distinct from a city wall or fortification ( τειχος )  Ref: Acts 23:3 *</t>
  </si>
  <si>
    <t>G5110</t>
  </si>
  <si>
    <t>τόκος</t>
  </si>
  <si>
    <t>interest</t>
  </si>
  <si>
    <t>interest (on a monetary loan)</t>
  </si>
  <si>
    <t>interest (on a monetary loan)   a bringing forth; offspring; ,  metaphorically   produce  of money lent,  interest, usury,   Ref: Mt 25:27 ;  Ref: Lk 19:23 *</t>
  </si>
  <si>
    <t>G5111</t>
  </si>
  <si>
    <t>τολμάω</t>
  </si>
  <si>
    <t>to dare, be bold, courageous</t>
  </si>
  <si>
    <t>to dare, be bold, courageous   to assume resolution , to do a thing,  Ref: Mk 15:43 ;  Ref: Rom 5:7;   Ref: Phil 1:14;   to make up the mind,   Ref: 2Cor 10:12;   to dare,   Ref: Acts 5:13;  7:32;  to presume,   Ref: Mt 22:46 ;  Ref: Mk 12:34 ;  Ref: Lk 20:40 ;  Ref: Jn 21:12 ;  Ref: Rom 15:18;  Jude 9;  to have the face,   Ref: 1Cor 6:1;   absolute   to assume a bold bearing, courageous,   Ref: 2Cor 10:2;  11:21*</t>
  </si>
  <si>
    <t>G5112</t>
  </si>
  <si>
    <t>τολμηρότερον</t>
  </si>
  <si>
    <t>more boldly</t>
  </si>
  <si>
    <t>bold, daring, audacious; (comp. adv.) quite boldly</t>
  </si>
  <si>
    <t>bold, daring, audacious; (comp. adv.) quite boldly   bold, daring ,  Ref: Rom 15:15 *</t>
  </si>
  <si>
    <t>G5113</t>
  </si>
  <si>
    <t>τολμητής</t>
  </si>
  <si>
    <t>bold man</t>
  </si>
  <si>
    <t>bold man, daring man</t>
  </si>
  <si>
    <t>bold man, daring man   one who is bold; , in a bad sense,  a presumptuous, daring, audacious person,   Ref: 2Pet 2:10 *</t>
  </si>
  <si>
    <t>G5114</t>
  </si>
  <si>
    <t>τομώτερος</t>
  </si>
  <si>
    <t>sharper</t>
  </si>
  <si>
    <t>cutting, sharp; (compar.) sharper</t>
  </si>
  <si>
    <t>cutting, sharp; (compar.) sharper   cutting, sharp, sharper,   Ref: Heb 4:12 *</t>
  </si>
  <si>
    <t>G5115</t>
  </si>
  <si>
    <t>τόξον</t>
  </si>
  <si>
    <t>bow (weapon)</t>
  </si>
  <si>
    <t xml:space="preserve"> a bow (weapon),   Ref: Rev 6:2 *</t>
  </si>
  <si>
    <t>G5116</t>
  </si>
  <si>
    <t>τοπάζιον</t>
  </si>
  <si>
    <t>topaz</t>
  </si>
  <si>
    <t>topaz (a bright yellow precious stone)</t>
  </si>
  <si>
    <t>topaz (a bright yellow precious stone)   a topaz,  a gem of a yellowish color, different from the modern topaz,  Ref: Rev 21:20 *</t>
  </si>
  <si>
    <t>G5117</t>
  </si>
  <si>
    <t>τόπος</t>
  </si>
  <si>
    <t>place</t>
  </si>
  <si>
    <t>place, location; passage (in a book); position; possibility, opportunity</t>
  </si>
  <si>
    <t xml:space="preserve">place, location; passage (in a book); position; possibility, opportunity   a place, locality,   Ref: Mt 12:43 ;  Ref: Lk 6:17 ;  a  limited  spot  or  ground,   Ref: Mt 24:15; 27:33 ;  Ref: Jn 4:20 ;  Ref: Acts 6:13;   a  precise  spot  or  situation,   Ref: Mt 28:6 ;  Ref: Mk 16:6 ;  Ref: Lk 14:9 ;  a dwelling place, abode, mansion, dwelling, seat,   Ref: Jn 14:2, 3 ;  Ref: Acts 4:31;   a place  of ordinary deposit,  Ref: Mt 26:52 ;  a place, passage  in a book,  Ref: Lk 4:17 ;  place  occupied,  room, space,   Ref: Lk 2:7; 14:9, 22 ;  place, opportunity,   Ref: Acts 25:16;   Ref: Heb 12:17;   place, condition, position,   Ref: 1Cor 14:16 </t>
  </si>
  <si>
    <t>G5118</t>
  </si>
  <si>
    <t>τοσοῦτος</t>
  </si>
  <si>
    <t>so great, so many, so large, so long</t>
  </si>
  <si>
    <t xml:space="preserve">so great, so many, so large, so long   so great, so much,   Ref: Mt 8:10; 15:33 ;  so long,  of time,  Ref: Jn 14:9 ;  plural   so many,   Ref: Mt 15:33 </t>
  </si>
  <si>
    <t>G5119</t>
  </si>
  <si>
    <t>τότε</t>
  </si>
  <si>
    <t>then, when, at that time</t>
  </si>
  <si>
    <t xml:space="preserve">then, when, at that time   then, at that time,   Ref: Mt 2:17; 3:5; 11:20 ;  then,   Ref: Mt 12:29; 13:26; 25:31 ;  ἀπὸ τότε ,  from that time,   Ref: Mt 4:17; 16:21 ;  ὁ τότε ,  which then was,   Ref: 2Pet 3:6 </t>
  </si>
  <si>
    <t>G5120</t>
  </si>
  <si>
    <t>τοῦ</t>
  </si>
  <si>
    <t>his</t>
  </si>
  <si>
    <t>- sometimes used for G5127; of this person</t>
  </si>
  <si>
    <t>G5121</t>
  </si>
  <si>
    <t>τοὐναντίον</t>
  </si>
  <si>
    <t>instead</t>
  </si>
  <si>
    <t>but  but, on the contrary</t>
  </si>
  <si>
    <t>G5122</t>
  </si>
  <si>
    <t>τοὔνομα</t>
  </si>
  <si>
    <t>by name</t>
  </si>
  <si>
    <t>named</t>
  </si>
  <si>
    <t>named  named, by name</t>
  </si>
  <si>
    <t>G5123</t>
  </si>
  <si>
    <t>τουτέστι</t>
  </si>
  <si>
    <t>that is</t>
  </si>
  <si>
    <t>that is  that is to say, by this we mean</t>
  </si>
  <si>
    <t>G5124</t>
  </si>
  <si>
    <t>τοῦτο</t>
  </si>
  <si>
    <t>G5125</t>
  </si>
  <si>
    <t>τούτοις</t>
  </si>
  <si>
    <t>to these</t>
  </si>
  <si>
    <t>G5126</t>
  </si>
  <si>
    <t>τοῦτον</t>
  </si>
  <si>
    <t>this  (person, as objective of verb or preposition)</t>
  </si>
  <si>
    <t>G5127</t>
  </si>
  <si>
    <t>τούτου</t>
  </si>
  <si>
    <t>of this</t>
  </si>
  <si>
    <t>G5128</t>
  </si>
  <si>
    <t>τούτους</t>
  </si>
  <si>
    <t>these</t>
  </si>
  <si>
    <t>G5129</t>
  </si>
  <si>
    <t>τούτῳ</t>
  </si>
  <si>
    <t>to this</t>
  </si>
  <si>
    <t>G5130</t>
  </si>
  <si>
    <t>τούτων</t>
  </si>
  <si>
    <t>of these</t>
  </si>
  <si>
    <t>G5131</t>
  </si>
  <si>
    <t>τράγος</t>
  </si>
  <si>
    <t>he-goat</t>
  </si>
  <si>
    <t>male goat</t>
  </si>
  <si>
    <t xml:space="preserve"> a male goat,   Ref: Heb 9:12, 13, 19; 10:4 *</t>
  </si>
  <si>
    <t>G5132</t>
  </si>
  <si>
    <t>τράπεζα</t>
  </si>
  <si>
    <t>table</t>
  </si>
  <si>
    <t xml:space="preserve"> a table, an eating table,   Ref: Mt 15:27 ;  Ref: Mk 7:28 ;  Ref: Heb 9:2;  by impl.  a meal, feast,   Ref: Rom 11:9;   Ref: 1Cor 10:21;   a table  or  counter  of a money changer,  Ref: Mt 21:12 ;  a bank,   Ref: Lk 19:23 ; by  implication   plural   money matters,   Ref: Acts 6:2 </t>
  </si>
  <si>
    <t>G5133</t>
  </si>
  <si>
    <t>τραπεζίτης</t>
  </si>
  <si>
    <t>money lender</t>
  </si>
  <si>
    <t>banker</t>
  </si>
  <si>
    <t xml:space="preserve"> a money changer, broker, banker,  who exchanges or loans money for a premium,  Ref: Mt 25:27 *</t>
  </si>
  <si>
    <t>G5134</t>
  </si>
  <si>
    <t>τραῦμα</t>
  </si>
  <si>
    <t>( plural ) wounds wound</t>
  </si>
  <si>
    <t>( plural ) wounds wound   a wound,   Ref: Lk 10:34 *</t>
  </si>
  <si>
    <t>G5135</t>
  </si>
  <si>
    <t>τραυματίζω</t>
  </si>
  <si>
    <t>to wound</t>
  </si>
  <si>
    <t xml:space="preserve"> to wound,   Ref: Lk 20:12 ;  Ref: Acts 19:16 *</t>
  </si>
  <si>
    <t>G5136</t>
  </si>
  <si>
    <t>τραχηλίζω</t>
  </si>
  <si>
    <t>to lay bare</t>
  </si>
  <si>
    <t>( passive ) to be laidlay bare</t>
  </si>
  <si>
    <t>( passive ) to be laidlay bare   primarily   to grip the neck; to bend the neck back,  so as to make bare or expose the throat, as in slaughtering animals, etc.;  metaphorically   to lay bare in view,   Ref: Heb 4:13 *</t>
  </si>
  <si>
    <t>G5137</t>
  </si>
  <si>
    <t>τράχηλος</t>
  </si>
  <si>
    <t>neck</t>
  </si>
  <si>
    <t>neck, throat</t>
  </si>
  <si>
    <t xml:space="preserve"> the neck, throat   Ref: Mt 18:6 ;  Ref: Mk 9:42 ;  Ref: Lk 15:20; 17:2 ;  ἐπιθειναι ζυγὸν ἐπὶ τὸν τράχηλον ,  to put a yoke upon the neck  of someone,  metaphorically   to bind to a burdensome observance,   Ref: Acts 15:10;  20:37;  ὑποτιθέναι τὸν τράχηλον ,  to lay down one's neck  under the axe of the executioner,  to imperil one's life,   Ref: Rom 16:4 *</t>
  </si>
  <si>
    <t>G5138</t>
  </si>
  <si>
    <t>τραχύς</t>
  </si>
  <si>
    <t>rough</t>
  </si>
  <si>
    <t>rough, uneven</t>
  </si>
  <si>
    <t>rough, uneven   rough, rugged, uneven,   Ref: Lk 3:5 ;  εἰς τραχεις τόπους ,  on a rocky shore,   Ref: Acts 27:29 *</t>
  </si>
  <si>
    <t>G5139</t>
  </si>
  <si>
    <t>Τραχωνῖτις</t>
  </si>
  <si>
    <t>Trachonitis</t>
  </si>
  <si>
    <t>Traconitis, "rough, stony district"</t>
  </si>
  <si>
    <t xml:space="preserve">  § Traconitis, "rough, stony district"   Trachonitis,  part of the tetrarchy of Herod Antipas, the north-easternmost habitable district east of the Jordan,  Ref: Lk 3:1 *</t>
  </si>
  <si>
    <t>G5140</t>
  </si>
  <si>
    <t>τρεῖς</t>
  </si>
  <si>
    <t>Three</t>
  </si>
  <si>
    <t>three</t>
  </si>
  <si>
    <t xml:space="preserve">  §  three,   Ref: Mt 12:40 . The frequency count does not include its occurrence in the name  Τριῶν ταβερνῶν  in  Ref: Acts 28:15  (5553)</t>
  </si>
  <si>
    <t>G5141</t>
  </si>
  <si>
    <t>τρέμω</t>
  </si>
  <si>
    <t>to tremble</t>
  </si>
  <si>
    <t>to tremble, fear</t>
  </si>
  <si>
    <t>to tremble, fear   to tremble, be agitated from fear,   Ref: Mk 5:33 ;  Ref: Lk 8:47 ; by  implication   to fear, be afraid,   Ref: 2Pet 2:10 *</t>
  </si>
  <si>
    <t>G5142</t>
  </si>
  <si>
    <t>τρέφω</t>
  </si>
  <si>
    <t>to care for, feed, nurse; ( passive ) to be nurtured, cared for</t>
  </si>
  <si>
    <t xml:space="preserve">to care for, feed, nurse; ( passive ) to be nurtured, cared for   to nourish; to feed, support, cherish, care for, provide for, </t>
  </si>
  <si>
    <t>G5143</t>
  </si>
  <si>
    <t>τρέχω</t>
  </si>
  <si>
    <t>to run</t>
  </si>
  <si>
    <t>to run; to strive, give effort</t>
  </si>
  <si>
    <t xml:space="preserve">to run; to strive, give effort   to run,   Ref: Mt 27:48; 28:8 ;  to run a race,   Ref: 1Cor 9:24;   metaphorically   Ref: 1Cor 9:24, 26 ;  Ref: Heb 12:1;  in NT  to run  a certain course of conduct,  Ref: Gal 5:7;   to run  a course of exertion,  Ref: Rom 9:16;   Ref: Gal 2:2;   Ref: Phil 2:16;   to run, to progress freely, to advance rapidly,   Ref: 2Thess 3:1 </t>
  </si>
  <si>
    <t>G5144</t>
  </si>
  <si>
    <t>τριάκοντα</t>
  </si>
  <si>
    <t>thirty</t>
  </si>
  <si>
    <t xml:space="preserve"> thirty,   indeclinable ,  Ref: Mt 13:8, 23 ;  Ref: Mk 4:8 ;  Ref: Lk 3:23 </t>
  </si>
  <si>
    <t>G5145</t>
  </si>
  <si>
    <t>τριακόσιοι</t>
  </si>
  <si>
    <t>three hundred</t>
  </si>
  <si>
    <t xml:space="preserve"> three hundred,   Ref: Mk 14:5 ;  Ref: Jn 12:5 *</t>
  </si>
  <si>
    <t>G5146</t>
  </si>
  <si>
    <t>τρίβολος</t>
  </si>
  <si>
    <t>thistle</t>
  </si>
  <si>
    <t xml:space="preserve"> primarily   three-pronged; a thistle, thorn,   Ref: Mt 7:16 ;  Ref: Heb 6:8 *</t>
  </si>
  <si>
    <t>G5147</t>
  </si>
  <si>
    <t>τρίβος</t>
  </si>
  <si>
    <t>path</t>
  </si>
  <si>
    <t xml:space="preserve"> a beaten track; a road, highway,   Ref: Mt 3:3 ;  Ref: Mk 1:3 ;  Ref: Lk 3:4 *</t>
  </si>
  <si>
    <t>G5148</t>
  </si>
  <si>
    <t>τριετία</t>
  </si>
  <si>
    <t>three years</t>
  </si>
  <si>
    <t>(for) three years</t>
  </si>
  <si>
    <t>(for) three years   the space of three years,   Ref: Acts 20:31 *</t>
  </si>
  <si>
    <t>G5149</t>
  </si>
  <si>
    <t>τρίζω</t>
  </si>
  <si>
    <t xml:space="preserve"> to creak, grating sound; to gnash, grind , the teeth,  Ref: Mk 9:18 *</t>
  </si>
  <si>
    <t>G5150</t>
  </si>
  <si>
    <t>τρίμηνος</t>
  </si>
  <si>
    <t>three months</t>
  </si>
  <si>
    <t>a period of three months</t>
  </si>
  <si>
    <t>a period of three months   the space of three months,   Ref: Heb 11:23 *</t>
  </si>
  <si>
    <t>G5151</t>
  </si>
  <si>
    <t>τρίς</t>
  </si>
  <si>
    <t>three times</t>
  </si>
  <si>
    <t xml:space="preserve"> three times, thrice,   Ref: Mt 26:34, 75 ;  ἐπὶ τρις ,  to the extent of thrice, as many as three times,   Ref: Acts 10:16;  11:10</t>
  </si>
  <si>
    <t>G5152</t>
  </si>
  <si>
    <t>τρίστεγος</t>
  </si>
  <si>
    <t>third story</t>
  </si>
  <si>
    <t>third story (of a building)</t>
  </si>
  <si>
    <t>third story (of a building)   the third floor, third story,   Ref: Acts 20:9 *</t>
  </si>
  <si>
    <t>G5153</t>
  </si>
  <si>
    <t>τρισχίλιοι</t>
  </si>
  <si>
    <t>three thousand</t>
  </si>
  <si>
    <t xml:space="preserve"> three thousand,   Ref: Acts 2:41 *</t>
  </si>
  <si>
    <t>G5154</t>
  </si>
  <si>
    <t>τρίτος</t>
  </si>
  <si>
    <t>third</t>
  </si>
  <si>
    <t xml:space="preserve"> third,   Ref: Mt 20:3; 27:64 ;  ἐκ τριτου ,  the third time, for the third time,   Ref: Mt 26:44 ;  τὸ τριτον ,  i.e.   μέρος ,  the third part,   Ref: Rev 8:7, 12 ;</t>
  </si>
  <si>
    <t>G5155</t>
  </si>
  <si>
    <t>τρίχινος</t>
  </si>
  <si>
    <t>of hair</t>
  </si>
  <si>
    <t>made of hair, hairy</t>
  </si>
  <si>
    <t>made of hair, hairy   of hair, made of hair,   Ref: Rev 6:12 *</t>
  </si>
  <si>
    <t>G5156</t>
  </si>
  <si>
    <t>τρόμος</t>
  </si>
  <si>
    <t>trembling, fear</t>
  </si>
  <si>
    <t>trembling, fear   primarily   a trembling, quaking; trembling  from fear,  fear, terror, agitation of mind,   Ref: Mk 16:8 ;  anxious,  under solemn responsibility,  Ref: 1Cor 2:3;   reverence, veneration, awe,   Ref: 2Cor 7:15;   Ref: Eph 6:5;   Ref: Phil 2:12 *</t>
  </si>
  <si>
    <t>G5157</t>
  </si>
  <si>
    <t>τροπή</t>
  </si>
  <si>
    <t>turning</t>
  </si>
  <si>
    <t>shifting, turning, variation, change</t>
  </si>
  <si>
    <t>shifting, turning, variation, change   a turning round; a turning back, change, mutation, variation, shifting, change   Ref: Jas 1:17 *</t>
  </si>
  <si>
    <t>G5158</t>
  </si>
  <si>
    <t>τρόπος</t>
  </si>
  <si>
    <t>way</t>
  </si>
  <si>
    <t>manner, way, kind; way of life</t>
  </si>
  <si>
    <t xml:space="preserve">manner, way, kind; way of life  a turn; mode, manner, way, Jude 7;  ὃν τρόπον , +  καθ᾽ ὃν τρόπον ,  in which manner, as, even as,   Ref: Mt 23:37 ;  Ref: Acts 15:11;   κατὰ μηδένα τρόπον ,  in no way, by no means,   Ref: 2Thess 2:3;   ἐν παντὶ τρόπω , and  παντὶ τρόπω   in every way, by every means,   Ref: Phil 1:18;   Ref: 2Thess 3:16;   turn  of mind or action,  habit, disposition, manner   Ref: Heb 13:5 </t>
  </si>
  <si>
    <t>G5159</t>
  </si>
  <si>
    <t>τροποφορέω</t>
  </si>
  <si>
    <t>to put up with</t>
  </si>
  <si>
    <t>to put up with  to care for (as a nurse)</t>
  </si>
  <si>
    <t>G5160</t>
  </si>
  <si>
    <t>τροφή</t>
  </si>
  <si>
    <t>food, nourishment</t>
  </si>
  <si>
    <t xml:space="preserve">food, nourishment   nourishment, food,   Ref: Mt 3:4 ;  Ref: Lk 12:23 ;  Ref: Jn 4:8 ;  Ref: Acts 9:19;   Ref: Jas 2:15;   provision,   Ref: Mt 24:45 ;  sustenance, maintenance,   Ref: Mt 10:10 ;  metaphorically   nourishment  of the mind,  of spiritual nourishment,   Ref: Heb 5:12, 14 </t>
  </si>
  <si>
    <t>G5161</t>
  </si>
  <si>
    <t>Τρόφιμος</t>
  </si>
  <si>
    <t>Trophimus</t>
  </si>
  <si>
    <t>Trophimus, "nourished [child]"</t>
  </si>
  <si>
    <t>A man living at the time of the New Testament, first mentioned at Act 20:4   § Trophimus, "nourished [child]"   Trophimus,  (Proper name), of Ephesus, a friend of Paul,  Ref: Acts 20:4;  21:29;  Ref: 2Tim 4:20 *</t>
  </si>
  <si>
    <t>G5162</t>
  </si>
  <si>
    <t>τροφός</t>
  </si>
  <si>
    <t>nursing mother</t>
  </si>
  <si>
    <t>mother, nurse</t>
  </si>
  <si>
    <t>mother, nurse   a nurse, nursing mother   Ref: 1Thess 2:7 *</t>
  </si>
  <si>
    <t>G5163</t>
  </si>
  <si>
    <t>τροχιά</t>
  </si>
  <si>
    <t>path, course</t>
  </si>
  <si>
    <t xml:space="preserve"> a track, way, path, course   metaphorically   Ref: Heb 12:13 *</t>
  </si>
  <si>
    <t>G5164</t>
  </si>
  <si>
    <t>τροχός</t>
  </si>
  <si>
    <t>course/wheel</t>
  </si>
  <si>
    <t>wheel; ( figuratively ) whole course (of life)</t>
  </si>
  <si>
    <t>wheel; ( figuratively ) whole course (of life)   primarily   a runner; anything spherical, a wheel; drift, course,  with which signification the word is usually written  τρόχος ,  Ref: Jas 3:6 *</t>
  </si>
  <si>
    <t>G5165</t>
  </si>
  <si>
    <t>τρύβλιον</t>
  </si>
  <si>
    <t>bowl</t>
  </si>
  <si>
    <t xml:space="preserve"> a bowl, dish,   Ref: Mt 26:23 ;  Ref: Mk 14:20 *</t>
  </si>
  <si>
    <t>G5166</t>
  </si>
  <si>
    <t>τρυγάω</t>
  </si>
  <si>
    <t>to harvest</t>
  </si>
  <si>
    <t>to gather or pick (grapes)harvest</t>
  </si>
  <si>
    <t>to gather or pick (grapes)harvest   to harvest, gather, pick  fruits, and specifically grapes,  Ref: Lk 6:44 ;  Ref: Rev 14:18, 19 *</t>
  </si>
  <si>
    <t>G5167</t>
  </si>
  <si>
    <t>τρυγών</t>
  </si>
  <si>
    <t>( plural ) doves, turtledoves dove</t>
  </si>
  <si>
    <t>( plural ) doves, turtledoves dove   a turtledove,   Ref: Lk 2:24 *</t>
  </si>
  <si>
    <t>G5168</t>
  </si>
  <si>
    <t>τρυμαλιά</t>
  </si>
  <si>
    <t>eye (the tear-drop shaped hole of a needle through which thread is passed) opening</t>
  </si>
  <si>
    <t>eye (the tear-drop shaped hole of a needle through which thread is passed) opening   a hole, perforation; eye , of a needle,  Ref: Mk 10:25 *</t>
  </si>
  <si>
    <t>G5169</t>
  </si>
  <si>
    <t>τρύπημα</t>
  </si>
  <si>
    <t>eye (the hole in a needle through which thread is passed) opening</t>
  </si>
  <si>
    <t>eye (the hole in a needle through which thread is passed) opening   an aperture, hole, eye of a needle,   Ref: Lk 18:25 *</t>
  </si>
  <si>
    <t>G5170</t>
  </si>
  <si>
    <t>Τρύφαινα</t>
  </si>
  <si>
    <t>Tryphaena</t>
  </si>
  <si>
    <t>Tryphena, "dainty"</t>
  </si>
  <si>
    <t>A woman living at the time of the New Testament, only mentioned at Rom 16:12   § Tryphena, "dainty"   Tryphaena,  (Proper name),  Ref: Rom 16:12 *</t>
  </si>
  <si>
    <t>G5171</t>
  </si>
  <si>
    <t>τρυφάω</t>
  </si>
  <si>
    <t>to self-indulge</t>
  </si>
  <si>
    <t>to live in luxury, lead a life of self-indulgence indulge</t>
  </si>
  <si>
    <t>to live in luxury, lead a life of self-indulgence indulge   to live self-indulgently, luxuriously,   Ref: Jas 5:5 *</t>
  </si>
  <si>
    <t>G5172</t>
  </si>
  <si>
    <t>τρυφή</t>
  </si>
  <si>
    <t>luxury, splendor; carousal, indulgence, reveling</t>
  </si>
  <si>
    <t>luxury, splendor; carousal, indulgence, reveling   indulgent living, luxury, splendour, carousal, revelling    Ref: Lk 7:25 ;  Ref: 2Pet 2:13 *</t>
  </si>
  <si>
    <t>G5173</t>
  </si>
  <si>
    <t>Τρυφῶσα</t>
  </si>
  <si>
    <t>Tryphosa</t>
  </si>
  <si>
    <t>Tryphosa, "delicate"</t>
  </si>
  <si>
    <t>A woman living at the time of the New Testament, only mentioned at Rom 16:12   § Tryphosa, "delicate"   Tryphosa,  (Proper name),  Ref: Rom 16:12 *</t>
  </si>
  <si>
    <t>G5174</t>
  </si>
  <si>
    <t>Τρωάς</t>
  </si>
  <si>
    <t>Troas</t>
  </si>
  <si>
    <t>Troas-</t>
  </si>
  <si>
    <t xml:space="preserve">  § Troas-</t>
  </si>
  <si>
    <t>G5175</t>
  </si>
  <si>
    <t>Τρωγύλλιον</t>
  </si>
  <si>
    <t>Trogyllium</t>
  </si>
  <si>
    <t xml:space="preserve">  § Trogyllium  Trogyllium (Proper name)</t>
  </si>
  <si>
    <t>G5176</t>
  </si>
  <si>
    <t>τρώγω</t>
  </si>
  <si>
    <t>to eat, feed on</t>
  </si>
  <si>
    <t>to eat, feed on   primarily   to crunch; to eat,   Ref: Mt 24:38 ; from the Hebrew,  ἄρτον τρώγειν ,  to take food, partake of a meal,   Ref: Jn 6:54, 56-58; 13:18 *</t>
  </si>
  <si>
    <t>G5177</t>
  </si>
  <si>
    <t>τυγχάνω</t>
  </si>
  <si>
    <t>to obtain/happen</t>
  </si>
  <si>
    <t>to take part in; to obtain, provide; (intr.) to happen a certain way, to be extraordinary; perhaps</t>
  </si>
  <si>
    <t>to take part in; to obtain, provide; (intr.) to happen a certain way, to be extraordinary; perhaps   to hit , an object;  to attain to, to obtain, acquire, enjoy,   Ref: Lk 20:35 ;  Ref: Acts 24:2;  26:22; 27:3;  Ref: 2Tim 2:10;   Ref: Heb 8:6;  11:35;  intransitive   to happen, fall out, chance; common, ordinary,   Ref: Acts 19:11;  28:2; as an  adverb ,  it may be, perchance, perhaps,   Ref: 1Cor 16:6;   εἰ τύχοι ,  as it so happens, as the case may be,   Ref: 1Cor 14:10;  15:37*</t>
  </si>
  <si>
    <t>G5178</t>
  </si>
  <si>
    <t>τυμπανίζω</t>
  </si>
  <si>
    <t>to torture</t>
  </si>
  <si>
    <t>( passive ) to be tortured, tormented torture</t>
  </si>
  <si>
    <t>( passive ) to be tortured, tormented torture   primarily   to beat a drum; to drum upon;  in NT  to torture, beat to death with rods and clubs,   Ref: Heb 11:35 *</t>
  </si>
  <si>
    <t>G5179</t>
  </si>
  <si>
    <t>τύπος</t>
  </si>
  <si>
    <t>mark/example</t>
  </si>
  <si>
    <t>as an example</t>
  </si>
  <si>
    <t xml:space="preserve">a mark, an example   a figure, type, an example, a pattern  </t>
  </si>
  <si>
    <t>G5180</t>
  </si>
  <si>
    <t>τύπτω</t>
  </si>
  <si>
    <t>to strike, beat, wound</t>
  </si>
  <si>
    <t xml:space="preserve">to strike, beat, wound   to beat, strike, smite,   Ref: Mt 24:49; 27:30 ;  to beat  the breast, as expressive of grief or strong emotion,  Ref: Lk 18:13; 23:48 ; in NT  metaphorically   to wound  or  shock  the conscience of any one,  Ref: 1Cor 8:12;  from the Hebrew,  to smite  with evil,  punish,   Ref: Acts 23:3 </t>
  </si>
  <si>
    <t>G5181</t>
  </si>
  <si>
    <t>Τύραννος</t>
  </si>
  <si>
    <t>Tyrannus</t>
  </si>
  <si>
    <t>- a "tyrant"; Tyrannus, an Ephesian</t>
  </si>
  <si>
    <t>A man living at the time of the New Testament, only mentioned at Act 19:9   § - a "tyrant"; Tyrannus, an Ephesian</t>
  </si>
  <si>
    <t>G5182</t>
  </si>
  <si>
    <t>τυρβάζω</t>
  </si>
  <si>
    <t>( passive ) to be upset, distracted</t>
  </si>
  <si>
    <t>( passive ) to be upset, distracted   to be troubled, disturbed, upset   Ref: Lk 10:41 *</t>
  </si>
  <si>
    <t>G5183</t>
  </si>
  <si>
    <t>Τύριος</t>
  </si>
  <si>
    <t>Tyre</t>
  </si>
  <si>
    <t>Tyrian</t>
  </si>
  <si>
    <t xml:space="preserve">  §  a Tyrian, an inhabitant of Tyre,   Ref: Acts 12:20 *</t>
  </si>
  <si>
    <t>G5184</t>
  </si>
  <si>
    <t>Τύρος</t>
  </si>
  <si>
    <t>Tyre, "rocky place"</t>
  </si>
  <si>
    <t xml:space="preserve">  § Tyre, "rocky place"   Tyre,  a celebrated and wealthy commercial city of Phoenicia,  Ref: Mt 11:21; 15:21 ;  Ref: Mk 7:24 ;  Ref: Acts 21:3 , 7</t>
  </si>
  <si>
    <t>G5185</t>
  </si>
  <si>
    <t>τυφλός</t>
  </si>
  <si>
    <t>blind</t>
  </si>
  <si>
    <t>blind; (n.) blind person</t>
  </si>
  <si>
    <t xml:space="preserve">blind; (n.) blind person   blind,   Ref: Mt 9:27, 28; 11:5; 12:22 ;  metaphorically  mentally  blind,   Ref: Mt 15:14; 23:16 </t>
  </si>
  <si>
    <t>G5186</t>
  </si>
  <si>
    <t>τυφλόω</t>
  </si>
  <si>
    <t>to blind</t>
  </si>
  <si>
    <t>to cause blindness, deprive of sightblind</t>
  </si>
  <si>
    <t>to cause blindness, deprive of sightblind   to blind, render blind; , met.  Ref: Jn 12:40 ;  Ref: 2Cor 4:4;   Ref: 1Jn 2:11 *</t>
  </si>
  <si>
    <t>G5187</t>
  </si>
  <si>
    <t>τυφόω</t>
  </si>
  <si>
    <t>be conceited</t>
  </si>
  <si>
    <t>( passive ) to be or become conceited, implying foolishness</t>
  </si>
  <si>
    <t>( passive ) to be or become conceited, implying foolishness   to besmoke; ,  metaphorically   to possess with the fumes  of conceit;  passive   to be demented with conceit, puffed up,   Ref: 1Tim 3:6;  6:4;  Ref: 2Tim 3:4;   Ref: 1Tim 6:4 *</t>
  </si>
  <si>
    <t>G5188</t>
  </si>
  <si>
    <t>τύφω</t>
  </si>
  <si>
    <t>to smoulder</t>
  </si>
  <si>
    <t>( passive ) to smolder, smoke smoulder</t>
  </si>
  <si>
    <t>( passive ) to smolder, smoke smoulder   to raise a smoke; ,  passive   to emit smoke, smoke, smoulder,   Ref: Mt 12:20 *</t>
  </si>
  <si>
    <t>G5189</t>
  </si>
  <si>
    <t>τυφωνικός</t>
  </si>
  <si>
    <t>tempestuous</t>
  </si>
  <si>
    <t>of hurricane force tempetuous</t>
  </si>
  <si>
    <t>of hurricane force tempetuous   stormy, tempestuous, of hurricane force; , with  ἄνεμος  it means  hurricane, typhoon, whirlwind,   Ref: Acts 27:14 *</t>
  </si>
  <si>
    <t>G5190</t>
  </si>
  <si>
    <t>Τυχικός</t>
  </si>
  <si>
    <t>Tychicus</t>
  </si>
  <si>
    <t>Tychicus, "good fortune"</t>
  </si>
  <si>
    <t>A man living at the time of the New Testament, first mentioned at Act 20:4   § Tychicus, "good fortune"   Tychicus,  (Proper name), a friend or companion of Paul,  Ref: Acts 20:4;   Ref: Eph 6:21;   Ref: Col 4:7;   Ref: 2Tim 4:12;   Ref: Tit 3:12;  Eph. subscr.; Col. subscr.*</t>
  </si>
  <si>
    <t>G5191</t>
  </si>
  <si>
    <t>ὑακίνθινος</t>
  </si>
  <si>
    <t>dark blue</t>
  </si>
  <si>
    <t>dark blue, " possibly " dark red</t>
  </si>
  <si>
    <t>dark blue, " possibly " dark red   hyacinthine, resembling the hyacinth in color, dark blue, possibly dark red   Ref: Rev 9:17 *</t>
  </si>
  <si>
    <t>G5192</t>
  </si>
  <si>
    <t>ὑάκινθος</t>
  </si>
  <si>
    <t>hyacinth</t>
  </si>
  <si>
    <t>jacinth</t>
  </si>
  <si>
    <t>jacinth   a hyacinth,  a gem resembling the color of the  hyacinth flower, dark blue,   Ref: Rev 21:20 *</t>
  </si>
  <si>
    <t>G5193</t>
  </si>
  <si>
    <t>ὑάλινος</t>
  </si>
  <si>
    <t>glass</t>
  </si>
  <si>
    <t>of glass</t>
  </si>
  <si>
    <t xml:space="preserve"> made of glass; glassy, translucent,   Ref: Rev 4:6;  15:2*</t>
  </si>
  <si>
    <t>G5194</t>
  </si>
  <si>
    <t>ὕαλος</t>
  </si>
  <si>
    <t>glass, some translate "crystal"</t>
  </si>
  <si>
    <t>glass, some translate "crystal"   a transparent stone, crystal; , also,  glass,   Ref: Rev 21:18, 21 *</t>
  </si>
  <si>
    <t>G5195</t>
  </si>
  <si>
    <t>ὑβρίζω</t>
  </si>
  <si>
    <t>to insult, mistreat</t>
  </si>
  <si>
    <t>to insult, mistreat   to run riot; ,  transitive   to outrage, to treat in an arrogant  or  spiteful manner, insult   Ref: Mt 22:6 ;  Ref: Lk 11:45; 18:32 ;  Ref: Acts 14:5;   Ref: 1Thess 2:2 *</t>
  </si>
  <si>
    <t>G5196</t>
  </si>
  <si>
    <t>ὕβρις</t>
  </si>
  <si>
    <t>mistreatment</t>
  </si>
  <si>
    <t>insult, mistreatment; disaster, damage</t>
  </si>
  <si>
    <t>insult, mistreatment; disaster, damage   insolence; shame, insult, outrage,   Ref: 2Cor 12:10;   damage, disaster  by sea,  Ref: Acts 27:10, 21 *</t>
  </si>
  <si>
    <t>G5197</t>
  </si>
  <si>
    <t>ὑβριστής</t>
  </si>
  <si>
    <t>insolent man</t>
  </si>
  <si>
    <t>insolent man, violent man</t>
  </si>
  <si>
    <t>insolent man, violent man   an overbearing, violent person,   Ref: Rom 1:30;   Ref: 1Tim 1:13 *</t>
  </si>
  <si>
    <t>G5198</t>
  </si>
  <si>
    <t>ὑγιαίνω</t>
  </si>
  <si>
    <t>be healthy</t>
  </si>
  <si>
    <t>to be healthy, sound</t>
  </si>
  <si>
    <t>to be healthy, sound   to be sound, in health,   Ref: Lk 5:31; 7:10 ;  to be safe and sound,   Ref: Lk 15:27; 3 Jn. 2;  metaphorically   to be healthful  or  sound  in faith, doctrine, etc.,  Ref: Tit 1:9, 13; 2:1, 2 ;  sound, pure, uncorrupted,   Ref: 1Tim 1:10;  6:3;  Ref: 2Tim 1:13;  4:3*</t>
  </si>
  <si>
    <t>G5199</t>
  </si>
  <si>
    <t>ὑγιής</t>
  </si>
  <si>
    <t>healthy</t>
  </si>
  <si>
    <t>healthy, sound, well</t>
  </si>
  <si>
    <t xml:space="preserve">healthy, sound, well   sound, in health,   Ref: Mt 12:13; 15:31 ;  metaphorically  of doctrine,  sound, well, pure, wholesome,   Ref: Tit 2:8 </t>
  </si>
  <si>
    <t>G5200</t>
  </si>
  <si>
    <t>ὑγρός</t>
  </si>
  <si>
    <t>moist/green</t>
  </si>
  <si>
    <t>moist, green</t>
  </si>
  <si>
    <t>moist, green   primarily   wet, moist, humid;  used of a tree,  full of sap, fresh, green,   Ref: Lk 23:31 *</t>
  </si>
  <si>
    <t>G5201</t>
  </si>
  <si>
    <t>ὑδρία</t>
  </si>
  <si>
    <t>water jar</t>
  </si>
  <si>
    <t>water jar   a water pot pitcher,   Ref: Jn 2:6, 7 ;  a bucket, pail,   Ref: Jn 4:28 *</t>
  </si>
  <si>
    <t>G5202</t>
  </si>
  <si>
    <t>ὑδροποτέω</t>
  </si>
  <si>
    <t>to drink water</t>
  </si>
  <si>
    <t>to drink water (exclusively)</t>
  </si>
  <si>
    <t>to drink water (exclusively)   to be only a water drinker, drink water exclusively   Ref: 1Tim 5:23 *</t>
  </si>
  <si>
    <t>G5203</t>
  </si>
  <si>
    <t>ὑδρωπικός</t>
  </si>
  <si>
    <t>with edema</t>
  </si>
  <si>
    <t>suffering with dropsy (edema, abnormal swelling from accumulated fluids)</t>
  </si>
  <si>
    <t>suffering with dropsy (edema, abnormal swelling from accumulated fluids)   with edema    Ref: Lk 14:2 *</t>
  </si>
  <si>
    <t>G5204</t>
  </si>
  <si>
    <t>ὕδωρ</t>
  </si>
  <si>
    <t>water</t>
  </si>
  <si>
    <t xml:space="preserve"> water,   Ref: Mt 3:11, 16; 14:28, 29; 17:15 ;  Ref: Jn 5:3, 4, 7 ;  watery fluid,   Ref: Jn 19:34 ;  ὕδωρ ζῶν ,  living water, fresh flowing water,   Ref: Jn 4:11 ;  metaphorically  of spiritual refreshment,  Ref: Jn 4:10; 7:38 </t>
  </si>
  <si>
    <t>G5205</t>
  </si>
  <si>
    <t>ὑετός</t>
  </si>
  <si>
    <t xml:space="preserve"> rain,   Ref: Acts 14:17;  28:2;  Ref: Heb 6:7;   Ref: Jas 5:18;   Ref: Rev 11:6 *</t>
  </si>
  <si>
    <t>G5206</t>
  </si>
  <si>
    <t>υἱοθεσία</t>
  </si>
  <si>
    <t>adoption (as son)</t>
  </si>
  <si>
    <t>adoption as sons, sonship; in NT culture a son received greater inheritance and honor, but in Christ men and women inherit equally</t>
  </si>
  <si>
    <t>adoption as sons, sonship; in NT culture a son received greater inheritance and honor, but in Christ men and women inherit equally   adoption, a placing in the condition of a son,   Ref: Rom 8:15, 23; 9:4 ;  Ref: Gal 4:5;   Ref: Eph 1:5 *</t>
  </si>
  <si>
    <t>G5207</t>
  </si>
  <si>
    <t>υἱός</t>
  </si>
  <si>
    <t>son</t>
  </si>
  <si>
    <t>son, child (of either gender), descendant (in any generation); by extension: a term of endearment; one of a class or kind, for example, a "son of the resurrection" is one who participates in the resurrection. "The Son of Man" is an OT phrase usually meaning "human being," that in the NT is used almost exclusively as a messianic title (see  Ref: Da 7:13 ), emphasizing Jesus’ humanity</t>
  </si>
  <si>
    <t xml:space="preserve">son, child (of either gender), descendant (in any generation); by extension: a term of endearment; one of a class or kind, for example, a "son of the resurrection" is one who participates in the resurrection. "The Son of Man" is an OT phrase usually meaning "human being," that in the NT is used almost exclusively as a messianic title (see  Ref: Da 7:13 ), emphasizing Jesus’ humanity   a son,   Ref: Mt 1:21, 25; 7:9; 13:55  freq.;  a  legitimate  son,   Ref: Heb 12:8;   a son  artificially constituted,  Ref: Acts 7:21;   Ref: Heb 11:24;   a descendant,   Ref: Mt 1:1, 20 ;  Ref: Mk 12:35 ; in NT  the young  of an animal,  Ref: Mt 21:5 ;  a  spiritual  son  in respect of conversion or discipleship,  Ref: 1Pet 5:13;  from the Hebrew,  a disciple,  perhaps,  Ref: Mt 12:27 ;  a son  as implying connection in respect of membership, service, resemblance, manifestation, destiny, etc.,  Ref: Mt 8:12; 9:15; 13:38; 23:15 ;  Ref: Mk 2:29; 3:17 ;  Ref: Lk 5:34; 10:6; 16:8; 20:34, 36 ;  Ref: Jn 17:12 ;  Ref: Acts 2:25;  4:36; 13:10;  Ref: Eph 2:2;  5:6;  Ref: Col 3:6;   Ref: 1Thess 5:5;   Ref: 2Thess 2:3;   υἱὸς θεοῦ, κ.τ.λ. ,  son of God  in respect of divinity,  Ref: Mt 4:3, 6; 14:33 ;  Ref: Rom 1:4;  also, in respect of privilege and character,  Ref: Mt 5:9, 45 ;  Ref: Lk 6:35 ;  Ref: Rom 8:14, 19; 9:26 ;  Ref: Gal 3:26;   ὁ υἱὸς τοῦ θεοῦ, κ.τ.λ. , a title of the Messiah,  Ref: Mt 26:63 ;  Ref: Mk 3:11; 14:61 ;  Ref: Jn 1:34, 50; 20:31 ;  υἱὸς ἀνθρώπου ,  a son of man, a man,   Ref: Mk 3:28 ;  Ref: Eph 3:5;   Ref: Heb 2:6;   ὁ υἱὸς τοῦ ἀνθρώπου , a title of the Messiah,  Ref: Mt 8:20  freq.; as also,  ὁ υἱὸς Δαβιδ , ( Δαύιδ )  Ref: Mt 12:23 </t>
  </si>
  <si>
    <t>G5208</t>
  </si>
  <si>
    <t>ὕλη</t>
  </si>
  <si>
    <t>forest</t>
  </si>
  <si>
    <t>forest, wood</t>
  </si>
  <si>
    <t>forest, wood   wood, a forest; , in NT  firewood, a mass of fuel,   Ref: Jas 3:5 *</t>
  </si>
  <si>
    <t>G5209</t>
  </si>
  <si>
    <t>ὑμᾶς</t>
  </si>
  <si>
    <t>G5210</t>
  </si>
  <si>
    <t>ὑμεῖς</t>
  </si>
  <si>
    <t>G5211</t>
  </si>
  <si>
    <t>Ὑμεναῖος</t>
  </si>
  <si>
    <t>Hymenaeus</t>
  </si>
  <si>
    <t>Hymenaeus, "of [pagan god] Hymen"</t>
  </si>
  <si>
    <t>A man living at the time of the New Testament, first mentioned at 1Ti 1:20   § Hymenaeus, "of [pagan god] Hymen"   Hymenaeus,  (Proper name),  Ref: 1Tim 1:20;   Ref: 2Tim 2:17 *</t>
  </si>
  <si>
    <t>G5212</t>
  </si>
  <si>
    <t>ὑμέτερος</t>
  </si>
  <si>
    <t>( plural ) your, your own</t>
  </si>
  <si>
    <t xml:space="preserve">( plural ) your, your own   your, yours,   Ref: Lk 6:20 ;  Ref: Jn 7:6; 15:20 </t>
  </si>
  <si>
    <t>G5213</t>
  </si>
  <si>
    <t>ὑμῖν</t>
  </si>
  <si>
    <t>to you</t>
  </si>
  <si>
    <t>G5214</t>
  </si>
  <si>
    <t>ὑμνέω</t>
  </si>
  <si>
    <t>to sing hymns, sing praisespraise</t>
  </si>
  <si>
    <t>to sing hymns, sing praisespraise   to hymn, praise, celebrate , or  worship with hymns,   Ref: Acts 16:25;   Ref: Heb 2:12;   absolute   to sing a hymn,   Ref: Mt 26:30 ;  Ref: Mk 14:26 *</t>
  </si>
  <si>
    <t>G5215</t>
  </si>
  <si>
    <t>ὕμνος</t>
  </si>
  <si>
    <t>hymn</t>
  </si>
  <si>
    <t>hymn, song of praise</t>
  </si>
  <si>
    <t xml:space="preserve"> a song; a hymn, song of praise , to God,  Ref: Eph 5:19;   Ref: Col 3:16 *</t>
  </si>
  <si>
    <t>G5216</t>
  </si>
  <si>
    <t>ὑμῶν</t>
  </si>
  <si>
    <t>of you</t>
  </si>
  <si>
    <t>of youfrom or concerning) you</t>
  </si>
  <si>
    <t>G5217</t>
  </si>
  <si>
    <t>ὑπάγω</t>
  </si>
  <si>
    <t>to go (away)</t>
  </si>
  <si>
    <t xml:space="preserve">to go (away)   to lead , or  bring under; to lead  or  bring from under; draw on  or  away;  in NT  intransitive   to go away, depart,   Ref: Mt 8:4, 13; 9:6 ;  ὕπαγε ὀπισω μου ,  Get behind me! Away! Begone!   Ref: Mt 4:10; 16:23 ;  to go,   Ref: Mt 5:41 ;  Ref: Lk 12:58 ;  to depart  life,  Ref: Mt 26:24 </t>
  </si>
  <si>
    <t>G5218</t>
  </si>
  <si>
    <t>ὑπακοή</t>
  </si>
  <si>
    <t>obedience</t>
  </si>
  <si>
    <t xml:space="preserve"> a hearkening to; obedience,   Ref: Rom 5:19;  6:16;  Ref: 1Pet 1:14;   submissiveness,   Ref: Rom 16:19;   Ref: 2Cor 7:15;   submission,   Ref: Rom 1:5;  15:18; 16:26;  Ref: 2Cor 10:5;   Ref: Heb 5:8;   Ref: 1Pet 1:2, 22 ;  compliance,  Phlm. 21</t>
  </si>
  <si>
    <t>G5219</t>
  </si>
  <si>
    <t>ὑπακούω</t>
  </si>
  <si>
    <t>to obey, be obedient; to answer (the door)</t>
  </si>
  <si>
    <t xml:space="preserve">to obey, be obedient; to answer (the door)   to give ear; to listen, answer (the door)   Ref: Acts 12:13;   to obey,   Ref: Mt 8:27 ;  Ref: Mk 1:27 ; in NT  to render submissive acceptance,   Ref: Acts 6:7;   Ref: Rom 6:17;   Ref: 2Thess 1:8;   Ref: Heb 5:9;   absolute   to be submissive,   Ref: Phil 2:12 </t>
  </si>
  <si>
    <t>G5220</t>
  </si>
  <si>
    <t>ὕπανδρος</t>
  </si>
  <si>
    <t>married</t>
  </si>
  <si>
    <t>married, legally bound to a man in marriage</t>
  </si>
  <si>
    <t>married, legally bound to a man in marriage   bound to a man, married,   Ref: Rom 7:2 *</t>
  </si>
  <si>
    <t>G5221</t>
  </si>
  <si>
    <t>ὑπαντάω</t>
  </si>
  <si>
    <t>to go meet</t>
  </si>
  <si>
    <t xml:space="preserve"> to meet, go out to meet, oppose ;  Ref: Mt 8:28 ;  Ref: Lk 8:27 ;  Ref: Jn 11:20, 30; 12:18 </t>
  </si>
  <si>
    <t>G5222</t>
  </si>
  <si>
    <t>ὑπάντησις</t>
  </si>
  <si>
    <t xml:space="preserve"> a meeting, act of meeting,   Ref: Mt 8:34; 25:1 ;  Ref: Jn 12:13 *</t>
  </si>
  <si>
    <t>G5223</t>
  </si>
  <si>
    <t>ὕπαρξις</t>
  </si>
  <si>
    <t>property</t>
  </si>
  <si>
    <t>property, goods, possessions</t>
  </si>
  <si>
    <t>property, goods, possessions   goods possessed, substance, property,   Ref: Acts 2:45;   Ref: Heb 10:34 *</t>
  </si>
  <si>
    <t>G5224</t>
  </si>
  <si>
    <t>ὑπάρχοντα</t>
  </si>
  <si>
    <t>to have, possess; (n.) possessions; to be, exist</t>
  </si>
  <si>
    <t xml:space="preserve">to have, possess; (n.) possessions; to be, exist   to begin; to come into existence; to exist; to be, subsist,   Ref: Acts 19:40;  28:18;  to be in possession, to belong,   Ref: Acts 3:6;  4:37;  goods, possessions, property,   Ref: Mt 19:21 ;  Ref: Lk 8:3 ;  to be,   Ref: Lk 7:25; 8:41 </t>
  </si>
  <si>
    <t>G5225</t>
  </si>
  <si>
    <t>ὑπάρχω</t>
  </si>
  <si>
    <t>be already</t>
  </si>
  <si>
    <t>- to begin under (quietly), i.e. come into existence (be present or at hand); expletively, to exist (as copula or subordinate to an adjective, participle, adverb or preposition, or as an auxiliary to a principal (verb)</t>
  </si>
  <si>
    <t>G5226</t>
  </si>
  <si>
    <t>ὑπείκω</t>
  </si>
  <si>
    <t>to submit</t>
  </si>
  <si>
    <t>to submit, yield</t>
  </si>
  <si>
    <t>to submit, yield   to yield, give way; ,  absolute   to be submissive,   Ref: Heb 13:17 *</t>
  </si>
  <si>
    <t>G5227</t>
  </si>
  <si>
    <t>ὑπεναντίος</t>
  </si>
  <si>
    <t>opposed</t>
  </si>
  <si>
    <t>opposing, being against; (n.) enemy</t>
  </si>
  <si>
    <t>opposing, being against; (n.) enemy   over against; contrast, adverse,   Ref: Col 2:14;   ὁ ὑπεναντιος ,  an opponent, adversary, enemy   Ref: Heb 10:27 *</t>
  </si>
  <si>
    <t>G5228</t>
  </si>
  <si>
    <t>ὑπέρ</t>
  </si>
  <si>
    <t>above/for</t>
  </si>
  <si>
    <t>(acc.) above, beyond, more than; (gen.); for, in behalf of, for the sake of; in place of</t>
  </si>
  <si>
    <t xml:space="preserve">(acc.) above, beyond, more than; (gen.); for, in behalf of, for the sake of; in place of  (1) gen.,  above, over;   metaphorically   in behalf of,   Ref: Mt 5:44 ;  Ref: Mk 9:40 ;  Ref: Jn 17:19 ;  instead of  beneficially, Phlm. 13;  in maintenance of,   Ref: Rom 15:8;   for the furtherance of,   Ref: Jn 11:4 ;  Ref: 2Cor 1:6 , 8;  for the realization of,   Ref: Phil 2:13;  equivalent to  περι ,  about, concerning,  with the further signification of interest or concern in the subject,  Ref: Acts 5:41;   Ref: Rom 9:27;   Ref: 2Cor 5:12;  8:23;  Ref: 2Thess 2:1.  (2)  accusative ,  over, beyond;   metaphorically   beyond, more than,   Ref: Mt 10:37 ;  Ref: 2Cor 1:8;  used after comparative terms,  Ref: Lk 16:8 ;  Ref: 2Cor 12:13;   Ref: Heb 4:12.  (3) in NT as an  adverb ,  in a higher degree, in fuller measure,   Ref: 2Cor 11:23 </t>
  </si>
  <si>
    <t>G5229</t>
  </si>
  <si>
    <t>ὑπεραίρω</t>
  </si>
  <si>
    <t>be haughty</t>
  </si>
  <si>
    <t>to become conceited, exalt oneself be haughty</t>
  </si>
  <si>
    <t>to become conceited, exalt oneself be haughty   to raise , or  lift up above  or  over;   middle   to lift up one's self, exalt oneself;   metaphorically   to be over-elated,   Ref: 2Cor 12:7  (2x);  to bear one's self arrogantly, to rear a haughty front,   Ref: 2Thess 2:4 *</t>
  </si>
  <si>
    <t>G5230</t>
  </si>
  <si>
    <t>ὑπέρακμος</t>
  </si>
  <si>
    <t>past one’s prime</t>
  </si>
  <si>
    <t>past one’s prime, getting along in years</t>
  </si>
  <si>
    <t>past one’s prime, getting along in years   past the bloom of life, past one's prime,   Ref: 1Cor 7:36 *</t>
  </si>
  <si>
    <t>G5231</t>
  </si>
  <si>
    <t>ὑπεράνω</t>
  </si>
  <si>
    <t>far above, high above</t>
  </si>
  <si>
    <t>can function as an  improper preposition ,  above, over, far above, high above;  of place,  Ref: Eph 4:10;   Ref: Heb 9:5;  of rank, dignity,  Ref: Eph 1:21 *</t>
  </si>
  <si>
    <t>G5232</t>
  </si>
  <si>
    <t>ὑπεραυξάνω</t>
  </si>
  <si>
    <t>to grow more and more, increase abundantly</t>
  </si>
  <si>
    <t>to grow more and more, increase abundantly   to increase exceedingly, grow more and more   Ref: 2Thess 1:3 *</t>
  </si>
  <si>
    <t>G5233</t>
  </si>
  <si>
    <t>ὑπερβαίνω</t>
  </si>
  <si>
    <t>to wrong</t>
  </si>
  <si>
    <t>to wrong, transgress against, sin against</t>
  </si>
  <si>
    <t>to wrong, transgress against, sin against   to overstep; to wrong, transgress, sin against   Ref: 1Thess 4:6 *</t>
  </si>
  <si>
    <t>G5234</t>
  </si>
  <si>
    <t>ὑπερβαλλόντως</t>
  </si>
  <si>
    <t xml:space="preserve"> exceedingly, above measure, more severely, to a much greater degree ;  Ref: 2Cor 11:23 *</t>
  </si>
  <si>
    <t>G5235</t>
  </si>
  <si>
    <t>ὑπερβάλλω</t>
  </si>
  <si>
    <t>to surpass</t>
  </si>
  <si>
    <t>to go beyond, surpass, be incomparable</t>
  </si>
  <si>
    <t>to go beyond, surpass, be incomparable   primarily   to cast  or  throw over  or  beyond, to overshoot;   metaphorically   to surpass, excel; surpassing, go beyond, be incomparable   Ref: 2Cor 3:10;  9:14;  Ref: Eph 1:19;  2:7; 3:19*</t>
  </si>
  <si>
    <t>G5236</t>
  </si>
  <si>
    <t>ὑπερβολή</t>
  </si>
  <si>
    <t>surpassing</t>
  </si>
  <si>
    <t>all-surpassing, surpassingly great, most excellent, beyond measure</t>
  </si>
  <si>
    <t>all-surpassing, surpassingly great, most excellent, beyond measure   primarily   a throwing beyond, an overshooting; extraordinary amount  or  character, transcendency,   Ref: 2Cor 12:7;  4:7;  καθ᾽ ὑπερβολήν , adverbially,  exceedingly, extremely,   Ref: Rom 7:13;   Ref: 2Cor 1:8;   Ref: Gal 1:13;   a far better way, most excellent   Ref: 1Cor 12:31;   beyond all measure, all-surpassing,   Ref: 2Cor 4:17 *</t>
  </si>
  <si>
    <t>G5237</t>
  </si>
  <si>
    <t>ὑπερείδω</t>
  </si>
  <si>
    <t>to overlook</t>
  </si>
  <si>
    <t>to overlook, disregard</t>
  </si>
  <si>
    <t>to overlook, disregard   overlook, disregard,   Ref: Acts 17:30 *</t>
  </si>
  <si>
    <t>G5238</t>
  </si>
  <si>
    <t>ὑπερέκεινα</t>
  </si>
  <si>
    <t>beyond; (n.) regions beyond</t>
  </si>
  <si>
    <t>beyond; (n.) regions beyond   BDAG , list as an adverb used with the  genitive , others list as an  improper preposition ,  beyond, lands beyond   Ref: 2Cor 10:16 *</t>
  </si>
  <si>
    <t>G5239</t>
  </si>
  <si>
    <t>ὑπερεκτείνω</t>
  </si>
  <si>
    <t>to overextend</t>
  </si>
  <si>
    <t>to go too far, overextend, stretch out beyond</t>
  </si>
  <si>
    <t>to go too far, overextend, stretch out beyond   to overextend, overstretch, go to far, stretch out beyond   Ref: 2Cor 10:14 *</t>
  </si>
  <si>
    <t>G5240</t>
  </si>
  <si>
    <t>ὑπερεκχύνω</t>
  </si>
  <si>
    <t>to overflow</t>
  </si>
  <si>
    <t>( passive ) to be running over, overflowing overflow</t>
  </si>
  <si>
    <t>( passive ) to be running over, overflowing overflow   to pour out above measure , or  in excess;   passive   to run over, overflow,   Ref: Lk 6:38 *</t>
  </si>
  <si>
    <t>G5241</t>
  </si>
  <si>
    <t>ὑπερεντυγχάνω</t>
  </si>
  <si>
    <t>to intercede</t>
  </si>
  <si>
    <t xml:space="preserve"> to intercede for,   Ref: Rom 8:26 *</t>
  </si>
  <si>
    <t>G5242</t>
  </si>
  <si>
    <t>ὑπερέχω</t>
  </si>
  <si>
    <t>be higher</t>
  </si>
  <si>
    <t>to govern, have authority; to be better than, transcend; (n.) surpassing greatness higher</t>
  </si>
  <si>
    <t>to govern, have authority; to be better than, transcend; (n.) surpassing greatness higher   to hold above; ,  intransitive   to stand out above, to overtop;   metaphorically   to surpass, excel,   Ref: Phil 2:3;  4:7;  τὸ ὑπερέχον ,  excellence, preeminence,   Ref: Phil 3:8;   to be higher, superior, to govern or have authority   Ref: Rom 13:1;   Ref: 1Pet 2:13 *</t>
  </si>
  <si>
    <t>G5243</t>
  </si>
  <si>
    <t>ὑπερηφανία</t>
  </si>
  <si>
    <t>arrogance, pride</t>
  </si>
  <si>
    <t>arrogance, pride   haughtiness, arrogance,   Ref: Mk 7:22 *</t>
  </si>
  <si>
    <t>G5244</t>
  </si>
  <si>
    <t>ὑπερήφανος</t>
  </si>
  <si>
    <t>arrogant</t>
  </si>
  <si>
    <t>exceedingly, beyond measure; (with G0693) super-apostles</t>
  </si>
  <si>
    <t>exceedingly, beyond measure; (with G0693) super-apostles   in the highest degree, preeminently, especially, superlatively,   Ref: 2Cor 11:5;  12:11*</t>
  </si>
  <si>
    <t>G5245</t>
  </si>
  <si>
    <t>ὑπερνικάω</t>
  </si>
  <si>
    <t>to thoroughly conquer, go beyond conquest</t>
  </si>
  <si>
    <t>to thoroughly conquer, go beyond conquest   to overpower in victory; to be abundantly victorious, prevail mightily, go beyond conquest   Ref: Rom 8:37 *</t>
  </si>
  <si>
    <t>G5246</t>
  </si>
  <si>
    <t>ὑπέρογκος</t>
  </si>
  <si>
    <t>boastful</t>
  </si>
  <si>
    <t>boastful, bombastic</t>
  </si>
  <si>
    <t xml:space="preserve"> primarily   swollen, overgrown;  of language,  swelling, pompous, boastful, bombastic   Ref: 2Pet 2:18;  Jude 16*</t>
  </si>
  <si>
    <t>G5247</t>
  </si>
  <si>
    <t>ὑπεροχή</t>
  </si>
  <si>
    <t>authority, superiority</t>
  </si>
  <si>
    <t xml:space="preserve"> prominence; ,  metaphorically ,  excellence, rare quality,   Ref: 1Cor 2:1;   eminent station, authority, superiority   Ref: 1Tim 2:2 *</t>
  </si>
  <si>
    <t>G5248</t>
  </si>
  <si>
    <t>ὑπερπερισσεύω</t>
  </si>
  <si>
    <t>to abound</t>
  </si>
  <si>
    <t>to increase all the more, exceed bounds, overflow</t>
  </si>
  <si>
    <t>to increase all the more, exceed bounds, overflow   to superabound; to abound still more, exceed bounds, overflow   Ref: Rom 5:20;   middle   to be abundantly filled, overflow,   Ref: 2Cor 7:4 *</t>
  </si>
  <si>
    <t>G5249</t>
  </si>
  <si>
    <t>ὑπερπερισσῶς</t>
  </si>
  <si>
    <t>exceedingly</t>
  </si>
  <si>
    <t>beyond all measure, exceedingly</t>
  </si>
  <si>
    <t xml:space="preserve"> superabundantly, most vehemently, above or beyond all measure, exceedingly   Ref: Mk 7:37 *</t>
  </si>
  <si>
    <t>G5250</t>
  </si>
  <si>
    <t>ὑπερπλεονάζω</t>
  </si>
  <si>
    <t>to be (greatly) abundant abound</t>
  </si>
  <si>
    <t>to be (greatly) abundant abound   to superabound, be in exceeding abundance, over exceed,   Ref: 1Tim 1:14 *</t>
  </si>
  <si>
    <t>G5251</t>
  </si>
  <si>
    <t>ὑπερυψόω</t>
  </si>
  <si>
    <t>to exalt</t>
  </si>
  <si>
    <t>to exalt to the highest place</t>
  </si>
  <si>
    <t>to exalt to the highest place   to exalt supremely, exalt to the highest place   Ref: Phil 2:9 *</t>
  </si>
  <si>
    <t>G5252</t>
  </si>
  <si>
    <t>ὑπερφρονέω</t>
  </si>
  <si>
    <t>to think too highly of oneself be haughty</t>
  </si>
  <si>
    <t>to think too highly of oneself be haughty   to have lofty thoughts, be elated, haughty, think too highly of one’s self   Ref: Rom 12:3 *</t>
  </si>
  <si>
    <t>G5253</t>
  </si>
  <si>
    <t>ὑπερῷον</t>
  </si>
  <si>
    <t>G5254</t>
  </si>
  <si>
    <t>ὑπέχω</t>
  </si>
  <si>
    <t>to undergo</t>
  </si>
  <si>
    <t>to experience</t>
  </si>
  <si>
    <t>to experience   primarily   to hold under; to render, undergo, suffer,  Jude 7*</t>
  </si>
  <si>
    <t>G5255</t>
  </si>
  <si>
    <t>ὑπήκοος</t>
  </si>
  <si>
    <t>obedient</t>
  </si>
  <si>
    <t xml:space="preserve"> giving ear; obedient, submissive,   Ref: Acts 7:39;   Ref: 2Cor 2:9;   Ref: Phil 2:8 *</t>
  </si>
  <si>
    <t>G5256</t>
  </si>
  <si>
    <t>ὑπηρετέω</t>
  </si>
  <si>
    <t>to serve, care for needs</t>
  </si>
  <si>
    <t>to serve, care for needs   to subserve,   Ref: Acts 13:36;   to relieve, supply,   Ref: Acts 20:34;   to render kind offices, care for needs   Ref: Acts 24:23 *</t>
  </si>
  <si>
    <t>G5257</t>
  </si>
  <si>
    <t>ὑπηρέτης</t>
  </si>
  <si>
    <t>servant, attendant, helper, one who serves or attends, not distinguished in status from other words for servant</t>
  </si>
  <si>
    <t xml:space="preserve">servant, attendant, helper, one who serves or attends, not distinguished in status from other words for servant   primarily   an under-rower, a rower, one of a ship's crew; a minister, attendant, servant; an attendant  on a magistrate,  officer,   Ref: Mt 5:25 ;  an attendant  or  officer  of the Sanhedrin,  Ref: Mt 26:58 ;  an attendant,  or  servant  of a synagogue,  Ref: Lk 4:20 ;  a minister, attendant, assistant, helper  in any work,  Ref: Lk 1:2 ;  Ref: Jn 18:36 </t>
  </si>
  <si>
    <t>G5258</t>
  </si>
  <si>
    <t>ὕπνος</t>
  </si>
  <si>
    <t>sleep, slumber</t>
  </si>
  <si>
    <t>sleep, slumber   sleep,   Ref: Mt 1:24 ;  Ref: Lk 9:32 ;  Ref: Jn 11:13 ;  Ref: Acts 20:9;   metaphorically  spiritual  sleep,  religious  slumber,   Ref: Rom 13:11 *</t>
  </si>
  <si>
    <t>G5259G</t>
  </si>
  <si>
    <t>ὑπό</t>
  </si>
  <si>
    <t>by/under: by</t>
  </si>
  <si>
    <t>: by (gen.) by, by means of; (acc.); under (in space as well as in status or authority); at (a time of day)</t>
  </si>
  <si>
    <t xml:space="preserve">(gen.) by, by means of; (acc.); under (in space as well as in status or authority); at (a time of day)  (1) gen.,  under;  hence, used to express influence, causation, agency;  by,   Ref: Mt 1:22  freq.;  by the agency of, at the hands of,   Ref: 2Cor 11:24;   Ref: Heb 12:3.  (2)  accusative ,  under,  with the idea of motion associated,  Ref: Mt 5:15 ;  under,   Ref: Jn 1:49 ;  Ref: 1Cor 10:1;   under  subjection to,  Ref: Rom 6:14;   Ref: 1Tim 6:1;  of time,  at, about,   Ref: Acts 5:21 </t>
  </si>
  <si>
    <t>G5259H</t>
  </si>
  <si>
    <t>by/under: under</t>
  </si>
  <si>
    <t>: under (gen.) by, by means of; (acc.); under (in space as well as in status or authority); at (a time of day)</t>
  </si>
  <si>
    <t>G5260</t>
  </si>
  <si>
    <t>ὑποβάλλω</t>
  </si>
  <si>
    <t>to instigate</t>
  </si>
  <si>
    <t>to secretly persuade, instigate secretly</t>
  </si>
  <si>
    <t>to secretly persuade, instigate secretly   to cast under; ,  metaphorically   to suggest, instigate, persuade secretly   Ref: Acts 6:11 *</t>
  </si>
  <si>
    <t>G5261</t>
  </si>
  <si>
    <t>ὑπογραμμός</t>
  </si>
  <si>
    <t>example, model</t>
  </si>
  <si>
    <t>example, model   primarily   a copy to write after;   metaphorically   an example for imitation, pattern, model   Ref: 1Pet 2:21 *</t>
  </si>
  <si>
    <t>G5262</t>
  </si>
  <si>
    <t>ὑπόδειγμα</t>
  </si>
  <si>
    <t>example, model, pattern, copy</t>
  </si>
  <si>
    <t>example, model, pattern, copy   a token, intimation; an example, model, pattern  proposed for imitation or admonition,  Ref: Jn 13:15 ;  Ref: Heb 4:11;   Ref: Jas 5:10;   Ref: 2Pet 2:6;   a copy,   Ref: Heb 8:5;  9:23*</t>
  </si>
  <si>
    <t>G5263</t>
  </si>
  <si>
    <t>ὑποδείκνυμι</t>
  </si>
  <si>
    <t>to show; to warn</t>
  </si>
  <si>
    <t>to show; to warn  to show; to warn, teach</t>
  </si>
  <si>
    <t>G5264</t>
  </si>
  <si>
    <t>ὑποδέχομαι</t>
  </si>
  <si>
    <t>to welcome, receive as a guest</t>
  </si>
  <si>
    <t>to welcome, receive as a guest   to give reception to; to receive as a guest, welcome, entertain,   Ref: Lk 10:38; 19:6 ;  Ref: Acts 17:7;   Ref: Jas 2:25 *</t>
  </si>
  <si>
    <t>G5265</t>
  </si>
  <si>
    <t>ὑποδέω</t>
  </si>
  <si>
    <t>( middle ) to put on (sandals)</t>
  </si>
  <si>
    <t>( middle ) to put on (sandals)   to bind under,   middle   to bind under one's self, put on one's own feet,   Ref: Acts 12:8;   to shoe,   Ref: Eph 6:15;   passive   to be shod,   Ref: Mk 6:9 *</t>
  </si>
  <si>
    <t>G5266</t>
  </si>
  <si>
    <t>ὑπόδημα</t>
  </si>
  <si>
    <t xml:space="preserve"> anything bound under; a sandal,   Ref: Mt 3:11; 10:10 </t>
  </si>
  <si>
    <t>G5267</t>
  </si>
  <si>
    <t>ὑπόδικος</t>
  </si>
  <si>
    <t>accountable</t>
  </si>
  <si>
    <t>accountable, answerable</t>
  </si>
  <si>
    <t>accountable, answerable   under a legal process; , also,  under a judicial sentence; under verdict  to an opposed party in a suit,  liable to penalty, answerable   Ref: Rom 3:19 *</t>
  </si>
  <si>
    <t>G5268</t>
  </si>
  <si>
    <t>ὑποζύγιον</t>
  </si>
  <si>
    <t xml:space="preserve"> an animal subject to the yoke, a beast of burden; , in NT specifically  an ass, donkey,   Ref: Mt 21:5 ;  Ref: 2Pet 2:16 *</t>
  </si>
  <si>
    <t>G5269</t>
  </si>
  <si>
    <t>ὑποζώννυμι</t>
  </si>
  <si>
    <t>to undergird</t>
  </si>
  <si>
    <t>to undergird, brace</t>
  </si>
  <si>
    <t xml:space="preserve"> to gird under,  of persons;  to undergird, brace  a ship with cables, chains, etc.,  Ref: Acts 27:17 *</t>
  </si>
  <si>
    <t>G5270</t>
  </si>
  <si>
    <t>ὑποκάτω</t>
  </si>
  <si>
    <t>(pp.*) under</t>
  </si>
  <si>
    <t xml:space="preserve">(pp.*) under  can function as an  improper preposition ,  under, beneath, underneath,   Ref: Mk 6:11; 7:28 ;  metaphorically   Ref: Heb 2:8 </t>
  </si>
  <si>
    <t>G5271</t>
  </si>
  <si>
    <t>ὑποκρίνω</t>
  </si>
  <si>
    <t>to pretend, make believe; see also G5695</t>
  </si>
  <si>
    <t>to pretend, make believe; see also G5695   to answer, respond; to act a part , upon the stage; hence,  to assume a counterfeit character; to pretend, feign,   Ref: Lk 20:20 *</t>
  </si>
  <si>
    <t>G5272</t>
  </si>
  <si>
    <t>ὑπόκρισις</t>
  </si>
  <si>
    <t>hypocrisy</t>
  </si>
  <si>
    <t>hypocrisy (an extension of an actor in a play, not found in the NT), implying arrogance and hardness of heart, utterly devoid of sincerity and genuineness</t>
  </si>
  <si>
    <t>hypocrisy (an extension of an actor in a play, not found in the NT), implying arrogance and hardness of heart, utterly devoid of sincerity and genuineness   a response, answer; an over-acting personification, acting; hypocrisy, simulation,   Ref: Mt 23:28 ;  Ref: Mk 12:15 ;  Ref: Lk 12:1 ;  Ref: Gal 2:13;   Ref: 1Tim 4:2;   Ref: 1Pet 2:1 *</t>
  </si>
  <si>
    <t>G5273</t>
  </si>
  <si>
    <t>ὑποκριτής</t>
  </si>
  <si>
    <t>hypocrite</t>
  </si>
  <si>
    <t>hypocrite (an extension of an actor in a play, not found in the NT), implying arrogance and hardness of heart, utterly devoid of sincerity and genuineness</t>
  </si>
  <si>
    <t xml:space="preserve">hypocrite (an extension of an actor in a play, not found in the NT), implying arrogance and hardness of heart, utterly devoid of sincerity and genuineness   the giver of an answer , or  response; a stageplayer, actor;  in NT  a  moral or religious  counterfeit, a hypocrite,   Ref: Mt 6:2, 5, 16; 7:5 </t>
  </si>
  <si>
    <t>G5274</t>
  </si>
  <si>
    <t>ὑπολαμβάνω</t>
  </si>
  <si>
    <t>to take up/suppose</t>
  </si>
  <si>
    <t>to take up; to show hospitality; to reply; to suppose, think, believe</t>
  </si>
  <si>
    <t>to take up; to show hospitality; to reply; to suppose, think, believe   to take up,  by placing one's self underneath what is taken up;  to catch away, withdraw,   Ref: Acts 1:9;   to take up  discourse by continuation; hence,  to answer,   Ref: Lk 10:30 ;  to take up  a notion,  to think, suppose,   Ref: Lk 7:43 ;  Ref: Acts 2:15;   receive as a guest,  3Jn. 8*</t>
  </si>
  <si>
    <t>G5275</t>
  </si>
  <si>
    <t>ὑπολείπω</t>
  </si>
  <si>
    <t>( passive ) to be left, remaining leave</t>
  </si>
  <si>
    <t>( passive ) to be left, remaining leave   to leave remaining, leave behind; ,  passive   to be left surviving, remaining   Ref: Rom 11:3 *</t>
  </si>
  <si>
    <t>G5276</t>
  </si>
  <si>
    <t>ὑπολήνιον</t>
  </si>
  <si>
    <t>trough</t>
  </si>
  <si>
    <t>vat</t>
  </si>
  <si>
    <t>pit for a winepress,  a vat,  placed under the press,  ληνός , to receive the juice,  Ref: Mk 12:1 *</t>
  </si>
  <si>
    <t>G5277</t>
  </si>
  <si>
    <t>ὑπολιμπάνω</t>
  </si>
  <si>
    <t xml:space="preserve"> to leave behind ,  Ref: 1Pet 2:21 *</t>
  </si>
  <si>
    <t>G5278</t>
  </si>
  <si>
    <t>ὑπομένω</t>
  </si>
  <si>
    <t>to remain/endure</t>
  </si>
  <si>
    <t>to stay behind; to stand firm, endure, persevere</t>
  </si>
  <si>
    <t xml:space="preserve">to stay behind; to stand firm, endure, persevere  intrans.  to remain  or  stay behind,  when others have departed,  Ref: Lk 2:43 ;  transitive   to bear up under, endure, suffer patiently,   Ref: 1Cor 13:7;   Ref: Heb 10:32;   absolute   to continue firmly, hold out, remain constant, persevere,   Ref: Mt 10:22; 24:13 </t>
  </si>
  <si>
    <t>G5279</t>
  </si>
  <si>
    <t>ὑπομιμνήσκω</t>
  </si>
  <si>
    <t>to remind, call to mind; ( passive ) to remember</t>
  </si>
  <si>
    <t>to remind, call to mind; ( passive ) to remember   remember, remind,   Ref: Jn 14:26 ;  Ref: Tit 3:1;   Ref: 2Pet 1:12;  Jude 5;  to suggest recollection of, remind  others  of,   Ref: 2Tim 2:14;  3Jn. 10;  to call to mind, recollect, remember,   Ref: Lk 22:61 *</t>
  </si>
  <si>
    <t>G5280</t>
  </si>
  <si>
    <t>ὑπόμνησις</t>
  </si>
  <si>
    <t>reminder, memory, remembrance</t>
  </si>
  <si>
    <t>reminder, memory, remembrance   a putting in mind, act of reminding,   Ref: 2Pet 1:13;  3:1;  remembrance, recollection, memory, reminder   Ref: 2Tim 1:5 *</t>
  </si>
  <si>
    <t>G5281</t>
  </si>
  <si>
    <t>ὑπομονή</t>
  </si>
  <si>
    <t>perseverance, endurance, patience</t>
  </si>
  <si>
    <t>perseverance, endurance, patience   patient endurance,   Ref: 2Cor 12:12;   Ref: Col 1:11;   patient awaiting,   Ref: Lk 21:19 ;  a patient frame of mind, patience,   Ref: Rom 5:3, 4; 15:4, 5 ;  Ref: Jas 1:3;   perseverance, endurance   Ref: Rom 2:7;   endurance  in adherence to an object,  Ref: 1Thess 1:3;   Ref: 2Thess 3:5;   Ref: Rev 1:9;   ἐν ὑπομονῇ  and  δι᾽ὑπομονῆς ,  constantly, perseveringly,   Ref: Lk 8:15 ;  Ref: Rom 8:25;   Ref: Heb 12:1;   an enduring  of affliction, etc.,  the act of suffering, undergoing,  etc.,  Ref: 2Cor 1:6;  6:4</t>
  </si>
  <si>
    <t>G5282</t>
  </si>
  <si>
    <t>ὑπονοέω</t>
  </si>
  <si>
    <t>to think, suppose; expect; to sense, suspect</t>
  </si>
  <si>
    <t>to think, suppose; expect; to sense, suspect   to suspect; to suppose, deem,   Ref: Acts 13:25;  25:18; 27:27*</t>
  </si>
  <si>
    <t>G5283</t>
  </si>
  <si>
    <t>ὑπόνοια</t>
  </si>
  <si>
    <t>suspicion</t>
  </si>
  <si>
    <t xml:space="preserve"> suspicion, surmise,   Ref: 1Tim 6:4 *</t>
  </si>
  <si>
    <t>G5284</t>
  </si>
  <si>
    <t>ὑποπλέω</t>
  </si>
  <si>
    <t>to sail the lee</t>
  </si>
  <si>
    <t>to sail to the lee of, to move to the side that offers protection or shelter</t>
  </si>
  <si>
    <t>to sail to the lee of, to move to the side that offers protection or shelter   to sail under; to sail under , the lee, or,  to the south of,  an island, etc.,  Ref: Acts 27:4 , 7*</t>
  </si>
  <si>
    <t>G5285</t>
  </si>
  <si>
    <t>ὑποπνέω</t>
  </si>
  <si>
    <t>to blow gently</t>
  </si>
  <si>
    <t>to blow gently (of wind)</t>
  </si>
  <si>
    <t>to blow gently (of wind)   to blow gently,  as the wind,  Ref: Acts 27:13 *</t>
  </si>
  <si>
    <t>G5286</t>
  </si>
  <si>
    <t>ὑποπόδιον</t>
  </si>
  <si>
    <t>footstool</t>
  </si>
  <si>
    <t xml:space="preserve"> a footstool,   Ref: Jas 2:3 </t>
  </si>
  <si>
    <t>G5287</t>
  </si>
  <si>
    <t>ὑπόστασις</t>
  </si>
  <si>
    <t>confidence/essence</t>
  </si>
  <si>
    <t>confidence, trust, being sure; being, essence</t>
  </si>
  <si>
    <t>confidence, trust, being sure; being, essence   primarily   a standing under; a taking  of a thing  upon one's self; an assumed position, an assumption  of a specific character,  Ref: 2Cor 11:17;   an engagement undertaken  with regard to the conduct of others,  a vouching,   Ref: 2Cor 9:4;  or of one's self,  a pledged profession,   Ref: Heb 3:14;   an assured impression, a mental realizing,   Ref: Heb 11:1;   a substructure, basis; subsistence, essence,   Ref: Heb 1:3 *</t>
  </si>
  <si>
    <t>G5288</t>
  </si>
  <si>
    <t>ὑποστέλλω</t>
  </si>
  <si>
    <t>(act.) to draw back, withdraw; ( middle ) to hesitate, shrink back</t>
  </si>
  <si>
    <t>(act.) to draw back, withdraw; ( middle ) to hesitate, shrink back   primarily   to let down, to stow away; to draw back, withdraw,   Ref: Gal 2:12;   middle   to shrink back, recoil, shrink back   Ref: Heb 10:38;   to keep back, suppress, conceal,   Ref: Acts 20:20, 27 *</t>
  </si>
  <si>
    <t>G5289</t>
  </si>
  <si>
    <t>ὑποστολή</t>
  </si>
  <si>
    <t>shrinking</t>
  </si>
  <si>
    <t>shrinking back</t>
  </si>
  <si>
    <t xml:space="preserve"> a shrinking back,   Ref: Heb 10:39 *</t>
  </si>
  <si>
    <t>G5290</t>
  </si>
  <si>
    <t>ὑποστρέφω</t>
  </si>
  <si>
    <t>to turn back toward, return; to turn one’s back on, turn away</t>
  </si>
  <si>
    <t xml:space="preserve">to turn back toward, return; to turn one’s back on, turn away   to turn back, return, turn back, turn away   Ref: Mk 14:40 ;  Ref: Lk 1:56; 2:39, 43, 45 </t>
  </si>
  <si>
    <t>G5291</t>
  </si>
  <si>
    <t>ὑποστρώννυμι</t>
  </si>
  <si>
    <t>to spread out</t>
  </si>
  <si>
    <t>to spread out   to stow under, spread underneath,   Ref: Lk 19:36 *</t>
  </si>
  <si>
    <t>G5292</t>
  </si>
  <si>
    <t>ὑποταγή</t>
  </si>
  <si>
    <t>submission</t>
  </si>
  <si>
    <t>obedience, submission</t>
  </si>
  <si>
    <t>obedience, submission   subordination,   Ref: 1Tim 3:4;   submissiveness, obedience,   Ref: 2Cor 9:13;   Ref: Gal 2:5;   Ref: 1Tim 2:11 *</t>
  </si>
  <si>
    <t>G5293</t>
  </si>
  <si>
    <t>ὑποτάσσω</t>
  </si>
  <si>
    <t>to subject</t>
  </si>
  <si>
    <t>to put in subjection, subject, subordinate; ( passive ) to submit, be subject to</t>
  </si>
  <si>
    <t xml:space="preserve">to put in subjection, subject, subordinate; ( passive ) to submit, be subject to   to place , or  arrange under; to subordinate, subject   Ref: 1Cor 15:27;   to bring under influence,   Ref: Rom 8:20;   passive   to be subordinated,   Ref: 1Cor 14:32;   to be brought under a state  or  influence,   Ref: Rom 8:20;   middle   to submit one's self, render obedience, be submissive,   Ref: Lk 2:51; 10:17 </t>
  </si>
  <si>
    <t>G5294</t>
  </si>
  <si>
    <t>ὑποτίθημι</t>
  </si>
  <si>
    <t>to lay</t>
  </si>
  <si>
    <t>(act.) to lay down, to risk; ( middle ); to lay before, suggest, point out, teach</t>
  </si>
  <si>
    <t>(act.) to risk, lay down (a life); ( middle ); to point out, teach   to place under; to lay down , the neck beneath the sword of the executioner,  to set on imminent risk,   Ref: Rom 16:4;   middle   to suggest, recommend to attention, point out   Ref: 1Tim 4:6 *</t>
  </si>
  <si>
    <t>G5295</t>
  </si>
  <si>
    <t>ὑποτρέχω</t>
  </si>
  <si>
    <t>to sail under</t>
  </si>
  <si>
    <t>to sail to the lee of, to move to the side that offers protection or shelter   to run under; , as a nautical term,  to sail under  the lee of, to move to the side that offers protection or shelter  Ref: Acts 27:16 *</t>
  </si>
  <si>
    <t>G5296</t>
  </si>
  <si>
    <t>ὑποτύπωσις</t>
  </si>
  <si>
    <t>example, pattern</t>
  </si>
  <si>
    <t>example, pattern   a sketch, delineation; a form, formula, presentment, sample,   Ref: 2Tim 1:13;   a pattern, a model representation,   Ref: 1Tim 1:16 *</t>
  </si>
  <si>
    <t>G5297</t>
  </si>
  <si>
    <t>ὑποφέρω</t>
  </si>
  <si>
    <t>to endure, bear up under, stand up under</t>
  </si>
  <si>
    <t>to endure, bear up under, stand up under   to bear under; to bear up under, support, sustain, stand up under   Ref: 1Cor 10:13;   to endure patiently,   Ref: 1Pet 2:19;   to undergo,   Ref: 2Tim 3:11 *</t>
  </si>
  <si>
    <t>G5298</t>
  </si>
  <si>
    <t>ὑποχωρέω</t>
  </si>
  <si>
    <t>to withdraw, retreat</t>
  </si>
  <si>
    <t>to withdraw, retreat   to withdraw, retire, retreat,   Ref: Lk 5:16; 9:10 *</t>
  </si>
  <si>
    <t>G5299</t>
  </si>
  <si>
    <t>ὑπωπιάζω</t>
  </si>
  <si>
    <t>to wear out</t>
  </si>
  <si>
    <t>to wear out, weaken; to beat up, treat roughly</t>
  </si>
  <si>
    <t>to wear out, weaken; to beat up, treat roughly   primarily   to strike one upon the parts beneath the eye; to beat black and blue;  hence,  to discipline by hardship, coerce, beat up, treat roughly   Ref: 1Cor 9:27;   metaphorically   to weary, wear out, weaken  by continual importunities,  pester,   Ref: Lk 18:5 *</t>
  </si>
  <si>
    <t>G5300</t>
  </si>
  <si>
    <t>ὗς</t>
  </si>
  <si>
    <t>sow</t>
  </si>
  <si>
    <t>female pig, sow</t>
  </si>
  <si>
    <t>female pig, sow   a hog, swine, boar, sow,   Ref: 2Pet 2:22 *</t>
  </si>
  <si>
    <t>G5301</t>
  </si>
  <si>
    <t>ὕσσωπος</t>
  </si>
  <si>
    <t>hyssop</t>
  </si>
  <si>
    <t>hyssop, highly aromatic leaves used in purification rites and at Passover</t>
  </si>
  <si>
    <t>hyssop, highly aromatic leaves used in purification rites and at Passover   hyssop,  in NT, however, not the plant usually so named, but probably the caper plant;  a bunch of hyssop,   Ref: Heb 9:19;   a hyssop stalk,   Ref: Jn 19:29 *</t>
  </si>
  <si>
    <t>G5302</t>
  </si>
  <si>
    <t>ὑστερέω</t>
  </si>
  <si>
    <t>to lack, be in need, destitute; to be inferior; to fall short</t>
  </si>
  <si>
    <t>to lack, be in need, destitute; to be inferior; to fall short   to be behind , in place or time,  to be in the rear; to fall short of, be inferior to,   Ref: 2Cor 11:5;  12:11;  to fail of, fail to attain,   Ref: Heb 4:1;   to be in want of, lack,   Ref: Lk 22:35 ;  to be wanting,   Ref: Mk 10:21 ; absol.  to be defective, in default,   Ref: Mt 19:20 ;  Ref: 1Cor 12:24;   to run short,   Ref: Jn 2:3 ;  middle   to come short of  a privilege or standard,  to miss,   Ref: Rom 3:23;   absolute   to come short, fall short be below standard,   Ref: 1Cor 1:7;   to come short  of sufficiency,  to be in need, want,   Ref: Lk 15:14 ;  Ref: 2Cor 11:9;   Ref: Phil 4:12;   Ref: Heb 11:37;   to be a loser, suffer detriment,   Ref: 1Cor 8:8;  in NT  ὑστερειν ἀπό ,  to be backwards with respect to, to slight,   Ref: Heb 12:15 *</t>
  </si>
  <si>
    <t>G5303</t>
  </si>
  <si>
    <t>ὑστέρημα</t>
  </si>
  <si>
    <t>deficiency</t>
  </si>
  <si>
    <t>what is lacking; poverty; what is needed deficiency</t>
  </si>
  <si>
    <t>what is lacking; poverty; what is needed deficiency   a shortcoming, defect; , personal  shortcoming, what is lacking, what is needed   Ref: 1Cor 16:17;   Ref: Phil 2:30;   Ref: Col 1:24;   Ref: 1Thess 3:10;   want, need, poverty, penury,   Ref: Lk 21:4 ;  Ref: 2Cor 8:14;  9:12; 11:9*</t>
  </si>
  <si>
    <t>G5304</t>
  </si>
  <si>
    <t>ὑστέρησις</t>
  </si>
  <si>
    <t>need, poverty, lack</t>
  </si>
  <si>
    <t>need, poverty, lack   want, need, lack, poverty   Ref: Mk 12:44 ;  Ref: Phil 4:11 *</t>
  </si>
  <si>
    <t>G5305</t>
  </si>
  <si>
    <t>ὕστερον</t>
  </si>
  <si>
    <t>later</t>
  </si>
  <si>
    <t>(comp.) later, second; (neu.) finally, last of all</t>
  </si>
  <si>
    <t xml:space="preserve">(comp.) later, second; (neu.) finally, last of all   posterior , in place or time;  subsequent, later, last, finally, last of all   Ref: Mt 21:31 ;  Ref: 1Tim 4:1 </t>
  </si>
  <si>
    <t>G5306</t>
  </si>
  <si>
    <t>ὕστερος</t>
  </si>
  <si>
    <t>- = later</t>
  </si>
  <si>
    <t>G5307</t>
  </si>
  <si>
    <t>ὑφαντός</t>
  </si>
  <si>
    <t>woven</t>
  </si>
  <si>
    <t xml:space="preserve"> woven,   Ref: Jn 19:23 *</t>
  </si>
  <si>
    <t>G5308</t>
  </si>
  <si>
    <t>ὑψηλός</t>
  </si>
  <si>
    <t>high</t>
  </si>
  <si>
    <t>high, mighty; proud, arrogant; highly valued; (compar.) more exalted</t>
  </si>
  <si>
    <t xml:space="preserve">high, mighty; proud, arrogant; highly valued; (compar.) more exalted   high, lofty, elevated,   Ref: Mt 4:8; 17:1 ;  τὰ ὑψηλά ,  the highest  heaven,  Ref: Heb 1:3;   upraised,   Ref: Acts 13:17;   metaphorically   highly esteemed,   Ref: Lk 16:15 ;  φρονειν τὰ ὑψηλά ,  to have lofty thoughts, be proud, arrogant,   Ref: Rom 12:16 </t>
  </si>
  <si>
    <t>G5309</t>
  </si>
  <si>
    <t>ὑψηλοφρονέω</t>
  </si>
  <si>
    <t>be arrogant</t>
  </si>
  <si>
    <t>to be arrogant, proud</t>
  </si>
  <si>
    <t>to be arrogant, proud   to have lofty thoughts, be proud, haughty,   Ref: 1Tim 6:17 *</t>
  </si>
  <si>
    <t>G5310</t>
  </si>
  <si>
    <t>ὕψιστος</t>
  </si>
  <si>
    <t>Highest</t>
  </si>
  <si>
    <t>highest</t>
  </si>
  <si>
    <t xml:space="preserve">  §  highest, loftiest, most elevated, most exalted (a title of God) the Most High ;  τὰ ὕψιστα , from the Hebrew,  the highest  heaven,  Ref: Mt 21:9 ;  Ref: Mk 11:10 ;  metaphorically   ὁ ὕψιστος ,  the Most High,   Ref: Mk 5:7 </t>
  </si>
  <si>
    <t>G5311</t>
  </si>
  <si>
    <t>ὕψος</t>
  </si>
  <si>
    <t>height</t>
  </si>
  <si>
    <t>height, high position, heaven</t>
  </si>
  <si>
    <t>height, high position, heaven   height,   Ref: Eph 3:18;   Ref: Rev 21:16;   metaphorically   exaltation, dignity, eminence,   Ref: Jas 1:9;  from the Hebrew,  the height  of heaven,  Ref: Lk 1:78; 24:49 ;  Ref: Eph 4:8 *</t>
  </si>
  <si>
    <t>G5312</t>
  </si>
  <si>
    <t>ὑψόω</t>
  </si>
  <si>
    <t>to lift up, elevate, exalt</t>
  </si>
  <si>
    <t xml:space="preserve">to lift up, elevate, exalt   to raise aloft, lift up,   Ref: Jn 3:14; 8:28 ;  metaphorically   to elevate  in condition,  uplift, exalt,   Ref: Mt 11:23; 23:12 ;  Ref: Lk 1:52 </t>
  </si>
  <si>
    <t>G5313</t>
  </si>
  <si>
    <t>ὕψωμα</t>
  </si>
  <si>
    <t>height; pretension</t>
  </si>
  <si>
    <t>height; pretension   height,   Ref: Rom 8:39;   a towering  of self-conceit,  presumption, pretention   Ref: 2Cor 10:5 *</t>
  </si>
  <si>
    <t>G5314</t>
  </si>
  <si>
    <t>φάγος</t>
  </si>
  <si>
    <t>glutton</t>
  </si>
  <si>
    <t xml:space="preserve"> a glutton,   Ref: Mt 11:19 ;  Ref: Lk 7:34 *</t>
  </si>
  <si>
    <t>G5315</t>
  </si>
  <si>
    <t>φαγεῖν</t>
  </si>
  <si>
    <t>- = to eat (literally or figuratively)</t>
  </si>
  <si>
    <t>G5316</t>
  </si>
  <si>
    <t>φαίνω</t>
  </si>
  <si>
    <t>to shine/appear</t>
  </si>
  <si>
    <t>(act.) to shine, give light; ( middle / passive ); to appear, be visible;</t>
  </si>
  <si>
    <t xml:space="preserve">(act.) to shine, give light; ( middle / passive ); to appear, be visible;   to cause to appear, bring to light; ,  absolute   to shine, give light   Ref: Jn 1:5; 5:35 ;  Ref: 2Pet 1:19;   Ref: 1Jn 2:8;   Ref: Rev 1:16;  8:12; 21:23;  middle / passive   to be seen, appear, be visible,   Ref: Mt 1:20; 2:7, 13, 19 ;  τὰ φαινόμενα ,  things visible, things obvious to the senses,   Ref: Heb 11:3;   φαινομαι ,  to appear, seen, be in appearance,   Ref: Mt 23:27 ;  Ref: Lk 24:11 ;  to appear  in thought,  seen  in idea,  be a notion,   Ref: Mk 14:64 </t>
  </si>
  <si>
    <t>G5317</t>
  </si>
  <si>
    <t>Φάλεκ</t>
  </si>
  <si>
    <t>Peleg</t>
  </si>
  <si>
    <t>Peleg, "water canal"</t>
  </si>
  <si>
    <t>A man living at the time of the Patriarchs, first mentioned at Gen 10:25;   son of: Eber (H5677);   brother of: Joktan (H3355);   father of: Reu (H7466)   § Peleg, "water canal"   Peleg,  also spelled  Φάλεγ , (Proper name),  indeclinable ,  Ref: Lk 3:35 *</t>
  </si>
  <si>
    <t>G5318</t>
  </si>
  <si>
    <t>φανερός</t>
  </si>
  <si>
    <t>clear</t>
  </si>
  <si>
    <t>visible, clear, plain, known</t>
  </si>
  <si>
    <t xml:space="preserve">visible, clear, plain, known   apparent, manifest, clear, known, well-known, visible, plain   Ref: Mk 4:22; 6:14 ;  Ref: Gal 5:19;   in outward guise, externally,   Ref: Rom 2:28 </t>
  </si>
  <si>
    <t>G5319</t>
  </si>
  <si>
    <t>φανερόω</t>
  </si>
  <si>
    <t>(act.) to reveal, make known, show; ( passive ); to appear, be disclosed, displayed, revealed</t>
  </si>
  <si>
    <t xml:space="preserve">(act.) to reveal, make known, show; ( passive ); to appear, be disclosed, displayed, revealed   to bring to light, to set in a clear light; to manifest, display,   Ref: Jn 2:11; 7:4; 9:3 ;  to show,   Ref: Rom 1:19;   Ref: 2Cor 7:12;   to declare, make known,   Ref: Jn 17:6 ;  to disclose,   Ref: Mk 4:22 ;  Ref: 1Cor 4:5;   Ref: Col 4:4;   to reveal,   Ref: Rom 3:21;  16:26;  Ref: Col 1:26;   to present to view,   Ref: Jn 21:1, 14 ;  passive   to make an appearance,   Ref: Mk 16:12, 14 ; specifically of Christ,  to be  personally  manifested,   Ref: Jn 1:31 ;  Ref: Col 3:4;   Ref: 1Pet 1:20;  5:4;  Ref: 1Jn 3:5;   to be laid bare, appear in true character, displayed, revealed   Ref: 2Cor 5:10, 11 </t>
  </si>
  <si>
    <t>G5320</t>
  </si>
  <si>
    <t>φανερῶς</t>
  </si>
  <si>
    <t>plainly</t>
  </si>
  <si>
    <t>- = plainly, i.e. clearly or publicly</t>
  </si>
  <si>
    <t>G5321</t>
  </si>
  <si>
    <t>φανέρωσις</t>
  </si>
  <si>
    <t>manifestation, disclosure, revelation</t>
  </si>
  <si>
    <t>manifestation, disclosure, revelation   a disclosure, clear display, revelation   Ref: 2Cor 4:2;   an  outward  evidencing  of a latent principle, active  exhibition,   Ref: 1Cor 12:7 *</t>
  </si>
  <si>
    <t>G5322</t>
  </si>
  <si>
    <t>φανός</t>
  </si>
  <si>
    <t>torch</t>
  </si>
  <si>
    <t>torch, lantern</t>
  </si>
  <si>
    <t xml:space="preserve"> a torch, lantern, light,   Ref: Jn 18:3 *</t>
  </si>
  <si>
    <t>G5323</t>
  </si>
  <si>
    <t>Φανουήλ</t>
  </si>
  <si>
    <t>Phanuel</t>
  </si>
  <si>
    <t>Phanuel, "face of God [El]"</t>
  </si>
  <si>
    <t>A man living at the time of the New Testament, only mentioned at Luk 2:36;   father of: Anna (G0451)   § Phanuel, "face of God [El]"   Phanuel,  (Proper name),  indeclinable ,  Ref: Lk 2:36 *</t>
  </si>
  <si>
    <t>G5324</t>
  </si>
  <si>
    <t>φαντάζω</t>
  </si>
  <si>
    <t>to make visible</t>
  </si>
  <si>
    <t>( passive ) to becomemake visible; (n.) a sight</t>
  </si>
  <si>
    <t>( passive ) to becomemake visible; (n.) a sight   to render visible, cause to appear; ,  passive   to appear, be seen;   τὸ φανταζόμενον ,  the sight, spectacle,   Ref: Heb 12:21 *</t>
  </si>
  <si>
    <t>G5325</t>
  </si>
  <si>
    <t>φαντασία</t>
  </si>
  <si>
    <t>pageantry</t>
  </si>
  <si>
    <t>pomp, pageantry</t>
  </si>
  <si>
    <t>pomp, pageantry   primarily   a rendering visible; a display; pomp, parade,   Ref: Acts 25:23 *</t>
  </si>
  <si>
    <t>G5326</t>
  </si>
  <si>
    <t>φάντασμα</t>
  </si>
  <si>
    <t>ghost</t>
  </si>
  <si>
    <t>ghost   a phantom, specter, apparition, transliterated as "phantasm" ;  Ref: Mt 14:26 ;  Ref: Mk 6:49 *</t>
  </si>
  <si>
    <t>G5327</t>
  </si>
  <si>
    <t>φάραγξ</t>
  </si>
  <si>
    <t>valley</t>
  </si>
  <si>
    <t>valley, ravine</t>
  </si>
  <si>
    <t>valley, ravine   a cleft, ravine, valley,   Ref: Lk 3:5 *</t>
  </si>
  <si>
    <t>G5328G</t>
  </si>
  <si>
    <t>Φαραώ</t>
  </si>
  <si>
    <t>Pharaoh</t>
  </si>
  <si>
    <t>Pharaoh, "the great house"</t>
  </si>
  <si>
    <t>A man of the Egyptians living at the time of the Patriarchs, first mentioned at Gen 37:36</t>
  </si>
  <si>
    <t>G5328H</t>
  </si>
  <si>
    <t>A man of the Egyptians living at the time of Egypt and Wilderness, first mentioned at Exo 1:11</t>
  </si>
  <si>
    <t>G5328I</t>
  </si>
  <si>
    <t>A man of the Egyptians living at the time of Egypt and Wilderness, first mentioned at Exo 3:10</t>
  </si>
  <si>
    <t>G5329</t>
  </si>
  <si>
    <t>Φάρες</t>
  </si>
  <si>
    <t>Perez</t>
  </si>
  <si>
    <t>Perez, "breaking out"</t>
  </si>
  <si>
    <t>A man of the tribe of Judah living at the time of Egypt and Wilderness, first mentioned at Gen 38:29;   son of: Judah (H3063) and Tamar (H8559);   brother of: Zerah (H2226I);   half-brother of: Er (H6147), Onan (H0209) and Shelah (H7956);   father of: Hezron (H2696H) and Hamul (H2538)   § Perez, "breaking out"   Perezs,  (Proper name),  indeclinable ,  Ref: Mt 1:3 ;  Ref: Lk 3:33 *</t>
  </si>
  <si>
    <t>G5330</t>
  </si>
  <si>
    <t>Φαρισαῖος</t>
  </si>
  <si>
    <t>Pharisee</t>
  </si>
  <si>
    <t xml:space="preserve">Pharisee, </t>
  </si>
  <si>
    <t xml:space="preserve">  § Pharisee, "separate ones"   a Pharisee, a follower of the sect of the Pharisees,  a numerous and powerful sect of the Jews, distinguished for their ceremonial observances, and apparent sanctity of life, and for being rigid interpreters of the Mosaic law; but who frequently violated its spirit by their traditional interpretations and precepts, to which they ascribed nearly an equal authority with the OT Scriptures,  Ref: Mt 5:20; 12:2; 23:14 </t>
  </si>
  <si>
    <t>G5331</t>
  </si>
  <si>
    <t>φαρμακεία</t>
  </si>
  <si>
    <t>sorcery</t>
  </si>
  <si>
    <t>witchcraft, magic, the use of spells and potions of magic, often involving drugs</t>
  </si>
  <si>
    <t>witchcraft, magic, the use of spells and potions of magic, often involving drugs   employment of drugs , for any purpose;  sorcery, magic, enchantment,   Ref: Rev 18:23;   Ref: Gal 5:20 *</t>
  </si>
  <si>
    <t>G5332</t>
  </si>
  <si>
    <t>φαρμακεύς</t>
  </si>
  <si>
    <t>sorcerer</t>
  </si>
  <si>
    <t>magician, sorcerer</t>
  </si>
  <si>
    <t>magician, sorcerer  magician, sorcerer, poisener</t>
  </si>
  <si>
    <t>G5333</t>
  </si>
  <si>
    <t>φάρμακος</t>
  </si>
  <si>
    <t>one who practices magical arts, magician</t>
  </si>
  <si>
    <t>one who practices magical arts, magician   a sorcerer, magician,   Ref: Rev 21:8;  22:15*</t>
  </si>
  <si>
    <t>G5334</t>
  </si>
  <si>
    <t>φάσις</t>
  </si>
  <si>
    <t>news</t>
  </si>
  <si>
    <t>news, report</t>
  </si>
  <si>
    <t>news, report   report, information,   Ref: Acts 21:31 *</t>
  </si>
  <si>
    <t>G5335</t>
  </si>
  <si>
    <t>φάσκω</t>
  </si>
  <si>
    <t>to claim</t>
  </si>
  <si>
    <t>to claim, assert</t>
  </si>
  <si>
    <t>to claim, assert   to assert, affirm,   Ref: Acts 24:9;  25:19;  Ref: Rom 1:22 *</t>
  </si>
  <si>
    <t>G5336</t>
  </si>
  <si>
    <t>φάτνη</t>
  </si>
  <si>
    <t>manger</t>
  </si>
  <si>
    <t>manger, stall</t>
  </si>
  <si>
    <t xml:space="preserve"> a manger, stall,   Ref: Lk 2:7, 12, 16; 13:15 *</t>
  </si>
  <si>
    <t>G5337</t>
  </si>
  <si>
    <t>φαῦλος</t>
  </si>
  <si>
    <t>evil, bad</t>
  </si>
  <si>
    <t xml:space="preserve"> vile, refuse; evil, bad, wicked; ,  Ref: Jn 3:20; 5:29 ;  Ref: Rom 9:11;   Ref: 2Cor 5:10;   Ref: Tit 2:8;   Ref: Jas 3:16 *</t>
  </si>
  <si>
    <t>G5338</t>
  </si>
  <si>
    <t>φέγγος</t>
  </si>
  <si>
    <t>light, radiance</t>
  </si>
  <si>
    <t>light, radiance   light, splendor, radiance,   Ref: Mt 24:29 ;  Ref: Mk 13:24 *</t>
  </si>
  <si>
    <t>G5339</t>
  </si>
  <si>
    <t>φείδομαι</t>
  </si>
  <si>
    <t>to spare</t>
  </si>
  <si>
    <t>to spare, refrain from</t>
  </si>
  <si>
    <t>to spare, refrain from   to spare; to be tender of,   Ref: Rom 8:32;   to spare,  in respect of hard dealing,  Ref: Acts 20:29;   Ref: Rom 11:21;   Ref: 1Cor 7:28;   Ref: 2Cor 1:23;  13:2;  Ref: 2Pet 2:4 , 5;  absolute   to forbear, abstain, refrain   Ref: 2Cor 12:6 *</t>
  </si>
  <si>
    <t>G5340</t>
  </si>
  <si>
    <t>φειδομένως</t>
  </si>
  <si>
    <t>sparingly</t>
  </si>
  <si>
    <t xml:space="preserve"> sparingly,   Ref: 2Cor 9:6  (2x)*</t>
  </si>
  <si>
    <t>G5341</t>
  </si>
  <si>
    <t>φελόνης, φαιλόνης</t>
  </si>
  <si>
    <t>cloak</t>
  </si>
  <si>
    <t xml:space="preserve"> a thick cloak , for travelling, with a hood,  Ref: 2Tim 4:13 *</t>
  </si>
  <si>
    <t>G5342</t>
  </si>
  <si>
    <t>φέρω</t>
  </si>
  <si>
    <t>to bear/lead</t>
  </si>
  <si>
    <t>to bring, bear, carry; lead</t>
  </si>
  <si>
    <t xml:space="preserve">to bring, bear, carry; lead   to bear, carry,   Ref: Mk 2:3 ;  to bring,   Ref: Mt 14:11, 18 ;  to conduct,   Ref: Mt 17:17 ;  Ref: Jn 21:18 ;  to bear, endure,   Ref: Rom 9:22;   Ref: Heb 12:20;  13:13;  to uphold, maintain, conserve,   Ref: Heb 1:3;   to bear, bring forth, produce,   Ref: Mk 4:8 ;  Ref: Jn 12:24; 15:2 ;  to bring forward, advance, allege,   Ref: Jn 18:29 ;  Ref: Acts 25:7;   Ref: 2Pet 2:11;   to offer, ascribe,   Ref: Rev 21:24, 26 ; absol. used of a gate,  to lead,   Ref: Acts 12:10;   passive   to be brought  within reach,  offered,   Ref: 1Pet 1:13;   to be brought in, to enter,   Ref: Heb 9:16;   to be under a moving influence, to be moved,   Ref: 2Pet 1:21;   middle   to rush, sweep,   Ref: Acts 2:2;   to proceed, come forth, have utterance,   Ref: 2Pet 1:17, 18, 21 ;  to proceed, make progress,   Ref: Heb 6:1;  used of a ship,  to drive  before the wind,  Ref: Acts 27:15, 17 </t>
  </si>
  <si>
    <t>G5343</t>
  </si>
  <si>
    <t>φεύγω</t>
  </si>
  <si>
    <t>to flee, escape, elude</t>
  </si>
  <si>
    <t xml:space="preserve">to flee, escape, elude  absol.  to flee, take to flight,   Ref: Mt 2:13; 8:33 ;  to shrink, stand fearfully aloof,   Ref: 1Cor 10:14;   to make escape,   Ref: Mt 23:33 ;  transitive   to shun,   Ref: 1Cor 6:18;   Ref: 1Tim 6:11;   Ref: 2Tim 2:22;   to escape, elude   Ref: Heb 11:34 </t>
  </si>
  <si>
    <t>G5344</t>
  </si>
  <si>
    <t>Φῆλιξ</t>
  </si>
  <si>
    <t>Felix</t>
  </si>
  <si>
    <t>Felix, "fortunate, lucky"</t>
  </si>
  <si>
    <t>A man living at the time of the New Testament, only mentioned at Act 23:24; married to Drusilla (G1409)   § Felix, "fortunate, lucky"   Felix,  (Proper name),  Ref: Acts 23:24, 26; 24:3, 22, 24 f., 27; 25:14*</t>
  </si>
  <si>
    <t>G5345</t>
  </si>
  <si>
    <t>φήμη</t>
  </si>
  <si>
    <t>news, report   primarily   a celestial  or  oracular utterance; an utterance; fame, rumor, report,   Ref: Mt 9:26 ;  Ref: Lk 4:14 *</t>
  </si>
  <si>
    <t>G5346</t>
  </si>
  <si>
    <t>φημί</t>
  </si>
  <si>
    <t>to assert</t>
  </si>
  <si>
    <t>to say, declare, affirm</t>
  </si>
  <si>
    <t xml:space="preserve">to say, declare, affirm   to utter; to say, speak,   Ref: Mt 8:8; 14:8; 26:34, 61 ;  to say, allege, affirm, declare   Ref: Rom 3:8 </t>
  </si>
  <si>
    <t>G5347</t>
  </si>
  <si>
    <t>Φῆστος</t>
  </si>
  <si>
    <t>Festus</t>
  </si>
  <si>
    <t>Festus, "festal, joyful"</t>
  </si>
  <si>
    <t>A man living at the time of the New Testament, first mentioned at Act 24:27; also called Porcius at Act 24:27;    § Festus, "festal, joyful"   Festus,  (Proper name),  Ref: Acts 24:27;  25:1, 4, 12ff., 22ff.; 26:24f., 32*</t>
  </si>
  <si>
    <t>G5348</t>
  </si>
  <si>
    <t>φθάνω</t>
  </si>
  <si>
    <t>to precede/arrive</t>
  </si>
  <si>
    <t>to precede; to arrive, attain, come</t>
  </si>
  <si>
    <t>to precede; to arrive, attain, come   come before, precede,   Ref: 1Thess 4:15;   absolute   to advance, make progress,   Ref: 2Cor 10:14;   Ref: Phil 3:16;   to come up  with,  come  upon,  be close at hand,   Ref: Mt 12:28 ;  Ref: Lk 11:20 ;  Ref: 1Thess 2:16;   to attain  an object of pursuit,  Ref: Rom 9:31 *</t>
  </si>
  <si>
    <t>G5349</t>
  </si>
  <si>
    <t>φθαρτός</t>
  </si>
  <si>
    <t>perishable</t>
  </si>
  <si>
    <t>perishable, not lasting, mortal</t>
  </si>
  <si>
    <t>perishable, not lasting, mortal   corruptible, perishable, mortal, not lasting   Ref: Rom 1:23;   Ref: 1Cor 9:25;  15:53f.;  Ref: 1Pet 1:18, 23 *</t>
  </si>
  <si>
    <t>G5350</t>
  </si>
  <si>
    <t>φθέγγομαι</t>
  </si>
  <si>
    <t>to speak, proclaim</t>
  </si>
  <si>
    <t xml:space="preserve"> to emit a sound; to speak, proclaim   Ref: Acts 4:18;   Ref: 2Pet 2:16, 18 *</t>
  </si>
  <si>
    <t>G5351</t>
  </si>
  <si>
    <t>φθείρω</t>
  </si>
  <si>
    <t>to destroy, corrupt; ( passive ) to be corrupted, destroyed, perish; to be led astray</t>
  </si>
  <si>
    <t xml:space="preserve">to destroy, corrupt; ( passive ) to be corrupted, destroyed, perish; to be led astray   to spoil, ruin,   Ref: 1Cor 3:17;   Ref: 2Cor 7:2;   to corrupt,  morally  deprave,   Ref: 1Cor 15:33;   Ref: 2Cor 11:3 </t>
  </si>
  <si>
    <t>G5352</t>
  </si>
  <si>
    <t>φθινοπωρινός</t>
  </si>
  <si>
    <t>autumnal</t>
  </si>
  <si>
    <t>pertaining to the (late) autumn autumnal</t>
  </si>
  <si>
    <t>pertaining to the (late) autumn autumnal   autumnal, bare,  Jude 12*</t>
  </si>
  <si>
    <t>G5353</t>
  </si>
  <si>
    <t>φθόγγος</t>
  </si>
  <si>
    <t>voice, sound; note, musical tone</t>
  </si>
  <si>
    <t>voice, sound; note, musical tone   a , vocal  sound, voice, musical tone   Ref: Rom 10:18;   Ref: 1Cor 14:7 *</t>
  </si>
  <si>
    <t>G5354</t>
  </si>
  <si>
    <t>φθονέω</t>
  </si>
  <si>
    <t>to envy</t>
  </si>
  <si>
    <t xml:space="preserve"> to envy, be jealous of ;  Ref: Gal 5:26 *</t>
  </si>
  <si>
    <t>G5355</t>
  </si>
  <si>
    <t>φθόνος</t>
  </si>
  <si>
    <t>envy</t>
  </si>
  <si>
    <t xml:space="preserve"> envy, jealously, spite,   Ref: Mt 27:18 ;  Ref: Mk 15:10 ;  Ref: Rom 1:29;   Ref: Gal 5:21;   Ref: Phil 1:15;   Ref: 1Tim 6:4;   Ref: Tit 3:3;   Ref: Jas 4:5;   Ref: 1Pet 2:1 *</t>
  </si>
  <si>
    <t>G5356</t>
  </si>
  <si>
    <t>φθορά</t>
  </si>
  <si>
    <t>corruption</t>
  </si>
  <si>
    <t>perishableness, destruction, corruption; depravity</t>
  </si>
  <si>
    <t>perishableness, destruction, corruption; depravity   corruption, decay, ruin, corruptibility, mortality,   Ref: Rom 8:21;   Ref: 1Cor 15:42;   metonymy   corruptible, perishable substance,   Ref: 1Cor 15:50;   killing, slaughter,   Ref: 2Pet 2:12;  spiritual  ruin, destruction   Ref: Gal 6:8;   Ref: Col 2:22;   metaphorically  moral  corruption, depravity,   Ref: 2Pet 1:4;  2:19*</t>
  </si>
  <si>
    <t>G5357</t>
  </si>
  <si>
    <t>φιάλη</t>
  </si>
  <si>
    <t xml:space="preserve"> a bowl, shallow cup,   Ref: Rev 5:8;  15:7; 16:1, 2, 3, 4</t>
  </si>
  <si>
    <t>G5358</t>
  </si>
  <si>
    <t>φιλάγαθος</t>
  </si>
  <si>
    <t>lover of good</t>
  </si>
  <si>
    <t>loving what islover of good</t>
  </si>
  <si>
    <t>loving what islover of good   a lover of goodness,  or,  of the good, a fosterer of virtue,   Ref: Tit 1:8 *</t>
  </si>
  <si>
    <t>G5359</t>
  </si>
  <si>
    <t>Φιλαδέλφεια</t>
  </si>
  <si>
    <t>Philadelphia</t>
  </si>
  <si>
    <t>Philadelphia, "love of brother/sister"</t>
  </si>
  <si>
    <t xml:space="preserve">  § Philadelphia, "love of brother/sister"   Philadelphia,  a city of Lydia, near Mount Tmolus,  Ref: Rev 1:11;  3:7*</t>
  </si>
  <si>
    <t>G5360</t>
  </si>
  <si>
    <t>φιλαδελφία</t>
  </si>
  <si>
    <t>brotherly love</t>
  </si>
  <si>
    <t>brotherly love; brotherly kindness</t>
  </si>
  <si>
    <t>brotherly love; brotherly kindness   brotherly love, brotherly kindness; , in NT  love of the  Christian  brotherhood,   Ref: Rom 12:10;   Ref: 1Thess 4:9;   Ref: Heb 13:1;   Ref: 1Pet 1:22;   Ref: 2Pet 1:7 *</t>
  </si>
  <si>
    <t>G5361</t>
  </si>
  <si>
    <t>φιλάδελφος</t>
  </si>
  <si>
    <t>loving the brothers</t>
  </si>
  <si>
    <t>loving as brothers</t>
  </si>
  <si>
    <t xml:space="preserve"> brother-loving, loving as brothers; , in NT  loving the members of the  Christian  brotherhood,   Ref: 1Pet 3:8 *</t>
  </si>
  <si>
    <t>G5362</t>
  </si>
  <si>
    <t>φίλανδρος</t>
  </si>
  <si>
    <t>husband-loving</t>
  </si>
  <si>
    <t>husband-loving one’s husband</t>
  </si>
  <si>
    <t>husband-loving one’s husband   husband-loving; conjugal,   Ref: Tit 2:4 *</t>
  </si>
  <si>
    <t>G5363</t>
  </si>
  <si>
    <t>φιλανθρωπία</t>
  </si>
  <si>
    <t>benevolence</t>
  </si>
  <si>
    <t>love, kindness</t>
  </si>
  <si>
    <t>love, kindness   philanthropy, love of mankind,   Ref: Tit 3:4;   benevolence, kindness, humanity,   Ref: Acts 28:2 *</t>
  </si>
  <si>
    <t>G5364</t>
  </si>
  <si>
    <t>φιλανθρώπως</t>
  </si>
  <si>
    <t>benevolently</t>
  </si>
  <si>
    <t>in kindness, kindly</t>
  </si>
  <si>
    <t>in kindness, kindly   humanely, benevolently, kindly,   Ref: Acts 27:3 *</t>
  </si>
  <si>
    <t>G5365</t>
  </si>
  <si>
    <t>φιλαργυρία</t>
  </si>
  <si>
    <t>love of money</t>
  </si>
  <si>
    <t>love of money, avarice, greed</t>
  </si>
  <si>
    <t>love of money, avarice, greed   love of money, covetousness, avarice   Ref: 1Tim 6:10 *</t>
  </si>
  <si>
    <t>G5366</t>
  </si>
  <si>
    <t>φιλάργυρος</t>
  </si>
  <si>
    <t>money-loving</t>
  </si>
  <si>
    <t>money-loving, avaricious, greedy</t>
  </si>
  <si>
    <t>money-loving, avaricious, greedy   money-loving, covetous, avaricious, greedy   Ref: Lk 16:14 ;  Ref: 2Tim 3:2 *</t>
  </si>
  <si>
    <t>G5367</t>
  </si>
  <si>
    <t>φίλαυτος</t>
  </si>
  <si>
    <t>selfish</t>
  </si>
  <si>
    <t>loving oneself, selfish</t>
  </si>
  <si>
    <t>loving oneself, selfish   self-loving; selfish,   Ref: 2Tim 3:2 *</t>
  </si>
  <si>
    <t>G5368</t>
  </si>
  <si>
    <t>φιλέω</t>
  </si>
  <si>
    <t>to love, to have affection and regard of a very high order, not unlike G0027, and overlapping in meaning in some contexts</t>
  </si>
  <si>
    <t xml:space="preserve">to love, to have affection and regard of a very high order, not unlike G0027, and overlapping in meaning in some contexts   primarily   to manifest some act  or  token of kindness  or  affection; to kiss,   Ref: Mt 26:48 ;  Ref: Mk 14:44 ;  Ref: Lk 22:47 ;  to love, regard with affection, have affection for,   Ref: Mt 10:37 ;  Ref: Jn 5:20 ;  to like, be fond of, delight in  a thing,  Ref: Mt 23:6 ;  Ref: Rev 22:15;   to cherish inordinately, set store by,   Ref: Jn 12:25 </t>
  </si>
  <si>
    <t>G5369</t>
  </si>
  <si>
    <t>φιλήδονος</t>
  </si>
  <si>
    <t>pleasure-loving</t>
  </si>
  <si>
    <t>loving pleasure -loving</t>
  </si>
  <si>
    <t>loving pleasure -loving   pleasure-loving; a lover of pleasure,   Ref: 2Tim 3:4 *</t>
  </si>
  <si>
    <t>G5370</t>
  </si>
  <si>
    <t>φίλημα</t>
  </si>
  <si>
    <t>kiss</t>
  </si>
  <si>
    <t xml:space="preserve"> a kiss,   Ref: Lk 7:45; 22:48 ;  Ref: Rom 16:16;   Ref: 1Cor 16:20;   Ref: 2Cor 13:12;   Ref: 1Thess 5:26;   Ref: 1Pet 5:14 *</t>
  </si>
  <si>
    <t>G5371</t>
  </si>
  <si>
    <t>Φιλήμων</t>
  </si>
  <si>
    <t>Philemon</t>
  </si>
  <si>
    <t>Philemon, "beloved"</t>
  </si>
  <si>
    <t>A man living at the time of the New Testament, first mentioned at Phm 1:1   § Philemon, "beloved"   Philemon,  (Proper name), Phlm. 1; subscr. and title*</t>
  </si>
  <si>
    <t>G5372</t>
  </si>
  <si>
    <t>Φίλητος</t>
  </si>
  <si>
    <t>Philetus</t>
  </si>
  <si>
    <t>Philetus, "beloved"</t>
  </si>
  <si>
    <t>A man living at the time of the New Testament, only mentioned at 2Ti 2:17   § Philetus, "beloved"   Philetus,  (Proper name),  Ref: 2Tim 2:17 *</t>
  </si>
  <si>
    <t>G5373</t>
  </si>
  <si>
    <t>φιλία</t>
  </si>
  <si>
    <t>friendship</t>
  </si>
  <si>
    <t>friendship, love</t>
  </si>
  <si>
    <t>friendship, love   affection, fondness, love,   Ref: Jas 4:4 *</t>
  </si>
  <si>
    <t>G5374</t>
  </si>
  <si>
    <t>Φιλιππήσιος</t>
  </si>
  <si>
    <t>Philippian</t>
  </si>
  <si>
    <t xml:space="preserve">  §  a Philippian, a citizen of ,  Φιλιπποι ,  Philippi,   Ref: Phil 4:15;  title*</t>
  </si>
  <si>
    <t>G5375</t>
  </si>
  <si>
    <t>Φίλιπποι</t>
  </si>
  <si>
    <t>Philippi</t>
  </si>
  <si>
    <t xml:space="preserve">  §  Philippi,  a considerable city of Macedonia, east of Amphipolis,  Ref: Acts 16:12;  20:6;  Ref: Phil 1:1;   Ref: 1Thess 2:2;  1; 2Cor. subscr.*</t>
  </si>
  <si>
    <t>G5376G</t>
  </si>
  <si>
    <t>Φίλιππος</t>
  </si>
  <si>
    <t>Philip</t>
  </si>
  <si>
    <t>Philip, "horse lover"</t>
  </si>
  <si>
    <t>A man living at the time of the New Testament, first mentioned at Mat 10:3</t>
  </si>
  <si>
    <t>G5376H</t>
  </si>
  <si>
    <t>A man living at the time of the New Testament, first mentioned at Mat 14:3;   son of: Herod 'the Great' (G2264);   brother of: Ethnarch Herod Archelaus (G0745), Herod Antipas I (G2264H) and Herod Philip II (G5376I); married to Herodias (G2266);   father of: Salome (G2266H)</t>
  </si>
  <si>
    <t>G5376I</t>
  </si>
  <si>
    <t>Tetrarch Herod Philip II living at the time of the New Testament, only mentioned at Luk 3:1;   son of: Herod 'the Great' (G2264);   brother of: Ethnarch Herod Archelaus (G0745), Herod Antipas I (G2264H) and Herod Philip I (G5376H)</t>
  </si>
  <si>
    <t>G5376J</t>
  </si>
  <si>
    <t>A man living at the time of the New Testament, first mentioned at Act 6:5</t>
  </si>
  <si>
    <t>G5376K</t>
  </si>
  <si>
    <t xml:space="preserve">  §  Philippi,  a considerable city of Macedonia, east of Amphipolis,  Ref: Acts 16:12;  20:6;  Ref: Phil 1:1;   Ref: 1Thess 2:2; </t>
  </si>
  <si>
    <t>G5377</t>
  </si>
  <si>
    <t>φιλόθεος</t>
  </si>
  <si>
    <t>God-loving</t>
  </si>
  <si>
    <t>God-loving God</t>
  </si>
  <si>
    <t>God-loving God   God-loving, pious; a lover of God,   Ref: 2Tim 3:4 *</t>
  </si>
  <si>
    <t>G5378</t>
  </si>
  <si>
    <t>Φιλόλογος</t>
  </si>
  <si>
    <t>Philologus</t>
  </si>
  <si>
    <t>Philologus, "lover of words [education]"</t>
  </si>
  <si>
    <t>A man living at the time of the New Testament, only mentioned at Rom 16:15   § Philologus, "lover of words [education]"   Philologus,  (Proper name),  Ref: Rom 16:15 *</t>
  </si>
  <si>
    <t>G5379</t>
  </si>
  <si>
    <t>φιλονεικία</t>
  </si>
  <si>
    <t>love of dispute</t>
  </si>
  <si>
    <t>dispute, strife</t>
  </si>
  <si>
    <t>dispute, strife   a love of contention; rivalry, contention, dispute   Ref: Lk 22:24 *</t>
  </si>
  <si>
    <t>G5380</t>
  </si>
  <si>
    <t>φιλόνεικος</t>
  </si>
  <si>
    <t>dispute-loving</t>
  </si>
  <si>
    <t>contentious, quarrelsome</t>
  </si>
  <si>
    <t>contentious, quarrelsome   fond of contention; contentious, disputatious, quarrelsome   Ref: 1Cor 11:16 *</t>
  </si>
  <si>
    <t>G5381</t>
  </si>
  <si>
    <t>φιλοξενία</t>
  </si>
  <si>
    <t>hospitality</t>
  </si>
  <si>
    <t>hospitality, entertainment of strangers</t>
  </si>
  <si>
    <t>hospitality, entertainment of strangers   kindness to strangers, hospitality,   Ref: Rom 12:13;   Ref: Heb 13:2 *</t>
  </si>
  <si>
    <t>G5382</t>
  </si>
  <si>
    <t>φιλόξενος</t>
  </si>
  <si>
    <t>hospitable</t>
  </si>
  <si>
    <t xml:space="preserve"> kind to strangers, hospitable,   Ref: 1Tim 3:2;   Ref: Tit 1:8;   Ref: 1Pet 4:9 *</t>
  </si>
  <si>
    <t>G5383</t>
  </si>
  <si>
    <t>φιλοπρωτεύω</t>
  </si>
  <si>
    <t>to love to be first</t>
  </si>
  <si>
    <t>to love to be first   to love , or  desire to be first  or  chief, affect pre-eminence,  3Jn. 9*</t>
  </si>
  <si>
    <t>G5384</t>
  </si>
  <si>
    <t>φίλος</t>
  </si>
  <si>
    <t>friendly/friend</t>
  </si>
  <si>
    <t>(a.) friendly; (n.) friend (male or female)</t>
  </si>
  <si>
    <t xml:space="preserve">(a.) friendly; (n.) friend (male or female)   loved, dear; devoted; ,  Ref: Acts 19:31;  as a  substantive ,  a friend,   Ref: Lk 7:6; 11:5, 6, 8 ;  a congenial associate,   Ref: Mt 11:19 ;  Ref: Lk 7:34 ;  Ref: Jas 4:4;  used as a word of courteous appellation,  Ref: Lk 14:10 </t>
  </si>
  <si>
    <t>G5385</t>
  </si>
  <si>
    <t>φιλοσοφία</t>
  </si>
  <si>
    <t>philosophy</t>
  </si>
  <si>
    <t>philosophy, human wisdom</t>
  </si>
  <si>
    <t>philosophy, human wisdom   a love of science; , systematic  philosophy;  in NT  the philosophy  of the Jewish gnosis,  Ref: Col 2:8 *</t>
  </si>
  <si>
    <t>G5386</t>
  </si>
  <si>
    <t>φιλόσοφος</t>
  </si>
  <si>
    <t>philosopher</t>
  </si>
  <si>
    <t xml:space="preserve"> primarily   a lover of science, a  systematic  philosopher,   Ref: Acts 17:18 *</t>
  </si>
  <si>
    <t>G5387</t>
  </si>
  <si>
    <t>φιλόστοργος</t>
  </si>
  <si>
    <t>affectionate</t>
  </si>
  <si>
    <t>devoted, loving dearly</t>
  </si>
  <si>
    <t>devoted, loving dearly   tenderly affectionate, loving dearly   Ref: Rom 12:10 *</t>
  </si>
  <si>
    <t>G5388</t>
  </si>
  <si>
    <t>φιλότεκνος</t>
  </si>
  <si>
    <t>child loving</t>
  </si>
  <si>
    <t>loving one’s childrenparental</t>
  </si>
  <si>
    <t>loving one’s childrenparental   loving one's children, duly parental,   Ref: Tit 2:4 *</t>
  </si>
  <si>
    <t>G5389</t>
  </si>
  <si>
    <t>φιλοτιμέομαι</t>
  </si>
  <si>
    <t>to have an ambition, aspire to a goal</t>
  </si>
  <si>
    <t>to have an ambition, aspire to a goal   primarily   to be ambitious of honor;  by  implication   to exert one's self  to accomplish a thing,  use one's utmost efforts, endeavor earnestly, aspire to a goal   Ref: Rom 15:20;   Ref: 2Cor 5:9;   Ref: 1Thess 4:11 *</t>
  </si>
  <si>
    <t>G5390</t>
  </si>
  <si>
    <t>φιλοφρόνως</t>
  </si>
  <si>
    <t>hospitably</t>
  </si>
  <si>
    <t>hospitably, in a friendly manner</t>
  </si>
  <si>
    <t>hospitably, in a friendly manner   with kindly feeling, in a friendly manner , or  manner, courteously,   Ref: Acts 28:7 *</t>
  </si>
  <si>
    <t>G5391</t>
  </si>
  <si>
    <t>φιλόφρων</t>
  </si>
  <si>
    <t>friendly</t>
  </si>
  <si>
    <t>well disposed, friendly, kind</t>
  </si>
  <si>
    <t>G5392</t>
  </si>
  <si>
    <t>φιμόω</t>
  </si>
  <si>
    <t>to muzzle</t>
  </si>
  <si>
    <t>to muzzle; to silence; ( passive ) to be quiet</t>
  </si>
  <si>
    <t>to muzzle; to silence; (pass.) to be quiet  to muzzle,   Ref: 1Tim 5:18;   metaphorically  and by  implication   to silence, put to silence;   passive   to be silent, speechless,   Ref: Mt 22:12, 34 ;  Ref: 1Pet 2:15;   Ref: Mk 1:25 ;  troponym   passive   to be hushed,  as winds and waves,  Ref: Mk 4:39 ;  Ref: Lk 4:35 *</t>
  </si>
  <si>
    <t>G5393</t>
  </si>
  <si>
    <t>Φλέγων</t>
  </si>
  <si>
    <t>Phlegon</t>
  </si>
  <si>
    <t>Phlegon, "burning"</t>
  </si>
  <si>
    <t>A man living at the time of the New Testament, only mentioned at Rom 16:14   § Phlegon, "burning"   Phlegon,  (Proper name),  Ref: Rom 16:14 *</t>
  </si>
  <si>
    <t>G5394</t>
  </si>
  <si>
    <t>φλογίζω</t>
  </si>
  <si>
    <t>to kindle</t>
  </si>
  <si>
    <t>to set on fire kindle</t>
  </si>
  <si>
    <t>to set on fire kindle   to set in a flame, kindle, inflame,   Ref: Jas 3:6  (2x)*</t>
  </si>
  <si>
    <t>G5395</t>
  </si>
  <si>
    <t>φλόξ</t>
  </si>
  <si>
    <t>flame</t>
  </si>
  <si>
    <t>flame, blaze</t>
  </si>
  <si>
    <t xml:space="preserve"> a flame, blaze   Ref: Lk 16:24 ;  Ref: Acts 7:30 </t>
  </si>
  <si>
    <t>G5396</t>
  </si>
  <si>
    <t>φλυαρέω</t>
  </si>
  <si>
    <t>to talk nonsense</t>
  </si>
  <si>
    <t>to gossip, talk nonsense</t>
  </si>
  <si>
    <t>to gossip, talk nonsense   to talk folly , or  nonsense;  in NT  transitive ,  bring unjustified charges against, gossip  3Jn. 10*</t>
  </si>
  <si>
    <t>G5397</t>
  </si>
  <si>
    <t>φλύαρος</t>
  </si>
  <si>
    <t>gossipy</t>
  </si>
  <si>
    <t>gossipy   a gossip, tattler,   Ref: 1Tim 5:13 *</t>
  </si>
  <si>
    <t>G5398</t>
  </si>
  <si>
    <t>φοβερός</t>
  </si>
  <si>
    <t>fearful</t>
  </si>
  <si>
    <t>fearful, dreadful, terrible</t>
  </si>
  <si>
    <t>fearful, dreadful, terrible   fearful; terrible, dreadful   Ref: Heb 10:27, 31; 12:21 *</t>
  </si>
  <si>
    <t>G5399</t>
  </si>
  <si>
    <t>φοβέω</t>
  </si>
  <si>
    <t>to fear</t>
  </si>
  <si>
    <t>to fear, be afraid, alarmed, in some contexts improper and an impediment to faith and love; to reverence, respect, worship, in other contexts a proper fear for God, a deep reverence and awe</t>
  </si>
  <si>
    <t xml:space="preserve">to fear, be afraid, alarmed, in some contexts improper and an impediment to faith and love; to reverence, respect, worship, in other contexts a proper fear for God, a deep reverence and awe  has an active form,  φοβέω  (5828), but only occurs as a passive (deponent) in our literature,  to fear, dread,   Ref: Mt 10:26; 14:5 ;  to fear reverentially, to reverence,   Ref: Mk 6:20 ;  Ref: Lk 1:50 ;  Ref: Acts 10:2;   Ref: Eph 5:33;   Ref: Rev 11:18;   to be afraid  to do a thing,  Ref: Mt 2:22 ;  Ref: Mk 9:32 ;  to be reluctant, to scruple,   Ref: Mt 1:20 ;  to fear, be apprehensive,   Ref: Acts 27:17;   Ref: 2Cor 11:3;  12:20;  to be fearfully anxious,   Ref: Heb 4:1;   absolute   to be fearful, afraid, alarmed,   Ref: Mt 14:27; 17:6, 7 ;  Ref: Mk 16:8 ;  to be fearfully impressed,   Ref: Rom 11:20 </t>
  </si>
  <si>
    <t>G5400</t>
  </si>
  <si>
    <t>φόβητρον</t>
  </si>
  <si>
    <t>fearful thing</t>
  </si>
  <si>
    <t>fearful eventthing</t>
  </si>
  <si>
    <t>fearful eventthing   something which inspires terror; terrible sight , or  event,   Ref: Lk 21:11 *</t>
  </si>
  <si>
    <t>G5401</t>
  </si>
  <si>
    <t>φόβος</t>
  </si>
  <si>
    <t>fear, terror; respect, reverence; see also G5399</t>
  </si>
  <si>
    <t xml:space="preserve">fear, terror; respect, reverence; see also G5399   fear, terror, affright,   Ref: Mt 14:26 ;  Ref: Lk 1:12 ;  astonishment, amazement,   Ref: Mt 28:8 ;  Ref: Mk 4:41 ;  trembling concern,   Ref: 1Cor 2:3;   Ref: 2Cor 7:15;   metonymy   a terror, an object  or  cause of terror,   Ref: Rom 13:5;   reverential fear, awe,   Ref: Acts 9:31;   Ref: Rom 3:18;   respect, deference,   Ref: Rom 13:7;   Ref: 1Pet 2:18 </t>
  </si>
  <si>
    <t>G5402</t>
  </si>
  <si>
    <t>Φοίβη</t>
  </si>
  <si>
    <t>Phoebe</t>
  </si>
  <si>
    <t>Phoebe, "radiant"</t>
  </si>
  <si>
    <t>A woman living at the time of the New Testament, first mentioned at Rom 16:1   § Phoebe, "radiant"   Phoebe,  (Proper name),  Ref: Rom 16:1 *</t>
  </si>
  <si>
    <t>G5403</t>
  </si>
  <si>
    <t>Φοινίκη</t>
  </si>
  <si>
    <t>Phoenicia</t>
  </si>
  <si>
    <t>Phoenicia, "land of purple [dye];"  possibly  "land of date palms"</t>
  </si>
  <si>
    <t xml:space="preserve">  § Phoenicia, "land of purple [dye];"  possibly  "land of date palms"   Phoenice, Phoenicia,  a country on the east of the Mediterranean, between Palestine and Syria, anciently celebrated for commerce,  Ref: Acts 11:19;  15:3; 21:2*</t>
  </si>
  <si>
    <t>G5404</t>
  </si>
  <si>
    <t>φοῖνιξ</t>
  </si>
  <si>
    <t>palm</t>
  </si>
  <si>
    <t>palm tree, palm branch</t>
  </si>
  <si>
    <t>palm tree, palm branch   the palm tree, the date palm, palm branch   Ref: Jn 12:13 ;  Ref: Rev 7:9.  Identical in form to the word meaning  phoenix,  the Egyptian bird.*</t>
  </si>
  <si>
    <t>G5405</t>
  </si>
  <si>
    <t>Φοῖνιξ</t>
  </si>
  <si>
    <t>Phoenix</t>
  </si>
  <si>
    <t>Phenice, a place in Crete</t>
  </si>
  <si>
    <t xml:space="preserve">  § Phenice, a place in Crete</t>
  </si>
  <si>
    <t>G5406</t>
  </si>
  <si>
    <t>φονεύς</t>
  </si>
  <si>
    <t xml:space="preserve"> a homicide, murderer,   Ref: Mt 22:7 ;  Ref: Acts 3:14;  7:52; 28:4;  Ref: 1Pet 4:15;  Rev. 21: 8; 22:15*</t>
  </si>
  <si>
    <t>G5407</t>
  </si>
  <si>
    <t>φονεύω</t>
  </si>
  <si>
    <t>to murder</t>
  </si>
  <si>
    <t>to commit murder, kill</t>
  </si>
  <si>
    <t xml:space="preserve">to commit murder, kill   to put to death, kill, stay,   Ref: Mt 23:31, 35 ;  absolute   to commit murder,   Ref: Mt 5:21 </t>
  </si>
  <si>
    <t>G5408</t>
  </si>
  <si>
    <t>φόνος</t>
  </si>
  <si>
    <t>murder, killing</t>
  </si>
  <si>
    <t xml:space="preserve">murder, killing   a killing, slaughter, murder,   Ref: Mt 15:19 ;  Ref: Mk 7:21; 15:7 </t>
  </si>
  <si>
    <t>G5409</t>
  </si>
  <si>
    <t>φορέω</t>
  </si>
  <si>
    <t>to wear</t>
  </si>
  <si>
    <t>to wear, bear</t>
  </si>
  <si>
    <t xml:space="preserve">to wear, bear   to bear; to wear,   Ref: Mt 11:8 ;  Ref: Jn 19:5 ;  Ref: Rom 13:4;   Ref: 1Cor 15:49;   Ref: Jas 2:3 </t>
  </si>
  <si>
    <t>G5410</t>
  </si>
  <si>
    <t>Φόρον</t>
  </si>
  <si>
    <t>Forum</t>
  </si>
  <si>
    <t>forum, used only as a compound  Proper name  "Forum of Appius," a market town south of Rome</t>
  </si>
  <si>
    <t xml:space="preserve">  § forum, used only as a compound  Proper name  "Forum of Appius," a market town south of Rome   a forum, marketplace; ,  Φόρον Ἀππιου ,  Forum Appii,  the name of a small town on the Appian way, according to Antoninus, forty-three Roman miles from Rome, or about forty English miles,  Ref: Acts 28:15 *</t>
  </si>
  <si>
    <t>G5411</t>
  </si>
  <si>
    <t>φόρος</t>
  </si>
  <si>
    <t xml:space="preserve"> tribute, tax,  strictly such as is laid on dependent and subject people,  Ref: Lk 20:22; 23:2 ;  Ref: Rom 13:6 , 7*</t>
  </si>
  <si>
    <t>G5412</t>
  </si>
  <si>
    <t>φορτίζω</t>
  </si>
  <si>
    <t>to load down (with a burden); ( passive ) to be burdened</t>
  </si>
  <si>
    <t>to load down (with a burden); ( passive ) to be burdened   to load down, burden; , met.  Ref: Mt 11:28 ;  Ref: Lk 11:46 *</t>
  </si>
  <si>
    <t>G5413</t>
  </si>
  <si>
    <t>φορτίον</t>
  </si>
  <si>
    <t>burden, load, cargo</t>
  </si>
  <si>
    <t>burden, load, cargo   a load, burden; , of a ship,  freight, cargo,   Ref: Acts 27:10;   metaphorically   a burden  of imposed precepts, etc.,  Ref: Mt 11:30; 23:4 ;  Ref: Lk 11:46 (2 x); of faults, sins, etc.,  Ref: Gal 6:5 *</t>
  </si>
  <si>
    <t>G5414</t>
  </si>
  <si>
    <t>φόρτος</t>
  </si>
  <si>
    <t>cargo  cargo, ship's freight</t>
  </si>
  <si>
    <t>G5415</t>
  </si>
  <si>
    <t>Φορτουνᾶτος</t>
  </si>
  <si>
    <t>Fortunatus</t>
  </si>
  <si>
    <t>Fortunatus, "fortunate"</t>
  </si>
  <si>
    <t>A man living at the time of the New Testament, first mentioned at 1Co 16:17   § Fortunatus, "fortunate"   Fortunatus,  (Proper name),  Ref: 1Cor 16:17 *</t>
  </si>
  <si>
    <t>G5416</t>
  </si>
  <si>
    <t>φραγέλλιον</t>
  </si>
  <si>
    <t xml:space="preserve"> a whip, scourge,   Ref: Jn 2:15 *</t>
  </si>
  <si>
    <t>G5417</t>
  </si>
  <si>
    <t>φραγελλόω</t>
  </si>
  <si>
    <t>to flog</t>
  </si>
  <si>
    <t>to flog   to scourge,   Ref: Mt 27:26 ;  Ref: Mk 15:15 *</t>
  </si>
  <si>
    <t>G5418</t>
  </si>
  <si>
    <t>φραγμός</t>
  </si>
  <si>
    <t>fence</t>
  </si>
  <si>
    <t>barrier, wall, country lane fence</t>
  </si>
  <si>
    <t>barrier, wall, country lane fence   a fence, hedge; a hedgeside path,   Ref: Mt 21:33 ;  Ref: Mk 12:1 ;  Ref: Lk 14:23 ;  metaphorically   a  parting  fence,   Ref: Eph 2:14 *</t>
  </si>
  <si>
    <t>G5419</t>
  </si>
  <si>
    <t>φράζω</t>
  </si>
  <si>
    <t>to explain, interpret</t>
  </si>
  <si>
    <t xml:space="preserve"> primarily   to propound in distinct terms, to tell;  in NT  to explain, interpret, expound,   Ref: Mt 15:15 *</t>
  </si>
  <si>
    <t>G5420</t>
  </si>
  <si>
    <t>φράσσω</t>
  </si>
  <si>
    <t>to shut; ( passive ) to be stopped, silenced stop</t>
  </si>
  <si>
    <t>to shut; ( passive ) to be stopped, silenced stop   to fence in; , by  implication   to obstruct, shut, stop, close up,   Ref: Heb 11:33;   metaphorically   to silence, put to silence,   Ref: Rom 3:19;   Ref: 2Cor 11:10 *</t>
  </si>
  <si>
    <t>G5421</t>
  </si>
  <si>
    <t>φρέαρ</t>
  </si>
  <si>
    <t>well/abyss</t>
  </si>
  <si>
    <t>well, shaft, Abyss</t>
  </si>
  <si>
    <t>well, shaft, Abyss   a well, cistern, shaft   Ref: Lk 14:5 ;  Ref: Jn 4:11, 12 ;  a pit, Abyss   Ref: Rev 9:1 , 2*</t>
  </si>
  <si>
    <t>G5422</t>
  </si>
  <si>
    <t>φρεναπατάω</t>
  </si>
  <si>
    <t xml:space="preserve"> to deceive the mind; to deceive, impose on,   Ref: Gal 6:3 *</t>
  </si>
  <si>
    <t>G5423</t>
  </si>
  <si>
    <t>φρεναπάτης</t>
  </si>
  <si>
    <t>deceiver</t>
  </si>
  <si>
    <t xml:space="preserve"> a deceiver, seducer,   Ref: Tit 1:10 *</t>
  </si>
  <si>
    <t>G5424</t>
  </si>
  <si>
    <t>φρήν</t>
  </si>
  <si>
    <t>thinking</t>
  </si>
  <si>
    <t>( plural ) thinking, understanding</t>
  </si>
  <si>
    <t>( plural ) thinking, understanding   primarily   the diaphragm, midriff; the mind, intellect, understanding,   Ref: 1Cor 14:20  (2x)*</t>
  </si>
  <si>
    <t>G5425</t>
  </si>
  <si>
    <t>φρίσσω</t>
  </si>
  <si>
    <t>to shudder</t>
  </si>
  <si>
    <t>to shudder   to be ruffled, to bristle; to shiver, shudder , from fear,  Ref: Jas 2:19 *</t>
  </si>
  <si>
    <t>G5426</t>
  </si>
  <si>
    <t>φρονέω</t>
  </si>
  <si>
    <t>to reason</t>
  </si>
  <si>
    <t>to reason,  think, regard, hold an opinion; to set one’s mind on; to have a (certain) attitude</t>
  </si>
  <si>
    <t xml:space="preserve">to think, regard, hold an opinion; to set one’s mind on; to have a (certain) attitude   to think, to mind; to be of opinion,   Ref: Acts 28:22;   Ref: Phil 1:7;   to take thought, be considerate,   Ref: Phil 4:10;   to entertain sentiments  or  inclinations  of a specific kind,  to be minded,   Ref: Rom 12:16;  15:5;  Ref: 1Cor 13:11;   Ref: 2Cor 13:11;   Ref: Gal 5:10;   Ref: Phil 2:2;  3:16; 4:2;  to be in a  certain  frame of mind,   Ref: Rom 12:3;   Ref: Phil 2:5;   to imagine, entertain conceit,   Ref: 1Cor 4:6;   to heed, pay regard to,   Ref: Rom 14:6;   to incline to, be set upon, mind,   Ref: Mt 16:23 ;  Ref: Mk 8:33 ;  Ref: Rom 8:5;   Ref: Phil 3:15, 19 ;  Ref: Col 3:2 </t>
  </si>
  <si>
    <t>G5427</t>
  </si>
  <si>
    <t>φρόνημα</t>
  </si>
  <si>
    <t xml:space="preserve"> purpose, frame of thought, will, aspirations,   Ref: Rom 8:6, 7, 27 *</t>
  </si>
  <si>
    <t>G5428</t>
  </si>
  <si>
    <t>φρόνησις</t>
  </si>
  <si>
    <t>wisdom, understanding</t>
  </si>
  <si>
    <t>wisdom, understanding   a thoughtful frame, sense, rightmindedness,   Ref: Lk 1:17 ;  intelligence, understanding   Ref: Eph 1:8 *</t>
  </si>
  <si>
    <t>G5429</t>
  </si>
  <si>
    <t>φρόνιμος</t>
  </si>
  <si>
    <t>thoughtful</t>
  </si>
  <si>
    <t>- = thoughtful, i.e. sagacious or discreet (implying a cautious character; while G4680 denotes practical skill or acumen; and G4908 indicates rather intelligence or mental acquirement); in a bad sense conceited (also in the comparative)</t>
  </si>
  <si>
    <t>G5430</t>
  </si>
  <si>
    <t>φρονίμως</t>
  </si>
  <si>
    <t>shrewdly</t>
  </si>
  <si>
    <t>shrewdly, wisely</t>
  </si>
  <si>
    <t>shrewdly, wisely   considerately, providently, wisely   Ref: Lk 16:8 *</t>
  </si>
  <si>
    <t>G5431</t>
  </si>
  <si>
    <t>φροντίζω</t>
  </si>
  <si>
    <t>be careful</t>
  </si>
  <si>
    <t>to be careful, concerned</t>
  </si>
  <si>
    <t>to be careful, concerned   to be considerate, concerned, be careful,   Ref: Tit 3:8 *</t>
  </si>
  <si>
    <t>G5432</t>
  </si>
  <si>
    <t>φρουρέω</t>
  </si>
  <si>
    <t>to guard</t>
  </si>
  <si>
    <t>to guard; ( passive ) to be held prisoner; to be shielded</t>
  </si>
  <si>
    <t>to guard; ( passive ) to be held prisoner; to be shielded   to keep watch; ,  transitive   to guard, watch,  with a military guard,  Ref: 2Cor 11:32;   to keep, be held captive  in a condition of restraint,  Ref: Gal 3:23;   to keep  in a state of settlement or security,  Ref: Phil 4:7;   Ref: 1Pet 1:5 *</t>
  </si>
  <si>
    <t>G5433</t>
  </si>
  <si>
    <t>φρυάσσομαι</t>
  </si>
  <si>
    <t>to rage</t>
  </si>
  <si>
    <t>to rage, rave</t>
  </si>
  <si>
    <t>to rage, rave   primarily   to snort, neigh, stamp,  etc.; as a high-spirited horse; hence,  to be noisy, fierce, insolent, and tumultuous, to rage, tumultuate, rave   Ref: Acts 4:25 *</t>
  </si>
  <si>
    <t>G5434</t>
  </si>
  <si>
    <t>φρύγανον</t>
  </si>
  <si>
    <t>brushwood</t>
  </si>
  <si>
    <t>brushwood, firewood</t>
  </si>
  <si>
    <t>brushwood, firewood   a dry twig, branch, firewood  etc.,  Ref: Acts 28:3 *</t>
  </si>
  <si>
    <t>G5435</t>
  </si>
  <si>
    <t>Φρυγία</t>
  </si>
  <si>
    <t>Phrygia</t>
  </si>
  <si>
    <t xml:space="preserve">  §  Phrygia,  an inland province of Asia Minor,  Ref: Acts 2:10;  16:6; 18:23; 1Tim. subscr.*</t>
  </si>
  <si>
    <t>G5436</t>
  </si>
  <si>
    <t>Φύγελλος</t>
  </si>
  <si>
    <t>Phygelus</t>
  </si>
  <si>
    <t>Phygelus, "fugitive"</t>
  </si>
  <si>
    <t>A man living at the time of the New Testament, only mentioned at 2Ti 1:15   § Phygelus, "fugitive"   Phygellus,  (Proper name),  Ref: 2Tim 1:15 *</t>
  </si>
  <si>
    <t>G5437</t>
  </si>
  <si>
    <t>φυγή</t>
  </si>
  <si>
    <t>flight</t>
  </si>
  <si>
    <t>flight, fleeing</t>
  </si>
  <si>
    <t>flight, fleeing   a fleeing, flight,   Ref: Mt 24:20 *</t>
  </si>
  <si>
    <t>G5438G</t>
  </si>
  <si>
    <t>φυλακή</t>
  </si>
  <si>
    <t>prison/watch: prison</t>
  </si>
  <si>
    <t>: prison prison, jail, haunt; guard; watch (of the night)</t>
  </si>
  <si>
    <t>prison, jail, haunt; guard; watch (of the night)   a keeping watch, ward, guard,   Ref: Lk 2:8 ;  a place of watch,   Ref: Rev 18:2;   a watch, guard, body of guards,   Ref: Acts 12:10;   ward, custody, imprisonment,   Ref: 2Cor 6:5;  11:23;  Ref: Heb 11:36;   prison,   Ref: 1Pet 3:19;   a place of custody, prison, jail   Ref: Mt 14:10; 25:39, 44 ;  a watch  or  division,  of the night, which in the time of our Savior was divided into watches of three hours each, called  ὀψέ, μεσονύκτιον, ἀλεκτοροψωνια  and  πρωία , or  πρωϊ ,  Ref: Mt 14:25; 24:43 ;  Ref: Mk 6:48 ;  Ref: Lk 12:38 (2 x)</t>
  </si>
  <si>
    <t>G5438H</t>
  </si>
  <si>
    <t>prison/watch: watch</t>
  </si>
  <si>
    <t>G5439</t>
  </si>
  <si>
    <t>φυλακίζω</t>
  </si>
  <si>
    <t>to imprison</t>
  </si>
  <si>
    <t>to imprison   to deliver into custody, put in prison, imprison,   Ref: Acts 22:19 *</t>
  </si>
  <si>
    <t>G5440</t>
  </si>
  <si>
    <t>φυλακτήριον</t>
  </si>
  <si>
    <t>phylactery</t>
  </si>
  <si>
    <t>phylactery, a small box containing Scripture verses, traditionally bound on the forehead and arm by the Jews during prayer</t>
  </si>
  <si>
    <t>phylactery, a small box containing Scripture verses, traditionally bound on the forehead and arm by the Jews during prayer   the station of a guard , or  watch; a preservative, safeguard;  hence,  a phylactery  or  amulet,  worn about the person; from which circumstance the word is used in the NT as a term for the Jewish  Tephillin  or  prayer-case,  which took their rise from the injunction in  Ref: Deut 6:8;  11:18;  Ref: Mt 23:5 *</t>
  </si>
  <si>
    <t>G5441</t>
  </si>
  <si>
    <t>φυλακτήριος</t>
  </si>
  <si>
    <t>guard, sentry</t>
  </si>
  <si>
    <t>guard, sentry   a watchman, guard, sentinel, entry   Ref: Acts 5:23;  12:6, 19*</t>
  </si>
  <si>
    <t>G5442G</t>
  </si>
  <si>
    <t>φυλάσσω</t>
  </si>
  <si>
    <t>to keep/guard: observe</t>
  </si>
  <si>
    <t>: observe to obey, keep; to guard, watch; to keep away from, abstain</t>
  </si>
  <si>
    <t xml:space="preserve">to obey, keep; to guard, watch; to keep away from, abstain   to be on watch, keep , watch,  Ref: Lk 2:8 ;  to have in keeping,   Ref: Acts 20:20;   to have in custody,   Ref: Acts 28:16;   to keep  under restraint,  confine,   Ref: Lk 8:29 ;  Ref: Acts 12:4;  23:35;  to guard, defend,   Ref: Lk 11:21 ;  to keep safe, preserve,   Ref: Jn 12:25; 17:12 ;  Ref: 2Thess 3:3;   Ref: 2Pet 2:5;  Jude 24;  to keep  in abstinence,  Ref: Acts 21:25;   Ref: 1Jn 5:21;   to observe, obey, keep  a matter of injunction or duty,  Ref: Mk 10:20 ;  Ref: Lk 11:28 ;  Ref: Acts 7:53;  16:4; 21:24;  middle   to be on one's guard, beware,   Ref: Lk 12:15 ;  Ref: 2Tim 4:15;   Ref: 2Pet 3:17 </t>
  </si>
  <si>
    <t>G5442H</t>
  </si>
  <si>
    <t>to keep/guard: guard</t>
  </si>
  <si>
    <t>: guard to obey, keep; to guard, watch; to keep away from, abstain</t>
  </si>
  <si>
    <t>G5442I</t>
  </si>
  <si>
    <t>to keep/guard: protect</t>
  </si>
  <si>
    <t>: protect to obey, keep; to guard, watch; to keep away from, abstain</t>
  </si>
  <si>
    <t>G5443</t>
  </si>
  <si>
    <t>φυλή</t>
  </si>
  <si>
    <t>tribe</t>
  </si>
  <si>
    <t>tribe; people, nation</t>
  </si>
  <si>
    <t>tribe; people, nation   a tribe,   Ref: Mt 19:28; 24:30 ;  Ref: Lk 2:36 ;  a people, nation,   Ref: Rev 1:7;  5:9</t>
  </si>
  <si>
    <t>G5444</t>
  </si>
  <si>
    <t>φύλλον</t>
  </si>
  <si>
    <t>leaf</t>
  </si>
  <si>
    <t xml:space="preserve"> a leaf, of a tree,    Ref: Mt 21:19 </t>
  </si>
  <si>
    <t>G5445</t>
  </si>
  <si>
    <t>φύραμα</t>
  </si>
  <si>
    <t>lump</t>
  </si>
  <si>
    <t>lump (of clay), batch (of dough); derived from a Greek verb, "to mix (wet or dry) substances," not found in the NT</t>
  </si>
  <si>
    <t>lump (of clay), batch (of dough); derived from a Greek verb, "to mix (wet or dry) substances," not found in the NT   that which is mingled and reduced to a uniform consistence, by kneading, beating, treading,  etc.;  a mass, lump, batch  of potter's clay,  Ref: Rom 9:21;  of dough,  Ref: 1Cor 5:6 , 7;  Ref: Gal 5:9;   metaphorically   Ref: Rom 11:16 *</t>
  </si>
  <si>
    <t>G5446</t>
  </si>
  <si>
    <t>φυσικός</t>
  </si>
  <si>
    <t>natural</t>
  </si>
  <si>
    <t>pertaining to things of nature: natural, instinctive; (n.) creatures of instinct</t>
  </si>
  <si>
    <t>pertaining to things of nature: natural, instinctive; (n.) creatures of instinct   natural, agreeable to nature,   Ref: Rom 1:26, 27 ;  following the instinct of nature,  as animals,  Ref: 2Pet 2:12 *</t>
  </si>
  <si>
    <t>G5447</t>
  </si>
  <si>
    <t>φυσικῶς</t>
  </si>
  <si>
    <t>physically</t>
  </si>
  <si>
    <t>- = "physically", i.e. (by implication) instinctively</t>
  </si>
  <si>
    <t>G5448</t>
  </si>
  <si>
    <t>φυσιόω</t>
  </si>
  <si>
    <t>to inflate</t>
  </si>
  <si>
    <t>to puff up, inflate; ( passive ) to be proud, arrogant</t>
  </si>
  <si>
    <t>to puff up, inflate; ( passive ) to be proud, arrogant   to inflate, puff up; ,  metaphorically   to inflate  with pride and vanity,  Ref: 1Cor 8:1;   passive   to be inflated  with pride,  to be proud, vain, arrogant,   Ref: 1Cor 4:6, 18, 19; 5:2; 13:4 ;  Ref: Col 2:18 *</t>
  </si>
  <si>
    <t>G5449</t>
  </si>
  <si>
    <t>φύσις</t>
  </si>
  <si>
    <t>nature</t>
  </si>
  <si>
    <t>nature; natural state of being or characteristics</t>
  </si>
  <si>
    <t>nature; natural state of being or characteristics   essence,   Ref: Gal 4:8;   native condition, birth,   Ref: Rom 2:27;  11:21, 24;  Ref: Gal 2:15;   Ref: Eph 2:3;   native species, kind,   Ref: Jas 3:7;   nature, natural frame,   Ref: 2Pet 1:4;   nature, native instinct,   Ref: Rom 2:14;   Ref: 1Cor 11:14;   nature, prescribed course of nature,   Ref: Rom 1:26 *</t>
  </si>
  <si>
    <t>G5450</t>
  </si>
  <si>
    <t>φυσίωσις</t>
  </si>
  <si>
    <t>arrogance</t>
  </si>
  <si>
    <t>arrogance, pride   primarily   inflation;   metaphorically   inflation  of mind,  pride,   Ref: 2Cor 12:20 *</t>
  </si>
  <si>
    <t>G5451</t>
  </si>
  <si>
    <t>φυτεία</t>
  </si>
  <si>
    <t xml:space="preserve"> plantation, the act of planting; a plant,  met.  Ref: Mt 15:13 *</t>
  </si>
  <si>
    <t>G5452</t>
  </si>
  <si>
    <t>φυτεύω</t>
  </si>
  <si>
    <t>to plant</t>
  </si>
  <si>
    <t xml:space="preserve"> to plant, set,   Ref: Mt 21:33 ;  Ref: Lk 13:6; 17:6, 28; 20:9 ; met.  Ref: Mt 15:13 ;  Ref: Mk 12:1 ;  to plant  the Gospel,  Ref: 1Cor 3:6, 7, 8; 9:7 *</t>
  </si>
  <si>
    <t>G5453</t>
  </si>
  <si>
    <t>φύω</t>
  </si>
  <si>
    <t>to grow up, come up, referring to plant growth</t>
  </si>
  <si>
    <t>to grow up, come up, referring to plant growth   to generate, produce; ,  passive   to be generated, produced;  of plants,  to germinate, sprout,   Ref: Lk 8:6, 8 ;  intransitive   to germinate, spring  or  grow up,   Ref: Heb 12:15 *</t>
  </si>
  <si>
    <t>G5454</t>
  </si>
  <si>
    <t>φωλεός</t>
  </si>
  <si>
    <t>den</t>
  </si>
  <si>
    <t>hole (in the ground), den</t>
  </si>
  <si>
    <t>hole (in the ground), den   a den, lair, burrow, hole   Ref: Mt 8:20 ;  Ref: Lk 9:58 *</t>
  </si>
  <si>
    <t>G5455</t>
  </si>
  <si>
    <t>φωνέω</t>
  </si>
  <si>
    <t>to call</t>
  </si>
  <si>
    <t>to call (out), summon</t>
  </si>
  <si>
    <t xml:space="preserve">to call (out), summon   to sound, utter a sound; , of the cock,  to crow,   Ref: Mt 26:34, 74, 75 ;  to call,  or  cry out, exclaim,   Ref: Lk 8:8, 54; 16:24; 23:46 ;  to call to,   Ref: Mt 27:47 ;  Ref: Mk 3:31 ;  to call,   Ref: Jn 13:13 ;  to call, summon,   Ref: Mt 20:32 ;  to invite  to a feast,  Ref: Lk 14:12 </t>
  </si>
  <si>
    <t>G5456G</t>
  </si>
  <si>
    <t>φωνή</t>
  </si>
  <si>
    <t>voice/sound: voice</t>
  </si>
  <si>
    <t>: voice voice, sound, tone, noise of any kind; by extension: speaking, language</t>
  </si>
  <si>
    <t xml:space="preserve">voice, sound, tone, noise of any kind; by extension: speaking, language   a sound,   Ref: Mt 24:31 ;  Ref: Jn 3:8 ;  Ref: Rev 4:5;  8:5;  a cry,   Ref: Mt 2:18 ;  an  articulate  sound, voice,   Ref: Mt 3:3, 17; 17:5; 27:46, 50 ;  voice, speech, discourse,   Ref: Jn 10:16, 27 ;  Ref: Acts 7:31;  12:22; 13:27;  Ref: Heb 3:7, 15 ;  tone  of address,  Ref: Gal 4:20;   language, tongue, dialect,   Ref: 1Cor 14:10 </t>
  </si>
  <si>
    <t>G5456H</t>
  </si>
  <si>
    <t>voice/sound: noise</t>
  </si>
  <si>
    <t>: noise/sound voice, sound, tone, noise of any kind; by extension: speaking, language</t>
  </si>
  <si>
    <t>G5457</t>
  </si>
  <si>
    <t>φῶς</t>
  </si>
  <si>
    <t>light; daylight; firelight</t>
  </si>
  <si>
    <t xml:space="preserve">light; daylight; firelight   light,   Ref: Mt 17:2 ;  Ref: 2Cor 4:6;   daylight, broad day,   Ref: Mt 10:27 ;  Ref: Lk 12:3 ;  radiance, blaze of light,   Ref: Mt 4:16 ;  Ref: Acts 9:3;  12:7;  an instrument  or  means of light, a light,   Ref: Mt 6:23 ;  Ref: Acts 16:29;   a fire,   Ref: Mk 14:54 ;  Ref: Lk 22:56 ; from the Hebrew,  the light  of God's presence,  Ref: 2Cor 11:14;   Ref: 1Tim 6:16;   metaphorically   the light  of Divine truth, spiritual  illumination,   Ref: Lk 16:8 ;  Ref: Jn 3:19 ;  Ref: Rom 13:12;   Ref: Eph 5:8;   Ref: 1Pet 2:9;   Ref: 1Jn 1:7;  2:8, 9, 10;  a source  or  dispenser of  spiritual  light,   Ref: Mt 5:14 ;  Ref: Jn 1:4, 5, 7, 8, 9; 8:12; 9:5 ; pure  radiance,  perfect  brightness,   Ref: 1Jn 1:5 </t>
  </si>
  <si>
    <t>G5458</t>
  </si>
  <si>
    <t>φωστήρ</t>
  </si>
  <si>
    <t>star; brilliance, splendor light</t>
  </si>
  <si>
    <t>star; brilliance, splendor light   a cause of light, illuminator; a light, luminary, star,   Ref: Phil 2:15;   radiance, brilliance, splendor  or,  luminary,   Ref: Rev 21:11 *</t>
  </si>
  <si>
    <t>G5459</t>
  </si>
  <si>
    <t>φωσφόρος</t>
  </si>
  <si>
    <t>light-bearing</t>
  </si>
  <si>
    <t>light-bearing; (n.) morning star, likely referring to the planet Venus</t>
  </si>
  <si>
    <t>light-bearing; (n.) morning star, likely referring to the planet Venus   light-bringing; ,  i.e.   ἀστήρ ,  Lucifer, the morning star,   metaphorically   Ref: 2Pet 1:19 *</t>
  </si>
  <si>
    <t>G5460</t>
  </si>
  <si>
    <t>φωτεινός</t>
  </si>
  <si>
    <t>bright</t>
  </si>
  <si>
    <t>full of light; bright</t>
  </si>
  <si>
    <t>full of light; bright   radiant, lustrous,   Ref: Mt 17:5 ;  enlightened, illuminated, full of light   Ref: Mt 6:22 ;  Ref: Lk 11:34, 36 (2 x)*</t>
  </si>
  <si>
    <t>G5461</t>
  </si>
  <si>
    <t>φωτίζω</t>
  </si>
  <si>
    <t>to illuminate</t>
  </si>
  <si>
    <t>to give light, shine; ( passive ) to be enlightened, illuminatedilluminate</t>
  </si>
  <si>
    <t>to give light, shine; ( passive ) to be enlightened, illuminatedilluminate   to light, give light to, illuminate, shine upon,   Ref: Lk 11:36 ;  Ref: Rev 18:1;  21:23;  metaphorically   to enlighten, illuminate  spiritually,  Ref: Jn 1:9 ;  Ref: Eph 1:18;  3:9;  Ref: Heb 6:4;  10:32;  to reveal, to bring to light, make known,   Ref: 1Cor 4:5;   Ref: 2Tim 1:10;   intransitive   shine,   Ref: Rev 22:5 *</t>
  </si>
  <si>
    <t>G5462</t>
  </si>
  <si>
    <t>φωτισμός</t>
  </si>
  <si>
    <t>light, illumination</t>
  </si>
  <si>
    <t>light, illumination   illumination; a shining forth, bringing to light, enlightenment,   Ref: 2Cor 4:4 , 6*</t>
  </si>
  <si>
    <t>G5463</t>
  </si>
  <si>
    <t>χαίρω</t>
  </si>
  <si>
    <t xml:space="preserve"> to rejoice, be glad, delighted; (as a greeting) Hail!, Greetings!; be joyful, be full of joy,   Ref: Mt 2:10; 5:12; 18:13 ;  Ref: Mk 14:11 ;  Ref: Rom 12:12;   Ref: 2Cor 2:3;  a term of salutation,  Hail!   Ref: Mt 26:49 ;  λέγω χαιρειν ,  to greet,   Ref: 2Jn 10:11;  an epistolary forth,  Health!   Ref: Acts 15:23 </t>
  </si>
  <si>
    <t>G5464</t>
  </si>
  <si>
    <t>χάλαζα</t>
  </si>
  <si>
    <t>hail</t>
  </si>
  <si>
    <t xml:space="preserve"> hail, hailstorm, hailstone ;  Ref: Rev 8:7;  11:19; 16:21 (2x)*</t>
  </si>
  <si>
    <t>G5465</t>
  </si>
  <si>
    <t>χαλάω</t>
  </si>
  <si>
    <t>to lower, let down</t>
  </si>
  <si>
    <t>to lower, let down   to slacken; to let down, lower,   Ref: Mk 2:4 ;  Ref: Lk 5:4, 5 ;  Ref: Acts 9:25;  27:17, 30;  Ref: 1Cor 11:33 *</t>
  </si>
  <si>
    <t>G5466</t>
  </si>
  <si>
    <t>Χαλδαῖος</t>
  </si>
  <si>
    <t>Chaldean</t>
  </si>
  <si>
    <t xml:space="preserve">  §  a Chaldean, a native of Chaldea,  a country of central Asia, which seems to have included Mesopotamia,  Ref: Acts 7:4 *</t>
  </si>
  <si>
    <t>G5467</t>
  </si>
  <si>
    <t>χαλεπός</t>
  </si>
  <si>
    <t>harsh</t>
  </si>
  <si>
    <t>difficult, harsh; violent</t>
  </si>
  <si>
    <t>difficult, harsh; violent   hard, rugged; furious, ferocious, violent   Ref: Mt 8:28 ;  difficult, trying, harsh   Ref: 2Tim 3:1 *</t>
  </si>
  <si>
    <t>G5468</t>
  </si>
  <si>
    <t>χαλιναγωγέω</t>
  </si>
  <si>
    <t>to bridle</t>
  </si>
  <si>
    <t>to keep in check, keep a rein on one’s mouth bridle</t>
  </si>
  <si>
    <t>to keep in check, keep a rein on one’s mouth bridle   primarily   to guide with a bridle;   metaphorically   to bridle, control, sway, keep in check   Ref: Jas 1:26;  3:2*</t>
  </si>
  <si>
    <t>G5469</t>
  </si>
  <si>
    <t>χαλινός</t>
  </si>
  <si>
    <t>bridle</t>
  </si>
  <si>
    <t>bit, bridle</t>
  </si>
  <si>
    <t>bit, bridle   a bridle, bit,   Ref: Jas 3:3;   Ref: Rev 14:20 *</t>
  </si>
  <si>
    <t>G5470</t>
  </si>
  <si>
    <t>χάλκεος</t>
  </si>
  <si>
    <t>bronze</t>
  </si>
  <si>
    <t>made of bronze; same as G5911</t>
  </si>
  <si>
    <t>G5471</t>
  </si>
  <si>
    <t>χαλκεύς</t>
  </si>
  <si>
    <t>coppersmith</t>
  </si>
  <si>
    <t>metalworker</t>
  </si>
  <si>
    <t>metalworker   primarily   a coppersmith;  hence,  generically   a worker in metals, smith,   Ref: 2Tim 4:14 *</t>
  </si>
  <si>
    <t>G5472</t>
  </si>
  <si>
    <t>χαλκηδών</t>
  </si>
  <si>
    <t>chalcedony</t>
  </si>
  <si>
    <t xml:space="preserve"> chalcedony,  the name of a gem, generally of a whitish, bluish, or gray color, susceptible of a high and beautiful polish, and of which there are several varieties, as the onyx, modern carnelian, etc.,  Ref: Rev 21:19 *</t>
  </si>
  <si>
    <t>G5473</t>
  </si>
  <si>
    <t>χαλκίον</t>
  </si>
  <si>
    <t>kettle</t>
  </si>
  <si>
    <t>(copper or bronze) kettle</t>
  </si>
  <si>
    <t>(copper or bronze) kettle   a vessel, copper, brazen utensil,   Ref: Mk 7:4 *</t>
  </si>
  <si>
    <t>G5474</t>
  </si>
  <si>
    <t>χαλκολίβανος</t>
  </si>
  <si>
    <t>burnished bronze, fine bronze</t>
  </si>
  <si>
    <t>burnished bronze, fine bronze   orichalcum, fine bronze,  a factitious metal of which there were several varieties, the white being of the highest repute, or,  deep-tinted frankincense,   Ref: Rev 1:15;  2:18*</t>
  </si>
  <si>
    <t>G5475</t>
  </si>
  <si>
    <t>χαλκός</t>
  </si>
  <si>
    <t>copper/bronze/coin</t>
  </si>
  <si>
    <t>copper, bronze; objects of copper</t>
  </si>
  <si>
    <t>copper, bronze; objects of copper   copper,  also,  bronze,   Ref: Rev 18:12;   a brazen musical instrument,   Ref: 1Cor 13:1;   copper money,   Ref: Mt 10:9 ;  money  in general,  Ref: Mk 6:8; 12:41 *</t>
  </si>
  <si>
    <t>G5476</t>
  </si>
  <si>
    <t>χαμαί</t>
  </si>
  <si>
    <t>on the ground</t>
  </si>
  <si>
    <t>to the ground, on the ground</t>
  </si>
  <si>
    <t>to the ground, on the ground   on the ground, to the earth,   Ref: Jn 9:6; 18:6 *</t>
  </si>
  <si>
    <t>G5477</t>
  </si>
  <si>
    <t>Χαναάν</t>
  </si>
  <si>
    <t>Canaan</t>
  </si>
  <si>
    <t>Canaan, "land of purple" hence "merchant trader"</t>
  </si>
  <si>
    <t xml:space="preserve">  § Canaan, "land of purple" hence "merchant trader"   Canaan,  the ancient name of Palestine,  Ref: Acts 7:11;  13:19</t>
  </si>
  <si>
    <t>G5478</t>
  </si>
  <si>
    <t>Χανααναῖος</t>
  </si>
  <si>
    <t>Canaanite</t>
  </si>
  <si>
    <t xml:space="preserve">  § Canaanite   Canaanitish, of Canaan,   Ref: Mt 15:22 *</t>
  </si>
  <si>
    <t>G5479</t>
  </si>
  <si>
    <t>χαρά</t>
  </si>
  <si>
    <t>joy, rejoicing, happiness, gladness</t>
  </si>
  <si>
    <t xml:space="preserve">joy, rejoicing, happiness, gladness   joy, gladness, rejoicing,   Ref: Mt 2:10; 13:20, 44; 28:8 ; meton,  joy, cause of joy, occasion of rejoicing,   Ref: Lk 2:10 ;  Ref: Phil 4:1;   Ref: 1Thess 2:19, 20 ;  bliss,   Ref: Mt 25:21, 23 </t>
  </si>
  <si>
    <t>G5480</t>
  </si>
  <si>
    <t>χάραγμα</t>
  </si>
  <si>
    <t>image/mark</t>
  </si>
  <si>
    <t>mark, stamp; image, idol</t>
  </si>
  <si>
    <t>mark, stamp; image, idol   an imprinted mark, stamp   Ref: Rev 13:16, 17; 14:9, 11; 16:2; 19:20; 20:4 ;  sculpture, image, idol   Ref: Acts 17:29 *</t>
  </si>
  <si>
    <t>G5481</t>
  </si>
  <si>
    <t>χαρακτήρ</t>
  </si>
  <si>
    <t>reproduction</t>
  </si>
  <si>
    <t>exact representation, reproduction</t>
  </si>
  <si>
    <t>exact representation, reproduction   an impress, exact expression, exact representation   Ref: Heb 1:3 *</t>
  </si>
  <si>
    <t>G5482</t>
  </si>
  <si>
    <t>χάραξ</t>
  </si>
  <si>
    <t>barricade</t>
  </si>
  <si>
    <t>barricade, palisade (a defensive line or fence)</t>
  </si>
  <si>
    <t>barricade, palisade (a defensive line or fence)   a stake; a , military  palisade, rampart,  formed from the earth thrown out of the ditch, and stuck with sharp stakes or palisades,  Ref: Lk 19:43 *</t>
  </si>
  <si>
    <t>G5483</t>
  </si>
  <si>
    <t>χαρίζω</t>
  </si>
  <si>
    <t>to give grace</t>
  </si>
  <si>
    <t>to give grace; to forgive, cancel (a debt); to grant; to hand over into custody</t>
  </si>
  <si>
    <t xml:space="preserve">to give grace; to forgive, cancel (a debt); to grant; to hand over into custody   to gratify; to bestow , in kindness,  grant  as a free favor,  Ref: Lk 7:21 ;  Ref: Rom 8:32;   to grant the deliverance  of a person in favor to the desire of others,  Ref: Acts 3:14;  27:24; Phlm. 22;  to sacrifice  a person to the demand of enemies,  Ref: Acts 25:11;   to remit, forgive,   Ref: Lk 7:42 ;  Ref: 2Cor 2:7, 10 </t>
  </si>
  <si>
    <t>G5484</t>
  </si>
  <si>
    <t>χάριν</t>
  </si>
  <si>
    <t>because of this, for this reason, therefore</t>
  </si>
  <si>
    <t>therefore, because of this, for this reason  the acc. sg form of the noun  χάριν  which can be used as an  improper preposition ,  on account of, because of, for this reason   Ref: Lk 7:47 ;  Ref: Eph 3:1, 14 ;  Ref: 1Jn 3:12;   for the sake of, in order to,   Ref: Gal 3:19;   Ref: Tit 1:5, 11 ; Jude 16;  on the score of,   Ref: 1Tim 5:14 *</t>
  </si>
  <si>
    <t>G5485</t>
  </si>
  <si>
    <t>χάρις</t>
  </si>
  <si>
    <t>grace</t>
  </si>
  <si>
    <t>grace, the state of kindness and favor toward someone, often with a focus on a benefit given to the object; by extension: gift, benefit; credit; words of kindness and benefit: thanks, blessing</t>
  </si>
  <si>
    <t>grace, the state of kindness and favor toward someone, often with a focus on a benefit given to the object; by extension: gift, benefit; credit; words of kindness and benefit: thanks, blessing   pleasing show, charm; beauty, gracefulness; a pleasing circumstance, matter of approval,   Ref: 1Pet 2:19, 20 ;  kindly bearing, graciousness,   Ref: Lk 4:22 ;  a beneficial opportunity, benefit,   Ref: 2Cor 1:15;   Ref: Eph 4:29;   a charitable act, generous gift,   Ref: 1Cor 16:3;   Ref: 2Cor 8:4 , 6;  an act of favor,   Ref: Acts 25:3;   favor, acceptance,   Ref: Lk 1:30, 52 ;  Ref: Acts 2:47;  7:10, 46;  free favor, free gift, grace,   Ref: Jn 1:14, 16, 17 ;  Ref: Rom 4:4, 16; 11:5, 6 ;  Ref: Eph 2:5 , 8;  Ref: 1Pet 3:7;   free favor  specially manifested by God towards man in the Gospel scheme,  grace,   Ref: Acts 15:11;   Ref: Rom 3:24;  5:15, 17, 20, 21; 6:1;  Ref: 2Cor 4:15;   a gracious provision, gracious scheme, grace,   Ref: Rom 6:14, 15 ;  Ref: Heb 2:9;  12:28; 13:9;  gracious dealing  from God,  grace,   Ref: Acts 14:26;  15:40;  Ref: Rom 1:7;   Ref: 1Cor 1:4;  15:10;  Ref: Gal 1:15;   a commission graciously devolved  by God upon a human agent,  Ref: Rom 1:5;  12:3; 15:15;  Ref: 1Cor 3:10;   Ref: 2Cor 1:12;   Ref: Gal 2:9;   Ref: Eph 3:8;   grace, graciously bestowed  divine  endowment  or  influence,   Ref: Lk 2:40 ;  Ref: Acts 4:33;  11:23;  Ref: Rom 12:6;   Ref: 2Cor 12:9;   grace,   Ref: Acts 11:43;   Ref: Rom 5:2;   Ref: Gal 5:4;   Ref: 2Pet 3:18;   an emotion correspondent to what is pleasing  or  kindly; sense of obligation,   Ref: Lk 17:9 ;  a grateful frame of mind,   Ref: 1Cor 10:30;   thanks,   Ref: Lk 6:32, 33, 34 ;  Ref: Rom 6:17;   Ref: 1Cor 15:57;   χάριν  or  χάριτας καταθέσθαι ,  to oblige, gratify,   Ref: Acts 24:27;  25:9</t>
  </si>
  <si>
    <t>G5486</t>
  </si>
  <si>
    <t>χάρισμα</t>
  </si>
  <si>
    <t>gracious gift; see also G5921</t>
  </si>
  <si>
    <t xml:space="preserve">gracious gift; see also G5921   a free favor, free gift, gracious gift   Ref: Rom 5:15, 16; 6:23 ;  Ref: 2Cor 1:11;   benefit,   Ref: Rom 1:11;  a divinely conferred  endowment,   Ref: 1Cor 12:4, 9, 28, 30, 31 </t>
  </si>
  <si>
    <t>G5487</t>
  </si>
  <si>
    <t>χαριτόω</t>
  </si>
  <si>
    <t>to give graciously, to show acts of kindness by freely giving; (n.) one highly favored; see also G5921 favor</t>
  </si>
  <si>
    <t>to give graciously, to show acts of kindness by freely giving; (n.) one highly favored; see also G5921 favor   to favor, visit with favor, to make an object of favor, to gift,   Ref: Eph 1:6;   passive   to be visited with free favor, be an object of gracious visitation, to give graciously   Ref: Lk 1:28 *</t>
  </si>
  <si>
    <t>G5488</t>
  </si>
  <si>
    <t>Χαρράν</t>
  </si>
  <si>
    <t>Haran</t>
  </si>
  <si>
    <t>Haran, [earlier] "mountaineer;" perhaps "sanctuary"</t>
  </si>
  <si>
    <t xml:space="preserve">  § Haran, [earlier] "mountaineer;" perhaps "sanctuary"   Charran,  a city in the northern part of Mesopotamia,  Ref: Acts 7:2 , 4*</t>
  </si>
  <si>
    <t>G5489</t>
  </si>
  <si>
    <t>χάρτης</t>
  </si>
  <si>
    <t>paper</t>
  </si>
  <si>
    <t>(papyrus) paper</t>
  </si>
  <si>
    <t>(papyrus) paper   paper, papyrus  2Jn. 12*</t>
  </si>
  <si>
    <t>G5490</t>
  </si>
  <si>
    <t>χάσμα</t>
  </si>
  <si>
    <t>chasm</t>
  </si>
  <si>
    <t xml:space="preserve"> a chasm, gulf,   Ref: Lk 16:26 *</t>
  </si>
  <si>
    <t>G5491</t>
  </si>
  <si>
    <t>χεῖλος</t>
  </si>
  <si>
    <t>lip</t>
  </si>
  <si>
    <t>lip; edge (of a shoreline)</t>
  </si>
  <si>
    <t>lip; edge (of a shoreline)   a lip,  and  plural   τὰ χειλη ,  the lips,   Ref: Mt 15:8 ;  Ref: Mk 7:6 ;  Ref: Rom 3:13;   Ref: Heb 13:15;   Ref: 1Pet 3:10;   troponym   χειλος τῆς θαλάσσης ,  the seashore, edge   Ref: Heb 11:12;   metonymy   language, dialect,   Ref: 1Cor 14:21 *</t>
  </si>
  <si>
    <t>G5492</t>
  </si>
  <si>
    <t>χειμάζω</t>
  </si>
  <si>
    <t>be storm-tossed</t>
  </si>
  <si>
    <t>( passive ) to be batteredbatter in a storm</t>
  </si>
  <si>
    <t>( passive ) to be batteredbatter in a storm   to excite a tempest, toss with a tempest; ,  passive   to be storm-tossed,   Ref: Acts 27:18 *</t>
  </si>
  <si>
    <t>G5493</t>
  </si>
  <si>
    <t>χείμαρρος</t>
  </si>
  <si>
    <t>brook</t>
  </si>
  <si>
    <t>ravine</t>
  </si>
  <si>
    <t>valley, ravine, wadi</t>
  </si>
  <si>
    <t>G5494</t>
  </si>
  <si>
    <t>χειμών</t>
  </si>
  <si>
    <t>winter</t>
  </si>
  <si>
    <t>winter; stormy weather</t>
  </si>
  <si>
    <t>winter; stormy weather   stormy weather,   Ref: Mt 16:3 ;  a storm, tempest,   Ref: Acts 27:20;   winter,   Ref: Mt 24:20 ;  Ref: Mk 13:18 ;  Ref: Jn 10:22 ;  Ref: 2Tim 4:21 *</t>
  </si>
  <si>
    <t>G5495</t>
  </si>
  <si>
    <t>χείρ</t>
  </si>
  <si>
    <t>hand</t>
  </si>
  <si>
    <t>hand, area or portion of the hand; power, control</t>
  </si>
  <si>
    <t xml:space="preserve">hand, area or portion of the hand; power, control   a hand,   Ref: Mt 3:12; 4:6; 8:15  freq.; from the Hebrew,  χεὶρ Κυριου ,  a  special  operation of God,   Ref: Acts 11:21;  13:3;  ἐν χειρι ,  by agency,   Ref: Acts 7:35;   Ref: Gal 3:19 </t>
  </si>
  <si>
    <t>G5496</t>
  </si>
  <si>
    <t>χειραγωγέω</t>
  </si>
  <si>
    <t>to lead by the hand</t>
  </si>
  <si>
    <t xml:space="preserve"> to lead by the hand,   Ref: Acts 9:8;  22:11*</t>
  </si>
  <si>
    <t>G5497</t>
  </si>
  <si>
    <t>χειραγωγός</t>
  </si>
  <si>
    <t>guide</t>
  </si>
  <si>
    <t>someone who leads by the hand, leader</t>
  </si>
  <si>
    <t>someone who leads by the hand, leader   one who leads another by the hand,   Ref: Acts 13:11 *</t>
  </si>
  <si>
    <t>G5498</t>
  </si>
  <si>
    <t>χειρόγραφος</t>
  </si>
  <si>
    <t>writen record</t>
  </si>
  <si>
    <t>written code, record of debt</t>
  </si>
  <si>
    <t>written code, record of debt   handwriting; record of debt; a written form, literal instrument,  as distinguished from a spiritual dispensation,  Ref: Col 2:14 *</t>
  </si>
  <si>
    <t>G5499</t>
  </si>
  <si>
    <t>χειροποίητος</t>
  </si>
  <si>
    <t>hand-made</t>
  </si>
  <si>
    <t>hand-made, man-made</t>
  </si>
  <si>
    <t>hand-made, man-made   made by hand, man-made, artificial, material,   Ref: Mk 14:58 ;  Ref: Acts 7:48;  17:24;  Ref: Eph 2:11;   Ref: Heb 9:11, 24 *</t>
  </si>
  <si>
    <t>G5500</t>
  </si>
  <si>
    <t>χειροτονέω</t>
  </si>
  <si>
    <t>to appoint, choose</t>
  </si>
  <si>
    <t>to appoint, choose   to stretch out the hand; to constitute by voting; to appoint, constitute, choose   Ref: Acts 14:23;   Ref: 2Cor 8:19 *</t>
  </si>
  <si>
    <t>G5501</t>
  </si>
  <si>
    <t>χείρων</t>
  </si>
  <si>
    <t>worse than</t>
  </si>
  <si>
    <t>worse (than); more severe than</t>
  </si>
  <si>
    <t xml:space="preserve">worse (than); more severe than   worse,   Ref: Mt 9:16 ;  more severe,   Ref: Jn 5:14 ;  Ref: Heb 10:29 </t>
  </si>
  <si>
    <t>G5502</t>
  </si>
  <si>
    <t>χερουβίμ</t>
  </si>
  <si>
    <t>Cherub</t>
  </si>
  <si>
    <t>( plural ) cherubim cherub</t>
  </si>
  <si>
    <t>( plural ) cherubim cherub  also spelled  Χερουβειν  and  Χερουβιμ ,  indeclinable   cherub, a two-winged figure over the ark of the covenant,   Ref: Heb 9:5 *</t>
  </si>
  <si>
    <t>G5503</t>
  </si>
  <si>
    <t>χήρα</t>
  </si>
  <si>
    <t>widow</t>
  </si>
  <si>
    <t xml:space="preserve"> a widow,   Ref: Mt 23:14 ;  Ref: Lk 4:26 </t>
  </si>
  <si>
    <t>G5504</t>
  </si>
  <si>
    <t>χθές</t>
  </si>
  <si>
    <t>yesterday</t>
  </si>
  <si>
    <t>G5505</t>
  </si>
  <si>
    <t>χιλιάς</t>
  </si>
  <si>
    <t>thousand</t>
  </si>
  <si>
    <t xml:space="preserve">the number  one thousand, a thousand,   Ref: Lk 14:31 ;  Ref: Acts 4:4 </t>
  </si>
  <si>
    <t>G5506</t>
  </si>
  <si>
    <t>χιλίαρχος</t>
  </si>
  <si>
    <t>military officer</t>
  </si>
  <si>
    <t>military officer, commander; technically an officer of 1,000 soldiers; in the ancient Roman military an officer of a cohort, one tenth of a legion, about 600 soldiers</t>
  </si>
  <si>
    <t xml:space="preserve">military officer, commander; technically an officer of 1,000 soldiers; in the ancient Roman military an officer of a cohort, one tenth of a legion, about 600 soldiers   commander of a thousand men; , hence,  generically   a commander, military chief,   Ref: Mk 6:21 ;  Ref: Rev 6:15;  19:18; specifically  a  legionary  tribune,   Ref: Acts 21:31, 32, 33, 37 ;  the prefect  of the temple,  Ref: Jn 18:12 </t>
  </si>
  <si>
    <t>G5507</t>
  </si>
  <si>
    <t>χίλιοι</t>
  </si>
  <si>
    <t xml:space="preserve"> a thousand,   Ref: 2Pet 3:8;   Ref: Rev 11:3;  12:6; 14:20; 20:2-7*</t>
  </si>
  <si>
    <t>G5508</t>
  </si>
  <si>
    <t>Χίος</t>
  </si>
  <si>
    <t>Chios</t>
  </si>
  <si>
    <t>Kios</t>
  </si>
  <si>
    <t xml:space="preserve">  § Kios  Kios (Proper name)  Chios, an island in Ægean Sea:  Ref: Act 20:15 .†</t>
  </si>
  <si>
    <t>G5509</t>
  </si>
  <si>
    <t>χιτών</t>
  </si>
  <si>
    <t>tunic</t>
  </si>
  <si>
    <t>tunic, robe, clothing, undergarment</t>
  </si>
  <si>
    <t xml:space="preserve">tunic, robe, clothing, undergarment   a tunic, vest,  the inner garment which fitted close to the body, having armholes, and sometimes sleeves, and reaching below the knees, worn by both sexes,  Ref: Mt 5:40; 10:10 ;  plural   χιτῶνες ,  clothes, garments  in general,  Ref: Mk 14:63 </t>
  </si>
  <si>
    <t>G5510</t>
  </si>
  <si>
    <t>χιών</t>
  </si>
  <si>
    <t>snow</t>
  </si>
  <si>
    <t xml:space="preserve"> snow,   Ref: Mt 28:3 ;  Ref: Rev 1:14 *</t>
  </si>
  <si>
    <t>G5511</t>
  </si>
  <si>
    <t>χλαμύς</t>
  </si>
  <si>
    <t>robe, cloak, a heavy outer garment used by soldiers and travelers</t>
  </si>
  <si>
    <t>robe, cloak, a heavy outer garment used by soldiers and travelers   chlamys,  a type of  cloak;  a Roman military commander's  cloak,   Ref: Mt 27:28, 31 *</t>
  </si>
  <si>
    <t>G5512</t>
  </si>
  <si>
    <t>χλευάζω</t>
  </si>
  <si>
    <t>to sneer</t>
  </si>
  <si>
    <t>to sneer, mock, scoff</t>
  </si>
  <si>
    <t>to sneer, mock, scoff   to jeer, mock, scoff,   Ref: Acts 17:32 *</t>
  </si>
  <si>
    <t>G5513</t>
  </si>
  <si>
    <t>χλιαρός</t>
  </si>
  <si>
    <t>lukewarm</t>
  </si>
  <si>
    <t xml:space="preserve"> warm, tepid; lukewarm,   Ref: Rev 3:16 *</t>
  </si>
  <si>
    <t>G5514</t>
  </si>
  <si>
    <t>Χλόη</t>
  </si>
  <si>
    <t>Chloe</t>
  </si>
  <si>
    <t>A woman living at the time of the New Testament, only mentioned at 1Co 1:11   § Chloe  Chloe, "tender shoot"</t>
  </si>
  <si>
    <t>G5514G</t>
  </si>
  <si>
    <t>G5514H</t>
  </si>
  <si>
    <t>tender shoot</t>
  </si>
  <si>
    <t>tender, tender shoot</t>
  </si>
  <si>
    <t>G5515</t>
  </si>
  <si>
    <t>χλωρός</t>
  </si>
  <si>
    <t>green</t>
  </si>
  <si>
    <t>light green; pale; (n.) green plant</t>
  </si>
  <si>
    <t>light green; pale; (n.) green plant   pale green; green, verdent,   Ref: Mk 6:39 ;  Ref: Rev 8:7;  9:4;  pale, sallow,   Ref: Rev 6:8 *</t>
  </si>
  <si>
    <t>G5516</t>
  </si>
  <si>
    <t>χξϛ</t>
  </si>
  <si>
    <t>666  666, six hundred and sixty-six</t>
  </si>
  <si>
    <t>G5517</t>
  </si>
  <si>
    <t>χοϊκός</t>
  </si>
  <si>
    <t>made of dust</t>
  </si>
  <si>
    <t>made of dust, of the earth</t>
  </si>
  <si>
    <t>made of dust, of the earth   of earth, earthy, made of dust   Ref: 1Cor 15:47, 48, 49 *</t>
  </si>
  <si>
    <t>G5518</t>
  </si>
  <si>
    <t>χοῖνιξ</t>
  </si>
  <si>
    <t>quart</t>
  </si>
  <si>
    <t>(almost one liter or) quart</t>
  </si>
  <si>
    <t>(almost one liter or) quart   a choenix,  an Attic measure for things dry, being the 48th part of a medimnus, consequently equal to the 8th part of the Roman modius, and nearly equivalent to about one quart, being considered a sufficient daily allowance for the sustenance of one man,  Ref: Rev 6:6  (2x)*</t>
  </si>
  <si>
    <t>G5519</t>
  </si>
  <si>
    <t>χοῖρος</t>
  </si>
  <si>
    <t>pig</t>
  </si>
  <si>
    <t xml:space="preserve"> primarily   a young swine; a swine, hog,  or  sow,   Ref: Mt 8:30, 31, 32 </t>
  </si>
  <si>
    <t>G5520</t>
  </si>
  <si>
    <t>χολάω</t>
  </si>
  <si>
    <t>to be angry</t>
  </si>
  <si>
    <t xml:space="preserve"> primarily   to be melancholy;  used later as an equivalent to  χολοῦμαι ,  to be angry, incensed,   Ref: Jn 7:23 *</t>
  </si>
  <si>
    <t>G5521</t>
  </si>
  <si>
    <t>χολή</t>
  </si>
  <si>
    <t>gall</t>
  </si>
  <si>
    <t>gall, bile</t>
  </si>
  <si>
    <t>gall, bile   the bile, gall; , in NT  a bitter ingredient,  as  wormwood,   Ref: Mt 27:34 ;  χολὴ πικριας ,  intense bitterness,   metaphorically   thorough disaffection  to divine truth,  utter estrangement,   Ref: Acts 8:23 *</t>
  </si>
  <si>
    <t>G5522</t>
  </si>
  <si>
    <t>χόος</t>
  </si>
  <si>
    <t>dust; same as G5959</t>
  </si>
  <si>
    <t>dust; same as G5959  uncontracted form  χόος ,  dust,   accusative ,  χοῦν ,  Ref: Mk 6:11 ;  Ref: Rev 18:19 *</t>
  </si>
  <si>
    <t>G5523</t>
  </si>
  <si>
    <t>Χοραζίν</t>
  </si>
  <si>
    <t>Chorazin</t>
  </si>
  <si>
    <t>Korazin</t>
  </si>
  <si>
    <t xml:space="preserve">  § Korazin  Korazin (Proper name)   Chorazin, a town of Galilee:  Ref: Mat 11:21 ,  Ref: Luk 10:13 .†</t>
  </si>
  <si>
    <t>G5524</t>
  </si>
  <si>
    <t>χορηγέω</t>
  </si>
  <si>
    <t>to provide</t>
  </si>
  <si>
    <t>to supply, provide</t>
  </si>
  <si>
    <t>to supply, provide   to lead a chorus; , at Athens,  to defray the cost of a chorus;  hence,  to supply funds; to supply, furnish,   Ref: 2Cor 9:10;   Ref: 1Pet 4:11 *</t>
  </si>
  <si>
    <t>G5525</t>
  </si>
  <si>
    <t>χορός</t>
  </si>
  <si>
    <t>a dance</t>
  </si>
  <si>
    <t>- = a ring, i.e. round dance ("choir")</t>
  </si>
  <si>
    <t>G5526</t>
  </si>
  <si>
    <t>χορτάζω</t>
  </si>
  <si>
    <t>to feed; ( passive ) to be filled to satisfaction, eat one’s fill</t>
  </si>
  <si>
    <t xml:space="preserve">to feed; ( passive ) to be filled to satisfaction, eat one’s fill   primarily   to feed  or  fill with grass, herbage,  etc.,  to fatten;  used of animals of prey,  to satiate, gorge,   Ref: Rev 19:21;  of persons,  to satisfy with food,   Ref: Mt 14:20; 15:33, 37 ;  metaphorically   to satisfy  the desire of any one,  Ref: Mt 5:6 </t>
  </si>
  <si>
    <t>G5527</t>
  </si>
  <si>
    <t>χόρτασμα</t>
  </si>
  <si>
    <t xml:space="preserve"> pasture, provender , for cattle;  food, provision, sustenance,  for men,  Ref: Acts 7:11 *</t>
  </si>
  <si>
    <t>G5528</t>
  </si>
  <si>
    <t>χόρτος</t>
  </si>
  <si>
    <t>grass</t>
  </si>
  <si>
    <t>grass, plant; this can refer to plants in various forms and stages: hay, stalk, field, etc.</t>
  </si>
  <si>
    <t xml:space="preserve">grass, plant; this can refer to plants in various forms and stages: hay, stalk, field, etc.   an enclosure; pasture ground; fodder , for beasts; in NT  herbage, grass,   Ref: Mt 6:30; 14:19 ;  a plant  of corn,  Ref: Mt 13:26 ;  Ref: Mk 4:28 </t>
  </si>
  <si>
    <t>G5529</t>
  </si>
  <si>
    <t>Χουζᾶς</t>
  </si>
  <si>
    <t>Chuza</t>
  </si>
  <si>
    <t>Cuza</t>
  </si>
  <si>
    <t>A man living at the time of the New Testament, only mentioned at Luk 8:3; married to Joanna (G2489)   § Cuza  Cuza, "little judge"</t>
  </si>
  <si>
    <t>G5530</t>
  </si>
  <si>
    <t>χράω</t>
  </si>
  <si>
    <t>to use</t>
  </si>
  <si>
    <t>to make use of, use; to do, act, proceed</t>
  </si>
  <si>
    <t xml:space="preserve">to make use of, use; to do, act, proceed   to use, make use of, employ,   Ref: Acts 27:17;   Ref: 1Cor 7:31;   to take advantage of,   Ref: 1Cor 7:21;  9:12, 15;  to use, to treat, behave towards,   Ref: Acts 27:3;   Ref: 2Cor 13:10 </t>
  </si>
  <si>
    <t>G5531</t>
  </si>
  <si>
    <t>to lend</t>
  </si>
  <si>
    <t xml:space="preserve"> to lend,   Ref: Lk 11:5 *</t>
  </si>
  <si>
    <t>G5532</t>
  </si>
  <si>
    <t>χρεία</t>
  </si>
  <si>
    <t>need</t>
  </si>
  <si>
    <t>need, necessity</t>
  </si>
  <si>
    <t xml:space="preserve"> use; need, necessity, requisiteness,   Ref: Eph 4:29;   Ref: Heb 7:11;  personal  need, an  individual  want,   Ref: Acts 20:34;   Ref: Rom 12:13;   Ref: Phil 2:25;  4:16, 19;  χρειαν ἔχω ,  to need, require, want,   Ref: Mt 6:8; 14:16 ;  Ref: Mk 2:25 ;  Ref: Jn 2:25 ;  ἐστὶ χρεια ,  there is need,   Ref: Lk 10:42 ;  τὰ πρὸς τὴν χρειαν ,  necessary things,   Ref: Acts 28:10;   a necessary business, affair,   Ref: Acts 6:3 </t>
  </si>
  <si>
    <t>G5533</t>
  </si>
  <si>
    <t>χρεωφειλέτης</t>
  </si>
  <si>
    <t>G5534</t>
  </si>
  <si>
    <t>χρή</t>
  </si>
  <si>
    <t>to ought/need</t>
  </si>
  <si>
    <t>it should, it is necessary</t>
  </si>
  <si>
    <t>it should, it is necessary  impersonal verb,  there is need  or  occasion, it is necessary, it is requisite; it becomes, it is proper,   Ref: Jas 3:10 *</t>
  </si>
  <si>
    <t>G5535</t>
  </si>
  <si>
    <t>χρῄζω</t>
  </si>
  <si>
    <t>to need, have need of</t>
  </si>
  <si>
    <t>to need, have need of   to need, want, desire,   Ref: Mt 6:32 ;  Ref: Lk 11:8; 12:30 ;  Ref: Rom 16:2;   Ref: 2Cor 3:1 *</t>
  </si>
  <si>
    <t>G5536</t>
  </si>
  <si>
    <t>χρῆμα</t>
  </si>
  <si>
    <t>money, wealth, possessions</t>
  </si>
  <si>
    <t>money, wealth, possessions   anything useful,  or  needful;   plural   wealth, riches,   Ref: Mk 10:23 ;  Ref: Lk 18:24 ;  money,   Ref: Acts 8:18, 20; 24:26 ;  singular   price,   Ref: Acts 4:37 *</t>
  </si>
  <si>
    <t>G5537</t>
  </si>
  <si>
    <t>χρηματίζω</t>
  </si>
  <si>
    <t>to warn; ( passive ) to bear a name; to be warned, told about, revealed to</t>
  </si>
  <si>
    <t>to warn; ( passive ) to bear a name; to be warned, told about, revealed to   to have dealings, transact business; to negotiate; to give answer on deliberation; , in NT  to utter a divine communication,   Ref: Heb 12:25;   passive   to be divinely instructed, receive a revelation  or  warning from God,   Ref: Mt 2:12, 22 ;  Ref: Lk 2:26 ;  Ref: Acts 10:22;   Ref: Heb 8:5;  11:7;  intransitive   to receive an appellation, bear a name   Ref: Acts 11:26;   Ref: Rom 7:3 *</t>
  </si>
  <si>
    <t>G5538</t>
  </si>
  <si>
    <t>χρηματισμός</t>
  </si>
  <si>
    <t>proclamation</t>
  </si>
  <si>
    <t>proclamation or answer from God</t>
  </si>
  <si>
    <t>proclamation or answer from God  in NT  a response from God, a divine communication, oracle,   Ref: Rom 11:4 *</t>
  </si>
  <si>
    <t>G5539</t>
  </si>
  <si>
    <t>χρήσιμος</t>
  </si>
  <si>
    <t>profitable</t>
  </si>
  <si>
    <t>pertaining to value, usefulness, advantage profitable</t>
  </si>
  <si>
    <t>pertaining to value, usefulness, advantage profitable   useful, profitable, advantageous   Ref: 2Tim 2:14 *</t>
  </si>
  <si>
    <t>G5540</t>
  </si>
  <si>
    <t>χρῆσις</t>
  </si>
  <si>
    <t>use</t>
  </si>
  <si>
    <t>use, relations, functions</t>
  </si>
  <si>
    <t>use, relations, functions   use, employment, function; manner of using,   Ref: Rom 1:26, 27 *</t>
  </si>
  <si>
    <t>G5541</t>
  </si>
  <si>
    <t>χρηστεύομαι</t>
  </si>
  <si>
    <t>be kind</t>
  </si>
  <si>
    <t>to be kind</t>
  </si>
  <si>
    <t>to be kind   to be gentle, benign, kind,   Ref: 1Cor 13:4 *</t>
  </si>
  <si>
    <t>G5542</t>
  </si>
  <si>
    <t>χρηστολογία</t>
  </si>
  <si>
    <t>smooth talk</t>
  </si>
  <si>
    <t>smooth talk, attractive speech</t>
  </si>
  <si>
    <t>smooth talk, attractive speech   bland address, attractive speech, fair speaking,   Ref: Rom 16:18 *</t>
  </si>
  <si>
    <t>G5543</t>
  </si>
  <si>
    <t>χρηστός</t>
  </si>
  <si>
    <t>good/kind</t>
  </si>
  <si>
    <t>easy, good; kind, loving, benevolent</t>
  </si>
  <si>
    <t>easy, good; kind, loving, benevolent   useful, profitable; good, agreeable,   Ref: Lk 5:39 ;  easy,  as a yoke,  Ref: Mt 11:30 ;  gentle, benign, kind, obliging, gracious, benign   Ref: Lk 6:35 ;  Ref: Eph 4:32;   Ref: Rom 2:4;   Ref: 1Pet 2:3;   good  in character, disposition, etc.,  virtuous,   Ref: 1Cor 15:33 *</t>
  </si>
  <si>
    <t>G5544</t>
  </si>
  <si>
    <t>χρηστότης</t>
  </si>
  <si>
    <t>kindness</t>
  </si>
  <si>
    <t>kindness, goodness</t>
  </si>
  <si>
    <t>kindness, goodness   primarily   goodness, kindness, gentleness,   Ref: Rom 2:4;  11:22(3x);  Ref: 2Cor 6:6;   Ref: Gal 5:22;   Ref: Col 3:12;   Ref: Tit 3:4;   kindness  shown,  beneficence,   Ref: Eph 2:7;   goodness, virtue,   Ref: Rom 3:12 *</t>
  </si>
  <si>
    <t>G5545</t>
  </si>
  <si>
    <t>χρῖσμα</t>
  </si>
  <si>
    <t>anointing</t>
  </si>
  <si>
    <t xml:space="preserve"> primarily   anything which is applied by smearing; ointment;  in NT  an anointing,  in the reception of spiritual privileges,  Ref: 1Jn 2:20, 27 *</t>
  </si>
  <si>
    <t>G5546</t>
  </si>
  <si>
    <t>Χριστιανός</t>
  </si>
  <si>
    <t>Christian</t>
  </si>
  <si>
    <t>A man of the tribe of Judah living at the time of the New Testament, first mentioned at Mat 1:1;   son of: Joseph (G2501) and Mary (G3137);   brother of: James (G2385I), Joseph (G2500), Simon (G4613H) and Jude (G2455I)   §  a Christian, follower of Christ,   Ref: Acts 11:26;  26:28;  Ref: 1Pet 4:16 *</t>
  </si>
  <si>
    <t>G5547</t>
  </si>
  <si>
    <t>Χριστός</t>
  </si>
  <si>
    <t>Christ</t>
  </si>
  <si>
    <t>Christ, Anointed One, Messiah, the Greek translation of the H5431 (cf. Greek G3549). The Messiah is the Son of David, an anointed leader expected to bring in an age of peace and liberty from all oppression. In the NT, the Messiah is Jesus, who came first to bring liberty from sin and peace with God and who will come again to bring all things under his control</t>
  </si>
  <si>
    <t xml:space="preserve">A man of the tribe of Judah living at the time of the New Testament, first mentioned at Mat 1:1;   son of: Joseph (G2501) and Mary (G3137);   brother of: James (G2385I), Joseph (G2500), Simon (G4613H) and Jude (G2455I)   § Christ, Anointed One, Messiah, the Greek translation of the H5431 (cf. Greek G3549). The Messiah is the Son of David, an anointed leader expected to bring in an age of peace and liberty from all oppression. In the NT, the Messiah is Jesus, who came first to bring liberty from sin and peace with God and who will come again to bring all things under his control   primarily   anointed;   ὁ Χριστός ,  the Christ, the Anointed One,  i.q.  Μεσσιας ,  the Messiah,   Ref: Mt 1:16, 17 ;  Ref: Jn 1:20, 25, 42 ;  metonymy   Christ, the word  or  doctrine of Christ,   Ref: 2Cor 1:19;  21;  Ref: Eph 4:20;   Christ, a  truly  Christian frame  of doctrine and affection,  Ref: Rom 8:10;   Ref: Gal 4:19;   Christ, the Church of Christ,   Ref: 1Cor 12:12;   Christ the  distinctive  privileges of the Gospel of Christ,   Ref: Gal 3:27;   Ref: Phil 3:8;   Ref: Heb 3:14 </t>
  </si>
  <si>
    <t>G5548</t>
  </si>
  <si>
    <t>χρίω</t>
  </si>
  <si>
    <t>to anoint (physically, with oil; spiritually, with the Holy Spirit), to assign a person to a special task, implying a giving of power by God to accomplish the task</t>
  </si>
  <si>
    <t>to anoint (physically, with oil; spiritually, with the Holy Spirit), to assign a person to a special task, implying a giving of power by God to accomplish the task   to anoint; , in NT  to anoint,  by way of instituting to a dignity, function, or privilege,  Ref: Lk 4:18 ;  Ref: Acts 4:27;  10:38;  Ref: 2Cor 1:21;   Ref: Heb 1:9 *</t>
  </si>
  <si>
    <t>G5549</t>
  </si>
  <si>
    <t>χρονίζω</t>
  </si>
  <si>
    <t>to delay   to spend time; to linger, take a long time, delay; be long,   Ref: Mt 24:48; 25:5 ;  Ref: Lk 1:21; 12:45 ;  Ref: Heb 10:37 *</t>
  </si>
  <si>
    <t>G5550</t>
  </si>
  <si>
    <t>χρόνος</t>
  </si>
  <si>
    <t>time</t>
  </si>
  <si>
    <t>time, period of time</t>
  </si>
  <si>
    <t xml:space="preserve">time, period of time   time,  whether in respect of duration or a definite point of its lapse,  Ref: Mt 2:7; 25:19  freq.;  an epoch, era,  marked  duration,   Ref: Acts 1:7;   Ref: 1Thess 5:1 </t>
  </si>
  <si>
    <t>G5551</t>
  </si>
  <si>
    <t>χρονοτριβέω</t>
  </si>
  <si>
    <t>to spend time</t>
  </si>
  <si>
    <t xml:space="preserve"> to spend time, waste time, linger, delay,   Ref: Acts 20:16 *</t>
  </si>
  <si>
    <t>G5552</t>
  </si>
  <si>
    <t>χρύσεος</t>
  </si>
  <si>
    <t>golden</t>
  </si>
  <si>
    <t>golden  made of gold; same as G5997</t>
  </si>
  <si>
    <t>G5553</t>
  </si>
  <si>
    <t>χρυσίον</t>
  </si>
  <si>
    <t>gold</t>
  </si>
  <si>
    <t>gold; gold jewelry or coins</t>
  </si>
  <si>
    <t>gold; gold jewelry or coins   gold,   Ref: Heb 9:4;   Ref: 1Pet 1:7;   Ref: Rev 3:18;  21:18, 21; specifically  gold when coined  or  manufactured; golden ornaments,   Ref: 1Tim 2:9;   Ref: 1Pet 3:3;   Ref: Rev 17:4;  18:16;  gold coin, money,   Ref: Acts 3:6;  20:33;  Ref: 1Pet 1:18 *</t>
  </si>
  <si>
    <t>G5554</t>
  </si>
  <si>
    <t>χρυσοδακτύλιος</t>
  </si>
  <si>
    <t>gold-ringed</t>
  </si>
  <si>
    <t>having or wearing a gold ring -ringed</t>
  </si>
  <si>
    <t>having or wearing a gold ring -ringed   having rings of gold on the fingers,   Ref: Jas 2:2 *</t>
  </si>
  <si>
    <t>G5555</t>
  </si>
  <si>
    <t>χρυσόλιθος</t>
  </si>
  <si>
    <t>chrysolite</t>
  </si>
  <si>
    <t xml:space="preserve"> chrysolite,  a name applied by the ancients to all gems of a gold color; specifically the modern  topaz,   Ref: Rev 21:10 *</t>
  </si>
  <si>
    <t>G5556</t>
  </si>
  <si>
    <t>χρυσόπρασος</t>
  </si>
  <si>
    <t>chrysoprase</t>
  </si>
  <si>
    <t>chrysoprase (an apple-green quartz)</t>
  </si>
  <si>
    <t>chrysoprase (an apple-green quartz)   a chrysoprase,  a species of gem of a golden green color like that of a leek,  Ref: Rev 21:20 *</t>
  </si>
  <si>
    <t>G5557</t>
  </si>
  <si>
    <t>χρυσός</t>
  </si>
  <si>
    <t xml:space="preserve"> gold,   Ref: Mt 2:11; 23:16, 17 ;  metonymy   gold ornaments,   Ref: 1Tim 2:9;   gold coin, money,   Ref: Mt 10:9 </t>
  </si>
  <si>
    <t>G5558</t>
  </si>
  <si>
    <t>χρυσόω</t>
  </si>
  <si>
    <t>to gild</t>
  </si>
  <si>
    <t>( passive ) to be adorned with gold gild</t>
  </si>
  <si>
    <t>( passive ) to be adorned with gold gild   to gild, overlay with gold, adorn , or  deck with gold,   Ref: Rev 17:4;  18:16*</t>
  </si>
  <si>
    <t>G5559</t>
  </si>
  <si>
    <t>χρώς</t>
  </si>
  <si>
    <t>skin, surface of the body</t>
  </si>
  <si>
    <t>skin, surface of the body   the skin; the body surface; ,  Ref: Acts 19:12 *</t>
  </si>
  <si>
    <t>G5560</t>
  </si>
  <si>
    <t>χωλός</t>
  </si>
  <si>
    <t>lame</t>
  </si>
  <si>
    <t>lame, crippled</t>
  </si>
  <si>
    <t xml:space="preserve">lame, crippled   crippled in the feet, limping, halting, lame,   Ref: Mt 11:5; 15:30, 31 ;  metaphorically   limping, weak,  spiritually,  Ref: Heb 12:13;   maimed, deprived of a foot,  for  ἀναπηρός ,  Ref: Mk 9:45 </t>
  </si>
  <si>
    <t>G5561</t>
  </si>
  <si>
    <t>χώρα</t>
  </si>
  <si>
    <t>country</t>
  </si>
  <si>
    <t xml:space="preserve"> space, room; a country, land, region; countryside, field; tract, province,   Ref: Mk 5:10 ;  Ref: Lk 2:8 ;  a district, territory, suburbs,   Ref: Mt 8:28 ;  metonymy   the inhabitants of a country, region,  etc.,  Ref: Mk 1:5 ;  Ref: Acts 12:20;   the country,  as opposed to the city or town,  Ref: Lk 21:21 ;  a field, farm, countryside   Ref: Lk 12:16 ;  Ref: Jn 4:35 </t>
  </si>
  <si>
    <t>G5562</t>
  </si>
  <si>
    <t>χωρέω</t>
  </si>
  <si>
    <t>to make room for</t>
  </si>
  <si>
    <t>to go, come; to accept; to make room, have room</t>
  </si>
  <si>
    <t>to go, come; to accept; to make room, have room   to make room,  either by motion or capacity;  to move, pass,   Ref: Mt 15:17 ;  to proceed, go on,   Ref: 2Pet 3:9;   to progress, make way,   Ref: Jn 8:37 ;  transitive   to hold  as contents,  contain, afford room for,   Ref: Mk 2:2 ;  Ref: Jn 2:6; 21:25 ;  metaphorically   to give  mental  admittance to, to yield accordance,   Ref: Mt 19:11, 12 ;  to admit  to approbation and esteem,  to regard cordially,   Ref: 2Cor 7:2 *</t>
  </si>
  <si>
    <t>G5563</t>
  </si>
  <si>
    <t>χωρίζω</t>
  </si>
  <si>
    <t>to separate/leave</t>
  </si>
  <si>
    <t>to divide, separate, leave; ( passive ) to be separated from, set apart</t>
  </si>
  <si>
    <t>to divide, separate, leave; ( passive ) to be separated from, set apart   to divide, separate,   Ref: Mt 19:6 ;  Ref: Mk 10:9 ;  Ref: Rom 8:35, 39 ;  to dissociate one's self, to part,   Ref: 1Cor 7:10, 11, 15 ;  to withdraw, depart,   Ref: Acts 1:4;  18:1, 2; Phlm. 15;  to be aloof,   Ref: Heb 7:26 *</t>
  </si>
  <si>
    <t>G5564</t>
  </si>
  <si>
    <t>χωρίον</t>
  </si>
  <si>
    <t>place, parcel of land, field</t>
  </si>
  <si>
    <t xml:space="preserve">  § place, parcel of land, field   a place, spot; ,  Ref: Mt 26:36 ;  Ref: Mk 14:32 ;  a field, farm, parcel of land, estate, domain,   Ref: Jn 4:5 ;  Ref: Acts 1:18, 19 (2x); 4:34; 5:3, 8; 28:7*</t>
  </si>
  <si>
    <t>G5564G</t>
  </si>
  <si>
    <t>G5564H</t>
  </si>
  <si>
    <t>Field (of Blood)</t>
  </si>
  <si>
    <t>G5565</t>
  </si>
  <si>
    <t>χωρίς</t>
  </si>
  <si>
    <t>(adv.) by itself, separately; (pp.*) without, besides, apart from, independent from</t>
  </si>
  <si>
    <t xml:space="preserve">(adv.) by itself, separately; (pp.*) without, besides, apart from, independent from  can function as an  improper preposition ,  apart, by itself   Ref: Jn 20:7 ;  apart from, parted from,   Ref: Jn 15:5 ;  Ref: Jas 2:18, 20, 26 ;  alien from,   Ref: Eph 2:12;   apart from, on a distinct footing from,   Ref: 1Cor 11:11;   apart from, distinct from, without the intervention of,   Ref: Rom 3:21, 28; 4:6 ;  apart from  the company of,  independently of,   Ref: 1Cor 4:8;   Ref: Heb 11:40   without  the presence of,  Ref: Heb 9:28;   without  the agency of,  Ref: Jn 1:3 ;  Ref: Rom 10:14;   without  the employment of,  Ref: Mt 13:34 ;  Ref: Mk 4:34 ;  Ref: Heb 7:20, 21; 9:7, 18, 22 ;  without,   Ref: Lk 6:49 ;  Ref: Phil 2:14;   Ref: 1Tim 2:8;  5:21; Phlm. 14;  Ref: Heb 10:28;  11:6; 12:8, 14;  clear from,   Ref: Heb 7:7;   irrespectively of,   Ref: Rom 7:8 , 9;  without reckoning, besides,   Ref: Mt 14:21; 15:38 ;  Ref: 2Cor 11:28;   with the exception of,   Ref: Heb 4:15 </t>
  </si>
  <si>
    <t>G5566</t>
  </si>
  <si>
    <t>χῶρος</t>
  </si>
  <si>
    <t>northwest</t>
  </si>
  <si>
    <t xml:space="preserve"> Corus,  or  Caurus, the northwest wind;  meton,  the northwest  quarter of the heavens,  Ref: Acts 27:12 *</t>
  </si>
  <si>
    <t>G5567</t>
  </si>
  <si>
    <t>ψάλλω</t>
  </si>
  <si>
    <t>to sing praise</t>
  </si>
  <si>
    <t>to sing hymns, sing songs of praise</t>
  </si>
  <si>
    <t>to sing hymns, sing songs of praise   to move by a touch, to twitch; to touch, strike , the strings or chords of an instrument;  absolute   to play on a stringed instrument; to sing to music;  in NT  to sing praises, sing hymns   Ref: Rom 15:9;   Ref: 1Cor 14:15;   Ref: Eph 5:19;   Ref: Jas 5:13 *</t>
  </si>
  <si>
    <t>G5568</t>
  </si>
  <si>
    <t>ψαλμός</t>
  </si>
  <si>
    <t>psalm</t>
  </si>
  <si>
    <t>Psalms (book of or section of OT); psalm, hymn of praise</t>
  </si>
  <si>
    <t>Psalms (book of or section of OT); psalm, hymn of praise   impulse, touch , of the chords of a stringed instrument; in NT  a sacred song, psalm, hymn of praise   Ref: Lk 20:42; 24:44 ;  Ref: Acts 1:20;  13:33;  Ref: 1Cor 14:26;   Ref: Eph 5:19;   Ref: Col 3:16 *</t>
  </si>
  <si>
    <t>G5569</t>
  </si>
  <si>
    <t>ψευδάδελφος</t>
  </si>
  <si>
    <t>false brother</t>
  </si>
  <si>
    <t xml:space="preserve"> a false brother, a pretend Christian,   Ref: 2Cor 11:26;   Ref: Gal 2:4 *</t>
  </si>
  <si>
    <t>G5570</t>
  </si>
  <si>
    <t>ψευδαπόστολος</t>
  </si>
  <si>
    <t>false apostle</t>
  </si>
  <si>
    <t xml:space="preserve"> a false apostle, pretend minister of Christ,   Ref: 2Cor 11:13 *</t>
  </si>
  <si>
    <t>G5571</t>
  </si>
  <si>
    <t>ψευδής</t>
  </si>
  <si>
    <t>false, lying; (n.) liar</t>
  </si>
  <si>
    <t>false, lying; (n.) liar   false, lying,   Ref: Acts 6:13;   Ref: Rev 2:2;  in NT  plural   maintainers of  religious  falsehood, liars, corrupters of the truth  of God,  Ref: Rev 21:8 *</t>
  </si>
  <si>
    <t>G5572</t>
  </si>
  <si>
    <t>ψευδοδιδάσκαλος</t>
  </si>
  <si>
    <t>false teacher</t>
  </si>
  <si>
    <t xml:space="preserve"> a false teacher, one who teaches false doctrines,   Ref: 2Pet 2:1 *</t>
  </si>
  <si>
    <t>G5573</t>
  </si>
  <si>
    <t>ψευδολόγος</t>
  </si>
  <si>
    <t>lying</t>
  </si>
  <si>
    <t>false of speech; (n.) liarlying</t>
  </si>
  <si>
    <t>false of speech; (n.) liarlying   false-speaking,   Ref: 1Tim 4:2 *</t>
  </si>
  <si>
    <t>G5574</t>
  </si>
  <si>
    <t>ψεύδομαι</t>
  </si>
  <si>
    <t>to lie</t>
  </si>
  <si>
    <t xml:space="preserve">to lie   lie, speak untruths ;  Ref: Mt 5:11 ;  Ref: Acts 5:4;   Ref: Rom 9:1;   Ref: 2Cor 11:31 </t>
  </si>
  <si>
    <t>G5575</t>
  </si>
  <si>
    <t>ψευδομάρτυρ</t>
  </si>
  <si>
    <t>false witness</t>
  </si>
  <si>
    <t>false witness, one who gives false testimony</t>
  </si>
  <si>
    <t>false witness, one who gives false testimony   a false witness,   Ref: Mt 26:60 (2 x);  Ref: 1Cor 15:15 *</t>
  </si>
  <si>
    <t>G5576</t>
  </si>
  <si>
    <t>ψευδομαρτυρέω</t>
  </si>
  <si>
    <t>to perjure</t>
  </si>
  <si>
    <t>to give false testimony lie</t>
  </si>
  <si>
    <t>to give false testimony lie   to bear false witness, give false testimony,   Ref: Mt 19:18 ;  Ref: Mk 10:19; 14:56, 57 ;  Ref: Lk 18:20 *</t>
  </si>
  <si>
    <t>G5577</t>
  </si>
  <si>
    <t>ψευδομαρτυρία</t>
  </si>
  <si>
    <t>false testimony</t>
  </si>
  <si>
    <t>false testimony lie</t>
  </si>
  <si>
    <t>false testimony lie   false witness, false testimony,   Ref: Mt 15:19; 26:59 *</t>
  </si>
  <si>
    <t>G5578</t>
  </si>
  <si>
    <t>ψευδοπροφήτης</t>
  </si>
  <si>
    <t>false prophet</t>
  </si>
  <si>
    <t xml:space="preserve"> a false prophet, one who falsely claims to speak by divine inspiration,  whether as a foreteller of future events, or as a teacher of doctrines,  Ref: Mt 7:15; 24:24 ;  Ref: Mk 13:22 ;  Ref: Acts 13:6;   Ref: 1Jn 4:1;   Ref: Rev 16:13 </t>
  </si>
  <si>
    <t>G5579</t>
  </si>
  <si>
    <t>ψεῦδος</t>
  </si>
  <si>
    <t>lie</t>
  </si>
  <si>
    <t>lie, falsehood, deception</t>
  </si>
  <si>
    <t>lie, falsehood, deception   falsehood, deception   Ref: Jn 8:44 ;  Ref: Eph 4:25;   Ref: 2Thess 2:9, 11 ;  Ref: 1Jn 2:21, 27 ; in NT religious  falsehood, perversion  of religious truth,  false religion,   Ref: Rom 1:25;   the practices of false religion,   Ref: Rev 14:15;  21:27; 22:15*</t>
  </si>
  <si>
    <t>G5580</t>
  </si>
  <si>
    <t>ψευδόχριστος</t>
  </si>
  <si>
    <t>false Christ</t>
  </si>
  <si>
    <t>( plural ) false Christs</t>
  </si>
  <si>
    <t>( plural ) false Christs   a false Christ, pretend Messiah,   Ref: Mt 24:24 ;  Ref: Mk 13:22 *</t>
  </si>
  <si>
    <t>G5581</t>
  </si>
  <si>
    <t>ψευδώνυμος</t>
  </si>
  <si>
    <t>falsely called</t>
  </si>
  <si>
    <t>falsely called or identified</t>
  </si>
  <si>
    <t>falsely called or identified   falsely named, falsely called, falsely identified   Ref: 1Tim 6:20 *</t>
  </si>
  <si>
    <t>G5582</t>
  </si>
  <si>
    <t>ψεῦσμα</t>
  </si>
  <si>
    <t>falsehood</t>
  </si>
  <si>
    <t>falsehood, untruth</t>
  </si>
  <si>
    <t>falsehood, untruth   a falsehood, lie; , in NT  untruthfulness,   Ref: Rom 3:7 *</t>
  </si>
  <si>
    <t>G5583</t>
  </si>
  <si>
    <t>ψεύστης</t>
  </si>
  <si>
    <t>liar</t>
  </si>
  <si>
    <t xml:space="preserve"> one who utters a falsehood, a liar,   Ref: Jn 8:44, 55 ;  Ref: Rom 3:4;   Ref: 1Tim 1:10;   Ref: Tit 1:12;   Ref: 1Jn 1:10;  2:4, 22; 4:20; 5:10*</t>
  </si>
  <si>
    <t>G5584</t>
  </si>
  <si>
    <t>ψηλαφάω</t>
  </si>
  <si>
    <t>to touch, handle</t>
  </si>
  <si>
    <t>to touch, handle   to feel, handle,   Ref: Lk 24:39 ;  to feel  or  grope for  or  after,  as persons in the dark,  Ref: Acts 17:27;   Ref: Heb 12:18;   Ref: 1Jn 1:1 *</t>
  </si>
  <si>
    <t>G5585</t>
  </si>
  <si>
    <t>ψηφίζω</t>
  </si>
  <si>
    <t>to calculate; to estimate</t>
  </si>
  <si>
    <t>to calculate; to estimate   to reckon by means of pebbles, compute by counters; , hence  generically   to compute, reckon, count, calculate, estimate   Ref: Lk 14:28 ;  Ref: Rev 13:18 *</t>
  </si>
  <si>
    <t>G5586G</t>
  </si>
  <si>
    <t>ψῆφος</t>
  </si>
  <si>
    <t>stone; vote (cast by stones); in NT times a white stone usually meant a vote for innocence, a black stone a vote for guilt; the white stone of  Ref: Rev 2:17  may picture the innocence of its owner</t>
  </si>
  <si>
    <t>stone; vote (cast by stones); in NT times a white stone usually meant a vote for innocence, a black stone a vote for guilt; the white stone of  Ref: Rev 2:17  may picture the innocence of its owner   a small stone, pebble; a pebble , variously employed, especially in a ballot; hence,  a vote, suffrage,   Ref: Acts 26:10;   a pebble  or  stone;  probably given as a token,  Ref: Rev 2:17  (2x)*</t>
  </si>
  <si>
    <t>G5586H</t>
  </si>
  <si>
    <t>stone: vote</t>
  </si>
  <si>
    <t>G5587</t>
  </si>
  <si>
    <t>ψιθυρισμός</t>
  </si>
  <si>
    <t>gossip</t>
  </si>
  <si>
    <t>whispering gossip</t>
  </si>
  <si>
    <t>whispering gossip   a whispering; a , calumnious  whispering, gossip,   Ref: 2Cor 12:20 *</t>
  </si>
  <si>
    <t>G5588</t>
  </si>
  <si>
    <t>ψιθυριστής</t>
  </si>
  <si>
    <t>gossip, whisperer</t>
  </si>
  <si>
    <t>gossip, whisperer   a whisperer; a whisperer, gossip,   Ref: Rom 1:29 *</t>
  </si>
  <si>
    <t>G5589</t>
  </si>
  <si>
    <t>ψιχίον, ψίξ</t>
  </si>
  <si>
    <t>crumb</t>
  </si>
  <si>
    <t>crumb, very small piece</t>
  </si>
  <si>
    <t>crumb, very small piece   a morsel, crumb, bit, very small piece   Ref: Mt 15:27 ;  Ref: Mk 7:28 *</t>
  </si>
  <si>
    <t>G5590G</t>
  </si>
  <si>
    <t>ψυχή</t>
  </si>
  <si>
    <t>soul</t>
  </si>
  <si>
    <t>: soul/heart life, soul; heart, mind; a person; the immaterial (and eternal) part of inner person, often meaning the animate self, which can be translated by pronouns: "my soul" = "I, myself"</t>
  </si>
  <si>
    <t xml:space="preserve">life, soul; heart, mind; a person; the immaterial (and eternal) part of inner person, often meaning the animate self, which can be translated by pronouns: "my soul" = "I, myself"   breath; the principle of animal life; the life,   Ref: Mt 2:20; 6:25 ;  Ref: Mk 3:4 ;  Ref: Lk 21:19 ;  Ref: Jn 10:11 ;  an inanimate being,   Ref: 1Cor 15:45;   a  human  individual, soul,   Ref: Acts 2:41;  3:23; 7:14; 27:37;  Ref: Rom 13:1;   Ref: 1Pet 3:20;   the  immaterial  soul,   Ref: Mt 10:28 ;  Ref: 1Pet 1:9;  2:11, 25; 4:19;  the soul, heart  as the seat of religious and moral sentiment,  Ref: Mt 11:29 ;  Ref: Acts 14:2, 22; 15:24 ;  Ref: Eph 6:6;   the soul,  as a seat of feeling,  Ref: Mt 12:18; 26:38 ;  the soul, the  inner  self,   Ref: Lk 12:19 </t>
  </si>
  <si>
    <t>G5590H</t>
  </si>
  <si>
    <t>soul: life</t>
  </si>
  <si>
    <t>: life life, soul; heart, mind; a person; the immaterial (and eternal) part of inner person, often meaning the animate self, which can be translated by pronouns: "my soul" = "I, myself"</t>
  </si>
  <si>
    <t>G5590I</t>
  </si>
  <si>
    <t>soul: myself</t>
  </si>
  <si>
    <t>: myself/yourself/himself life, soul; heart, mind; a person; the immaterial (and eternal) part of inner person, often meaning the animate self, which can be translated by pronouns: "my soul" = "I, myself"</t>
  </si>
  <si>
    <t>G5590J</t>
  </si>
  <si>
    <t>soul: person</t>
  </si>
  <si>
    <t>: person life, soul; heart, mind; a person; the immaterial (and eternal) part of inner person, often meaning the animate self, which can be translated by pronouns: "my soul" = "I, myself"</t>
  </si>
  <si>
    <t>G5590K</t>
  </si>
  <si>
    <t>soul: animal</t>
  </si>
  <si>
    <t>: animal life, soul; heart, mind; a person; the immaterial (and eternal) part of inner person, often meaning the animate self, which can be translated by pronouns: "my soul" = "I, myself"</t>
  </si>
  <si>
    <t>G5591</t>
  </si>
  <si>
    <t>ψυχικός</t>
  </si>
  <si>
    <t>pertaining to the natural state: physical, unspiritual, without the Spirit</t>
  </si>
  <si>
    <t>pertaining to the natural state: physical, unspiritual, without the Spirit   pertaining to the life , or  soul;  in NT  animal,  as distinguished from spiritual subsistence,  Ref: 1Cor 15:44, 46 ;  occupied with mere animal things, animal, sensual, unspiritual   Ref: 1Cor 2:14;   Ref: Jas 3:15;  Jude 19*</t>
  </si>
  <si>
    <t>G5592</t>
  </si>
  <si>
    <t>ψῦχος</t>
  </si>
  <si>
    <t>cold</t>
  </si>
  <si>
    <t xml:space="preserve"> cold,   Ref: Jn 18:18 ;  Ref: Acts 28:2;   Ref: 2Cor 11:27 *</t>
  </si>
  <si>
    <t>G5593</t>
  </si>
  <si>
    <t>ψυχρός</t>
  </si>
  <si>
    <t xml:space="preserve"> cool, cold,   Ref: Mt 10:42 ;  metaphorically   Ref: Rev 3:15, 16 *</t>
  </si>
  <si>
    <t>G5594</t>
  </si>
  <si>
    <t>ψύχω</t>
  </si>
  <si>
    <t>( passive ) to grow cold cool</t>
  </si>
  <si>
    <t>( passive ) to grow cold cool   to breathe; to cool; ,  passive   to be cooled, grow cold;   metaphorically  of affection,  Ref: Mt 24:12 *</t>
  </si>
  <si>
    <t>G5595</t>
  </si>
  <si>
    <t>ψωμίζω</t>
  </si>
  <si>
    <t>to feed/dole out</t>
  </si>
  <si>
    <t>to feed; to give to the poor</t>
  </si>
  <si>
    <t>to feed; to give to the poor   primarily   to feed by morsels;  hence,  generically   to feed, supply with food,   Ref: Rom 12:20;   to bestow in supplying food, give to the poor   Ref: 1Cor 13:3 *</t>
  </si>
  <si>
    <t>G5596</t>
  </si>
  <si>
    <t>ψωμίον</t>
  </si>
  <si>
    <t>piece</t>
  </si>
  <si>
    <t>piece of bread</t>
  </si>
  <si>
    <t>piece of bread   a bit, morsel, mouthful, of bread   Ref: Jn 13:26, 27, 30 *</t>
  </si>
  <si>
    <t>G5597</t>
  </si>
  <si>
    <t>ψώχω</t>
  </si>
  <si>
    <t>to rub</t>
  </si>
  <si>
    <t xml:space="preserve"> to rub in pieces,  as the ears of grain,  Ref: Lk 6:1 *</t>
  </si>
  <si>
    <t>G5598</t>
  </si>
  <si>
    <t>ω, Ὦμέγα</t>
  </si>
  <si>
    <t>Omega</t>
  </si>
  <si>
    <t>letter of the Greek alphabet; Omega</t>
  </si>
  <si>
    <t xml:space="preserve">  § letter of the Greek alphabet; Omega   Omega,  the last letter of the Greek alphabet, hence,  metaphorically   τὸ Ω ,  the last,   Ref: Rev 1:8;  21:6; 22:13*</t>
  </si>
  <si>
    <t>G5599</t>
  </si>
  <si>
    <t>ὦ</t>
  </si>
  <si>
    <t>oh!</t>
  </si>
  <si>
    <t>- = as a sign of the vocative case, O; as a note of exclamation, oh</t>
  </si>
  <si>
    <t>G5600</t>
  </si>
  <si>
    <t>- = (may, might, can, could, would, should, must, etc.; also with G1487 and its comparative, as well as with other particles) be</t>
  </si>
  <si>
    <t>G5601</t>
  </si>
  <si>
    <t>Ὠβήδ</t>
  </si>
  <si>
    <t>Obed</t>
  </si>
  <si>
    <t>A man of the tribe of Judah living before Israel's Monarchy, first mentioned at Rut 4:17;   son of: Boaz (H1162) and Ruth (H7327);   father of: Jesse (H3448)   § Obed  Obed, "servant" or "worshiper"</t>
  </si>
  <si>
    <t>G5602</t>
  </si>
  <si>
    <t>ὧδε</t>
  </si>
  <si>
    <t>here</t>
  </si>
  <si>
    <t xml:space="preserve"> here, in this place,   Ref: Mt 12:6, 41 ;  ὧδε ἢ ὧδε ,  here  or  there,   Ref: Mt 24:23 ;  τὰ ὧδε ,  the state of things here,   Ref: Col 4:9;   metaphorically   herein, in this thing,   Ref: Rev 13:10, 18 ;  to this place,   Ref: Mt 8:29; 14:18 </t>
  </si>
  <si>
    <t>G5603</t>
  </si>
  <si>
    <t>ᾠδή</t>
  </si>
  <si>
    <t>song</t>
  </si>
  <si>
    <t xml:space="preserve"> an ode, song, hymn,   Ref: Eph 5:19;   Ref: Col 3:16;   Ref: Rev 5:9;  14:3; 15:3*</t>
  </si>
  <si>
    <t>G5604</t>
  </si>
  <si>
    <t>ὠδίν</t>
  </si>
  <si>
    <t>labor, birth pain; agony (of death)</t>
  </si>
  <si>
    <t>labor, birth pain; agony (of death)   the spasms , or  pains,  of a woman in travail,  a birth pang,   Ref: 1Thess 5:3;   plural   metaphorically   birth throes, preliminary troubles  to the development of a catastrophe,  Ref: Mt 24:8 ;  Ref: Mk 13:8 ; from the Hebrew,  a stringent band, a snare, noose,   Ref: Acts 2:24 *</t>
  </si>
  <si>
    <t>G5605</t>
  </si>
  <si>
    <t>ὠδίνω</t>
  </si>
  <si>
    <t>be in labor</t>
  </si>
  <si>
    <t>to suffer the pains of childbirth be in labor</t>
  </si>
  <si>
    <t>to suffer the pains of childbirth be in labor   to be in travail,   Ref: Gal 4:27;   Ref: Rev 12:2;   metaphorically   to travail with, suffer birth pangs, to make effort to bring to  spiritual birth,  Ref: Gal 4:19 *</t>
  </si>
  <si>
    <t>G5606</t>
  </si>
  <si>
    <t>ὦμος</t>
  </si>
  <si>
    <t>shoulder</t>
  </si>
  <si>
    <t>( plural ) shoulders shoulder</t>
  </si>
  <si>
    <t>( plural ) shoulders shoulder   the shoulder,   Ref: Mt 23:4 ;  Ref: Lk 15:5 *</t>
  </si>
  <si>
    <t>G5607</t>
  </si>
  <si>
    <t>ὤν</t>
  </si>
  <si>
    <t>being</t>
  </si>
  <si>
    <t>- = being</t>
  </si>
  <si>
    <t>G5608</t>
  </si>
  <si>
    <t>ὠνέομαι</t>
  </si>
  <si>
    <t xml:space="preserve"> to buy, purchase,   Ref: Acts 7:16 *</t>
  </si>
  <si>
    <t>G5609</t>
  </si>
  <si>
    <t>ᾠόν</t>
  </si>
  <si>
    <t>an egg</t>
  </si>
  <si>
    <t>- = an "egg"</t>
  </si>
  <si>
    <t>an "egg"</t>
  </si>
  <si>
    <t>G5610</t>
  </si>
  <si>
    <t>ὥρα</t>
  </si>
  <si>
    <t>hour</t>
  </si>
  <si>
    <t>hour, portion of time, while, moment</t>
  </si>
  <si>
    <t xml:space="preserve">hour, portion of time, while, moment   a limited portion of time,  marked out by part of a settled routine or train of circumstances;  a season of the year; time of day,   Ref: Mt 14:15 ;  Ref: Mk 6:35; 11:11 ;  an hour,   Ref: Mt 20:3 ;  Ref: Jn 11:9 ; in NT  an  eventful  season,   Ref: 1Jn 2:18  (2x);  Ref: Rev 3:10;  14:7;  due time,   Ref: Jn 16:21 ;  Ref: Rom 13:11;   a  destined  period, hour,   Ref: Mt 26:45 ;  Ref: Mk 14:35 ;  Ref: Jn 2:4; 7:30 ;  a short period,   Ref: Mt 26:40 ;  Ref: Jn 5:35 ;  Ref: 2Cor 7:8;   Ref: Gal 2:5;   Ref: 1Thess 2:17;  Phlm. 15;  a point of time, time,   Ref: Mt 8:13; 24:42 ;  Ref: Lk 2:38 </t>
  </si>
  <si>
    <t>G5611</t>
  </si>
  <si>
    <t>ὡραῖος</t>
  </si>
  <si>
    <t>Beautiful</t>
  </si>
  <si>
    <t xml:space="preserve">  §  timely, seasonable; in prime, blooming; , in NT  beautiful,   Ref: Mt 23:27 ;  Ref: Acts 3:2, 10 ;  Ref: Rom 10:15 *</t>
  </si>
  <si>
    <t>G5612</t>
  </si>
  <si>
    <t>ὠρύομαι</t>
  </si>
  <si>
    <t xml:space="preserve"> to howl; to roar,  as a lion,  Ref: 1Pet 5:8 *</t>
  </si>
  <si>
    <t>G5613</t>
  </si>
  <si>
    <t>ὡς</t>
  </si>
  <si>
    <t>as/when</t>
  </si>
  <si>
    <t>as, that, how, about, when; like, as</t>
  </si>
  <si>
    <t xml:space="preserve">as, that, how, about, when; like, as  conjunction formed from the relative pronoun  ὅς , used as a comparative  participle  and  conjunction ,  as,  correlatively,  Ref: Mk 4:26 ;  Ref: Jn 7:46 ;  Ref: Rom 5:15;   as, like as,   Ref: Mt 10:16 ;  Ref: Eph 5:8;   according as,   Ref: Gal 6:10;   as, as it were,   Ref: Rev 8:8;   as,   Ref: Lk 16:1 ;  Ref: Acts 3:12;  before numerals,  about,   Ref: Mk 5:13 ;  conjunction   that,   Ref: Acts 10:28;   how,   Ref: Rom 11:2;   when,   Ref: Mt 28:9 ;  Ref: Phil 2:23;  as an exclamatory particle,  how,   Ref: Rom 10:15;  equivalent to  ὥστε ,  accordingly,   Ref: Heb 3:11;  also,  on condition that, provided that,   Ref: Acts 20:24;   ως εἰπειν ,  so to speak,   Ref: Heb 7:9 </t>
  </si>
  <si>
    <t>G5614</t>
  </si>
  <si>
    <t>ὡσαννά</t>
  </si>
  <si>
    <t>Hosanna</t>
  </si>
  <si>
    <t>Hosanna! (exclamation of praise, originally "Save [us]!")</t>
  </si>
  <si>
    <t xml:space="preserve">  § Hosanna! (exclamation of praise, originally "Save [us]!")   Hosanna! save now, help now,   Ref: Mt 21:9, 15 ;  Ref: Mk 11:9, 10 ;  Ref: Jn 12:13 *</t>
  </si>
  <si>
    <t>G5615</t>
  </si>
  <si>
    <t>ὡσαύτως</t>
  </si>
  <si>
    <t>likewise</t>
  </si>
  <si>
    <t>in the same way, so also, likewise, similarly</t>
  </si>
  <si>
    <t xml:space="preserve">in the same way, so also, likewise, similarly   just so, in just the same way, so also , or  manner, likewise, similarly   Ref: Mt 20:5; 21:30 </t>
  </si>
  <si>
    <t>G5616</t>
  </si>
  <si>
    <t>ὡσεί</t>
  </si>
  <si>
    <t>like/as/about</t>
  </si>
  <si>
    <t>like, as; about (an approximation)</t>
  </si>
  <si>
    <t xml:space="preserve">like, as; about (an approximation)   as if; as it were, as, like,   Ref: Mt 3:16; 9:36 ; with terms of number or quantity,  about,   Ref: Mt 14:21 ;  Ref: Lk 1:56; 22:41, 59 </t>
  </si>
  <si>
    <t>G5617</t>
  </si>
  <si>
    <t>Ὡσηέ</t>
  </si>
  <si>
    <t>Hosea</t>
  </si>
  <si>
    <t>Hosea, "salvation"</t>
  </si>
  <si>
    <t>A man living at the time of Divided Monarchy, first mentioned at Hos 1:1;   son of: Beeri (H0882H); married to Gomer (H1586H);   father of: Jezreel (H3157K), Lo-ruhamah (H3819), Lo-ammi H3818)   § Hosea, "salvation"   Hosea,  (Proper name),  indeclinable ,  Ref: Rom 9:25 *</t>
  </si>
  <si>
    <t>G5618</t>
  </si>
  <si>
    <t>ὥσπερ</t>
  </si>
  <si>
    <t>as, just as; like</t>
  </si>
  <si>
    <t xml:space="preserve">as, just as; like   just as, as, like   Ref: Mt 6:2; 24:37 ;  Ref: 1Thess 5:3 </t>
  </si>
  <si>
    <t>G5619</t>
  </si>
  <si>
    <t>ὡσπερεί</t>
  </si>
  <si>
    <t>just as if</t>
  </si>
  <si>
    <t>like, as though, as it were</t>
  </si>
  <si>
    <t>like, as though, as it were   just as if; as it were, as though   Ref: 1Cor 15:8 *</t>
  </si>
  <si>
    <t>G5620</t>
  </si>
  <si>
    <t>ὥστε</t>
  </si>
  <si>
    <t>a marker for introducing clauses: for this reason, therefore, so; so that, resulting in; to, for the purpose of</t>
  </si>
  <si>
    <t xml:space="preserve">a marker for introducing clauses: for this reason, therefore, so; so that, resulting in; to, for the purpose of   so that, so as that, so as to,   Ref: Mt 8:24 ;  Ref: Mk 2:12 ;  Ref: Acts 14:1;   Ref: Gal 2:13;  as an illative particle,  therefore, consequently, for this reason   Ref: Mt 12:12; 23:31 </t>
  </si>
  <si>
    <t>G5621</t>
  </si>
  <si>
    <t>ὠτίον</t>
  </si>
  <si>
    <t xml:space="preserve"> an ear,   Ref: Mt 14:47 ;  Ref: Jn 18:10 *</t>
  </si>
  <si>
    <t>G5622</t>
  </si>
  <si>
    <t>ὠφέλεια</t>
  </si>
  <si>
    <t>advantage</t>
  </si>
  <si>
    <t>value, advantage</t>
  </si>
  <si>
    <t>value, advantage   help; profit, gain, advantage, benefit, value   Ref: Rom 3:1;  Jude 16*</t>
  </si>
  <si>
    <t>G5623</t>
  </si>
  <si>
    <t>ὠφελέω</t>
  </si>
  <si>
    <t>to be of good use; to have value; to help; to devote (as a gift) to God</t>
  </si>
  <si>
    <t xml:space="preserve">to be of good use; to have value; to help; to devote (as a gift) to God   to help, profit, benefit, accomplish,   Ref: Mt 27:24 ;  Ref: Mk 7:11 ;  Ref: Rom 2:25;   be of value, of good use   Ref: Jn 6:63 </t>
  </si>
  <si>
    <t>G5624</t>
  </si>
  <si>
    <t>ὠφέλιμος</t>
  </si>
  <si>
    <t>valuable, useful, profitable</t>
  </si>
  <si>
    <t>valuable, useful, profitable   profitable, useful, beneficial; serviceable, valuable   Ref: 1Tim 4:8  (2x);  Ref: 2Tim 3:16;   Ref: Tit 3:8 *</t>
  </si>
  <si>
    <t>G6000</t>
  </si>
  <si>
    <t>ἀγγέλλω</t>
  </si>
  <si>
    <t xml:space="preserve">to announce  Some manuscripts list ἀπαγγέλλω (G0518) in place of G6000 at  Ref: Jhn 20:18 </t>
  </si>
  <si>
    <t>G6001</t>
  </si>
  <si>
    <t>ἄγγος</t>
  </si>
  <si>
    <t>vessel for liquids, container</t>
  </si>
  <si>
    <t xml:space="preserve">vessel for liquids, container  Some manuscripts list ἀγγεῖον (G0030) in place of G6001 at  Ref: Mat 13:48 </t>
  </si>
  <si>
    <t>G6002</t>
  </si>
  <si>
    <t>Ἀδμίν</t>
  </si>
  <si>
    <t>Admin</t>
  </si>
  <si>
    <t>Admin ancestor of Christ</t>
  </si>
  <si>
    <t xml:space="preserve">A man of the tribe of Judah living at the time of United Monarchy, first mentioned at Rut 4:19;   son of: Hezron (H2696H);   brother of: Jerahmeel (H3396), Caleb (H3612H), Segub (H7687H) and Ashhur (H0806);   father of: Amminadab (H5992); also called Admin (KJV: Aram) at Luk 3:33;    § Admin ancestor of Christ  Some manuscripts list Ἀράμ (G0689) in place of G6002 at  Ref: Luk 3:33 </t>
  </si>
  <si>
    <t>G6003</t>
  </si>
  <si>
    <t>ἀθροίζω</t>
  </si>
  <si>
    <t>to gather together, to assemble</t>
  </si>
  <si>
    <t xml:space="preserve">to gather together, to assemble  Some manuscripts list συνεισέρχομαι (G4867) in place of G6003 at  Ref: Luk 24:33 </t>
  </si>
  <si>
    <t>G6004</t>
  </si>
  <si>
    <t>ἀλλαχοῦ</t>
  </si>
  <si>
    <t>elsewhere</t>
  </si>
  <si>
    <t>G6005</t>
  </si>
  <si>
    <t>ἀμφιέζω</t>
  </si>
  <si>
    <t xml:space="preserve">to clothe  Some manuscripts list ἀμφιέννυμι (G0294) in place of G6005 at  Ref: Luk 12:28 </t>
  </si>
  <si>
    <t>G6006</t>
  </si>
  <si>
    <t>ἀμφιβάλλω</t>
  </si>
  <si>
    <t>to cast</t>
  </si>
  <si>
    <t>to cast, to cast a net</t>
  </si>
  <si>
    <t xml:space="preserve">to cast, to cast a net  Some manuscripts list ἀμφίβληστρον (G0293) in place of G6006 at  Ref: Mrk 1:16 </t>
  </si>
  <si>
    <t>G6007</t>
  </si>
  <si>
    <t>ἄμωμον</t>
  </si>
  <si>
    <t>amomum</t>
  </si>
  <si>
    <t>Indian spice, amomum</t>
  </si>
  <si>
    <t>G6008</t>
  </si>
  <si>
    <t>ἀναπηδάω</t>
  </si>
  <si>
    <t>to jump up</t>
  </si>
  <si>
    <t>to stand up, jump up</t>
  </si>
  <si>
    <t xml:space="preserve">to stand up, jump up  Some manuscripts list ἀνίστημι (G0450) in place of G6008 at  Ref: Mrk 10:50 </t>
  </si>
  <si>
    <t>G6011</t>
  </si>
  <si>
    <t>βελόνη</t>
  </si>
  <si>
    <t xml:space="preserve">needle  Some manuscripts list ῥαφίς (G4476) in place of G6011 at  Ref: Luk 18:25 </t>
  </si>
  <si>
    <t>G6013</t>
  </si>
  <si>
    <t>γένημα</t>
  </si>
  <si>
    <t>produce</t>
  </si>
  <si>
    <t>product, fruit, harvest</t>
  </si>
  <si>
    <t>product, fruit, harvest  Variant for γέννημα (G1081)</t>
  </si>
  <si>
    <t>G6014</t>
  </si>
  <si>
    <t>δεκαοκτώ</t>
  </si>
  <si>
    <t>eighteen</t>
  </si>
  <si>
    <t>numeric value: eighteen</t>
  </si>
  <si>
    <t>numeric value: eighteen  Variant for the longer form δέκα καί ὀκτώ (G1176+G2532+G3638)</t>
  </si>
  <si>
    <t>G6015</t>
  </si>
  <si>
    <t>δέος</t>
  </si>
  <si>
    <t>fear, reverence, awe</t>
  </si>
  <si>
    <t xml:space="preserve">fear, reverence, awe  Some manuscripts list αἰδώς (G0127) in place of G6015 at  Ref: Heb 12:28 </t>
  </si>
  <si>
    <t>G6016</t>
  </si>
  <si>
    <t>διακαθαίρω</t>
  </si>
  <si>
    <t>to scour</t>
  </si>
  <si>
    <t>to cleanse thoroughly</t>
  </si>
  <si>
    <t xml:space="preserve">to cleanse thoroughly  Some manuscripts list διακαθαρίζω (G1245) for G6016 at  Ref: Luk 3:17 </t>
  </si>
  <si>
    <t>G6017</t>
  </si>
  <si>
    <t>διαχλευάζω</t>
  </si>
  <si>
    <t>to deride</t>
  </si>
  <si>
    <t>to deride, scoff, mock</t>
  </si>
  <si>
    <t xml:space="preserve">to deride, scoff, mock  Some manuscripts list χλευάζω (G5512) for G6017 at  Ref: Act 2:13 </t>
  </si>
  <si>
    <t>G6018</t>
  </si>
  <si>
    <t>διενθυμέομαι</t>
  </si>
  <si>
    <t>to ponder</t>
  </si>
  <si>
    <t>to ponder, consider, reflect</t>
  </si>
  <si>
    <t xml:space="preserve">to ponder, consider, reflect  Some manuscripts list ἐνθυμέομαι (G1760) for G6018 at  Ref: Act 10:19 </t>
  </si>
  <si>
    <t>G6019</t>
  </si>
  <si>
    <t>δισμυριάς</t>
  </si>
  <si>
    <t>two-myriad</t>
  </si>
  <si>
    <t>double myriad, an innumerable number</t>
  </si>
  <si>
    <t xml:space="preserve">double myriad, an innumerable number  Some manuscripts list δύο (G1417) and G3461 in place of G6019 at  Ref: Rev 9:16 </t>
  </si>
  <si>
    <t>G6020</t>
  </si>
  <si>
    <t>δοκιμασία</t>
  </si>
  <si>
    <t>examination</t>
  </si>
  <si>
    <t>examination, proving, testing</t>
  </si>
  <si>
    <t xml:space="preserve">examination, proving, testing  Some manuscripts list δοκιμάζω (G1381) for G6020 at  Ref: Heb 3:9 </t>
  </si>
  <si>
    <t>G6022</t>
  </si>
  <si>
    <t>δυσφημέω</t>
  </si>
  <si>
    <t>to defame</t>
  </si>
  <si>
    <t xml:space="preserve">to slander  Some manuscripts list βλασφημέω (G0987) for G6022 at  Ref: 1Co 4:13 </t>
  </si>
  <si>
    <t>G6023</t>
  </si>
  <si>
    <t>ἐγκακέω</t>
  </si>
  <si>
    <t>to lose heart, become discouraged</t>
  </si>
  <si>
    <t>to lose heart, become discouraged  Used in place of ἐκκακέω (G1573) in numerous verses.</t>
  </si>
  <si>
    <t>G6025</t>
  </si>
  <si>
    <t>εἵνεκεν</t>
  </si>
  <si>
    <t>because, on account of</t>
  </si>
  <si>
    <t xml:space="preserve">because, on account of  Some manuscripts list ἕνεκα (G1752) in place of G6025 at  Ref: Luk 4:18  and  Ref: 2Co 3:10 </t>
  </si>
  <si>
    <t>G6027</t>
  </si>
  <si>
    <t>ἐκζήτησις</t>
  </si>
  <si>
    <t>speculation</t>
  </si>
  <si>
    <t>speculation, subtle inquiry</t>
  </si>
  <si>
    <t xml:space="preserve">speculation, subtle inquiry  Some manuscripts list ζήτησις (G2214) for G6027 at  Ref: 1Ti 1:4 </t>
  </si>
  <si>
    <t>G6028</t>
  </si>
  <si>
    <t>ἐκθαυμάζω</t>
  </si>
  <si>
    <t>be amazed</t>
  </si>
  <si>
    <t>to be greatly amazed</t>
  </si>
  <si>
    <t xml:space="preserve">to be greatly amazed  Some manuscripts list θαυμάζω (G2296) for G6028 at  Ref: Mrk 12:17 </t>
  </si>
  <si>
    <t>G6029</t>
  </si>
  <si>
    <t>ἐκπερισσῶς</t>
  </si>
  <si>
    <t>overexcessively</t>
  </si>
  <si>
    <t>exceedingly, insistently</t>
  </si>
  <si>
    <t xml:space="preserve">exceedingly, insistently  Some manuscripts read ἐκ (G1537) and περισσός (G4053) in place of G6029 at  Ref: Mrk 14:31 </t>
  </si>
  <si>
    <t>G6030</t>
  </si>
  <si>
    <t>ἐκπηδάω</t>
  </si>
  <si>
    <t xml:space="preserve">to rush out  Some manuscripts list εἰσπηδάω (G1530) in place of G6030 at  Ref: Act 14:14 </t>
  </si>
  <si>
    <t>G6031</t>
  </si>
  <si>
    <t>ἐλεγμός</t>
  </si>
  <si>
    <t>correction, reproof</t>
  </si>
  <si>
    <t xml:space="preserve">correction, reproof  Some manuscripts list ἔλεγχος (G1650) in place of G6031 at  Ref: 2Ti 3:16 </t>
  </si>
  <si>
    <t>G6032</t>
  </si>
  <si>
    <t>ἐμπαιγμονή</t>
  </si>
  <si>
    <t>derision</t>
  </si>
  <si>
    <t>derision, mocking</t>
  </si>
  <si>
    <t xml:space="preserve">derision, mocking  Some manuscripts add G6032 at  Ref: 2Pe 3:3 </t>
  </si>
  <si>
    <t>G6033</t>
  </si>
  <si>
    <t>ἔνθεν</t>
  </si>
  <si>
    <t>from here, hence; on that side; on this side</t>
  </si>
  <si>
    <t xml:space="preserve">from here, hence; on that side; on this side  Some manuscripts list ἐντεῦθεν (G1782) in place of G6033 at  Ref: Mat 17:20  and  Ref: Luk 16:26 </t>
  </si>
  <si>
    <t>G6034</t>
  </si>
  <si>
    <t>ἐνορκίζομαι</t>
  </si>
  <si>
    <t>to adjure, put under oath</t>
  </si>
  <si>
    <t xml:space="preserve">to adjure, put under oath  Some manuscripts list ὁρκίζω (G3726) in place of G6034 at  Ref: 1Th 5:27 </t>
  </si>
  <si>
    <t>G6035</t>
  </si>
  <si>
    <t>ἐπάρατος</t>
  </si>
  <si>
    <t>accursed</t>
  </si>
  <si>
    <t xml:space="preserve">accursed  Some manuscripts list ἐπικατάρατος (G1944) in place of G6035 at  Ref: Jhn 7:49 </t>
  </si>
  <si>
    <t>G6036</t>
  </si>
  <si>
    <t>ἐπεισέρχομαι</t>
  </si>
  <si>
    <t>to enter, come in</t>
  </si>
  <si>
    <t xml:space="preserve">to enter, come in  Some manuscripts list ἐπέρχομαι (G1904) in place of G6036 at  Ref: Luk 21:35 </t>
  </si>
  <si>
    <t>G6037</t>
  </si>
  <si>
    <t>ἐπισπείρω</t>
  </si>
  <si>
    <t>to sow above</t>
  </si>
  <si>
    <t xml:space="preserve">to sow above  Some manuscripts list σπείρω (G4687) in place of G6037 at  Ref: Mat 13:25 </t>
  </si>
  <si>
    <t>G6039</t>
  </si>
  <si>
    <t>εὐθύμως</t>
  </si>
  <si>
    <t>cheerfully</t>
  </si>
  <si>
    <t xml:space="preserve">cheerfully  Some manuscripts list εὔθυμος (G2115) in place of G6039 at  Ref: Act 24:10 </t>
  </si>
  <si>
    <t>G6041</t>
  </si>
  <si>
    <t>ζηλεύω</t>
  </si>
  <si>
    <t>to envy, be jealousto be full of zeal, zealous</t>
  </si>
  <si>
    <t xml:space="preserve">to envy, be jealousto be full of zeal, zealous  Some manuscripts list ζηλόω (G2206) in place of G6041 at  Ref: Rev 3:19 </t>
  </si>
  <si>
    <t>G6043</t>
  </si>
  <si>
    <t>Ἰωδά</t>
  </si>
  <si>
    <t>Joda</t>
  </si>
  <si>
    <t>Joda, a person in Jesus' genealogy</t>
  </si>
  <si>
    <t xml:space="preserve">A man of the tribe of Judah living at the time ofExile and return, only mentioned at Luk 3:26;   son of: Joanan (G2490);   father of: Josech (G2501K)   § Joda, a person in Jesus' genealogy  Some manuscripts list Ἰούδας (G2455) in place of G6043 at  Ref: Luk 3:26 </t>
  </si>
  <si>
    <t>G6044</t>
  </si>
  <si>
    <t>Ἰωσήχ</t>
  </si>
  <si>
    <t>Josech, son of Joda in Jesus' genealogy</t>
  </si>
  <si>
    <t xml:space="preserve">Josech, son of Joda in Jesus' genealogy  Some manuscripts list Ἰωσήφ (G2501) in place of G6044 at  Ref: Luk 3:26 </t>
  </si>
  <si>
    <t>G6045</t>
  </si>
  <si>
    <t>καθώσπερ</t>
  </si>
  <si>
    <t>as</t>
  </si>
  <si>
    <t>as, just as</t>
  </si>
  <si>
    <t xml:space="preserve">as, just as  Some manuscripts list καθάπερ (G2509) in place of G6045 at  Ref: Heb 5:4 </t>
  </si>
  <si>
    <t>G6046</t>
  </si>
  <si>
    <t>καταβαρύνω</t>
  </si>
  <si>
    <t>to burden, make heavy, opress</t>
  </si>
  <si>
    <t xml:space="preserve">to burden, make heavy, opress  Some manuscripts list βαρέω (G0916) in place of G6046 at  Ref: Mrk 14:40 </t>
  </si>
  <si>
    <t>G6047</t>
  </si>
  <si>
    <t>καταγράφω</t>
  </si>
  <si>
    <t>to delineate</t>
  </si>
  <si>
    <t>to write, draw forms or figures; to delineate; write down</t>
  </si>
  <si>
    <t xml:space="preserve">to write, draw forms or figures; to delineate; write down  Some manuscripts list γράφω (G1125) in place of G6047 at  Ref: Jhn 8:6 </t>
  </si>
  <si>
    <t>G6048</t>
  </si>
  <si>
    <t>καταδίκη</t>
  </si>
  <si>
    <t>judgment, sentence of condemnation, conviction</t>
  </si>
  <si>
    <t xml:space="preserve">judgment, sentence of condemnation, conviction  Some manuscripts list δίκη (G1349) for G6048 at  Ref: Act 25:15 </t>
  </si>
  <si>
    <t>G6049</t>
  </si>
  <si>
    <t>κατακύπτω</t>
  </si>
  <si>
    <t>to stoop down</t>
  </si>
  <si>
    <t>to bend down, stoop down; to look down</t>
  </si>
  <si>
    <t xml:space="preserve">to bend down, stoop down; to look down  Some manuscripts list κύπτω (G2955) with G2736 in place of G6049 at  Ref: Jhn 8:8 </t>
  </si>
  <si>
    <t>G6050</t>
  </si>
  <si>
    <t>κατευλογέω</t>
  </si>
  <si>
    <t xml:space="preserve">to bless  Some manuscripts list εὐλογέω (G2127) in place of G6050 at  Ref: Mrk 10:16 </t>
  </si>
  <si>
    <t>G6051</t>
  </si>
  <si>
    <t>κατήγωρ</t>
  </si>
  <si>
    <t>an accuser</t>
  </si>
  <si>
    <t xml:space="preserve">an accuser  Some manuscripts list κατήγορος (G2725) in place of G6051 at  Ref: Rev 12:10 </t>
  </si>
  <si>
    <t>G6052</t>
  </si>
  <si>
    <t>κατοικίζω</t>
  </si>
  <si>
    <t>to settle</t>
  </si>
  <si>
    <t>made to dwell, establish, give a dwelling to; to settle</t>
  </si>
  <si>
    <t xml:space="preserve">made to dwell, establish, give a dwelling to; to settle  Some manuscripts list κατοικέω (G2730) in place of G6052 at  Ref: Jas 4:5 </t>
  </si>
  <si>
    <t>G6053</t>
  </si>
  <si>
    <t>κατωτέρω</t>
  </si>
  <si>
    <t>lower, under</t>
  </si>
  <si>
    <t xml:space="preserve">lower, under  Some manuscripts list κάτω (G2736) in place of G6053 at  Ref: Mat 2:16 </t>
  </si>
  <si>
    <t>G6055</t>
  </si>
  <si>
    <t>κλινάριον</t>
  </si>
  <si>
    <t>a cot</t>
  </si>
  <si>
    <t>a small bed, couch, cot</t>
  </si>
  <si>
    <t xml:space="preserve">a small bed, couch, cot  Some manuscripts list κλίνη (G2825) in place of G6055 at  Ref: Act 5:15 </t>
  </si>
  <si>
    <t>G6058</t>
  </si>
  <si>
    <t>κρυφαῖος</t>
  </si>
  <si>
    <t>private, secret; hidden</t>
  </si>
  <si>
    <t xml:space="preserve">private, secret; hidden  Some manuscripts list κρυπτός (G2927) in place of G6058 at  Ref: Mat 6:18 </t>
  </si>
  <si>
    <t>G6059</t>
  </si>
  <si>
    <t>κυκλεύω</t>
  </si>
  <si>
    <t>to encompass</t>
  </si>
  <si>
    <t>encompass, surround, go around</t>
  </si>
  <si>
    <t xml:space="preserve">encompass, surround, go around  Some manuscripts list κυκλόω (G2944) in place of G6059 at  Ref: Rev 20:9 </t>
  </si>
  <si>
    <t>G6060</t>
  </si>
  <si>
    <t>μετατρέπω</t>
  </si>
  <si>
    <t>to turn around</t>
  </si>
  <si>
    <t xml:space="preserve">to turn around  Some manuscripts list μεταστρέφω (G3344) in place of G6060 at  Ref: Jas 4:9 </t>
  </si>
  <si>
    <t>G6061</t>
  </si>
  <si>
    <t>μύλινος</t>
  </si>
  <si>
    <t>mill</t>
  </si>
  <si>
    <t>belonging to a mill, millstone</t>
  </si>
  <si>
    <t xml:space="preserve">belonging to a mill, millstone  Some manuscripts list μυλικός (G3457) in place of G6061 at  Ref: Rev 18:21 </t>
  </si>
  <si>
    <t>G6063</t>
  </si>
  <si>
    <t>οἶδα</t>
  </si>
  <si>
    <t>to know, understand, perceive</t>
  </si>
  <si>
    <t xml:space="preserve">to know of anything, to know, i.e. get knowledge of, understand, perceiveof any fact; the force and meaning of something which has definite meaning; to know how, to be skilled into have regard for one, cherish, pay attention to ( Ref: 1Th 5:12 )  to know, understand   Occurs as Perfect with Present meaning </t>
  </si>
  <si>
    <t>G6064</t>
  </si>
  <si>
    <t>οἰκετεία</t>
  </si>
  <si>
    <t>household</t>
  </si>
  <si>
    <t>household (i.e. body of servants)</t>
  </si>
  <si>
    <t xml:space="preserve">household (i.e. body of servants)  Some manuscripts list οἰκέτης (G3610) in place of G6064 at  Ref: Mat 24:45 </t>
  </si>
  <si>
    <t>G6065</t>
  </si>
  <si>
    <t>οἰκοδόμος</t>
  </si>
  <si>
    <t>builder, architect</t>
  </si>
  <si>
    <t xml:space="preserve">builder, architect  Some manuscripts list οἰκοδομέω (G3618) in place of G6065 at  Ref: Act 4:11 </t>
  </si>
  <si>
    <t>G6066</t>
  </si>
  <si>
    <t>ὀλιγοπιστία</t>
  </si>
  <si>
    <t>little faith</t>
  </si>
  <si>
    <t>littleness of faith</t>
  </si>
  <si>
    <t xml:space="preserve">littleness of faith  Some manuscripts list ὀλιγόπιστος (G3640) in place of G6066 at  Ref: Mat 17:20 </t>
  </si>
  <si>
    <t>G6067</t>
  </si>
  <si>
    <t>ὀλίγως</t>
  </si>
  <si>
    <t>scarcely</t>
  </si>
  <si>
    <t>scarcely, barely</t>
  </si>
  <si>
    <t xml:space="preserve">scarcely, barely  Some manuscripts list ὀλίγος (G3641) in place of G6067 at  Ref: 2Pe 2:18 </t>
  </si>
  <si>
    <t>G6068</t>
  </si>
  <si>
    <t>ὀμίχλη</t>
  </si>
  <si>
    <t>fog</t>
  </si>
  <si>
    <t>fog, mist, darkening cloud</t>
  </si>
  <si>
    <t xml:space="preserve">fog, mist, darkening cloud  Some manuscripts list νεφέλη (G3507) in place of G6068 at  Ref: 2Pe 2:17 </t>
  </si>
  <si>
    <t>G6069</t>
  </si>
  <si>
    <t>πανταχῆ</t>
  </si>
  <si>
    <t xml:space="preserve">everywhere  Some manuscripts list πανταχοῦ (G3837) in place of G6069 at  Ref: Act 21:28 </t>
  </si>
  <si>
    <t>G6070</t>
  </si>
  <si>
    <t>παρεμβάλλω</t>
  </si>
  <si>
    <t>to encamp</t>
  </si>
  <si>
    <t>to cast in by the side; to encamp</t>
  </si>
  <si>
    <t xml:space="preserve">to cast in by the side; to encamp  Some manuscripts list περιβάλλω (G4016) in place of G6070 at  Ref: Luk 19:43 </t>
  </si>
  <si>
    <t>G6071</t>
  </si>
  <si>
    <t>περαιτέρω</t>
  </si>
  <si>
    <t>further</t>
  </si>
  <si>
    <t>further, beyond</t>
  </si>
  <si>
    <t xml:space="preserve">further, beyond  Some manuscripts list περί (G4012) in place of G6071 at  Ref: Act 19:39 </t>
  </si>
  <si>
    <t>G6072</t>
  </si>
  <si>
    <t>περιάπτω</t>
  </si>
  <si>
    <t>to touch, to kindle (a fire)to bind, tie around, to touch</t>
  </si>
  <si>
    <t xml:space="preserve">to touch, to kindle (a fire)to bind, tie around  Some manuscripts list ἅπτω (G0681) in place of G6072 at  Ref: Luk 22:55 </t>
  </si>
  <si>
    <t>G6073</t>
  </si>
  <si>
    <t>πραϋπαθία</t>
  </si>
  <si>
    <t>gentleness, meekness</t>
  </si>
  <si>
    <t xml:space="preserve">gentleness, meekness  Some manuscripts list πραότης (G4236) in place of G6073 at  Ref: 1Ti 6:11 </t>
  </si>
  <si>
    <t>G6074</t>
  </si>
  <si>
    <t>προπάτωρ</t>
  </si>
  <si>
    <t>ancestor</t>
  </si>
  <si>
    <t>ancestor, forefather</t>
  </si>
  <si>
    <t xml:space="preserve">ancestor, forefather  Some manuscripts list πατήρ (G3962) in place of G6074 at  Ref: Rom 4:1 </t>
  </si>
  <si>
    <t>G6075</t>
  </si>
  <si>
    <t>προσαίτης</t>
  </si>
  <si>
    <t>a beggar</t>
  </si>
  <si>
    <t xml:space="preserve">a beggar  Some manuscripts list προσαιτέω (G4319) in place of G6075 at  Ref: Mrk 10:46  and  Ref: Jhn 9:8 </t>
  </si>
  <si>
    <t>G6076</t>
  </si>
  <si>
    <t>προσκλίνω</t>
  </si>
  <si>
    <t>to lean toward</t>
  </si>
  <si>
    <t>to lean toward; to lean against, associate with someone, join up</t>
  </si>
  <si>
    <t xml:space="preserve">to lean toward; to lean against, associate with someone, join up  Some manuscripts list προσκολλάω (G4347) in place of G6076 at  Ref: Act 5:36 </t>
  </si>
  <si>
    <t>G6077</t>
  </si>
  <si>
    <t>Πύρρος</t>
  </si>
  <si>
    <t>Pyrrhus</t>
  </si>
  <si>
    <t>Pyrrhus (the name of Sopater of Boroeas's father)</t>
  </si>
  <si>
    <t>A man living at the time of the New Testament, only mentioned at Act 20:4;   father of: Sopater (G4986)   § Pyrrhus (the name of Sopater of Boroeas's father)  See also πυρρός (G4450)</t>
  </si>
  <si>
    <t>G6078</t>
  </si>
  <si>
    <t>πρώτως</t>
  </si>
  <si>
    <t>originally</t>
  </si>
  <si>
    <t>first, originally</t>
  </si>
  <si>
    <t xml:space="preserve">first, originally  Some manuscripts list πρῶτον (G4412) in place of G6078 at  Ref: Act 11:26 </t>
  </si>
  <si>
    <t>G6079</t>
  </si>
  <si>
    <t>σιτίον</t>
  </si>
  <si>
    <t>grain, food</t>
  </si>
  <si>
    <t xml:space="preserve">grain, food  Some manuscripts list σῖτος (G4621) in place of G6079 at  Ref: Act 7:12 </t>
  </si>
  <si>
    <t>G6080</t>
  </si>
  <si>
    <t>συγγενίς</t>
  </si>
  <si>
    <t>relative</t>
  </si>
  <si>
    <t>relative, kinswoman</t>
  </si>
  <si>
    <t xml:space="preserve">relative, kinswoman  Some manuscripts list συγγενής (G4773) in place of G6080 at  Ref: Luk 1:36 </t>
  </si>
  <si>
    <t>G6081</t>
  </si>
  <si>
    <t>συμπίπτω</t>
  </si>
  <si>
    <t>be downcast</t>
  </si>
  <si>
    <t>to fall in, collapse; be downcast</t>
  </si>
  <si>
    <t xml:space="preserve">to fall in, collapse; be downcast  Some manuscripts list πίπτω (G4098) in place of G6081 at  Ref: Luk 6:49 </t>
  </si>
  <si>
    <t>G6083</t>
  </si>
  <si>
    <t>σύνοιδα</t>
  </si>
  <si>
    <t>be conscious of</t>
  </si>
  <si>
    <t>to be conscious of, know</t>
  </si>
  <si>
    <t xml:space="preserve">to be conscious of, know  Some manuscripts list συνοράω (G4894) in place of G6083 at  Ref: Act 5:2  and  Ref: 1Co 4:4 </t>
  </si>
  <si>
    <t>G6084</t>
  </si>
  <si>
    <t>Τιτίος</t>
  </si>
  <si>
    <t>Titius</t>
  </si>
  <si>
    <t>Titius, a proper noun (Titius Justus)</t>
  </si>
  <si>
    <t xml:space="preserve">A man living at the time of the New Testament, only mentioned at Act 18:7; also called Titius at Act 18:7;    § Titius, a proper noun (Titius Justus)  Some manuscripts list Τίτος (G5103) in place of G6084 at  Ref: Act 18:7 </t>
  </si>
  <si>
    <t>G6085</t>
  </si>
  <si>
    <t>τρῆμα</t>
  </si>
  <si>
    <t>hole, eye (of a needle)</t>
  </si>
  <si>
    <t xml:space="preserve">hole, eye (of a needle)  Some manuscripts list τρυμαλιά (G5168) in place of G6085 at  Ref: Luk 18:25 </t>
  </si>
  <si>
    <t>G6087</t>
  </si>
  <si>
    <t>ὑπερεκπερισσοῦ</t>
  </si>
  <si>
    <t>super overexcessively</t>
  </si>
  <si>
    <t>beyond measure, exceedingly; superabundantly</t>
  </si>
  <si>
    <t xml:space="preserve">beyond measure, exceedingly; superabundantly  Some manuscripts list περισσός (G4053) in place of G6087 at  Ref: Eph 3:20 ,  Ref: 1Th 3:10 , and  Ref: 1Th 5:13 </t>
  </si>
  <si>
    <t>G6088</t>
  </si>
  <si>
    <t>ὑπερλίαν</t>
  </si>
  <si>
    <t>greatly, exceedingly, most eminent</t>
  </si>
  <si>
    <t xml:space="preserve">greatly, exceedingly, most eminent  Some manuscripts list λίαν (G3029) in place of G6088 at  Ref: 2Co 11:5  and  Ref: 2Co 12:11 </t>
  </si>
  <si>
    <t>G6090</t>
  </si>
  <si>
    <t>ὠτάριον</t>
  </si>
  <si>
    <t xml:space="preserve">Some manuscripts list ὠτίον (G5621) in place of G6090 at  Ref: Mrk 14:47  and  Ref: Jhn 18:10 </t>
  </si>
  <si>
    <t>G6091</t>
  </si>
  <si>
    <t>δύσις</t>
  </si>
  <si>
    <t>sunset</t>
  </si>
  <si>
    <t>G6092</t>
  </si>
  <si>
    <t>ἐκβαίνω</t>
  </si>
  <si>
    <t xml:space="preserve">to go out  Ref: Heb.11:15. </t>
  </si>
  <si>
    <t>G6093</t>
  </si>
  <si>
    <t>σιρός</t>
  </si>
  <si>
    <t xml:space="preserve"> a pit  for the storage of grain: σειροὶ ζόφου,  Ref: 2Pe.2:4 </t>
  </si>
  <si>
    <t>G6094</t>
  </si>
  <si>
    <t>αὐχέω</t>
  </si>
  <si>
    <t xml:space="preserve"> to boast   Ref: Jas.3:5. </t>
  </si>
  <si>
    <t>G6095</t>
  </si>
  <si>
    <t>Ἀρνὶ</t>
  </si>
  <si>
    <t>Arni</t>
  </si>
  <si>
    <t>A man of the tribe of Judah living at the time of United Monarchy, first mentioned at Rut 4:19;   son of: Hezron (H2696H);   brother of: Jerahmeel (H3396), Caleb (H3612H), Segub (H7687H) and Ashhur (H0806);   father of: Amminadab (H5992); also called Admin (KJV: Aram) at Luk 3:33;    § Arni (Proper name)</t>
  </si>
  <si>
    <t>G6096</t>
  </si>
  <si>
    <t>ἀποπληρόω</t>
  </si>
  <si>
    <t xml:space="preserve"> satisfy or meet (requirements)  Ref: GAL.6:2  (Variant - P46)</t>
  </si>
  <si>
    <t>G6097</t>
  </si>
  <si>
    <t>θρύπτω</t>
  </si>
  <si>
    <t>break in pieces ( Ref: 1Co.11:24  variant D*)</t>
  </si>
  <si>
    <t>G6098</t>
  </si>
  <si>
    <t>καταπίμπρημι</t>
  </si>
  <si>
    <t>burnt</t>
  </si>
  <si>
    <t>burn to ashes, destroy by fire ( Ref: 2PE.2:6  - variant P72*)</t>
  </si>
  <si>
    <t>G6099</t>
  </si>
  <si>
    <t>ξαίνω</t>
  </si>
  <si>
    <t>to comb</t>
  </si>
  <si>
    <t>comb, clean (of wool;  Ref: MAT.6:28  - variant א*)</t>
  </si>
  <si>
    <t>G6100</t>
  </si>
  <si>
    <t>ἀβασίλευτος</t>
  </si>
  <si>
    <t>independent</t>
  </si>
  <si>
    <t>G6101</t>
  </si>
  <si>
    <t>ἄβατος</t>
  </si>
  <si>
    <t>impassable</t>
  </si>
  <si>
    <t>impassable; untrodden</t>
  </si>
  <si>
    <t>G6102</t>
  </si>
  <si>
    <t>ἀβατόω</t>
  </si>
  <si>
    <t>to make impassable</t>
  </si>
  <si>
    <t>G6103</t>
  </si>
  <si>
    <t>ἀβοήθητος</t>
  </si>
  <si>
    <t>incurable</t>
  </si>
  <si>
    <t>G6104</t>
  </si>
  <si>
    <t>ἀβουλία</t>
  </si>
  <si>
    <t>thoughtlessness</t>
  </si>
  <si>
    <t>G6105</t>
  </si>
  <si>
    <t>ἅβρα</t>
  </si>
  <si>
    <t>handmaiden</t>
  </si>
  <si>
    <t>G6106</t>
  </si>
  <si>
    <t>ἀβροχία</t>
  </si>
  <si>
    <t>drought</t>
  </si>
  <si>
    <t>G6107</t>
  </si>
  <si>
    <t>ἀγαθόω</t>
  </si>
  <si>
    <t>G6108</t>
  </si>
  <si>
    <t>ἀγαθύνω</t>
  </si>
  <si>
    <t>be better</t>
  </si>
  <si>
    <t>be better; do good</t>
  </si>
  <si>
    <t>G6109</t>
  </si>
  <si>
    <t>ἀγαθῶς</t>
  </si>
  <si>
    <t>fine</t>
  </si>
  <si>
    <t>G6110</t>
  </si>
  <si>
    <t>ἀγαλλίαμα</t>
  </si>
  <si>
    <t>a leap for joy</t>
  </si>
  <si>
    <t>G6111</t>
  </si>
  <si>
    <t>ἄγαλμα</t>
  </si>
  <si>
    <t>a statue</t>
  </si>
  <si>
    <t>G6112</t>
  </si>
  <si>
    <t>αγανώθ</t>
  </si>
  <si>
    <t>cups</t>
  </si>
  <si>
    <t>G6113</t>
  </si>
  <si>
    <t>ἀγάπησις</t>
  </si>
  <si>
    <t>affection</t>
  </si>
  <si>
    <t>affection; love</t>
  </si>
  <si>
    <t>G6114</t>
  </si>
  <si>
    <t>ἁγίασμα</t>
  </si>
  <si>
    <t>sanctification</t>
  </si>
  <si>
    <t>sanctification; sanctified; sanctuary</t>
  </si>
  <si>
    <t>G6115</t>
  </si>
  <si>
    <t>ἁγιαστήριον</t>
  </si>
  <si>
    <t>sanctuary</t>
  </si>
  <si>
    <t>G6116</t>
  </si>
  <si>
    <t>ἀγκαλίς</t>
  </si>
  <si>
    <t>an arm</t>
  </si>
  <si>
    <t>G6117</t>
  </si>
  <si>
    <t>ἀγκύλη</t>
  </si>
  <si>
    <t>a loop</t>
  </si>
  <si>
    <t>G6118</t>
  </si>
  <si>
    <t>ἀγκών</t>
  </si>
  <si>
    <t>an angle</t>
  </si>
  <si>
    <t>an angle; elbow</t>
  </si>
  <si>
    <t>G6119</t>
  </si>
  <si>
    <t>ἀγκωνίσκος</t>
  </si>
  <si>
    <t>a joint</t>
  </si>
  <si>
    <t>a joint, fastening</t>
  </si>
  <si>
    <t>G6120</t>
  </si>
  <si>
    <t>ἅγνισμα</t>
  </si>
  <si>
    <t>G6121</t>
  </si>
  <si>
    <t>ἄγνος</t>
  </si>
  <si>
    <t>pure, innocent, blameless</t>
  </si>
  <si>
    <t>G6122</t>
  </si>
  <si>
    <t>ἄγονος</t>
  </si>
  <si>
    <t>G6123</t>
  </si>
  <si>
    <t>ἀγορασμός</t>
  </si>
  <si>
    <t>a purchase</t>
  </si>
  <si>
    <t>G6124</t>
  </si>
  <si>
    <t>ἀγριαίνω</t>
  </si>
  <si>
    <t>be wild</t>
  </si>
  <si>
    <t>G6125</t>
  </si>
  <si>
    <t>ἀγριοβάλανος</t>
  </si>
  <si>
    <t>holm oak</t>
  </si>
  <si>
    <t>G6126</t>
  </si>
  <si>
    <t>ἀγριομυρίκη</t>
  </si>
  <si>
    <t>tamarisk</t>
  </si>
  <si>
    <t>G6127</t>
  </si>
  <si>
    <t>ἄγροικος</t>
  </si>
  <si>
    <t>rugged</t>
  </si>
  <si>
    <t>G6128</t>
  </si>
  <si>
    <t>ἄγρωστις</t>
  </si>
  <si>
    <t>wild grass</t>
  </si>
  <si>
    <t>G6129</t>
  </si>
  <si>
    <t>ἀγχιστεία</t>
  </si>
  <si>
    <t>right of inheritance</t>
  </si>
  <si>
    <t>G6130</t>
  </si>
  <si>
    <t>ἀγχιστεύς</t>
  </si>
  <si>
    <t>a relative</t>
  </si>
  <si>
    <t>G6131</t>
  </si>
  <si>
    <t>ἀγχιστεύω</t>
  </si>
  <si>
    <t>to be kin</t>
  </si>
  <si>
    <t>to act as next of kin; be disinherited</t>
  </si>
  <si>
    <t>G6132</t>
  </si>
  <si>
    <t>ἄγχω</t>
  </si>
  <si>
    <t>to squeeze</t>
  </si>
  <si>
    <t>G6133</t>
  </si>
  <si>
    <t>ἀδαμάντινος</t>
  </si>
  <si>
    <t>adamantine</t>
  </si>
  <si>
    <t>G6134</t>
  </si>
  <si>
    <t>ἀδάμας</t>
  </si>
  <si>
    <t>adamant</t>
  </si>
  <si>
    <t>G6135</t>
  </si>
  <si>
    <t>Ἄδαρ</t>
  </si>
  <si>
    <t>Adar</t>
  </si>
  <si>
    <t>Adar, the month of</t>
  </si>
  <si>
    <t>Adar, 6th month of the civil calendar, 12 month of the religious calendar</t>
  </si>
  <si>
    <t>G6136</t>
  </si>
  <si>
    <t>ἄδειπνος</t>
  </si>
  <si>
    <t>supperless</t>
  </si>
  <si>
    <t>G6137</t>
  </si>
  <si>
    <t>ἀδελφιδός</t>
  </si>
  <si>
    <t>a kinsman</t>
  </si>
  <si>
    <t>G6138</t>
  </si>
  <si>
    <t>ἀδιάλυτος</t>
  </si>
  <si>
    <t>reinforced</t>
  </si>
  <si>
    <t>G6139</t>
  </si>
  <si>
    <t>ἀδολεσχέω</t>
  </si>
  <si>
    <t>to meditate</t>
  </si>
  <si>
    <t>G6140</t>
  </si>
  <si>
    <t>ἀδολεσχία</t>
  </si>
  <si>
    <t>meditation</t>
  </si>
  <si>
    <t>G6141</t>
  </si>
  <si>
    <t>ἀδοξέω</t>
  </si>
  <si>
    <t>be despised</t>
  </si>
  <si>
    <t>G6142</t>
  </si>
  <si>
    <t>ἁδρός</t>
  </si>
  <si>
    <t>stout</t>
  </si>
  <si>
    <t>G6143</t>
  </si>
  <si>
    <t>ἁδρύνω</t>
  </si>
  <si>
    <t>G6144</t>
  </si>
  <si>
    <t>ἀδυναμία</t>
  </si>
  <si>
    <t>powerlessness</t>
  </si>
  <si>
    <t>G6145</t>
  </si>
  <si>
    <t>ἀέναος</t>
  </si>
  <si>
    <t>everlasting</t>
  </si>
  <si>
    <t>G6146</t>
  </si>
  <si>
    <t>ἀεργός</t>
  </si>
  <si>
    <t>G6147</t>
  </si>
  <si>
    <t>ἀηδία</t>
  </si>
  <si>
    <t>rancor</t>
  </si>
  <si>
    <t>G6148</t>
  </si>
  <si>
    <t>Αθανιν</t>
  </si>
  <si>
    <t>Athanim</t>
  </si>
  <si>
    <t>Athanim or Ethanim, or Tishri; the first month of the civil calendar and seventh month of the religious calendar</t>
  </si>
  <si>
    <t>G6149</t>
  </si>
  <si>
    <t>ἀθεσία</t>
  </si>
  <si>
    <t>G6150</t>
  </si>
  <si>
    <t>ἀθέτημα</t>
  </si>
  <si>
    <t>a disregarding</t>
  </si>
  <si>
    <t>G6152</t>
  </si>
  <si>
    <t>ἀθυμία</t>
  </si>
  <si>
    <t>depression</t>
  </si>
  <si>
    <t>G6153</t>
  </si>
  <si>
    <t>ἄθυτος</t>
  </si>
  <si>
    <t>unfit</t>
  </si>
  <si>
    <t>G6154</t>
  </si>
  <si>
    <t>ἀθῳόω</t>
  </si>
  <si>
    <t>to acquit</t>
  </si>
  <si>
    <t>G6155</t>
  </si>
  <si>
    <t>αιδέδ</t>
  </si>
  <si>
    <t>acclamation</t>
  </si>
  <si>
    <t>acclamation; joyful shout</t>
  </si>
  <si>
    <t>G6156</t>
  </si>
  <si>
    <t>αἰδέομαι</t>
  </si>
  <si>
    <t>to stand in awe</t>
  </si>
  <si>
    <t>G6157</t>
  </si>
  <si>
    <t>αἰδοῖος</t>
  </si>
  <si>
    <t>genitals</t>
  </si>
  <si>
    <t>G6158</t>
  </si>
  <si>
    <t>αἰθάλη</t>
  </si>
  <si>
    <t>soot</t>
  </si>
  <si>
    <t>G6159</t>
  </si>
  <si>
    <t>αἴθριος</t>
  </si>
  <si>
    <t>open air</t>
  </si>
  <si>
    <t>G6160</t>
  </si>
  <si>
    <t>αιλ</t>
  </si>
  <si>
    <t>a portal</t>
  </si>
  <si>
    <t>G6161</t>
  </si>
  <si>
    <t>αιλάμ</t>
  </si>
  <si>
    <t>porch</t>
  </si>
  <si>
    <t>porch; columned arch</t>
  </si>
  <si>
    <t>G6162</t>
  </si>
  <si>
    <t>αιλαμμών</t>
  </si>
  <si>
    <t>pediment</t>
  </si>
  <si>
    <t>G6163</t>
  </si>
  <si>
    <t>αἱμωδιάω</t>
  </si>
  <si>
    <t>to have tooth-chills</t>
  </si>
  <si>
    <t>G6164</t>
  </si>
  <si>
    <t>αἰνετός</t>
  </si>
  <si>
    <t>G6165</t>
  </si>
  <si>
    <t>αἴνη</t>
  </si>
  <si>
    <t>G6166</t>
  </si>
  <si>
    <t>αἰνιγματιστής</t>
  </si>
  <si>
    <t>enigma speaker</t>
  </si>
  <si>
    <t>G6167</t>
  </si>
  <si>
    <t>αἴξ</t>
  </si>
  <si>
    <t>G6168</t>
  </si>
  <si>
    <t>αἰπόλιον</t>
  </si>
  <si>
    <t>a flock of goats</t>
  </si>
  <si>
    <t>G6169</t>
  </si>
  <si>
    <t>αἰπόλος</t>
  </si>
  <si>
    <t>a herder</t>
  </si>
  <si>
    <t>G6170</t>
  </si>
  <si>
    <t>αἱρετός</t>
  </si>
  <si>
    <t>preferred</t>
  </si>
  <si>
    <t>G6171</t>
  </si>
  <si>
    <t>αἰσθητικός</t>
  </si>
  <si>
    <t>sensitive</t>
  </si>
  <si>
    <t>G6172</t>
  </si>
  <si>
    <t>αἰσχρῶς</t>
  </si>
  <si>
    <t>disgracefully</t>
  </si>
  <si>
    <t>G6173</t>
  </si>
  <si>
    <t>αἴτησις</t>
  </si>
  <si>
    <t>requesting</t>
  </si>
  <si>
    <t>G6174</t>
  </si>
  <si>
    <t>αἰτιάομαι</t>
  </si>
  <si>
    <t>G6175</t>
  </si>
  <si>
    <t>αἰτίωμα</t>
  </si>
  <si>
    <t>G6176</t>
  </si>
  <si>
    <t>αἰχμαλωτίς</t>
  </si>
  <si>
    <t>a captive</t>
  </si>
  <si>
    <t>G6177</t>
  </si>
  <si>
    <t>ἀκακία</t>
  </si>
  <si>
    <t>innocence</t>
  </si>
  <si>
    <t>G6178</t>
  </si>
  <si>
    <t>ἄκαν</t>
  </si>
  <si>
    <t>G6179</t>
  </si>
  <si>
    <t>ἀκάρδιος</t>
  </si>
  <si>
    <t>heartless</t>
  </si>
  <si>
    <t>G6180</t>
  </si>
  <si>
    <t>ἀκατάποτος</t>
  </si>
  <si>
    <t>impotable</t>
  </si>
  <si>
    <t>G6181</t>
  </si>
  <si>
    <t>ἀκατασκεύαστος</t>
  </si>
  <si>
    <t>unready</t>
  </si>
  <si>
    <t>G6182</t>
  </si>
  <si>
    <t>ἀκατέργαστος</t>
  </si>
  <si>
    <t>unfinished</t>
  </si>
  <si>
    <t>G6183</t>
  </si>
  <si>
    <t>ἄκαυστος</t>
  </si>
  <si>
    <t>inextinguishable</t>
  </si>
  <si>
    <t>G6184</t>
  </si>
  <si>
    <t>ἀκηδία</t>
  </si>
  <si>
    <t>indifference</t>
  </si>
  <si>
    <t>G6185</t>
  </si>
  <si>
    <t>ἀκηδιάω</t>
  </si>
  <si>
    <t>G6186</t>
  </si>
  <si>
    <t>ἀκιδωτός</t>
  </si>
  <si>
    <t>pointed</t>
  </si>
  <si>
    <t>G6187</t>
  </si>
  <si>
    <t>ἀκίνητος</t>
  </si>
  <si>
    <t>fixed</t>
  </si>
  <si>
    <t>G6188</t>
  </si>
  <si>
    <t>ἀκίς</t>
  </si>
  <si>
    <t>a point</t>
  </si>
  <si>
    <t>G6189</t>
  </si>
  <si>
    <t>ἄκλητος</t>
  </si>
  <si>
    <t>uncalled</t>
  </si>
  <si>
    <t>G6190</t>
  </si>
  <si>
    <t>ἀκμή</t>
  </si>
  <si>
    <t>at this moment</t>
  </si>
  <si>
    <t>G6191</t>
  </si>
  <si>
    <t>ἄκμων</t>
  </si>
  <si>
    <t>anvil</t>
  </si>
  <si>
    <t>G6192</t>
  </si>
  <si>
    <t>ἀκόλαστος</t>
  </si>
  <si>
    <t>unrestrained</t>
  </si>
  <si>
    <t>G6193</t>
  </si>
  <si>
    <t>ἀκονάω</t>
  </si>
  <si>
    <t>to sharpen</t>
  </si>
  <si>
    <t>G6194</t>
  </si>
  <si>
    <t>ἀκοντίζω</t>
  </si>
  <si>
    <t>to shoot</t>
  </si>
  <si>
    <t>G6195</t>
  </si>
  <si>
    <t>ἀκοντιστής</t>
  </si>
  <si>
    <t>a shooter</t>
  </si>
  <si>
    <t>G6196</t>
  </si>
  <si>
    <t>ἄκοσμος</t>
  </si>
  <si>
    <t>unbecoming</t>
  </si>
  <si>
    <t>G6197</t>
  </si>
  <si>
    <t>ἀκουσιάζομαι</t>
  </si>
  <si>
    <t>to act unintentionally</t>
  </si>
  <si>
    <t>G6198</t>
  </si>
  <si>
    <t>ἀκούσιος</t>
  </si>
  <si>
    <t>unintentional</t>
  </si>
  <si>
    <t>G6199</t>
  </si>
  <si>
    <t>ἀκουσίως</t>
  </si>
  <si>
    <t>unintentionally</t>
  </si>
  <si>
    <t>G6200</t>
  </si>
  <si>
    <t>ἀκουστός</t>
  </si>
  <si>
    <t>G6201</t>
  </si>
  <si>
    <t>ἀκουτίζω</t>
  </si>
  <si>
    <t>to cause to hear</t>
  </si>
  <si>
    <t>G6202G</t>
  </si>
  <si>
    <t>ἄκρα</t>
  </si>
  <si>
    <t>Akra</t>
  </si>
  <si>
    <t>Akra; tip</t>
  </si>
  <si>
    <t>Akra; or Millo in Hebrew. A fortification in Jerusalem</t>
  </si>
  <si>
    <t>G6202H</t>
  </si>
  <si>
    <t>G6202I</t>
  </si>
  <si>
    <t>tip</t>
  </si>
  <si>
    <t>tip, end, of sceptre</t>
  </si>
  <si>
    <t>G6203</t>
  </si>
  <si>
    <t>ἀκριβασμός</t>
  </si>
  <si>
    <t>restriction</t>
  </si>
  <si>
    <t>G6204</t>
  </si>
  <si>
    <t>ἀκροάομαι</t>
  </si>
  <si>
    <t>to hear; listen to</t>
  </si>
  <si>
    <t>G6205</t>
  </si>
  <si>
    <t>ἀκρόασις</t>
  </si>
  <si>
    <t>a hearing</t>
  </si>
  <si>
    <t>G6206</t>
  </si>
  <si>
    <t>ἀκρόβυστος</t>
  </si>
  <si>
    <t>G6207</t>
  </si>
  <si>
    <t>ἀκρόδρυα</t>
  </si>
  <si>
    <t>a fruit tree</t>
  </si>
  <si>
    <t>G6208</t>
  </si>
  <si>
    <t>ἄκρος</t>
  </si>
  <si>
    <t>a toe/thumb/tip</t>
  </si>
  <si>
    <t>a toe/thumb; an extremity; tip; top; uttermost part</t>
  </si>
  <si>
    <t>G6209</t>
  </si>
  <si>
    <t>ἀκρότομος</t>
  </si>
  <si>
    <t>chiseled</t>
  </si>
  <si>
    <t>G6210</t>
  </si>
  <si>
    <t>ἀκρωτήριον</t>
  </si>
  <si>
    <t>an extremity</t>
  </si>
  <si>
    <t>G6211</t>
  </si>
  <si>
    <t>ἄκυρος</t>
  </si>
  <si>
    <t>void</t>
  </si>
  <si>
    <t>G6212</t>
  </si>
  <si>
    <t>ἀλαζονεύομαι</t>
  </si>
  <si>
    <t>to act ostentatiously</t>
  </si>
  <si>
    <t>G6213</t>
  </si>
  <si>
    <t>ἀλάλαγμα</t>
  </si>
  <si>
    <t>a price</t>
  </si>
  <si>
    <t>G6214</t>
  </si>
  <si>
    <t>ἀλαλαγμός</t>
  </si>
  <si>
    <t>a shout</t>
  </si>
  <si>
    <t>G6215</t>
  </si>
  <si>
    <t>ἀλάομαι</t>
  </si>
  <si>
    <t>be a runaway</t>
  </si>
  <si>
    <t>G6216</t>
  </si>
  <si>
    <t>ἀλγέω</t>
  </si>
  <si>
    <t>to ache</t>
  </si>
  <si>
    <t>G6217</t>
  </si>
  <si>
    <t>ἀλγηδών</t>
  </si>
  <si>
    <t>G6218</t>
  </si>
  <si>
    <t>ἄλγημα</t>
  </si>
  <si>
    <t>pain</t>
  </si>
  <si>
    <t>G6219</t>
  </si>
  <si>
    <t>ἀλγηρός</t>
  </si>
  <si>
    <t>painful</t>
  </si>
  <si>
    <t>G6220</t>
  </si>
  <si>
    <t>ἄλγος</t>
  </si>
  <si>
    <t>G6221</t>
  </si>
  <si>
    <t>ἄλειμμα</t>
  </si>
  <si>
    <t>an anointing</t>
  </si>
  <si>
    <t>G6222</t>
  </si>
  <si>
    <t>ἀλέω</t>
  </si>
  <si>
    <t>to grind flour</t>
  </si>
  <si>
    <t>G6223</t>
  </si>
  <si>
    <t>ἁλιαίετος</t>
  </si>
  <si>
    <t>an osprey</t>
  </si>
  <si>
    <t>G6224</t>
  </si>
  <si>
    <t>ἅλιμος</t>
  </si>
  <si>
    <t>a salty land</t>
  </si>
  <si>
    <t>a salty land; marine plant</t>
  </si>
  <si>
    <t>G6225</t>
  </si>
  <si>
    <t>ἀλισγέω</t>
  </si>
  <si>
    <t>to pollute</t>
  </si>
  <si>
    <t>G6226</t>
  </si>
  <si>
    <t>ἁλίσκομαι</t>
  </si>
  <si>
    <t>to capture; convict</t>
  </si>
  <si>
    <t>G6227</t>
  </si>
  <si>
    <t>ἀλλ᾽ ἢ</t>
  </si>
  <si>
    <t>but only</t>
  </si>
  <si>
    <t>but only; none other than</t>
  </si>
  <si>
    <t>G6228</t>
  </si>
  <si>
    <t>ἄλλαγμα</t>
  </si>
  <si>
    <t>a price; barter</t>
  </si>
  <si>
    <t>G6229</t>
  </si>
  <si>
    <t>ἀλλόγλωσσος</t>
  </si>
  <si>
    <t>foreign tongue</t>
  </si>
  <si>
    <t>G6230</t>
  </si>
  <si>
    <t>ἀλλοιόω</t>
  </si>
  <si>
    <t>G6231</t>
  </si>
  <si>
    <t>ἀλλοίωσις</t>
  </si>
  <si>
    <t>change</t>
  </si>
  <si>
    <t>G6232</t>
  </si>
  <si>
    <t>ἀλλοτριόω</t>
  </si>
  <si>
    <t>G6233</t>
  </si>
  <si>
    <t>ἀλλοτρίως</t>
  </si>
  <si>
    <t>strangely</t>
  </si>
  <si>
    <t>strangely, belonging to another</t>
  </si>
  <si>
    <t>G6234</t>
  </si>
  <si>
    <t>ἀλλοτρίωσις</t>
  </si>
  <si>
    <t>alienation</t>
  </si>
  <si>
    <t>G6235</t>
  </si>
  <si>
    <t>ἀλλόφωνος</t>
  </si>
  <si>
    <t>foreign language</t>
  </si>
  <si>
    <t>G6236</t>
  </si>
  <si>
    <t>ἅλμα</t>
  </si>
  <si>
    <t>a leap</t>
  </si>
  <si>
    <t>G6237</t>
  </si>
  <si>
    <t>ἅλμη</t>
  </si>
  <si>
    <t>brine</t>
  </si>
  <si>
    <t>G6238</t>
  </si>
  <si>
    <t>ἁλμυρίς</t>
  </si>
  <si>
    <t>salt-flats</t>
  </si>
  <si>
    <t>G6239</t>
  </si>
  <si>
    <t>ἁλμυρός</t>
  </si>
  <si>
    <t>brackish</t>
  </si>
  <si>
    <t>G6240</t>
  </si>
  <si>
    <t>ἀλοητός</t>
  </si>
  <si>
    <t>threshing</t>
  </si>
  <si>
    <t>G6241</t>
  </si>
  <si>
    <t>ἀλοιφή</t>
  </si>
  <si>
    <t>ointment; plaster</t>
  </si>
  <si>
    <t>G6242</t>
  </si>
  <si>
    <t>ἄλσος</t>
  </si>
  <si>
    <t>a sacred grove</t>
  </si>
  <si>
    <t>G6243</t>
  </si>
  <si>
    <t>ἀλσώδης</t>
  </si>
  <si>
    <t>a woods</t>
  </si>
  <si>
    <t>G6244</t>
  </si>
  <si>
    <t>ἁλυσιδωτός</t>
  </si>
  <si>
    <t>a chain-work</t>
  </si>
  <si>
    <t>G6245</t>
  </si>
  <si>
    <t>ἄλφιτον</t>
  </si>
  <si>
    <t>toasted grain</t>
  </si>
  <si>
    <t>G6246</t>
  </si>
  <si>
    <t>ἀλφός</t>
  </si>
  <si>
    <t>psoriasis</t>
  </si>
  <si>
    <t>G6247</t>
  </si>
  <si>
    <t>ἀλώθ</t>
  </si>
  <si>
    <t>aloe</t>
  </si>
  <si>
    <t>G6248</t>
  </si>
  <si>
    <t>ἄμαξα</t>
  </si>
  <si>
    <t>a wagon</t>
  </si>
  <si>
    <t>G6249</t>
  </si>
  <si>
    <t>αμασενίθ</t>
  </si>
  <si>
    <t>octaves</t>
  </si>
  <si>
    <t>G6250</t>
  </si>
  <si>
    <t>ἀμάσητος</t>
  </si>
  <si>
    <t>unchewable</t>
  </si>
  <si>
    <t>G6251</t>
  </si>
  <si>
    <t>αματταρί</t>
  </si>
  <si>
    <t>a mark</t>
  </si>
  <si>
    <t>G6252</t>
  </si>
  <si>
    <t>ἀμαυρός</t>
  </si>
  <si>
    <t>faint</t>
  </si>
  <si>
    <t>G6253</t>
  </si>
  <si>
    <t>ἀμαυρόω</t>
  </si>
  <si>
    <t>G6254</t>
  </si>
  <si>
    <t>ἀμβλύνω</t>
  </si>
  <si>
    <t>to blunt</t>
  </si>
  <si>
    <t>G6255</t>
  </si>
  <si>
    <t>ἀμέλγω</t>
  </si>
  <si>
    <t>to extract</t>
  </si>
  <si>
    <t>G6256</t>
  </si>
  <si>
    <t>ἄμελξις</t>
  </si>
  <si>
    <t>a milking</t>
  </si>
  <si>
    <t>G6257</t>
  </si>
  <si>
    <t>ἀμελῶς</t>
  </si>
  <si>
    <t>indifferently</t>
  </si>
  <si>
    <t>indifferently, negligent</t>
  </si>
  <si>
    <t>G6258</t>
  </si>
  <si>
    <t>ἀμέτρητος</t>
  </si>
  <si>
    <t>unmeasured</t>
  </si>
  <si>
    <t>G6259</t>
  </si>
  <si>
    <t>ἄμητος</t>
  </si>
  <si>
    <t>a harvest</t>
  </si>
  <si>
    <t>G6260</t>
  </si>
  <si>
    <t>ἀμισθί</t>
  </si>
  <si>
    <t>without pay</t>
  </si>
  <si>
    <t>G6261</t>
  </si>
  <si>
    <t>ἀμνάς</t>
  </si>
  <si>
    <t>a ewe-lamb</t>
  </si>
  <si>
    <t>G6262</t>
  </si>
  <si>
    <t>ἀμνήστευτος</t>
  </si>
  <si>
    <t>not betrothed</t>
  </si>
  <si>
    <t>G6263</t>
  </si>
  <si>
    <t>ἀμορίτης</t>
  </si>
  <si>
    <t>honey-bread</t>
  </si>
  <si>
    <t>G6264</t>
  </si>
  <si>
    <t>ἀμπλάκημα</t>
  </si>
  <si>
    <t>an error</t>
  </si>
  <si>
    <t>G6265</t>
  </si>
  <si>
    <t>ἀμύγδαλον</t>
  </si>
  <si>
    <t>an almond</t>
  </si>
  <si>
    <t>G6266</t>
  </si>
  <si>
    <t>ἀμύθητος</t>
  </si>
  <si>
    <t>untold</t>
  </si>
  <si>
    <t>G6267</t>
  </si>
  <si>
    <t>ἀμφίασις</t>
  </si>
  <si>
    <t>G6268</t>
  </si>
  <si>
    <t>ἀμφιβολεύς</t>
  </si>
  <si>
    <t>a fisherman</t>
  </si>
  <si>
    <t>a fisherman; net caster</t>
  </si>
  <si>
    <t>G6269</t>
  </si>
  <si>
    <t>αμφίταπος</t>
  </si>
  <si>
    <t>a spread</t>
  </si>
  <si>
    <t>G6270</t>
  </si>
  <si>
    <t>ἀμφοτεροδέξιος</t>
  </si>
  <si>
    <t>ambidextrous</t>
  </si>
  <si>
    <t>G6271</t>
  </si>
  <si>
    <t>ἀνάμεσος</t>
  </si>
  <si>
    <t>in between</t>
  </si>
  <si>
    <t>in between; in the middle; in the midst</t>
  </si>
  <si>
    <t>G6272</t>
  </si>
  <si>
    <t>ἀναβαθμίς</t>
  </si>
  <si>
    <t>G6273</t>
  </si>
  <si>
    <t>ἀνάβασις</t>
  </si>
  <si>
    <t>ascending</t>
  </si>
  <si>
    <t>ascending; ascent; expedition</t>
  </si>
  <si>
    <t>G6274</t>
  </si>
  <si>
    <t>ἀναβαστάζω</t>
  </si>
  <si>
    <t>G6275</t>
  </si>
  <si>
    <t>ἀναβάτης</t>
  </si>
  <si>
    <t>a rider</t>
  </si>
  <si>
    <t>a rider; horseman</t>
  </si>
  <si>
    <t>G6276</t>
  </si>
  <si>
    <t>ἀναβλαστάνω</t>
  </si>
  <si>
    <t>G6277</t>
  </si>
  <si>
    <t>ἀναβράσσω</t>
  </si>
  <si>
    <t>G6278</t>
  </si>
  <si>
    <t>ἀναδενδράς</t>
  </si>
  <si>
    <t>tendril</t>
  </si>
  <si>
    <t>G6279</t>
  </si>
  <si>
    <t>ἀναζεύγνυμι</t>
  </si>
  <si>
    <t>to break camp</t>
  </si>
  <si>
    <t>G6280</t>
  </si>
  <si>
    <t>ἀναζέω</t>
  </si>
  <si>
    <t>to break out</t>
  </si>
  <si>
    <t>G6281</t>
  </si>
  <si>
    <t>ἀναζυγή</t>
  </si>
  <si>
    <t>marching</t>
  </si>
  <si>
    <t>G6282</t>
  </si>
  <si>
    <t>ἀναιδής</t>
  </si>
  <si>
    <t>impudent</t>
  </si>
  <si>
    <t>G6283</t>
  </si>
  <si>
    <t>ἀναιδῶς</t>
  </si>
  <si>
    <t>impudently</t>
  </si>
  <si>
    <t>G6284</t>
  </si>
  <si>
    <t>ἀνακαίω</t>
  </si>
  <si>
    <t>G6285</t>
  </si>
  <si>
    <t>ἀνακαλέω</t>
  </si>
  <si>
    <t>to call by name</t>
  </si>
  <si>
    <t>G6286</t>
  </si>
  <si>
    <t>ἀνάκλισις</t>
  </si>
  <si>
    <t>laying down</t>
  </si>
  <si>
    <t>G6287</t>
  </si>
  <si>
    <t>ἀνάκλιτος</t>
  </si>
  <si>
    <t>a couch</t>
  </si>
  <si>
    <t>G6288</t>
  </si>
  <si>
    <t>ἀνακρούω</t>
  </si>
  <si>
    <t>to play music</t>
  </si>
  <si>
    <t>G6289</t>
  </si>
  <si>
    <t>ἀναλάμπω</t>
  </si>
  <si>
    <t>to blaze up</t>
  </si>
  <si>
    <t>to blaze up; illuminate</t>
  </si>
  <si>
    <t>G6290</t>
  </si>
  <si>
    <t>ἀνάλγητος</t>
  </si>
  <si>
    <t>G6291</t>
  </si>
  <si>
    <t>ἀναλέγω</t>
  </si>
  <si>
    <t>to gather up</t>
  </si>
  <si>
    <t>G6292</t>
  </si>
  <si>
    <t>ἀνάλημμα</t>
  </si>
  <si>
    <t>an elevation</t>
  </si>
  <si>
    <t>G6293</t>
  </si>
  <si>
    <t>ἀνάλωσις</t>
  </si>
  <si>
    <t>consumption</t>
  </si>
  <si>
    <t>G6294</t>
  </si>
  <si>
    <t>ἀναμίγνυμι</t>
  </si>
  <si>
    <t>to intermingle</t>
  </si>
  <si>
    <t>G6295</t>
  </si>
  <si>
    <t>ἀνάνευσις</t>
  </si>
  <si>
    <t>reluctance</t>
  </si>
  <si>
    <t>a sign of reluctance</t>
  </si>
  <si>
    <t>G6296</t>
  </si>
  <si>
    <t>ἀνανεύω</t>
  </si>
  <si>
    <t>to disagree</t>
  </si>
  <si>
    <t>to dissent; shake a head</t>
  </si>
  <si>
    <t>G6297</t>
  </si>
  <si>
    <t>ἀναντλέω</t>
  </si>
  <si>
    <t>be fatigued</t>
  </si>
  <si>
    <t>G6298</t>
  </si>
  <si>
    <t>ἀναξηραίνω</t>
  </si>
  <si>
    <t>to dry up</t>
  </si>
  <si>
    <t>G6299</t>
  </si>
  <si>
    <t>ἀνάπαυμα</t>
  </si>
  <si>
    <t>G6300</t>
  </si>
  <si>
    <t>ἀναπετάω</t>
  </si>
  <si>
    <t>be effronted</t>
  </si>
  <si>
    <t>be effronted; to have a look of effrontery</t>
  </si>
  <si>
    <t>G6301</t>
  </si>
  <si>
    <t>ἀναπλήρωσις</t>
  </si>
  <si>
    <t>satisfying</t>
  </si>
  <si>
    <t>G6302</t>
  </si>
  <si>
    <t>ἀναπνέω</t>
  </si>
  <si>
    <t>to breathe</t>
  </si>
  <si>
    <t>G6303</t>
  </si>
  <si>
    <t>ἀναπνοή</t>
  </si>
  <si>
    <t>breathing</t>
  </si>
  <si>
    <t>G6304</t>
  </si>
  <si>
    <t>ἐναποθνῄσκω</t>
  </si>
  <si>
    <t>to die in</t>
  </si>
  <si>
    <t>G6305</t>
  </si>
  <si>
    <t>ἀναποιέω</t>
  </si>
  <si>
    <t>G6306</t>
  </si>
  <si>
    <t>ἀναπόστρεπτος</t>
  </si>
  <si>
    <t>not be turned away</t>
  </si>
  <si>
    <t>G6307</t>
  </si>
  <si>
    <t>ἀναπτερόω</t>
  </si>
  <si>
    <t>G6308</t>
  </si>
  <si>
    <t>ἀναρπάζω</t>
  </si>
  <si>
    <t>to kidnap</t>
  </si>
  <si>
    <t>G6309</t>
  </si>
  <si>
    <t>ἀναρρήγνυμι</t>
  </si>
  <si>
    <t>to tear asunder</t>
  </si>
  <si>
    <t>G6310</t>
  </si>
  <si>
    <t>ἀνασκάπτω</t>
  </si>
  <si>
    <t>to dig up</t>
  </si>
  <si>
    <t>G6311</t>
  </si>
  <si>
    <t>ἀναστέλλω</t>
  </si>
  <si>
    <t>to rise upwards</t>
  </si>
  <si>
    <t>G6312</t>
  </si>
  <si>
    <t>ἀνάστημα</t>
  </si>
  <si>
    <t>a height</t>
  </si>
  <si>
    <t>G6313</t>
  </si>
  <si>
    <t>ἀνασχίζω</t>
  </si>
  <si>
    <t>to rip open</t>
  </si>
  <si>
    <t>G6314</t>
  </si>
  <si>
    <t>ἀνασῴζω</t>
  </si>
  <si>
    <t>to escape; rescue; survive</t>
  </si>
  <si>
    <t>G6315</t>
  </si>
  <si>
    <t>ἀνατιναγμός</t>
  </si>
  <si>
    <t>violent shaking</t>
  </si>
  <si>
    <t>G6316</t>
  </si>
  <si>
    <t>ἀνατροπή</t>
  </si>
  <si>
    <t>a diet</t>
  </si>
  <si>
    <t>G6317</t>
  </si>
  <si>
    <t>ἀναφάλαντος</t>
  </si>
  <si>
    <t>forehead bald</t>
  </si>
  <si>
    <t>G6318</t>
  </si>
  <si>
    <t>ἀναφαλάντωμα</t>
  </si>
  <si>
    <t>G6319</t>
  </si>
  <si>
    <t>ἀναφορά</t>
  </si>
  <si>
    <t>an offering</t>
  </si>
  <si>
    <t>an offering; office</t>
  </si>
  <si>
    <t>G6320</t>
  </si>
  <si>
    <t>ἀναφορεύς</t>
  </si>
  <si>
    <t>a bearing pole</t>
  </si>
  <si>
    <t>G6321</t>
  </si>
  <si>
    <t>ἀναφράσσω</t>
  </si>
  <si>
    <t>to block up</t>
  </si>
  <si>
    <t>G6322</t>
  </si>
  <si>
    <t>ἀναφυράω</t>
  </si>
  <si>
    <t>to mix up</t>
  </si>
  <si>
    <t>G6323</t>
  </si>
  <si>
    <t>ἀναφύω</t>
  </si>
  <si>
    <t>to grow up</t>
  </si>
  <si>
    <t>G6324</t>
  </si>
  <si>
    <t>ἀναψυχή</t>
  </si>
  <si>
    <t>respite</t>
  </si>
  <si>
    <t>G6325</t>
  </si>
  <si>
    <t>ἀνδραγαθία</t>
  </si>
  <si>
    <t>valor</t>
  </si>
  <si>
    <t>G6326</t>
  </si>
  <si>
    <t>ἀνδρεία</t>
  </si>
  <si>
    <t>courage</t>
  </si>
  <si>
    <t>courage; courageous</t>
  </si>
  <si>
    <t>G6327</t>
  </si>
  <si>
    <t>ἀνδρεῖος</t>
  </si>
  <si>
    <t>vigorous</t>
  </si>
  <si>
    <t>G6328</t>
  </si>
  <si>
    <t>ἀνδρόγυνος</t>
  </si>
  <si>
    <t>effeminate</t>
  </si>
  <si>
    <t>G6329</t>
  </si>
  <si>
    <t>ἀνδρόω</t>
  </si>
  <si>
    <t>to become a man</t>
  </si>
  <si>
    <t>be a man; to arrive at manhood</t>
  </si>
  <si>
    <t>G6330</t>
  </si>
  <si>
    <t>ἀνειλέω</t>
  </si>
  <si>
    <t>G6331</t>
  </si>
  <si>
    <t>ἀνελεημόνως</t>
  </si>
  <si>
    <t>mercilessly</t>
  </si>
  <si>
    <t>G6332</t>
  </si>
  <si>
    <t>ἀνέλπιστος</t>
  </si>
  <si>
    <t>unhoped for</t>
  </si>
  <si>
    <t>G6333</t>
  </si>
  <si>
    <t>ἀνεμοφθορία</t>
  </si>
  <si>
    <t>wind-blown</t>
  </si>
  <si>
    <t>G6334</t>
  </si>
  <si>
    <t>ἀνεμόφθορος</t>
  </si>
  <si>
    <t>destroyed by wind</t>
  </si>
  <si>
    <t>G6335</t>
  </si>
  <si>
    <t>ἀνεξέλεγκτος</t>
  </si>
  <si>
    <t>unascertained</t>
  </si>
  <si>
    <t>G6336</t>
  </si>
  <si>
    <t>ἀνήκοος</t>
  </si>
  <si>
    <t>unhearing</t>
  </si>
  <si>
    <t>G6337</t>
  </si>
  <si>
    <t>ἀνήλατος</t>
  </si>
  <si>
    <t>not malleable</t>
  </si>
  <si>
    <t>G6338</t>
  </si>
  <si>
    <t>ἀνθ᾽ οὗ</t>
  </si>
  <si>
    <t>because of, opposite, over against</t>
  </si>
  <si>
    <t>G6339</t>
  </si>
  <si>
    <t>ἀνθ᾽ ὧν</t>
  </si>
  <si>
    <t>G6340</t>
  </si>
  <si>
    <t>ἀνθέμιον</t>
  </si>
  <si>
    <t>a flower ornament</t>
  </si>
  <si>
    <t>G6341</t>
  </si>
  <si>
    <t>ἀνθέω</t>
  </si>
  <si>
    <t>to bloom</t>
  </si>
  <si>
    <t>G6342</t>
  </si>
  <si>
    <t>ἄνθινος</t>
  </si>
  <si>
    <t>a flowered work</t>
  </si>
  <si>
    <t>G6343</t>
  </si>
  <si>
    <t>ἀνθομολόγησις</t>
  </si>
  <si>
    <t>G6344</t>
  </si>
  <si>
    <t>ἀνθυφαιρέω</t>
  </si>
  <si>
    <t>to deduct</t>
  </si>
  <si>
    <t>G6345</t>
  </si>
  <si>
    <t>ἀνίατος</t>
  </si>
  <si>
    <t>incurable; irretrievable</t>
  </si>
  <si>
    <t>G6346</t>
  </si>
  <si>
    <t>ἀνίπταμαι</t>
  </si>
  <si>
    <t>to fly about</t>
  </si>
  <si>
    <t>G6347</t>
  </si>
  <si>
    <t>ἄνισχυς</t>
  </si>
  <si>
    <t>without strength</t>
  </si>
  <si>
    <t>G6348</t>
  </si>
  <si>
    <t>ἄνοιγμα</t>
  </si>
  <si>
    <t>a passage</t>
  </si>
  <si>
    <t>G6349</t>
  </si>
  <si>
    <t>ἀνομέω</t>
  </si>
  <si>
    <t>to act lawlessly</t>
  </si>
  <si>
    <t>G6350</t>
  </si>
  <si>
    <t>ἀνόμημα</t>
  </si>
  <si>
    <t>a violation of law</t>
  </si>
  <si>
    <t>G6351</t>
  </si>
  <si>
    <t>ἀνορύσσω</t>
  </si>
  <si>
    <t>to root up</t>
  </si>
  <si>
    <t>G6352</t>
  </si>
  <si>
    <t>ἄνους</t>
  </si>
  <si>
    <t>mindless</t>
  </si>
  <si>
    <t>G6353</t>
  </si>
  <si>
    <t>ἀνταίρω</t>
  </si>
  <si>
    <t>to rise against</t>
  </si>
  <si>
    <t>G6354</t>
  </si>
  <si>
    <t>ἀντακούω</t>
  </si>
  <si>
    <t>to listen in turn</t>
  </si>
  <si>
    <t>G6355</t>
  </si>
  <si>
    <t>ἀνταλλάσσω</t>
  </si>
  <si>
    <t>to bargain</t>
  </si>
  <si>
    <t>G6356</t>
  </si>
  <si>
    <t>ἀντάμειψις</t>
  </si>
  <si>
    <t>remuneration</t>
  </si>
  <si>
    <t>G6357</t>
  </si>
  <si>
    <t>ἀνταναιρέω</t>
  </si>
  <si>
    <t>to take away in return</t>
  </si>
  <si>
    <t>G6358</t>
  </si>
  <si>
    <t>ἀνταποθνήσκω</t>
  </si>
  <si>
    <t>to  die for</t>
  </si>
  <si>
    <t>G6359</t>
  </si>
  <si>
    <t>ἀνταπόκρισις</t>
  </si>
  <si>
    <t>an answer</t>
  </si>
  <si>
    <t>G6360</t>
  </si>
  <si>
    <t>ἀντίγραφος</t>
  </si>
  <si>
    <t>a copy</t>
  </si>
  <si>
    <t>G6361</t>
  </si>
  <si>
    <t>ἀντιδίδωμι</t>
  </si>
  <si>
    <t>G6362</t>
  </si>
  <si>
    <t>ἀντιδικέω</t>
  </si>
  <si>
    <t>to plead</t>
  </si>
  <si>
    <t>G6363</t>
  </si>
  <si>
    <t>ἀντίζηλος</t>
  </si>
  <si>
    <t>a rival</t>
  </si>
  <si>
    <t>G6364</t>
  </si>
  <si>
    <t>ἀντίθετος</t>
  </si>
  <si>
    <t>contrary</t>
  </si>
  <si>
    <t>G6365</t>
  </si>
  <si>
    <t>ἀντικαθίζομαι</t>
  </si>
  <si>
    <t>to relocate</t>
  </si>
  <si>
    <t>G6366</t>
  </si>
  <si>
    <t>ἀντικρίνω</t>
  </si>
  <si>
    <t>to adjudicate</t>
  </si>
  <si>
    <t>to judge; by comparison</t>
  </si>
  <si>
    <t>G6367</t>
  </si>
  <si>
    <t>ἀντιλήπτωρ</t>
  </si>
  <si>
    <t>a shielder</t>
  </si>
  <si>
    <t>G6368</t>
  </si>
  <si>
    <t>ἀντίον</t>
  </si>
  <si>
    <t>a beam of a loom</t>
  </si>
  <si>
    <t>G6369</t>
  </si>
  <si>
    <t>ἀντιποιέω</t>
  </si>
  <si>
    <t>to act against</t>
  </si>
  <si>
    <t>G6370</t>
  </si>
  <si>
    <t>ἀντιπολεμέω</t>
  </si>
  <si>
    <t>to war; to wage war against</t>
  </si>
  <si>
    <t>G6371</t>
  </si>
  <si>
    <t>ἀντιπρόσωπος</t>
  </si>
  <si>
    <t>facing</t>
  </si>
  <si>
    <t>G6372</t>
  </si>
  <si>
    <t>ἀντίρρησις</t>
  </si>
  <si>
    <t>a contradiction</t>
  </si>
  <si>
    <t>G6373</t>
  </si>
  <si>
    <t>ἀντιστήριγμα</t>
  </si>
  <si>
    <t>a support</t>
  </si>
  <si>
    <t>G6374</t>
  </si>
  <si>
    <t>ἀντιστηρίζω</t>
  </si>
  <si>
    <t>to support</t>
  </si>
  <si>
    <t>G6375</t>
  </si>
  <si>
    <t>ἀντιτίθημι</t>
  </si>
  <si>
    <t>to substitute</t>
  </si>
  <si>
    <t>G6376</t>
  </si>
  <si>
    <t>ἄντρον</t>
  </si>
  <si>
    <t>an inner room</t>
  </si>
  <si>
    <t>G6377</t>
  </si>
  <si>
    <t>ἀνυπόδετος</t>
  </si>
  <si>
    <t>barefoot</t>
  </si>
  <si>
    <t>G6378</t>
  </si>
  <si>
    <t>ἀνυπομόνητος</t>
  </si>
  <si>
    <t>unsufferable</t>
  </si>
  <si>
    <t>unsufferable, not enduring</t>
  </si>
  <si>
    <t>G6379</t>
  </si>
  <si>
    <t>ἀνυπόστατος</t>
  </si>
  <si>
    <t>unsubdued</t>
  </si>
  <si>
    <t>G6380</t>
  </si>
  <si>
    <t>ἀνυψόω</t>
  </si>
  <si>
    <t>to elevate</t>
  </si>
  <si>
    <t>G6381</t>
  </si>
  <si>
    <t>ἀξιόπιστος</t>
  </si>
  <si>
    <t>worthy of trust</t>
  </si>
  <si>
    <t>G6382</t>
  </si>
  <si>
    <t>ἀξίωμα</t>
  </si>
  <si>
    <t>a petition</t>
  </si>
  <si>
    <t>a petition; that which is fit; worth</t>
  </si>
  <si>
    <t>G6383</t>
  </si>
  <si>
    <t>ἄξων</t>
  </si>
  <si>
    <t>an axle</t>
  </si>
  <si>
    <t>an axle; course of action</t>
  </si>
  <si>
    <t>G6384</t>
  </si>
  <si>
    <t>ἀοίκητος</t>
  </si>
  <si>
    <t>uninhabited</t>
  </si>
  <si>
    <t>G6385</t>
  </si>
  <si>
    <t>ἀορασία</t>
  </si>
  <si>
    <t>inability to see</t>
  </si>
  <si>
    <t>G6386</t>
  </si>
  <si>
    <t>ἀπαγγελία</t>
  </si>
  <si>
    <t>a report</t>
  </si>
  <si>
    <t>G6387</t>
  </si>
  <si>
    <t>ἀπαγωγή</t>
  </si>
  <si>
    <t>enslavement</t>
  </si>
  <si>
    <t>G6388</t>
  </si>
  <si>
    <t>ἀπαιδευσία</t>
  </si>
  <si>
    <t>stupidity</t>
  </si>
  <si>
    <t>G6389</t>
  </si>
  <si>
    <t>ἀπαίτησις</t>
  </si>
  <si>
    <t>exaction</t>
  </si>
  <si>
    <t>G6390</t>
  </si>
  <si>
    <t>ἀπαλείφω</t>
  </si>
  <si>
    <t>to wipe away</t>
  </si>
  <si>
    <t>to wipe away; wipe off; wipe out</t>
  </si>
  <si>
    <t>G6391</t>
  </si>
  <si>
    <t>ἀπαλλοτρίωσις</t>
  </si>
  <si>
    <t>G6392</t>
  </si>
  <si>
    <t>ἁπαλότης</t>
  </si>
  <si>
    <t>tenderness</t>
  </si>
  <si>
    <t>G6393</t>
  </si>
  <si>
    <t>ἁπαλύνω</t>
  </si>
  <si>
    <t>to make tender</t>
  </si>
  <si>
    <t>G6394</t>
  </si>
  <si>
    <t>ἀπαμαυρόω</t>
  </si>
  <si>
    <t>to blur</t>
  </si>
  <si>
    <t>G6395</t>
  </si>
  <si>
    <t>ἀπαναίνομαι</t>
  </si>
  <si>
    <t>to refuse</t>
  </si>
  <si>
    <t>G6396</t>
  </si>
  <si>
    <t>ἀπαναισχυντέω</t>
  </si>
  <si>
    <t>to cast shame</t>
  </si>
  <si>
    <t>G6397</t>
  </si>
  <si>
    <t>ἀπαναλίσκω</t>
  </si>
  <si>
    <t>G6398</t>
  </si>
  <si>
    <t>ἀπαντή</t>
  </si>
  <si>
    <t>meet</t>
  </si>
  <si>
    <t>G6399</t>
  </si>
  <si>
    <t>ἀπάντημα</t>
  </si>
  <si>
    <t>a meeting</t>
  </si>
  <si>
    <t>G6400</t>
  </si>
  <si>
    <t>ἀπάνωθεν</t>
  </si>
  <si>
    <t>from on top</t>
  </si>
  <si>
    <t>G6401</t>
  </si>
  <si>
    <t>ἀπαράλλακτος</t>
  </si>
  <si>
    <t>unalterable</t>
  </si>
  <si>
    <t>G6402</t>
  </si>
  <si>
    <t>ἄπαρσις</t>
  </si>
  <si>
    <t>a departure</t>
  </si>
  <si>
    <t>G6403</t>
  </si>
  <si>
    <t>ἀπαρτία</t>
  </si>
  <si>
    <t>chattel</t>
  </si>
  <si>
    <t>G6404</t>
  </si>
  <si>
    <t>ἀπάρχομαι</t>
  </si>
  <si>
    <t>to dedicate</t>
  </si>
  <si>
    <t>G6405</t>
  </si>
  <si>
    <t>ἀπέκτασις</t>
  </si>
  <si>
    <t>spreading out</t>
  </si>
  <si>
    <t>G6406</t>
  </si>
  <si>
    <t>ἀπελέκητος</t>
  </si>
  <si>
    <t>unhewn</t>
  </si>
  <si>
    <t>G6407</t>
  </si>
  <si>
    <t>ἀπελευθερόω</t>
  </si>
  <si>
    <t>G6408</t>
  </si>
  <si>
    <t>ἀπενεόομαι</t>
  </si>
  <si>
    <t>to silence; to render speechless</t>
  </si>
  <si>
    <t>G6409</t>
  </si>
  <si>
    <t>ἀπερείδω</t>
  </si>
  <si>
    <t>to fasten</t>
  </si>
  <si>
    <t>G6410</t>
  </si>
  <si>
    <t>ἀπερικάθαρτος</t>
  </si>
  <si>
    <t>impure</t>
  </si>
  <si>
    <t>G6411</t>
  </si>
  <si>
    <t>ἀπηλιώτης</t>
  </si>
  <si>
    <t>east wind</t>
  </si>
  <si>
    <t>G6412</t>
  </si>
  <si>
    <t>ἄπιος</t>
  </si>
  <si>
    <t>pear tree</t>
  </si>
  <si>
    <t>pear tree, distant</t>
  </si>
  <si>
    <t>G6413</t>
  </si>
  <si>
    <t>ἄπλαστος</t>
  </si>
  <si>
    <t>simple</t>
  </si>
  <si>
    <t>G6414</t>
  </si>
  <si>
    <t>ἄπληστος</t>
  </si>
  <si>
    <t>insatiable</t>
  </si>
  <si>
    <t>G6415</t>
  </si>
  <si>
    <t>ἁπλοσύνη</t>
  </si>
  <si>
    <t>singleness</t>
  </si>
  <si>
    <t>G6416</t>
  </si>
  <si>
    <t>ἁπλόω</t>
  </si>
  <si>
    <t>to simplify</t>
  </si>
  <si>
    <t>G6417</t>
  </si>
  <si>
    <t>ἀποβιάζομαι</t>
  </si>
  <si>
    <t>to repel</t>
  </si>
  <si>
    <t>G6418</t>
  </si>
  <si>
    <t>ἀπογαλακτίζω</t>
  </si>
  <si>
    <t>to wean</t>
  </si>
  <si>
    <t>G6419</t>
  </si>
  <si>
    <t>ἀπόγονος</t>
  </si>
  <si>
    <t>a descendant</t>
  </si>
  <si>
    <t>G6420</t>
  </si>
  <si>
    <t>ἀποδεσμεύω</t>
  </si>
  <si>
    <t>to bind up</t>
  </si>
  <si>
    <t>G6421</t>
  </si>
  <si>
    <t>ἀπόδεσμος</t>
  </si>
  <si>
    <t>a bundle</t>
  </si>
  <si>
    <t>G6422</t>
  </si>
  <si>
    <t>ἀποδέω</t>
  </si>
  <si>
    <t>to tie up</t>
  </si>
  <si>
    <t>G6423</t>
  </si>
  <si>
    <t>ἀποδιαιρέω</t>
  </si>
  <si>
    <t>to divide up</t>
  </si>
  <si>
    <t>G6424</t>
  </si>
  <si>
    <t>ἀποδιδράσκω</t>
  </si>
  <si>
    <t>to run away</t>
  </si>
  <si>
    <t>G6425</t>
  </si>
  <si>
    <t>ἀποδιώκω</t>
  </si>
  <si>
    <t>to banish</t>
  </si>
  <si>
    <t>to banish; pursue</t>
  </si>
  <si>
    <t>G6426</t>
  </si>
  <si>
    <t>ἀπόδομα</t>
  </si>
  <si>
    <t>a gift</t>
  </si>
  <si>
    <t>G6427</t>
  </si>
  <si>
    <t>ἀπόδοσις</t>
  </si>
  <si>
    <t>restitution</t>
  </si>
  <si>
    <t>G6428</t>
  </si>
  <si>
    <t>ἀποθερίζω</t>
  </si>
  <si>
    <t>G6429</t>
  </si>
  <si>
    <t>ἀποικεσία</t>
  </si>
  <si>
    <t>resettlement</t>
  </si>
  <si>
    <t>G6430</t>
  </si>
  <si>
    <t>ἀποικία</t>
  </si>
  <si>
    <t>G6432</t>
  </si>
  <si>
    <t>ἀποικισμός</t>
  </si>
  <si>
    <t>a settlement</t>
  </si>
  <si>
    <t>G6433</t>
  </si>
  <si>
    <t>ἀποίχομαι</t>
  </si>
  <si>
    <t>G6434</t>
  </si>
  <si>
    <t>ἀποκαθαίρω</t>
  </si>
  <si>
    <t>to clear away</t>
  </si>
  <si>
    <t>G6435</t>
  </si>
  <si>
    <t>ἀποκαθαρίζω</t>
  </si>
  <si>
    <t>G6436</t>
  </si>
  <si>
    <t>ἀποκάθημαι</t>
  </si>
  <si>
    <t>to sit apart</t>
  </si>
  <si>
    <t>G6437</t>
  </si>
  <si>
    <t>ἀποκακέω</t>
  </si>
  <si>
    <t>to suffer; be unfortunate</t>
  </si>
  <si>
    <t>G6438</t>
  </si>
  <si>
    <t>ἀποκαλέω</t>
  </si>
  <si>
    <t>to invoke</t>
  </si>
  <si>
    <t>G6439</t>
  </si>
  <si>
    <t>ἀποκεντέω</t>
  </si>
  <si>
    <t>G6440</t>
  </si>
  <si>
    <t>ἀποκέντησις</t>
  </si>
  <si>
    <t>a piercing</t>
  </si>
  <si>
    <t>G6441</t>
  </si>
  <si>
    <t>ἀποκιδαρόω</t>
  </si>
  <si>
    <t>be without a turban</t>
  </si>
  <si>
    <t>G6442</t>
  </si>
  <si>
    <t>ἀποικίζω</t>
  </si>
  <si>
    <t>to exile</t>
  </si>
  <si>
    <t>to exile; to carry into captivity</t>
  </si>
  <si>
    <t>to exile; to carry into captivity, send away, resettle</t>
  </si>
  <si>
    <t>G6443</t>
  </si>
  <si>
    <t>ἀποκλαίω</t>
  </si>
  <si>
    <t>G6444</t>
  </si>
  <si>
    <t>ἀπόκλεισμα</t>
  </si>
  <si>
    <t>a prison</t>
  </si>
  <si>
    <t>G6445</t>
  </si>
  <si>
    <t>ἀποκλίνω</t>
  </si>
  <si>
    <t>to turn off</t>
  </si>
  <si>
    <t>G6446</t>
  </si>
  <si>
    <t>ἀποκλύζω</t>
  </si>
  <si>
    <t>to rinse off</t>
  </si>
  <si>
    <t>G6447</t>
  </si>
  <si>
    <t>ἀποκνίζω</t>
  </si>
  <si>
    <t>to pluck off</t>
  </si>
  <si>
    <t>G6448</t>
  </si>
  <si>
    <t>ἀποκομίζω</t>
  </si>
  <si>
    <t>to transmit</t>
  </si>
  <si>
    <t>G6449</t>
  </si>
  <si>
    <t>ἀποκρυβή</t>
  </si>
  <si>
    <t>concealment</t>
  </si>
  <si>
    <t>G6450</t>
  </si>
  <si>
    <t>ἀποκρυφή</t>
  </si>
  <si>
    <t>G6451</t>
  </si>
  <si>
    <t>ἀποκωλύω</t>
  </si>
  <si>
    <t>to detain</t>
  </si>
  <si>
    <t>to detain; keep back</t>
  </si>
  <si>
    <t>G6452</t>
  </si>
  <si>
    <t>ἀποκωφόομαι</t>
  </si>
  <si>
    <t>be mute</t>
  </si>
  <si>
    <t>be mute; become deaf</t>
  </si>
  <si>
    <t>G6453</t>
  </si>
  <si>
    <t>ἀπολακτίζω</t>
  </si>
  <si>
    <t>to kick up</t>
  </si>
  <si>
    <t>G6454</t>
  </si>
  <si>
    <t>ἀπολαύω</t>
  </si>
  <si>
    <t>to enjoy</t>
  </si>
  <si>
    <t>G6455</t>
  </si>
  <si>
    <t>ἀπολέγω</t>
  </si>
  <si>
    <t>to resign</t>
  </si>
  <si>
    <t>to resign, renounce, give in</t>
  </si>
  <si>
    <t>G6456</t>
  </si>
  <si>
    <t>ἀπολιθόω</t>
  </si>
  <si>
    <t>to petrify</t>
  </si>
  <si>
    <t>to petrify, make hard</t>
  </si>
  <si>
    <t>G6457</t>
  </si>
  <si>
    <t>ἀπολόγημα</t>
  </si>
  <si>
    <t>a plea</t>
  </si>
  <si>
    <t>a plea; in defense</t>
  </si>
  <si>
    <t>G6458</t>
  </si>
  <si>
    <t>ἀπόλοιπος</t>
  </si>
  <si>
    <t>left over</t>
  </si>
  <si>
    <t>G6459</t>
  </si>
  <si>
    <t>ἀπολυτρόω</t>
  </si>
  <si>
    <t>release on payment of ransom, to</t>
  </si>
  <si>
    <t>G6460</t>
  </si>
  <si>
    <t>ἀπομέμφομαι</t>
  </si>
  <si>
    <t>G6461</t>
  </si>
  <si>
    <t>ἀποξενόω</t>
  </si>
  <si>
    <t>be estranged</t>
  </si>
  <si>
    <t>to be estranged</t>
  </si>
  <si>
    <t>G6462</t>
  </si>
  <si>
    <t>ἀποξηραίνω</t>
  </si>
  <si>
    <t>to cause to dry up</t>
  </si>
  <si>
    <t>G6463</t>
  </si>
  <si>
    <t>ἀποξύω</t>
  </si>
  <si>
    <t>to scrape off</t>
  </si>
  <si>
    <t>G6464</t>
  </si>
  <si>
    <t>ἀποπειράομαι</t>
  </si>
  <si>
    <t>to put to the test</t>
  </si>
  <si>
    <t>G6465</t>
  </si>
  <si>
    <t>ἀποπεμπτόω</t>
  </si>
  <si>
    <t>to take a fifth part</t>
  </si>
  <si>
    <t>G6466</t>
  </si>
  <si>
    <t>ἀποπηδάω</t>
  </si>
  <si>
    <t>to leap back</t>
  </si>
  <si>
    <t>G6467</t>
  </si>
  <si>
    <t>αποπιάζω</t>
  </si>
  <si>
    <t>to squeeze out</t>
  </si>
  <si>
    <t>G6468</t>
  </si>
  <si>
    <t>ἀποπλάνησις</t>
  </si>
  <si>
    <t>digression</t>
  </si>
  <si>
    <t>G6469</t>
  </si>
  <si>
    <t>ἀποποιέω</t>
  </si>
  <si>
    <t>to undo</t>
  </si>
  <si>
    <t>G6470</t>
  </si>
  <si>
    <t>ἀποπομπαῖος</t>
  </si>
  <si>
    <t>a scapegoat</t>
  </si>
  <si>
    <t>G6471</t>
  </si>
  <si>
    <t>ἀποπομπή</t>
  </si>
  <si>
    <t>acting as scapegoat</t>
  </si>
  <si>
    <t>G6472</t>
  </si>
  <si>
    <t>ἀπορρέω</t>
  </si>
  <si>
    <t>to drop down</t>
  </si>
  <si>
    <t>G6473</t>
  </si>
  <si>
    <t>απορρήσω</t>
  </si>
  <si>
    <t>to rip off</t>
  </si>
  <si>
    <t>to rip off, be enraged, break away</t>
  </si>
  <si>
    <t>G6474</t>
  </si>
  <si>
    <t>ἀποσάττω</t>
  </si>
  <si>
    <t>to unharness</t>
  </si>
  <si>
    <t>G6475</t>
  </si>
  <si>
    <t>ἀποσβέννυμι</t>
  </si>
  <si>
    <t>to consume; extinguish</t>
  </si>
  <si>
    <t>G6476</t>
  </si>
  <si>
    <t>ἀποσείω</t>
  </si>
  <si>
    <t>G6477</t>
  </si>
  <si>
    <t>ἀποσιωπάω</t>
  </si>
  <si>
    <t>to keep silent</t>
  </si>
  <si>
    <t>G6478</t>
  </si>
  <si>
    <t>ἀποσκευή</t>
  </si>
  <si>
    <t>accoutrements</t>
  </si>
  <si>
    <t>accoutrements; belongings</t>
  </si>
  <si>
    <t>G6479</t>
  </si>
  <si>
    <t>ἀποσκηνόω</t>
  </si>
  <si>
    <t>to move a tent</t>
  </si>
  <si>
    <t>G6480</t>
  </si>
  <si>
    <t>ἀποσκληρύνω</t>
  </si>
  <si>
    <t>to harden against</t>
  </si>
  <si>
    <t>G6481</t>
  </si>
  <si>
    <t>ἀποσκοπεύω</t>
  </si>
  <si>
    <t>to watch over</t>
  </si>
  <si>
    <t>G6482</t>
  </si>
  <si>
    <t>ἀποσκορακίζω</t>
  </si>
  <si>
    <t>to send far away</t>
  </si>
  <si>
    <t>to cause one to be far away</t>
  </si>
  <si>
    <t>to caurse one to be far away</t>
  </si>
  <si>
    <t>G6483</t>
  </si>
  <si>
    <t>ἀποσκορακισμός</t>
  </si>
  <si>
    <t>dismissal</t>
  </si>
  <si>
    <t>dismissal; contemptuous rejection</t>
  </si>
  <si>
    <t>G6484</t>
  </si>
  <si>
    <t>ἀποσοβέω</t>
  </si>
  <si>
    <t>to frighten away</t>
  </si>
  <si>
    <t>G6485</t>
  </si>
  <si>
    <t>ἀπόσπασμα</t>
  </si>
  <si>
    <t>a broken branch</t>
  </si>
  <si>
    <t>G6486</t>
  </si>
  <si>
    <t>ἀποστάζω</t>
  </si>
  <si>
    <t>to drop from</t>
  </si>
  <si>
    <t>G6487</t>
  </si>
  <si>
    <t>ἀποσταλάζω</t>
  </si>
  <si>
    <t>to trickle down</t>
  </si>
  <si>
    <t>G6488</t>
  </si>
  <si>
    <t>ἀπόστασις</t>
  </si>
  <si>
    <t>defection</t>
  </si>
  <si>
    <t>G6489</t>
  </si>
  <si>
    <t>ἀποστατέω</t>
  </si>
  <si>
    <t>G6490</t>
  </si>
  <si>
    <t>ἀποστάτης</t>
  </si>
  <si>
    <t>a defector</t>
  </si>
  <si>
    <t>G6491</t>
  </si>
  <si>
    <t>ἀποστάτις</t>
  </si>
  <si>
    <t>a defecting</t>
  </si>
  <si>
    <t>G6492</t>
  </si>
  <si>
    <t>ἀποστέργω</t>
  </si>
  <si>
    <t>to disregard</t>
  </si>
  <si>
    <t>G6493</t>
  </si>
  <si>
    <t>ἀποστροφή</t>
  </si>
  <si>
    <t>rejection</t>
  </si>
  <si>
    <t>rejection; returning; submission; turning</t>
  </si>
  <si>
    <t>G6494</t>
  </si>
  <si>
    <t>ἀποσυνάγω</t>
  </si>
  <si>
    <t>to cure</t>
  </si>
  <si>
    <t>G6495</t>
  </si>
  <si>
    <t>ἀποσυρίζω</t>
  </si>
  <si>
    <t>to whistle</t>
  </si>
  <si>
    <t>G6496</t>
  </si>
  <si>
    <t>ἀποσφραγίζω</t>
  </si>
  <si>
    <t>to seal up</t>
  </si>
  <si>
    <t>G6497</t>
  </si>
  <si>
    <t>ἀποσφράγισμα</t>
  </si>
  <si>
    <t>a seal</t>
  </si>
  <si>
    <t>G6498</t>
  </si>
  <si>
    <t>ἀποσχίζω</t>
  </si>
  <si>
    <t>to sever</t>
  </si>
  <si>
    <t>G6499</t>
  </si>
  <si>
    <t>ἀποτείνω</t>
  </si>
  <si>
    <t>G6500</t>
  </si>
  <si>
    <t>ἀποτέμνω</t>
  </si>
  <si>
    <t>to shred</t>
  </si>
  <si>
    <t>G6501</t>
  </si>
  <si>
    <t>ἀποτηγανίζω</t>
  </si>
  <si>
    <t>to fry</t>
  </si>
  <si>
    <t>G6502</t>
  </si>
  <si>
    <t>αποτιννύω</t>
  </si>
  <si>
    <t>to pay for</t>
  </si>
  <si>
    <t>G6503</t>
  </si>
  <si>
    <t>ἀποτρέχω</t>
  </si>
  <si>
    <t>to run from</t>
  </si>
  <si>
    <t>G6504</t>
  </si>
  <si>
    <t>ἀποτροπιάζω</t>
  </si>
  <si>
    <t>to pacify</t>
  </si>
  <si>
    <t>G6505</t>
  </si>
  <si>
    <t>ἀποτρυγάω</t>
  </si>
  <si>
    <t>G6506</t>
  </si>
  <si>
    <t>ἀποτυγχάνω</t>
  </si>
  <si>
    <t>to miss</t>
  </si>
  <si>
    <t>G6507</t>
  </si>
  <si>
    <t>ἀποτύφλωσις</t>
  </si>
  <si>
    <t>blindness</t>
  </si>
  <si>
    <t>G6508</t>
  </si>
  <si>
    <t>ἀποφαίνω</t>
  </si>
  <si>
    <t>to sentence</t>
  </si>
  <si>
    <t>G6509</t>
  </si>
  <si>
    <t>ἀπόφθεγμα</t>
  </si>
  <si>
    <t>a maxim</t>
  </si>
  <si>
    <t>G6510</t>
  </si>
  <si>
    <t>ἀποφορά</t>
  </si>
  <si>
    <t>impost</t>
  </si>
  <si>
    <t>G6511</t>
  </si>
  <si>
    <t>ἀποφράσσω</t>
  </si>
  <si>
    <t>to shut out</t>
  </si>
  <si>
    <t>G6512</t>
  </si>
  <si>
    <t>ἀποφυσάω</t>
  </si>
  <si>
    <t>to blow away</t>
  </si>
  <si>
    <t>G6513</t>
  </si>
  <si>
    <t>ἀποχέω</t>
  </si>
  <si>
    <t>G6514</t>
  </si>
  <si>
    <t>ἀποχώρησις</t>
  </si>
  <si>
    <t>voidance</t>
  </si>
  <si>
    <t>G6515</t>
  </si>
  <si>
    <t>ἄπυρος</t>
  </si>
  <si>
    <t>unfired</t>
  </si>
  <si>
    <t>G6516</t>
  </si>
  <si>
    <t>απφουσώθ</t>
  </si>
  <si>
    <t>for the sick</t>
  </si>
  <si>
    <t>G6517</t>
  </si>
  <si>
    <t>σαφφώθ</t>
  </si>
  <si>
    <t>silver things</t>
  </si>
  <si>
    <t>G6518</t>
  </si>
  <si>
    <t>ἀπῶρυξ</t>
  </si>
  <si>
    <t>a layer of vine</t>
  </si>
  <si>
    <t>G6519</t>
  </si>
  <si>
    <t>ἄπωσις</t>
  </si>
  <si>
    <t>repulsion</t>
  </si>
  <si>
    <t>G6521</t>
  </si>
  <si>
    <t>Ἀραβώθ</t>
  </si>
  <si>
    <t>wilderness</t>
  </si>
  <si>
    <t>G6522</t>
  </si>
  <si>
    <t>ἀράομαι</t>
  </si>
  <si>
    <t>to curse; oath, to make an</t>
  </si>
  <si>
    <t>G6523</t>
  </si>
  <si>
    <t>ἀράχνη</t>
  </si>
  <si>
    <t>of a spider</t>
  </si>
  <si>
    <t>G6524</t>
  </si>
  <si>
    <t>ἀργία</t>
  </si>
  <si>
    <t>idleness</t>
  </si>
  <si>
    <t>G6525</t>
  </si>
  <si>
    <t>ἀργυροκοπέω</t>
  </si>
  <si>
    <t>to work silver</t>
  </si>
  <si>
    <t>G6526</t>
  </si>
  <si>
    <t>ἀργυρώνητος</t>
  </si>
  <si>
    <t>bought with silver</t>
  </si>
  <si>
    <t>G6527</t>
  </si>
  <si>
    <t>ἄρδην</t>
  </si>
  <si>
    <t>entirely</t>
  </si>
  <si>
    <t>G6528</t>
  </si>
  <si>
    <t>ἄρθρον</t>
  </si>
  <si>
    <t>articulation</t>
  </si>
  <si>
    <t>G6529</t>
  </si>
  <si>
    <t>αριήλ</t>
  </si>
  <si>
    <t>altar hearth</t>
  </si>
  <si>
    <t>G6530</t>
  </si>
  <si>
    <t>a lion-like person</t>
  </si>
  <si>
    <t>G6531</t>
  </si>
  <si>
    <t>ἀριθμητός</t>
  </si>
  <si>
    <t>counted</t>
  </si>
  <si>
    <t>G6532</t>
  </si>
  <si>
    <t>ἀριώθ</t>
  </si>
  <si>
    <t>herbs</t>
  </si>
  <si>
    <t>G6533</t>
  </si>
  <si>
    <t>ἀρκεύθινος</t>
  </si>
  <si>
    <t>of juniper</t>
  </si>
  <si>
    <t>G6534</t>
  </si>
  <si>
    <t>ἄρκευθος</t>
  </si>
  <si>
    <t>juniper</t>
  </si>
  <si>
    <t>G6535</t>
  </si>
  <si>
    <t>ἁρμονία</t>
  </si>
  <si>
    <t>a joint; harmony</t>
  </si>
  <si>
    <t>G6536</t>
  </si>
  <si>
    <t>ἀροτήρ</t>
  </si>
  <si>
    <t>a plowman</t>
  </si>
  <si>
    <t>G6537</t>
  </si>
  <si>
    <t>ἀροτρίασις</t>
  </si>
  <si>
    <t>plowing</t>
  </si>
  <si>
    <t>G6538</t>
  </si>
  <si>
    <t>ἀροτρόπους</t>
  </si>
  <si>
    <t>a plowshare</t>
  </si>
  <si>
    <t>G6539</t>
  </si>
  <si>
    <t>ἄρουρα</t>
  </si>
  <si>
    <t>plowed fields</t>
  </si>
  <si>
    <t>G6540</t>
  </si>
  <si>
    <t>ἅρπαγμα</t>
  </si>
  <si>
    <t>a prey</t>
  </si>
  <si>
    <t>a prey; thing seized</t>
  </si>
  <si>
    <t>G6541</t>
  </si>
  <si>
    <t>ἄρριζος</t>
  </si>
  <si>
    <t>rootless</t>
  </si>
  <si>
    <t>G6542</t>
  </si>
  <si>
    <t>ἀρρωστέω</t>
  </si>
  <si>
    <t>be ill</t>
  </si>
  <si>
    <t>be ill; infirm</t>
  </si>
  <si>
    <t>G6543</t>
  </si>
  <si>
    <t>ἀρρωστία</t>
  </si>
  <si>
    <t>illness; infirmity; sickness</t>
  </si>
  <si>
    <t>G6544</t>
  </si>
  <si>
    <t>ἀρσενικός</t>
  </si>
  <si>
    <t>a male</t>
  </si>
  <si>
    <t>G6545</t>
  </si>
  <si>
    <t>ἄρσις</t>
  </si>
  <si>
    <t>a load</t>
  </si>
  <si>
    <t>a load; tribute</t>
  </si>
  <si>
    <t>G6546</t>
  </si>
  <si>
    <t>ἀρτάβη</t>
  </si>
  <si>
    <t>a measure</t>
  </si>
  <si>
    <t>G6547</t>
  </si>
  <si>
    <t>ἀρτήρ</t>
  </si>
  <si>
    <t>a shoulder</t>
  </si>
  <si>
    <t>G6548</t>
  </si>
  <si>
    <t>ἀρτίως</t>
  </si>
  <si>
    <t>just now</t>
  </si>
  <si>
    <t>G6549</t>
  </si>
  <si>
    <t>ἀρτοκοπικός</t>
  </si>
  <si>
    <t>of a baker</t>
  </si>
  <si>
    <t>G6550</t>
  </si>
  <si>
    <t>ἀρχιδεσμοφύλαξ</t>
  </si>
  <si>
    <t>chief jailer</t>
  </si>
  <si>
    <t>G6551</t>
  </si>
  <si>
    <t>ἀρχιδεσμώτης</t>
  </si>
  <si>
    <t>G6552</t>
  </si>
  <si>
    <t>ἀρχιεταῖρος</t>
  </si>
  <si>
    <t>chief friend</t>
  </si>
  <si>
    <t>G6553</t>
  </si>
  <si>
    <t>ἀρχιευνοῦχος</t>
  </si>
  <si>
    <t>chief eunuch</t>
  </si>
  <si>
    <t>G6554</t>
  </si>
  <si>
    <t>ἀρχιμάγειρος</t>
  </si>
  <si>
    <t>chief guard</t>
  </si>
  <si>
    <t>G6555</t>
  </si>
  <si>
    <t>ἀρχιοινοχοΐα</t>
  </si>
  <si>
    <t>chief wine taster</t>
  </si>
  <si>
    <t>office of chief wine taster</t>
  </si>
  <si>
    <t>G6556</t>
  </si>
  <si>
    <t>ἀρχιοινοχόος</t>
  </si>
  <si>
    <t>G6557</t>
  </si>
  <si>
    <t>ἀρχιπατριώτης</t>
  </si>
  <si>
    <t>chief patriarch</t>
  </si>
  <si>
    <t>G6558</t>
  </si>
  <si>
    <t>ἀρχισιτοποιός</t>
  </si>
  <si>
    <t>chief baker</t>
  </si>
  <si>
    <t>G6559</t>
  </si>
  <si>
    <t>ἀρχιστράτηγος</t>
  </si>
  <si>
    <t>commander-in-chief</t>
  </si>
  <si>
    <t>G6560</t>
  </si>
  <si>
    <t>ἀρχισωματοφύλαξ</t>
  </si>
  <si>
    <t>chief guard; leader of the body guard</t>
  </si>
  <si>
    <t>G6561</t>
  </si>
  <si>
    <t>ἀρχιτεκτονέω</t>
  </si>
  <si>
    <t>construction chief</t>
  </si>
  <si>
    <t>be chief of construction</t>
  </si>
  <si>
    <t>G6562</t>
  </si>
  <si>
    <t>ἀρχιτεκτονία</t>
  </si>
  <si>
    <t>construction</t>
  </si>
  <si>
    <t>G6563</t>
  </si>
  <si>
    <t>ἀρχίφυλος</t>
  </si>
  <si>
    <t>chief of a tribe</t>
  </si>
  <si>
    <t>G6564</t>
  </si>
  <si>
    <t>ἀρχός</t>
  </si>
  <si>
    <t>chief</t>
  </si>
  <si>
    <t>G6565</t>
  </si>
  <si>
    <t>ασαφίμ</t>
  </si>
  <si>
    <t>G6566</t>
  </si>
  <si>
    <t>ἀσβόλη</t>
  </si>
  <si>
    <t>lamp black</t>
  </si>
  <si>
    <t>G6567</t>
  </si>
  <si>
    <t>ἀσέβημα</t>
  </si>
  <si>
    <t>an act of impiety</t>
  </si>
  <si>
    <t>G6568</t>
  </si>
  <si>
    <t>ἄσηπτος</t>
  </si>
  <si>
    <t>G6569</t>
  </si>
  <si>
    <t>ἀσίδα</t>
  </si>
  <si>
    <t>a stork</t>
  </si>
  <si>
    <t>G6570</t>
  </si>
  <si>
    <t>ἀσιτέω</t>
  </si>
  <si>
    <t>to abstain</t>
  </si>
  <si>
    <t>without food</t>
  </si>
  <si>
    <t>G6571</t>
  </si>
  <si>
    <t>ᾆσμα</t>
  </si>
  <si>
    <t>a song</t>
  </si>
  <si>
    <t>G6572</t>
  </si>
  <si>
    <t>ἀσπάλαξ</t>
  </si>
  <si>
    <t>a mole</t>
  </si>
  <si>
    <t>G6573</t>
  </si>
  <si>
    <t>ἀσπιδίσκη</t>
  </si>
  <si>
    <t>a bezel</t>
  </si>
  <si>
    <t>G6574</t>
  </si>
  <si>
    <t>ἄστεγος</t>
  </si>
  <si>
    <t>homeless</t>
  </si>
  <si>
    <t>homeless; open-mouthed</t>
  </si>
  <si>
    <t>G6575</t>
  </si>
  <si>
    <t>ἀστράγαλος</t>
  </si>
  <si>
    <t>a vertebrae</t>
  </si>
  <si>
    <t>a vertebrae; knuckle</t>
  </si>
  <si>
    <t>G6576</t>
  </si>
  <si>
    <t>ἀστρολόγος</t>
  </si>
  <si>
    <t>astrologer</t>
  </si>
  <si>
    <t>G6577</t>
  </si>
  <si>
    <t>ἄσυλος</t>
  </si>
  <si>
    <t>against reprisal</t>
  </si>
  <si>
    <t>G6578</t>
  </si>
  <si>
    <t>ἀσύμφορος</t>
  </si>
  <si>
    <t>hurtful</t>
  </si>
  <si>
    <t>G6579</t>
  </si>
  <si>
    <t>ἀσυνετέω</t>
  </si>
  <si>
    <t>to lack sense</t>
  </si>
  <si>
    <t>G6580</t>
  </si>
  <si>
    <t>ἀσυνθεσία</t>
  </si>
  <si>
    <t>breach-of-contract</t>
  </si>
  <si>
    <t>G6581</t>
  </si>
  <si>
    <t>ἀσυνθετέω</t>
  </si>
  <si>
    <t>to break a contract</t>
  </si>
  <si>
    <t>G6582</t>
  </si>
  <si>
    <t>ἀσφαλτόπισσα</t>
  </si>
  <si>
    <t>tar</t>
  </si>
  <si>
    <t>G6583</t>
  </si>
  <si>
    <t>ἄσφαλτος</t>
  </si>
  <si>
    <t>G6584</t>
  </si>
  <si>
    <t>ἀσφαλτόω</t>
  </si>
  <si>
    <t>to apply tar</t>
  </si>
  <si>
    <t>G6585</t>
  </si>
  <si>
    <t>ἄσωτος</t>
  </si>
  <si>
    <t>wild, carnal</t>
  </si>
  <si>
    <t>wild, carnal, debauched</t>
  </si>
  <si>
    <t>G6586</t>
  </si>
  <si>
    <t>ἀτάρ</t>
  </si>
  <si>
    <t>nevertheless</t>
  </si>
  <si>
    <t>G6587</t>
  </si>
  <si>
    <t>ἀτείχιστος</t>
  </si>
  <si>
    <t>unwalled</t>
  </si>
  <si>
    <t>G6588</t>
  </si>
  <si>
    <t>ἀτεκνία</t>
  </si>
  <si>
    <t>childlessness</t>
  </si>
  <si>
    <t>G6589</t>
  </si>
  <si>
    <t>ἀτεκνόω</t>
  </si>
  <si>
    <t>be barren</t>
  </si>
  <si>
    <t>be barren; childless</t>
  </si>
  <si>
    <t>G6590</t>
  </si>
  <si>
    <t>ἀτιμώρητος</t>
  </si>
  <si>
    <t>unpunished</t>
  </si>
  <si>
    <t>G6591</t>
  </si>
  <si>
    <t>ἄτρακτος</t>
  </si>
  <si>
    <t>a spindle</t>
  </si>
  <si>
    <t>G6592</t>
  </si>
  <si>
    <t>ἀτραπός</t>
  </si>
  <si>
    <t>a short cut</t>
  </si>
  <si>
    <t>G6593</t>
  </si>
  <si>
    <t>ἄτρυγος</t>
  </si>
  <si>
    <t>free from impurities</t>
  </si>
  <si>
    <t>G6594</t>
  </si>
  <si>
    <t>ἀττάκης</t>
  </si>
  <si>
    <t>a hopping locust</t>
  </si>
  <si>
    <t>G6595</t>
  </si>
  <si>
    <t>ἀττέλαβος</t>
  </si>
  <si>
    <t>a small locust</t>
  </si>
  <si>
    <t>G6596</t>
  </si>
  <si>
    <t>ἀτυχέω</t>
  </si>
  <si>
    <t>be unfortunate</t>
  </si>
  <si>
    <t>to be unfortunate, be in adversity</t>
  </si>
  <si>
    <t>G6597</t>
  </si>
  <si>
    <t>αὔγασμα</t>
  </si>
  <si>
    <t>a shining</t>
  </si>
  <si>
    <t>G6598</t>
  </si>
  <si>
    <t>αὐγέω</t>
  </si>
  <si>
    <t>G6599</t>
  </si>
  <si>
    <t>αὐθαδίᾳ</t>
  </si>
  <si>
    <t>G6600</t>
  </si>
  <si>
    <t>αὐθημερινός</t>
  </si>
  <si>
    <t>G6601</t>
  </si>
  <si>
    <t>αὐθήμερος</t>
  </si>
  <si>
    <t>G6602</t>
  </si>
  <si>
    <t>αὐλαία</t>
  </si>
  <si>
    <t>a curtain</t>
  </si>
  <si>
    <t>G6603</t>
  </si>
  <si>
    <t>αὖλαξ</t>
  </si>
  <si>
    <t>a furrow</t>
  </si>
  <si>
    <t>G6604</t>
  </si>
  <si>
    <t>αὐλάρχης</t>
  </si>
  <si>
    <t>chief of the palace</t>
  </si>
  <si>
    <t>G6605</t>
  </si>
  <si>
    <t>αὐλών</t>
  </si>
  <si>
    <t>a canyon</t>
  </si>
  <si>
    <t>G6606</t>
  </si>
  <si>
    <t>αὔρα</t>
  </si>
  <si>
    <t>a breeze</t>
  </si>
  <si>
    <t>G6607</t>
  </si>
  <si>
    <t>αὐταρκέω</t>
  </si>
  <si>
    <t>to suffice</t>
  </si>
  <si>
    <t>G6608</t>
  </si>
  <si>
    <t>αὐτόθι</t>
  </si>
  <si>
    <t>at that time</t>
  </si>
  <si>
    <t>G6609</t>
  </si>
  <si>
    <t>αὐτομολέω</t>
  </si>
  <si>
    <t>to desert</t>
  </si>
  <si>
    <t>G6611</t>
  </si>
  <si>
    <t>αὐτόχθων</t>
  </si>
  <si>
    <t>native-born</t>
  </si>
  <si>
    <t>G6612</t>
  </si>
  <si>
    <t>αὐχήν</t>
  </si>
  <si>
    <t>nape</t>
  </si>
  <si>
    <t>nape; a back of the neck</t>
  </si>
  <si>
    <t>G6613</t>
  </si>
  <si>
    <t>αὐχμός</t>
  </si>
  <si>
    <t>squalid</t>
  </si>
  <si>
    <t>G6614</t>
  </si>
  <si>
    <t>αὐχμώδης</t>
  </si>
  <si>
    <t>austere</t>
  </si>
  <si>
    <t>G6615</t>
  </si>
  <si>
    <t>ἀφαγνίζω</t>
  </si>
  <si>
    <t>G6616</t>
  </si>
  <si>
    <t>ἀφαίρεμα</t>
  </si>
  <si>
    <t>choice portion</t>
  </si>
  <si>
    <t>choice portion; cut-away portion</t>
  </si>
  <si>
    <t>G6617</t>
  </si>
  <si>
    <t>ἀφάλλομαι</t>
  </si>
  <si>
    <t>to hop</t>
  </si>
  <si>
    <t>G6618</t>
  </si>
  <si>
    <t>ἀφάπτω</t>
  </si>
  <si>
    <t>to affix</t>
  </si>
  <si>
    <t>G6619</t>
  </si>
  <si>
    <t>ἄφεδρος</t>
  </si>
  <si>
    <t>menstruation</t>
  </si>
  <si>
    <t>G6620</t>
  </si>
  <si>
    <t>ἀφειδῶς</t>
  </si>
  <si>
    <t>unsparingly</t>
  </si>
  <si>
    <t>G6621</t>
  </si>
  <si>
    <t>ἀφελῶς</t>
  </si>
  <si>
    <t>merely</t>
  </si>
  <si>
    <t>G6622</t>
  </si>
  <si>
    <t>ἀφηγέομαι</t>
  </si>
  <si>
    <t>G6623</t>
  </si>
  <si>
    <t>ἄφθορος</t>
  </si>
  <si>
    <t>uncorrupted</t>
  </si>
  <si>
    <t>G6624</t>
  </si>
  <si>
    <t>ἀφοβία</t>
  </si>
  <si>
    <t>fearlessness</t>
  </si>
  <si>
    <t>G6625</t>
  </si>
  <si>
    <t>ἄφοβος</t>
  </si>
  <si>
    <t>fearless</t>
  </si>
  <si>
    <t>without fear</t>
  </si>
  <si>
    <t>G6626</t>
  </si>
  <si>
    <t>ἀφορία</t>
  </si>
  <si>
    <t>non-productivity</t>
  </si>
  <si>
    <t>G6627</t>
  </si>
  <si>
    <t>ἀφόρισμα</t>
  </si>
  <si>
    <t>separation</t>
  </si>
  <si>
    <t>G6628</t>
  </si>
  <si>
    <t>ἀφορισμός</t>
  </si>
  <si>
    <t>an offering, separation, distinction, aphorism</t>
  </si>
  <si>
    <t>G6629</t>
  </si>
  <si>
    <t>ἀφρονέω</t>
  </si>
  <si>
    <t>be unwise</t>
  </si>
  <si>
    <t>G6630</t>
  </si>
  <si>
    <t>ἀφρόνως</t>
  </si>
  <si>
    <t>unwisely</t>
  </si>
  <si>
    <t>G6631</t>
  </si>
  <si>
    <t>ἀφυλάκτως</t>
  </si>
  <si>
    <t>unguardedly</t>
  </si>
  <si>
    <t>G6632</t>
  </si>
  <si>
    <t>ἀφυστερέω</t>
  </si>
  <si>
    <t>to withhold</t>
  </si>
  <si>
    <t>G6633</t>
  </si>
  <si>
    <t>αφφουσώθ</t>
  </si>
  <si>
    <t>apart</t>
  </si>
  <si>
    <t>G6634</t>
  </si>
  <si>
    <t>ἀφφώ</t>
  </si>
  <si>
    <t>G6635</t>
  </si>
  <si>
    <t>ἀχάτης</t>
  </si>
  <si>
    <t>agate</t>
  </si>
  <si>
    <t>G6636</t>
  </si>
  <si>
    <t>ἄχει</t>
  </si>
  <si>
    <t>reed-grass</t>
  </si>
  <si>
    <t>G6637</t>
  </si>
  <si>
    <t>αχούχ</t>
  </si>
  <si>
    <t>a thorn-bush</t>
  </si>
  <si>
    <t>G6638</t>
  </si>
  <si>
    <t>ἀωρία</t>
  </si>
  <si>
    <t>G6639</t>
  </si>
  <si>
    <t>ἄωρος</t>
  </si>
  <si>
    <t>unseasonable</t>
  </si>
  <si>
    <t>unseasonable; untimely</t>
  </si>
  <si>
    <t>G6640</t>
  </si>
  <si>
    <t>βααλτάμ</t>
  </si>
  <si>
    <t>G6641</t>
  </si>
  <si>
    <t>βαδδίν</t>
  </si>
  <si>
    <t>linen clothes</t>
  </si>
  <si>
    <t>G6642</t>
  </si>
  <si>
    <t>βαδίζω</t>
  </si>
  <si>
    <t>to proceed</t>
  </si>
  <si>
    <t>G6643</t>
  </si>
  <si>
    <t>βαθέως</t>
  </si>
  <si>
    <t>deeply</t>
  </si>
  <si>
    <t>G6644</t>
  </si>
  <si>
    <t>βαθύφωνος</t>
  </si>
  <si>
    <t>deep voiced</t>
  </si>
  <si>
    <t>G6645</t>
  </si>
  <si>
    <t>βαθύχειλος</t>
  </si>
  <si>
    <t>having thick lips</t>
  </si>
  <si>
    <t>G6646</t>
  </si>
  <si>
    <t>βαίθ</t>
  </si>
  <si>
    <t>bath (measure)</t>
  </si>
  <si>
    <t>G6647</t>
  </si>
  <si>
    <t>βαίνω</t>
  </si>
  <si>
    <t>G6648</t>
  </si>
  <si>
    <t>βακτηρία</t>
  </si>
  <si>
    <t>a staff</t>
  </si>
  <si>
    <t>G6649</t>
  </si>
  <si>
    <t>βακχούρια</t>
  </si>
  <si>
    <t>first-fruit</t>
  </si>
  <si>
    <t>G6650</t>
  </si>
  <si>
    <t>βάλανος</t>
  </si>
  <si>
    <t>a pin</t>
  </si>
  <si>
    <t>a pin; acorn tree</t>
  </si>
  <si>
    <t>G6651</t>
  </si>
  <si>
    <t>βάμμα</t>
  </si>
  <si>
    <t>a dye</t>
  </si>
  <si>
    <t>G6652</t>
  </si>
  <si>
    <t>βαρ</t>
  </si>
  <si>
    <t xml:space="preserve">son of, descendant of </t>
  </si>
  <si>
    <t>G6653</t>
  </si>
  <si>
    <t>βάραθρον</t>
  </si>
  <si>
    <t>a pit</t>
  </si>
  <si>
    <t>G6654</t>
  </si>
  <si>
    <t>βᾶρις</t>
  </si>
  <si>
    <t>a palace</t>
  </si>
  <si>
    <t>G6655</t>
  </si>
  <si>
    <t>βαρύγλωσσος</t>
  </si>
  <si>
    <t>an unknown language</t>
  </si>
  <si>
    <t>G6656</t>
  </si>
  <si>
    <t>βαρυθυμέω</t>
  </si>
  <si>
    <t>be weighed down</t>
  </si>
  <si>
    <t>G6657</t>
  </si>
  <si>
    <t>βαρυκάρδιος</t>
  </si>
  <si>
    <t>heavy-hearted</t>
  </si>
  <si>
    <t>G6658</t>
  </si>
  <si>
    <t>βασιλίσκος</t>
  </si>
  <si>
    <t>cobra</t>
  </si>
  <si>
    <t>G6659</t>
  </si>
  <si>
    <t>βάσκανος</t>
  </si>
  <si>
    <t>bewitching</t>
  </si>
  <si>
    <t>G6660</t>
  </si>
  <si>
    <t>βάσταγμα</t>
  </si>
  <si>
    <t>a burden</t>
  </si>
  <si>
    <t>G6661</t>
  </si>
  <si>
    <t>βδέλλα</t>
  </si>
  <si>
    <t>leech</t>
  </si>
  <si>
    <t>G6662</t>
  </si>
  <si>
    <t>βδελυγμός</t>
  </si>
  <si>
    <t>G6663</t>
  </si>
  <si>
    <t>βεβαίως</t>
  </si>
  <si>
    <t>firmly</t>
  </si>
  <si>
    <t>G6664</t>
  </si>
  <si>
    <t>βεβήλωσις</t>
  </si>
  <si>
    <t>profaning</t>
  </si>
  <si>
    <t>G6665</t>
  </si>
  <si>
    <t>βεδέκ</t>
  </si>
  <si>
    <t>a breach</t>
  </si>
  <si>
    <t>G6666</t>
  </si>
  <si>
    <t>βεζέκ</t>
  </si>
  <si>
    <t>G6667</t>
  </si>
  <si>
    <t>βελόστασις</t>
  </si>
  <si>
    <t>weaponry</t>
  </si>
  <si>
    <t>weaponry; a range of weapons</t>
  </si>
  <si>
    <t>G6668</t>
  </si>
  <si>
    <t>βερσεχθάν</t>
  </si>
  <si>
    <t>a chest</t>
  </si>
  <si>
    <t>G6669</t>
  </si>
  <si>
    <t>βηρύλλιος</t>
  </si>
  <si>
    <t>G6670</t>
  </si>
  <si>
    <t>βιαίως</t>
  </si>
  <si>
    <t>forcibly</t>
  </si>
  <si>
    <t>forcibly, violent</t>
  </si>
  <si>
    <t>G6671</t>
  </si>
  <si>
    <t>βιβάζω</t>
  </si>
  <si>
    <t>to breed</t>
  </si>
  <si>
    <t>G6672</t>
  </si>
  <si>
    <t>βίβλινος</t>
  </si>
  <si>
    <t>papyrus</t>
  </si>
  <si>
    <t>papyrus; of Biblian papyrus</t>
  </si>
  <si>
    <t>G6673</t>
  </si>
  <si>
    <t>βιβλιοθήκη</t>
  </si>
  <si>
    <t>a library</t>
  </si>
  <si>
    <t>G6674</t>
  </si>
  <si>
    <t>βιβλιοφόρος</t>
  </si>
  <si>
    <t>courier</t>
  </si>
  <si>
    <t>G6675</t>
  </si>
  <si>
    <t>βῖκος</t>
  </si>
  <si>
    <t>a pitcher</t>
  </si>
  <si>
    <t>G6676</t>
  </si>
  <si>
    <t>βιότης</t>
  </si>
  <si>
    <t>sustenance</t>
  </si>
  <si>
    <t>G6677</t>
  </si>
  <si>
    <t>βιρά</t>
  </si>
  <si>
    <t>G6678</t>
  </si>
  <si>
    <t>βλέφαρον</t>
  </si>
  <si>
    <t>eyelid</t>
  </si>
  <si>
    <t>G6679</t>
  </si>
  <si>
    <t>βόθρος</t>
  </si>
  <si>
    <t>a cesspool</t>
  </si>
  <si>
    <t>a cesspool; excavation; pit</t>
  </si>
  <si>
    <t>G6680</t>
  </si>
  <si>
    <t>βοΐδιον</t>
  </si>
  <si>
    <t>bullock</t>
  </si>
  <si>
    <t>bullock; a young bullock</t>
  </si>
  <si>
    <t>G6681</t>
  </si>
  <si>
    <t>βόλβιτον</t>
  </si>
  <si>
    <t>dung</t>
  </si>
  <si>
    <t>G6682</t>
  </si>
  <si>
    <t>βόλος</t>
  </si>
  <si>
    <t>a casting</t>
  </si>
  <si>
    <t>G6683</t>
  </si>
  <si>
    <t>βομβέω</t>
  </si>
  <si>
    <t>to resonate</t>
  </si>
  <si>
    <t>G6684</t>
  </si>
  <si>
    <t>βορά</t>
  </si>
  <si>
    <t>carrion</t>
  </si>
  <si>
    <t>carrion; prey</t>
  </si>
  <si>
    <t>G6685</t>
  </si>
  <si>
    <t>βόσκημα</t>
  </si>
  <si>
    <t>pastured</t>
  </si>
  <si>
    <t>G6686</t>
  </si>
  <si>
    <t>βόστρυχος</t>
  </si>
  <si>
    <t>a curl</t>
  </si>
  <si>
    <t>G6687</t>
  </si>
  <si>
    <t>βοτρύδιον</t>
  </si>
  <si>
    <t>a small cluster of grapes</t>
  </si>
  <si>
    <t>G6688</t>
  </si>
  <si>
    <t>βούβαλος</t>
  </si>
  <si>
    <t>roebuck</t>
  </si>
  <si>
    <t>G6689</t>
  </si>
  <si>
    <t>βούκεντρον</t>
  </si>
  <si>
    <t>an oxgoad</t>
  </si>
  <si>
    <t>G6690</t>
  </si>
  <si>
    <t>βουκόλιον</t>
  </si>
  <si>
    <t>a herd</t>
  </si>
  <si>
    <t>G6691</t>
  </si>
  <si>
    <t>βουλευτικός</t>
  </si>
  <si>
    <t>of a counselor</t>
  </si>
  <si>
    <t>G6692</t>
  </si>
  <si>
    <t>βουνίζω</t>
  </si>
  <si>
    <t>to heap up</t>
  </si>
  <si>
    <t>G6693</t>
  </si>
  <si>
    <t>βούτομον</t>
  </si>
  <si>
    <t>flowering rush</t>
  </si>
  <si>
    <t>G6694</t>
  </si>
  <si>
    <t>βούτυρον</t>
  </si>
  <si>
    <t>butter</t>
  </si>
  <si>
    <t>G6695</t>
  </si>
  <si>
    <t>βραγχιάω</t>
  </si>
  <si>
    <t>sore throat</t>
  </si>
  <si>
    <t>to have a sore throat</t>
  </si>
  <si>
    <t>G6696</t>
  </si>
  <si>
    <t>βραδύγλωσσος</t>
  </si>
  <si>
    <t>slow of tongue</t>
  </si>
  <si>
    <t>G6697</t>
  </si>
  <si>
    <t>βρόμος</t>
  </si>
  <si>
    <t>groaning</t>
  </si>
  <si>
    <t>G6698</t>
  </si>
  <si>
    <t>βροντάω</t>
  </si>
  <si>
    <t>to thunder</t>
  </si>
  <si>
    <t>G6699</t>
  </si>
  <si>
    <t>βροτός</t>
  </si>
  <si>
    <t>G6700</t>
  </si>
  <si>
    <t>βροῦχος</t>
  </si>
  <si>
    <t>grasshopper</t>
  </si>
  <si>
    <t>G6701</t>
  </si>
  <si>
    <t>βρύχημα</t>
  </si>
  <si>
    <t>a roaring</t>
  </si>
  <si>
    <t>G6702</t>
  </si>
  <si>
    <t>βρωτός</t>
  </si>
  <si>
    <t>eatable</t>
  </si>
  <si>
    <t>G6703</t>
  </si>
  <si>
    <t>βύρσα</t>
  </si>
  <si>
    <t>a hide</t>
  </si>
  <si>
    <t>G6704</t>
  </si>
  <si>
    <t>βύω</t>
  </si>
  <si>
    <t>to plug</t>
  </si>
  <si>
    <t>G6705</t>
  </si>
  <si>
    <t>βῶλαξ</t>
  </si>
  <si>
    <t>a clod</t>
  </si>
  <si>
    <t>G6706</t>
  </si>
  <si>
    <t>βῶλος</t>
  </si>
  <si>
    <t>a droplet</t>
  </si>
  <si>
    <t>G6707</t>
  </si>
  <si>
    <t>γαβίς</t>
  </si>
  <si>
    <t>G6708</t>
  </si>
  <si>
    <t>γαζαρηνός</t>
  </si>
  <si>
    <t>G6709</t>
  </si>
  <si>
    <t>γαζοφύλαξ</t>
  </si>
  <si>
    <t>treasurer</t>
  </si>
  <si>
    <t>treasurer; a keeper of treasure</t>
  </si>
  <si>
    <t>G6710</t>
  </si>
  <si>
    <t>γαῖα</t>
  </si>
  <si>
    <t>land</t>
  </si>
  <si>
    <t>G6711</t>
  </si>
  <si>
    <t>γαῖσος</t>
  </si>
  <si>
    <t>a javelin</t>
  </si>
  <si>
    <t>G6712</t>
  </si>
  <si>
    <t>γαλαθηνός</t>
  </si>
  <si>
    <t>suckling</t>
  </si>
  <si>
    <t>G6713</t>
  </si>
  <si>
    <t>γαλεάγρα</t>
  </si>
  <si>
    <t>a wicker cage</t>
  </si>
  <si>
    <t>G6714</t>
  </si>
  <si>
    <t>γαλῆ</t>
  </si>
  <si>
    <t>weasel</t>
  </si>
  <si>
    <t>G6715</t>
  </si>
  <si>
    <t>γαμβρεύω</t>
  </si>
  <si>
    <t>marry; to contract a marriage</t>
  </si>
  <si>
    <t>G6716</t>
  </si>
  <si>
    <t>γαμβρός</t>
  </si>
  <si>
    <t>an in-law</t>
  </si>
  <si>
    <t>G6717</t>
  </si>
  <si>
    <t>γαρέμ</t>
  </si>
  <si>
    <t>frame</t>
  </si>
  <si>
    <t>G6718</t>
  </si>
  <si>
    <t>γασβαρηνός</t>
  </si>
  <si>
    <t>a treasurer</t>
  </si>
  <si>
    <t>G6719</t>
  </si>
  <si>
    <t>γαυρίαμα</t>
  </si>
  <si>
    <t>prancing</t>
  </si>
  <si>
    <t>G6720</t>
  </si>
  <si>
    <t>γαυριάω</t>
  </si>
  <si>
    <t>to prance</t>
  </si>
  <si>
    <t>G6721</t>
  </si>
  <si>
    <t>γαυρόω</t>
  </si>
  <si>
    <t>G6722</t>
  </si>
  <si>
    <t>γεδδούρ</t>
  </si>
  <si>
    <t>a troop</t>
  </si>
  <si>
    <t>G6723</t>
  </si>
  <si>
    <t>γεῖσος</t>
  </si>
  <si>
    <t>molding</t>
  </si>
  <si>
    <t>G6724</t>
  </si>
  <si>
    <t>γειώρας</t>
  </si>
  <si>
    <t>a foreigner</t>
  </si>
  <si>
    <t>G6725</t>
  </si>
  <si>
    <t>γελοιάζω</t>
  </si>
  <si>
    <t>to joke</t>
  </si>
  <si>
    <t>G6726</t>
  </si>
  <si>
    <t>γελοιασμός</t>
  </si>
  <si>
    <t>a joke</t>
  </si>
  <si>
    <t>G6727</t>
  </si>
  <si>
    <t>γελοιαστής</t>
  </si>
  <si>
    <t>a jokester</t>
  </si>
  <si>
    <t>G6728</t>
  </si>
  <si>
    <t>γέρας</t>
  </si>
  <si>
    <t>an honor</t>
  </si>
  <si>
    <t>G6729</t>
  </si>
  <si>
    <t>γεῦμα</t>
  </si>
  <si>
    <t>taste</t>
  </si>
  <si>
    <t>G6730</t>
  </si>
  <si>
    <t>γεῦσις</t>
  </si>
  <si>
    <t>tasting</t>
  </si>
  <si>
    <t>G6731</t>
  </si>
  <si>
    <t>γέφυρα</t>
  </si>
  <si>
    <t>a dam</t>
  </si>
  <si>
    <t>G6732</t>
  </si>
  <si>
    <t>γεωμετρία</t>
  </si>
  <si>
    <t>a surveying</t>
  </si>
  <si>
    <t>G6733</t>
  </si>
  <si>
    <t>γεωμετρικός</t>
  </si>
  <si>
    <t>of a surveyor</t>
  </si>
  <si>
    <t>G6734</t>
  </si>
  <si>
    <t>γηγενής</t>
  </si>
  <si>
    <t>earth-born</t>
  </si>
  <si>
    <t>G6735</t>
  </si>
  <si>
    <t>γίγαρτον</t>
  </si>
  <si>
    <t>a grape-stone</t>
  </si>
  <si>
    <t>G6736</t>
  </si>
  <si>
    <t>γίγας</t>
  </si>
  <si>
    <t>a giant</t>
  </si>
  <si>
    <t>G6737</t>
  </si>
  <si>
    <t>γλαύξ</t>
  </si>
  <si>
    <t>owl</t>
  </si>
  <si>
    <t>G6738</t>
  </si>
  <si>
    <t>γλυκάζω</t>
  </si>
  <si>
    <t>to sweeten</t>
  </si>
  <si>
    <t>G6739</t>
  </si>
  <si>
    <t>γλυκαίνω</t>
  </si>
  <si>
    <t>G6740</t>
  </si>
  <si>
    <t>γλύκασμα</t>
  </si>
  <si>
    <t>sweetness</t>
  </si>
  <si>
    <t>G6741</t>
  </si>
  <si>
    <t>γλυκασμός</t>
  </si>
  <si>
    <t>G6742</t>
  </si>
  <si>
    <t>γλυκερός</t>
  </si>
  <si>
    <t>G6743</t>
  </si>
  <si>
    <t>γλυκύτης</t>
  </si>
  <si>
    <t>G6744</t>
  </si>
  <si>
    <t>γλύμμα</t>
  </si>
  <si>
    <t>a carving</t>
  </si>
  <si>
    <t>G6745</t>
  </si>
  <si>
    <t>γλυπτός</t>
  </si>
  <si>
    <t>a carving; carved</t>
  </si>
  <si>
    <t>G6746</t>
  </si>
  <si>
    <t>γλυφή</t>
  </si>
  <si>
    <t>G6747</t>
  </si>
  <si>
    <t>γλύφω</t>
  </si>
  <si>
    <t>to carve</t>
  </si>
  <si>
    <t>G6748</t>
  </si>
  <si>
    <t>γλωσσότμητος</t>
  </si>
  <si>
    <t>with a tongue cut out</t>
  </si>
  <si>
    <t>G6749</t>
  </si>
  <si>
    <t>γλωσσοχαριτέω</t>
  </si>
  <si>
    <t>to flatter</t>
  </si>
  <si>
    <t>flatter; to flatter with a tongue</t>
  </si>
  <si>
    <t>G6750</t>
  </si>
  <si>
    <t>γλωσσώδης</t>
  </si>
  <si>
    <t>talkative</t>
  </si>
  <si>
    <t>G6751</t>
  </si>
  <si>
    <t>γνάθος</t>
  </si>
  <si>
    <t>a cheek</t>
  </si>
  <si>
    <t>G6752</t>
  </si>
  <si>
    <t>γνοφερός</t>
  </si>
  <si>
    <t>dim</t>
  </si>
  <si>
    <t>G6753</t>
  </si>
  <si>
    <t>γνοφόω</t>
  </si>
  <si>
    <t>G6754</t>
  </si>
  <si>
    <t>γνοφώδης</t>
  </si>
  <si>
    <t>dim; overcast</t>
  </si>
  <si>
    <t>G6755</t>
  </si>
  <si>
    <t>γνώριμος</t>
  </si>
  <si>
    <t>acquaintance</t>
  </si>
  <si>
    <t>G6756</t>
  </si>
  <si>
    <t>γνωστῶς</t>
  </si>
  <si>
    <t>knowingly</t>
  </si>
  <si>
    <t>G6757</t>
  </si>
  <si>
    <t>γόγγυσις</t>
  </si>
  <si>
    <t>grumbling</t>
  </si>
  <si>
    <t>G6758</t>
  </si>
  <si>
    <t>γομόρ</t>
  </si>
  <si>
    <t>a homer</t>
  </si>
  <si>
    <t>G6759</t>
  </si>
  <si>
    <t>γομφιάζω</t>
  </si>
  <si>
    <t>to have a toothache</t>
  </si>
  <si>
    <t>G6760</t>
  </si>
  <si>
    <t>γομφιασμός</t>
  </si>
  <si>
    <t>a toothache</t>
  </si>
  <si>
    <t>G6761</t>
  </si>
  <si>
    <t>γονορρυής</t>
  </si>
  <si>
    <t>a seminal emission</t>
  </si>
  <si>
    <t>a seminal emission; gonorrhea</t>
  </si>
  <si>
    <t>G6762</t>
  </si>
  <si>
    <t>γόνος</t>
  </si>
  <si>
    <t>semen</t>
  </si>
  <si>
    <t>G6763</t>
  </si>
  <si>
    <t>γραμματεία</t>
  </si>
  <si>
    <t>writing</t>
  </si>
  <si>
    <t>G6764</t>
  </si>
  <si>
    <t>γραμματεύω</t>
  </si>
  <si>
    <t>write; to act as scribe</t>
  </si>
  <si>
    <t>G6765</t>
  </si>
  <si>
    <t>γραμματικός</t>
  </si>
  <si>
    <t>an academic</t>
  </si>
  <si>
    <t>G6766</t>
  </si>
  <si>
    <t>γραμματοεισαγωγεύς</t>
  </si>
  <si>
    <t>a judicial recorder</t>
  </si>
  <si>
    <t>G6767</t>
  </si>
  <si>
    <t>γραφεῖον</t>
  </si>
  <si>
    <t>a stylus</t>
  </si>
  <si>
    <t>G6768</t>
  </si>
  <si>
    <t>γραφίς</t>
  </si>
  <si>
    <t>a pen</t>
  </si>
  <si>
    <t>a pen; stylus</t>
  </si>
  <si>
    <t>G6769</t>
  </si>
  <si>
    <t>γρηγόρησις</t>
  </si>
  <si>
    <t>vigilance</t>
  </si>
  <si>
    <t>G6770</t>
  </si>
  <si>
    <t>γρύζω</t>
  </si>
  <si>
    <t>to growl</t>
  </si>
  <si>
    <t>G6771</t>
  </si>
  <si>
    <t>γρύψ</t>
  </si>
  <si>
    <t>a griffin</t>
  </si>
  <si>
    <t>G6772</t>
  </si>
  <si>
    <t>γυμνόω</t>
  </si>
  <si>
    <t>G6773</t>
  </si>
  <si>
    <t>γύμνωσις</t>
  </si>
  <si>
    <t>G6774</t>
  </si>
  <si>
    <t>γυναικών</t>
  </si>
  <si>
    <t>chamber of  women</t>
  </si>
  <si>
    <t>G6775</t>
  </si>
  <si>
    <t>γύναιον</t>
  </si>
  <si>
    <t>a helpless woman</t>
  </si>
  <si>
    <t>G6776</t>
  </si>
  <si>
    <t>γῦρος</t>
  </si>
  <si>
    <t>a curve</t>
  </si>
  <si>
    <t>G6777</t>
  </si>
  <si>
    <t>γυρόω</t>
  </si>
  <si>
    <t>to make a curvature</t>
  </si>
  <si>
    <t>G6778</t>
  </si>
  <si>
    <t>γύψ</t>
  </si>
  <si>
    <t>a vulture</t>
  </si>
  <si>
    <t>G6779</t>
  </si>
  <si>
    <t>γωνιαῖος</t>
  </si>
  <si>
    <t>angular</t>
  </si>
  <si>
    <t>G6780</t>
  </si>
  <si>
    <t>δαβείρ</t>
  </si>
  <si>
    <t>dabir</t>
  </si>
  <si>
    <t>G6781</t>
  </si>
  <si>
    <t>δαλός</t>
  </si>
  <si>
    <t>a firebrand</t>
  </si>
  <si>
    <t>G6782</t>
  </si>
  <si>
    <t>δάσος</t>
  </si>
  <si>
    <t>a thicket</t>
  </si>
  <si>
    <t>G6783</t>
  </si>
  <si>
    <t>δασύπους</t>
  </si>
  <si>
    <t>a hare</t>
  </si>
  <si>
    <t>G6784</t>
  </si>
  <si>
    <t>δασύς</t>
  </si>
  <si>
    <t>bushy</t>
  </si>
  <si>
    <t>bushy; hairy</t>
  </si>
  <si>
    <t>G6785</t>
  </si>
  <si>
    <t>δαψιλεύομαι</t>
  </si>
  <si>
    <t>G6786</t>
  </si>
  <si>
    <t>δείδω</t>
  </si>
  <si>
    <t>be in awe</t>
  </si>
  <si>
    <t>G6787</t>
  </si>
  <si>
    <t>δείλαιος</t>
  </si>
  <si>
    <t>G6788</t>
  </si>
  <si>
    <t>δείλη</t>
  </si>
  <si>
    <t>afternoon</t>
  </si>
  <si>
    <t>afternoon; evening</t>
  </si>
  <si>
    <t>G6789</t>
  </si>
  <si>
    <t>δειλιαίνω</t>
  </si>
  <si>
    <t>to make timid</t>
  </si>
  <si>
    <t>G6790</t>
  </si>
  <si>
    <t>δειλινός</t>
  </si>
  <si>
    <t>dusk</t>
  </si>
  <si>
    <t>G6791</t>
  </si>
  <si>
    <t>δεινός</t>
  </si>
  <si>
    <t>awful</t>
  </si>
  <si>
    <t>G6792</t>
  </si>
  <si>
    <t>δεκάδαρχος</t>
  </si>
  <si>
    <t>a commander of ten</t>
  </si>
  <si>
    <t>G6793</t>
  </si>
  <si>
    <t>δεκαέξ</t>
  </si>
  <si>
    <t>sixteen</t>
  </si>
  <si>
    <t>G6794</t>
  </si>
  <si>
    <t>δεκαεπτά</t>
  </si>
  <si>
    <t>seventeen</t>
  </si>
  <si>
    <t>G6795</t>
  </si>
  <si>
    <t>δεκάπηχυς</t>
  </si>
  <si>
    <t>ten cubits</t>
  </si>
  <si>
    <t>G6796</t>
  </si>
  <si>
    <t>δεκαπλασίων</t>
  </si>
  <si>
    <t>ten-times</t>
  </si>
  <si>
    <t>G6797</t>
  </si>
  <si>
    <t>δέκαρχος</t>
  </si>
  <si>
    <t>G6798</t>
  </si>
  <si>
    <t>δεκατρεῖς</t>
  </si>
  <si>
    <t>thirteen</t>
  </si>
  <si>
    <t>G6799</t>
  </si>
  <si>
    <t>δεκάχορδος</t>
  </si>
  <si>
    <t>ten-stringed</t>
  </si>
  <si>
    <t>G6800</t>
  </si>
  <si>
    <t>δεξαμενή</t>
  </si>
  <si>
    <t>a trough</t>
  </si>
  <si>
    <t>G6801</t>
  </si>
  <si>
    <t>δέρρις</t>
  </si>
  <si>
    <t>a hide covering</t>
  </si>
  <si>
    <t>G6802</t>
  </si>
  <si>
    <t>δεσπόζω</t>
  </si>
  <si>
    <t>be master</t>
  </si>
  <si>
    <t>G6803</t>
  </si>
  <si>
    <t>δεσποτεία</t>
  </si>
  <si>
    <t>mastery</t>
  </si>
  <si>
    <t>G6804</t>
  </si>
  <si>
    <t>δευτερεύω</t>
  </si>
  <si>
    <t>be second</t>
  </si>
  <si>
    <t>G6805</t>
  </si>
  <si>
    <t>δευτερονόμιον</t>
  </si>
  <si>
    <t>a second book of the law</t>
  </si>
  <si>
    <t>G6806</t>
  </si>
  <si>
    <t>δευτερόω</t>
  </si>
  <si>
    <t>to repeat</t>
  </si>
  <si>
    <t>repetition; repeat a second time</t>
  </si>
  <si>
    <t>G6807</t>
  </si>
  <si>
    <t>δευτέρωσις</t>
  </si>
  <si>
    <t>second rank</t>
  </si>
  <si>
    <t>G6808</t>
  </si>
  <si>
    <t>δῆγμα</t>
  </si>
  <si>
    <t>a strike</t>
  </si>
  <si>
    <t>G6809</t>
  </si>
  <si>
    <t>δήλωσις</t>
  </si>
  <si>
    <t>manifestation</t>
  </si>
  <si>
    <t>G6810</t>
  </si>
  <si>
    <t>διάβασις</t>
  </si>
  <si>
    <t>a ford</t>
  </si>
  <si>
    <t>a ford; fording</t>
  </si>
  <si>
    <t>G6811</t>
  </si>
  <si>
    <t>διάβημα</t>
  </si>
  <si>
    <t>a footstep</t>
  </si>
  <si>
    <t>G6812</t>
  </si>
  <si>
    <t>διαβητίζομαι</t>
  </si>
  <si>
    <t>to force through</t>
  </si>
  <si>
    <t>G6813</t>
  </si>
  <si>
    <t>διαβιβάζω</t>
  </si>
  <si>
    <t>to cause to pass over</t>
  </si>
  <si>
    <t>G6814</t>
  </si>
  <si>
    <t>διαβιόω</t>
  </si>
  <si>
    <t>to continue to live</t>
  </si>
  <si>
    <t>G6815</t>
  </si>
  <si>
    <t>διαβοάω</t>
  </si>
  <si>
    <t>to proclaim forth</t>
  </si>
  <si>
    <t>G6816</t>
  </si>
  <si>
    <t>διαβολή</t>
  </si>
  <si>
    <t>distraction</t>
  </si>
  <si>
    <t>G6817</t>
  </si>
  <si>
    <t>διαβουλεύω</t>
  </si>
  <si>
    <t>to deliberate upon</t>
  </si>
  <si>
    <t>G6818</t>
  </si>
  <si>
    <t>διαβουλία</t>
  </si>
  <si>
    <t>deliberation</t>
  </si>
  <si>
    <t>G6819</t>
  </si>
  <si>
    <t>διαβούλιον</t>
  </si>
  <si>
    <t>G6820</t>
  </si>
  <si>
    <t>διάγγελμα</t>
  </si>
  <si>
    <t>G6821</t>
  </si>
  <si>
    <t>διαγλύφω</t>
  </si>
  <si>
    <t>G6822</t>
  </si>
  <si>
    <t>διαγραφή</t>
  </si>
  <si>
    <t>a diagram</t>
  </si>
  <si>
    <t>G6823</t>
  </si>
  <si>
    <t>διαγράφω</t>
  </si>
  <si>
    <t>to circumscribe</t>
  </si>
  <si>
    <t>to circumscribe; diagram</t>
  </si>
  <si>
    <t>G6824</t>
  </si>
  <si>
    <t>διάδηλος</t>
  </si>
  <si>
    <t>apparent</t>
  </si>
  <si>
    <t>G6825</t>
  </si>
  <si>
    <t>διαδύνω</t>
  </si>
  <si>
    <t>G6826</t>
  </si>
  <si>
    <t>διαθερμαίνω</t>
  </si>
  <si>
    <t>to warm through</t>
  </si>
  <si>
    <t>G6827</t>
  </si>
  <si>
    <t>διάθεσις</t>
  </si>
  <si>
    <t>a disposition</t>
  </si>
  <si>
    <t>G6828</t>
  </si>
  <si>
    <t>διαθρύπτω</t>
  </si>
  <si>
    <t>to break through</t>
  </si>
  <si>
    <t>G6829</t>
  </si>
  <si>
    <t>δίαιτα</t>
  </si>
  <si>
    <t>habitation</t>
  </si>
  <si>
    <t>G6830</t>
  </si>
  <si>
    <t>διαιτάω</t>
  </si>
  <si>
    <t>to pass one's life</t>
  </si>
  <si>
    <t>G6831</t>
  </si>
  <si>
    <t>διακαθιζάνω</t>
  </si>
  <si>
    <t>to sit separately</t>
  </si>
  <si>
    <t>G6832</t>
  </si>
  <si>
    <t>διακάμπτω</t>
  </si>
  <si>
    <t>G6833</t>
  </si>
  <si>
    <t>διακενῆς</t>
  </si>
  <si>
    <t>ineffectual</t>
  </si>
  <si>
    <t>ineffectual; without cause</t>
  </si>
  <si>
    <t>G6834</t>
  </si>
  <si>
    <t>διάκενος</t>
  </si>
  <si>
    <t>G6835</t>
  </si>
  <si>
    <t>διακλάω</t>
  </si>
  <si>
    <t>to snap</t>
  </si>
  <si>
    <t>G6836</t>
  </si>
  <si>
    <t>διακλέπτω</t>
  </si>
  <si>
    <t>to steal away</t>
  </si>
  <si>
    <t>to steal away, keep safe</t>
  </si>
  <si>
    <t>G6837</t>
  </si>
  <si>
    <t>διακομίζω</t>
  </si>
  <si>
    <t>to carry across</t>
  </si>
  <si>
    <t>G6838</t>
  </si>
  <si>
    <t>διακοπή</t>
  </si>
  <si>
    <t>a breach; severance</t>
  </si>
  <si>
    <t>G6839</t>
  </si>
  <si>
    <t>διακόπτω</t>
  </si>
  <si>
    <t>to cut through</t>
  </si>
  <si>
    <t>G6840</t>
  </si>
  <si>
    <t>διακύπτω</t>
  </si>
  <si>
    <t>to look through</t>
  </si>
  <si>
    <t>G6841</t>
  </si>
  <si>
    <t>διαλανθάνω</t>
  </si>
  <si>
    <t>to escape notice</t>
  </si>
  <si>
    <t>G6842</t>
  </si>
  <si>
    <t>διάλευκος</t>
  </si>
  <si>
    <t>white-mixed</t>
  </si>
  <si>
    <t>G6843</t>
  </si>
  <si>
    <t>διάλλομαι</t>
  </si>
  <si>
    <t>to leap across</t>
  </si>
  <si>
    <t>G6844</t>
  </si>
  <si>
    <t>διαλογή</t>
  </si>
  <si>
    <t>versification</t>
  </si>
  <si>
    <t>G6845</t>
  </si>
  <si>
    <t>διάλυσις</t>
  </si>
  <si>
    <t>parting</t>
  </si>
  <si>
    <t>G6846</t>
  </si>
  <si>
    <t>διαμαρτάνω</t>
  </si>
  <si>
    <t>to miss entirely</t>
  </si>
  <si>
    <t>G6847</t>
  </si>
  <si>
    <t>διαμαρτυρία</t>
  </si>
  <si>
    <t>bearing witness</t>
  </si>
  <si>
    <t>G6848</t>
  </si>
  <si>
    <t>διαμετρέω</t>
  </si>
  <si>
    <t>to measure out</t>
  </si>
  <si>
    <t>G6849</t>
  </si>
  <si>
    <t>διαμέτρησις</t>
  </si>
  <si>
    <t>a measurement</t>
  </si>
  <si>
    <t>a measurement; diameter</t>
  </si>
  <si>
    <t>G6850</t>
  </si>
  <si>
    <t>διαναπαύω</t>
  </si>
  <si>
    <t>G6851</t>
  </si>
  <si>
    <t>διανήθω</t>
  </si>
  <si>
    <t>G6852</t>
  </si>
  <si>
    <t>διανθίζω</t>
  </si>
  <si>
    <t>to decorate</t>
  </si>
  <si>
    <t>G6853</t>
  </si>
  <si>
    <t>διανίστημι</t>
  </si>
  <si>
    <t>G6854</t>
  </si>
  <si>
    <t>διανοέω</t>
  </si>
  <si>
    <t>G6855</t>
  </si>
  <si>
    <t>διανόησις</t>
  </si>
  <si>
    <t>a device</t>
  </si>
  <si>
    <t>G6856</t>
  </si>
  <si>
    <t>διαπαρατριβή</t>
  </si>
  <si>
    <t>useless disputation</t>
  </si>
  <si>
    <t>G6857</t>
  </si>
  <si>
    <t>διαπαρθενεύω</t>
  </si>
  <si>
    <t>to lose virginity</t>
  </si>
  <si>
    <t>G6858</t>
  </si>
  <si>
    <t>διαπαύω</t>
  </si>
  <si>
    <t>to discontinue</t>
  </si>
  <si>
    <t>G6859</t>
  </si>
  <si>
    <t>διαπειλέω</t>
  </si>
  <si>
    <t>G6860</t>
  </si>
  <si>
    <t>διαπέμπω</t>
  </si>
  <si>
    <t>G6861</t>
  </si>
  <si>
    <t>διαπετάννυμι</t>
  </si>
  <si>
    <t>to open and spread out</t>
  </si>
  <si>
    <t>G6862</t>
  </si>
  <si>
    <t>διάπηγα</t>
  </si>
  <si>
    <t>a small pillar</t>
  </si>
  <si>
    <t>G6863</t>
  </si>
  <si>
    <t>διαπίπτω</t>
  </si>
  <si>
    <t>to fail; faint; fall into ruin; miscarry; perish</t>
  </si>
  <si>
    <t>G6864</t>
  </si>
  <si>
    <t>διαπλατύνω</t>
  </si>
  <si>
    <t>to flatten out</t>
  </si>
  <si>
    <t>G6865</t>
  </si>
  <si>
    <t>διαπληκτίζομαι</t>
  </si>
  <si>
    <t>to skirmish</t>
  </si>
  <si>
    <t>G6866</t>
  </si>
  <si>
    <t>διαπνέω</t>
  </si>
  <si>
    <t>G6867</t>
  </si>
  <si>
    <t>διάπρασις</t>
  </si>
  <si>
    <t>a sale</t>
  </si>
  <si>
    <t>G6868</t>
  </si>
  <si>
    <t>διάπτωσις</t>
  </si>
  <si>
    <t>a downfall</t>
  </si>
  <si>
    <t>G6869</t>
  </si>
  <si>
    <t>διαρπαγή</t>
  </si>
  <si>
    <t>ravaging</t>
  </si>
  <si>
    <t>G6870</t>
  </si>
  <si>
    <t>διαρραίνω</t>
  </si>
  <si>
    <t>G6871</t>
  </si>
  <si>
    <t>διαρρίπτω</t>
  </si>
  <si>
    <t>G6872</t>
  </si>
  <si>
    <t>διαρτάω</t>
  </si>
  <si>
    <t>to waver</t>
  </si>
  <si>
    <t>G6873</t>
  </si>
  <si>
    <t>διαρτίζω</t>
  </si>
  <si>
    <t>G6874</t>
  </si>
  <si>
    <t>διασαλεύω</t>
  </si>
  <si>
    <t>to excite</t>
  </si>
  <si>
    <t>G6875</t>
  </si>
  <si>
    <t>διασάφησις</t>
  </si>
  <si>
    <t>an explanation</t>
  </si>
  <si>
    <t>G6876</t>
  </si>
  <si>
    <t>διασκεδάννυμι</t>
  </si>
  <si>
    <t>to disperse; efface</t>
  </si>
  <si>
    <t>G6877</t>
  </si>
  <si>
    <t>διασκευάζω</t>
  </si>
  <si>
    <t>to equip</t>
  </si>
  <si>
    <t>G6878</t>
  </si>
  <si>
    <t>διασκευή</t>
  </si>
  <si>
    <t>equipment</t>
  </si>
  <si>
    <t>G6879</t>
  </si>
  <si>
    <t>διασκορπισμός</t>
  </si>
  <si>
    <t>exile</t>
  </si>
  <si>
    <t>exile, dispersing</t>
  </si>
  <si>
    <t>G6880</t>
  </si>
  <si>
    <t>δίασμα</t>
  </si>
  <si>
    <t>a warp</t>
  </si>
  <si>
    <t>G6881</t>
  </si>
  <si>
    <t>διασπασμός</t>
  </si>
  <si>
    <t>a tearing in pieces</t>
  </si>
  <si>
    <t>G6882</t>
  </si>
  <si>
    <t>διαστροφή</t>
  </si>
  <si>
    <t>perverseness</t>
  </si>
  <si>
    <t>G6883</t>
  </si>
  <si>
    <t>διαστρώννυμι</t>
  </si>
  <si>
    <t>to spread with carpets</t>
  </si>
  <si>
    <t>G6884</t>
  </si>
  <si>
    <t>διασφαγή</t>
  </si>
  <si>
    <t>a gap</t>
  </si>
  <si>
    <t>G6885</t>
  </si>
  <si>
    <t>διασχίζω</t>
  </si>
  <si>
    <t>to cut asunder</t>
  </si>
  <si>
    <t>G6886</t>
  </si>
  <si>
    <t>διάταξις</t>
  </si>
  <si>
    <t>a disposition; arrangement</t>
  </si>
  <si>
    <t>G6887</t>
  </si>
  <si>
    <t>διατείνω</t>
  </si>
  <si>
    <t>G6888</t>
  </si>
  <si>
    <t>διατήκω</t>
  </si>
  <si>
    <t>G6889</t>
  </si>
  <si>
    <t>διατήρησις</t>
  </si>
  <si>
    <t>preservation</t>
  </si>
  <si>
    <t>G6890</t>
  </si>
  <si>
    <t>διατίλλω</t>
  </si>
  <si>
    <t>to pluck out</t>
  </si>
  <si>
    <t>G6891</t>
  </si>
  <si>
    <t>διατόνιον</t>
  </si>
  <si>
    <t>a clasp</t>
  </si>
  <si>
    <t>G6892</t>
  </si>
  <si>
    <t>διατόρευμα</t>
  </si>
  <si>
    <t>carvings</t>
  </si>
  <si>
    <t>G6893</t>
  </si>
  <si>
    <t>διατρέπω</t>
  </si>
  <si>
    <t>be overawed</t>
  </si>
  <si>
    <t>be overawed; divert</t>
  </si>
  <si>
    <t>G6894</t>
  </si>
  <si>
    <t>διατρέφω</t>
  </si>
  <si>
    <t>to maintain</t>
  </si>
  <si>
    <t>to maintain; nourish</t>
  </si>
  <si>
    <t>G6895</t>
  </si>
  <si>
    <t>διατρέχω</t>
  </si>
  <si>
    <t>to run across</t>
  </si>
  <si>
    <t>G6896</t>
  </si>
  <si>
    <t>διατριβή</t>
  </si>
  <si>
    <t>pastime</t>
  </si>
  <si>
    <t>G6897</t>
  </si>
  <si>
    <t>διαυγής</t>
  </si>
  <si>
    <t>translucent</t>
  </si>
  <si>
    <t>translucent, transparent</t>
  </si>
  <si>
    <t>G6898</t>
  </si>
  <si>
    <t>διαφαύσκω</t>
  </si>
  <si>
    <t>to show light through</t>
  </si>
  <si>
    <t>G6899</t>
  </si>
  <si>
    <t>διαφλέγω</t>
  </si>
  <si>
    <t>to burn up</t>
  </si>
  <si>
    <t>G6900</t>
  </si>
  <si>
    <t>διαφορέω</t>
  </si>
  <si>
    <t>G6901</t>
  </si>
  <si>
    <t>διαφόρημα</t>
  </si>
  <si>
    <t>G6902</t>
  </si>
  <si>
    <t>διαφωνέω</t>
  </si>
  <si>
    <t>to dissent</t>
  </si>
  <si>
    <t>to dissent; perish</t>
  </si>
  <si>
    <t>G6903</t>
  </si>
  <si>
    <t>διαφωτίζω</t>
  </si>
  <si>
    <t>G6904</t>
  </si>
  <si>
    <t>διαχέω</t>
  </si>
  <si>
    <t>to diffuse</t>
  </si>
  <si>
    <t>to diffuse; disperse</t>
  </si>
  <si>
    <t>G6905</t>
  </si>
  <si>
    <t>διαχρίω</t>
  </si>
  <si>
    <t>to smear all over</t>
  </si>
  <si>
    <t>G6906</t>
  </si>
  <si>
    <t>διάχρυσος</t>
  </si>
  <si>
    <t>interwoven with gold</t>
  </si>
  <si>
    <t>G6907</t>
  </si>
  <si>
    <t>διάχυσις</t>
  </si>
  <si>
    <t>diffusion</t>
  </si>
  <si>
    <t>G6908</t>
  </si>
  <si>
    <t>διάψαλμα</t>
  </si>
  <si>
    <t>a pause</t>
  </si>
  <si>
    <t>G6909</t>
  </si>
  <si>
    <t>διαψεύδω</t>
  </si>
  <si>
    <t>to disappoint</t>
  </si>
  <si>
    <t>G6910</t>
  </si>
  <si>
    <t>δίγλωσσος</t>
  </si>
  <si>
    <t>double-tongued</t>
  </si>
  <si>
    <t>G6911</t>
  </si>
  <si>
    <t>διδυμεύω</t>
  </si>
  <si>
    <t>to bear twins</t>
  </si>
  <si>
    <t>G6912</t>
  </si>
  <si>
    <t>διεγγυάω</t>
  </si>
  <si>
    <t>to mortgage</t>
  </si>
  <si>
    <t>G6913</t>
  </si>
  <si>
    <t>διεκβάλλω</t>
  </si>
  <si>
    <t>to pass out through</t>
  </si>
  <si>
    <t>G6914</t>
  </si>
  <si>
    <t>διεκβολή</t>
  </si>
  <si>
    <t>a mountain pass</t>
  </si>
  <si>
    <t>a mountain pass; outlet</t>
  </si>
  <si>
    <t>G6915</t>
  </si>
  <si>
    <t>διελαύνω</t>
  </si>
  <si>
    <t>to thrust through</t>
  </si>
  <si>
    <t>thrust through</t>
  </si>
  <si>
    <t>G6916</t>
  </si>
  <si>
    <t>διελέγχω</t>
  </si>
  <si>
    <t>G6917</t>
  </si>
  <si>
    <t>διεμβάλλω</t>
  </si>
  <si>
    <t>to insert</t>
  </si>
  <si>
    <t>G6918</t>
  </si>
  <si>
    <t>διεξάγω</t>
  </si>
  <si>
    <t>to administer</t>
  </si>
  <si>
    <t>G6919</t>
  </si>
  <si>
    <t>διεξέρχομαι</t>
  </si>
  <si>
    <t>to go through; go through completely</t>
  </si>
  <si>
    <t>G6920</t>
  </si>
  <si>
    <t>διετηρίς</t>
  </si>
  <si>
    <t>two whole years</t>
  </si>
  <si>
    <t>G6921</t>
  </si>
  <si>
    <t>διευλαβέομαι</t>
  </si>
  <si>
    <t>to revere; be on one's guard</t>
  </si>
  <si>
    <t>G6922</t>
  </si>
  <si>
    <t>διήγημα</t>
  </si>
  <si>
    <t>a tale</t>
  </si>
  <si>
    <t>G6923</t>
  </si>
  <si>
    <t>διηθέω</t>
  </si>
  <si>
    <t>to refine</t>
  </si>
  <si>
    <t>G6924</t>
  </si>
  <si>
    <t>διηλόω</t>
  </si>
  <si>
    <t>G6925</t>
  </si>
  <si>
    <t>δίθυμος</t>
  </si>
  <si>
    <t>at variance</t>
  </si>
  <si>
    <t>G6926</t>
  </si>
  <si>
    <t>διΐημι</t>
  </si>
  <si>
    <t>to thrust out</t>
  </si>
  <si>
    <t>G6927</t>
  </si>
  <si>
    <t>δικάζω</t>
  </si>
  <si>
    <t>to act as judge</t>
  </si>
  <si>
    <t>to act as judge; arbitrate</t>
  </si>
  <si>
    <t>G6928</t>
  </si>
  <si>
    <t>δικαστήριον</t>
  </si>
  <si>
    <t>court of justice</t>
  </si>
  <si>
    <t>G6929</t>
  </si>
  <si>
    <t>δικτυόομαι</t>
  </si>
  <si>
    <t>lattice work</t>
  </si>
  <si>
    <t>to make of lattice work</t>
  </si>
  <si>
    <t>G6930</t>
  </si>
  <si>
    <t>δικτυωτός</t>
  </si>
  <si>
    <t>latticed</t>
  </si>
  <si>
    <t>G6931</t>
  </si>
  <si>
    <t>δίμετρος</t>
  </si>
  <si>
    <t>a double measure</t>
  </si>
  <si>
    <t>G6932</t>
  </si>
  <si>
    <t>δίοδος</t>
  </si>
  <si>
    <t>a corridor</t>
  </si>
  <si>
    <t>G6933</t>
  </si>
  <si>
    <t>διοικητής</t>
  </si>
  <si>
    <t>an administrator</t>
  </si>
  <si>
    <t>G6934</t>
  </si>
  <si>
    <t>διοικοδομέω</t>
  </si>
  <si>
    <t>to build; throughout</t>
  </si>
  <si>
    <t>G6935</t>
  </si>
  <si>
    <t>διόλου</t>
  </si>
  <si>
    <t>G6936</t>
  </si>
  <si>
    <t>διοράω</t>
  </si>
  <si>
    <t>G6937</t>
  </si>
  <si>
    <t>διορθόω</t>
  </si>
  <si>
    <t>to set right</t>
  </si>
  <si>
    <t>G6938</t>
  </si>
  <si>
    <t>διορίζω</t>
  </si>
  <si>
    <t>to determine; separate</t>
  </si>
  <si>
    <t>G6939</t>
  </si>
  <si>
    <t>διόρυγμα</t>
  </si>
  <si>
    <t>a ditch</t>
  </si>
  <si>
    <t>G6940</t>
  </si>
  <si>
    <t>δίπηχυς</t>
  </si>
  <si>
    <t>two cubits</t>
  </si>
  <si>
    <t>G6941</t>
  </si>
  <si>
    <t>διπλασιάζω</t>
  </si>
  <si>
    <t>G6942</t>
  </si>
  <si>
    <t>διπλασιασμός</t>
  </si>
  <si>
    <t>doubling</t>
  </si>
  <si>
    <t>G6943</t>
  </si>
  <si>
    <t>διπλοΐς</t>
  </si>
  <si>
    <t>a doubled garment</t>
  </si>
  <si>
    <t>G6944</t>
  </si>
  <si>
    <t>δισσός</t>
  </si>
  <si>
    <t>G6945</t>
  </si>
  <si>
    <t>διυφαίνω</t>
  </si>
  <si>
    <t>to interweave</t>
  </si>
  <si>
    <t>G6946</t>
  </si>
  <si>
    <t>διφθέρα</t>
  </si>
  <si>
    <t>a leather covering</t>
  </si>
  <si>
    <t>G6947</t>
  </si>
  <si>
    <t>δίφρος</t>
  </si>
  <si>
    <t>a chair</t>
  </si>
  <si>
    <t>G6948</t>
  </si>
  <si>
    <t>διχηλέω</t>
  </si>
  <si>
    <t>be cloven</t>
  </si>
  <si>
    <t>G6949</t>
  </si>
  <si>
    <t>διχοτόμημα</t>
  </si>
  <si>
    <t>a piece</t>
  </si>
  <si>
    <t>G6950</t>
  </si>
  <si>
    <t>δίψα</t>
  </si>
  <si>
    <t>G6951</t>
  </si>
  <si>
    <t>διωθέω</t>
  </si>
  <si>
    <t>to push away</t>
  </si>
  <si>
    <t>G6952</t>
  </si>
  <si>
    <t>διώροφος</t>
  </si>
  <si>
    <t>second story</t>
  </si>
  <si>
    <t>G6953</t>
  </si>
  <si>
    <t>διῶρυξ</t>
  </si>
  <si>
    <t>an aqueduct</t>
  </si>
  <si>
    <t>G6954</t>
  </si>
  <si>
    <t>διωστήρ</t>
  </si>
  <si>
    <t>a pole</t>
  </si>
  <si>
    <t>G6955</t>
  </si>
  <si>
    <t>δοκιμαστής</t>
  </si>
  <si>
    <t>an approver</t>
  </si>
  <si>
    <t>G6956</t>
  </si>
  <si>
    <t>δόκωσις</t>
  </si>
  <si>
    <t>a building</t>
  </si>
  <si>
    <t>G6957</t>
  </si>
  <si>
    <t>δολιότης</t>
  </si>
  <si>
    <t>G6958</t>
  </si>
  <si>
    <t>δολίως</t>
  </si>
  <si>
    <t>deceitfully</t>
  </si>
  <si>
    <t>G6959</t>
  </si>
  <si>
    <t>δόμος</t>
  </si>
  <si>
    <t>a layer</t>
  </si>
  <si>
    <t>G6960</t>
  </si>
  <si>
    <t>δόξασμα</t>
  </si>
  <si>
    <t>G6961</t>
  </si>
  <si>
    <t>δοξαστός</t>
  </si>
  <si>
    <t>G6962</t>
  </si>
  <si>
    <t>δορά</t>
  </si>
  <si>
    <t>G6963</t>
  </si>
  <si>
    <t>δορκάδιον</t>
  </si>
  <si>
    <t>a young doe</t>
  </si>
  <si>
    <t>G6964</t>
  </si>
  <si>
    <t>δόρκων</t>
  </si>
  <si>
    <t>a buck</t>
  </si>
  <si>
    <t>G6965</t>
  </si>
  <si>
    <t>δόρυ</t>
  </si>
  <si>
    <t>a wooden spear</t>
  </si>
  <si>
    <t>G6966</t>
  </si>
  <si>
    <t>δοτός</t>
  </si>
  <si>
    <t>dedicated</t>
  </si>
  <si>
    <t>G6967</t>
  </si>
  <si>
    <t>δράγμα</t>
  </si>
  <si>
    <t>a sheaf</t>
  </si>
  <si>
    <t>G6968</t>
  </si>
  <si>
    <t>δράξ</t>
  </si>
  <si>
    <t>a handful</t>
  </si>
  <si>
    <t>G6969</t>
  </si>
  <si>
    <t>δρομεύς</t>
  </si>
  <si>
    <t>a runner</t>
  </si>
  <si>
    <t>G6970</t>
  </si>
  <si>
    <t>δρόσος</t>
  </si>
  <si>
    <t>dew</t>
  </si>
  <si>
    <t>G6971</t>
  </si>
  <si>
    <t>δρυμός</t>
  </si>
  <si>
    <t>a grove</t>
  </si>
  <si>
    <t>a grove; forest</t>
  </si>
  <si>
    <t>G6972</t>
  </si>
  <si>
    <t>δρῦς</t>
  </si>
  <si>
    <t>an oak</t>
  </si>
  <si>
    <t>G6973</t>
  </si>
  <si>
    <t>δυναστεία</t>
  </si>
  <si>
    <t>command; domination; dominion; might</t>
  </si>
  <si>
    <t>G6974</t>
  </si>
  <si>
    <t>κυρεία</t>
  </si>
  <si>
    <t>command; domination; might</t>
  </si>
  <si>
    <t>G6975</t>
  </si>
  <si>
    <t>δυναστεύω</t>
  </si>
  <si>
    <t>be in power</t>
  </si>
  <si>
    <t>G6976</t>
  </si>
  <si>
    <t>δυνατῶς</t>
  </si>
  <si>
    <t>mightily</t>
  </si>
  <si>
    <t>G6977</t>
  </si>
  <si>
    <t>δὺο δύο</t>
  </si>
  <si>
    <t>two by two</t>
  </si>
  <si>
    <t>G6979</t>
  </si>
  <si>
    <t>δυσκολία</t>
  </si>
  <si>
    <t>discontent</t>
  </si>
  <si>
    <t>G6980</t>
  </si>
  <si>
    <t>δύσκωφος</t>
  </si>
  <si>
    <t>hard of hearing</t>
  </si>
  <si>
    <t>G6981</t>
  </si>
  <si>
    <t>δυστοκέω</t>
  </si>
  <si>
    <t>to suffer birth pangs</t>
  </si>
  <si>
    <t>G6982</t>
  </si>
  <si>
    <t>δύσχρηστος</t>
  </si>
  <si>
    <t>inconvenient</t>
  </si>
  <si>
    <t>G6983</t>
  </si>
  <si>
    <t>δωδεκάμηνος</t>
  </si>
  <si>
    <t>twelve months</t>
  </si>
  <si>
    <t>G6984</t>
  </si>
  <si>
    <t>δωροδέκτης</t>
  </si>
  <si>
    <t>one that takes bribes</t>
  </si>
  <si>
    <t>G6985</t>
  </si>
  <si>
    <t>δωρολήπτης</t>
  </si>
  <si>
    <t>one that receives bribes</t>
  </si>
  <si>
    <t>G6986</t>
  </si>
  <si>
    <t>ἐάνπερ</t>
  </si>
  <si>
    <t>if indeed</t>
  </si>
  <si>
    <t>G6987</t>
  </si>
  <si>
    <t>ἔαρ</t>
  </si>
  <si>
    <t>the spring season</t>
  </si>
  <si>
    <t>G6988</t>
  </si>
  <si>
    <t>ἑβδομάς</t>
  </si>
  <si>
    <t>a period of seven</t>
  </si>
  <si>
    <t>G6989</t>
  </si>
  <si>
    <t>εβδομηκονταδύο</t>
  </si>
  <si>
    <t>seventy-two</t>
  </si>
  <si>
    <t>G6990</t>
  </si>
  <si>
    <t>εβδομηκονταεπτά</t>
  </si>
  <si>
    <t>seventy-seven</t>
  </si>
  <si>
    <t>G6991</t>
  </si>
  <si>
    <t>εβδομηκονταπέντε</t>
  </si>
  <si>
    <t>seventy-five</t>
  </si>
  <si>
    <t>G6992</t>
  </si>
  <si>
    <t>εβδομηκοντατέσσαρες</t>
  </si>
  <si>
    <t>seventy-four</t>
  </si>
  <si>
    <t>G6993</t>
  </si>
  <si>
    <t>εβδομηκοντατρεῖς</t>
  </si>
  <si>
    <t>seventy-three</t>
  </si>
  <si>
    <t>G6994</t>
  </si>
  <si>
    <t>ἑβδομηκοστός</t>
  </si>
  <si>
    <t>seventieth</t>
  </si>
  <si>
    <t>G6995</t>
  </si>
  <si>
    <t>ἐγγαστρίμυθος</t>
  </si>
  <si>
    <t>one who delivers oracles</t>
  </si>
  <si>
    <t>G6996</t>
  </si>
  <si>
    <t>εγγελά</t>
  </si>
  <si>
    <t>a heifer</t>
  </si>
  <si>
    <t>G6997</t>
  </si>
  <si>
    <t>ἐγγλύφω</t>
  </si>
  <si>
    <t>to engrave upon</t>
  </si>
  <si>
    <t>G6998</t>
  </si>
  <si>
    <t>ἔγγραπτος</t>
  </si>
  <si>
    <t>G6999</t>
  </si>
  <si>
    <t>ἐγγυάω</t>
  </si>
  <si>
    <t>to guarantee a loan</t>
  </si>
  <si>
    <t>G7000</t>
  </si>
  <si>
    <t>ἐγγύη</t>
  </si>
  <si>
    <t>surety</t>
  </si>
  <si>
    <t>G7001</t>
  </si>
  <si>
    <t>ἐγγύθεν</t>
  </si>
  <si>
    <t>near to</t>
  </si>
  <si>
    <t>G7002</t>
  </si>
  <si>
    <t>ἐγκάθημαι</t>
  </si>
  <si>
    <t>to lie in wait</t>
  </si>
  <si>
    <t>G7003</t>
  </si>
  <si>
    <t>ἐγκαθίζω</t>
  </si>
  <si>
    <t>to sit in place</t>
  </si>
  <si>
    <t>G7004</t>
  </si>
  <si>
    <t>ἐγκαινισμός</t>
  </si>
  <si>
    <t>dedication</t>
  </si>
  <si>
    <t>G7005</t>
  </si>
  <si>
    <t>ἐγκαίνωσις</t>
  </si>
  <si>
    <t>G7006</t>
  </si>
  <si>
    <t>ἐγκαλύπτω</t>
  </si>
  <si>
    <t>to cover up</t>
  </si>
  <si>
    <t>G7007</t>
  </si>
  <si>
    <t>ἔγκαρπος</t>
  </si>
  <si>
    <t>containing fruit</t>
  </si>
  <si>
    <t>G7008</t>
  </si>
  <si>
    <t>ἔγκατα</t>
  </si>
  <si>
    <t>insides</t>
  </si>
  <si>
    <t>G7009</t>
  </si>
  <si>
    <t>ἐγκατακρύπτω</t>
  </si>
  <si>
    <t>to hide in</t>
  </si>
  <si>
    <t>G7010</t>
  </si>
  <si>
    <t>ἐγκατάλειμμα</t>
  </si>
  <si>
    <t>leftover, surplus</t>
  </si>
  <si>
    <t>G7011</t>
  </si>
  <si>
    <t>ἐγκαταλιμπάνω</t>
  </si>
  <si>
    <t>to abandon</t>
  </si>
  <si>
    <t>G7012</t>
  </si>
  <si>
    <t>ἐγκαταπαίζω</t>
  </si>
  <si>
    <t>G7013</t>
  </si>
  <si>
    <t>ἐγκαυχάομαι</t>
  </si>
  <si>
    <t>to boast of</t>
  </si>
  <si>
    <t>G7014</t>
  </si>
  <si>
    <t>ἔγκειμαι</t>
  </si>
  <si>
    <t>to cling</t>
  </si>
  <si>
    <t>G7015</t>
  </si>
  <si>
    <t>ἐγκισσάω</t>
  </si>
  <si>
    <t>to stimulate</t>
  </si>
  <si>
    <t>G7016</t>
  </si>
  <si>
    <t>ἐγκλείω</t>
  </si>
  <si>
    <t>G7017</t>
  </si>
  <si>
    <t>ἔγκληρος</t>
  </si>
  <si>
    <t>hereditary</t>
  </si>
  <si>
    <t>G7018</t>
  </si>
  <si>
    <t>ἐγκλοιόω</t>
  </si>
  <si>
    <t>to bind with a cord</t>
  </si>
  <si>
    <t>G7019</t>
  </si>
  <si>
    <t>ἐγκοίλια</t>
  </si>
  <si>
    <t>the intestines</t>
  </si>
  <si>
    <t>G7020</t>
  </si>
  <si>
    <t>ἔγκοιλος</t>
  </si>
  <si>
    <t>imbedded under</t>
  </si>
  <si>
    <t>G7021</t>
  </si>
  <si>
    <t>ἐγκολαπτός</t>
  </si>
  <si>
    <t>sculptured</t>
  </si>
  <si>
    <t>G7022</t>
  </si>
  <si>
    <t>ἐγκολάπτω</t>
  </si>
  <si>
    <t>to sculpt</t>
  </si>
  <si>
    <t>G7023</t>
  </si>
  <si>
    <t>ἐγκολλάω</t>
  </si>
  <si>
    <t>G7024</t>
  </si>
  <si>
    <t>ἔγκοπος</t>
  </si>
  <si>
    <t>wearied</t>
  </si>
  <si>
    <t>G7025</t>
  </si>
  <si>
    <t>ἐγκοτέω</t>
  </si>
  <si>
    <t>G7026</t>
  </si>
  <si>
    <t>ἐγκότημα</t>
  </si>
  <si>
    <t>an object of anger</t>
  </si>
  <si>
    <t>G7027</t>
  </si>
  <si>
    <t>ἐγκρατέω</t>
  </si>
  <si>
    <t>to have power over</t>
  </si>
  <si>
    <t>G7028</t>
  </si>
  <si>
    <t>ἐγκρίς</t>
  </si>
  <si>
    <t>a pastry</t>
  </si>
  <si>
    <t>G7029</t>
  </si>
  <si>
    <t>ἐγκρούω</t>
  </si>
  <si>
    <t>to hammer in</t>
  </si>
  <si>
    <t>G7030</t>
  </si>
  <si>
    <t>ἐγκρυφίας</t>
  </si>
  <si>
    <t>cakes</t>
  </si>
  <si>
    <t>cakes baked in hot ashes</t>
  </si>
  <si>
    <t>G7031</t>
  </si>
  <si>
    <t>ἔγκτητος</t>
  </si>
  <si>
    <t>procured</t>
  </si>
  <si>
    <t>G7032</t>
  </si>
  <si>
    <t>ἐγκυλίω</t>
  </si>
  <si>
    <t>to wrap up in</t>
  </si>
  <si>
    <t>G7033</t>
  </si>
  <si>
    <t>ἐγκωμιάζω</t>
  </si>
  <si>
    <t>to laud</t>
  </si>
  <si>
    <t>G7034</t>
  </si>
  <si>
    <t>ἐγκώμιον</t>
  </si>
  <si>
    <t>a commendation</t>
  </si>
  <si>
    <t>G7035</t>
  </si>
  <si>
    <t>ἐγρήγορος</t>
  </si>
  <si>
    <t>a watchman</t>
  </si>
  <si>
    <t>G7036</t>
  </si>
  <si>
    <t>ἐγχειρέω</t>
  </si>
  <si>
    <t>to take in hand</t>
  </si>
  <si>
    <t>G7037</t>
  </si>
  <si>
    <t>ἐγχείρημα</t>
  </si>
  <si>
    <t>an enterprise</t>
  </si>
  <si>
    <t>G7038</t>
  </si>
  <si>
    <t>ἐγχειρίδιος</t>
  </si>
  <si>
    <t>a knife</t>
  </si>
  <si>
    <t>G7039</t>
  </si>
  <si>
    <t>ἐγχειρίζω</t>
  </si>
  <si>
    <t>to commit to</t>
  </si>
  <si>
    <t>G7040</t>
  </si>
  <si>
    <t>ἐγχέω</t>
  </si>
  <si>
    <t>G7041</t>
  </si>
  <si>
    <t>ἐγχρονίζω</t>
  </si>
  <si>
    <t>to linger</t>
  </si>
  <si>
    <t>G7042</t>
  </si>
  <si>
    <t>ἐγχώριος</t>
  </si>
  <si>
    <t>native inhabitant</t>
  </si>
  <si>
    <t>G7043</t>
  </si>
  <si>
    <t>ἔδεσμα</t>
  </si>
  <si>
    <t>G7044</t>
  </si>
  <si>
    <t>ἔδνα</t>
  </si>
  <si>
    <t>a dowry</t>
  </si>
  <si>
    <t>G7045</t>
  </si>
  <si>
    <t>ἕδρα</t>
  </si>
  <si>
    <t>buttock</t>
  </si>
  <si>
    <t>the buttock</t>
  </si>
  <si>
    <t>G7046</t>
  </si>
  <si>
    <t>ἑδράζω</t>
  </si>
  <si>
    <t>G7047</t>
  </si>
  <si>
    <t>ἐθισμός</t>
  </si>
  <si>
    <t>a custom</t>
  </si>
  <si>
    <t>G7048</t>
  </si>
  <si>
    <t>εἰ δὲ καί</t>
  </si>
  <si>
    <t>but if even</t>
  </si>
  <si>
    <t>G7049</t>
  </si>
  <si>
    <t>εἰ μήν</t>
  </si>
  <si>
    <t>is it not?</t>
  </si>
  <si>
    <t>G7050</t>
  </si>
  <si>
    <t>εἰκάζω</t>
  </si>
  <si>
    <t>to imagine</t>
  </si>
  <si>
    <t>G7051</t>
  </si>
  <si>
    <t>εἰκάς</t>
  </si>
  <si>
    <t>the twentieth day</t>
  </si>
  <si>
    <t>G7052</t>
  </si>
  <si>
    <t>εἰκοσαετής</t>
  </si>
  <si>
    <t>of twenty years</t>
  </si>
  <si>
    <t>G7053</t>
  </si>
  <si>
    <t>εικοσιδύο</t>
  </si>
  <si>
    <t>twenty-two</t>
  </si>
  <si>
    <t>G7054</t>
  </si>
  <si>
    <t>εἰκοσιείς</t>
  </si>
  <si>
    <t>twenty-one</t>
  </si>
  <si>
    <t>G7055</t>
  </si>
  <si>
    <t>εἰκοσιεννέα</t>
  </si>
  <si>
    <t>twenty-nine</t>
  </si>
  <si>
    <t>G7056</t>
  </si>
  <si>
    <t>εἰκοσιέξ</t>
  </si>
  <si>
    <t>twenty-six</t>
  </si>
  <si>
    <t>G7057</t>
  </si>
  <si>
    <t>εἰκοσιεπτά</t>
  </si>
  <si>
    <t>twenty-seven</t>
  </si>
  <si>
    <t>G7058</t>
  </si>
  <si>
    <t>εἰκοσιοκτώ</t>
  </si>
  <si>
    <t>twenty-eight</t>
  </si>
  <si>
    <t>G7059</t>
  </si>
  <si>
    <t>εἰκοσιπέντε</t>
  </si>
  <si>
    <t>twenty-five</t>
  </si>
  <si>
    <t>G7060</t>
  </si>
  <si>
    <t>εἰκοσιτέσσαρες</t>
  </si>
  <si>
    <t>twenty-four</t>
  </si>
  <si>
    <t>G7061</t>
  </si>
  <si>
    <t>εἰκοσιτρεῖς</t>
  </si>
  <si>
    <t>twenty-three</t>
  </si>
  <si>
    <t>G7062</t>
  </si>
  <si>
    <t>εἱλέω</t>
  </si>
  <si>
    <t>G7063</t>
  </si>
  <si>
    <t>εἶμι</t>
  </si>
  <si>
    <t>G7064</t>
  </si>
  <si>
    <t>εἰρ</t>
  </si>
  <si>
    <t>a sentinel</t>
  </si>
  <si>
    <t>a sentinel, a watcher</t>
  </si>
  <si>
    <t>G7065</t>
  </si>
  <si>
    <t>εἰσάπαξ</t>
  </si>
  <si>
    <t>at once</t>
  </si>
  <si>
    <t>G7066</t>
  </si>
  <si>
    <t>εἰσβλέπω</t>
  </si>
  <si>
    <t>to look in</t>
  </si>
  <si>
    <t>G7067</t>
  </si>
  <si>
    <t>εἰσδεκτός</t>
  </si>
  <si>
    <t>G7068</t>
  </si>
  <si>
    <t>εισδύω</t>
  </si>
  <si>
    <t>to enter into</t>
  </si>
  <si>
    <t>G7069</t>
  </si>
  <si>
    <t>εἰσοδιάζω</t>
  </si>
  <si>
    <t>income</t>
  </si>
  <si>
    <t>to come in as income</t>
  </si>
  <si>
    <t>G7070</t>
  </si>
  <si>
    <t>εἰσόδιος</t>
  </si>
  <si>
    <t>an entrance</t>
  </si>
  <si>
    <t>G7071</t>
  </si>
  <si>
    <t>εἰσσπάομαι</t>
  </si>
  <si>
    <t>to draw into</t>
  </si>
  <si>
    <t>G7072</t>
  </si>
  <si>
    <t>εἰσφορά</t>
  </si>
  <si>
    <t>a contribution</t>
  </si>
  <si>
    <t>G7073</t>
  </si>
  <si>
    <t>ἑκάτερος</t>
  </si>
  <si>
    <t>to each other</t>
  </si>
  <si>
    <t>G7074</t>
  </si>
  <si>
    <t>ἑκατονταπλασίως</t>
  </si>
  <si>
    <t>a hundred foldly</t>
  </si>
  <si>
    <t>G7075</t>
  </si>
  <si>
    <t>ἑκατοντάς</t>
  </si>
  <si>
    <t>a hundred</t>
  </si>
  <si>
    <t>G7076</t>
  </si>
  <si>
    <t>ἑκατοστεύω</t>
  </si>
  <si>
    <t>to bear a hundred</t>
  </si>
  <si>
    <t>G7078</t>
  </si>
  <si>
    <t>ἐκβιάζω</t>
  </si>
  <si>
    <t>G7079</t>
  </si>
  <si>
    <t>ἐκβλαστάνω</t>
  </si>
  <si>
    <t>to sprout forth</t>
  </si>
  <si>
    <t>G7080</t>
  </si>
  <si>
    <t>ἐκβλύζω</t>
  </si>
  <si>
    <t>to gush out</t>
  </si>
  <si>
    <t>G7081</t>
  </si>
  <si>
    <t>ἐκβράζω</t>
  </si>
  <si>
    <t>to throw out</t>
  </si>
  <si>
    <t>G7082</t>
  </si>
  <si>
    <t>ἐκβρασμός</t>
  </si>
  <si>
    <t>an eruption</t>
  </si>
  <si>
    <t>G7083</t>
  </si>
  <si>
    <t>ἐκγελάω</t>
  </si>
  <si>
    <t>to laugh out loud</t>
  </si>
  <si>
    <t>G7084</t>
  </si>
  <si>
    <t>ἐκγράφω</t>
  </si>
  <si>
    <t>to write out</t>
  </si>
  <si>
    <t>G7085</t>
  </si>
  <si>
    <t>ἐκδανείζω</t>
  </si>
  <si>
    <t>to lend with interest</t>
  </si>
  <si>
    <t>G7086</t>
  </si>
  <si>
    <t>ἐκδέρω</t>
  </si>
  <si>
    <t>to flay</t>
  </si>
  <si>
    <t>G7087</t>
  </si>
  <si>
    <t>ἐκδέω</t>
  </si>
  <si>
    <t>to suspend</t>
  </si>
  <si>
    <t>G7088</t>
  </si>
  <si>
    <t>ἐκδιδύσκω</t>
  </si>
  <si>
    <t>G7089</t>
  </si>
  <si>
    <t>ἐκδικάζω</t>
  </si>
  <si>
    <t>G7090</t>
  </si>
  <si>
    <t>ἐκδικητής</t>
  </si>
  <si>
    <t>avenger</t>
  </si>
  <si>
    <t>G7091</t>
  </si>
  <si>
    <t>ἐκζέω</t>
  </si>
  <si>
    <t>to erupt</t>
  </si>
  <si>
    <t>to erupt; swarm</t>
  </si>
  <si>
    <t>G7092</t>
  </si>
  <si>
    <t>ἔκθεμα</t>
  </si>
  <si>
    <t>public notice</t>
  </si>
  <si>
    <t>G7093</t>
  </si>
  <si>
    <t>ἐκθερίζω</t>
  </si>
  <si>
    <t>to reap up</t>
  </si>
  <si>
    <t>G7094</t>
  </si>
  <si>
    <t>ἐκθηλάζω</t>
  </si>
  <si>
    <t>to suck out</t>
  </si>
  <si>
    <t>G7095</t>
  </si>
  <si>
    <t>ἐκθλίβω</t>
  </si>
  <si>
    <t>G7096</t>
  </si>
  <si>
    <t>ἐκκαθαρίζω</t>
  </si>
  <si>
    <t>G7097</t>
  </si>
  <si>
    <t>ἑκκαίδεκα</t>
  </si>
  <si>
    <t>G7098</t>
  </si>
  <si>
    <t>ἑκκαιδέκατος</t>
  </si>
  <si>
    <t>sixteenth</t>
  </si>
  <si>
    <t>G7099</t>
  </si>
  <si>
    <t>ἐκκαλέω</t>
  </si>
  <si>
    <t>to call forth</t>
  </si>
  <si>
    <t>G7100</t>
  </si>
  <si>
    <t>ἐκκενόω</t>
  </si>
  <si>
    <t>to empty out</t>
  </si>
  <si>
    <t>G7101</t>
  </si>
  <si>
    <t>ἐκκήρυκτος</t>
  </si>
  <si>
    <t>banished</t>
  </si>
  <si>
    <t>banished; by public proclamation</t>
  </si>
  <si>
    <t>G7102</t>
  </si>
  <si>
    <t>ἐκκλησιάζω</t>
  </si>
  <si>
    <t>to hold an assembly</t>
  </si>
  <si>
    <t>G7103</t>
  </si>
  <si>
    <t>ἐκκλησιαστής</t>
  </si>
  <si>
    <t>assemblyman</t>
  </si>
  <si>
    <t>G7104</t>
  </si>
  <si>
    <t>ἐκκλύζω</t>
  </si>
  <si>
    <t>to wash out</t>
  </si>
  <si>
    <t>G7105</t>
  </si>
  <si>
    <t>ἐκκόλαμμα</t>
  </si>
  <si>
    <t>engravement</t>
  </si>
  <si>
    <t>G7106</t>
  </si>
  <si>
    <t>ἐκκρούω</t>
  </si>
  <si>
    <t>to knock back</t>
  </si>
  <si>
    <t>G7107</t>
  </si>
  <si>
    <t>ἐκκύπτω</t>
  </si>
  <si>
    <t>to look out of</t>
  </si>
  <si>
    <t>G7108</t>
  </si>
  <si>
    <t>ἐκλαμβάνω</t>
  </si>
  <si>
    <t>to take out of</t>
  </si>
  <si>
    <t>G7109</t>
  </si>
  <si>
    <t>ἐκλατομέω</t>
  </si>
  <si>
    <t>to quarry</t>
  </si>
  <si>
    <t>G7110</t>
  </si>
  <si>
    <t>ἐκλείχω</t>
  </si>
  <si>
    <t>to lick up</t>
  </si>
  <si>
    <t>G7111</t>
  </si>
  <si>
    <t>ἔκλειψις</t>
  </si>
  <si>
    <t>end; want</t>
  </si>
  <si>
    <t>G7112</t>
  </si>
  <si>
    <t>ἐκλευκαίνω</t>
  </si>
  <si>
    <t>to whiten</t>
  </si>
  <si>
    <t>G7113</t>
  </si>
  <si>
    <t>ἔκλευκος</t>
  </si>
  <si>
    <t>very white</t>
  </si>
  <si>
    <t>G7114</t>
  </si>
  <si>
    <t>ἐκλιμία</t>
  </si>
  <si>
    <t>craving</t>
  </si>
  <si>
    <t>G7115</t>
  </si>
  <si>
    <t>ἐκλογίζομαι</t>
  </si>
  <si>
    <t>to call into account</t>
  </si>
  <si>
    <t>G7116</t>
  </si>
  <si>
    <t>ἐκλοχίζω</t>
  </si>
  <si>
    <t>G7117</t>
  </si>
  <si>
    <t>ἔκλυσις</t>
  </si>
  <si>
    <t>feebleness</t>
  </si>
  <si>
    <t>G7118</t>
  </si>
  <si>
    <t>ἐκλύτρωσις</t>
  </si>
  <si>
    <t>ransoming</t>
  </si>
  <si>
    <t>G7119</t>
  </si>
  <si>
    <t>ἐκμαίνω</t>
  </si>
  <si>
    <t>to drive mad</t>
  </si>
  <si>
    <t>G7120</t>
  </si>
  <si>
    <t>ἐκμετρέω</t>
  </si>
  <si>
    <t>G7121</t>
  </si>
  <si>
    <t>ἐκμιαίνω</t>
  </si>
  <si>
    <t>to thoroughly defile</t>
  </si>
  <si>
    <t>G7122</t>
  </si>
  <si>
    <t>ἐκμυελίζω</t>
  </si>
  <si>
    <t>to extract marrow</t>
  </si>
  <si>
    <t>G7123</t>
  </si>
  <si>
    <t>ἔκνηψις</t>
  </si>
  <si>
    <t>soberness</t>
  </si>
  <si>
    <t>G7124</t>
  </si>
  <si>
    <t>ἑκουσιάζομαι</t>
  </si>
  <si>
    <t>be willing</t>
  </si>
  <si>
    <t>be willing; volunteer, to</t>
  </si>
  <si>
    <t>G7125</t>
  </si>
  <si>
    <t>ἑκουσιασμός</t>
  </si>
  <si>
    <t>a voluntary offering</t>
  </si>
  <si>
    <t>G7126</t>
  </si>
  <si>
    <t>ἐκπεράω</t>
  </si>
  <si>
    <t>to carry over</t>
  </si>
  <si>
    <t>G7127</t>
  </si>
  <si>
    <t>ἐκπεριπορεύομαι</t>
  </si>
  <si>
    <t>to march around</t>
  </si>
  <si>
    <t>G7128</t>
  </si>
  <si>
    <t>ἐκπιέζω</t>
  </si>
  <si>
    <t>to pressure</t>
  </si>
  <si>
    <t>G7129</t>
  </si>
  <si>
    <t>ἐκπικραίνομαι</t>
  </si>
  <si>
    <t>to embitter greatly</t>
  </si>
  <si>
    <t>G7130</t>
  </si>
  <si>
    <t>ἐκπίνω</t>
  </si>
  <si>
    <t>to drink up</t>
  </si>
  <si>
    <t>G7131</t>
  </si>
  <si>
    <t>ἔκπληξις</t>
  </si>
  <si>
    <t>G7132</t>
  </si>
  <si>
    <t>ἐκπλύνω</t>
  </si>
  <si>
    <t>to thoroughly wash</t>
  </si>
  <si>
    <t>G7133</t>
  </si>
  <si>
    <t>ἐκποιέω</t>
  </si>
  <si>
    <t>to furnish</t>
  </si>
  <si>
    <t>to furnish; suffice</t>
  </si>
  <si>
    <t>G7134</t>
  </si>
  <si>
    <t>ἐκπολεμέω</t>
  </si>
  <si>
    <t>to wage war</t>
  </si>
  <si>
    <t>G7135</t>
  </si>
  <si>
    <t>ἐκπολιορκέω</t>
  </si>
  <si>
    <t>to capture a city</t>
  </si>
  <si>
    <t>G7136</t>
  </si>
  <si>
    <t>ἐκπορθέω</t>
  </si>
  <si>
    <t>to pillage</t>
  </si>
  <si>
    <t>G7137</t>
  </si>
  <si>
    <t>εκπριόω</t>
  </si>
  <si>
    <t>to buy off</t>
  </si>
  <si>
    <t>G7138</t>
  </si>
  <si>
    <t>εκρέω</t>
  </si>
  <si>
    <t>to flow away</t>
  </si>
  <si>
    <t>G7139</t>
  </si>
  <si>
    <t>ἔκρηγμα</t>
  </si>
  <si>
    <t>an inundation</t>
  </si>
  <si>
    <t>G7140</t>
  </si>
  <si>
    <t>ἐκρήγνυμι</t>
  </si>
  <si>
    <t>be torn from</t>
  </si>
  <si>
    <t>G7141</t>
  </si>
  <si>
    <t>ἐκρίπτω</t>
  </si>
  <si>
    <t>to cast forth</t>
  </si>
  <si>
    <t>G7142</t>
  </si>
  <si>
    <t>ἔκρυσις</t>
  </si>
  <si>
    <t>an outflow</t>
  </si>
  <si>
    <t>G7143</t>
  </si>
  <si>
    <t>ἐκσαρκίζομαι</t>
  </si>
  <si>
    <t>to tear off flesh</t>
  </si>
  <si>
    <t>G7144</t>
  </si>
  <si>
    <t>ἐκσιφωνίζω</t>
  </si>
  <si>
    <t>to siphon off</t>
  </si>
  <si>
    <t>G7145</t>
  </si>
  <si>
    <t>ἐκσπάω</t>
  </si>
  <si>
    <t>to pull out</t>
  </si>
  <si>
    <t>G7146</t>
  </si>
  <si>
    <t>ἐκσπερματίζω</t>
  </si>
  <si>
    <t>to produce offspring</t>
  </si>
  <si>
    <t>G7147</t>
  </si>
  <si>
    <t>ἐκστραγγίζω</t>
  </si>
  <si>
    <t>G7148</t>
  </si>
  <si>
    <t>ἐκστρατεύω</t>
  </si>
  <si>
    <t>to march</t>
  </si>
  <si>
    <t>G7149</t>
  </si>
  <si>
    <t>ἔκτασις</t>
  </si>
  <si>
    <t>stretching out</t>
  </si>
  <si>
    <t>G7150</t>
  </si>
  <si>
    <t>ἐκτάσσω</t>
  </si>
  <si>
    <t>to array</t>
  </si>
  <si>
    <t>G7151</t>
  </si>
  <si>
    <t>ἐκτέμνω</t>
  </si>
  <si>
    <t>G7152</t>
  </si>
  <si>
    <t>ἐκτήκω</t>
  </si>
  <si>
    <t>to waste away</t>
  </si>
  <si>
    <t>G7153</t>
  </si>
  <si>
    <t>ἐκτίκτω</t>
  </si>
  <si>
    <t>to bring forth</t>
  </si>
  <si>
    <t>G7154</t>
  </si>
  <si>
    <t>ἐκτίλλω</t>
  </si>
  <si>
    <t>G7155</t>
  </si>
  <si>
    <t>ἐκτιναγμός</t>
  </si>
  <si>
    <t>a thrusting out</t>
  </si>
  <si>
    <t>G7156</t>
  </si>
  <si>
    <t>ἐκτοκίζω</t>
  </si>
  <si>
    <t>G7157</t>
  </si>
  <si>
    <t>ἐκτομίας</t>
  </si>
  <si>
    <t>emasculated</t>
  </si>
  <si>
    <t>G7158</t>
  </si>
  <si>
    <t>ἐκτρέχω</t>
  </si>
  <si>
    <t>to run forth</t>
  </si>
  <si>
    <t>G7159</t>
  </si>
  <si>
    <t>ἐκτριβή</t>
  </si>
  <si>
    <t>obliteration</t>
  </si>
  <si>
    <t>G7160</t>
  </si>
  <si>
    <t>ἐκτρίβω</t>
  </si>
  <si>
    <t>to obliterate</t>
  </si>
  <si>
    <t>to obliterate; scour</t>
  </si>
  <si>
    <t>G7161</t>
  </si>
  <si>
    <t>ἔκτριψις</t>
  </si>
  <si>
    <t>G7162</t>
  </si>
  <si>
    <t>ἐκτρυγάω</t>
  </si>
  <si>
    <t>to gather in grapes</t>
  </si>
  <si>
    <t>G7163</t>
  </si>
  <si>
    <t>ἐκτρώγω</t>
  </si>
  <si>
    <t>to chew away</t>
  </si>
  <si>
    <t>G7164</t>
  </si>
  <si>
    <t>ἐκτυπόω</t>
  </si>
  <si>
    <t>to shape</t>
  </si>
  <si>
    <t>G7165</t>
  </si>
  <si>
    <t>ἐκτύπωμα</t>
  </si>
  <si>
    <t>an impression</t>
  </si>
  <si>
    <t>G7166</t>
  </si>
  <si>
    <t>ἐκτύπωσις</t>
  </si>
  <si>
    <t>G7167</t>
  </si>
  <si>
    <t>ἐκτυφλόω</t>
  </si>
  <si>
    <t>to make blind</t>
  </si>
  <si>
    <t>G7168</t>
  </si>
  <si>
    <t>ἐκφορά</t>
  </si>
  <si>
    <t>a funeral</t>
  </si>
  <si>
    <t>G7169</t>
  </si>
  <si>
    <t>ἐκφόριον</t>
  </si>
  <si>
    <t>resource</t>
  </si>
  <si>
    <t>G7170</t>
  </si>
  <si>
    <t>ἐκφύρω</t>
  </si>
  <si>
    <t>G7171</t>
  </si>
  <si>
    <t>ἐκφυσάω</t>
  </si>
  <si>
    <t>G7172</t>
  </si>
  <si>
    <t>ἔκχυσις</t>
  </si>
  <si>
    <t>an outpouring</t>
  </si>
  <si>
    <t>G7173</t>
  </si>
  <si>
    <t>ἐλάϊνος</t>
  </si>
  <si>
    <t>of olive</t>
  </si>
  <si>
    <t>G7174</t>
  </si>
  <si>
    <t>ἐλαιολογέω</t>
  </si>
  <si>
    <t>to pick olives</t>
  </si>
  <si>
    <t>G7175</t>
  </si>
  <si>
    <t>ἔλασμα</t>
  </si>
  <si>
    <t>a hammered piece</t>
  </si>
  <si>
    <t>G7176</t>
  </si>
  <si>
    <t>ἐλασσόω</t>
  </si>
  <si>
    <t>to lack; make less</t>
  </si>
  <si>
    <t>G7177</t>
  </si>
  <si>
    <t>ἐλάτη</t>
  </si>
  <si>
    <t>fir tree</t>
  </si>
  <si>
    <t>G7178</t>
  </si>
  <si>
    <t>ἐλάτινος</t>
  </si>
  <si>
    <t>of fir</t>
  </si>
  <si>
    <t>G7179</t>
  </si>
  <si>
    <t>ἐλατός</t>
  </si>
  <si>
    <t>hammered out</t>
  </si>
  <si>
    <t>G7180</t>
  </si>
  <si>
    <t>ἔλαφος</t>
  </si>
  <si>
    <t>hind</t>
  </si>
  <si>
    <t>hind; stag</t>
  </si>
  <si>
    <t>G7181</t>
  </si>
  <si>
    <t>ἐλέφας</t>
  </si>
  <si>
    <t>ivory</t>
  </si>
  <si>
    <t>G7182</t>
  </si>
  <si>
    <t>ἑλικτός</t>
  </si>
  <si>
    <t>kneaded</t>
  </si>
  <si>
    <t>kneaded; winding</t>
  </si>
  <si>
    <t>G7183</t>
  </si>
  <si>
    <t>ἕλιξ</t>
  </si>
  <si>
    <t>a fetter</t>
  </si>
  <si>
    <t>G7184</t>
  </si>
  <si>
    <t>ἔλλειμμα</t>
  </si>
  <si>
    <t>remains</t>
  </si>
  <si>
    <t>G7185</t>
  </si>
  <si>
    <t>ελμωνί</t>
  </si>
  <si>
    <t>a concealed place</t>
  </si>
  <si>
    <t>G7186</t>
  </si>
  <si>
    <t>ἕλος</t>
  </si>
  <si>
    <t>a marsh</t>
  </si>
  <si>
    <t>G7187</t>
  </si>
  <si>
    <t>ἐμβαθύνω</t>
  </si>
  <si>
    <t>to deepen</t>
  </si>
  <si>
    <t>G7188</t>
  </si>
  <si>
    <t>ἐμβρίμημα</t>
  </si>
  <si>
    <t>threatening</t>
  </si>
  <si>
    <t>G7189</t>
  </si>
  <si>
    <t>ἔμετος</t>
  </si>
  <si>
    <t>G7190</t>
  </si>
  <si>
    <t>ἐμμολύνω</t>
  </si>
  <si>
    <t>to contaminate</t>
  </si>
  <si>
    <t>G7191</t>
  </si>
  <si>
    <t>ἔμμονος</t>
  </si>
  <si>
    <t>G7192</t>
  </si>
  <si>
    <t>εμμωνείμ</t>
  </si>
  <si>
    <t>such and such place</t>
  </si>
  <si>
    <t>G7193</t>
  </si>
  <si>
    <t>ἔμπαιγμα</t>
  </si>
  <si>
    <t>mockery</t>
  </si>
  <si>
    <t>G7194</t>
  </si>
  <si>
    <t>ἐμπαραγίνομαι</t>
  </si>
  <si>
    <t>to come upon</t>
  </si>
  <si>
    <t>G7195</t>
  </si>
  <si>
    <t>ἐμπήγνυμι</t>
  </si>
  <si>
    <t>to stick into</t>
  </si>
  <si>
    <t>G7196</t>
  </si>
  <si>
    <t>ἐμπίμπρημι</t>
  </si>
  <si>
    <t>G7197</t>
  </si>
  <si>
    <t>ἐμπιστεύω</t>
  </si>
  <si>
    <t>to entrust</t>
  </si>
  <si>
    <t>G7198</t>
  </si>
  <si>
    <t>ἐμπλατύνω</t>
  </si>
  <si>
    <t>G7199</t>
  </si>
  <si>
    <t>ἐμπλόκιον</t>
  </si>
  <si>
    <t>a wreath</t>
  </si>
  <si>
    <t>G7200</t>
  </si>
  <si>
    <t>ἔμπνευσις</t>
  </si>
  <si>
    <t>blasting</t>
  </si>
  <si>
    <t>G7201</t>
  </si>
  <si>
    <t>ἐμποδίζω</t>
  </si>
  <si>
    <t>G7202</t>
  </si>
  <si>
    <t>ἐμποδοστατέω</t>
  </si>
  <si>
    <t>G7203</t>
  </si>
  <si>
    <t>ἐμποιέω</t>
  </si>
  <si>
    <t>to cause</t>
  </si>
  <si>
    <t>G7204</t>
  </si>
  <si>
    <t>ἐμπολάω</t>
  </si>
  <si>
    <t>to do business</t>
  </si>
  <si>
    <t>G7205</t>
  </si>
  <si>
    <t>ἐμπρόσθιος</t>
  </si>
  <si>
    <t>in front</t>
  </si>
  <si>
    <t>G7206</t>
  </si>
  <si>
    <t>ἔμπτυσμα</t>
  </si>
  <si>
    <t>spit</t>
  </si>
  <si>
    <t>G7207</t>
  </si>
  <si>
    <t>ἐμπυρίζω</t>
  </si>
  <si>
    <t>to burn; set of fire</t>
  </si>
  <si>
    <t>G7208</t>
  </si>
  <si>
    <t>ἐμπυρισμός</t>
  </si>
  <si>
    <t>a combustion</t>
  </si>
  <si>
    <t>G7209</t>
  </si>
  <si>
    <t>ἔμπυρος</t>
  </si>
  <si>
    <t>on a fire</t>
  </si>
  <si>
    <t>G7210</t>
  </si>
  <si>
    <t>ἐμφαίνω</t>
  </si>
  <si>
    <t>G7211</t>
  </si>
  <si>
    <t>ἐμφανῶς</t>
  </si>
  <si>
    <t>visibly</t>
  </si>
  <si>
    <t>G7212</t>
  </si>
  <si>
    <t>ἐμφραγμός</t>
  </si>
  <si>
    <t>an obstruction</t>
  </si>
  <si>
    <t>G7213</t>
  </si>
  <si>
    <t>ἐμφράσσω</t>
  </si>
  <si>
    <t>to obstruct</t>
  </si>
  <si>
    <t>G7214</t>
  </si>
  <si>
    <t>ἐνακούω</t>
  </si>
  <si>
    <t>to listen to attentively</t>
  </si>
  <si>
    <t>G7215</t>
  </si>
  <si>
    <t>ἐναλλάξ</t>
  </si>
  <si>
    <t>crosswise</t>
  </si>
  <si>
    <t>G7216</t>
  </si>
  <si>
    <t>ἐνάλλομαι</t>
  </si>
  <si>
    <t>to assail</t>
  </si>
  <si>
    <t>G7217</t>
  </si>
  <si>
    <t>ἐναντιόομαι</t>
  </si>
  <si>
    <t>to withstand</t>
  </si>
  <si>
    <t>G7218</t>
  </si>
  <si>
    <t>ἔνδεια</t>
  </si>
  <si>
    <t>a lack</t>
  </si>
  <si>
    <t>G7219</t>
  </si>
  <si>
    <t>ἐνδελεχισμός</t>
  </si>
  <si>
    <t>in perpetuity</t>
  </si>
  <si>
    <t>in perpetuity; perpetual</t>
  </si>
  <si>
    <t>G7220</t>
  </si>
  <si>
    <t>ἐνδελεχῶς</t>
  </si>
  <si>
    <t>continually</t>
  </si>
  <si>
    <t>continually; perpetually</t>
  </si>
  <si>
    <t>G7221</t>
  </si>
  <si>
    <t>ἔνδεσμος</t>
  </si>
  <si>
    <t>bonding, bundles</t>
  </si>
  <si>
    <t>G7222</t>
  </si>
  <si>
    <t>ἐνδέω</t>
  </si>
  <si>
    <t>to bind in</t>
  </si>
  <si>
    <t>to bind in; want</t>
  </si>
  <si>
    <t>G7223</t>
  </si>
  <si>
    <t>ἐνδιαβάλλω</t>
  </si>
  <si>
    <t>to be adversary</t>
  </si>
  <si>
    <t>to stand as adversary; slander</t>
  </si>
  <si>
    <t>G7224</t>
  </si>
  <si>
    <t>ἐνδιατρίβω</t>
  </si>
  <si>
    <t>to spend one's time</t>
  </si>
  <si>
    <t>G7225</t>
  </si>
  <si>
    <t>ἐνδίδωμι</t>
  </si>
  <si>
    <t>to give forth</t>
  </si>
  <si>
    <t>to give forth; give way</t>
  </si>
  <si>
    <t>G7226</t>
  </si>
  <si>
    <t>ἐνδογενής</t>
  </si>
  <si>
    <t>G7227</t>
  </si>
  <si>
    <t>ἔνδοθεν</t>
  </si>
  <si>
    <t>within</t>
  </si>
  <si>
    <t>G7228</t>
  </si>
  <si>
    <t>ἔνδον</t>
  </si>
  <si>
    <t>G7229</t>
  </si>
  <si>
    <t>ἐνδόξως</t>
  </si>
  <si>
    <t>gloriously</t>
  </si>
  <si>
    <t>G7230</t>
  </si>
  <si>
    <t>ἐνδόσθια</t>
  </si>
  <si>
    <t>entrails</t>
  </si>
  <si>
    <t>G7231</t>
  </si>
  <si>
    <t>ἐνεῖδον</t>
  </si>
  <si>
    <t>to see in</t>
  </si>
  <si>
    <t>G7232</t>
  </si>
  <si>
    <t>ἐνείρω</t>
  </si>
  <si>
    <t>to entwine</t>
  </si>
  <si>
    <t>G7233</t>
  </si>
  <si>
    <t>ενενηκονταοκτώ</t>
  </si>
  <si>
    <t>ninety-eight</t>
  </si>
  <si>
    <t>G7234</t>
  </si>
  <si>
    <t>ἐνεργός</t>
  </si>
  <si>
    <t>operative</t>
  </si>
  <si>
    <t>G7235</t>
  </si>
  <si>
    <t>ἐνευφραίνομαι</t>
  </si>
  <si>
    <t>be pleased with</t>
  </si>
  <si>
    <t>G7236</t>
  </si>
  <si>
    <t>ἐνεχυράζω</t>
  </si>
  <si>
    <t>to take for security</t>
  </si>
  <si>
    <t>G7237</t>
  </si>
  <si>
    <t>ἐνεχύρασμα</t>
  </si>
  <si>
    <t>collateral</t>
  </si>
  <si>
    <t>G7238</t>
  </si>
  <si>
    <t>ἐνεχυρασμός</t>
  </si>
  <si>
    <t>collateral; taken as a pledge</t>
  </si>
  <si>
    <t>G7239</t>
  </si>
  <si>
    <t>ἐνέχυρον</t>
  </si>
  <si>
    <t>a security</t>
  </si>
  <si>
    <t>G7240</t>
  </si>
  <si>
    <t>ἒνθα καὶ ἔνθα</t>
  </si>
  <si>
    <t>here and here meaning  "here and there", some places, sometimes</t>
  </si>
  <si>
    <t>here and there</t>
  </si>
  <si>
    <t>G7241</t>
  </si>
  <si>
    <t>ἔνθεμα</t>
  </si>
  <si>
    <t>a garland</t>
  </si>
  <si>
    <t>G7242</t>
  </si>
  <si>
    <t>ἐνθρονίζω</t>
  </si>
  <si>
    <t>to enthrone</t>
  </si>
  <si>
    <t>enthrone</t>
  </si>
  <si>
    <t>G7243</t>
  </si>
  <si>
    <t>ἐνθύμημα</t>
  </si>
  <si>
    <t>a thought</t>
  </si>
  <si>
    <t>a thought; idea</t>
  </si>
  <si>
    <t>G7244</t>
  </si>
  <si>
    <t>ἐνθύμιος</t>
  </si>
  <si>
    <t>inner thought</t>
  </si>
  <si>
    <t>G7245</t>
  </si>
  <si>
    <t>ἐνιαύσιος</t>
  </si>
  <si>
    <t>of a year</t>
  </si>
  <si>
    <t>G7246</t>
  </si>
  <si>
    <t>ἐννακόσιοι</t>
  </si>
  <si>
    <t>nine hundred</t>
  </si>
  <si>
    <t>G7247</t>
  </si>
  <si>
    <t>ἐννεακαίδεκα</t>
  </si>
  <si>
    <t>nineteen</t>
  </si>
  <si>
    <t>G7248</t>
  </si>
  <si>
    <t>ἐννεακαιδέκατος</t>
  </si>
  <si>
    <t>nineteenth</t>
  </si>
  <si>
    <t>G7249</t>
  </si>
  <si>
    <t>ἐννενήκοντα</t>
  </si>
  <si>
    <t>G7250</t>
  </si>
  <si>
    <t>εννενηκονταδύο</t>
  </si>
  <si>
    <t>ninety-two</t>
  </si>
  <si>
    <t>G7251</t>
  </si>
  <si>
    <t>εννενηκονταέξ</t>
  </si>
  <si>
    <t>ninety-six</t>
  </si>
  <si>
    <t>G7252</t>
  </si>
  <si>
    <t>ενενηκονταπέντε</t>
  </si>
  <si>
    <t>ninety-five</t>
  </si>
  <si>
    <t>G7253</t>
  </si>
  <si>
    <t>ἐννοέω</t>
  </si>
  <si>
    <t>G7254</t>
  </si>
  <si>
    <t>ἐννοσσεύω, ἐννεοσσεύω</t>
  </si>
  <si>
    <t>to nest</t>
  </si>
  <si>
    <t>G7255</t>
  </si>
  <si>
    <t>ἐνοικειόω</t>
  </si>
  <si>
    <t>be related</t>
  </si>
  <si>
    <t>G7256</t>
  </si>
  <si>
    <t>ἐνοπλίζω</t>
  </si>
  <si>
    <t>to arm oneself</t>
  </si>
  <si>
    <t>G7257</t>
  </si>
  <si>
    <t>ἔνοπλος</t>
  </si>
  <si>
    <t>armed</t>
  </si>
  <si>
    <t>G7258</t>
  </si>
  <si>
    <t>ἐνόρκιος</t>
  </si>
  <si>
    <t>affirmation</t>
  </si>
  <si>
    <t>a solemn affirmation</t>
  </si>
  <si>
    <t>G7259</t>
  </si>
  <si>
    <t>ἔνορκος</t>
  </si>
  <si>
    <t>to bind by an oath</t>
  </si>
  <si>
    <t>G7260</t>
  </si>
  <si>
    <t>ἐνσιτέομαι</t>
  </si>
  <si>
    <t>to feed upon</t>
  </si>
  <si>
    <t>G7261</t>
  </si>
  <si>
    <t>ἐνσκολιεύομαι</t>
  </si>
  <si>
    <t>to catch in a snare</t>
  </si>
  <si>
    <t>G7262</t>
  </si>
  <si>
    <t>ἐντάσσω</t>
  </si>
  <si>
    <t>to arrange in</t>
  </si>
  <si>
    <t>G7263</t>
  </si>
  <si>
    <t>ἐνταῦθα</t>
  </si>
  <si>
    <t>G7264</t>
  </si>
  <si>
    <t>ἐνταφιαστής</t>
  </si>
  <si>
    <t>an embalmer</t>
  </si>
  <si>
    <t>G7265</t>
  </si>
  <si>
    <t>ἐντείνω</t>
  </si>
  <si>
    <t>to stretch tight</t>
  </si>
  <si>
    <t>G7266</t>
  </si>
  <si>
    <t>ἔντερον</t>
  </si>
  <si>
    <t>innards</t>
  </si>
  <si>
    <t>G7267</t>
  </si>
  <si>
    <t>ἐντήκω</t>
  </si>
  <si>
    <t>to melt away</t>
  </si>
  <si>
    <t>G7268</t>
  </si>
  <si>
    <t>ἐντίθημι</t>
  </si>
  <si>
    <t>G7269</t>
  </si>
  <si>
    <t>ἐντιμάω</t>
  </si>
  <si>
    <t>to value</t>
  </si>
  <si>
    <t>G7270</t>
  </si>
  <si>
    <t>ἐντίμως</t>
  </si>
  <si>
    <t>highly valued</t>
  </si>
  <si>
    <t>G7271</t>
  </si>
  <si>
    <t>ἐντομίς</t>
  </si>
  <si>
    <t>a cut</t>
  </si>
  <si>
    <t>G7272</t>
  </si>
  <si>
    <t>ἔντριτος</t>
  </si>
  <si>
    <t>three-stranded</t>
  </si>
  <si>
    <t>G7273</t>
  </si>
  <si>
    <t>ἐντρύφημα</t>
  </si>
  <si>
    <t>amusement</t>
  </si>
  <si>
    <t>G7274</t>
  </si>
  <si>
    <t>ἐνυπνιαστής</t>
  </si>
  <si>
    <t>a dreamer</t>
  </si>
  <si>
    <t>G7275</t>
  </si>
  <si>
    <t>ἔνυστρον</t>
  </si>
  <si>
    <t>large intestine</t>
  </si>
  <si>
    <t>G7276</t>
  </si>
  <si>
    <t>ἐνώπιος</t>
  </si>
  <si>
    <t>face to face</t>
  </si>
  <si>
    <t>G7277</t>
  </si>
  <si>
    <t>ἕνωσις</t>
  </si>
  <si>
    <t>uniting</t>
  </si>
  <si>
    <t>G7278</t>
  </si>
  <si>
    <t>ἐνώτιον</t>
  </si>
  <si>
    <t>a ring</t>
  </si>
  <si>
    <t>a ring; ear-ring</t>
  </si>
  <si>
    <t>G7279</t>
  </si>
  <si>
    <t>ἐξαγορεύω</t>
  </si>
  <si>
    <t>to confess</t>
  </si>
  <si>
    <t>to confess; declare openly</t>
  </si>
  <si>
    <t>G7280</t>
  </si>
  <si>
    <t>ἐξαγριαίνω</t>
  </si>
  <si>
    <t>to rage furiously</t>
  </si>
  <si>
    <t>G7281</t>
  </si>
  <si>
    <t>ἐξαιρετός</t>
  </si>
  <si>
    <t>chosen out of</t>
  </si>
  <si>
    <t>G7282</t>
  </si>
  <si>
    <t>ἐξαίσιος</t>
  </si>
  <si>
    <t>extraordinary</t>
  </si>
  <si>
    <t>G7283</t>
  </si>
  <si>
    <t>ἑξάκις</t>
  </si>
  <si>
    <t>six times</t>
  </si>
  <si>
    <t>G7284</t>
  </si>
  <si>
    <t>ἑξακισχίλιοι</t>
  </si>
  <si>
    <t>six thousand</t>
  </si>
  <si>
    <t>G7285</t>
  </si>
  <si>
    <t>ἐξακονάω</t>
  </si>
  <si>
    <t>to make very sharp</t>
  </si>
  <si>
    <t>G7286</t>
  </si>
  <si>
    <t>ἑξακοσιοστός</t>
  </si>
  <si>
    <t>six hundredth</t>
  </si>
  <si>
    <t>G7287</t>
  </si>
  <si>
    <t>ἐξακριβάζω</t>
  </si>
  <si>
    <t>to determine exactly</t>
  </si>
  <si>
    <t>G7288</t>
  </si>
  <si>
    <t>ἐξάλειπτρον</t>
  </si>
  <si>
    <t>an ointment jar</t>
  </si>
  <si>
    <t>G7289</t>
  </si>
  <si>
    <t>ἐξάλειψις</t>
  </si>
  <si>
    <t>a wiping out</t>
  </si>
  <si>
    <t>G7290</t>
  </si>
  <si>
    <t>ἐξαλλάσσω</t>
  </si>
  <si>
    <t>G7291</t>
  </si>
  <si>
    <t>ἔξαλλος</t>
  </si>
  <si>
    <t>G7292</t>
  </si>
  <si>
    <t>ἐξαμαρτάνω</t>
  </si>
  <si>
    <t>to lead into sin</t>
  </si>
  <si>
    <t>G7293</t>
  </si>
  <si>
    <t>ἑξάμηνος</t>
  </si>
  <si>
    <t>six months</t>
  </si>
  <si>
    <t>G7294</t>
  </si>
  <si>
    <t>ἐξαναλίσκω</t>
  </si>
  <si>
    <t>to  consume</t>
  </si>
  <si>
    <t>to completely consume</t>
  </si>
  <si>
    <t>G7295</t>
  </si>
  <si>
    <t>εξεναντίας</t>
  </si>
  <si>
    <t>right opposite</t>
  </si>
  <si>
    <t>G7296</t>
  </si>
  <si>
    <t>ἐξανθέω</t>
  </si>
  <si>
    <t>to blossom</t>
  </si>
  <si>
    <t>to blossom; break out</t>
  </si>
  <si>
    <t>G7297</t>
  </si>
  <si>
    <t>ἐξαντλέω</t>
  </si>
  <si>
    <t>to draw out</t>
  </si>
  <si>
    <t>G7298</t>
  </si>
  <si>
    <t>ἐξαπίνης</t>
  </si>
  <si>
    <t>G7299</t>
  </si>
  <si>
    <t>ἐξάπτω</t>
  </si>
  <si>
    <t>to light up</t>
  </si>
  <si>
    <t>to light up; perch, to</t>
  </si>
  <si>
    <t>G7300</t>
  </si>
  <si>
    <t>ἐξαριθμέω</t>
  </si>
  <si>
    <t>to count out</t>
  </si>
  <si>
    <t>G7301</t>
  </si>
  <si>
    <t>ἐξαρκέω</t>
  </si>
  <si>
    <t>be enough</t>
  </si>
  <si>
    <t>G7302</t>
  </si>
  <si>
    <t>ἔξαρσις</t>
  </si>
  <si>
    <t>a departure; removal</t>
  </si>
  <si>
    <t>G7303</t>
  </si>
  <si>
    <t>ἐξαρτάω</t>
  </si>
  <si>
    <t>be attached to</t>
  </si>
  <si>
    <t>G7304</t>
  </si>
  <si>
    <t>ἐξάρχω</t>
  </si>
  <si>
    <t>to originate</t>
  </si>
  <si>
    <t>to originate; take a lead</t>
  </si>
  <si>
    <t>G7305</t>
  </si>
  <si>
    <t>ἐξατιμόομαι</t>
  </si>
  <si>
    <t>G7306</t>
  </si>
  <si>
    <t>ἐξέδρα</t>
  </si>
  <si>
    <t>an inner chamber</t>
  </si>
  <si>
    <t>G7307</t>
  </si>
  <si>
    <t>ἐξεικονίζω</t>
  </si>
  <si>
    <t>to completely form</t>
  </si>
  <si>
    <t>G7308</t>
  </si>
  <si>
    <t>ἐξεκκλησιάζω</t>
  </si>
  <si>
    <t>to assemble; hold an assembly</t>
  </si>
  <si>
    <t>G7309</t>
  </si>
  <si>
    <t>ἐξελαύνω</t>
  </si>
  <si>
    <t>to launch an expedition</t>
  </si>
  <si>
    <t>G7310</t>
  </si>
  <si>
    <t>ἐξελίσσω</t>
  </si>
  <si>
    <t>to expand</t>
  </si>
  <si>
    <t>G7311</t>
  </si>
  <si>
    <t>ἐξεμέω</t>
  </si>
  <si>
    <t>to vomit forth</t>
  </si>
  <si>
    <t>G7312</t>
  </si>
  <si>
    <t>ἐξεργάζομαι</t>
  </si>
  <si>
    <t>G7313</t>
  </si>
  <si>
    <t>ἐξερεύγομαι</t>
  </si>
  <si>
    <t>to discharge forth</t>
  </si>
  <si>
    <t>G7314</t>
  </si>
  <si>
    <t>ἐξερεύνησις</t>
  </si>
  <si>
    <t>a search</t>
  </si>
  <si>
    <t>G7315</t>
  </si>
  <si>
    <t>ἐξερημόω</t>
  </si>
  <si>
    <t>to make desolate</t>
  </si>
  <si>
    <t>G7316</t>
  </si>
  <si>
    <t>ἐξέρπω</t>
  </si>
  <si>
    <t>to creep forth</t>
  </si>
  <si>
    <t>G7317</t>
  </si>
  <si>
    <t>ἐξετασμός</t>
  </si>
  <si>
    <t>an inquisition</t>
  </si>
  <si>
    <t>G7318</t>
  </si>
  <si>
    <t>ἐξεύρεσις</t>
  </si>
  <si>
    <t>a finding out</t>
  </si>
  <si>
    <t>G7319</t>
  </si>
  <si>
    <t>ἐξέχω</t>
  </si>
  <si>
    <t>to protrude</t>
  </si>
  <si>
    <t>G7320</t>
  </si>
  <si>
    <t>ἐξήγησις</t>
  </si>
  <si>
    <t>description</t>
  </si>
  <si>
    <t>G7321</t>
  </si>
  <si>
    <t>ἐξηγητής</t>
  </si>
  <si>
    <t>an expositor</t>
  </si>
  <si>
    <t>G7322</t>
  </si>
  <si>
    <t>ἐξηγορία</t>
  </si>
  <si>
    <t>an utterance</t>
  </si>
  <si>
    <t>G7323</t>
  </si>
  <si>
    <t>ἑξηκονταδύο</t>
  </si>
  <si>
    <t>sixty-two</t>
  </si>
  <si>
    <t>G7324</t>
  </si>
  <si>
    <t>εξηκονταέξ</t>
  </si>
  <si>
    <t>sixty-six</t>
  </si>
  <si>
    <t>G7325</t>
  </si>
  <si>
    <t>εξηκονταεπτά</t>
  </si>
  <si>
    <t>sixty-seven</t>
  </si>
  <si>
    <t>G7326</t>
  </si>
  <si>
    <t>ἑξηκονταετής</t>
  </si>
  <si>
    <t>sixty years old</t>
  </si>
  <si>
    <t>G7327</t>
  </si>
  <si>
    <t>εξηκονταοκτώ</t>
  </si>
  <si>
    <t>sixty-eight</t>
  </si>
  <si>
    <t>G7328</t>
  </si>
  <si>
    <t>εξηκονταπέντε</t>
  </si>
  <si>
    <t>sixty-five</t>
  </si>
  <si>
    <t>G7329</t>
  </si>
  <si>
    <t>ἐξηλιάζω</t>
  </si>
  <si>
    <t>to hang in the sun</t>
  </si>
  <si>
    <t>G7330</t>
  </si>
  <si>
    <t>ἐξίλασις</t>
  </si>
  <si>
    <t>atonement</t>
  </si>
  <si>
    <t>G7331</t>
  </si>
  <si>
    <t>ἐξιλάσκομαι</t>
  </si>
  <si>
    <t>to appease</t>
  </si>
  <si>
    <t>to appease; atone</t>
  </si>
  <si>
    <t>G7332</t>
  </si>
  <si>
    <t>ἐξίλασμα</t>
  </si>
  <si>
    <t>an appeasement</t>
  </si>
  <si>
    <t>G7333</t>
  </si>
  <si>
    <t>ἐξιλασμός</t>
  </si>
  <si>
    <t>a making an atonement</t>
  </si>
  <si>
    <t>G7334</t>
  </si>
  <si>
    <t>ἐξιππάζομαι</t>
  </si>
  <si>
    <t>to ride forth</t>
  </si>
  <si>
    <t>G7335</t>
  </si>
  <si>
    <t>ἐξίπταμαι</t>
  </si>
  <si>
    <t>to flutter away</t>
  </si>
  <si>
    <t>G7336</t>
  </si>
  <si>
    <t>ἐξισόω</t>
  </si>
  <si>
    <t>to make equal</t>
  </si>
  <si>
    <t>G7337</t>
  </si>
  <si>
    <t>ἐξιχνιάζω</t>
  </si>
  <si>
    <t>to trace</t>
  </si>
  <si>
    <t>to trace; track</t>
  </si>
  <si>
    <t>G7338</t>
  </si>
  <si>
    <t>ἐξιχνιασμός</t>
  </si>
  <si>
    <t>a tracking out</t>
  </si>
  <si>
    <t>G7339</t>
  </si>
  <si>
    <t>ἐξοδία</t>
  </si>
  <si>
    <t>a departure; expedition</t>
  </si>
  <si>
    <t>G7340</t>
  </si>
  <si>
    <t>ἐξοδιάζω</t>
  </si>
  <si>
    <t>G7341</t>
  </si>
  <si>
    <t>ἐξόδιος</t>
  </si>
  <si>
    <t>a holiday recess</t>
  </si>
  <si>
    <t>G7342</t>
  </si>
  <si>
    <t>ἐξοικοδομέω</t>
  </si>
  <si>
    <t>to build up</t>
  </si>
  <si>
    <t>G7343</t>
  </si>
  <si>
    <t>ἔξοικος</t>
  </si>
  <si>
    <t>G7344</t>
  </si>
  <si>
    <t>ἐξοκέλλω</t>
  </si>
  <si>
    <t>to lead aground</t>
  </si>
  <si>
    <t>G7345</t>
  </si>
  <si>
    <t>ἐξόλλυμι</t>
  </si>
  <si>
    <t>to totally ruin</t>
  </si>
  <si>
    <t>G7346</t>
  </si>
  <si>
    <t>εξολόθρευσις</t>
  </si>
  <si>
    <t>G7347</t>
  </si>
  <si>
    <t>ἐξομολόγησις</t>
  </si>
  <si>
    <t>acknowledgment</t>
  </si>
  <si>
    <t>G7348</t>
  </si>
  <si>
    <t>ἐξόπισθεν</t>
  </si>
  <si>
    <t>following</t>
  </si>
  <si>
    <t>following; from behind</t>
  </si>
  <si>
    <t>G7349</t>
  </si>
  <si>
    <t>ἐξοπλίζω</t>
  </si>
  <si>
    <t>to completely arm</t>
  </si>
  <si>
    <t>G7350</t>
  </si>
  <si>
    <t>ἐξορμάω</t>
  </si>
  <si>
    <t>to sally out</t>
  </si>
  <si>
    <t>G7351</t>
  </si>
  <si>
    <t>ἐξουδένωμα</t>
  </si>
  <si>
    <t>contempt</t>
  </si>
  <si>
    <t>G7352</t>
  </si>
  <si>
    <t>ἐξουδένωσις</t>
  </si>
  <si>
    <t>G7353</t>
  </si>
  <si>
    <t>ἐξουθένημα</t>
  </si>
  <si>
    <t>a contemptible thing</t>
  </si>
  <si>
    <t>G7354</t>
  </si>
  <si>
    <t>ἐξυβρίζω</t>
  </si>
  <si>
    <t>G7355</t>
  </si>
  <si>
    <t>ἔξωσμα</t>
  </si>
  <si>
    <t>purgation</t>
  </si>
  <si>
    <t>G7356</t>
  </si>
  <si>
    <t>ἐξωτέρω</t>
  </si>
  <si>
    <t>G7357</t>
  </si>
  <si>
    <t>ἐπαγωγή</t>
  </si>
  <si>
    <t>an invasion</t>
  </si>
  <si>
    <t>G7358</t>
  </si>
  <si>
    <t>ἐπάδω</t>
  </si>
  <si>
    <t>to charm</t>
  </si>
  <si>
    <t>G7359</t>
  </si>
  <si>
    <t>ἐπακρόασις</t>
  </si>
  <si>
    <t>heeding</t>
  </si>
  <si>
    <t>G7360</t>
  </si>
  <si>
    <t>ἔπαλξις</t>
  </si>
  <si>
    <t>a parapet</t>
  </si>
  <si>
    <t>G7361</t>
  </si>
  <si>
    <t>ἐπανακαινίζω</t>
  </si>
  <si>
    <t>G7362</t>
  </si>
  <si>
    <t>ἐπαναστρέφω</t>
  </si>
  <si>
    <t>to return; turn back</t>
  </si>
  <si>
    <t>G7363</t>
  </si>
  <si>
    <t>ἐπανατρυγάω</t>
  </si>
  <si>
    <t>to glean the vintage</t>
  </si>
  <si>
    <t>G7364</t>
  </si>
  <si>
    <t>ἐπανήκω</t>
  </si>
  <si>
    <t>to come back again</t>
  </si>
  <si>
    <t>G7365</t>
  </si>
  <si>
    <t>ἐπανθέω</t>
  </si>
  <si>
    <t>to bloom again</t>
  </si>
  <si>
    <t>G7366</t>
  </si>
  <si>
    <t>ἐπάνωθεν</t>
  </si>
  <si>
    <t>about; above; from a former; inland; on top</t>
  </si>
  <si>
    <t>G7367</t>
  </si>
  <si>
    <t>ἐπαοιδή</t>
  </si>
  <si>
    <t>enchantment</t>
  </si>
  <si>
    <t>G7368</t>
  </si>
  <si>
    <t>ἐπαοιδός</t>
  </si>
  <si>
    <t>an enchanter</t>
  </si>
  <si>
    <t>G7369</t>
  </si>
  <si>
    <t>ἐπαποστέλλω</t>
  </si>
  <si>
    <t>to send as successor</t>
  </si>
  <si>
    <t>G7370</t>
  </si>
  <si>
    <t>ἔπαρμα</t>
  </si>
  <si>
    <t>raised elevation</t>
  </si>
  <si>
    <t>G7371</t>
  </si>
  <si>
    <t>ἔπαρσις</t>
  </si>
  <si>
    <t>a raising</t>
  </si>
  <si>
    <t>a raising; haughtiness</t>
  </si>
  <si>
    <t>G7372</t>
  </si>
  <si>
    <t>ἐπαρυστήρ</t>
  </si>
  <si>
    <t>a funnel</t>
  </si>
  <si>
    <t>G7373</t>
  </si>
  <si>
    <t>ἐπαρυστρίς</t>
  </si>
  <si>
    <t>an oil funnel</t>
  </si>
  <si>
    <t>G7374</t>
  </si>
  <si>
    <t>ἔπαρχος</t>
  </si>
  <si>
    <t>a chief ruler</t>
  </si>
  <si>
    <t>G7375</t>
  </si>
  <si>
    <t>ἐπαφίημι</t>
  </si>
  <si>
    <t>to let loose on</t>
  </si>
  <si>
    <t>to let loose on; slacken</t>
  </si>
  <si>
    <t>G7376</t>
  </si>
  <si>
    <t>ἔπειμι</t>
  </si>
  <si>
    <t>be used</t>
  </si>
  <si>
    <t>G7377</t>
  </si>
  <si>
    <t>coming; go against</t>
  </si>
  <si>
    <t>G7378</t>
  </si>
  <si>
    <t>ἐπεισφέρω</t>
  </si>
  <si>
    <t>to bring in addition</t>
  </si>
  <si>
    <t>G7379</t>
  </si>
  <si>
    <t>ἐπελπίζω</t>
  </si>
  <si>
    <t>to raise hope</t>
  </si>
  <si>
    <t>G7380</t>
  </si>
  <si>
    <t>ἐπερείδω</t>
  </si>
  <si>
    <t>to lean upon</t>
  </si>
  <si>
    <t>G7381</t>
  </si>
  <si>
    <t>ἐπερώτησις</t>
  </si>
  <si>
    <t>questioning</t>
  </si>
  <si>
    <t>G7382</t>
  </si>
  <si>
    <t>ἐπέτειος</t>
  </si>
  <si>
    <t>yearly</t>
  </si>
  <si>
    <t>G7383</t>
  </si>
  <si>
    <t>ἐπευκτός</t>
  </si>
  <si>
    <t>G7384</t>
  </si>
  <si>
    <t>ἐπεύχομαι</t>
  </si>
  <si>
    <t>G7385</t>
  </si>
  <si>
    <t>ἐπήκοος</t>
  </si>
  <si>
    <t>attentive</t>
  </si>
  <si>
    <t>G7386</t>
  </si>
  <si>
    <t>ἐπήλυτος</t>
  </si>
  <si>
    <t>a stranger</t>
  </si>
  <si>
    <t>G7387</t>
  </si>
  <si>
    <t>ἐπίβασις</t>
  </si>
  <si>
    <t>a step</t>
  </si>
  <si>
    <t>G7388</t>
  </si>
  <si>
    <t>ἐπιβάτης</t>
  </si>
  <si>
    <t>a crewman</t>
  </si>
  <si>
    <t>a crewman; rider</t>
  </si>
  <si>
    <t>G7389</t>
  </si>
  <si>
    <t>ἐπιβόλαιον</t>
  </si>
  <si>
    <t>a covering</t>
  </si>
  <si>
    <t>G7390</t>
  </si>
  <si>
    <t>ἐπιβουλεύω</t>
  </si>
  <si>
    <t>to plot against</t>
  </si>
  <si>
    <t>G7391</t>
  </si>
  <si>
    <t>ἐπίβουλος</t>
  </si>
  <si>
    <t>a plotter</t>
  </si>
  <si>
    <t>G7392</t>
  </si>
  <si>
    <t>ἐπιβρέχω</t>
  </si>
  <si>
    <t>to rain upon</t>
  </si>
  <si>
    <t>G7393</t>
  </si>
  <si>
    <t>ἐπιγαμία</t>
  </si>
  <si>
    <t>related by marriage</t>
  </si>
  <si>
    <t>G7394</t>
  </si>
  <si>
    <t>ἐπιγελάω</t>
  </si>
  <si>
    <t>to laugh at</t>
  </si>
  <si>
    <t>G7395</t>
  </si>
  <si>
    <t>ἐπιγεμίζω</t>
  </si>
  <si>
    <t>to load upon</t>
  </si>
  <si>
    <t>G7396</t>
  </si>
  <si>
    <t>ἐπιγνωμοσύνη</t>
  </si>
  <si>
    <t>G7397</t>
  </si>
  <si>
    <t>ἐπιγνώμων</t>
  </si>
  <si>
    <t>an arbitrator</t>
  </si>
  <si>
    <t>G7398</t>
  </si>
  <si>
    <t>ἐπίγνωστος</t>
  </si>
  <si>
    <t>well known</t>
  </si>
  <si>
    <t>G7399</t>
  </si>
  <si>
    <t>ἐπιγονή</t>
  </si>
  <si>
    <t>a breed</t>
  </si>
  <si>
    <t>a breed; genealogy</t>
  </si>
  <si>
    <t>G7400</t>
  </si>
  <si>
    <t>ἐπιδέκατος</t>
  </si>
  <si>
    <t>a tithe</t>
  </si>
  <si>
    <t>a tithe; tenth part</t>
  </si>
  <si>
    <t>G7401</t>
  </si>
  <si>
    <t>ἐπιδέξιος</t>
  </si>
  <si>
    <t>fitting</t>
  </si>
  <si>
    <t>G7402</t>
  </si>
  <si>
    <t>ἐπιδέω</t>
  </si>
  <si>
    <t>to fasten; want of</t>
  </si>
  <si>
    <t>G7403</t>
  </si>
  <si>
    <t>ἐπιδιπλόω</t>
  </si>
  <si>
    <t>G7404</t>
  </si>
  <si>
    <t>ἐπιδιώκω</t>
  </si>
  <si>
    <t>to pursue after</t>
  </si>
  <si>
    <t>G7405</t>
  </si>
  <si>
    <t>ἐπιεικεύομαι</t>
  </si>
  <si>
    <t>be lenient</t>
  </si>
  <si>
    <t>G7406</t>
  </si>
  <si>
    <t>ἐπιεικῶς</t>
  </si>
  <si>
    <t>please</t>
  </si>
  <si>
    <t>G7407</t>
  </si>
  <si>
    <t>ἐπιζάω</t>
  </si>
  <si>
    <t>to outlive</t>
  </si>
  <si>
    <t>G7408</t>
  </si>
  <si>
    <t>ἐπιζήμιος</t>
  </si>
  <si>
    <t>a fine</t>
  </si>
  <si>
    <t>G7409</t>
  </si>
  <si>
    <t>ἐπίθεμα</t>
  </si>
  <si>
    <t>a lid</t>
  </si>
  <si>
    <t>a lid; capital; increase</t>
  </si>
  <si>
    <t>G7410</t>
  </si>
  <si>
    <t>ἐπιθύμημα</t>
  </si>
  <si>
    <t>G7411</t>
  </si>
  <si>
    <t>ἐπιθυμητός</t>
  </si>
  <si>
    <t>desirable</t>
  </si>
  <si>
    <t>G7412</t>
  </si>
  <si>
    <t>ἐπιθύω</t>
  </si>
  <si>
    <t>to sacrifice upon</t>
  </si>
  <si>
    <t>G7413</t>
  </si>
  <si>
    <t>ἐπικαταλαμβάνω</t>
  </si>
  <si>
    <t>to overtake</t>
  </si>
  <si>
    <t>G7414</t>
  </si>
  <si>
    <t>ἐπικαταράομαι</t>
  </si>
  <si>
    <t>to accurse</t>
  </si>
  <si>
    <t>G7415</t>
  </si>
  <si>
    <t>ἐπίκλητος</t>
  </si>
  <si>
    <t>selected</t>
  </si>
  <si>
    <t>selected; summoned</t>
  </si>
  <si>
    <t>G7416</t>
  </si>
  <si>
    <t>ἐπικλίνω</t>
  </si>
  <si>
    <t>to incline</t>
  </si>
  <si>
    <t>G7417</t>
  </si>
  <si>
    <t>ἐπικλύζω</t>
  </si>
  <si>
    <t>to inundate</t>
  </si>
  <si>
    <t>G7418</t>
  </si>
  <si>
    <t>ἐπικοιμάομαι</t>
  </si>
  <si>
    <t>to rest upon</t>
  </si>
  <si>
    <t>G7419</t>
  </si>
  <si>
    <t>ἐπικοσμέω</t>
  </si>
  <si>
    <t>to embellish</t>
  </si>
  <si>
    <t>G7420</t>
  </si>
  <si>
    <t>ἐπικραταιόω</t>
  </si>
  <si>
    <t>to prevail against</t>
  </si>
  <si>
    <t>G7421</t>
  </si>
  <si>
    <t>ἐπικρατέω</t>
  </si>
  <si>
    <t>G7422</t>
  </si>
  <si>
    <t>ἐπικρεμάννυμι</t>
  </si>
  <si>
    <t>G7423</t>
  </si>
  <si>
    <t>ἐπικροτέω</t>
  </si>
  <si>
    <t>to clap</t>
  </si>
  <si>
    <t>G7424</t>
  </si>
  <si>
    <t>ἐπικρούω</t>
  </si>
  <si>
    <t>G7425</t>
  </si>
  <si>
    <t>ἐπικυλίω</t>
  </si>
  <si>
    <t>to roll upon</t>
  </si>
  <si>
    <t>G7426</t>
  </si>
  <si>
    <t>ἐπιλάμπω</t>
  </si>
  <si>
    <t>to shine forth</t>
  </si>
  <si>
    <t>G7427</t>
  </si>
  <si>
    <t>ἐπίλεκτος</t>
  </si>
  <si>
    <t>chosen</t>
  </si>
  <si>
    <t>G7428</t>
  </si>
  <si>
    <t>ἐπιληπτεύομαι</t>
  </si>
  <si>
    <t>be possessed</t>
  </si>
  <si>
    <t>be possessed, convulse</t>
  </si>
  <si>
    <t>G7429</t>
  </si>
  <si>
    <t>ἐπίληπτος</t>
  </si>
  <si>
    <t>convulsed</t>
  </si>
  <si>
    <t>convulsed; overcome by convulsions</t>
  </si>
  <si>
    <t>G7430</t>
  </si>
  <si>
    <t>ἐπιμίγνυμι</t>
  </si>
  <si>
    <t>to intermix</t>
  </si>
  <si>
    <t>G7431</t>
  </si>
  <si>
    <t>ἐπίμικτος</t>
  </si>
  <si>
    <t>intermixed</t>
  </si>
  <si>
    <t>G7432</t>
  </si>
  <si>
    <t>ἐπιμύλιος</t>
  </si>
  <si>
    <t>an upper millstone</t>
  </si>
  <si>
    <t>G7433</t>
  </si>
  <si>
    <t>ἐπινοέω</t>
  </si>
  <si>
    <t>to think about</t>
  </si>
  <si>
    <t>G7434</t>
  </si>
  <si>
    <t>ἐπινυστάζω</t>
  </si>
  <si>
    <t>to slumber</t>
  </si>
  <si>
    <t>G7435</t>
  </si>
  <si>
    <t>ἐπιξενόομαι</t>
  </si>
  <si>
    <t>be welcomed as a guest</t>
  </si>
  <si>
    <t>G7436</t>
  </si>
  <si>
    <t>ἐπίπεμπτος</t>
  </si>
  <si>
    <t>a fifth part</t>
  </si>
  <si>
    <t>G7437</t>
  </si>
  <si>
    <t>ἐπιπέμπω</t>
  </si>
  <si>
    <t>G7438</t>
  </si>
  <si>
    <t>ἐπιπολάζω</t>
  </si>
  <si>
    <t>to float</t>
  </si>
  <si>
    <t>G7439</t>
  </si>
  <si>
    <t>ἐπιρραντίζω</t>
  </si>
  <si>
    <t>to sprinkle upon</t>
  </si>
  <si>
    <t>G7440</t>
  </si>
  <si>
    <t>ἐπιρρέω</t>
  </si>
  <si>
    <t>G7441</t>
  </si>
  <si>
    <t>ἐπίσαγμα</t>
  </si>
  <si>
    <t>a saddle</t>
  </si>
  <si>
    <t>G7442</t>
  </si>
  <si>
    <t>ἐπισάττω</t>
  </si>
  <si>
    <t>to saddle</t>
  </si>
  <si>
    <t>G7443</t>
  </si>
  <si>
    <t>ἐπισείω</t>
  </si>
  <si>
    <t>G7444</t>
  </si>
  <si>
    <t>ἐπισημαίνω</t>
  </si>
  <si>
    <t>to  mark</t>
  </si>
  <si>
    <t>G7445</t>
  </si>
  <si>
    <t>ἐπισκάζω</t>
  </si>
  <si>
    <t>to limp</t>
  </si>
  <si>
    <t>G7446</t>
  </si>
  <si>
    <t>ἐπισκεπάζω</t>
  </si>
  <si>
    <t>to envelop</t>
  </si>
  <si>
    <t>G7447</t>
  </si>
  <si>
    <t>ἐπισκευάζω</t>
  </si>
  <si>
    <t>to repair</t>
  </si>
  <si>
    <t>to repair; trim</t>
  </si>
  <si>
    <t>G7448</t>
  </si>
  <si>
    <t>ἐπίσκεψις</t>
  </si>
  <si>
    <t>a review</t>
  </si>
  <si>
    <t>a review; numbering; visitation</t>
  </si>
  <si>
    <t>G7449</t>
  </si>
  <si>
    <t>ἐπίσπαστρον</t>
  </si>
  <si>
    <t>a draw curtain</t>
  </si>
  <si>
    <t>G7450</t>
  </si>
  <si>
    <t>ἐπισπεύδω</t>
  </si>
  <si>
    <t>to hurry</t>
  </si>
  <si>
    <t>G7451</t>
  </si>
  <si>
    <t>ἐπισπλαγχνίζομαι</t>
  </si>
  <si>
    <t>to show compassion</t>
  </si>
  <si>
    <t>G7452</t>
  </si>
  <si>
    <t>ἐπισπουδάζω</t>
  </si>
  <si>
    <t>G7453</t>
  </si>
  <si>
    <t>ἐπισπουδαστής</t>
  </si>
  <si>
    <t>a taskmaster</t>
  </si>
  <si>
    <t>G7454</t>
  </si>
  <si>
    <t>ἐπιστήμη</t>
  </si>
  <si>
    <t>higher knowledge</t>
  </si>
  <si>
    <t>G7455</t>
  </si>
  <si>
    <t>ἐπιστήριγμα</t>
  </si>
  <si>
    <t>a stay</t>
  </si>
  <si>
    <t>G7456</t>
  </si>
  <si>
    <t>ἐπιστοιβάζω</t>
  </si>
  <si>
    <t>G7457</t>
  </si>
  <si>
    <t>ἐπιστρατεύω</t>
  </si>
  <si>
    <t>to march against</t>
  </si>
  <si>
    <t>G7458</t>
  </si>
  <si>
    <t>ἐπισυνίστημι</t>
  </si>
  <si>
    <t>to rise up together against</t>
  </si>
  <si>
    <t>G7459</t>
  </si>
  <si>
    <t>ἐπισυστρέφω</t>
  </si>
  <si>
    <t>to gather together against</t>
  </si>
  <si>
    <t>G7460</t>
  </si>
  <si>
    <t>ἐπισφραγίζω</t>
  </si>
  <si>
    <t>to put a seal upon</t>
  </si>
  <si>
    <t>G7461</t>
  </si>
  <si>
    <t>ἐπιτήδευμα</t>
  </si>
  <si>
    <t>a practice</t>
  </si>
  <si>
    <t>G7462</t>
  </si>
  <si>
    <t>ἐπιτηδεύω</t>
  </si>
  <si>
    <t>to apply</t>
  </si>
  <si>
    <t>G7463</t>
  </si>
  <si>
    <t>ἐπιτίμησις</t>
  </si>
  <si>
    <t>G7464</t>
  </si>
  <si>
    <t>ἐπιτοαυτό</t>
  </si>
  <si>
    <t>G7465</t>
  </si>
  <si>
    <t>ἐπιτρέχω</t>
  </si>
  <si>
    <t>to run to</t>
  </si>
  <si>
    <t>G7466</t>
  </si>
  <si>
    <t>ἐπιτρίβω</t>
  </si>
  <si>
    <t>G7467</t>
  </si>
  <si>
    <t>ἐπίτριψις</t>
  </si>
  <si>
    <t>wearing away</t>
  </si>
  <si>
    <t>G7468</t>
  </si>
  <si>
    <t>ἐπιφημίζω</t>
  </si>
  <si>
    <t>to portend</t>
  </si>
  <si>
    <t>G7469</t>
  </si>
  <si>
    <t>ἐπιφυλλίζω</t>
  </si>
  <si>
    <t>to glean</t>
  </si>
  <si>
    <t>G7470</t>
  </si>
  <si>
    <t>ἐπιφυλλίς</t>
  </si>
  <si>
    <t>a gleaning</t>
  </si>
  <si>
    <t>G7471</t>
  </si>
  <si>
    <t>ἐπιχαίρω</t>
  </si>
  <si>
    <t>to rejoice at</t>
  </si>
  <si>
    <t>G7472</t>
  </si>
  <si>
    <t>ἐπιχαρής</t>
  </si>
  <si>
    <t>gratifying</t>
  </si>
  <si>
    <t>G7473</t>
  </si>
  <si>
    <t>ἐπίχαρμα</t>
  </si>
  <si>
    <t>G7474</t>
  </si>
  <si>
    <t>ἐπίχαρτος</t>
  </si>
  <si>
    <t>incurring ridicule</t>
  </si>
  <si>
    <t>G7475</t>
  </si>
  <si>
    <t>ἐπίχειρον</t>
  </si>
  <si>
    <t>forearm</t>
  </si>
  <si>
    <t>G7476</t>
  </si>
  <si>
    <t>ἐπίχυσις</t>
  </si>
  <si>
    <t>a vessel</t>
  </si>
  <si>
    <t>G7477</t>
  </si>
  <si>
    <t>ἐπιχώρησις</t>
  </si>
  <si>
    <t>grant</t>
  </si>
  <si>
    <t>G7478</t>
  </si>
  <si>
    <t>ἐπόζω</t>
  </si>
  <si>
    <t>G7479</t>
  </si>
  <si>
    <t>ἐποίκιον</t>
  </si>
  <si>
    <t>an estate</t>
  </si>
  <si>
    <t>G7480</t>
  </si>
  <si>
    <t>ἐπονείδιστος</t>
  </si>
  <si>
    <t>reviled</t>
  </si>
  <si>
    <t>G7481</t>
  </si>
  <si>
    <t>ἔποψ</t>
  </si>
  <si>
    <t>a hoopoe</t>
  </si>
  <si>
    <t>G7482</t>
  </si>
  <si>
    <t>ἑπταετής</t>
  </si>
  <si>
    <t>of seven years</t>
  </si>
  <si>
    <t>G7483</t>
  </si>
  <si>
    <t>ἑπτακαίδεκα</t>
  </si>
  <si>
    <t>G7484</t>
  </si>
  <si>
    <t>ἑπτακαιδέκατος</t>
  </si>
  <si>
    <t>seventeenth</t>
  </si>
  <si>
    <t>G7485</t>
  </si>
  <si>
    <t>ἑπτακόσιοι</t>
  </si>
  <si>
    <t>seven hundred</t>
  </si>
  <si>
    <t>G7486</t>
  </si>
  <si>
    <t>ἑπτάμηνος</t>
  </si>
  <si>
    <t>of seven months</t>
  </si>
  <si>
    <t>G7487</t>
  </si>
  <si>
    <t>ἑπταπλάσιος</t>
  </si>
  <si>
    <t>seven-fold</t>
  </si>
  <si>
    <t>G7488</t>
  </si>
  <si>
    <t>ἑπταπλασίων</t>
  </si>
  <si>
    <t>G7489</t>
  </si>
  <si>
    <t>ἑπταπλασίως</t>
  </si>
  <si>
    <t>G7490</t>
  </si>
  <si>
    <t>ἐπωμίς</t>
  </si>
  <si>
    <t>a shoulder-piece</t>
  </si>
  <si>
    <t>a shoulder-piece; side-piece</t>
  </si>
  <si>
    <t>G7491</t>
  </si>
  <si>
    <t>ἐπωρύω</t>
  </si>
  <si>
    <t>to roar against</t>
  </si>
  <si>
    <t>G7492</t>
  </si>
  <si>
    <t>ἐραστής</t>
  </si>
  <si>
    <t>a lover</t>
  </si>
  <si>
    <t>G7493</t>
  </si>
  <si>
    <t>ἐράω</t>
  </si>
  <si>
    <t>to love passionately</t>
  </si>
  <si>
    <t>G7494</t>
  </si>
  <si>
    <t>ἐργάβ</t>
  </si>
  <si>
    <t>G7495</t>
  </si>
  <si>
    <t>ἐργαλεῖον</t>
  </si>
  <si>
    <t>a work tool</t>
  </si>
  <si>
    <t>G7496</t>
  </si>
  <si>
    <t>ἐργάσιμος</t>
  </si>
  <si>
    <t>a deed</t>
  </si>
  <si>
    <t>a deed; workmanship</t>
  </si>
  <si>
    <t>G7497</t>
  </si>
  <si>
    <t>ἐργοδιωκτέω</t>
  </si>
  <si>
    <t>to direct works</t>
  </si>
  <si>
    <t>G7498</t>
  </si>
  <si>
    <t>ἐργοδιώκτης</t>
  </si>
  <si>
    <t>a foreman</t>
  </si>
  <si>
    <t>G7499</t>
  </si>
  <si>
    <t>ἐρεθισμός</t>
  </si>
  <si>
    <t>aggravation</t>
  </si>
  <si>
    <t>G7500</t>
  </si>
  <si>
    <t>ἐρεθιστής</t>
  </si>
  <si>
    <t>an irritant</t>
  </si>
  <si>
    <t>G7501</t>
  </si>
  <si>
    <t>ἔρεισμα</t>
  </si>
  <si>
    <t>G7502</t>
  </si>
  <si>
    <t>ἐρεοῦς</t>
  </si>
  <si>
    <t>woolen</t>
  </si>
  <si>
    <t>G7503</t>
  </si>
  <si>
    <t>ἐρημικός</t>
  </si>
  <si>
    <t>solitary</t>
  </si>
  <si>
    <t>G7504</t>
  </si>
  <si>
    <t>ἐρημίτης</t>
  </si>
  <si>
    <t>a recluse</t>
  </si>
  <si>
    <t>G7505</t>
  </si>
  <si>
    <t>ἔριθος</t>
  </si>
  <si>
    <t>wool worker</t>
  </si>
  <si>
    <t>wool worker; one working in wool</t>
  </si>
  <si>
    <t>G7506</t>
  </si>
  <si>
    <t>ἐρικτός</t>
  </si>
  <si>
    <t>ground up</t>
  </si>
  <si>
    <t>G7507</t>
  </si>
  <si>
    <t>ἑρμηνευτής</t>
  </si>
  <si>
    <t>a translator</t>
  </si>
  <si>
    <t>G7508</t>
  </si>
  <si>
    <t>ἕρπω</t>
  </si>
  <si>
    <t>to crawl</t>
  </si>
  <si>
    <t>G7509</t>
  </si>
  <si>
    <t>ἐρύθημα</t>
  </si>
  <si>
    <t>red dye</t>
  </si>
  <si>
    <t>G7510</t>
  </si>
  <si>
    <t>ἐρυθροδανόω</t>
  </si>
  <si>
    <t>to dye red</t>
  </si>
  <si>
    <t>G7511</t>
  </si>
  <si>
    <t>ἐρυσίβη</t>
  </si>
  <si>
    <t>blight</t>
  </si>
  <si>
    <t>G7512</t>
  </si>
  <si>
    <t>ἐρῳδιός</t>
  </si>
  <si>
    <t>a heron</t>
  </si>
  <si>
    <t>G7513</t>
  </si>
  <si>
    <t>ἔρως</t>
  </si>
  <si>
    <t>G7514</t>
  </si>
  <si>
    <t>ἑσπερινός</t>
  </si>
  <si>
    <t>during evening</t>
  </si>
  <si>
    <t>G7515</t>
  </si>
  <si>
    <t>ἑστιατορία</t>
  </si>
  <si>
    <t>feasting</t>
  </si>
  <si>
    <t>G7516</t>
  </si>
  <si>
    <t>ἐσχάρα</t>
  </si>
  <si>
    <t>a grate</t>
  </si>
  <si>
    <t>G7517</t>
  </si>
  <si>
    <t>ἐσχαρίτης</t>
  </si>
  <si>
    <t>G7518</t>
  </si>
  <si>
    <t>ἐσχατίζω</t>
  </si>
  <si>
    <t>be late</t>
  </si>
  <si>
    <t>G7519</t>
  </si>
  <si>
    <t>ἐσώτατος</t>
  </si>
  <si>
    <t>innermost</t>
  </si>
  <si>
    <t>G7520</t>
  </si>
  <si>
    <t>εσώτερον</t>
  </si>
  <si>
    <t>G7521</t>
  </si>
  <si>
    <t>ἐτάζω</t>
  </si>
  <si>
    <t>to chastise</t>
  </si>
  <si>
    <t>to chastise; examine</t>
  </si>
  <si>
    <t>G7522</t>
  </si>
  <si>
    <t>ἑταίρα</t>
  </si>
  <si>
    <t>a mistress</t>
  </si>
  <si>
    <t>G7523</t>
  </si>
  <si>
    <t>ἑταιρία</t>
  </si>
  <si>
    <t>G7524</t>
  </si>
  <si>
    <t>ἔτασις</t>
  </si>
  <si>
    <t>chastisement</t>
  </si>
  <si>
    <t>G7525</t>
  </si>
  <si>
    <t>ἐτασμός</t>
  </si>
  <si>
    <t>G7526</t>
  </si>
  <si>
    <t>ἑτερόζυγος</t>
  </si>
  <si>
    <t>unequally yoked</t>
  </si>
  <si>
    <t>G7527</t>
  </si>
  <si>
    <t>εὐαγγελία</t>
  </si>
  <si>
    <t>good news</t>
  </si>
  <si>
    <t>G7528</t>
  </si>
  <si>
    <t>εὐάλωτος</t>
  </si>
  <si>
    <t>easily caught</t>
  </si>
  <si>
    <t>G7529</t>
  </si>
  <si>
    <t>εὐάρμοστος</t>
  </si>
  <si>
    <t>well-tuned</t>
  </si>
  <si>
    <t>G7530</t>
  </si>
  <si>
    <t>εὖγε</t>
  </si>
  <si>
    <t>well done</t>
  </si>
  <si>
    <t>G7531</t>
  </si>
  <si>
    <t>εὐγένεια</t>
  </si>
  <si>
    <t>magnanimity</t>
  </si>
  <si>
    <t>G7532</t>
  </si>
  <si>
    <t>εὔγνωστος</t>
  </si>
  <si>
    <t>well-known</t>
  </si>
  <si>
    <t>G7533</t>
  </si>
  <si>
    <t>εὐδοκιμέω</t>
  </si>
  <si>
    <t>be approved</t>
  </si>
  <si>
    <t>G7534</t>
  </si>
  <si>
    <t>εὐεκτέω</t>
  </si>
  <si>
    <t>to enjoy good health</t>
  </si>
  <si>
    <t>G7535</t>
  </si>
  <si>
    <t>εὔελπις</t>
  </si>
  <si>
    <t>confident</t>
  </si>
  <si>
    <t>G7536</t>
  </si>
  <si>
    <t>εὔζωνος</t>
  </si>
  <si>
    <t>well-equipped</t>
  </si>
  <si>
    <t>G7537</t>
  </si>
  <si>
    <t>εὐήκοος</t>
  </si>
  <si>
    <t>heedful</t>
  </si>
  <si>
    <t>G7538</t>
  </si>
  <si>
    <t>εὔηχος</t>
  </si>
  <si>
    <t>distinct</t>
  </si>
  <si>
    <t>G7539</t>
  </si>
  <si>
    <t>εὐθαλέω</t>
  </si>
  <si>
    <t>to thrive</t>
  </si>
  <si>
    <t>G7540</t>
  </si>
  <si>
    <t>εὐθαλής</t>
  </si>
  <si>
    <t>flourishing</t>
  </si>
  <si>
    <t>G7541</t>
  </si>
  <si>
    <t>εὐθηνέω</t>
  </si>
  <si>
    <t>to prosper</t>
  </si>
  <si>
    <t>G7542</t>
  </si>
  <si>
    <t>εὐθηνία</t>
  </si>
  <si>
    <t>G7543</t>
  </si>
  <si>
    <t>εὐθής</t>
  </si>
  <si>
    <t>right; upright</t>
  </si>
  <si>
    <t>G7544</t>
  </si>
  <si>
    <t>εὐιλατεύω</t>
  </si>
  <si>
    <t>G7545</t>
  </si>
  <si>
    <t>εὐίλατος</t>
  </si>
  <si>
    <t>propitious</t>
  </si>
  <si>
    <t>G7546</t>
  </si>
  <si>
    <t>εὐκαταφρόνητος</t>
  </si>
  <si>
    <t>despicable</t>
  </si>
  <si>
    <t>G7547</t>
  </si>
  <si>
    <t>εὐκλεής</t>
  </si>
  <si>
    <t>renowned</t>
  </si>
  <si>
    <t>G7548</t>
  </si>
  <si>
    <t>εὐκληματέω</t>
  </si>
  <si>
    <t>to have good vine branches</t>
  </si>
  <si>
    <t>G7549</t>
  </si>
  <si>
    <t>εὔκολος</t>
  </si>
  <si>
    <t>well-tempered</t>
  </si>
  <si>
    <t>G7550</t>
  </si>
  <si>
    <t>εὔλαλος</t>
  </si>
  <si>
    <t>well-spoken</t>
  </si>
  <si>
    <t>G7551</t>
  </si>
  <si>
    <t>εὐμεγέθης</t>
  </si>
  <si>
    <t>huge</t>
  </si>
  <si>
    <t>G7552</t>
  </si>
  <si>
    <t>εὐμετάβολος</t>
  </si>
  <si>
    <t>changeable</t>
  </si>
  <si>
    <t>G7553</t>
  </si>
  <si>
    <t>εὐμήκης</t>
  </si>
  <si>
    <t>tall</t>
  </si>
  <si>
    <t>G7554</t>
  </si>
  <si>
    <t>εὔοδος</t>
  </si>
  <si>
    <t>prosperous</t>
  </si>
  <si>
    <t>G7555</t>
  </si>
  <si>
    <t>εὐόδως</t>
  </si>
  <si>
    <t>prosperously</t>
  </si>
  <si>
    <t>G7556</t>
  </si>
  <si>
    <t>εὐπαθέω</t>
  </si>
  <si>
    <t>to enjoy pleasure</t>
  </si>
  <si>
    <t>G7557</t>
  </si>
  <si>
    <t>εὐπάρυφος</t>
  </si>
  <si>
    <t>elegantly</t>
  </si>
  <si>
    <t>G7558</t>
  </si>
  <si>
    <t>εὐπρεπής</t>
  </si>
  <si>
    <t>beautiful; good-looking</t>
  </si>
  <si>
    <t>G7559</t>
  </si>
  <si>
    <t>εὐπρόσωπος</t>
  </si>
  <si>
    <t>good-looking</t>
  </si>
  <si>
    <t>G7560</t>
  </si>
  <si>
    <t>εὑρετής</t>
  </si>
  <si>
    <t>an inventor</t>
  </si>
  <si>
    <t>G7561</t>
  </si>
  <si>
    <t>εὕρημα</t>
  </si>
  <si>
    <t>unexpected gain</t>
  </si>
  <si>
    <t>G7562</t>
  </si>
  <si>
    <t>εὔριζος</t>
  </si>
  <si>
    <t>well-rooted</t>
  </si>
  <si>
    <t>G7563</t>
  </si>
  <si>
    <t>εὖρος</t>
  </si>
  <si>
    <t>breadth</t>
  </si>
  <si>
    <t>G7564</t>
  </si>
  <si>
    <t>εὐρύς</t>
  </si>
  <si>
    <t>G7565</t>
  </si>
  <si>
    <t>εὐρωτιάω</t>
  </si>
  <si>
    <t>be moldy</t>
  </si>
  <si>
    <t>G7566</t>
  </si>
  <si>
    <t>εὔσκιος</t>
  </si>
  <si>
    <t>well-shaded</t>
  </si>
  <si>
    <t>G7567</t>
  </si>
  <si>
    <t>εὐσταθέω</t>
  </si>
  <si>
    <t>be stable</t>
  </si>
  <si>
    <t>G7568</t>
  </si>
  <si>
    <t>εὐστόχως</t>
  </si>
  <si>
    <t>skillfully</t>
  </si>
  <si>
    <t>G7569</t>
  </si>
  <si>
    <t>εὐστροφία</t>
  </si>
  <si>
    <t>versatility</t>
  </si>
  <si>
    <t>G7570</t>
  </si>
  <si>
    <t>εὐσυναλλάκτως</t>
  </si>
  <si>
    <t>conciliatory</t>
  </si>
  <si>
    <t>G7571</t>
  </si>
  <si>
    <t>εὐτάκτως</t>
  </si>
  <si>
    <t>orderly</t>
  </si>
  <si>
    <t>G7572</t>
  </si>
  <si>
    <t>εὐχερής</t>
  </si>
  <si>
    <t>easily managed</t>
  </si>
  <si>
    <t>G7573</t>
  </si>
  <si>
    <t>εὐχερῶς</t>
  </si>
  <si>
    <t>easily</t>
  </si>
  <si>
    <t>G7574</t>
  </si>
  <si>
    <t>εὐψύχως</t>
  </si>
  <si>
    <t>confidently</t>
  </si>
  <si>
    <t>G7575</t>
  </si>
  <si>
    <t>εὐώδης</t>
  </si>
  <si>
    <t>sweet smelling</t>
  </si>
  <si>
    <t>G7576</t>
  </si>
  <si>
    <t>εὐωδιάζω</t>
  </si>
  <si>
    <t>be fragrant</t>
  </si>
  <si>
    <t>G7577</t>
  </si>
  <si>
    <t>Ἐφαδανώ</t>
  </si>
  <si>
    <t>a royal pavilion</t>
  </si>
  <si>
    <t>G7578</t>
  </si>
  <si>
    <t>ἐφαμαρτάνω</t>
  </si>
  <si>
    <t>to tempt</t>
  </si>
  <si>
    <t>to tempt; seduce to sin</t>
  </si>
  <si>
    <t>G7579</t>
  </si>
  <si>
    <t>ἐφάπτω</t>
  </si>
  <si>
    <t>to attach to</t>
  </si>
  <si>
    <t>G7580</t>
  </si>
  <si>
    <t>ἐφέλκω</t>
  </si>
  <si>
    <t>to drag upon</t>
  </si>
  <si>
    <t>G7581</t>
  </si>
  <si>
    <t>ἔφηλος</t>
  </si>
  <si>
    <t>peeling skin</t>
  </si>
  <si>
    <t>G7582</t>
  </si>
  <si>
    <t>ἑφθός</t>
  </si>
  <si>
    <t>cooked</t>
  </si>
  <si>
    <t>G7583</t>
  </si>
  <si>
    <t>ἐφοδεύω</t>
  </si>
  <si>
    <t>to explore</t>
  </si>
  <si>
    <t>G7584</t>
  </si>
  <si>
    <t>ἐφοδιάζω</t>
  </si>
  <si>
    <t>G7585</t>
  </si>
  <si>
    <t>ἐφόδιος</t>
  </si>
  <si>
    <t>supplies</t>
  </si>
  <si>
    <t>G7586</t>
  </si>
  <si>
    <t>ἐφοράω</t>
  </si>
  <si>
    <t>to inspect</t>
  </si>
  <si>
    <t>to inspect; watch over</t>
  </si>
  <si>
    <t>G7587</t>
  </si>
  <si>
    <t>ἐφούδ</t>
  </si>
  <si>
    <t>an ephod</t>
  </si>
  <si>
    <t>G7588</t>
  </si>
  <si>
    <t>ἐχθραίνω</t>
  </si>
  <si>
    <t>G7589</t>
  </si>
  <si>
    <t>ἐχθρεύω</t>
  </si>
  <si>
    <t>be an enemy</t>
  </si>
  <si>
    <t>G7590</t>
  </si>
  <si>
    <t>ἐχθρία</t>
  </si>
  <si>
    <t>hatred</t>
  </si>
  <si>
    <t>G7591</t>
  </si>
  <si>
    <t>ἐχῖνος</t>
  </si>
  <si>
    <t>hedgehog</t>
  </si>
  <si>
    <t>G7592</t>
  </si>
  <si>
    <t>ἐξουσιαστής</t>
  </si>
  <si>
    <t>a potentate</t>
  </si>
  <si>
    <t>G7593</t>
  </si>
  <si>
    <t>ἕψεμα</t>
  </si>
  <si>
    <t>a stew</t>
  </si>
  <si>
    <t>G7594</t>
  </si>
  <si>
    <t>ἕψω</t>
  </si>
  <si>
    <t>to bake</t>
  </si>
  <si>
    <t>to bake; boil; cook</t>
  </si>
  <si>
    <t>G7595</t>
  </si>
  <si>
    <t>ἑωθινός</t>
  </si>
  <si>
    <t>early  morning</t>
  </si>
  <si>
    <t>G7596</t>
  </si>
  <si>
    <t>ἑωσφόρος</t>
  </si>
  <si>
    <t>morning star</t>
  </si>
  <si>
    <t>Hesperus; morning star</t>
  </si>
  <si>
    <t>G7597</t>
  </si>
  <si>
    <t>ζέα</t>
  </si>
  <si>
    <t>spelt</t>
  </si>
  <si>
    <t>G7598</t>
  </si>
  <si>
    <t>ζέμα</t>
  </si>
  <si>
    <t>boiling</t>
  </si>
  <si>
    <t>G7599</t>
  </si>
  <si>
    <t>ζεύγνυμι</t>
  </si>
  <si>
    <t>harness</t>
  </si>
  <si>
    <t>harness; team up</t>
  </si>
  <si>
    <t>G7600</t>
  </si>
  <si>
    <t>ζηλοτυπία</t>
  </si>
  <si>
    <t>jealousy</t>
  </si>
  <si>
    <t>G7601</t>
  </si>
  <si>
    <t>ζήλωσις</t>
  </si>
  <si>
    <t>G7602</t>
  </si>
  <si>
    <t>ζηλωτός</t>
  </si>
  <si>
    <t>zealous</t>
  </si>
  <si>
    <t>G7603</t>
  </si>
  <si>
    <t>ζιβύνη</t>
  </si>
  <si>
    <t>a pike</t>
  </si>
  <si>
    <t>G7604</t>
  </si>
  <si>
    <t>ζίου</t>
  </si>
  <si>
    <t>Zif</t>
  </si>
  <si>
    <t>G7605</t>
  </si>
  <si>
    <t>ζυγόω</t>
  </si>
  <si>
    <t>G7606</t>
  </si>
  <si>
    <t>ζῦθος</t>
  </si>
  <si>
    <t>beer</t>
  </si>
  <si>
    <t>G7607</t>
  </si>
  <si>
    <t>ζυμίτης</t>
  </si>
  <si>
    <t>leavened</t>
  </si>
  <si>
    <t>G7608</t>
  </si>
  <si>
    <t>ζυμωτός</t>
  </si>
  <si>
    <t>G7609</t>
  </si>
  <si>
    <t>ζωγραφέω</t>
  </si>
  <si>
    <t>to portray</t>
  </si>
  <si>
    <t>G7610</t>
  </si>
  <si>
    <t>ζωγρεία</t>
  </si>
  <si>
    <t>taking alive</t>
  </si>
  <si>
    <t>G7611</t>
  </si>
  <si>
    <t>ζωμός</t>
  </si>
  <si>
    <t>broth</t>
  </si>
  <si>
    <t>G7612</t>
  </si>
  <si>
    <t>ζωοποίησις</t>
  </si>
  <si>
    <t>restoring to life</t>
  </si>
  <si>
    <t>G7613</t>
  </si>
  <si>
    <t>ζωόω</t>
  </si>
  <si>
    <t>to enliven</t>
  </si>
  <si>
    <t>G7614</t>
  </si>
  <si>
    <t>ζωπυρέω</t>
  </si>
  <si>
    <t>G7615</t>
  </si>
  <si>
    <t>ζῶσις</t>
  </si>
  <si>
    <t>girdedness</t>
  </si>
  <si>
    <t>girding up</t>
  </si>
  <si>
    <t>G7616</t>
  </si>
  <si>
    <t>ἡγεμονικός</t>
  </si>
  <si>
    <t>governing</t>
  </si>
  <si>
    <t>G7617</t>
  </si>
  <si>
    <t>ἥγημα</t>
  </si>
  <si>
    <t>a leading</t>
  </si>
  <si>
    <t>G7618</t>
  </si>
  <si>
    <t>ἡγητέον</t>
  </si>
  <si>
    <t>be esteemed</t>
  </si>
  <si>
    <t>G7619</t>
  </si>
  <si>
    <t>ἡδύνω</t>
  </si>
  <si>
    <t>be delicious</t>
  </si>
  <si>
    <t>be delicious; delight</t>
  </si>
  <si>
    <t>G7620</t>
  </si>
  <si>
    <t>ἡδύς</t>
  </si>
  <si>
    <t>agreeable</t>
  </si>
  <si>
    <t>agreeable; pleasure-bent</t>
  </si>
  <si>
    <t>G7621</t>
  </si>
  <si>
    <t>ἥδυσμα</t>
  </si>
  <si>
    <t>luscious</t>
  </si>
  <si>
    <t>luscious; spices</t>
  </si>
  <si>
    <t>G7622</t>
  </si>
  <si>
    <t>ἡδυσμός</t>
  </si>
  <si>
    <t>G7623</t>
  </si>
  <si>
    <t>ἡδύφωνος</t>
  </si>
  <si>
    <t>sweet sounding</t>
  </si>
  <si>
    <t>G7624</t>
  </si>
  <si>
    <t>ἥδω</t>
  </si>
  <si>
    <t>light; (in weight)</t>
  </si>
  <si>
    <t>G7625</t>
  </si>
  <si>
    <t>Ἠθάμ</t>
  </si>
  <si>
    <t>continuance</t>
  </si>
  <si>
    <t>G7626</t>
  </si>
  <si>
    <t>ἤλεκτρον</t>
  </si>
  <si>
    <t>molten bronze</t>
  </si>
  <si>
    <t>G7627</t>
  </si>
  <si>
    <t>ἡλιάζομαι</t>
  </si>
  <si>
    <t>to expose to sun</t>
  </si>
  <si>
    <t>G7628</t>
  </si>
  <si>
    <t>ἡμίεφθος</t>
  </si>
  <si>
    <t>half-boiled</t>
  </si>
  <si>
    <t>G7629</t>
  </si>
  <si>
    <t>ἡμίονος</t>
  </si>
  <si>
    <t>the mule</t>
  </si>
  <si>
    <t>G7630</t>
  </si>
  <si>
    <t>ἡμίσευμα</t>
  </si>
  <si>
    <t>the half</t>
  </si>
  <si>
    <t>G7631</t>
  </si>
  <si>
    <t>ἡμισεύω</t>
  </si>
  <si>
    <t>to halve</t>
  </si>
  <si>
    <t>G7632</t>
  </si>
  <si>
    <t>ἡνία</t>
  </si>
  <si>
    <t>reins</t>
  </si>
  <si>
    <t>sandal-thongg, reigns, bridle</t>
  </si>
  <si>
    <t>G7633</t>
  </si>
  <si>
    <t>ἡνίοχος</t>
  </si>
  <si>
    <t>a charioteer</t>
  </si>
  <si>
    <t>G7634</t>
  </si>
  <si>
    <t>ἧπαρ</t>
  </si>
  <si>
    <t>the liver</t>
  </si>
  <si>
    <t>G7635</t>
  </si>
  <si>
    <t>ἠρεμάζω</t>
  </si>
  <si>
    <t>be calm</t>
  </si>
  <si>
    <t>G7636</t>
  </si>
  <si>
    <t>ἥρως</t>
  </si>
  <si>
    <t>hero</t>
  </si>
  <si>
    <t>a hero</t>
  </si>
  <si>
    <t>G7637</t>
  </si>
  <si>
    <t>ἡσυχῇ</t>
  </si>
  <si>
    <t>tranquilly</t>
  </si>
  <si>
    <t>G7638</t>
  </si>
  <si>
    <t>ἠχώ</t>
  </si>
  <si>
    <t>an echo</t>
  </si>
  <si>
    <t>G7639</t>
  </si>
  <si>
    <t>θάλλω</t>
  </si>
  <si>
    <t>to flourish</t>
  </si>
  <si>
    <t>G7640</t>
  </si>
  <si>
    <t>θαλπιώθ</t>
  </si>
  <si>
    <t>an armory</t>
  </si>
  <si>
    <t>G7641</t>
  </si>
  <si>
    <t>θανουρίμ</t>
  </si>
  <si>
    <t>a furnace</t>
  </si>
  <si>
    <t>G7642</t>
  </si>
  <si>
    <t>θαρσείς</t>
  </si>
  <si>
    <t>tharsis</t>
  </si>
  <si>
    <t>G7643</t>
  </si>
  <si>
    <t>θαυμαστόω</t>
  </si>
  <si>
    <t>to cause wonder</t>
  </si>
  <si>
    <t>G7644</t>
  </si>
  <si>
    <t>θαυμαστῶς</t>
  </si>
  <si>
    <t>wonderfully</t>
  </si>
  <si>
    <t>G7645</t>
  </si>
  <si>
    <t>θεέ</t>
  </si>
  <si>
    <t>a vestibule</t>
  </si>
  <si>
    <t>G7646</t>
  </si>
  <si>
    <t>θεεβουλαθώθ</t>
  </si>
  <si>
    <t>G7647</t>
  </si>
  <si>
    <t>θεηλάθ</t>
  </si>
  <si>
    <t>a porch</t>
  </si>
  <si>
    <t>a portch, doorway</t>
  </si>
  <si>
    <t>G7648</t>
  </si>
  <si>
    <t>θεκέλ</t>
  </si>
  <si>
    <t>thekel</t>
  </si>
  <si>
    <t>G7649</t>
  </si>
  <si>
    <t>θελητής</t>
  </si>
  <si>
    <t>a soothsayer</t>
  </si>
  <si>
    <t>a soothsayer; wisher</t>
  </si>
  <si>
    <t>G7650</t>
  </si>
  <si>
    <t>θελητός</t>
  </si>
  <si>
    <t>wanted</t>
  </si>
  <si>
    <t>G7651</t>
  </si>
  <si>
    <t>θέμα</t>
  </si>
  <si>
    <t>in place</t>
  </si>
  <si>
    <t>G7652</t>
  </si>
  <si>
    <t>θεμελίωσις</t>
  </si>
  <si>
    <t>groundwork</t>
  </si>
  <si>
    <t>G7653</t>
  </si>
  <si>
    <t>θεννουρίμ</t>
  </si>
  <si>
    <t>G7654</t>
  </si>
  <si>
    <t>θεράπαινα</t>
  </si>
  <si>
    <t>a female attendant</t>
  </si>
  <si>
    <t>G7655</t>
  </si>
  <si>
    <t>θεραφείν</t>
  </si>
  <si>
    <t>teraphim</t>
  </si>
  <si>
    <t>G7656</t>
  </si>
  <si>
    <t>θηρευτής</t>
  </si>
  <si>
    <t>a hunter</t>
  </si>
  <si>
    <t>G7657</t>
  </si>
  <si>
    <t>θερινός</t>
  </si>
  <si>
    <t>G7658</t>
  </si>
  <si>
    <t>θέριστρον</t>
  </si>
  <si>
    <t>a reaping hook</t>
  </si>
  <si>
    <t>a reaping hook; lightweight covering</t>
  </si>
  <si>
    <t>G7659</t>
  </si>
  <si>
    <t>θερμασία</t>
  </si>
  <si>
    <t>G7660</t>
  </si>
  <si>
    <t>θερμαστρίς</t>
  </si>
  <si>
    <t>a tong</t>
  </si>
  <si>
    <t>G7661</t>
  </si>
  <si>
    <t>θερμός</t>
  </si>
  <si>
    <t>G7662</t>
  </si>
  <si>
    <t>θέσις</t>
  </si>
  <si>
    <t>designation</t>
  </si>
  <si>
    <t>G7663</t>
  </si>
  <si>
    <t>θεσμός</t>
  </si>
  <si>
    <t>a rule</t>
  </si>
  <si>
    <t>G7664</t>
  </si>
  <si>
    <t>θεωρητός</t>
  </si>
  <si>
    <t>something visible</t>
  </si>
  <si>
    <t>G7665</t>
  </si>
  <si>
    <t>θηλυκός</t>
  </si>
  <si>
    <t>G7666</t>
  </si>
  <si>
    <t>θηλυμανής</t>
  </si>
  <si>
    <t>sex-crazed</t>
  </si>
  <si>
    <t>G7667</t>
  </si>
  <si>
    <t>θημωνιά</t>
  </si>
  <si>
    <t>a heap</t>
  </si>
  <si>
    <t>G7668</t>
  </si>
  <si>
    <t>θήρ</t>
  </si>
  <si>
    <t>a wild beast</t>
  </si>
  <si>
    <t>G7669</t>
  </si>
  <si>
    <t>θήρευμα</t>
  </si>
  <si>
    <t>a hunt</t>
  </si>
  <si>
    <t>a hunt; snare</t>
  </si>
  <si>
    <t>G7670</t>
  </si>
  <si>
    <t>θηριάλωτος</t>
  </si>
  <si>
    <t>taken by wild beasts</t>
  </si>
  <si>
    <t>G7671</t>
  </si>
  <si>
    <t>θηριόβρωτος</t>
  </si>
  <si>
    <t>eaten by wild beasts</t>
  </si>
  <si>
    <t>G7672</t>
  </si>
  <si>
    <t>θησαύρισμα</t>
  </si>
  <si>
    <t>a treasury</t>
  </si>
  <si>
    <t>G7673</t>
  </si>
  <si>
    <t>θησαυροφύλαξ</t>
  </si>
  <si>
    <t>G7674</t>
  </si>
  <si>
    <t>θίασος</t>
  </si>
  <si>
    <t>revelry</t>
  </si>
  <si>
    <t>G7675</t>
  </si>
  <si>
    <t>θῖβις</t>
  </si>
  <si>
    <t>a wicker basket</t>
  </si>
  <si>
    <t>G7676</t>
  </si>
  <si>
    <t>θίς</t>
  </si>
  <si>
    <t>a hill</t>
  </si>
  <si>
    <t>G7677</t>
  </si>
  <si>
    <t>θλαδίας</t>
  </si>
  <si>
    <t>crushed testicles</t>
  </si>
  <si>
    <t>G7678</t>
  </si>
  <si>
    <t>θλάσμα</t>
  </si>
  <si>
    <t>a fracture</t>
  </si>
  <si>
    <t>G7679</t>
  </si>
  <si>
    <t>θλάω</t>
  </si>
  <si>
    <t>to crush; fracture</t>
  </si>
  <si>
    <t>G7680</t>
  </si>
  <si>
    <t>θλιμμός</t>
  </si>
  <si>
    <t>affliction</t>
  </si>
  <si>
    <t>G7681</t>
  </si>
  <si>
    <t>θνησιμαῖος</t>
  </si>
  <si>
    <t>decaying flesh</t>
  </si>
  <si>
    <t>G7682</t>
  </si>
  <si>
    <t>θολερός</t>
  </si>
  <si>
    <t>clouded</t>
  </si>
  <si>
    <t>G7683</t>
  </si>
  <si>
    <t>θράσος</t>
  </si>
  <si>
    <t>G7684</t>
  </si>
  <si>
    <t>θρασυκάρδιος</t>
  </si>
  <si>
    <t>bold-hearted</t>
  </si>
  <si>
    <t>G7685</t>
  </si>
  <si>
    <t>θρασύνω</t>
  </si>
  <si>
    <t>to embolden</t>
  </si>
  <si>
    <t>over-confident</t>
  </si>
  <si>
    <t>G7686</t>
  </si>
  <si>
    <t>θρασύς</t>
  </si>
  <si>
    <t>bold</t>
  </si>
  <si>
    <t>bold; rash</t>
  </si>
  <si>
    <t>G7687</t>
  </si>
  <si>
    <t>θραῦσις</t>
  </si>
  <si>
    <t>a devastation</t>
  </si>
  <si>
    <t>G7688</t>
  </si>
  <si>
    <t>θραῦσμα</t>
  </si>
  <si>
    <t>outbreak</t>
  </si>
  <si>
    <t>G7689</t>
  </si>
  <si>
    <t>θραυσμός</t>
  </si>
  <si>
    <t>a breaking</t>
  </si>
  <si>
    <t>G7690</t>
  </si>
  <si>
    <t>θρεπτός</t>
  </si>
  <si>
    <t>brought up</t>
  </si>
  <si>
    <t>G7691</t>
  </si>
  <si>
    <t>θρήνημα</t>
  </si>
  <si>
    <t>wailing</t>
  </si>
  <si>
    <t>G7692</t>
  </si>
  <si>
    <t>θρυλλέω</t>
  </si>
  <si>
    <t>to chatter</t>
  </si>
  <si>
    <t>chatter on a common topic</t>
  </si>
  <si>
    <t>G7693</t>
  </si>
  <si>
    <t>θρύλλημα</t>
  </si>
  <si>
    <t>a common topic</t>
  </si>
  <si>
    <t>G7694</t>
  </si>
  <si>
    <t>θυία</t>
  </si>
  <si>
    <t>a hand-mill</t>
  </si>
  <si>
    <t>G7695</t>
  </si>
  <si>
    <t>θυΐσκη</t>
  </si>
  <si>
    <t>an incense pan</t>
  </si>
  <si>
    <t>G7696</t>
  </si>
  <si>
    <t>θύλακος</t>
  </si>
  <si>
    <t>a purse</t>
  </si>
  <si>
    <t>G7697</t>
  </si>
  <si>
    <t>θῦμα</t>
  </si>
  <si>
    <t>an offering; sacrifice</t>
  </si>
  <si>
    <t>G7698</t>
  </si>
  <si>
    <t>θυμώδης</t>
  </si>
  <si>
    <t>inclined to rage</t>
  </si>
  <si>
    <t>G7699</t>
  </si>
  <si>
    <t>θύρωμα</t>
  </si>
  <si>
    <t>a doorway</t>
  </si>
  <si>
    <t>G7700</t>
  </si>
  <si>
    <t>θυσιάζω</t>
  </si>
  <si>
    <t>G7701</t>
  </si>
  <si>
    <t>θυσίασμα</t>
  </si>
  <si>
    <t>a sacrifice</t>
  </si>
  <si>
    <t>G7702</t>
  </si>
  <si>
    <t>θωδαθά</t>
  </si>
  <si>
    <t>thanksgiving</t>
  </si>
  <si>
    <t>G7703</t>
  </si>
  <si>
    <t>ιαμίν</t>
  </si>
  <si>
    <t>mules</t>
  </si>
  <si>
    <t>mules; shovels</t>
  </si>
  <si>
    <t>G7704</t>
  </si>
  <si>
    <t>ἰατής</t>
  </si>
  <si>
    <t>healer</t>
  </si>
  <si>
    <t>a healer</t>
  </si>
  <si>
    <t>G7705</t>
  </si>
  <si>
    <t>ἰατρεία</t>
  </si>
  <si>
    <t>G7706</t>
  </si>
  <si>
    <t>ἰατρεῖον</t>
  </si>
  <si>
    <t>a physician's fee</t>
  </si>
  <si>
    <t>G7707</t>
  </si>
  <si>
    <t>ἰατρεύω</t>
  </si>
  <si>
    <t>to treat; medically</t>
  </si>
  <si>
    <t>G7708</t>
  </si>
  <si>
    <t>ἶβις</t>
  </si>
  <si>
    <t>an ibis</t>
  </si>
  <si>
    <t>G7709</t>
  </si>
  <si>
    <t>ἰγνύα</t>
  </si>
  <si>
    <t>ham</t>
  </si>
  <si>
    <t>G7710</t>
  </si>
  <si>
    <t>ἰδιοποιέω</t>
  </si>
  <si>
    <t>to adopt</t>
  </si>
  <si>
    <t>G7711</t>
  </si>
  <si>
    <t>ἱδρύω</t>
  </si>
  <si>
    <t>G7712</t>
  </si>
  <si>
    <t>ἱέραξ</t>
  </si>
  <si>
    <t>a hawk</t>
  </si>
  <si>
    <t>G7713</t>
  </si>
  <si>
    <t>ἱκανῶς</t>
  </si>
  <si>
    <t>fittingly</t>
  </si>
  <si>
    <t>G7714</t>
  </si>
  <si>
    <t>ἱκετεύω</t>
  </si>
  <si>
    <t>to entreat</t>
  </si>
  <si>
    <t>G7715</t>
  </si>
  <si>
    <t>ἱκέτης</t>
  </si>
  <si>
    <t>a supplicant</t>
  </si>
  <si>
    <t>G7716</t>
  </si>
  <si>
    <t>ἴκτερος</t>
  </si>
  <si>
    <t>jaundice</t>
  </si>
  <si>
    <t>G7717</t>
  </si>
  <si>
    <t>ἰκτίν</t>
  </si>
  <si>
    <t>a kite</t>
  </si>
  <si>
    <t>G7718</t>
  </si>
  <si>
    <t>ἱλαρύνω</t>
  </si>
  <si>
    <t>to make happy</t>
  </si>
  <si>
    <t>G7719</t>
  </si>
  <si>
    <t>ἱλαρῶς</t>
  </si>
  <si>
    <t>happily</t>
  </si>
  <si>
    <t>G7720</t>
  </si>
  <si>
    <t>ἰλύς</t>
  </si>
  <si>
    <t>slime</t>
  </si>
  <si>
    <t>G7721</t>
  </si>
  <si>
    <t>ἱματιοφύλαξ</t>
  </si>
  <si>
    <t>keeper of cloaks</t>
  </si>
  <si>
    <t>G7722</t>
  </si>
  <si>
    <t>ἴνδαλμα</t>
  </si>
  <si>
    <t>an effigy</t>
  </si>
  <si>
    <t>G7723</t>
  </si>
  <si>
    <t>ἰξευτής</t>
  </si>
  <si>
    <t>a fowler</t>
  </si>
  <si>
    <t>G7724</t>
  </si>
  <si>
    <t>Ιοὐδαϊστί</t>
  </si>
  <si>
    <t>in Hebrew</t>
  </si>
  <si>
    <t>in hebrew; in Jewish language</t>
  </si>
  <si>
    <t>G7725</t>
  </si>
  <si>
    <t>ἱππάζομαι</t>
  </si>
  <si>
    <t>to ride a horse</t>
  </si>
  <si>
    <t>G7726</t>
  </si>
  <si>
    <t>ἱππάρχης</t>
  </si>
  <si>
    <t>cavalry commander</t>
  </si>
  <si>
    <t>a commander of cavalry</t>
  </si>
  <si>
    <t>G7727</t>
  </si>
  <si>
    <t>ἱππασία</t>
  </si>
  <si>
    <t>riding</t>
  </si>
  <si>
    <t>G7728</t>
  </si>
  <si>
    <t>ἱππεύω</t>
  </si>
  <si>
    <t>to ride horseback</t>
  </si>
  <si>
    <t>G7729</t>
  </si>
  <si>
    <t>ἱπποδρόμος</t>
  </si>
  <si>
    <t>course of horses</t>
  </si>
  <si>
    <t>G7730</t>
  </si>
  <si>
    <t>ἰσόω</t>
  </si>
  <si>
    <t>G7731</t>
  </si>
  <si>
    <t>ἱστάνω</t>
  </si>
  <si>
    <t>G7732</t>
  </si>
  <si>
    <t>ἱστίον</t>
  </si>
  <si>
    <t>a shroud</t>
  </si>
  <si>
    <t>G7733</t>
  </si>
  <si>
    <t>ἱστός</t>
  </si>
  <si>
    <t>a mast</t>
  </si>
  <si>
    <t>a mast; web</t>
  </si>
  <si>
    <t>G7734</t>
  </si>
  <si>
    <t>ἰσχίον</t>
  </si>
  <si>
    <t>a hip</t>
  </si>
  <si>
    <t>G7735</t>
  </si>
  <si>
    <t>ἰσχνόφωνος</t>
  </si>
  <si>
    <t>weak voiced</t>
  </si>
  <si>
    <t>G7736</t>
  </si>
  <si>
    <t>ἰσχυρόω</t>
  </si>
  <si>
    <t>G7737</t>
  </si>
  <si>
    <t>ἰσχυρῶς</t>
  </si>
  <si>
    <t>strongly</t>
  </si>
  <si>
    <t>G7738</t>
  </si>
  <si>
    <t>ἰταμία</t>
  </si>
  <si>
    <t>audacity</t>
  </si>
  <si>
    <t>G7739</t>
  </si>
  <si>
    <t>ἰταμός</t>
  </si>
  <si>
    <t>audacious</t>
  </si>
  <si>
    <t>G7740</t>
  </si>
  <si>
    <t>ἰτέα</t>
  </si>
  <si>
    <t>willow</t>
  </si>
  <si>
    <t>G7741</t>
  </si>
  <si>
    <t>ἰχθυηρός</t>
  </si>
  <si>
    <t>of fish</t>
  </si>
  <si>
    <t>G7742</t>
  </si>
  <si>
    <t>ἰχθυϊκός</t>
  </si>
  <si>
    <t>fishing</t>
  </si>
  <si>
    <t>G7743</t>
  </si>
  <si>
    <t>ἰχνεύω</t>
  </si>
  <si>
    <t>to prowl</t>
  </si>
  <si>
    <t>G7744</t>
  </si>
  <si>
    <t>ἰχώρ</t>
  </si>
  <si>
    <t>pus</t>
  </si>
  <si>
    <t>G7745</t>
  </si>
  <si>
    <t>Ἰωβήλ</t>
  </si>
  <si>
    <t>a ram</t>
  </si>
  <si>
    <t>G7746</t>
  </si>
  <si>
    <t>κάβος</t>
  </si>
  <si>
    <t>a cab measure</t>
  </si>
  <si>
    <t>G7747</t>
  </si>
  <si>
    <t>καδημείν</t>
  </si>
  <si>
    <t>stream of antiquity</t>
  </si>
  <si>
    <t>G7748</t>
  </si>
  <si>
    <t>καδησίμ</t>
  </si>
  <si>
    <t>male prostitutes</t>
  </si>
  <si>
    <t>G7749</t>
  </si>
  <si>
    <t>κάδιον</t>
  </si>
  <si>
    <t>a canteen</t>
  </si>
  <si>
    <t>G7750</t>
  </si>
  <si>
    <t>κάδος</t>
  </si>
  <si>
    <t>a pail</t>
  </si>
  <si>
    <t>G7751</t>
  </si>
  <si>
    <t>καθαγιάζω</t>
  </si>
  <si>
    <t>to consecrate</t>
  </si>
  <si>
    <t>G7752</t>
  </si>
  <si>
    <t>καθαρεύω</t>
  </si>
  <si>
    <t>be clean</t>
  </si>
  <si>
    <t>G7753</t>
  </si>
  <si>
    <t>καθαριότης</t>
  </si>
  <si>
    <t>cleanliness</t>
  </si>
  <si>
    <t>G7754</t>
  </si>
  <si>
    <t>κάθαρσις</t>
  </si>
  <si>
    <t>a cleansing</t>
  </si>
  <si>
    <t>G7755</t>
  </si>
  <si>
    <t>κάθεμα</t>
  </si>
  <si>
    <t>a necklace</t>
  </si>
  <si>
    <t>G7756</t>
  </si>
  <si>
    <t>καθηλόω</t>
  </si>
  <si>
    <t>to nail up</t>
  </si>
  <si>
    <t>G7757</t>
  </si>
  <si>
    <t>κάθιδρος</t>
  </si>
  <si>
    <t>sweating</t>
  </si>
  <si>
    <t>G7758</t>
  </si>
  <si>
    <t>καθιζάνω</t>
  </si>
  <si>
    <t>G7759</t>
  </si>
  <si>
    <t>κάθισις</t>
  </si>
  <si>
    <t>sitting</t>
  </si>
  <si>
    <t>G7760</t>
  </si>
  <si>
    <t>καθοδηγέω</t>
  </si>
  <si>
    <t>G7761</t>
  </si>
  <si>
    <t>κάθοδος</t>
  </si>
  <si>
    <t>a return</t>
  </si>
  <si>
    <t>G7762</t>
  </si>
  <si>
    <t>καθομολογέω</t>
  </si>
  <si>
    <t>to promise; solemnly promise</t>
  </si>
  <si>
    <t>G7763</t>
  </si>
  <si>
    <t>καθόρμιον</t>
  </si>
  <si>
    <t>a hanging necklace</t>
  </si>
  <si>
    <t>G7764</t>
  </si>
  <si>
    <t>καθυβρίζω</t>
  </si>
  <si>
    <t>G7765</t>
  </si>
  <si>
    <t>καθυμνέω</t>
  </si>
  <si>
    <t>G7766</t>
  </si>
  <si>
    <t>καθυπνόω</t>
  </si>
  <si>
    <t>to sleep; be sound asleep</t>
  </si>
  <si>
    <t>G7767</t>
  </si>
  <si>
    <t>καθυστερέω</t>
  </si>
  <si>
    <t>G7768</t>
  </si>
  <si>
    <t>καθυφαίνω</t>
  </si>
  <si>
    <t>G7769</t>
  </si>
  <si>
    <t>καινίζω</t>
  </si>
  <si>
    <t>G7770</t>
  </si>
  <si>
    <t>καίριος</t>
  </si>
  <si>
    <t>timely</t>
  </si>
  <si>
    <t>G7771</t>
  </si>
  <si>
    <t>κακοποίησις</t>
  </si>
  <si>
    <t>an evil deed</t>
  </si>
  <si>
    <t>G7772</t>
  </si>
  <si>
    <t>κακουργία</t>
  </si>
  <si>
    <t>evil actions</t>
  </si>
  <si>
    <t>G7773</t>
  </si>
  <si>
    <t>κακοφροσύνη</t>
  </si>
  <si>
    <t>evil thinking</t>
  </si>
  <si>
    <t>G7774</t>
  </si>
  <si>
    <t>κακόφρων</t>
  </si>
  <si>
    <t>evil-minded</t>
  </si>
  <si>
    <t>G7775</t>
  </si>
  <si>
    <t>καλαβώτης</t>
  </si>
  <si>
    <t>a newt</t>
  </si>
  <si>
    <t>G7776</t>
  </si>
  <si>
    <t>κάλαθος</t>
  </si>
  <si>
    <t>a reed basket</t>
  </si>
  <si>
    <t>G7777</t>
  </si>
  <si>
    <t>καλαμάομαι</t>
  </si>
  <si>
    <t>G7778</t>
  </si>
  <si>
    <t>καλάμινος</t>
  </si>
  <si>
    <t>of reed</t>
  </si>
  <si>
    <t>G7779</t>
  </si>
  <si>
    <t>καλαμίσκος</t>
  </si>
  <si>
    <t>a branch</t>
  </si>
  <si>
    <t>G7780</t>
  </si>
  <si>
    <t>καλλιόω</t>
  </si>
  <si>
    <t>to beautify</t>
  </si>
  <si>
    <t>G7781</t>
  </si>
  <si>
    <t>καλλονή</t>
  </si>
  <si>
    <t>G7782</t>
  </si>
  <si>
    <t>κάλλος</t>
  </si>
  <si>
    <t>G7783</t>
  </si>
  <si>
    <t>κάλλυνθρον</t>
  </si>
  <si>
    <t>a palm branch</t>
  </si>
  <si>
    <t>G7784</t>
  </si>
  <si>
    <t>καλλωπίζω</t>
  </si>
  <si>
    <t>to bedeck</t>
  </si>
  <si>
    <t>G7785</t>
  </si>
  <si>
    <t>κάλος</t>
  </si>
  <si>
    <t>G7786</t>
  </si>
  <si>
    <t>καλυπτήρ</t>
  </si>
  <si>
    <t>G7787</t>
  </si>
  <si>
    <t>καλῴδιον</t>
  </si>
  <si>
    <t>G7788</t>
  </si>
  <si>
    <t>καμάρα</t>
  </si>
  <si>
    <t>a vault</t>
  </si>
  <si>
    <t>G7789</t>
  </si>
  <si>
    <t>καμηλοπάρδαλις</t>
  </si>
  <si>
    <t>giraffe</t>
  </si>
  <si>
    <t>G7790</t>
  </si>
  <si>
    <t>καμιναῖος</t>
  </si>
  <si>
    <t>of a furnace</t>
  </si>
  <si>
    <t>G7791</t>
  </si>
  <si>
    <t>κάμπη</t>
  </si>
  <si>
    <t>a curve; caterpillar</t>
  </si>
  <si>
    <t>G7792</t>
  </si>
  <si>
    <t>καμπύλος</t>
  </si>
  <si>
    <t>curved</t>
  </si>
  <si>
    <t>G7793</t>
  </si>
  <si>
    <t>κάνθαρος</t>
  </si>
  <si>
    <t>beetle</t>
  </si>
  <si>
    <t>G7794</t>
  </si>
  <si>
    <t>κανοῦν</t>
  </si>
  <si>
    <t>a bin</t>
  </si>
  <si>
    <t>G7795</t>
  </si>
  <si>
    <t>κάπηλος</t>
  </si>
  <si>
    <t>a peddler</t>
  </si>
  <si>
    <t>G7796</t>
  </si>
  <si>
    <t>καπνίζω</t>
  </si>
  <si>
    <t>to smoke</t>
  </si>
  <si>
    <t>G7797</t>
  </si>
  <si>
    <t>κάππαρις</t>
  </si>
  <si>
    <t>caper</t>
  </si>
  <si>
    <t>G7798</t>
  </si>
  <si>
    <t>καρδιόω</t>
  </si>
  <si>
    <t>to take heart</t>
  </si>
  <si>
    <t>G7799</t>
  </si>
  <si>
    <t>καρόω</t>
  </si>
  <si>
    <t>to stupefy</t>
  </si>
  <si>
    <t>G7800</t>
  </si>
  <si>
    <t>καρπάσινος</t>
  </si>
  <si>
    <t>of cotton</t>
  </si>
  <si>
    <t>G7801</t>
  </si>
  <si>
    <t>καρπίζω</t>
  </si>
  <si>
    <t>to gather fruit</t>
  </si>
  <si>
    <t>G7802</t>
  </si>
  <si>
    <t>κάρπιμος</t>
  </si>
  <si>
    <t>fruitful</t>
  </si>
  <si>
    <t>G7803</t>
  </si>
  <si>
    <t>καρπόβρωτος</t>
  </si>
  <si>
    <t>fruit-bearing</t>
  </si>
  <si>
    <t>G7804</t>
  </si>
  <si>
    <t>wrist</t>
  </si>
  <si>
    <t>G7805</t>
  </si>
  <si>
    <t>καρπόω</t>
  </si>
  <si>
    <t>G7806</t>
  </si>
  <si>
    <t>κάρπωμα</t>
  </si>
  <si>
    <t>a yield</t>
  </si>
  <si>
    <t>G7807</t>
  </si>
  <si>
    <t>κάρπωσις</t>
  </si>
  <si>
    <t>G7808</t>
  </si>
  <si>
    <t>καρπωτός</t>
  </si>
  <si>
    <t>with long sleeves</t>
  </si>
  <si>
    <t>G7809</t>
  </si>
  <si>
    <t>κάρταλλος</t>
  </si>
  <si>
    <t>a narrow basket</t>
  </si>
  <si>
    <t>a narrow bottomed basket</t>
  </si>
  <si>
    <t>G7810</t>
  </si>
  <si>
    <t>καρτερόω</t>
  </si>
  <si>
    <t>G7811</t>
  </si>
  <si>
    <t>καρύα</t>
  </si>
  <si>
    <t>a walnut</t>
  </si>
  <si>
    <t>G7812</t>
  </si>
  <si>
    <t>καρύϊνος</t>
  </si>
  <si>
    <t>of walnut</t>
  </si>
  <si>
    <t>G7813</t>
  </si>
  <si>
    <t>καρυΐσκος</t>
  </si>
  <si>
    <t>nut-like</t>
  </si>
  <si>
    <t>G7814</t>
  </si>
  <si>
    <t>κάρυον</t>
  </si>
  <si>
    <t>G7815</t>
  </si>
  <si>
    <t>καρυωτά</t>
  </si>
  <si>
    <t>a knob</t>
  </si>
  <si>
    <t>a walnut shaped knob</t>
  </si>
  <si>
    <t>G7816</t>
  </si>
  <si>
    <t>κασσία</t>
  </si>
  <si>
    <t>cassia</t>
  </si>
  <si>
    <t>G7817</t>
  </si>
  <si>
    <t>κασσιτέρινος</t>
  </si>
  <si>
    <t>of tin</t>
  </si>
  <si>
    <t>G7818</t>
  </si>
  <si>
    <t>κασσίτερος</t>
  </si>
  <si>
    <t>tin</t>
  </si>
  <si>
    <t>G7819</t>
  </si>
  <si>
    <t>κατα πόδας</t>
  </si>
  <si>
    <t>by tracks</t>
  </si>
  <si>
    <t>by tracks [never used]</t>
  </si>
  <si>
    <t>G7820</t>
  </si>
  <si>
    <t>καταβιάζω</t>
  </si>
  <si>
    <t>to constrain</t>
  </si>
  <si>
    <t>G7821</t>
  </si>
  <si>
    <t>καταβιόω</t>
  </si>
  <si>
    <t>to spend one's life</t>
  </si>
  <si>
    <t>G7822</t>
  </si>
  <si>
    <t>καταβλέπω</t>
  </si>
  <si>
    <t>to look down</t>
  </si>
  <si>
    <t>G7823</t>
  </si>
  <si>
    <t>καταβοάω</t>
  </si>
  <si>
    <t>to yell out against</t>
  </si>
  <si>
    <t>G7824</t>
  </si>
  <si>
    <t>καταβόσκω</t>
  </si>
  <si>
    <t>to graze upon</t>
  </si>
  <si>
    <t>G7825</t>
  </si>
  <si>
    <t>κατάβρωμα</t>
  </si>
  <si>
    <t>a thing devoured</t>
  </si>
  <si>
    <t>G7826</t>
  </si>
  <si>
    <t>κατάβρωσις</t>
  </si>
  <si>
    <t>G7827</t>
  </si>
  <si>
    <t>καταβρώσκω</t>
  </si>
  <si>
    <t>G7828</t>
  </si>
  <si>
    <t>κατάγαιος</t>
  </si>
  <si>
    <t>G7829</t>
  </si>
  <si>
    <t>κατάγελως</t>
  </si>
  <si>
    <t>G7830</t>
  </si>
  <si>
    <t>καταγηράσκω</t>
  </si>
  <si>
    <t>to age</t>
  </si>
  <si>
    <t>become aged</t>
  </si>
  <si>
    <t>G7831</t>
  </si>
  <si>
    <t>καταγίνομαι</t>
  </si>
  <si>
    <t>to occupy</t>
  </si>
  <si>
    <t>G7832</t>
  </si>
  <si>
    <t>καταδείκνυμι</t>
  </si>
  <si>
    <t>G7833</t>
  </si>
  <si>
    <t>καταδέομαι</t>
  </si>
  <si>
    <t>to beseech</t>
  </si>
  <si>
    <t>to beseech earnestly</t>
  </si>
  <si>
    <t>G7834</t>
  </si>
  <si>
    <t>κατάδεσμος</t>
  </si>
  <si>
    <t>a bandage</t>
  </si>
  <si>
    <t>G7835</t>
  </si>
  <si>
    <t>καταδέχομαι</t>
  </si>
  <si>
    <t>to appreciate</t>
  </si>
  <si>
    <t>G7836</t>
  </si>
  <si>
    <t>καταδιαιρέω</t>
  </si>
  <si>
    <t>to divide; share</t>
  </si>
  <si>
    <t>G7837</t>
  </si>
  <si>
    <t>καταδολεσχέω</t>
  </si>
  <si>
    <t>to converse with</t>
  </si>
  <si>
    <t>G7838</t>
  </si>
  <si>
    <t>καταδυναστεία</t>
  </si>
  <si>
    <t>tyranny</t>
  </si>
  <si>
    <t>G7839</t>
  </si>
  <si>
    <t>κατάδυσις</t>
  </si>
  <si>
    <t>a retreat</t>
  </si>
  <si>
    <t>G7840</t>
  </si>
  <si>
    <t>καταδύω</t>
  </si>
  <si>
    <t>to descend into</t>
  </si>
  <si>
    <t>to descend into; sink</t>
  </si>
  <si>
    <t>G7841</t>
  </si>
  <si>
    <t>καταθαρσέω</t>
  </si>
  <si>
    <t>to rely upon</t>
  </si>
  <si>
    <t>to rely upon with confidence</t>
  </si>
  <si>
    <t>G7842</t>
  </si>
  <si>
    <t>καταθλάω</t>
  </si>
  <si>
    <t>G7843</t>
  </si>
  <si>
    <t>καταθύμιος</t>
  </si>
  <si>
    <t>wishes</t>
  </si>
  <si>
    <t>G7844</t>
  </si>
  <si>
    <t>καταιγίς</t>
  </si>
  <si>
    <t>a blast</t>
  </si>
  <si>
    <t>a blast; gale</t>
  </si>
  <si>
    <t>G7845</t>
  </si>
  <si>
    <t>κατακάλυμμα</t>
  </si>
  <si>
    <t>an overcovering</t>
  </si>
  <si>
    <t>G7846</t>
  </si>
  <si>
    <t>κατακάμπτω</t>
  </si>
  <si>
    <t>to bend down</t>
  </si>
  <si>
    <t>G7847</t>
  </si>
  <si>
    <t>κατάκαρπος</t>
  </si>
  <si>
    <t>G7848</t>
  </si>
  <si>
    <t>κατακάρπως</t>
  </si>
  <si>
    <t>fruitfully</t>
  </si>
  <si>
    <t>G7849</t>
  </si>
  <si>
    <t>κατακάρπωσις</t>
  </si>
  <si>
    <t>incinerated remains</t>
  </si>
  <si>
    <t>G7850</t>
  </si>
  <si>
    <t>κατάκαυμα</t>
  </si>
  <si>
    <t>a burning</t>
  </si>
  <si>
    <t>a burning; inflammation</t>
  </si>
  <si>
    <t>G7851</t>
  </si>
  <si>
    <t>κατακενόω</t>
  </si>
  <si>
    <t>G7852</t>
  </si>
  <si>
    <t>κατακεντέω</t>
  </si>
  <si>
    <t>to pierce through</t>
  </si>
  <si>
    <t>G7853</t>
  </si>
  <si>
    <t>κατακληρονομέω</t>
  </si>
  <si>
    <t>to allot</t>
  </si>
  <si>
    <t>to allot; inherit</t>
  </si>
  <si>
    <t>G7854</t>
  </si>
  <si>
    <t>κατακληρόω</t>
  </si>
  <si>
    <t>G7855</t>
  </si>
  <si>
    <t>κατάκλιτον</t>
  </si>
  <si>
    <t>a divan</t>
  </si>
  <si>
    <t>G7856</t>
  </si>
  <si>
    <t>κατακονδυλίζω</t>
  </si>
  <si>
    <t>to strike with a fist</t>
  </si>
  <si>
    <t>G7857</t>
  </si>
  <si>
    <t>κατακοντίζω</t>
  </si>
  <si>
    <t>to run through</t>
  </si>
  <si>
    <t>G7858</t>
  </si>
  <si>
    <t>κατάκοπος</t>
  </si>
  <si>
    <t>exhausted</t>
  </si>
  <si>
    <t>G7859</t>
  </si>
  <si>
    <t>κατακοσμέω</t>
  </si>
  <si>
    <t>to adorn</t>
  </si>
  <si>
    <t>G7860</t>
  </si>
  <si>
    <t>κατακρατέω</t>
  </si>
  <si>
    <t>to hold firmly</t>
  </si>
  <si>
    <t>to hold firmly; secure</t>
  </si>
  <si>
    <t>G7861</t>
  </si>
  <si>
    <t>κατακρύπτω</t>
  </si>
  <si>
    <t>G7862</t>
  </si>
  <si>
    <t>κατακτάομαι</t>
  </si>
  <si>
    <t>to acquire</t>
  </si>
  <si>
    <t>G7863</t>
  </si>
  <si>
    <t>κατακυκλόω</t>
  </si>
  <si>
    <t>to encircle</t>
  </si>
  <si>
    <t>G7864</t>
  </si>
  <si>
    <t>κατακυλίνδω</t>
  </si>
  <si>
    <t>to roll downward</t>
  </si>
  <si>
    <t>G7865</t>
  </si>
  <si>
    <t>κατάλειψις</t>
  </si>
  <si>
    <t>a remnant</t>
  </si>
  <si>
    <t>G7866</t>
  </si>
  <si>
    <t>καταλέω</t>
  </si>
  <si>
    <t>to grind down</t>
  </si>
  <si>
    <t>G7867</t>
  </si>
  <si>
    <t>κατάληψις</t>
  </si>
  <si>
    <t>a taking</t>
  </si>
  <si>
    <t>G7868</t>
  </si>
  <si>
    <t>καταλιθοβολέω</t>
  </si>
  <si>
    <t>to cast a stone at</t>
  </si>
  <si>
    <t>G7869</t>
  </si>
  <si>
    <t>κατάλιθος</t>
  </si>
  <si>
    <t>inlaid with precious stone</t>
  </si>
  <si>
    <t>G7870</t>
  </si>
  <si>
    <t>καταλιμπάνω</t>
  </si>
  <si>
    <t>G7871</t>
  </si>
  <si>
    <t>καταλογίζομαι</t>
  </si>
  <si>
    <t>to reckon</t>
  </si>
  <si>
    <t>G7872</t>
  </si>
  <si>
    <t>καταλοχία</t>
  </si>
  <si>
    <t>classification</t>
  </si>
  <si>
    <t>G7873</t>
  </si>
  <si>
    <t>καταλοχισμός</t>
  </si>
  <si>
    <t>distribution</t>
  </si>
  <si>
    <t>G7874</t>
  </si>
  <si>
    <t>κατάλυσις</t>
  </si>
  <si>
    <t>a resting-place</t>
  </si>
  <si>
    <t>G7875</t>
  </si>
  <si>
    <t>καταμερίζω</t>
  </si>
  <si>
    <t>to divide among</t>
  </si>
  <si>
    <t>G7876</t>
  </si>
  <si>
    <t>καταμετρέω</t>
  </si>
  <si>
    <t>G7877</t>
  </si>
  <si>
    <t>καταμίγνυμι</t>
  </si>
  <si>
    <t>to mix with</t>
  </si>
  <si>
    <t>G7878</t>
  </si>
  <si>
    <t>καταμωκάομαι</t>
  </si>
  <si>
    <t>G7879</t>
  </si>
  <si>
    <t>κατανέμω</t>
  </si>
  <si>
    <t>to feed on</t>
  </si>
  <si>
    <t>G7880</t>
  </si>
  <si>
    <t>κατανίσταμαι</t>
  </si>
  <si>
    <t>to stand against</t>
  </si>
  <si>
    <t>G7881</t>
  </si>
  <si>
    <t>κατάντημα</t>
  </si>
  <si>
    <t>an arrival</t>
  </si>
  <si>
    <t>G7882</t>
  </si>
  <si>
    <t>καταξαίνω</t>
  </si>
  <si>
    <t>to rend in shreds</t>
  </si>
  <si>
    <t>G7883</t>
  </si>
  <si>
    <t>καταξηραίνω</t>
  </si>
  <si>
    <t>to totally dry up</t>
  </si>
  <si>
    <t>G7884</t>
  </si>
  <si>
    <t>κατάξηρος</t>
  </si>
  <si>
    <t>dried up</t>
  </si>
  <si>
    <t>G7885</t>
  </si>
  <si>
    <t>καταπαίζω</t>
  </si>
  <si>
    <t>G7886</t>
  </si>
  <si>
    <t>καταπανουργέυω</t>
  </si>
  <si>
    <t>to deal treacherously</t>
  </si>
  <si>
    <t>G7887</t>
  </si>
  <si>
    <t>καταπάσσω</t>
  </si>
  <si>
    <t>to strew</t>
  </si>
  <si>
    <t>G7888</t>
  </si>
  <si>
    <t>καταπάτημα</t>
  </si>
  <si>
    <t>trampling</t>
  </si>
  <si>
    <t>G7889</t>
  </si>
  <si>
    <t>καταπάτησις</t>
  </si>
  <si>
    <t>G7890</t>
  </si>
  <si>
    <t>καταπελματόομαι</t>
  </si>
  <si>
    <t>to mend</t>
  </si>
  <si>
    <t>G7891</t>
  </si>
  <si>
    <t>καταπενθέω</t>
  </si>
  <si>
    <t>G7892</t>
  </si>
  <si>
    <t>καταπέτομαι</t>
  </si>
  <si>
    <t>to fly down</t>
  </si>
  <si>
    <t>G7893</t>
  </si>
  <si>
    <t>καταπήγνυμι</t>
  </si>
  <si>
    <t>to fasten down</t>
  </si>
  <si>
    <t>G7894</t>
  </si>
  <si>
    <t>καταπηδάω</t>
  </si>
  <si>
    <t>to leap down</t>
  </si>
  <si>
    <t>G7895</t>
  </si>
  <si>
    <t>κατάπικρος</t>
  </si>
  <si>
    <t>very bitter</t>
  </si>
  <si>
    <t>G7896</t>
  </si>
  <si>
    <t>καταπιστεύω</t>
  </si>
  <si>
    <t>to confide in</t>
  </si>
  <si>
    <t>G7897</t>
  </si>
  <si>
    <t>καταπλάσσω</t>
  </si>
  <si>
    <t>to plaster</t>
  </si>
  <si>
    <t>G7898</t>
  </si>
  <si>
    <t>κατάπληξις</t>
  </si>
  <si>
    <t>a terror</t>
  </si>
  <si>
    <t>G7899</t>
  </si>
  <si>
    <t>καταπλήσσω</t>
  </si>
  <si>
    <t>to strike with terror</t>
  </si>
  <si>
    <t>G7900</t>
  </si>
  <si>
    <t>καταπολεμέω</t>
  </si>
  <si>
    <t>to make war against</t>
  </si>
  <si>
    <t>G7901</t>
  </si>
  <si>
    <t>καταποντισμός</t>
  </si>
  <si>
    <t>drowning</t>
  </si>
  <si>
    <t>G7902</t>
  </si>
  <si>
    <t>καταπραΰνω</t>
  </si>
  <si>
    <t>to soothe</t>
  </si>
  <si>
    <t>G7903</t>
  </si>
  <si>
    <t>καταπρονομεύω</t>
  </si>
  <si>
    <t>to carry away captive</t>
  </si>
  <si>
    <t>G7904</t>
  </si>
  <si>
    <t>καταπτήσσω</t>
  </si>
  <si>
    <t>to awe</t>
  </si>
  <si>
    <t>be struck with awe</t>
  </si>
  <si>
    <t>G7905</t>
  </si>
  <si>
    <t>κατάπτωμα</t>
  </si>
  <si>
    <t>a ruin</t>
  </si>
  <si>
    <t>G7906</t>
  </si>
  <si>
    <t>κατάρασις</t>
  </si>
  <si>
    <t>a curse</t>
  </si>
  <si>
    <t>G7907</t>
  </si>
  <si>
    <t>καταράσσω</t>
  </si>
  <si>
    <t>to break down</t>
  </si>
  <si>
    <t>G7908</t>
  </si>
  <si>
    <t>καταργυρόω</t>
  </si>
  <si>
    <t>to silver plate</t>
  </si>
  <si>
    <t>G7909</t>
  </si>
  <si>
    <t>καταρράκτης</t>
  </si>
  <si>
    <t>a dungeon</t>
  </si>
  <si>
    <t>a dungeon; cormorant; torrent</t>
  </si>
  <si>
    <t>G7910</t>
  </si>
  <si>
    <t>καταρρεμβεύω</t>
  </si>
  <si>
    <t>to stagger</t>
  </si>
  <si>
    <t>G7911</t>
  </si>
  <si>
    <t>καταρρέω</t>
  </si>
  <si>
    <t>to flow down</t>
  </si>
  <si>
    <t>G7912</t>
  </si>
  <si>
    <t>καταρρήγνυμι</t>
  </si>
  <si>
    <t>G7913</t>
  </si>
  <si>
    <t>καταρρίπτω</t>
  </si>
  <si>
    <t>to hurl down</t>
  </si>
  <si>
    <t>G7914</t>
  </si>
  <si>
    <t>κατάρχω</t>
  </si>
  <si>
    <t>G7915</t>
  </si>
  <si>
    <t>κατασβεννύω</t>
  </si>
  <si>
    <t>G7916</t>
  </si>
  <si>
    <t>κατασιγάω</t>
  </si>
  <si>
    <t>to observe silence</t>
  </si>
  <si>
    <t>G7917</t>
  </si>
  <si>
    <t>κατασιωπάω</t>
  </si>
  <si>
    <t>G7918</t>
  </si>
  <si>
    <t>κατασκεδάζω</t>
  </si>
  <si>
    <t>to scatter upon</t>
  </si>
  <si>
    <t>G7919</t>
  </si>
  <si>
    <t>κατασκέπτομαι</t>
  </si>
  <si>
    <t>to survey</t>
  </si>
  <si>
    <t>G7920</t>
  </si>
  <si>
    <t>κατασκευή</t>
  </si>
  <si>
    <t>apparatus</t>
  </si>
  <si>
    <t>apparatus; furniture</t>
  </si>
  <si>
    <t>G7921</t>
  </si>
  <si>
    <t>κατάσκιος</t>
  </si>
  <si>
    <t>shady</t>
  </si>
  <si>
    <t>G7922</t>
  </si>
  <si>
    <t>κατασμικρύνω</t>
  </si>
  <si>
    <t>to reduce</t>
  </si>
  <si>
    <t>G7923</t>
  </si>
  <si>
    <t>κατασπαταλάω</t>
  </si>
  <si>
    <t>to live wastefully</t>
  </si>
  <si>
    <t>G7924</t>
  </si>
  <si>
    <t>κατασπάω</t>
  </si>
  <si>
    <t>to tear down</t>
  </si>
  <si>
    <t>G7925</t>
  </si>
  <si>
    <t>κατασπείρω</t>
  </si>
  <si>
    <t>to scatter abroad</t>
  </si>
  <si>
    <t>G7926</t>
  </si>
  <si>
    <t>κατασπεύδω</t>
  </si>
  <si>
    <t>G7927</t>
  </si>
  <si>
    <t>κατασπουδάζομαι</t>
  </si>
  <si>
    <t>to take seriously</t>
  </si>
  <si>
    <t>G7928</t>
  </si>
  <si>
    <t>καταστασιάζω</t>
  </si>
  <si>
    <t>to revolt</t>
  </si>
  <si>
    <t>G7929</t>
  </si>
  <si>
    <t>καταστενάζω</t>
  </si>
  <si>
    <t>G7930</t>
  </si>
  <si>
    <t>καταστηρίζω</t>
  </si>
  <si>
    <t>to firmly fix</t>
  </si>
  <si>
    <t>G7931</t>
  </si>
  <si>
    <t>καταστραγγίζω</t>
  </si>
  <si>
    <t>to make drop</t>
  </si>
  <si>
    <t>G7932</t>
  </si>
  <si>
    <t>καταστρατοπεδεύω</t>
  </si>
  <si>
    <t>to bivouac</t>
  </si>
  <si>
    <t>G7933</t>
  </si>
  <si>
    <t>κατατάσσω</t>
  </si>
  <si>
    <t>to delegate</t>
  </si>
  <si>
    <t>G7934</t>
  </si>
  <si>
    <t>κατατείνω</t>
  </si>
  <si>
    <t>to violently strain</t>
  </si>
  <si>
    <t>G7935</t>
  </si>
  <si>
    <t>κατατέμνω</t>
  </si>
  <si>
    <t>to mutilate</t>
  </si>
  <si>
    <t>G7936</t>
  </si>
  <si>
    <t>κατατέρπω</t>
  </si>
  <si>
    <t>G7937</t>
  </si>
  <si>
    <t>κατατήκω</t>
  </si>
  <si>
    <t>to dissolve</t>
  </si>
  <si>
    <t>G7938</t>
  </si>
  <si>
    <t>κατατίλλω</t>
  </si>
  <si>
    <t>to pull about</t>
  </si>
  <si>
    <t>G7939</t>
  </si>
  <si>
    <t>κατατρίβω</t>
  </si>
  <si>
    <t>to wear away</t>
  </si>
  <si>
    <t>G7940</t>
  </si>
  <si>
    <t>κατατρυφάω</t>
  </si>
  <si>
    <t>G7941</t>
  </si>
  <si>
    <t>κατατρώγω</t>
  </si>
  <si>
    <t>G7942</t>
  </si>
  <si>
    <t>κατατυγχάνω</t>
  </si>
  <si>
    <t>G7943</t>
  </si>
  <si>
    <t>καταφαίνω</t>
  </si>
  <si>
    <t>G7944</t>
  </si>
  <si>
    <t>καταφερής</t>
  </si>
  <si>
    <t>inclined</t>
  </si>
  <si>
    <t>G7945</t>
  </si>
  <si>
    <t>καταφθάνω</t>
  </si>
  <si>
    <t>to fall upon unawares</t>
  </si>
  <si>
    <t>G7946</t>
  </si>
  <si>
    <t>καταφθορά</t>
  </si>
  <si>
    <t>G7947</t>
  </si>
  <si>
    <t>καταφλέγω</t>
  </si>
  <si>
    <t>G7948</t>
  </si>
  <si>
    <t>καταφλογίζω</t>
  </si>
  <si>
    <t>to ignite</t>
  </si>
  <si>
    <t>G7949</t>
  </si>
  <si>
    <t>κατάφοβος</t>
  </si>
  <si>
    <t>G7950</t>
  </si>
  <si>
    <t>καταφυγή</t>
  </si>
  <si>
    <t>a refuge</t>
  </si>
  <si>
    <t>G7951</t>
  </si>
  <si>
    <t>καταφύτευσις</t>
  </si>
  <si>
    <t>a planting</t>
  </si>
  <si>
    <t>G7952</t>
  </si>
  <si>
    <t>καταφυτεύω</t>
  </si>
  <si>
    <t>G7953</t>
  </si>
  <si>
    <t>καταχαίρω</t>
  </si>
  <si>
    <t>to rejoice against</t>
  </si>
  <si>
    <t>G7954</t>
  </si>
  <si>
    <t>καταχαλάω</t>
  </si>
  <si>
    <t>to let down</t>
  </si>
  <si>
    <t>G7955</t>
  </si>
  <si>
    <t>καταχαλκόω</t>
  </si>
  <si>
    <t>to braze</t>
  </si>
  <si>
    <t>G7956</t>
  </si>
  <si>
    <t>καταχρίω</t>
  </si>
  <si>
    <t>to besmear</t>
  </si>
  <si>
    <t>G7957</t>
  </si>
  <si>
    <t>καταχρύσεος</t>
  </si>
  <si>
    <t>abounding in gold</t>
  </si>
  <si>
    <t>G7958</t>
  </si>
  <si>
    <t>καταχρυσόω</t>
  </si>
  <si>
    <t>G7959</t>
  </si>
  <si>
    <t>κατάχυσις</t>
  </si>
  <si>
    <t>a throwing down</t>
  </si>
  <si>
    <t>G7960</t>
  </si>
  <si>
    <t>καταχώννυμι</t>
  </si>
  <si>
    <t>to heap upon</t>
  </si>
  <si>
    <t>G7961</t>
  </si>
  <si>
    <t>καταχωρίζω</t>
  </si>
  <si>
    <t>to set down in writing</t>
  </si>
  <si>
    <t>G7962</t>
  </si>
  <si>
    <t>κατειδών</t>
  </si>
  <si>
    <t>G7963</t>
  </si>
  <si>
    <t>κατεντευκτής</t>
  </si>
  <si>
    <t>G7964</t>
  </si>
  <si>
    <t>κατεπείγω</t>
  </si>
  <si>
    <t>to coerce</t>
  </si>
  <si>
    <t>G7965</t>
  </si>
  <si>
    <t>κατεῖπω</t>
  </si>
  <si>
    <t>to denounce</t>
  </si>
  <si>
    <t>to avow</t>
  </si>
  <si>
    <t>G7966</t>
  </si>
  <si>
    <t>κατεργασία</t>
  </si>
  <si>
    <t>working out</t>
  </si>
  <si>
    <t>G7967</t>
  </si>
  <si>
    <t>κάτεργος</t>
  </si>
  <si>
    <t>upkeep</t>
  </si>
  <si>
    <t>G7968</t>
  </si>
  <si>
    <t>κατευθύ</t>
  </si>
  <si>
    <t>straightway</t>
  </si>
  <si>
    <t>G7969</t>
  </si>
  <si>
    <t>κατευοδόω</t>
  </si>
  <si>
    <t>to greatly prosper</t>
  </si>
  <si>
    <t>G7970</t>
  </si>
  <si>
    <t>κατοικεσία</t>
  </si>
  <si>
    <t>G7971</t>
  </si>
  <si>
    <t>κατοικοδομέω</t>
  </si>
  <si>
    <t>G7972</t>
  </si>
  <si>
    <t>κάτοικος</t>
  </si>
  <si>
    <t>inhabitant</t>
  </si>
  <si>
    <t>an inhabitant</t>
  </si>
  <si>
    <t>G7973</t>
  </si>
  <si>
    <t>κατοίομαι</t>
  </si>
  <si>
    <t>G7974</t>
  </si>
  <si>
    <t>κατόπισθεν</t>
  </si>
  <si>
    <t>after; from behind</t>
  </si>
  <si>
    <t>G7975</t>
  </si>
  <si>
    <t>κάτοπτρον</t>
  </si>
  <si>
    <t>a mirror</t>
  </si>
  <si>
    <t>G7976</t>
  </si>
  <si>
    <t>κατορθόω</t>
  </si>
  <si>
    <t>to keep straight</t>
  </si>
  <si>
    <t>to keep straight; set up</t>
  </si>
  <si>
    <t>G7977</t>
  </si>
  <si>
    <t>κατόρθωσις</t>
  </si>
  <si>
    <t>a success</t>
  </si>
  <si>
    <t>G7978</t>
  </si>
  <si>
    <t>κατορύσσω</t>
  </si>
  <si>
    <t>G7979</t>
  </si>
  <si>
    <t>κατορχέομαι</t>
  </si>
  <si>
    <t>to treat despitefully</t>
  </si>
  <si>
    <t>G7980</t>
  </si>
  <si>
    <t>κατοχεύω</t>
  </si>
  <si>
    <t>to mate</t>
  </si>
  <si>
    <t>G7981</t>
  </si>
  <si>
    <t>κατόχιμος</t>
  </si>
  <si>
    <t>G7982</t>
  </si>
  <si>
    <t>κάτοχος</t>
  </si>
  <si>
    <t>a hold</t>
  </si>
  <si>
    <t>G7983</t>
  </si>
  <si>
    <t>κατωδυνάω</t>
  </si>
  <si>
    <t>to afflict grievously</t>
  </si>
  <si>
    <t>G7984</t>
  </si>
  <si>
    <t>κατώδυνος</t>
  </si>
  <si>
    <t>in severe pain</t>
  </si>
  <si>
    <t>G7985</t>
  </si>
  <si>
    <t>κάτωθεν</t>
  </si>
  <si>
    <t>from below</t>
  </si>
  <si>
    <t>G7986</t>
  </si>
  <si>
    <t>καυλός</t>
  </si>
  <si>
    <t>a stem</t>
  </si>
  <si>
    <t>G7987</t>
  </si>
  <si>
    <t>καψάκης</t>
  </si>
  <si>
    <t>a jar</t>
  </si>
  <si>
    <t>G7988</t>
  </si>
  <si>
    <t>κέγχρος</t>
  </si>
  <si>
    <t>millet</t>
  </si>
  <si>
    <t>G7989</t>
  </si>
  <si>
    <t>κέδρινος</t>
  </si>
  <si>
    <t>of cedar</t>
  </si>
  <si>
    <t>G7990</t>
  </si>
  <si>
    <t>κεκρυμμένως</t>
  </si>
  <si>
    <t>secretly</t>
  </si>
  <si>
    <t>G7991</t>
  </si>
  <si>
    <t>κενολογέω</t>
  </si>
  <si>
    <t>to use empty words</t>
  </si>
  <si>
    <t>G7992</t>
  </si>
  <si>
    <t>κενοτάφιον</t>
  </si>
  <si>
    <t>G7993</t>
  </si>
  <si>
    <t>κεντέω</t>
  </si>
  <si>
    <t>to sting</t>
  </si>
  <si>
    <t>G7994</t>
  </si>
  <si>
    <t>κεπφωθείς</t>
  </si>
  <si>
    <t>being easily led on</t>
  </si>
  <si>
    <t>G7995</t>
  </si>
  <si>
    <t>κέρασμα</t>
  </si>
  <si>
    <t>a mixture</t>
  </si>
  <si>
    <t>G7996</t>
  </si>
  <si>
    <t>κεράστης</t>
  </si>
  <si>
    <t>a horned serpent</t>
  </si>
  <si>
    <t>G7997</t>
  </si>
  <si>
    <t>κερατίζω</t>
  </si>
  <si>
    <t>to butt</t>
  </si>
  <si>
    <t>to butt; gore</t>
  </si>
  <si>
    <t>G7998</t>
  </si>
  <si>
    <t>κερατίνη</t>
  </si>
  <si>
    <t>a horn</t>
  </si>
  <si>
    <t>G7999</t>
  </si>
  <si>
    <t>κερατιστής</t>
  </si>
  <si>
    <t>goring</t>
  </si>
  <si>
    <t>G8000</t>
  </si>
  <si>
    <t>κεραυνός</t>
  </si>
  <si>
    <t>a thunderbolt</t>
  </si>
  <si>
    <t>G8001</t>
  </si>
  <si>
    <t>κεραυνόω</t>
  </si>
  <si>
    <t>to strike with a thunderbolt</t>
  </si>
  <si>
    <t>G8002</t>
  </si>
  <si>
    <t>κέρκος</t>
  </si>
  <si>
    <t>a tail</t>
  </si>
  <si>
    <t>G8003</t>
  </si>
  <si>
    <t>κέρκωψ</t>
  </si>
  <si>
    <t>mischievous</t>
  </si>
  <si>
    <t>G8004</t>
  </si>
  <si>
    <t>κεφουρέ</t>
  </si>
  <si>
    <t>a basin</t>
  </si>
  <si>
    <t>G8005</t>
  </si>
  <si>
    <t>κεφουρῆς</t>
  </si>
  <si>
    <t>G8006</t>
  </si>
  <si>
    <t>κηλιδόω</t>
  </si>
  <si>
    <t>to spot</t>
  </si>
  <si>
    <t>G8007</t>
  </si>
  <si>
    <t>κημός</t>
  </si>
  <si>
    <t>a muzzle</t>
  </si>
  <si>
    <t>a muzzle; wicker cage</t>
  </si>
  <si>
    <t>G8008</t>
  </si>
  <si>
    <t>κηρός</t>
  </si>
  <si>
    <t>beeswax</t>
  </si>
  <si>
    <t>G8009</t>
  </si>
  <si>
    <t>κίβδηλος</t>
  </si>
  <si>
    <t>commingled</t>
  </si>
  <si>
    <t>G8010</t>
  </si>
  <si>
    <t>κίδαρις</t>
  </si>
  <si>
    <t>a turban</t>
  </si>
  <si>
    <t>G8011</t>
  </si>
  <si>
    <t>κινύρα</t>
  </si>
  <si>
    <t>a lute</t>
  </si>
  <si>
    <t>G8012</t>
  </si>
  <si>
    <t>κιρνάω</t>
  </si>
  <si>
    <t>to dilute</t>
  </si>
  <si>
    <t>G8013</t>
  </si>
  <si>
    <t>κισσάω</t>
  </si>
  <si>
    <t>to crave for strange food</t>
  </si>
  <si>
    <t>G8014</t>
  </si>
  <si>
    <t>κιχράω</t>
  </si>
  <si>
    <t>G8015</t>
  </si>
  <si>
    <t>κίων</t>
  </si>
  <si>
    <t>a monumental pillar</t>
  </si>
  <si>
    <t>G8016</t>
  </si>
  <si>
    <t>κλαυθμών</t>
  </si>
  <si>
    <t>a place of weeping</t>
  </si>
  <si>
    <t>G8017</t>
  </si>
  <si>
    <t>κλεῖθρον</t>
  </si>
  <si>
    <t>a bolt</t>
  </si>
  <si>
    <t>G8018</t>
  </si>
  <si>
    <t>κληδονίζω</t>
  </si>
  <si>
    <t>to prognosticate</t>
  </si>
  <si>
    <t>G8019</t>
  </si>
  <si>
    <t>κληδονισμός</t>
  </si>
  <si>
    <t>prognosticating</t>
  </si>
  <si>
    <t>G8020</t>
  </si>
  <si>
    <t>κληματίς</t>
  </si>
  <si>
    <t>a small vine branch</t>
  </si>
  <si>
    <t>G8021</t>
  </si>
  <si>
    <t>κληροδοσία</t>
  </si>
  <si>
    <t>an allotment</t>
  </si>
  <si>
    <t>an allotment; inheritance</t>
  </si>
  <si>
    <t>G8022</t>
  </si>
  <si>
    <t>κληροδοτέω</t>
  </si>
  <si>
    <t>G8023</t>
  </si>
  <si>
    <t>κληρωτί</t>
  </si>
  <si>
    <t>by casting lots</t>
  </si>
  <si>
    <t>G8024</t>
  </si>
  <si>
    <t>κλιμακτήρ</t>
  </si>
  <si>
    <t>G8025</t>
  </si>
  <si>
    <t>κλῖμαξ</t>
  </si>
  <si>
    <t>a stairway</t>
  </si>
  <si>
    <t>G8026</t>
  </si>
  <si>
    <t>κλίτος</t>
  </si>
  <si>
    <t>a corner</t>
  </si>
  <si>
    <t>a corner; side</t>
  </si>
  <si>
    <t>G8027</t>
  </si>
  <si>
    <t>κλοιός</t>
  </si>
  <si>
    <t>a neck yoke</t>
  </si>
  <si>
    <t>a neck yoke; collar</t>
  </si>
  <si>
    <t>G8028</t>
  </si>
  <si>
    <t>κλοποφορέω</t>
  </si>
  <si>
    <t>to ransack</t>
  </si>
  <si>
    <t>G8029</t>
  </si>
  <si>
    <t>κλώθω</t>
  </si>
  <si>
    <t>to twine</t>
  </si>
  <si>
    <t>G8030</t>
  </si>
  <si>
    <t>κλών</t>
  </si>
  <si>
    <t>a branch; sole</t>
  </si>
  <si>
    <t>G8031</t>
  </si>
  <si>
    <t>κλῶσμα</t>
  </si>
  <si>
    <t>yarn</t>
  </si>
  <si>
    <t>G8032</t>
  </si>
  <si>
    <t>κλωστός</t>
  </si>
  <si>
    <t>spun</t>
  </si>
  <si>
    <t>G8033</t>
  </si>
  <si>
    <t>κνήμη</t>
  </si>
  <si>
    <t>shank</t>
  </si>
  <si>
    <t>G8034</t>
  </si>
  <si>
    <t>κνημίς</t>
  </si>
  <si>
    <t>a leg covering</t>
  </si>
  <si>
    <t>G8035</t>
  </si>
  <si>
    <t>κνήφη</t>
  </si>
  <si>
    <t>itching</t>
  </si>
  <si>
    <t>G8036</t>
  </si>
  <si>
    <t>κνίδη</t>
  </si>
  <si>
    <t>nettle</t>
  </si>
  <si>
    <t>G8037</t>
  </si>
  <si>
    <t>κνίζω</t>
  </si>
  <si>
    <t>to pick</t>
  </si>
  <si>
    <t>G8038</t>
  </si>
  <si>
    <t>κοιλάς</t>
  </si>
  <si>
    <t>a cavity</t>
  </si>
  <si>
    <t>a cavity; valley</t>
  </si>
  <si>
    <t>G8039</t>
  </si>
  <si>
    <t>κοίλη</t>
  </si>
  <si>
    <t>a ship's hold</t>
  </si>
  <si>
    <t>G8040</t>
  </si>
  <si>
    <t>κοῖλος</t>
  </si>
  <si>
    <t>hollow</t>
  </si>
  <si>
    <t>G8041</t>
  </si>
  <si>
    <t>κοιλοσταθμέω</t>
  </si>
  <si>
    <t>to vault</t>
  </si>
  <si>
    <t>G8042</t>
  </si>
  <si>
    <t>κοιλόσταθμος</t>
  </si>
  <si>
    <t>vaulted</t>
  </si>
  <si>
    <t>G8043</t>
  </si>
  <si>
    <t>κοίλωμα</t>
  </si>
  <si>
    <t>a hollow</t>
  </si>
  <si>
    <t>G8044</t>
  </si>
  <si>
    <t>κοιμίζω</t>
  </si>
  <si>
    <t>to rest</t>
  </si>
  <si>
    <t>G8045</t>
  </si>
  <si>
    <t>κοιτάζω</t>
  </si>
  <si>
    <t>to lay in bed</t>
  </si>
  <si>
    <t>G8046</t>
  </si>
  <si>
    <t>κοιτασία</t>
  </si>
  <si>
    <t>a laying with</t>
  </si>
  <si>
    <t>G8047</t>
  </si>
  <si>
    <t>κολαβρίζω</t>
  </si>
  <si>
    <t>G8048</t>
  </si>
  <si>
    <t>κολακεύω</t>
  </si>
  <si>
    <t>G8049</t>
  </si>
  <si>
    <t>κολαπτός</t>
  </si>
  <si>
    <t>a gourd</t>
  </si>
  <si>
    <t>G8050</t>
  </si>
  <si>
    <t>κολάπτω</t>
  </si>
  <si>
    <t>to chisel</t>
  </si>
  <si>
    <t>to chisel, engrave</t>
  </si>
  <si>
    <t>G8051</t>
  </si>
  <si>
    <t>κολεός</t>
  </si>
  <si>
    <t>a sheath</t>
  </si>
  <si>
    <t>G8052</t>
  </si>
  <si>
    <t>κόλλη</t>
  </si>
  <si>
    <t>glue</t>
  </si>
  <si>
    <t>G8053</t>
  </si>
  <si>
    <t>κολλυρίζω</t>
  </si>
  <si>
    <t>to bake biscuits</t>
  </si>
  <si>
    <t>G8054</t>
  </si>
  <si>
    <t>κολλυρίς</t>
  </si>
  <si>
    <t>a biscuit</t>
  </si>
  <si>
    <t>G8055</t>
  </si>
  <si>
    <t>κολοβόκερκος</t>
  </si>
  <si>
    <t>tailless</t>
  </si>
  <si>
    <t>G8056</t>
  </si>
  <si>
    <t>κολοβόρριν</t>
  </si>
  <si>
    <t>splitmouth</t>
  </si>
  <si>
    <t>G8057</t>
  </si>
  <si>
    <t>κολοκύνθη</t>
  </si>
  <si>
    <t>G8058</t>
  </si>
  <si>
    <t>κόλπωμα</t>
  </si>
  <si>
    <t>recess</t>
  </si>
  <si>
    <t>G8059</t>
  </si>
  <si>
    <t>κόνδυ</t>
  </si>
  <si>
    <t>a drinking cup</t>
  </si>
  <si>
    <t>G8060</t>
  </si>
  <si>
    <t>κονδυλίζω</t>
  </si>
  <si>
    <t>to smite</t>
  </si>
  <si>
    <t>G8061</t>
  </si>
  <si>
    <t>κονδυλισμός</t>
  </si>
  <si>
    <t>ill-treatment</t>
  </si>
  <si>
    <t>G8062</t>
  </si>
  <si>
    <t>κονία</t>
  </si>
  <si>
    <t>lime</t>
  </si>
  <si>
    <t>lime; powder</t>
  </si>
  <si>
    <t>G8063</t>
  </si>
  <si>
    <t>κονίαμα</t>
  </si>
  <si>
    <t>whitewash</t>
  </si>
  <si>
    <t>G8064</t>
  </si>
  <si>
    <t>κοντός</t>
  </si>
  <si>
    <t>a shaft</t>
  </si>
  <si>
    <t>G8065</t>
  </si>
  <si>
    <t>κόνυζα</t>
  </si>
  <si>
    <t>a briar</t>
  </si>
  <si>
    <t>G8066</t>
  </si>
  <si>
    <t>κοπανίζω</t>
  </si>
  <si>
    <t>to pound out</t>
  </si>
  <si>
    <t>G8067</t>
  </si>
  <si>
    <t>κοπόω</t>
  </si>
  <si>
    <t>G8068</t>
  </si>
  <si>
    <t>κόπρος</t>
  </si>
  <si>
    <t>G8069</t>
  </si>
  <si>
    <t>κόπωσις</t>
  </si>
  <si>
    <t>weariness</t>
  </si>
  <si>
    <t>G8070</t>
  </si>
  <si>
    <t>κόρη</t>
  </si>
  <si>
    <t>pupil</t>
  </si>
  <si>
    <t>G8071</t>
  </si>
  <si>
    <t>κόριον</t>
  </si>
  <si>
    <t>coriander</t>
  </si>
  <si>
    <t>G8072</t>
  </si>
  <si>
    <t>κορύνη</t>
  </si>
  <si>
    <t>a truncheon</t>
  </si>
  <si>
    <t>G8073</t>
  </si>
  <si>
    <t>κορυφή</t>
  </si>
  <si>
    <t>head; top</t>
  </si>
  <si>
    <t>G8074</t>
  </si>
  <si>
    <t>κορώνη</t>
  </si>
  <si>
    <t>a crowbar</t>
  </si>
  <si>
    <t>G8075</t>
  </si>
  <si>
    <t>κόσυμβος</t>
  </si>
  <si>
    <t>a fringe</t>
  </si>
  <si>
    <t>G8076</t>
  </si>
  <si>
    <t>κοσυμβωτός</t>
  </si>
  <si>
    <t>fringed</t>
  </si>
  <si>
    <t>G8077</t>
  </si>
  <si>
    <t>κοτύλη</t>
  </si>
  <si>
    <t>a small cup</t>
  </si>
  <si>
    <t>G8078</t>
  </si>
  <si>
    <t>κουρά</t>
  </si>
  <si>
    <t>shearing</t>
  </si>
  <si>
    <t>G8079</t>
  </si>
  <si>
    <t>κουρεύς</t>
  </si>
  <si>
    <t>a barber</t>
  </si>
  <si>
    <t>G8080</t>
  </si>
  <si>
    <t>κοῦφος</t>
  </si>
  <si>
    <t>light (in weight)</t>
  </si>
  <si>
    <t>light (in weight); nimble</t>
  </si>
  <si>
    <t>G8081</t>
  </si>
  <si>
    <t>κούφως</t>
  </si>
  <si>
    <t>nimbly</t>
  </si>
  <si>
    <t>G8082</t>
  </si>
  <si>
    <t>κόχλαξ</t>
  </si>
  <si>
    <t>a pebble</t>
  </si>
  <si>
    <t>G8083</t>
  </si>
  <si>
    <t>κραιπαλάω</t>
  </si>
  <si>
    <t>be dizzy from wine</t>
  </si>
  <si>
    <t>G8084</t>
  </si>
  <si>
    <t>κρᾶμα</t>
  </si>
  <si>
    <t>mixed wine</t>
  </si>
  <si>
    <t>G8085</t>
  </si>
  <si>
    <t>κραταιότης</t>
  </si>
  <si>
    <t>G8086</t>
  </si>
  <si>
    <t>κραταίωμα</t>
  </si>
  <si>
    <t>fortification</t>
  </si>
  <si>
    <t>G8087</t>
  </si>
  <si>
    <t>κραταιῶς</t>
  </si>
  <si>
    <t>forcefully</t>
  </si>
  <si>
    <t>G8088</t>
  </si>
  <si>
    <t>κραταίωσις</t>
  </si>
  <si>
    <t>G8089</t>
  </si>
  <si>
    <t>κρατήρ</t>
  </si>
  <si>
    <t>G8090</t>
  </si>
  <si>
    <t>κρεάγρα</t>
  </si>
  <si>
    <t>a meat hook</t>
  </si>
  <si>
    <t>G8091</t>
  </si>
  <si>
    <t>κρεανομέω</t>
  </si>
  <si>
    <t>to dress meat</t>
  </si>
  <si>
    <t>G8092</t>
  </si>
  <si>
    <t>κρεμαστός</t>
  </si>
  <si>
    <t>hanging</t>
  </si>
  <si>
    <t>G8093</t>
  </si>
  <si>
    <t>κρήνη</t>
  </si>
  <si>
    <t>a fountain</t>
  </si>
  <si>
    <t>G8094</t>
  </si>
  <si>
    <t>κρηπίς</t>
  </si>
  <si>
    <t>a bank</t>
  </si>
  <si>
    <t>a bank; footing</t>
  </si>
  <si>
    <t>G8095</t>
  </si>
  <si>
    <t>κρίκος</t>
  </si>
  <si>
    <t>a hook</t>
  </si>
  <si>
    <t>G8096</t>
  </si>
  <si>
    <t>κριός</t>
  </si>
  <si>
    <t>G8097</t>
  </si>
  <si>
    <t>κρόκη</t>
  </si>
  <si>
    <t>woof</t>
  </si>
  <si>
    <t>G8098</t>
  </si>
  <si>
    <t>κροκόδειλος</t>
  </si>
  <si>
    <t>crocodile</t>
  </si>
  <si>
    <t>G8099</t>
  </si>
  <si>
    <t>κρόκος</t>
  </si>
  <si>
    <t>saffron</t>
  </si>
  <si>
    <t>G8100</t>
  </si>
  <si>
    <t>κρόμμυον</t>
  </si>
  <si>
    <t>onion</t>
  </si>
  <si>
    <t>G8101</t>
  </si>
  <si>
    <t>κροσσός</t>
  </si>
  <si>
    <t>a border</t>
  </si>
  <si>
    <t>G8102</t>
  </si>
  <si>
    <t>κροσσωτός</t>
  </si>
  <si>
    <t>bordered fringes</t>
  </si>
  <si>
    <t>G8103</t>
  </si>
  <si>
    <t>κρόταφος</t>
  </si>
  <si>
    <t>G8104</t>
  </si>
  <si>
    <t>κροτέω</t>
  </si>
  <si>
    <t>G8105</t>
  </si>
  <si>
    <t>κρυβῆ</t>
  </si>
  <si>
    <t>G8106</t>
  </si>
  <si>
    <t>κρυφαίως</t>
  </si>
  <si>
    <t>G8107</t>
  </si>
  <si>
    <t>κρύφιος</t>
  </si>
  <si>
    <t>private</t>
  </si>
  <si>
    <t>private; secret</t>
  </si>
  <si>
    <t>G8108</t>
  </si>
  <si>
    <t>κτείνω</t>
  </si>
  <si>
    <t>to slay</t>
  </si>
  <si>
    <t>G8109</t>
  </si>
  <si>
    <t>κτηνότροφος</t>
  </si>
  <si>
    <t>grazing cattle</t>
  </si>
  <si>
    <t>G8110</t>
  </si>
  <si>
    <t>κτηνώδης</t>
  </si>
  <si>
    <t>brutish</t>
  </si>
  <si>
    <t>G8111</t>
  </si>
  <si>
    <t>κτῆσις</t>
  </si>
  <si>
    <t>a possession</t>
  </si>
  <si>
    <t>a possession; property</t>
  </si>
  <si>
    <t>G8112</t>
  </si>
  <si>
    <t>κύαθος</t>
  </si>
  <si>
    <t>a cup</t>
  </si>
  <si>
    <t>G8113</t>
  </si>
  <si>
    <t>κύαμος</t>
  </si>
  <si>
    <t>a bean</t>
  </si>
  <si>
    <t>G8114</t>
  </si>
  <si>
    <t>κυβερνάω</t>
  </si>
  <si>
    <t>to devise</t>
  </si>
  <si>
    <t>G8115</t>
  </si>
  <si>
    <t>κύβος</t>
  </si>
  <si>
    <t>a cube</t>
  </si>
  <si>
    <t>G8116</t>
  </si>
  <si>
    <t>κυδοιμός</t>
  </si>
  <si>
    <t>an uproar</t>
  </si>
  <si>
    <t>G8117</t>
  </si>
  <si>
    <t>κῦδος</t>
  </si>
  <si>
    <t>G8118</t>
  </si>
  <si>
    <t>κύησις</t>
  </si>
  <si>
    <t>conception</t>
  </si>
  <si>
    <t>G8119</t>
  </si>
  <si>
    <t>κύκλωμα</t>
  </si>
  <si>
    <t>a swirl</t>
  </si>
  <si>
    <t>a swirl; circumference; encircling</t>
  </si>
  <si>
    <t>G8120</t>
  </si>
  <si>
    <t>κύκνος</t>
  </si>
  <si>
    <t>swan</t>
  </si>
  <si>
    <t>G8121</t>
  </si>
  <si>
    <t>κυμαίνω</t>
  </si>
  <si>
    <t>G8122</t>
  </si>
  <si>
    <t>κυμάτιον</t>
  </si>
  <si>
    <t>a waved border</t>
  </si>
  <si>
    <t>G8123</t>
  </si>
  <si>
    <t>κυμβαλίζω</t>
  </si>
  <si>
    <t>to play cymbals</t>
  </si>
  <si>
    <t>play cymbals</t>
  </si>
  <si>
    <t>G8124</t>
  </si>
  <si>
    <t>κυνηγέω</t>
  </si>
  <si>
    <t>to hunt with hounds</t>
  </si>
  <si>
    <t>G8125</t>
  </si>
  <si>
    <t>κυνηγός</t>
  </si>
  <si>
    <t>a hunter with hounds</t>
  </si>
  <si>
    <t>G8126</t>
  </si>
  <si>
    <t>κυνικός</t>
  </si>
  <si>
    <t>churlish</t>
  </si>
  <si>
    <t>G8127</t>
  </si>
  <si>
    <t>κυνόμυια</t>
  </si>
  <si>
    <t>the dog-fly</t>
  </si>
  <si>
    <t>G8128</t>
  </si>
  <si>
    <t>κυοφορέω</t>
  </si>
  <si>
    <t>be with child</t>
  </si>
  <si>
    <t>G8129</t>
  </si>
  <si>
    <t>κυπαρίσσινος</t>
  </si>
  <si>
    <t>of cypress</t>
  </si>
  <si>
    <t>G8130</t>
  </si>
  <si>
    <t>κυπάρισσος</t>
  </si>
  <si>
    <t>cypress</t>
  </si>
  <si>
    <t>G8131</t>
  </si>
  <si>
    <t>κυπρίζω</t>
  </si>
  <si>
    <t>G8132</t>
  </si>
  <si>
    <t>κυπρισμός</t>
  </si>
  <si>
    <t>a blossom</t>
  </si>
  <si>
    <t>G8133</t>
  </si>
  <si>
    <t>κυρτός</t>
  </si>
  <si>
    <t>humpback</t>
  </si>
  <si>
    <t>G8134</t>
  </si>
  <si>
    <t>κύτος</t>
  </si>
  <si>
    <t>extent</t>
  </si>
  <si>
    <t>G8135</t>
  </si>
  <si>
    <t>κύφω</t>
  </si>
  <si>
    <t>to have downcast eyes</t>
  </si>
  <si>
    <t>G8136</t>
  </si>
  <si>
    <t>κυψέλη</t>
  </si>
  <si>
    <t>a granary</t>
  </si>
  <si>
    <t>G8137</t>
  </si>
  <si>
    <t>κύω</t>
  </si>
  <si>
    <t>to sire</t>
  </si>
  <si>
    <t>G8138</t>
  </si>
  <si>
    <t>κώδων</t>
  </si>
  <si>
    <t>a bell</t>
  </si>
  <si>
    <t>G8139</t>
  </si>
  <si>
    <t>κώθων</t>
  </si>
  <si>
    <t>toasting</t>
  </si>
  <si>
    <t>G8140</t>
  </si>
  <si>
    <t>κωθωνίζω</t>
  </si>
  <si>
    <t>to toast</t>
  </si>
  <si>
    <t>G8141</t>
  </si>
  <si>
    <t>κωλέα</t>
  </si>
  <si>
    <t>a hind quarter</t>
  </si>
  <si>
    <t>G8142</t>
  </si>
  <si>
    <t>κώλυμα</t>
  </si>
  <si>
    <t>a restraint</t>
  </si>
  <si>
    <t>G8143</t>
  </si>
  <si>
    <t>κωμάρχης</t>
  </si>
  <si>
    <t>a magistrate</t>
  </si>
  <si>
    <t>G8144</t>
  </si>
  <si>
    <t>κώπη</t>
  </si>
  <si>
    <t>an oar</t>
  </si>
  <si>
    <t>G8145</t>
  </si>
  <si>
    <t>κωπηλάτης</t>
  </si>
  <si>
    <t>an oarsman</t>
  </si>
  <si>
    <t>G8146</t>
  </si>
  <si>
    <t>κωφεύω</t>
  </si>
  <si>
    <t>G8147</t>
  </si>
  <si>
    <t>κωφόω</t>
  </si>
  <si>
    <t>G8148</t>
  </si>
  <si>
    <t>λαβή</t>
  </si>
  <si>
    <t>a handle</t>
  </si>
  <si>
    <t>G8149</t>
  </si>
  <si>
    <t>λαβίς</t>
  </si>
  <si>
    <t>G8150</t>
  </si>
  <si>
    <t>λάβρος</t>
  </si>
  <si>
    <t>fierce</t>
  </si>
  <si>
    <t>G8151</t>
  </si>
  <si>
    <t>λάγανον</t>
  </si>
  <si>
    <t>a pancake</t>
  </si>
  <si>
    <t>G8152</t>
  </si>
  <si>
    <t>λαθραίως</t>
  </si>
  <si>
    <t>clandestinely</t>
  </si>
  <si>
    <t>G8153</t>
  </si>
  <si>
    <t>λάθριος</t>
  </si>
  <si>
    <t>G8154</t>
  </si>
  <si>
    <t>λάκκος</t>
  </si>
  <si>
    <t>a pit; cistern; well</t>
  </si>
  <si>
    <t>G8155</t>
  </si>
  <si>
    <t>λάλημα</t>
  </si>
  <si>
    <t>a discussion</t>
  </si>
  <si>
    <t>G8156</t>
  </si>
  <si>
    <t>λαλητός</t>
  </si>
  <si>
    <t>power of speech</t>
  </si>
  <si>
    <t>G8157</t>
  </si>
  <si>
    <t>λαμπάδιον</t>
  </si>
  <si>
    <t>an oil lamp bowl</t>
  </si>
  <si>
    <t>G8158</t>
  </si>
  <si>
    <t>λαμπήνη</t>
  </si>
  <si>
    <t>a covered royal chariot</t>
  </si>
  <si>
    <t>G8159</t>
  </si>
  <si>
    <t>λαμπηνικός</t>
  </si>
  <si>
    <t>like a covered chariot</t>
  </si>
  <si>
    <t>G8160</t>
  </si>
  <si>
    <t>λαμπτήρ</t>
  </si>
  <si>
    <t>a torch</t>
  </si>
  <si>
    <t>G8161</t>
  </si>
  <si>
    <t>λαξευτήριον</t>
  </si>
  <si>
    <t>a stone chisel</t>
  </si>
  <si>
    <t>G8162</t>
  </si>
  <si>
    <t>λαξεύω</t>
  </si>
  <si>
    <t>to dress stone</t>
  </si>
  <si>
    <t>G8163</t>
  </si>
  <si>
    <t>λάπτω</t>
  </si>
  <si>
    <t>to lap</t>
  </si>
  <si>
    <t>G8164</t>
  </si>
  <si>
    <t>λάρος</t>
  </si>
  <si>
    <t>gull</t>
  </si>
  <si>
    <t>G8165</t>
  </si>
  <si>
    <t>λατομητός</t>
  </si>
  <si>
    <t>quarried</t>
  </si>
  <si>
    <t>G8166</t>
  </si>
  <si>
    <t>λατόμος</t>
  </si>
  <si>
    <t>a quarrier</t>
  </si>
  <si>
    <t>G8167</t>
  </si>
  <si>
    <t>λατρευτός</t>
  </si>
  <si>
    <t>servile</t>
  </si>
  <si>
    <t>G8168</t>
  </si>
  <si>
    <t>λάφυρα</t>
  </si>
  <si>
    <t>bounty</t>
  </si>
  <si>
    <t>G8169</t>
  </si>
  <si>
    <t>λαχανεία</t>
  </si>
  <si>
    <t>vegetables</t>
  </si>
  <si>
    <t>G8170</t>
  </si>
  <si>
    <t>λέαινα</t>
  </si>
  <si>
    <t>lioness</t>
  </si>
  <si>
    <t>G8171</t>
  </si>
  <si>
    <t>λεαίνω</t>
  </si>
  <si>
    <t>G8172</t>
  </si>
  <si>
    <t>λέβης</t>
  </si>
  <si>
    <t>a kettle</t>
  </si>
  <si>
    <t>G8173</t>
  </si>
  <si>
    <t>λειτούργημα</t>
  </si>
  <si>
    <t>ministration</t>
  </si>
  <si>
    <t>G8174</t>
  </si>
  <si>
    <t>λειτουργήσιμος</t>
  </si>
  <si>
    <t>G8175</t>
  </si>
  <si>
    <t>λειχήν</t>
  </si>
  <si>
    <t>scabbed</t>
  </si>
  <si>
    <t>G8176</t>
  </si>
  <si>
    <t>λείχω</t>
  </si>
  <si>
    <t>G8177</t>
  </si>
  <si>
    <t>λεκάνη</t>
  </si>
  <si>
    <t>a pan</t>
  </si>
  <si>
    <t>G8178</t>
  </si>
  <si>
    <t>λέξις</t>
  </si>
  <si>
    <t>form of speech</t>
  </si>
  <si>
    <t>G8179</t>
  </si>
  <si>
    <t>λεπίζω</t>
  </si>
  <si>
    <t>to peel</t>
  </si>
  <si>
    <t>G8180</t>
  </si>
  <si>
    <t>λέπισμα</t>
  </si>
  <si>
    <t>a peel</t>
  </si>
  <si>
    <t>G8181</t>
  </si>
  <si>
    <t>λεπράω</t>
  </si>
  <si>
    <t>to become leprous</t>
  </si>
  <si>
    <t>become leprous</t>
  </si>
  <si>
    <t>G8182</t>
  </si>
  <si>
    <t>λεπρόομαι</t>
  </si>
  <si>
    <t>G8183</t>
  </si>
  <si>
    <t>λεπτύνω</t>
  </si>
  <si>
    <t>to make fine</t>
  </si>
  <si>
    <t>to make fine; thin out</t>
  </si>
  <si>
    <t>G8184</t>
  </si>
  <si>
    <t>λεπυρός</t>
  </si>
  <si>
    <t>rind</t>
  </si>
  <si>
    <t>G8185</t>
  </si>
  <si>
    <t>λέσχη</t>
  </si>
  <si>
    <t>intrigue</t>
  </si>
  <si>
    <t>G8186</t>
  </si>
  <si>
    <t>λευκανθίζω</t>
  </si>
  <si>
    <t>be white</t>
  </si>
  <si>
    <t>G8187</t>
  </si>
  <si>
    <t>λεύκη</t>
  </si>
  <si>
    <t>white poplar</t>
  </si>
  <si>
    <t>G8188</t>
  </si>
  <si>
    <t>λεωπετρία</t>
  </si>
  <si>
    <t>a smooth rock</t>
  </si>
  <si>
    <t>G8189</t>
  </si>
  <si>
    <t>λῆμμα</t>
  </si>
  <si>
    <t>a concern</t>
  </si>
  <si>
    <t>G8190</t>
  </si>
  <si>
    <t>λῃστήριον</t>
  </si>
  <si>
    <t>a band of robbers</t>
  </si>
  <si>
    <t>G8191</t>
  </si>
  <si>
    <t>λιγύριον</t>
  </si>
  <si>
    <t>amber</t>
  </si>
  <si>
    <t>G8192</t>
  </si>
  <si>
    <t>λιθουργέω</t>
  </si>
  <si>
    <t>to cut stones</t>
  </si>
  <si>
    <t>G8193</t>
  </si>
  <si>
    <t>λιθουργικός</t>
  </si>
  <si>
    <t>stonecutting</t>
  </si>
  <si>
    <t>G8194</t>
  </si>
  <si>
    <t>λικμήτωρ</t>
  </si>
  <si>
    <t>a winnower</t>
  </si>
  <si>
    <t>G8195</t>
  </si>
  <si>
    <t>λικμός</t>
  </si>
  <si>
    <t>a winnowing shovel</t>
  </si>
  <si>
    <t>G8196</t>
  </si>
  <si>
    <t>λιμά</t>
  </si>
  <si>
    <t>lima</t>
  </si>
  <si>
    <t>G8197</t>
  </si>
  <si>
    <t>λιμαγχονέω</t>
  </si>
  <si>
    <t>to cause to hunger</t>
  </si>
  <si>
    <t>G8198</t>
  </si>
  <si>
    <t>λιμοκτονέω</t>
  </si>
  <si>
    <t>to famish</t>
  </si>
  <si>
    <t>G8199</t>
  </si>
  <si>
    <t>λιμώσσω</t>
  </si>
  <si>
    <t>be famished</t>
  </si>
  <si>
    <t>G8200</t>
  </si>
  <si>
    <t>λίνεος</t>
  </si>
  <si>
    <t>of flaxen linen</t>
  </si>
  <si>
    <t>G8201</t>
  </si>
  <si>
    <t>λινοκαλάμη</t>
  </si>
  <si>
    <t>a stalk of flax</t>
  </si>
  <si>
    <t>G8202</t>
  </si>
  <si>
    <t>λιπαίνω</t>
  </si>
  <si>
    <t>to anoint; fatten</t>
  </si>
  <si>
    <t>G8203</t>
  </si>
  <si>
    <t>λίπασμα</t>
  </si>
  <si>
    <t>fatness</t>
  </si>
  <si>
    <t>G8204</t>
  </si>
  <si>
    <t>λίσσομαι</t>
  </si>
  <si>
    <t>to implore</t>
  </si>
  <si>
    <t>G8205</t>
  </si>
  <si>
    <t>λιτανεύω</t>
  </si>
  <si>
    <t>G8206</t>
  </si>
  <si>
    <t>λιτός</t>
  </si>
  <si>
    <t>cheap</t>
  </si>
  <si>
    <t>G8207</t>
  </si>
  <si>
    <t>λοβός</t>
  </si>
  <si>
    <t>a lobe</t>
  </si>
  <si>
    <t>G8208</t>
  </si>
  <si>
    <t>λοιδόρησις</t>
  </si>
  <si>
    <t>G8209</t>
  </si>
  <si>
    <t>λοιμεύομαι</t>
  </si>
  <si>
    <t>to injure</t>
  </si>
  <si>
    <t>G8210</t>
  </si>
  <si>
    <t>λουτήρ</t>
  </si>
  <si>
    <t>a bathing tub</t>
  </si>
  <si>
    <t>G8211</t>
  </si>
  <si>
    <t>λουτρών</t>
  </si>
  <si>
    <t>a bathhouse</t>
  </si>
  <si>
    <t>G8212</t>
  </si>
  <si>
    <t>λοφιά</t>
  </si>
  <si>
    <t>a ridge</t>
  </si>
  <si>
    <t>G8213</t>
  </si>
  <si>
    <t>λοχεύω</t>
  </si>
  <si>
    <t>to give birth</t>
  </si>
  <si>
    <t>G8214</t>
  </si>
  <si>
    <t>λυπηρός</t>
  </si>
  <si>
    <t>distressing</t>
  </si>
  <si>
    <t>G8215</t>
  </si>
  <si>
    <t>λῶμα</t>
  </si>
  <si>
    <t>a hem</t>
  </si>
  <si>
    <t>G8216</t>
  </si>
  <si>
    <t>μᾶ</t>
  </si>
  <si>
    <t>by!</t>
  </si>
  <si>
    <t>by</t>
  </si>
  <si>
    <t>G8217</t>
  </si>
  <si>
    <t>μαασφάρ</t>
  </si>
  <si>
    <t>a number</t>
  </si>
  <si>
    <t>G8218</t>
  </si>
  <si>
    <t>μαγειρεῖον</t>
  </si>
  <si>
    <t>a cooking place</t>
  </si>
  <si>
    <t>G8219</t>
  </si>
  <si>
    <t>μαγειρεύω</t>
  </si>
  <si>
    <t>to cut up meat</t>
  </si>
  <si>
    <t>G8220</t>
  </si>
  <si>
    <t>μαγείρισσα</t>
  </si>
  <si>
    <t>a female cook</t>
  </si>
  <si>
    <t>G8221</t>
  </si>
  <si>
    <t>μάγειρος</t>
  </si>
  <si>
    <t>a male cook</t>
  </si>
  <si>
    <t>G8222</t>
  </si>
  <si>
    <t>μαγίς</t>
  </si>
  <si>
    <t>a loaf</t>
  </si>
  <si>
    <t>G8223</t>
  </si>
  <si>
    <t>μαδήση</t>
  </si>
  <si>
    <t>loose of hair</t>
  </si>
  <si>
    <t>G8224</t>
  </si>
  <si>
    <t>μαδαρόω</t>
  </si>
  <si>
    <t>to pluck hair</t>
  </si>
  <si>
    <t>G8225</t>
  </si>
  <si>
    <t>μαελέθ</t>
  </si>
  <si>
    <t>a harp</t>
  </si>
  <si>
    <t>G8226</t>
  </si>
  <si>
    <t>μαζουρώθ</t>
  </si>
  <si>
    <t>mazuroth</t>
  </si>
  <si>
    <t>G8227</t>
  </si>
  <si>
    <t>μάθημα</t>
  </si>
  <si>
    <t>a lesson</t>
  </si>
  <si>
    <t>G8228</t>
  </si>
  <si>
    <t>μαῖα</t>
  </si>
  <si>
    <t>a midwife</t>
  </si>
  <si>
    <t>G8229</t>
  </si>
  <si>
    <t>μαιμάσσω</t>
  </si>
  <si>
    <t>be irresistibly led</t>
  </si>
  <si>
    <t>G8230</t>
  </si>
  <si>
    <t>μαιόομαι</t>
  </si>
  <si>
    <t>to act as midwife</t>
  </si>
  <si>
    <t>G8231</t>
  </si>
  <si>
    <t>μακαριστός</t>
  </si>
  <si>
    <t>most blessed</t>
  </si>
  <si>
    <t>G8232</t>
  </si>
  <si>
    <t>μακρόβιος</t>
  </si>
  <si>
    <t>G8233</t>
  </si>
  <si>
    <t>μακροημερεύω</t>
  </si>
  <si>
    <t>to prolong one's days</t>
  </si>
  <si>
    <t>G8234</t>
  </si>
  <si>
    <t>μακροήμερος</t>
  </si>
  <si>
    <t>many days</t>
  </si>
  <si>
    <t>G8235</t>
  </si>
  <si>
    <t>μακρόθυμος</t>
  </si>
  <si>
    <t>lenient</t>
  </si>
  <si>
    <t>G8236</t>
  </si>
  <si>
    <t>μακρότης</t>
  </si>
  <si>
    <t>duration</t>
  </si>
  <si>
    <t>G8237</t>
  </si>
  <si>
    <t>μακροχρονέω</t>
  </si>
  <si>
    <t>to live a long time</t>
  </si>
  <si>
    <t>G8238</t>
  </si>
  <si>
    <t>μάκρυμμα</t>
  </si>
  <si>
    <t>G8239</t>
  </si>
  <si>
    <t>μακρύνω</t>
  </si>
  <si>
    <t>prolong; distance; be far from</t>
  </si>
  <si>
    <t>G8240</t>
  </si>
  <si>
    <t>μάλα</t>
  </si>
  <si>
    <t>by all means</t>
  </si>
  <si>
    <t>G8241</t>
  </si>
  <si>
    <t>μάλαγμα</t>
  </si>
  <si>
    <t>a dressing</t>
  </si>
  <si>
    <t>G8242</t>
  </si>
  <si>
    <t>μαλακίζομαι</t>
  </si>
  <si>
    <t>be infirm</t>
  </si>
  <si>
    <t>G8243</t>
  </si>
  <si>
    <t>μαλακύνω</t>
  </si>
  <si>
    <t>to soften</t>
  </si>
  <si>
    <t>G8244</t>
  </si>
  <si>
    <t>μαλακῶς</t>
  </si>
  <si>
    <t>softly</t>
  </si>
  <si>
    <t>G8245</t>
  </si>
  <si>
    <t>μάν</t>
  </si>
  <si>
    <t>G8246</t>
  </si>
  <si>
    <t>μαναά</t>
  </si>
  <si>
    <t>G8247</t>
  </si>
  <si>
    <t>μάνδρα</t>
  </si>
  <si>
    <t>haven</t>
  </si>
  <si>
    <t>haven; lair</t>
  </si>
  <si>
    <t>G8248</t>
  </si>
  <si>
    <t>μανδραγόρας</t>
  </si>
  <si>
    <t>mandrake</t>
  </si>
  <si>
    <t>G8249</t>
  </si>
  <si>
    <t>μανδύας</t>
  </si>
  <si>
    <t>a uniform</t>
  </si>
  <si>
    <t>G8250</t>
  </si>
  <si>
    <t>μανή</t>
  </si>
  <si>
    <t>mane</t>
  </si>
  <si>
    <t>G8251</t>
  </si>
  <si>
    <t>μανιάκης</t>
  </si>
  <si>
    <t>a golden necklace</t>
  </si>
  <si>
    <t>G8252</t>
  </si>
  <si>
    <t>μαντεία</t>
  </si>
  <si>
    <t>divination</t>
  </si>
  <si>
    <t>G8253</t>
  </si>
  <si>
    <t>μαντεῖον</t>
  </si>
  <si>
    <t>an oracle</t>
  </si>
  <si>
    <t>G8254</t>
  </si>
  <si>
    <t>μάντις</t>
  </si>
  <si>
    <t>a clairvoyant</t>
  </si>
  <si>
    <t>G8255</t>
  </si>
  <si>
    <t>μαρμάρινος</t>
  </si>
  <si>
    <t>of marble</t>
  </si>
  <si>
    <t>G8256</t>
  </si>
  <si>
    <t>μαρσίππιον</t>
  </si>
  <si>
    <t>a money bag</t>
  </si>
  <si>
    <t>G8257</t>
  </si>
  <si>
    <t>μάρσιππος</t>
  </si>
  <si>
    <t>a bag</t>
  </si>
  <si>
    <t>G8258</t>
  </si>
  <si>
    <t>μασαναί</t>
  </si>
  <si>
    <t>second section</t>
  </si>
  <si>
    <t>G8259</t>
  </si>
  <si>
    <t>μασμαρώθ</t>
  </si>
  <si>
    <t>a snuffer</t>
  </si>
  <si>
    <t>G8260</t>
  </si>
  <si>
    <t>ματαίως</t>
  </si>
  <si>
    <t>acting in folly</t>
  </si>
  <si>
    <t>acting in folly; for no cause</t>
  </si>
  <si>
    <t>G8261</t>
  </si>
  <si>
    <t>μαχβάρ</t>
  </si>
  <si>
    <t>a rag</t>
  </si>
  <si>
    <t>G8262</t>
  </si>
  <si>
    <t>μαχεήλ</t>
  </si>
  <si>
    <t>G8263</t>
  </si>
  <si>
    <t>μαχητής</t>
  </si>
  <si>
    <t>a warrior</t>
  </si>
  <si>
    <t>G8264</t>
  </si>
  <si>
    <t>μάχιμος</t>
  </si>
  <si>
    <t>combat</t>
  </si>
  <si>
    <t>combat; combative</t>
  </si>
  <si>
    <t>G8265</t>
  </si>
  <si>
    <t>μαωζείν</t>
  </si>
  <si>
    <t>a fortress</t>
  </si>
  <si>
    <t>G8266</t>
  </si>
  <si>
    <t>μεγαλοπρέπεια</t>
  </si>
  <si>
    <t>G8267</t>
  </si>
  <si>
    <t>μεγαλοπτέρυγος</t>
  </si>
  <si>
    <t>having large wings</t>
  </si>
  <si>
    <t>G8268</t>
  </si>
  <si>
    <t>μεγαλορρημονέω</t>
  </si>
  <si>
    <t>to speak great words</t>
  </si>
  <si>
    <t>G8269</t>
  </si>
  <si>
    <t>μεγαλορρημοσύνη</t>
  </si>
  <si>
    <t>lofty language</t>
  </si>
  <si>
    <t>G8270</t>
  </si>
  <si>
    <t>μεγαλορρήμων</t>
  </si>
  <si>
    <t>lofty speaking</t>
  </si>
  <si>
    <t>G8271</t>
  </si>
  <si>
    <t>μεγαλόσαρκος</t>
  </si>
  <si>
    <t>fleshy</t>
  </si>
  <si>
    <t>G8272</t>
  </si>
  <si>
    <t>μεγαλόφρων</t>
  </si>
  <si>
    <t>high-minded</t>
  </si>
  <si>
    <t>G8273</t>
  </si>
  <si>
    <t>μεγάλωμα</t>
  </si>
  <si>
    <t>magnificence</t>
  </si>
  <si>
    <t>G8274</t>
  </si>
  <si>
    <t>μεθοδεύω</t>
  </si>
  <si>
    <t>to use craft</t>
  </si>
  <si>
    <t>G8275</t>
  </si>
  <si>
    <t>μέθυσμα</t>
  </si>
  <si>
    <t>strong drink</t>
  </si>
  <si>
    <t>G8276</t>
  </si>
  <si>
    <t>μεθωεσίμ</t>
  </si>
  <si>
    <t>a genealogical register</t>
  </si>
  <si>
    <t>G8277</t>
  </si>
  <si>
    <t>μέλαθρον</t>
  </si>
  <si>
    <t>G8278</t>
  </si>
  <si>
    <t>μελαθρόω</t>
  </si>
  <si>
    <t>to arch over</t>
  </si>
  <si>
    <t>G8279</t>
  </si>
  <si>
    <t>μελάνθιον</t>
  </si>
  <si>
    <t>pepperwort</t>
  </si>
  <si>
    <t>G8280</t>
  </si>
  <si>
    <t>μελανόομαι</t>
  </si>
  <si>
    <t>to blacken</t>
  </si>
  <si>
    <t>G8281</t>
  </si>
  <si>
    <t>μελέτη</t>
  </si>
  <si>
    <t>G8282</t>
  </si>
  <si>
    <t>μελίζω</t>
  </si>
  <si>
    <t>to dismember</t>
  </si>
  <si>
    <t>G8283</t>
  </si>
  <si>
    <t>μέλισσα</t>
  </si>
  <si>
    <t>bee</t>
  </si>
  <si>
    <t>G8284</t>
  </si>
  <si>
    <t>μελισσών</t>
  </si>
  <si>
    <t>an apiary</t>
  </si>
  <si>
    <t>G8285</t>
  </si>
  <si>
    <t>μέμψις</t>
  </si>
  <si>
    <t>G8286</t>
  </si>
  <si>
    <t>μέντοιγε</t>
  </si>
  <si>
    <t>however</t>
  </si>
  <si>
    <t>G8287</t>
  </si>
  <si>
    <t>μεριτεύομαι</t>
  </si>
  <si>
    <t>to partition</t>
  </si>
  <si>
    <t>G8288</t>
  </si>
  <si>
    <t>μεσαῖος</t>
  </si>
  <si>
    <t>middle</t>
  </si>
  <si>
    <t>G8289</t>
  </si>
  <si>
    <t>μέσαντιον</t>
  </si>
  <si>
    <t>a weaver's beam</t>
  </si>
  <si>
    <t>G8290</t>
  </si>
  <si>
    <t>μεσημβρινός</t>
  </si>
  <si>
    <t>midday</t>
  </si>
  <si>
    <t>G8291</t>
  </si>
  <si>
    <t>μεσθάαλ</t>
  </si>
  <si>
    <t>a wardrobe</t>
  </si>
  <si>
    <t>G8292</t>
  </si>
  <si>
    <t>μεσοπόρφυρος</t>
  </si>
  <si>
    <t>purple ornamentation</t>
  </si>
  <si>
    <t>G8293</t>
  </si>
  <si>
    <t>μεσσάβ</t>
  </si>
  <si>
    <t>a garrison</t>
  </si>
  <si>
    <t>G8294</t>
  </si>
  <si>
    <t>μεταβολή</t>
  </si>
  <si>
    <t>revolt</t>
  </si>
  <si>
    <t>G8295</t>
  </si>
  <si>
    <t>μετάβολος</t>
  </si>
  <si>
    <t>a trader</t>
  </si>
  <si>
    <t>G8296</t>
  </si>
  <si>
    <t>μετακίνησις</t>
  </si>
  <si>
    <t>G8297</t>
  </si>
  <si>
    <t>μεταλλεύω</t>
  </si>
  <si>
    <t>to mine</t>
  </si>
  <si>
    <t>G8298</t>
  </si>
  <si>
    <t>μεταμέλεια</t>
  </si>
  <si>
    <t>G8299</t>
  </si>
  <si>
    <t>μετάμελος</t>
  </si>
  <si>
    <t>regret</t>
  </si>
  <si>
    <t>regret; repentance</t>
  </si>
  <si>
    <t>G8300</t>
  </si>
  <si>
    <t>μεταναστεύω</t>
  </si>
  <si>
    <t>to migrate</t>
  </si>
  <si>
    <t>G8301</t>
  </si>
  <si>
    <t>μετανίστημι</t>
  </si>
  <si>
    <t>to change residence</t>
  </si>
  <si>
    <t>G8302</t>
  </si>
  <si>
    <t>μεταπίπτω</t>
  </si>
  <si>
    <t>to degenerate</t>
  </si>
  <si>
    <t>G8303</t>
  </si>
  <si>
    <t>μετασκευάζω</t>
  </si>
  <si>
    <t>to fashion differently</t>
  </si>
  <si>
    <t>G8304</t>
  </si>
  <si>
    <t>μεταστροφή</t>
  </si>
  <si>
    <t>converted</t>
  </si>
  <si>
    <t>G8305</t>
  </si>
  <si>
    <t>μετάφρενον</t>
  </si>
  <si>
    <t>the upper back</t>
  </si>
  <si>
    <t>G8306</t>
  </si>
  <si>
    <t>μετέρχομαι</t>
  </si>
  <si>
    <t>to pass between the ranks</t>
  </si>
  <si>
    <t>G8307</t>
  </si>
  <si>
    <t>μετεωρισμός</t>
  </si>
  <si>
    <t>a crest</t>
  </si>
  <si>
    <t>G8308</t>
  </si>
  <si>
    <t>μετέωρος</t>
  </si>
  <si>
    <t>a meteorite</t>
  </si>
  <si>
    <t>a meteorite; elevated</t>
  </si>
  <si>
    <t>G8309</t>
  </si>
  <si>
    <t>μετοικέω</t>
  </si>
  <si>
    <t>to displace</t>
  </si>
  <si>
    <t>G8310</t>
  </si>
  <si>
    <t>μετοικία</t>
  </si>
  <si>
    <t>displacement</t>
  </si>
  <si>
    <t>G8311</t>
  </si>
  <si>
    <t>μέτοικος</t>
  </si>
  <si>
    <t>a refugee</t>
  </si>
  <si>
    <t>G8312</t>
  </si>
  <si>
    <t>μέτρησις</t>
  </si>
  <si>
    <t>a measuring</t>
  </si>
  <si>
    <t>G8313</t>
  </si>
  <si>
    <t>μετριάζω</t>
  </si>
  <si>
    <t>be content</t>
  </si>
  <si>
    <t>G8314</t>
  </si>
  <si>
    <t>μεχωνώθ</t>
  </si>
  <si>
    <t>a base</t>
  </si>
  <si>
    <t>G8315</t>
  </si>
  <si>
    <t>μηθέτερος</t>
  </si>
  <si>
    <t>neither one</t>
  </si>
  <si>
    <t>G8316</t>
  </si>
  <si>
    <t>μῆλον</t>
  </si>
  <si>
    <t>cheeks</t>
  </si>
  <si>
    <t>cheeks; apple</t>
  </si>
  <si>
    <t>G8317</t>
  </si>
  <si>
    <t>μηνιαῖος</t>
  </si>
  <si>
    <t>of a month</t>
  </si>
  <si>
    <t>G8318</t>
  </si>
  <si>
    <t>μῆνις</t>
  </si>
  <si>
    <t>vehement anger</t>
  </si>
  <si>
    <t>G8319</t>
  </si>
  <si>
    <t>μηνίσκος</t>
  </si>
  <si>
    <t>a crescent</t>
  </si>
  <si>
    <t>G8320</t>
  </si>
  <si>
    <t>μηνίω</t>
  </si>
  <si>
    <t>be infuriated</t>
  </si>
  <si>
    <t>be infuriated; cherish wrath</t>
  </si>
  <si>
    <t>G8321</t>
  </si>
  <si>
    <t>μηρία</t>
  </si>
  <si>
    <t>the thigh</t>
  </si>
  <si>
    <t>G8322</t>
  </si>
  <si>
    <t>μηρυκάομαι</t>
  </si>
  <si>
    <t>to chew the cud</t>
  </si>
  <si>
    <t>G8323</t>
  </si>
  <si>
    <t>μηρυκισμός</t>
  </si>
  <si>
    <t>chewing the cud</t>
  </si>
  <si>
    <t>G8324</t>
  </si>
  <si>
    <t>μηρύομαι</t>
  </si>
  <si>
    <t>to furl</t>
  </si>
  <si>
    <t>G8325</t>
  </si>
  <si>
    <t>μηχανεύομαι</t>
  </si>
  <si>
    <t>to construct</t>
  </si>
  <si>
    <t>G8326</t>
  </si>
  <si>
    <t>μηχανή</t>
  </si>
  <si>
    <t>a machine</t>
  </si>
  <si>
    <t>G8327</t>
  </si>
  <si>
    <t>μίανσις</t>
  </si>
  <si>
    <t>G8328</t>
  </si>
  <si>
    <t>μικρότης</t>
  </si>
  <si>
    <t>thinness</t>
  </si>
  <si>
    <t>G8329</t>
  </si>
  <si>
    <t>μίλτος</t>
  </si>
  <si>
    <t>vermilion</t>
  </si>
  <si>
    <t>G8330</t>
  </si>
  <si>
    <t>μίσγω</t>
  </si>
  <si>
    <t>to mingle</t>
  </si>
  <si>
    <t>G8331</t>
  </si>
  <si>
    <t>μισητός</t>
  </si>
  <si>
    <t>detested</t>
  </si>
  <si>
    <t>detested; hateful</t>
  </si>
  <si>
    <t>G8332</t>
  </si>
  <si>
    <t>μῖσος</t>
  </si>
  <si>
    <t>G8333</t>
  </si>
  <si>
    <t>μίτρα</t>
  </si>
  <si>
    <t>a mitre</t>
  </si>
  <si>
    <t>G8334</t>
  </si>
  <si>
    <t>μνημόσυνος</t>
  </si>
  <si>
    <t>a memorandum</t>
  </si>
  <si>
    <t>G8335</t>
  </si>
  <si>
    <t>μνησικακέω</t>
  </si>
  <si>
    <t>to resent</t>
  </si>
  <si>
    <t>G8336</t>
  </si>
  <si>
    <t>μνησίκακος</t>
  </si>
  <si>
    <t>resentful</t>
  </si>
  <si>
    <t>G8337</t>
  </si>
  <si>
    <t>μόλιβδος</t>
  </si>
  <si>
    <t>lead</t>
  </si>
  <si>
    <t>G8338</t>
  </si>
  <si>
    <t>μολόχη</t>
  </si>
  <si>
    <t>a mallow (plant)</t>
  </si>
  <si>
    <t>G8339</t>
  </si>
  <si>
    <t>μόλυνσις</t>
  </si>
  <si>
    <t>contamination</t>
  </si>
  <si>
    <t>G8340</t>
  </si>
  <si>
    <t>μονάζω</t>
  </si>
  <si>
    <t>to live alone</t>
  </si>
  <si>
    <t>G8341</t>
  </si>
  <si>
    <t>μόνιμος</t>
  </si>
  <si>
    <t>a stable</t>
  </si>
  <si>
    <t>G8342</t>
  </si>
  <si>
    <t>μονιός</t>
  </si>
  <si>
    <t>a wild boar</t>
  </si>
  <si>
    <t>G8343</t>
  </si>
  <si>
    <t>μονόζωνος</t>
  </si>
  <si>
    <t>lightly armed</t>
  </si>
  <si>
    <t>G8344</t>
  </si>
  <si>
    <t>μονόκερως</t>
  </si>
  <si>
    <t>a unicorn</t>
  </si>
  <si>
    <t>G8345</t>
  </si>
  <si>
    <t>μονομαχέω</t>
  </si>
  <si>
    <t>to fight one on one</t>
  </si>
  <si>
    <t>G8346</t>
  </si>
  <si>
    <t>μόνορχις</t>
  </si>
  <si>
    <t>having one testicle</t>
  </si>
  <si>
    <t>G8347</t>
  </si>
  <si>
    <t>μονότροπος</t>
  </si>
  <si>
    <t>G8348</t>
  </si>
  <si>
    <t>μοσφαθαϊμ</t>
  </si>
  <si>
    <t>sheepfolds</t>
  </si>
  <si>
    <t>G8349</t>
  </si>
  <si>
    <t>μοσχάριον</t>
  </si>
  <si>
    <t>a young calf</t>
  </si>
  <si>
    <t>G8350</t>
  </si>
  <si>
    <t>μοτόω</t>
  </si>
  <si>
    <t>to dress a wound</t>
  </si>
  <si>
    <t>G8351</t>
  </si>
  <si>
    <t>μοχθέω</t>
  </si>
  <si>
    <t>to make an effort</t>
  </si>
  <si>
    <t>to make an effort; trouble</t>
  </si>
  <si>
    <t>G8352</t>
  </si>
  <si>
    <t>μοχλός</t>
  </si>
  <si>
    <t>a bar</t>
  </si>
  <si>
    <t>G8353</t>
  </si>
  <si>
    <t>μυγαλῆ</t>
  </si>
  <si>
    <t>a field-mouse</t>
  </si>
  <si>
    <t>G8354</t>
  </si>
  <si>
    <t>μυελόομαι</t>
  </si>
  <si>
    <t>to fill with marrow</t>
  </si>
  <si>
    <t>G8355</t>
  </si>
  <si>
    <t>μυῖα</t>
  </si>
  <si>
    <t>a fly</t>
  </si>
  <si>
    <t>G8356</t>
  </si>
  <si>
    <t>μυκτήρ</t>
  </si>
  <si>
    <t>nostril</t>
  </si>
  <si>
    <t>nostril; nose</t>
  </si>
  <si>
    <t>G8357</t>
  </si>
  <si>
    <t>μυκτηρισμός</t>
  </si>
  <si>
    <t>sneering</t>
  </si>
  <si>
    <t>G8358</t>
  </si>
  <si>
    <t>μύλη</t>
  </si>
  <si>
    <t>a molar tooth</t>
  </si>
  <si>
    <t>G8359</t>
  </si>
  <si>
    <t>μυξωτῆρες</t>
  </si>
  <si>
    <t>a tube</t>
  </si>
  <si>
    <t>G8360</t>
  </si>
  <si>
    <t>μυρεψικός</t>
  </si>
  <si>
    <t>scented</t>
  </si>
  <si>
    <t>G8361</t>
  </si>
  <si>
    <t>μυρεψός</t>
  </si>
  <si>
    <t>a perfumer</t>
  </si>
  <si>
    <t>G8362</t>
  </si>
  <si>
    <t>μυριοπλάσιος</t>
  </si>
  <si>
    <t>ten thousand-fold</t>
  </si>
  <si>
    <t>G8363</t>
  </si>
  <si>
    <t>μυρμηκιάω</t>
  </si>
  <si>
    <t>be troubled with warts</t>
  </si>
  <si>
    <t>G8364</t>
  </si>
  <si>
    <t>μυρμηκολέων</t>
  </si>
  <si>
    <t>a small lion</t>
  </si>
  <si>
    <t>G8365</t>
  </si>
  <si>
    <t>μύρμηξ</t>
  </si>
  <si>
    <t>an ant</t>
  </si>
  <si>
    <t>G8366</t>
  </si>
  <si>
    <t>μυρσίνη</t>
  </si>
  <si>
    <t>a myrtle tree</t>
  </si>
  <si>
    <t>G8367</t>
  </si>
  <si>
    <t>μῦς</t>
  </si>
  <si>
    <t>a mouse</t>
  </si>
  <si>
    <t>G8368</t>
  </si>
  <si>
    <t>μυσαρός</t>
  </si>
  <si>
    <t>detestable</t>
  </si>
  <si>
    <t>G8369</t>
  </si>
  <si>
    <t>μύσταξ</t>
  </si>
  <si>
    <t>a mustache</t>
  </si>
  <si>
    <t>G8370</t>
  </si>
  <si>
    <t>μωκάομαι</t>
  </si>
  <si>
    <t>to scorn</t>
  </si>
  <si>
    <t>G8371</t>
  </si>
  <si>
    <t>μωμητός</t>
  </si>
  <si>
    <t>scoffing</t>
  </si>
  <si>
    <t>G8372</t>
  </si>
  <si>
    <t>νάβλα</t>
  </si>
  <si>
    <t>a stringed instrument</t>
  </si>
  <si>
    <t>G8373</t>
  </si>
  <si>
    <t>ναίω</t>
  </si>
  <si>
    <t>to inhabit</t>
  </si>
  <si>
    <t>G8374</t>
  </si>
  <si>
    <t>νᾶμα</t>
  </si>
  <si>
    <t>juice</t>
  </si>
  <si>
    <t>G8375</t>
  </si>
  <si>
    <t>νάπη</t>
  </si>
  <si>
    <t>G8376</t>
  </si>
  <si>
    <t>ναρκάω</t>
  </si>
  <si>
    <t>be paralyzed</t>
  </si>
  <si>
    <t>G8377</t>
  </si>
  <si>
    <t>ναῦλον</t>
  </si>
  <si>
    <t>fare</t>
  </si>
  <si>
    <t>G8378</t>
  </si>
  <si>
    <t>ναυτικός</t>
  </si>
  <si>
    <t>mariner</t>
  </si>
  <si>
    <t>G8379</t>
  </si>
  <si>
    <t>νεᾶνις</t>
  </si>
  <si>
    <t>a young woman</t>
  </si>
  <si>
    <t>G8380</t>
  </si>
  <si>
    <t>νέβελ</t>
  </si>
  <si>
    <t>a hide flask</t>
  </si>
  <si>
    <t>G8381</t>
  </si>
  <si>
    <t>νεβρός</t>
  </si>
  <si>
    <t>a fawn</t>
  </si>
  <si>
    <t>G8382</t>
  </si>
  <si>
    <t>νεέλασσα</t>
  </si>
  <si>
    <t>ostriches</t>
  </si>
  <si>
    <t>G8383</t>
  </si>
  <si>
    <t>νεζέρ</t>
  </si>
  <si>
    <t>a diadem</t>
  </si>
  <si>
    <t>G8384</t>
  </si>
  <si>
    <t>νεῖκος</t>
  </si>
  <si>
    <t>altercation</t>
  </si>
  <si>
    <t>G8385</t>
  </si>
  <si>
    <t>νέμω</t>
  </si>
  <si>
    <t>to feed; pasture</t>
  </si>
  <si>
    <t>G8386</t>
  </si>
  <si>
    <t>νεόω</t>
  </si>
  <si>
    <t>to plow fallow land</t>
  </si>
  <si>
    <t>G8387</t>
  </si>
  <si>
    <t>νέσσα</t>
  </si>
  <si>
    <t>feathers</t>
  </si>
  <si>
    <t>G8388</t>
  </si>
  <si>
    <t>νεῦμα</t>
  </si>
  <si>
    <t>a beckon</t>
  </si>
  <si>
    <t>G8389</t>
  </si>
  <si>
    <t>νευρά</t>
  </si>
  <si>
    <t>the bow string</t>
  </si>
  <si>
    <t>G8390</t>
  </si>
  <si>
    <t>νευροκοπέω</t>
  </si>
  <si>
    <t>to hamstring</t>
  </si>
  <si>
    <t>G8391</t>
  </si>
  <si>
    <t>νεῦρον</t>
  </si>
  <si>
    <t>a nerve</t>
  </si>
  <si>
    <t>G8392</t>
  </si>
  <si>
    <t>νεχωθά</t>
  </si>
  <si>
    <t>G8393</t>
  </si>
  <si>
    <t>νέωμα</t>
  </si>
  <si>
    <t>a field prepared for plowing</t>
  </si>
  <si>
    <t>G8394</t>
  </si>
  <si>
    <t>νηπιότης</t>
  </si>
  <si>
    <t>infancy</t>
  </si>
  <si>
    <t>G8395</t>
  </si>
  <si>
    <t>νηστός</t>
  </si>
  <si>
    <t>G8396</t>
  </si>
  <si>
    <t>νικοποιέω</t>
  </si>
  <si>
    <t>to bring success</t>
  </si>
  <si>
    <t>G8397</t>
  </si>
  <si>
    <t>Νισάν</t>
  </si>
  <si>
    <t>Nisan</t>
  </si>
  <si>
    <t>G8398</t>
  </si>
  <si>
    <t>νίτρον</t>
  </si>
  <si>
    <t>bleach</t>
  </si>
  <si>
    <t>G8399</t>
  </si>
  <si>
    <t>νιφετός</t>
  </si>
  <si>
    <t>snowflakes</t>
  </si>
  <si>
    <t>G8400</t>
  </si>
  <si>
    <t>νοήμων</t>
  </si>
  <si>
    <t>G8401</t>
  </si>
  <si>
    <t>νοητῶς</t>
  </si>
  <si>
    <t>G8402</t>
  </si>
  <si>
    <t>νομάς</t>
  </si>
  <si>
    <t>feeding</t>
  </si>
  <si>
    <t>feeding; grazing</t>
  </si>
  <si>
    <t>G8403</t>
  </si>
  <si>
    <t>νόμιμος</t>
  </si>
  <si>
    <t>lawful</t>
  </si>
  <si>
    <t>lawful, abiding by laws</t>
  </si>
  <si>
    <t>lawful, abiding by laws or customs</t>
  </si>
  <si>
    <t>G8404</t>
  </si>
  <si>
    <t>νομοθέσμως</t>
  </si>
  <si>
    <t>G8405</t>
  </si>
  <si>
    <t>νομός</t>
  </si>
  <si>
    <t>G8406</t>
  </si>
  <si>
    <t>νοσερός</t>
  </si>
  <si>
    <t>diseased</t>
  </si>
  <si>
    <t>G8407</t>
  </si>
  <si>
    <t>νοσσεύω</t>
  </si>
  <si>
    <t>G8408</t>
  </si>
  <si>
    <t>νοσσοποιέω</t>
  </si>
  <si>
    <t>to build a nest</t>
  </si>
  <si>
    <t>G8409</t>
  </si>
  <si>
    <t>νωτόφορος</t>
  </si>
  <si>
    <t>a load carrier</t>
  </si>
  <si>
    <t>G8410</t>
  </si>
  <si>
    <t>νουθέτημα</t>
  </si>
  <si>
    <t>G8411</t>
  </si>
  <si>
    <t>νουθέτησις</t>
  </si>
  <si>
    <t>G8412</t>
  </si>
  <si>
    <t>νυκτερινός</t>
  </si>
  <si>
    <t>nightly</t>
  </si>
  <si>
    <t>G8413</t>
  </si>
  <si>
    <t>νυκτερίς</t>
  </si>
  <si>
    <t>a bat</t>
  </si>
  <si>
    <t>G8414</t>
  </si>
  <si>
    <t>νυκτικόραξ</t>
  </si>
  <si>
    <t>an owl</t>
  </si>
  <si>
    <t>G8415</t>
  </si>
  <si>
    <t>νυμφαγωγός</t>
  </si>
  <si>
    <t>groomsman</t>
  </si>
  <si>
    <t>G8416</t>
  </si>
  <si>
    <t>νύμφευσις</t>
  </si>
  <si>
    <t>a betrothing</t>
  </si>
  <si>
    <t>G8417</t>
  </si>
  <si>
    <t>νύσταγμα</t>
  </si>
  <si>
    <t>a slumbering</t>
  </si>
  <si>
    <t>G8418</t>
  </si>
  <si>
    <t>νυσταγμός</t>
  </si>
  <si>
    <t>a slumber</t>
  </si>
  <si>
    <t>G8419</t>
  </si>
  <si>
    <t>νωθροκάρδιος</t>
  </si>
  <si>
    <t>dull of heart</t>
  </si>
  <si>
    <t>G8420</t>
  </si>
  <si>
    <t>νωκήδ</t>
  </si>
  <si>
    <t>a shepherd</t>
  </si>
  <si>
    <t>G8421</t>
  </si>
  <si>
    <t>ξ</t>
  </si>
  <si>
    <t>G8422</t>
  </si>
  <si>
    <t>ξανθίζω</t>
  </si>
  <si>
    <t>be yellowish</t>
  </si>
  <si>
    <t>G8423</t>
  </si>
  <si>
    <t>ξένιος</t>
  </si>
  <si>
    <t>gifts</t>
  </si>
  <si>
    <t>gifts; tribute</t>
  </si>
  <si>
    <t>G8424</t>
  </si>
  <si>
    <t>ξενισμός</t>
  </si>
  <si>
    <t>G8425</t>
  </si>
  <si>
    <t>ξηρασία</t>
  </si>
  <si>
    <t>dryness</t>
  </si>
  <si>
    <t>G8426</t>
  </si>
  <si>
    <t>ξίφος</t>
  </si>
  <si>
    <t>a  knife-blade</t>
  </si>
  <si>
    <t>G8427</t>
  </si>
  <si>
    <t>ξυλάριον</t>
  </si>
  <si>
    <t>a stick</t>
  </si>
  <si>
    <t>G8428</t>
  </si>
  <si>
    <t>ξυλοκόπος</t>
  </si>
  <si>
    <t>a woodcutter</t>
  </si>
  <si>
    <t>G8429</t>
  </si>
  <si>
    <t>ξυλοφορία</t>
  </si>
  <si>
    <t>bearing wood</t>
  </si>
  <si>
    <t>G8430</t>
  </si>
  <si>
    <t>ξυλοφόρος</t>
  </si>
  <si>
    <t>a wood bearer</t>
  </si>
  <si>
    <t>G8431</t>
  </si>
  <si>
    <t>ξυλόω</t>
  </si>
  <si>
    <t>to board</t>
  </si>
  <si>
    <t>G8432</t>
  </si>
  <si>
    <t>ξυνωρίς</t>
  </si>
  <si>
    <t>a double-horse chariot</t>
  </si>
  <si>
    <t>G8433</t>
  </si>
  <si>
    <t>ξύρησις</t>
  </si>
  <si>
    <t>shaving</t>
  </si>
  <si>
    <t>G8434</t>
  </si>
  <si>
    <t>ξυρόν</t>
  </si>
  <si>
    <t>a razor</t>
  </si>
  <si>
    <t>G8435</t>
  </si>
  <si>
    <t>ξυστός</t>
  </si>
  <si>
    <t>planed</t>
  </si>
  <si>
    <t>G8436</t>
  </si>
  <si>
    <t>ξύω</t>
  </si>
  <si>
    <t>to scrape</t>
  </si>
  <si>
    <t>G8437</t>
  </si>
  <si>
    <t>ὀβελίσκος</t>
  </si>
  <si>
    <t>G8438</t>
  </si>
  <si>
    <t>ὀβολός</t>
  </si>
  <si>
    <t>a obolus</t>
  </si>
  <si>
    <t>G8439</t>
  </si>
  <si>
    <t>ογδοηκονταέξ</t>
  </si>
  <si>
    <t>eighty-six</t>
  </si>
  <si>
    <t>G8440</t>
  </si>
  <si>
    <t>ογδοηκονταπέντε</t>
  </si>
  <si>
    <t>eighty-five</t>
  </si>
  <si>
    <t>G8441</t>
  </si>
  <si>
    <t>ὀγδοηκοντατέσσαρες</t>
  </si>
  <si>
    <t>eighty-four</t>
  </si>
  <si>
    <t>G8442</t>
  </si>
  <si>
    <t>ογδοηκοντατρεῖς</t>
  </si>
  <si>
    <t>eighty-three</t>
  </si>
  <si>
    <t>G8443</t>
  </si>
  <si>
    <t>ὀγδοηκοστός</t>
  </si>
  <si>
    <t>eightieth</t>
  </si>
  <si>
    <t>G8444</t>
  </si>
  <si>
    <t>ὁδοιπόρος</t>
  </si>
  <si>
    <t>a traveler</t>
  </si>
  <si>
    <t>a traveler; journeying</t>
  </si>
  <si>
    <t>G8445</t>
  </si>
  <si>
    <t>ὁδοποιέω</t>
  </si>
  <si>
    <t>to open a way</t>
  </si>
  <si>
    <t>G8446</t>
  </si>
  <si>
    <t>ὀδυνηρός</t>
  </si>
  <si>
    <t>grievous</t>
  </si>
  <si>
    <t>G8447</t>
  </si>
  <si>
    <t>ὀδύρομαι</t>
  </si>
  <si>
    <t>G8448</t>
  </si>
  <si>
    <t>οἰακίζω</t>
  </si>
  <si>
    <t>to steer</t>
  </si>
  <si>
    <t>G8449</t>
  </si>
  <si>
    <t>οἰκειότης</t>
  </si>
  <si>
    <t>intimacy</t>
  </si>
  <si>
    <t>G8450</t>
  </si>
  <si>
    <t>οἰκέτις</t>
  </si>
  <si>
    <t>a female domestic servant</t>
  </si>
  <si>
    <t>G8451</t>
  </si>
  <si>
    <t>οἴκησις</t>
  </si>
  <si>
    <t>place of abode</t>
  </si>
  <si>
    <t>G8452</t>
  </si>
  <si>
    <t>οἰκητός</t>
  </si>
  <si>
    <t>inhabited</t>
  </si>
  <si>
    <t>G8453</t>
  </si>
  <si>
    <t>οἰκήτωρ</t>
  </si>
  <si>
    <t>G8454</t>
  </si>
  <si>
    <t>οἰκίζω</t>
  </si>
  <si>
    <t>to resettle</t>
  </si>
  <si>
    <t>G8455</t>
  </si>
  <si>
    <t>οἰκίσκος</t>
  </si>
  <si>
    <t>niche</t>
  </si>
  <si>
    <t>G8456</t>
  </si>
  <si>
    <t>οἰκογενής</t>
  </si>
  <si>
    <t>a native-born servant</t>
  </si>
  <si>
    <t>G8457</t>
  </si>
  <si>
    <t>οἰκόπεδον</t>
  </si>
  <si>
    <t>an area</t>
  </si>
  <si>
    <t>G8458</t>
  </si>
  <si>
    <t>οἰκτείρημα</t>
  </si>
  <si>
    <t>pitying</t>
  </si>
  <si>
    <t>G8459</t>
  </si>
  <si>
    <t>οἶκτος</t>
  </si>
  <si>
    <t>a lament</t>
  </si>
  <si>
    <t>G8460</t>
  </si>
  <si>
    <t>οἰκτρός</t>
  </si>
  <si>
    <t>pitiable</t>
  </si>
  <si>
    <t>G8461</t>
  </si>
  <si>
    <t>οἴμοι</t>
  </si>
  <si>
    <t>alas!</t>
  </si>
  <si>
    <t>alas!; woe!</t>
  </si>
  <si>
    <t>G8462</t>
  </si>
  <si>
    <t>οἰνοποτέω</t>
  </si>
  <si>
    <t>to drink wine</t>
  </si>
  <si>
    <t>G8463</t>
  </si>
  <si>
    <t>οἰνοφλυγέω</t>
  </si>
  <si>
    <t>be drunk with wine</t>
  </si>
  <si>
    <t>G8464</t>
  </si>
  <si>
    <t>οἰνοχόη</t>
  </si>
  <si>
    <t>a female wine server</t>
  </si>
  <si>
    <t>G8465</t>
  </si>
  <si>
    <t>οἰνοχόος</t>
  </si>
  <si>
    <t>a male wine server</t>
  </si>
  <si>
    <t>G8466</t>
  </si>
  <si>
    <t>οἰνόω</t>
  </si>
  <si>
    <t>G8467</t>
  </si>
  <si>
    <t>οἰφί</t>
  </si>
  <si>
    <t>an ephah</t>
  </si>
  <si>
    <t>G8468</t>
  </si>
  <si>
    <t>οἴχομαι</t>
  </si>
  <si>
    <t>be undone</t>
  </si>
  <si>
    <t>be undone; set out</t>
  </si>
  <si>
    <t>G8469</t>
  </si>
  <si>
    <t>οἰωνίζομαι</t>
  </si>
  <si>
    <t>G8470</t>
  </si>
  <si>
    <t>οἰώνισμα</t>
  </si>
  <si>
    <t>an omen</t>
  </si>
  <si>
    <t>G8471</t>
  </si>
  <si>
    <t>οἰωνισμός</t>
  </si>
  <si>
    <t>G8472</t>
  </si>
  <si>
    <t>οἰωνός</t>
  </si>
  <si>
    <t>G8473</t>
  </si>
  <si>
    <t>ὀκλάζω</t>
  </si>
  <si>
    <t>G8474</t>
  </si>
  <si>
    <t>ὀκνηρία</t>
  </si>
  <si>
    <t>slothful</t>
  </si>
  <si>
    <t>G8475</t>
  </si>
  <si>
    <t>ὀκτακισχίλιοι</t>
  </si>
  <si>
    <t>eight thousand</t>
  </si>
  <si>
    <t>G8476</t>
  </si>
  <si>
    <t>ὀκτακόσιοι</t>
  </si>
  <si>
    <t>eight hundred</t>
  </si>
  <si>
    <t>G8477</t>
  </si>
  <si>
    <t>ὀκτάπηχυς</t>
  </si>
  <si>
    <t>eight cubits</t>
  </si>
  <si>
    <t>G8478</t>
  </si>
  <si>
    <t>ὀκτωκαίδεκα</t>
  </si>
  <si>
    <t>G8479</t>
  </si>
  <si>
    <t>ὀκτωκαιδέκατος</t>
  </si>
  <si>
    <t>eighteenth</t>
  </si>
  <si>
    <t>G8480</t>
  </si>
  <si>
    <t>ὀλέθριος</t>
  </si>
  <si>
    <t>pernicious</t>
  </si>
  <si>
    <t>G8481</t>
  </si>
  <si>
    <t>ὀλέκω</t>
  </si>
  <si>
    <t>G8482</t>
  </si>
  <si>
    <t>ὀλιγόβιος</t>
  </si>
  <si>
    <t>short-lived</t>
  </si>
  <si>
    <t>G8483</t>
  </si>
  <si>
    <t>ὀλιγοστός</t>
  </si>
  <si>
    <t>very few</t>
  </si>
  <si>
    <t>G8484</t>
  </si>
  <si>
    <t>ὀλιγότης</t>
  </si>
  <si>
    <t>fewness</t>
  </si>
  <si>
    <t>G8485</t>
  </si>
  <si>
    <t>ὀλιγοψυχέω</t>
  </si>
  <si>
    <t>be faint-hearted</t>
  </si>
  <si>
    <t>G8486</t>
  </si>
  <si>
    <t>ὀλιγοψυχία</t>
  </si>
  <si>
    <t>faint-heartedness</t>
  </si>
  <si>
    <t>G8487</t>
  </si>
  <si>
    <t>ὀλιγόω</t>
  </si>
  <si>
    <t>to lessen</t>
  </si>
  <si>
    <t>to lessen; make few</t>
  </si>
  <si>
    <t>G8488</t>
  </si>
  <si>
    <t>ὀλισθάνω</t>
  </si>
  <si>
    <t>to slip</t>
  </si>
  <si>
    <t>G8489</t>
  </si>
  <si>
    <t>ὀλίσθημα</t>
  </si>
  <si>
    <t>a slip</t>
  </si>
  <si>
    <t>a slip; slippery</t>
  </si>
  <si>
    <t>G8490</t>
  </si>
  <si>
    <t>ὁλκή</t>
  </si>
  <si>
    <t>a scale-weight</t>
  </si>
  <si>
    <t>G8491</t>
  </si>
  <si>
    <t>ὄλλυμι</t>
  </si>
  <si>
    <t>G8492</t>
  </si>
  <si>
    <t>ὁλοκάρπωμα</t>
  </si>
  <si>
    <t>a whole offering</t>
  </si>
  <si>
    <t>G8493</t>
  </si>
  <si>
    <t>ὁλοκάρπωσις</t>
  </si>
  <si>
    <t>G8494</t>
  </si>
  <si>
    <t>ὁλόκαυτος</t>
  </si>
  <si>
    <t>wholly burnt</t>
  </si>
  <si>
    <t>G8495</t>
  </si>
  <si>
    <t>ὁλοκαύτωσις</t>
  </si>
  <si>
    <t>bringing of a whole burnt-offering</t>
  </si>
  <si>
    <t>G8496</t>
  </si>
  <si>
    <t>ὀλολυγμός</t>
  </si>
  <si>
    <t>shrieking of women</t>
  </si>
  <si>
    <t>G8497</t>
  </si>
  <si>
    <t>ὁλοπόρφυρος</t>
  </si>
  <si>
    <t>entirely of purple</t>
  </si>
  <si>
    <t>G8498</t>
  </si>
  <si>
    <t>ὁλόρριζος</t>
  </si>
  <si>
    <t>entirely from a root</t>
  </si>
  <si>
    <t>G8499</t>
  </si>
  <si>
    <t>ὁλοσχερῶς</t>
  </si>
  <si>
    <t>soundly</t>
  </si>
  <si>
    <t>G8500</t>
  </si>
  <si>
    <t>ὄλυρα</t>
  </si>
  <si>
    <t>a wild oat</t>
  </si>
  <si>
    <t>G8501</t>
  </si>
  <si>
    <t>ὀλυρίτης</t>
  </si>
  <si>
    <t>of oaten bread</t>
  </si>
  <si>
    <t>G8502</t>
  </si>
  <si>
    <t>ὁμαλίζω</t>
  </si>
  <si>
    <t>to level</t>
  </si>
  <si>
    <t>G8503</t>
  </si>
  <si>
    <t>ὁμαλισμός</t>
  </si>
  <si>
    <t>leveling</t>
  </si>
  <si>
    <t>G8504</t>
  </si>
  <si>
    <t>ὄμβρημα</t>
  </si>
  <si>
    <t>a shower</t>
  </si>
  <si>
    <t>G8505</t>
  </si>
  <si>
    <t>ὅμηρος</t>
  </si>
  <si>
    <t>a security treaty</t>
  </si>
  <si>
    <t>G8506</t>
  </si>
  <si>
    <t>ὁμολόγως</t>
  </si>
  <si>
    <t>confessedly</t>
  </si>
  <si>
    <t>G8507</t>
  </si>
  <si>
    <t>ὁμομήτριος</t>
  </si>
  <si>
    <t>born of the same mother</t>
  </si>
  <si>
    <t>G8508</t>
  </si>
  <si>
    <t>ὁμονοέω</t>
  </si>
  <si>
    <t>G8509</t>
  </si>
  <si>
    <t>ὁμόνοια</t>
  </si>
  <si>
    <t>concord</t>
  </si>
  <si>
    <t>G8510</t>
  </si>
  <si>
    <t>ὁμοπάτριος</t>
  </si>
  <si>
    <t>of the same father</t>
  </si>
  <si>
    <t>G8511</t>
  </si>
  <si>
    <t>ὁμορέω</t>
  </si>
  <si>
    <t>to adjoin</t>
  </si>
  <si>
    <t>G8512</t>
  </si>
  <si>
    <t>ὅμορος</t>
  </si>
  <si>
    <t>adjoining</t>
  </si>
  <si>
    <t>G8513</t>
  </si>
  <si>
    <t>ὀμφακίζω</t>
  </si>
  <si>
    <t>be sour</t>
  </si>
  <si>
    <t>G8514</t>
  </si>
  <si>
    <t>ὀμφαλός</t>
  </si>
  <si>
    <t>anavel</t>
  </si>
  <si>
    <t>G8515</t>
  </si>
  <si>
    <t>ὄμφαξ</t>
  </si>
  <si>
    <t>an unripe grape</t>
  </si>
  <si>
    <t>G8516</t>
  </si>
  <si>
    <t>ὄναγρος</t>
  </si>
  <si>
    <t>a wild donkey</t>
  </si>
  <si>
    <t>G8517</t>
  </si>
  <si>
    <t>ὀνείδισμα</t>
  </si>
  <si>
    <t>a scorning</t>
  </si>
  <si>
    <t>G8518</t>
  </si>
  <si>
    <t>ὄνησις</t>
  </si>
  <si>
    <t>G8519</t>
  </si>
  <si>
    <t>ὀνοκένταυρος</t>
  </si>
  <si>
    <t>a satyr</t>
  </si>
  <si>
    <t>G8520</t>
  </si>
  <si>
    <t>ὀνομαστός</t>
  </si>
  <si>
    <t>famous</t>
  </si>
  <si>
    <t>famous; renowned</t>
  </si>
  <si>
    <t>G8521</t>
  </si>
  <si>
    <t>ὄνυξ</t>
  </si>
  <si>
    <t>a claw</t>
  </si>
  <si>
    <t>a claw; fingernail; hoof; onycha; onyx</t>
  </si>
  <si>
    <t>G8522</t>
  </si>
  <si>
    <t>ὀνυχίζω</t>
  </si>
  <si>
    <t>to claw</t>
  </si>
  <si>
    <t>to claw; cut the nails</t>
  </si>
  <si>
    <t>G8523</t>
  </si>
  <si>
    <t>ὀνύχιον</t>
  </si>
  <si>
    <t>onyx</t>
  </si>
  <si>
    <t>G8524</t>
  </si>
  <si>
    <t>ὀνυχιστήρ</t>
  </si>
  <si>
    <t>cloven-footed</t>
  </si>
  <si>
    <t>G8525</t>
  </si>
  <si>
    <t>ὀξέως</t>
  </si>
  <si>
    <t>swiftly</t>
  </si>
  <si>
    <t>G8526</t>
  </si>
  <si>
    <t>ὀξυγράφος</t>
  </si>
  <si>
    <t>writing fast</t>
  </si>
  <si>
    <t>G8527</t>
  </si>
  <si>
    <t>ὀξύθυμος</t>
  </si>
  <si>
    <t>quick to rage</t>
  </si>
  <si>
    <t>G8528</t>
  </si>
  <si>
    <t>ὀξύνω</t>
  </si>
  <si>
    <t>G8529</t>
  </si>
  <si>
    <t>ὀξύτης</t>
  </si>
  <si>
    <t>swift</t>
  </si>
  <si>
    <t>G8530</t>
  </si>
  <si>
    <t>ὀπήτιον</t>
  </si>
  <si>
    <t>a shoemaker's awl</t>
  </si>
  <si>
    <t>G8531</t>
  </si>
  <si>
    <t>ὀπίσθιος</t>
  </si>
  <si>
    <t>posterior</t>
  </si>
  <si>
    <t>G8532</t>
  </si>
  <si>
    <t>ὀπισθίως</t>
  </si>
  <si>
    <t>backwardly</t>
  </si>
  <si>
    <t>G8533</t>
  </si>
  <si>
    <t>ὀπισθότονος</t>
  </si>
  <si>
    <t>convulsion</t>
  </si>
  <si>
    <t>G8534</t>
  </si>
  <si>
    <t>ὀπισθοφανῶς</t>
  </si>
  <si>
    <t>backwards</t>
  </si>
  <si>
    <t>G8535</t>
  </si>
  <si>
    <t>ὁπλή</t>
  </si>
  <si>
    <t>a hoof</t>
  </si>
  <si>
    <t>G8536</t>
  </si>
  <si>
    <t>ὁπλίτης</t>
  </si>
  <si>
    <t>armed with a large shield</t>
  </si>
  <si>
    <t>G8537</t>
  </si>
  <si>
    <t>ὁπλοθήκη</t>
  </si>
  <si>
    <t>G8538</t>
  </si>
  <si>
    <t>ὁπλομάχος</t>
  </si>
  <si>
    <t>an armed warrior</t>
  </si>
  <si>
    <t>G8539</t>
  </si>
  <si>
    <t>ὁπλοφόρος</t>
  </si>
  <si>
    <t>an armor-bearer</t>
  </si>
  <si>
    <t>G8540</t>
  </si>
  <si>
    <t>ὀπτάζομαι</t>
  </si>
  <si>
    <t>to behold</t>
  </si>
  <si>
    <t>G8541</t>
  </si>
  <si>
    <t>ὀπτάω</t>
  </si>
  <si>
    <t>to bake; roast</t>
  </si>
  <si>
    <t>G8542</t>
  </si>
  <si>
    <t>ὀπωροφυλάκιον</t>
  </si>
  <si>
    <t>a storehouse of fruits</t>
  </si>
  <si>
    <t>G8543</t>
  </si>
  <si>
    <t>ὁρατής</t>
  </si>
  <si>
    <t>an observer</t>
  </si>
  <si>
    <t>G8544</t>
  </si>
  <si>
    <t>ὁρατικός</t>
  </si>
  <si>
    <t>observant</t>
  </si>
  <si>
    <t>G8545</t>
  </si>
  <si>
    <t>ὄργανον</t>
  </si>
  <si>
    <t>an instrument</t>
  </si>
  <si>
    <t>G8546</t>
  </si>
  <si>
    <t>ὀρθόω</t>
  </si>
  <si>
    <t>be straight up</t>
  </si>
  <si>
    <t>G8547</t>
  </si>
  <si>
    <t>ὁρισμός</t>
  </si>
  <si>
    <t>enactment</t>
  </si>
  <si>
    <t>enactment; set of limits</t>
  </si>
  <si>
    <t>G8548</t>
  </si>
  <si>
    <t>ὁρκισμός</t>
  </si>
  <si>
    <t>a conjuring</t>
  </si>
  <si>
    <t>a conjuring; oath</t>
  </si>
  <si>
    <t>G8549</t>
  </si>
  <si>
    <t>ὁρμίσκος</t>
  </si>
  <si>
    <t>pendant</t>
  </si>
  <si>
    <t>G8550</t>
  </si>
  <si>
    <t>ὅρμος</t>
  </si>
  <si>
    <t>a mooring</t>
  </si>
  <si>
    <t>G8551</t>
  </si>
  <si>
    <t>ὀρνίθιον</t>
  </si>
  <si>
    <t>a small bird</t>
  </si>
  <si>
    <t>G8552</t>
  </si>
  <si>
    <t>ὀρνιθοσκοπέομαι</t>
  </si>
  <si>
    <t>to use augury</t>
  </si>
  <si>
    <t>G8553</t>
  </si>
  <si>
    <t>ὀρόδαμνος</t>
  </si>
  <si>
    <t>a scion</t>
  </si>
  <si>
    <t>G8554</t>
  </si>
  <si>
    <t>ὅρος</t>
  </si>
  <si>
    <t>a confirmation</t>
  </si>
  <si>
    <t>a confirmation; border</t>
  </si>
  <si>
    <t>G8555</t>
  </si>
  <si>
    <t>ὀρόφωμα</t>
  </si>
  <si>
    <t>roofing</t>
  </si>
  <si>
    <t>G8556</t>
  </si>
  <si>
    <t>ὀρτυγομήτρα</t>
  </si>
  <si>
    <t>a mother-quail</t>
  </si>
  <si>
    <t>G8557</t>
  </si>
  <si>
    <t>ὄρυξ</t>
  </si>
  <si>
    <t>a gazelle</t>
  </si>
  <si>
    <t>G8558</t>
  </si>
  <si>
    <t>ὀρφανία</t>
  </si>
  <si>
    <t>bereavement</t>
  </si>
  <si>
    <t>G8559</t>
  </si>
  <si>
    <t>ὁσιόω</t>
  </si>
  <si>
    <t>purify, be sacred</t>
  </si>
  <si>
    <t>G8560</t>
  </si>
  <si>
    <t>ὁστισοῦν</t>
  </si>
  <si>
    <t>whatsoever</t>
  </si>
  <si>
    <t>G8561</t>
  </si>
  <si>
    <t>ὄστρακον</t>
  </si>
  <si>
    <t>a potsherd</t>
  </si>
  <si>
    <t>G8562</t>
  </si>
  <si>
    <t>ὀσφραίνομαι</t>
  </si>
  <si>
    <t>to savor</t>
  </si>
  <si>
    <t>to savor; smell</t>
  </si>
  <si>
    <t>G8563</t>
  </si>
  <si>
    <t>ὀσφρασία</t>
  </si>
  <si>
    <t>a smell</t>
  </si>
  <si>
    <t>G8564</t>
  </si>
  <si>
    <t>οὐδαμοῦ</t>
  </si>
  <si>
    <t>not at all</t>
  </si>
  <si>
    <t>G8565</t>
  </si>
  <si>
    <t>ουδὲ μή</t>
  </si>
  <si>
    <t>neither; nor in any way</t>
  </si>
  <si>
    <t>G8566</t>
  </si>
  <si>
    <t>οὐλή</t>
  </si>
  <si>
    <t>a discoloration</t>
  </si>
  <si>
    <t>G8567</t>
  </si>
  <si>
    <t>οὐραγία</t>
  </si>
  <si>
    <t>a rear guard</t>
  </si>
  <si>
    <t>G8568</t>
  </si>
  <si>
    <t>οὐρέω</t>
  </si>
  <si>
    <t>to urinate</t>
  </si>
  <si>
    <t>G8569</t>
  </si>
  <si>
    <t>οὔριος</t>
  </si>
  <si>
    <t>a rotten egg</t>
  </si>
  <si>
    <t>G8570</t>
  </si>
  <si>
    <t>οὖρον</t>
  </si>
  <si>
    <t>urine</t>
  </si>
  <si>
    <t>G8571</t>
  </si>
  <si>
    <t>ὀφθαλμοφανῶς</t>
  </si>
  <si>
    <t>clear to the eyes</t>
  </si>
  <si>
    <t>G8572</t>
  </si>
  <si>
    <t>ὀφιομάχης</t>
  </si>
  <si>
    <t>a crawling locust</t>
  </si>
  <si>
    <t>G8573</t>
  </si>
  <si>
    <t>ὄχθη</t>
  </si>
  <si>
    <t>a riverbank</t>
  </si>
  <si>
    <t>G8574</t>
  </si>
  <si>
    <t>ὀχληρία</t>
  </si>
  <si>
    <t>rioting</t>
  </si>
  <si>
    <t>G8575</t>
  </si>
  <si>
    <t>ὀχυρός</t>
  </si>
  <si>
    <t>fortified</t>
  </si>
  <si>
    <t>G8576</t>
  </si>
  <si>
    <t>ὀχυρόω</t>
  </si>
  <si>
    <t>to fortify</t>
  </si>
  <si>
    <t>G8577</t>
  </si>
  <si>
    <t>ὀψίζω</t>
  </si>
  <si>
    <t>to arrive late</t>
  </si>
  <si>
    <t>G8578</t>
  </si>
  <si>
    <t>ὄψον</t>
  </si>
  <si>
    <t>G8579</t>
  </si>
  <si>
    <t>παγετός</t>
  </si>
  <si>
    <t>icy coldness</t>
  </si>
  <si>
    <t>G8580</t>
  </si>
  <si>
    <t>πάγος</t>
  </si>
  <si>
    <t>ice</t>
  </si>
  <si>
    <t>G8581</t>
  </si>
  <si>
    <t>παθεινός</t>
  </si>
  <si>
    <t>a mourner</t>
  </si>
  <si>
    <t>G8582</t>
  </si>
  <si>
    <t>παιγνία</t>
  </si>
  <si>
    <t>play</t>
  </si>
  <si>
    <t>G8583</t>
  </si>
  <si>
    <t>παίγνιον</t>
  </si>
  <si>
    <t>a plaything</t>
  </si>
  <si>
    <t>G8584</t>
  </si>
  <si>
    <t>παλάθη</t>
  </si>
  <si>
    <t>a dried cluster</t>
  </si>
  <si>
    <t>G8585</t>
  </si>
  <si>
    <t>παλαιστή</t>
  </si>
  <si>
    <t>a palm (plant)</t>
  </si>
  <si>
    <t>G8586</t>
  </si>
  <si>
    <t>παλαίω</t>
  </si>
  <si>
    <t>to wrestle</t>
  </si>
  <si>
    <t>G8587</t>
  </si>
  <si>
    <t>παλαίωμα</t>
  </si>
  <si>
    <t>that which has grown old</t>
  </si>
  <si>
    <t>G8588</t>
  </si>
  <si>
    <t>παλαίωσις</t>
  </si>
  <si>
    <t>G8589</t>
  </si>
  <si>
    <t>παλλακή</t>
  </si>
  <si>
    <t>a concubine</t>
  </si>
  <si>
    <t>G8590</t>
  </si>
  <si>
    <t>παλλακίς</t>
  </si>
  <si>
    <t>G8591</t>
  </si>
  <si>
    <t>πάλλω</t>
  </si>
  <si>
    <t>to agitate</t>
  </si>
  <si>
    <t>agitated</t>
  </si>
  <si>
    <t>G8592</t>
  </si>
  <si>
    <t>παμβότανον</t>
  </si>
  <si>
    <t>abundant herbage</t>
  </si>
  <si>
    <t>G8593</t>
  </si>
  <si>
    <t>πανδημεί</t>
  </si>
  <si>
    <t>in full assembly</t>
  </si>
  <si>
    <t>G8594</t>
  </si>
  <si>
    <t>πανηγυρίζω</t>
  </si>
  <si>
    <t>to assemble for a festival</t>
  </si>
  <si>
    <t>G8595</t>
  </si>
  <si>
    <t>πάνθηρ</t>
  </si>
  <si>
    <t>a panther</t>
  </si>
  <si>
    <t>G8596</t>
  </si>
  <si>
    <t>πανοικία</t>
  </si>
  <si>
    <t>whole family</t>
  </si>
  <si>
    <t>G8597</t>
  </si>
  <si>
    <t>πανουργεύω</t>
  </si>
  <si>
    <t>G8598</t>
  </si>
  <si>
    <t>παντοδαπός</t>
  </si>
  <si>
    <t>of all kinds</t>
  </si>
  <si>
    <t>G8599</t>
  </si>
  <si>
    <t>πάπυρος</t>
  </si>
  <si>
    <t>papyrus (plant)</t>
  </si>
  <si>
    <t>G8600</t>
  </si>
  <si>
    <t>παραβαπτός</t>
  </si>
  <si>
    <t>deeply dyed</t>
  </si>
  <si>
    <t>G8601</t>
  </si>
  <si>
    <t>παραβιβάζω</t>
  </si>
  <si>
    <t>to cast aside</t>
  </si>
  <si>
    <t>G8602</t>
  </si>
  <si>
    <t>παραβλέπω</t>
  </si>
  <si>
    <t>to look over</t>
  </si>
  <si>
    <t>G8603</t>
  </si>
  <si>
    <t>παράγγελμα</t>
  </si>
  <si>
    <t>a mobilization order</t>
  </si>
  <si>
    <t>G8604</t>
  </si>
  <si>
    <t>παραγραφίς</t>
  </si>
  <si>
    <t>a scraper</t>
  </si>
  <si>
    <t>G8605</t>
  </si>
  <si>
    <t>παραγωνίσκος</t>
  </si>
  <si>
    <t>a carpenter's square</t>
  </si>
  <si>
    <t>G8606</t>
  </si>
  <si>
    <t>παράδειγμα</t>
  </si>
  <si>
    <t>a model</t>
  </si>
  <si>
    <t>a model; example; plan</t>
  </si>
  <si>
    <t>G8607</t>
  </si>
  <si>
    <t>παραδείκνυμι</t>
  </si>
  <si>
    <t>to hold forth as an example</t>
  </si>
  <si>
    <t>G8608</t>
  </si>
  <si>
    <t>παραδοξάζω</t>
  </si>
  <si>
    <t>to do an incredible thing</t>
  </si>
  <si>
    <t>to do an incredible thing; render notorious</t>
  </si>
  <si>
    <t>G8609</t>
  </si>
  <si>
    <t>παραδρομή</t>
  </si>
  <si>
    <t>a passing by</t>
  </si>
  <si>
    <t>G8610</t>
  </si>
  <si>
    <t>παραζώνη</t>
  </si>
  <si>
    <t>a sash</t>
  </si>
  <si>
    <t>G8611</t>
  </si>
  <si>
    <t>παραθερμαίνω</t>
  </si>
  <si>
    <t>to overheat</t>
  </si>
  <si>
    <t>G8612</t>
  </si>
  <si>
    <t>παράθεσις</t>
  </si>
  <si>
    <t>provision</t>
  </si>
  <si>
    <t>provision; fete</t>
  </si>
  <si>
    <t>G8613</t>
  </si>
  <si>
    <t>παραθλίβω</t>
  </si>
  <si>
    <t>to press against</t>
  </si>
  <si>
    <t>G8614</t>
  </si>
  <si>
    <t>παραιρέω</t>
  </si>
  <si>
    <t>to lift from</t>
  </si>
  <si>
    <t>G8615</t>
  </si>
  <si>
    <t>παρακάθημαι</t>
  </si>
  <si>
    <t>to sit near</t>
  </si>
  <si>
    <t>G8616</t>
  </si>
  <si>
    <t>παρακατατίθημι</t>
  </si>
  <si>
    <t>to deposit in care of</t>
  </si>
  <si>
    <t>G8617</t>
  </si>
  <si>
    <t>παρακελεύομαι</t>
  </si>
  <si>
    <t>to rouse</t>
  </si>
  <si>
    <t>G8618</t>
  </si>
  <si>
    <t>παρακλητικός</t>
  </si>
  <si>
    <t>comforting</t>
  </si>
  <si>
    <t>G8619</t>
  </si>
  <si>
    <t>παρακλήτωρ</t>
  </si>
  <si>
    <t>a comforter</t>
  </si>
  <si>
    <t>G8620</t>
  </si>
  <si>
    <t>παράκοιτος</t>
  </si>
  <si>
    <t>G8621</t>
  </si>
  <si>
    <t>παρακρούω</t>
  </si>
  <si>
    <t>to cheat</t>
  </si>
  <si>
    <t>G8622</t>
  </si>
  <si>
    <t>παραλαλέω</t>
  </si>
  <si>
    <t>to speak improperly</t>
  </si>
  <si>
    <t>G8623</t>
  </si>
  <si>
    <t>παράλλαξις</t>
  </si>
  <si>
    <t>alteration</t>
  </si>
  <si>
    <t>G8624</t>
  </si>
  <si>
    <t>παραλλάσσω</t>
  </si>
  <si>
    <t>to alter</t>
  </si>
  <si>
    <t>G8625</t>
  </si>
  <si>
    <t>παράλυσις</t>
  </si>
  <si>
    <t>paralysis</t>
  </si>
  <si>
    <t>G8626</t>
  </si>
  <si>
    <t>παραναλίσκω</t>
  </si>
  <si>
    <t>to uselessly consume</t>
  </si>
  <si>
    <t>G8627</t>
  </si>
  <si>
    <t>παράνομος</t>
  </si>
  <si>
    <t>lawbreaker</t>
  </si>
  <si>
    <t>lawbreaker; illegal</t>
  </si>
  <si>
    <t>lawbreaker; lawbreaking; illegal</t>
  </si>
  <si>
    <t>G8628</t>
  </si>
  <si>
    <t>παρανόμως</t>
  </si>
  <si>
    <t>unlawfully</t>
  </si>
  <si>
    <t>G8629</t>
  </si>
  <si>
    <t>παραξιφίς</t>
  </si>
  <si>
    <t>a dagger</t>
  </si>
  <si>
    <t>G8630</t>
  </si>
  <si>
    <t>παράπαν</t>
  </si>
  <si>
    <t>thoroughly</t>
  </si>
  <si>
    <t>G8631</t>
  </si>
  <si>
    <t>παραπέτασμα</t>
  </si>
  <si>
    <t>a canopy</t>
  </si>
  <si>
    <t>G8632</t>
  </si>
  <si>
    <t>παράπληκτος</t>
  </si>
  <si>
    <t>deranged</t>
  </si>
  <si>
    <t>G8633</t>
  </si>
  <si>
    <t>παραπληξία</t>
  </si>
  <si>
    <t>derangement</t>
  </si>
  <si>
    <t>G8634</t>
  </si>
  <si>
    <t>παράπτωσις</t>
  </si>
  <si>
    <t>a transgression</t>
  </si>
  <si>
    <t>G8635</t>
  </si>
  <si>
    <t>παραρρίπτω</t>
  </si>
  <si>
    <t>to throw aside</t>
  </si>
  <si>
    <t>G8636</t>
  </si>
  <si>
    <t>παράρυμα</t>
  </si>
  <si>
    <t>a sheet of leather</t>
  </si>
  <si>
    <t>G8637</t>
  </si>
  <si>
    <t>παρασιωπάω</t>
  </si>
  <si>
    <t>to remain silent</t>
  </si>
  <si>
    <t>G8638</t>
  </si>
  <si>
    <t>παράστασις</t>
  </si>
  <si>
    <t>position</t>
  </si>
  <si>
    <t>G8639</t>
  </si>
  <si>
    <t>παρασυμβάλλομαι</t>
  </si>
  <si>
    <t>G8640</t>
  </si>
  <si>
    <t>παράταξις</t>
  </si>
  <si>
    <t>battle array</t>
  </si>
  <si>
    <t>G8641</t>
  </si>
  <si>
    <t>παρατάσσω</t>
  </si>
  <si>
    <t>to deploy</t>
  </si>
  <si>
    <t>G8642</t>
  </si>
  <si>
    <t>παρατρέχω</t>
  </si>
  <si>
    <t>be a bodyguard</t>
  </si>
  <si>
    <t>be a bodyguard; run along</t>
  </si>
  <si>
    <t>G8643</t>
  </si>
  <si>
    <t>παραφρόνησις</t>
  </si>
  <si>
    <t>ranting</t>
  </si>
  <si>
    <t>G8644</t>
  </si>
  <si>
    <t>παραφυάς</t>
  </si>
  <si>
    <t>a shoot</t>
  </si>
  <si>
    <t>G8645</t>
  </si>
  <si>
    <t>παρεδρεύω</t>
  </si>
  <si>
    <t>to attend upon</t>
  </si>
  <si>
    <t>G8646</t>
  </si>
  <si>
    <t>παρεῖδω</t>
  </si>
  <si>
    <t>G8647</t>
  </si>
  <si>
    <t>παρεκτείνω</t>
  </si>
  <si>
    <t>to reach forth</t>
  </si>
  <si>
    <t>G8648</t>
  </si>
  <si>
    <t>παρέλκυσις</t>
  </si>
  <si>
    <t>a deferment</t>
  </si>
  <si>
    <t>G8649</t>
  </si>
  <si>
    <t>πάρεξ</t>
  </si>
  <si>
    <t>besides</t>
  </si>
  <si>
    <t>besides; except; only</t>
  </si>
  <si>
    <t>G8650</t>
  </si>
  <si>
    <t>παρεξίστημι</t>
  </si>
  <si>
    <t>to move out of place</t>
  </si>
  <si>
    <t>G8651</t>
  </si>
  <si>
    <t>παρθένια</t>
  </si>
  <si>
    <t>marks of virginity</t>
  </si>
  <si>
    <t>marks of virginity; tokens of virginity</t>
  </si>
  <si>
    <t>G8652</t>
  </si>
  <si>
    <t>παρθενικός</t>
  </si>
  <si>
    <t>G8653</t>
  </si>
  <si>
    <t>παριστάνω</t>
  </si>
  <si>
    <t>to present</t>
  </si>
  <si>
    <t>G8654</t>
  </si>
  <si>
    <t>παροδεύω</t>
  </si>
  <si>
    <t>to travel by</t>
  </si>
  <si>
    <t>G8655</t>
  </si>
  <si>
    <t>παροικεσία</t>
  </si>
  <si>
    <t>a sojourning</t>
  </si>
  <si>
    <t>G8656</t>
  </si>
  <si>
    <t>παροίκησις</t>
  </si>
  <si>
    <t>G8657</t>
  </si>
  <si>
    <t>παροινέω</t>
  </si>
  <si>
    <t>to insult drunkenly</t>
  </si>
  <si>
    <t>to insult while drunk with wine</t>
  </si>
  <si>
    <t>G8658</t>
  </si>
  <si>
    <t>παροιστράω</t>
  </si>
  <si>
    <t>be in heat</t>
  </si>
  <si>
    <t>G8659</t>
  </si>
  <si>
    <t>παροράω</t>
  </si>
  <si>
    <t>G8660</t>
  </si>
  <si>
    <t>παρόργισμα</t>
  </si>
  <si>
    <t>provocation</t>
  </si>
  <si>
    <t>provocation to anger</t>
  </si>
  <si>
    <t>G8661</t>
  </si>
  <si>
    <t>παρωμίς</t>
  </si>
  <si>
    <t>a shoulder strap</t>
  </si>
  <si>
    <t>G8662</t>
  </si>
  <si>
    <t>πάσσαλος</t>
  </si>
  <si>
    <t>a peg</t>
  </si>
  <si>
    <t>a peg; stanchion; trowel</t>
  </si>
  <si>
    <t>G8663</t>
  </si>
  <si>
    <t>πάσσω</t>
  </si>
  <si>
    <t>G8664</t>
  </si>
  <si>
    <t>παστός</t>
  </si>
  <si>
    <t>nuptial chamber</t>
  </si>
  <si>
    <t>G8665</t>
  </si>
  <si>
    <t>παστοφόριον</t>
  </si>
  <si>
    <t>a chamber</t>
  </si>
  <si>
    <t>G8666</t>
  </si>
  <si>
    <t>πάτημα</t>
  </si>
  <si>
    <t>trampled</t>
  </si>
  <si>
    <t>G8667</t>
  </si>
  <si>
    <t>πατητός</t>
  </si>
  <si>
    <t>G8668</t>
  </si>
  <si>
    <t>πατράδελφος</t>
  </si>
  <si>
    <t>an uncle</t>
  </si>
  <si>
    <t>G8669</t>
  </si>
  <si>
    <t>πάτραρχος</t>
  </si>
  <si>
    <t>a patriarchal idol</t>
  </si>
  <si>
    <t>G8670</t>
  </si>
  <si>
    <t>πάτριος</t>
  </si>
  <si>
    <t>of a father</t>
  </si>
  <si>
    <t>G8671</t>
  </si>
  <si>
    <t>παῦσις</t>
  </si>
  <si>
    <t>cessation</t>
  </si>
  <si>
    <t>G8672</t>
  </si>
  <si>
    <t>πάχνη</t>
  </si>
  <si>
    <t>frost</t>
  </si>
  <si>
    <t>G8673</t>
  </si>
  <si>
    <t>πάχος</t>
  </si>
  <si>
    <t>thickness</t>
  </si>
  <si>
    <t>G8674</t>
  </si>
  <si>
    <t>παχύς</t>
  </si>
  <si>
    <t>robust</t>
  </si>
  <si>
    <t>robust; thick</t>
  </si>
  <si>
    <t>G8675</t>
  </si>
  <si>
    <t>πεδάω</t>
  </si>
  <si>
    <t>G8676</t>
  </si>
  <si>
    <t>πεδίον</t>
  </si>
  <si>
    <t>a plain</t>
  </si>
  <si>
    <t>a plain; flat ground</t>
  </si>
  <si>
    <t>G8677</t>
  </si>
  <si>
    <t>πεζός</t>
  </si>
  <si>
    <t>a footman; on foot</t>
  </si>
  <si>
    <t>G8678</t>
  </si>
  <si>
    <t>πειρατεύω</t>
  </si>
  <si>
    <t>to maraud</t>
  </si>
  <si>
    <t>G8679</t>
  </si>
  <si>
    <t>πειρατήριον</t>
  </si>
  <si>
    <t>a band of marauders</t>
  </si>
  <si>
    <t>a band of marauders; a trial</t>
  </si>
  <si>
    <t>G8680</t>
  </si>
  <si>
    <t>πειρατής</t>
  </si>
  <si>
    <t>a marauder</t>
  </si>
  <si>
    <t>G8681</t>
  </si>
  <si>
    <t>πέλας</t>
  </si>
  <si>
    <t>a one near</t>
  </si>
  <si>
    <t>G8682</t>
  </si>
  <si>
    <t>πελεκάν</t>
  </si>
  <si>
    <t>pelican</t>
  </si>
  <si>
    <t>G8683</t>
  </si>
  <si>
    <t>πελεκάω</t>
  </si>
  <si>
    <t>G8684</t>
  </si>
  <si>
    <t>πελεκητός</t>
  </si>
  <si>
    <t>hewn</t>
  </si>
  <si>
    <t>G8685</t>
  </si>
  <si>
    <t>πέλεκυς</t>
  </si>
  <si>
    <t>a hewing axe</t>
  </si>
  <si>
    <t>G8686</t>
  </si>
  <si>
    <t>πελιδνός</t>
  </si>
  <si>
    <t>dark colored</t>
  </si>
  <si>
    <t>G8687</t>
  </si>
  <si>
    <t>πελιόομαι</t>
  </si>
  <si>
    <t>be darkened</t>
  </si>
  <si>
    <t>G8688</t>
  </si>
  <si>
    <t>πελταστής</t>
  </si>
  <si>
    <t>armed with a small shield</t>
  </si>
  <si>
    <t>G8689</t>
  </si>
  <si>
    <t>πέλτη</t>
  </si>
  <si>
    <t>a small shield</t>
  </si>
  <si>
    <t>G8690</t>
  </si>
  <si>
    <t>πέλυξ</t>
  </si>
  <si>
    <t>G8691</t>
  </si>
  <si>
    <t>πέμμα</t>
  </si>
  <si>
    <t>a cake</t>
  </si>
  <si>
    <t>G8692</t>
  </si>
  <si>
    <t>πενθικός</t>
  </si>
  <si>
    <t>mournful</t>
  </si>
  <si>
    <t>G8693</t>
  </si>
  <si>
    <t>πενία</t>
  </si>
  <si>
    <t>G8694</t>
  </si>
  <si>
    <t>πένομαι</t>
  </si>
  <si>
    <t>be in need</t>
  </si>
  <si>
    <t>G8695</t>
  </si>
  <si>
    <t>πενταετής</t>
  </si>
  <si>
    <t>of five years</t>
  </si>
  <si>
    <t>G8696</t>
  </si>
  <si>
    <t>πεντάπηχυς</t>
  </si>
  <si>
    <t>of five cubits</t>
  </si>
  <si>
    <t>G8697</t>
  </si>
  <si>
    <t>πενταπλασίως</t>
  </si>
  <si>
    <t>five-fold</t>
  </si>
  <si>
    <t>G8698</t>
  </si>
  <si>
    <t>πενταπλοῦς</t>
  </si>
  <si>
    <t>five-fold way</t>
  </si>
  <si>
    <t>G8699</t>
  </si>
  <si>
    <t>πεντεκαίδεκα</t>
  </si>
  <si>
    <t>G8700</t>
  </si>
  <si>
    <t>πεντηκονταδύο</t>
  </si>
  <si>
    <t>fifty-two</t>
  </si>
  <si>
    <t>G8701</t>
  </si>
  <si>
    <t>πεντηκονταέξ</t>
  </si>
  <si>
    <t>fifty-six</t>
  </si>
  <si>
    <t>G8702</t>
  </si>
  <si>
    <t>πεντηκονταεπτά</t>
  </si>
  <si>
    <t>fifty-seven</t>
  </si>
  <si>
    <t>G8703</t>
  </si>
  <si>
    <t>πεντηκονταπέντε</t>
  </si>
  <si>
    <t>fifty-five</t>
  </si>
  <si>
    <t>G8704</t>
  </si>
  <si>
    <t>πεντηκονταπέτης</t>
  </si>
  <si>
    <t>fifty years</t>
  </si>
  <si>
    <t>G8705</t>
  </si>
  <si>
    <t>πεντηκόνταρχος</t>
  </si>
  <si>
    <t>a commander of fifty</t>
  </si>
  <si>
    <t>G8706</t>
  </si>
  <si>
    <t>πεντηκοντατρεῖς</t>
  </si>
  <si>
    <t>fifty-three</t>
  </si>
  <si>
    <t>G8707</t>
  </si>
  <si>
    <t>πεντηκοντέσσαρες</t>
  </si>
  <si>
    <t>fifty-four</t>
  </si>
  <si>
    <t>G8708</t>
  </si>
  <si>
    <t>πεντηκοστός</t>
  </si>
  <si>
    <t>fiftieth</t>
  </si>
  <si>
    <t>G8709</t>
  </si>
  <si>
    <t>πέπειρος</t>
  </si>
  <si>
    <t>mature</t>
  </si>
  <si>
    <t>G8710</t>
  </si>
  <si>
    <t>πεποιθότως</t>
  </si>
  <si>
    <t>securely; full assurance</t>
  </si>
  <si>
    <t>G8711</t>
  </si>
  <si>
    <t>πέπων</t>
  </si>
  <si>
    <t>a melon</t>
  </si>
  <si>
    <t>G8712</t>
  </si>
  <si>
    <t>περαίνω</t>
  </si>
  <si>
    <t>to achieve</t>
  </si>
  <si>
    <t>G8713</t>
  </si>
  <si>
    <t>περασμός</t>
  </si>
  <si>
    <t>a limit</t>
  </si>
  <si>
    <t>G8714</t>
  </si>
  <si>
    <t>περάτης</t>
  </si>
  <si>
    <t>G8715</t>
  </si>
  <si>
    <t>πέρδιξ</t>
  </si>
  <si>
    <t>partridge</t>
  </si>
  <si>
    <t>G8716</t>
  </si>
  <si>
    <t>περιαργυρόω</t>
  </si>
  <si>
    <t>G8717</t>
  </si>
  <si>
    <t>περίβλεπτος</t>
  </si>
  <si>
    <t>admired</t>
  </si>
  <si>
    <t>G8718</t>
  </si>
  <si>
    <t>περίβλημα</t>
  </si>
  <si>
    <t>a wrap-around</t>
  </si>
  <si>
    <t>G8719</t>
  </si>
  <si>
    <t>περιβολή</t>
  </si>
  <si>
    <t>G8720</t>
  </si>
  <si>
    <t>περίβολος</t>
  </si>
  <si>
    <t>an enclosure</t>
  </si>
  <si>
    <t>G8721</t>
  </si>
  <si>
    <t>περιγίνομαι</t>
  </si>
  <si>
    <t>be an advantage</t>
  </si>
  <si>
    <t>G8722</t>
  </si>
  <si>
    <t>περιδειπνέω</t>
  </si>
  <si>
    <t>to eat at a wake</t>
  </si>
  <si>
    <t>G8723</t>
  </si>
  <si>
    <t>περιδέξιος</t>
  </si>
  <si>
    <t>a right armband</t>
  </si>
  <si>
    <t>G8724</t>
  </si>
  <si>
    <t>περιδράσσομαι</t>
  </si>
  <si>
    <t>to grasp in the hands</t>
  </si>
  <si>
    <t>G8725</t>
  </si>
  <si>
    <t>περίειμι</t>
  </si>
  <si>
    <t>to remain over</t>
  </si>
  <si>
    <t>G8726</t>
  </si>
  <si>
    <t>περίζωμα</t>
  </si>
  <si>
    <t>a loincloth</t>
  </si>
  <si>
    <t>a loincloth; apron</t>
  </si>
  <si>
    <t>G8727</t>
  </si>
  <si>
    <t>περίθεμα</t>
  </si>
  <si>
    <t>an adornment</t>
  </si>
  <si>
    <t>G8728</t>
  </si>
  <si>
    <t>περικαθαίρω</t>
  </si>
  <si>
    <t>to purge</t>
  </si>
  <si>
    <t>G8729</t>
  </si>
  <si>
    <t>περικαθαρίζω</t>
  </si>
  <si>
    <t>G8730</t>
  </si>
  <si>
    <t>περικάθημαι</t>
  </si>
  <si>
    <t>to besiege</t>
  </si>
  <si>
    <t>G8731</t>
  </si>
  <si>
    <t>περικαθίζω</t>
  </si>
  <si>
    <t>to besiege; lay siege</t>
  </si>
  <si>
    <t>G8732</t>
  </si>
  <si>
    <t>περικείρω</t>
  </si>
  <si>
    <t>to shave around</t>
  </si>
  <si>
    <t>G8733</t>
  </si>
  <si>
    <t>περικνημίς</t>
  </si>
  <si>
    <t>a legging</t>
  </si>
  <si>
    <t>G8734</t>
  </si>
  <si>
    <t>περικοσμέω</t>
  </si>
  <si>
    <t>to adorn sumptuously</t>
  </si>
  <si>
    <t>G8735</t>
  </si>
  <si>
    <t>περικύκλῳ</t>
  </si>
  <si>
    <t>G8736</t>
  </si>
  <si>
    <t>περιλαμβάνω</t>
  </si>
  <si>
    <t>to embrace; take hold of</t>
  </si>
  <si>
    <t>G8737</t>
  </si>
  <si>
    <t>περίληψις</t>
  </si>
  <si>
    <t>an embrace</t>
  </si>
  <si>
    <t>G8738</t>
  </si>
  <si>
    <t>περίλοιπος</t>
  </si>
  <si>
    <t>residue</t>
  </si>
  <si>
    <t>G8739</t>
  </si>
  <si>
    <t>περίμετρον</t>
  </si>
  <si>
    <t>perimeter</t>
  </si>
  <si>
    <t>G8740</t>
  </si>
  <si>
    <t>περιοδεύω</t>
  </si>
  <si>
    <t>to travel about</t>
  </si>
  <si>
    <t>G8741</t>
  </si>
  <si>
    <t>περίοδος</t>
  </si>
  <si>
    <t>a circuit</t>
  </si>
  <si>
    <t>G8742</t>
  </si>
  <si>
    <t>περιοικοδομέω</t>
  </si>
  <si>
    <t>to enclose</t>
  </si>
  <si>
    <t>G8743</t>
  </si>
  <si>
    <t>περιονυχίζω</t>
  </si>
  <si>
    <t>to trim nails</t>
  </si>
  <si>
    <t>G8744</t>
  </si>
  <si>
    <t>περιουσιασμός</t>
  </si>
  <si>
    <t>prized possession</t>
  </si>
  <si>
    <t>G8745</t>
  </si>
  <si>
    <t>περίπατος</t>
  </si>
  <si>
    <t>a promenade</t>
  </si>
  <si>
    <t>G8746</t>
  </si>
  <si>
    <t>περιπλέκω</t>
  </si>
  <si>
    <t>to twist</t>
  </si>
  <si>
    <t>G8747</t>
  </si>
  <si>
    <t>περιπόλιον</t>
  </si>
  <si>
    <t>a township</t>
  </si>
  <si>
    <t>G8748</t>
  </si>
  <si>
    <t>περιπόρφυρος</t>
  </si>
  <si>
    <t>objects edged with purple</t>
  </si>
  <si>
    <t>G8749</t>
  </si>
  <si>
    <t>περίπτερος</t>
  </si>
  <si>
    <t>sparks</t>
  </si>
  <si>
    <t>sparks; turreted</t>
  </si>
  <si>
    <t>G8750</t>
  </si>
  <si>
    <t>περίπτωμα</t>
  </si>
  <si>
    <t>by chance</t>
  </si>
  <si>
    <t>G8751</t>
  </si>
  <si>
    <t>περιρραίνω</t>
  </si>
  <si>
    <t>to sprinkle about</t>
  </si>
  <si>
    <t>G8752</t>
  </si>
  <si>
    <t>περισιαλόομαι</t>
  </si>
  <si>
    <t>to inlay</t>
  </si>
  <si>
    <t>G8753</t>
  </si>
  <si>
    <t>περισκελής</t>
  </si>
  <si>
    <t>pants</t>
  </si>
  <si>
    <t>G8754</t>
  </si>
  <si>
    <t>περισκέπω</t>
  </si>
  <si>
    <t>G8755</t>
  </si>
  <si>
    <t>περισπασμός</t>
  </si>
  <si>
    <t>G8756</t>
  </si>
  <si>
    <t>περισπόρια</t>
  </si>
  <si>
    <t>outskirts</t>
  </si>
  <si>
    <t>G8757</t>
  </si>
  <si>
    <t>περίστασις</t>
  </si>
  <si>
    <t>a surrounding space</t>
  </si>
  <si>
    <t>G8758</t>
  </si>
  <si>
    <t>περιστέλλω</t>
  </si>
  <si>
    <t>to screen</t>
  </si>
  <si>
    <t>G8759</t>
  </si>
  <si>
    <t>περιστήθιον</t>
  </si>
  <si>
    <t>a breast-plate</t>
  </si>
  <si>
    <t>G8760</t>
  </si>
  <si>
    <t>περιστολή</t>
  </si>
  <si>
    <t>attire</t>
  </si>
  <si>
    <t>G8761</t>
  </si>
  <si>
    <t>περιστόμιος</t>
  </si>
  <si>
    <t>a cleft</t>
  </si>
  <si>
    <t>G8762</t>
  </si>
  <si>
    <t>περιστρέφω</t>
  </si>
  <si>
    <t>to move around</t>
  </si>
  <si>
    <t>G8763</t>
  </si>
  <si>
    <t>περίστυλος</t>
  </si>
  <si>
    <t>a peristyle</t>
  </si>
  <si>
    <t>G8764</t>
  </si>
  <si>
    <t>περισύρω</t>
  </si>
  <si>
    <t>to tear away</t>
  </si>
  <si>
    <t>G8765</t>
  </si>
  <si>
    <t>περισχίζω</t>
  </si>
  <si>
    <t>G8766</t>
  </si>
  <si>
    <t>περιτειχίζω</t>
  </si>
  <si>
    <t>to wall around</t>
  </si>
  <si>
    <t>G8767</t>
  </si>
  <si>
    <t>περίτειχος</t>
  </si>
  <si>
    <t>a rampart</t>
  </si>
  <si>
    <t>G8768</t>
  </si>
  <si>
    <t>περιφέρεια</t>
  </si>
  <si>
    <t>madness</t>
  </si>
  <si>
    <t>G8769</t>
  </si>
  <si>
    <t>περιφερής</t>
  </si>
  <si>
    <t>circumference</t>
  </si>
  <si>
    <t>G8770</t>
  </si>
  <si>
    <t>περιφορά</t>
  </si>
  <si>
    <t>deviation</t>
  </si>
  <si>
    <t>G8771</t>
  </si>
  <si>
    <t>περιφράσσω</t>
  </si>
  <si>
    <t>G8772</t>
  </si>
  <si>
    <t>περιχαλκόω</t>
  </si>
  <si>
    <t>to brass plate</t>
  </si>
  <si>
    <t>G8773</t>
  </si>
  <si>
    <t>περιχαρακόω</t>
  </si>
  <si>
    <t>to surround with a rampart</t>
  </si>
  <si>
    <t>G8774</t>
  </si>
  <si>
    <t>περιχαρής</t>
  </si>
  <si>
    <t>overjoyed</t>
  </si>
  <si>
    <t>G8775</t>
  </si>
  <si>
    <t>περιχέω</t>
  </si>
  <si>
    <t>to pour about</t>
  </si>
  <si>
    <t>G8776</t>
  </si>
  <si>
    <t>περιχρυσόω</t>
  </si>
  <si>
    <t>G8777</t>
  </si>
  <si>
    <t>περκάζω</t>
  </si>
  <si>
    <t>to grow dark</t>
  </si>
  <si>
    <t>G8778</t>
  </si>
  <si>
    <t>πέσσω</t>
  </si>
  <si>
    <t>G8779</t>
  </si>
  <si>
    <t>πέταλον</t>
  </si>
  <si>
    <t>a leaf</t>
  </si>
  <si>
    <t>a leaf; panel</t>
  </si>
  <si>
    <t>G8780</t>
  </si>
  <si>
    <t>πετάννυμι</t>
  </si>
  <si>
    <t>G8781</t>
  </si>
  <si>
    <t>πέταυρον</t>
  </si>
  <si>
    <t>a perch</t>
  </si>
  <si>
    <t>G8782</t>
  </si>
  <si>
    <t>πέτρινος</t>
  </si>
  <si>
    <t>of rock</t>
  </si>
  <si>
    <t>G8783</t>
  </si>
  <si>
    <t>πετροβόλος</t>
  </si>
  <si>
    <t>a slinger</t>
  </si>
  <si>
    <t>a slinger; rock throwing</t>
  </si>
  <si>
    <t>G8784</t>
  </si>
  <si>
    <t>πεύκη</t>
  </si>
  <si>
    <t>pine tree</t>
  </si>
  <si>
    <t>G8785</t>
  </si>
  <si>
    <t>πεύκινος</t>
  </si>
  <si>
    <t>of pine</t>
  </si>
  <si>
    <t>G8786</t>
  </si>
  <si>
    <t>πέψις</t>
  </si>
  <si>
    <t>baking</t>
  </si>
  <si>
    <t>G8787</t>
  </si>
  <si>
    <t>πῆγμα</t>
  </si>
  <si>
    <t>a bank of water</t>
  </si>
  <si>
    <t>G8788</t>
  </si>
  <si>
    <t>πηδάω</t>
  </si>
  <si>
    <t>to spring up</t>
  </si>
  <si>
    <t>G8789</t>
  </si>
  <si>
    <t>πήλινος</t>
  </si>
  <si>
    <t>of clay</t>
  </si>
  <si>
    <t>G8790</t>
  </si>
  <si>
    <t>πιαίνω</t>
  </si>
  <si>
    <t>to fatten</t>
  </si>
  <si>
    <t>G8791</t>
  </si>
  <si>
    <t>πίθηκος</t>
  </si>
  <si>
    <t>ape</t>
  </si>
  <si>
    <t>G8792</t>
  </si>
  <si>
    <t>πίθος</t>
  </si>
  <si>
    <t>a cask</t>
  </si>
  <si>
    <t>G8793</t>
  </si>
  <si>
    <t>πικρασμός</t>
  </si>
  <si>
    <t>G8794</t>
  </si>
  <si>
    <t>πικρίς</t>
  </si>
  <si>
    <t>a bitter herb</t>
  </si>
  <si>
    <t>G8795</t>
  </si>
  <si>
    <t>πίνινος</t>
  </si>
  <si>
    <t>of mother of pearl</t>
  </si>
  <si>
    <t>G8796</t>
  </si>
  <si>
    <t>πίσσα</t>
  </si>
  <si>
    <t>pitch</t>
  </si>
  <si>
    <t>G8797</t>
  </si>
  <si>
    <t>πίτυς</t>
  </si>
  <si>
    <t>G8798</t>
  </si>
  <si>
    <t>πίων</t>
  </si>
  <si>
    <t>plenty</t>
  </si>
  <si>
    <t>plentiful; fertile; hearty</t>
  </si>
  <si>
    <t>G8799</t>
  </si>
  <si>
    <t>πλαγιάζω</t>
  </si>
  <si>
    <t>bend</t>
  </si>
  <si>
    <t>G8800</t>
  </si>
  <si>
    <t>πλάγιος</t>
  </si>
  <si>
    <t>sideways</t>
  </si>
  <si>
    <t>G8801</t>
  </si>
  <si>
    <t>πλάνησις</t>
  </si>
  <si>
    <t>a delusion</t>
  </si>
  <si>
    <t>a delusion; addicted to a delusion</t>
  </si>
  <si>
    <t>G8802</t>
  </si>
  <si>
    <t>πλάτανος</t>
  </si>
  <si>
    <t>plane tree</t>
  </si>
  <si>
    <t>G8803</t>
  </si>
  <si>
    <t>πλατυσμός</t>
  </si>
  <si>
    <t>an enlargement</t>
  </si>
  <si>
    <t>G8804</t>
  </si>
  <si>
    <t>πλειστάκις</t>
  </si>
  <si>
    <t>very often</t>
  </si>
  <si>
    <t>G8805</t>
  </si>
  <si>
    <t>πλεονάκις</t>
  </si>
  <si>
    <t>many times</t>
  </si>
  <si>
    <t>G8806</t>
  </si>
  <si>
    <t>πλεόνασμα</t>
  </si>
  <si>
    <t>surplus</t>
  </si>
  <si>
    <t>G8807</t>
  </si>
  <si>
    <t>πλεονασμός</t>
  </si>
  <si>
    <t>usury</t>
  </si>
  <si>
    <t>G8808</t>
  </si>
  <si>
    <t>πλεοναστός</t>
  </si>
  <si>
    <t>superabundant</t>
  </si>
  <si>
    <t>G8809</t>
  </si>
  <si>
    <t>πλεονέκτημα</t>
  </si>
  <si>
    <t>G8810</t>
  </si>
  <si>
    <t>πλευρόν</t>
  </si>
  <si>
    <t>a side</t>
  </si>
  <si>
    <t>G8811</t>
  </si>
  <si>
    <t>πλημμέλεια</t>
  </si>
  <si>
    <t>a trespass</t>
  </si>
  <si>
    <t>G8812</t>
  </si>
  <si>
    <t>πλημμελέω</t>
  </si>
  <si>
    <t>to offend</t>
  </si>
  <si>
    <t>to offend; trespass</t>
  </si>
  <si>
    <t>G8813</t>
  </si>
  <si>
    <t>πλημμέλημα</t>
  </si>
  <si>
    <t>G8814</t>
  </si>
  <si>
    <t>πλημμέλησις</t>
  </si>
  <si>
    <t>G8815</t>
  </si>
  <si>
    <t>πλήρωσις</t>
  </si>
  <si>
    <t>a filling</t>
  </si>
  <si>
    <t>a filling; fullness</t>
  </si>
  <si>
    <t>G8816</t>
  </si>
  <si>
    <t>πλησίος</t>
  </si>
  <si>
    <t>dear one</t>
  </si>
  <si>
    <t>G8817</t>
  </si>
  <si>
    <t>πλινθεία</t>
  </si>
  <si>
    <t>making of bricks</t>
  </si>
  <si>
    <t>G8818</t>
  </si>
  <si>
    <t>πλινθεύω</t>
  </si>
  <si>
    <t>to make bricks</t>
  </si>
  <si>
    <t>G8819</t>
  </si>
  <si>
    <t>πλινθίον</t>
  </si>
  <si>
    <t>a brick-kiln</t>
  </si>
  <si>
    <t>G8820</t>
  </si>
  <si>
    <t>πλίνθος</t>
  </si>
  <si>
    <t>a brick</t>
  </si>
  <si>
    <t>G8821</t>
  </si>
  <si>
    <t>πλινθουργία</t>
  </si>
  <si>
    <t>brickmaking</t>
  </si>
  <si>
    <t>G8822</t>
  </si>
  <si>
    <t>πλοκή</t>
  </si>
  <si>
    <t>wreathen</t>
  </si>
  <si>
    <t>G8823</t>
  </si>
  <si>
    <t>πλόκιον</t>
  </si>
  <si>
    <t>a braid</t>
  </si>
  <si>
    <t>G8824</t>
  </si>
  <si>
    <t>πλωτός</t>
  </si>
  <si>
    <t>afloat</t>
  </si>
  <si>
    <t>G8825</t>
  </si>
  <si>
    <t>πνευματοφορέομαι</t>
  </si>
  <si>
    <t>be carried by wind</t>
  </si>
  <si>
    <t>G8826</t>
  </si>
  <si>
    <t>πνευματοφόρος</t>
  </si>
  <si>
    <t>carried by wind</t>
  </si>
  <si>
    <t>G8827</t>
  </si>
  <si>
    <t>πνεύμων</t>
  </si>
  <si>
    <t>lungs</t>
  </si>
  <si>
    <t>G8828</t>
  </si>
  <si>
    <t>πόα</t>
  </si>
  <si>
    <t>herbage</t>
  </si>
  <si>
    <t>herbage; lye</t>
  </si>
  <si>
    <t>G8829</t>
  </si>
  <si>
    <t>ποθέω</t>
  </si>
  <si>
    <t>to feel absence</t>
  </si>
  <si>
    <t>G8830</t>
  </si>
  <si>
    <t>ποικιλία</t>
  </si>
  <si>
    <t>embroidery</t>
  </si>
  <si>
    <t>G8831</t>
  </si>
  <si>
    <t>ποικίλλω</t>
  </si>
  <si>
    <t>to embroidered</t>
  </si>
  <si>
    <t>G8832</t>
  </si>
  <si>
    <t>ποίκιλμα</t>
  </si>
  <si>
    <t>color</t>
  </si>
  <si>
    <t>G8833</t>
  </si>
  <si>
    <t>ποικιλτής</t>
  </si>
  <si>
    <t>an embroiderer</t>
  </si>
  <si>
    <t>G8834</t>
  </si>
  <si>
    <t>ποικιλτικός</t>
  </si>
  <si>
    <t>G8835</t>
  </si>
  <si>
    <t>ποικιλτός</t>
  </si>
  <si>
    <t>embroidered</t>
  </si>
  <si>
    <t>an embroidered work</t>
  </si>
  <si>
    <t>G8836</t>
  </si>
  <si>
    <t>ποικίλως</t>
  </si>
  <si>
    <t>variously</t>
  </si>
  <si>
    <t>G8837</t>
  </si>
  <si>
    <t>ποιμενικός</t>
  </si>
  <si>
    <t>of a shepherd</t>
  </si>
  <si>
    <t>G8838</t>
  </si>
  <si>
    <t>πόκος</t>
  </si>
  <si>
    <t>fleece</t>
  </si>
  <si>
    <t>G8839</t>
  </si>
  <si>
    <t>πολεμικός</t>
  </si>
  <si>
    <t>G8840</t>
  </si>
  <si>
    <t>πολέμιος</t>
  </si>
  <si>
    <t>warlike</t>
  </si>
  <si>
    <t>G8841</t>
  </si>
  <si>
    <t>πολεμιστής</t>
  </si>
  <si>
    <t>G8842</t>
  </si>
  <si>
    <t>πολιά</t>
  </si>
  <si>
    <t>grayness of hair</t>
  </si>
  <si>
    <t>G8843</t>
  </si>
  <si>
    <t>πολιορκέω</t>
  </si>
  <si>
    <t>to assault</t>
  </si>
  <si>
    <t>G8844</t>
  </si>
  <si>
    <t>πολιορκία</t>
  </si>
  <si>
    <t>an assault</t>
  </si>
  <si>
    <t>G8845</t>
  </si>
  <si>
    <t>πολιός</t>
  </si>
  <si>
    <t>gray hair</t>
  </si>
  <si>
    <t>G8846</t>
  </si>
  <si>
    <t>πολλαχῶς</t>
  </si>
  <si>
    <t>G8847</t>
  </si>
  <si>
    <t>πολλοστός</t>
  </si>
  <si>
    <t>a great deal</t>
  </si>
  <si>
    <t>G8848</t>
  </si>
  <si>
    <t>πολυάνδριον</t>
  </si>
  <si>
    <t>a cemetery</t>
  </si>
  <si>
    <t>G8849</t>
  </si>
  <si>
    <t>πολυέλεος</t>
  </si>
  <si>
    <t>full of mercy</t>
  </si>
  <si>
    <t>G8850</t>
  </si>
  <si>
    <t>πολυήμερος</t>
  </si>
  <si>
    <t>of many days</t>
  </si>
  <si>
    <t>G8851</t>
  </si>
  <si>
    <t>πολυοδία</t>
  </si>
  <si>
    <t>many ways</t>
  </si>
  <si>
    <t>G8852</t>
  </si>
  <si>
    <t>πολυοχλία</t>
  </si>
  <si>
    <t>a great multitude</t>
  </si>
  <si>
    <t>G8853</t>
  </si>
  <si>
    <t>πολυπλασιάζω</t>
  </si>
  <si>
    <t>to manifoldly multiply</t>
  </si>
  <si>
    <t>G8854</t>
  </si>
  <si>
    <t>πολυπληθέω</t>
  </si>
  <si>
    <t>be numerous</t>
  </si>
  <si>
    <t>G8855</t>
  </si>
  <si>
    <t>πολυπληθύνω</t>
  </si>
  <si>
    <t>to greatly multiply</t>
  </si>
  <si>
    <t>G8856</t>
  </si>
  <si>
    <t>πολύπλοκος</t>
  </si>
  <si>
    <t>G8857</t>
  </si>
  <si>
    <t>πολυρρήμων</t>
  </si>
  <si>
    <t>G8858</t>
  </si>
  <si>
    <t>πολυτόκος</t>
  </si>
  <si>
    <t>prolific</t>
  </si>
  <si>
    <t>G8859</t>
  </si>
  <si>
    <t>πολυχρονίζω</t>
  </si>
  <si>
    <t>to delay long</t>
  </si>
  <si>
    <t>G8860</t>
  </si>
  <si>
    <t>πολυχρόνιος</t>
  </si>
  <si>
    <t>G8861</t>
  </si>
  <si>
    <t>πολυωρέω</t>
  </si>
  <si>
    <t>to take great care</t>
  </si>
  <si>
    <t>G8862</t>
  </si>
  <si>
    <t>πονέω</t>
  </si>
  <si>
    <t>to suffer pain</t>
  </si>
  <si>
    <t>to suffer pain; toil</t>
  </si>
  <si>
    <t>G8863</t>
  </si>
  <si>
    <t>πονηρεύομαι</t>
  </si>
  <si>
    <t>to act wickedly</t>
  </si>
  <si>
    <t>G8864</t>
  </si>
  <si>
    <t>ποντοπορέω</t>
  </si>
  <si>
    <t>to pass through a sea</t>
  </si>
  <si>
    <t>G8865</t>
  </si>
  <si>
    <t>πόρευσις</t>
  </si>
  <si>
    <t>a trek</t>
  </si>
  <si>
    <t>G8866</t>
  </si>
  <si>
    <t>πορνεῖον</t>
  </si>
  <si>
    <t>a place of harlotry</t>
  </si>
  <si>
    <t>G8867</t>
  </si>
  <si>
    <t>πορνικός</t>
  </si>
  <si>
    <t>of a harlot</t>
  </si>
  <si>
    <t>G8868</t>
  </si>
  <si>
    <t>πορνοκόπος</t>
  </si>
  <si>
    <t>a whoremonger</t>
  </si>
  <si>
    <t>G8869</t>
  </si>
  <si>
    <t>πορφυρίς</t>
  </si>
  <si>
    <t>of purple</t>
  </si>
  <si>
    <t>G8870</t>
  </si>
  <si>
    <t>πορφυρίων</t>
  </si>
  <si>
    <t>purple-legged stork</t>
  </si>
  <si>
    <t>G8871</t>
  </si>
  <si>
    <t>ποσαπλῶς</t>
  </si>
  <si>
    <t>how often</t>
  </si>
  <si>
    <t>G8872</t>
  </si>
  <si>
    <t>πότημα</t>
  </si>
  <si>
    <t>a drink</t>
  </si>
  <si>
    <t>G8873</t>
  </si>
  <si>
    <t>ποτιστήριον</t>
  </si>
  <si>
    <t>a channel</t>
  </si>
  <si>
    <t>G8874</t>
  </si>
  <si>
    <t>ποτός</t>
  </si>
  <si>
    <t>beverage</t>
  </si>
  <si>
    <t>a beverage</t>
  </si>
  <si>
    <t>G8875</t>
  </si>
  <si>
    <t>πράσινος</t>
  </si>
  <si>
    <t>leek colored</t>
  </si>
  <si>
    <t>G8876</t>
  </si>
  <si>
    <t>πρᾶσις</t>
  </si>
  <si>
    <t>a sale; business; something for sale</t>
  </si>
  <si>
    <t>G8877</t>
  </si>
  <si>
    <t>πράσον</t>
  </si>
  <si>
    <t>a leek</t>
  </si>
  <si>
    <t>G8878</t>
  </si>
  <si>
    <t>πραΰθυμος</t>
  </si>
  <si>
    <t>gentle-minded</t>
  </si>
  <si>
    <t>G8879</t>
  </si>
  <si>
    <t>πραΰνω</t>
  </si>
  <si>
    <t>to calm</t>
  </si>
  <si>
    <t>G8880</t>
  </si>
  <si>
    <t>πρεσβεῖον</t>
  </si>
  <si>
    <t>senior</t>
  </si>
  <si>
    <t>G8881</t>
  </si>
  <si>
    <t>πρέσβυς</t>
  </si>
  <si>
    <t>an ambassador</t>
  </si>
  <si>
    <t>G8882</t>
  </si>
  <si>
    <t>πρήθω</t>
  </si>
  <si>
    <t>to bloat</t>
  </si>
  <si>
    <t>G8883</t>
  </si>
  <si>
    <t>πρίαμαι</t>
  </si>
  <si>
    <t>G8884</t>
  </si>
  <si>
    <t>πριστηροειδής</t>
  </si>
  <si>
    <t>toothed</t>
  </si>
  <si>
    <t>G8885</t>
  </si>
  <si>
    <t>πρίων</t>
  </si>
  <si>
    <t>a saw</t>
  </si>
  <si>
    <t>G8886</t>
  </si>
  <si>
    <t>προαίρεσις</t>
  </si>
  <si>
    <t>a resolve</t>
  </si>
  <si>
    <t>G8887</t>
  </si>
  <si>
    <t>προανατάσσω</t>
  </si>
  <si>
    <t>G8888</t>
  </si>
  <si>
    <t>προανατέλλω</t>
  </si>
  <si>
    <t>to sprout up early</t>
  </si>
  <si>
    <t>G8889</t>
  </si>
  <si>
    <t>προαπαγγέλλω</t>
  </si>
  <si>
    <t>to forewarn</t>
  </si>
  <si>
    <t>G8890</t>
  </si>
  <si>
    <t>προάστειον</t>
  </si>
  <si>
    <t>G8891</t>
  </si>
  <si>
    <t>πρόβασις</t>
  </si>
  <si>
    <t>an entrance approach</t>
  </si>
  <si>
    <t>G8892</t>
  </si>
  <si>
    <t>πρόβλημα</t>
  </si>
  <si>
    <t>a riddle</t>
  </si>
  <si>
    <t>G8893</t>
  </si>
  <si>
    <t>προεκφέρω</t>
  </si>
  <si>
    <t>to put forth first</t>
  </si>
  <si>
    <t>G8894</t>
  </si>
  <si>
    <t>προθυμέομαι</t>
  </si>
  <si>
    <t>to feel eager</t>
  </si>
  <si>
    <t>G8895</t>
  </si>
  <si>
    <t>πρόθυρον</t>
  </si>
  <si>
    <t>a threshold</t>
  </si>
  <si>
    <t>G8896</t>
  </si>
  <si>
    <t>προΐημι</t>
  </si>
  <si>
    <t>to let go</t>
  </si>
  <si>
    <t>G8897</t>
  </si>
  <si>
    <t>προκαθίστημι</t>
  </si>
  <si>
    <t>to post in front</t>
  </si>
  <si>
    <t>G8898</t>
  </si>
  <si>
    <t>προκαταλαμβάνω</t>
  </si>
  <si>
    <t>be first to take</t>
  </si>
  <si>
    <t>G8899</t>
  </si>
  <si>
    <t>προλήνιον</t>
  </si>
  <si>
    <t>a wine press</t>
  </si>
  <si>
    <t>G8900</t>
  </si>
  <si>
    <t>πρόλοβος</t>
  </si>
  <si>
    <t>a crop</t>
  </si>
  <si>
    <t>G8901</t>
  </si>
  <si>
    <t>προμαχών</t>
  </si>
  <si>
    <t>a battlement</t>
  </si>
  <si>
    <t>G8902</t>
  </si>
  <si>
    <t>προνομεύω</t>
  </si>
  <si>
    <t>to despoil</t>
  </si>
  <si>
    <t>to despoil; plunder</t>
  </si>
  <si>
    <t>G8903</t>
  </si>
  <si>
    <t>προνομή</t>
  </si>
  <si>
    <t>plunder; spoils</t>
  </si>
  <si>
    <t>G8904</t>
  </si>
  <si>
    <t>προοίμιον</t>
  </si>
  <si>
    <t>a retort</t>
  </si>
  <si>
    <t>G8905</t>
  </si>
  <si>
    <t>πρόπαππος</t>
  </si>
  <si>
    <t>a forefather</t>
  </si>
  <si>
    <t>G8906</t>
  </si>
  <si>
    <t>προπέτεια</t>
  </si>
  <si>
    <t>rashness</t>
  </si>
  <si>
    <t>G8907</t>
  </si>
  <si>
    <t>προπίπτω</t>
  </si>
  <si>
    <t>G8908</t>
  </si>
  <si>
    <t>πρόπυλον</t>
  </si>
  <si>
    <t>a gateway</t>
  </si>
  <si>
    <t>G8909</t>
  </si>
  <si>
    <t>προσανάβασις</t>
  </si>
  <si>
    <t>an ascent leading to</t>
  </si>
  <si>
    <t>G8910</t>
  </si>
  <si>
    <t>προσαποθνῄσκω</t>
  </si>
  <si>
    <t>to die in addition</t>
  </si>
  <si>
    <t>G8911</t>
  </si>
  <si>
    <t>προσβάλλω</t>
  </si>
  <si>
    <t>to strike up</t>
  </si>
  <si>
    <t>G8912</t>
  </si>
  <si>
    <t>προσβλητός</t>
  </si>
  <si>
    <t>amalgamated</t>
  </si>
  <si>
    <t>G8913</t>
  </si>
  <si>
    <t>προσγίνομαι</t>
  </si>
  <si>
    <t>unite with</t>
  </si>
  <si>
    <t>G8914</t>
  </si>
  <si>
    <t>προσδεκτός</t>
  </si>
  <si>
    <t>G8915</t>
  </si>
  <si>
    <t>προσδίδωμι</t>
  </si>
  <si>
    <t>to give in addition</t>
  </si>
  <si>
    <t>G8916</t>
  </si>
  <si>
    <t>προσοράω</t>
  </si>
  <si>
    <t>G8917</t>
  </si>
  <si>
    <t>προσεῖπον</t>
  </si>
  <si>
    <t>to say to</t>
  </si>
  <si>
    <t>G8918</t>
  </si>
  <si>
    <t>προσεκκαίω</t>
  </si>
  <si>
    <t>to burn besides</t>
  </si>
  <si>
    <t>G8919</t>
  </si>
  <si>
    <t>προσεμπρήθω</t>
  </si>
  <si>
    <t>to set on fire besides</t>
  </si>
  <si>
    <t>G8920</t>
  </si>
  <si>
    <t>προσέτι</t>
  </si>
  <si>
    <t>moreover</t>
  </si>
  <si>
    <t>G8921</t>
  </si>
  <si>
    <t>προσηλυτεύω</t>
  </si>
  <si>
    <t>to convert</t>
  </si>
  <si>
    <t>G8922</t>
  </si>
  <si>
    <t>προσηνής</t>
  </si>
  <si>
    <t>kind</t>
  </si>
  <si>
    <t>G8923</t>
  </si>
  <si>
    <t>πρόσθεμα</t>
  </si>
  <si>
    <t>an addition</t>
  </si>
  <si>
    <t>an addition; appendage</t>
  </si>
  <si>
    <t>G8924</t>
  </si>
  <si>
    <t>πρόσθεσις</t>
  </si>
  <si>
    <t>G8925</t>
  </si>
  <si>
    <t>προσθλίβω</t>
  </si>
  <si>
    <t>to press to</t>
  </si>
  <si>
    <t>G8926</t>
  </si>
  <si>
    <t>προσκαίω</t>
  </si>
  <si>
    <t>be burnt through</t>
  </si>
  <si>
    <t>G8927</t>
  </si>
  <si>
    <t>προσκαταλείπω</t>
  </si>
  <si>
    <t>to leave surplus</t>
  </si>
  <si>
    <t>G8928</t>
  </si>
  <si>
    <t>πρόσκαυμα</t>
  </si>
  <si>
    <t>G8929</t>
  </si>
  <si>
    <t>πρόσκειμαι</t>
  </si>
  <si>
    <t>to join up with</t>
  </si>
  <si>
    <t>to join up with; lie near</t>
  </si>
  <si>
    <t>G8930</t>
  </si>
  <si>
    <t>προσκεφαλής</t>
  </si>
  <si>
    <t>a pillow</t>
  </si>
  <si>
    <t>G8931</t>
  </si>
  <si>
    <t>προσκρούω</t>
  </si>
  <si>
    <t>to rush upon</t>
  </si>
  <si>
    <t>G8932</t>
  </si>
  <si>
    <t>προσλογίζομαι</t>
  </si>
  <si>
    <t>to count in addition to</t>
  </si>
  <si>
    <t>G8933</t>
  </si>
  <si>
    <t>προσμίγνυμι</t>
  </si>
  <si>
    <t>to mingle with</t>
  </si>
  <si>
    <t>G8934</t>
  </si>
  <si>
    <t>προσνοέω</t>
  </si>
  <si>
    <t>to pay attention to</t>
  </si>
  <si>
    <t>G8935</t>
  </si>
  <si>
    <t>πρόσοδος</t>
  </si>
  <si>
    <t>revenue</t>
  </si>
  <si>
    <t>G8936</t>
  </si>
  <si>
    <t>προσόζω</t>
  </si>
  <si>
    <t>to give out an odor</t>
  </si>
  <si>
    <t>G8937</t>
  </si>
  <si>
    <t>προσοίγω</t>
  </si>
  <si>
    <t>G8938</t>
  </si>
  <si>
    <t>προσόχθισμα</t>
  </si>
  <si>
    <t>a loathsome thing</t>
  </si>
  <si>
    <t>G8939</t>
  </si>
  <si>
    <t>πρόσοψις</t>
  </si>
  <si>
    <t>aspect</t>
  </si>
  <si>
    <t>aspect; shield</t>
  </si>
  <si>
    <t>G8940</t>
  </si>
  <si>
    <t>προσπαίζω</t>
  </si>
  <si>
    <t>to play before</t>
  </si>
  <si>
    <t>G8941</t>
  </si>
  <si>
    <t>προσραίνω</t>
  </si>
  <si>
    <t>to sprinkle on</t>
  </si>
  <si>
    <t>G8942</t>
  </si>
  <si>
    <t>προσσιελίζω</t>
  </si>
  <si>
    <t>to salivate upon</t>
  </si>
  <si>
    <t>G8943</t>
  </si>
  <si>
    <t>πρόσταγμα</t>
  </si>
  <si>
    <t>an order</t>
  </si>
  <si>
    <t>G8944</t>
  </si>
  <si>
    <t>προστάς</t>
  </si>
  <si>
    <t>an antechamber</t>
  </si>
  <si>
    <t>G8945</t>
  </si>
  <si>
    <t>προστάτης</t>
  </si>
  <si>
    <t>a superintendent</t>
  </si>
  <si>
    <t>G8946</t>
  </si>
  <si>
    <t>προσχαίρω</t>
  </si>
  <si>
    <t>G8947</t>
  </si>
  <si>
    <t>προσχέω</t>
  </si>
  <si>
    <t>to pour on</t>
  </si>
  <si>
    <t>G8948</t>
  </si>
  <si>
    <t>πρόσχωμα</t>
  </si>
  <si>
    <t>a mound</t>
  </si>
  <si>
    <t>G8949</t>
  </si>
  <si>
    <t>προσχωρέω</t>
  </si>
  <si>
    <t>G8950</t>
  </si>
  <si>
    <t>προτείχισμα</t>
  </si>
  <si>
    <t>area around a wall</t>
  </si>
  <si>
    <t>G8951</t>
  </si>
  <si>
    <t>προτέρημα</t>
  </si>
  <si>
    <t>G8952</t>
  </si>
  <si>
    <t>προτομή</t>
  </si>
  <si>
    <t>an upper part</t>
  </si>
  <si>
    <t>G8953</t>
  </si>
  <si>
    <t>προφασίζομαι</t>
  </si>
  <si>
    <t>to make an excuse</t>
  </si>
  <si>
    <t>G8954</t>
  </si>
  <si>
    <t>προφασιστικός</t>
  </si>
  <si>
    <t>offered as an excuse</t>
  </si>
  <si>
    <t>G8955</t>
  </si>
  <si>
    <t>προφυλακή</t>
  </si>
  <si>
    <t>an advance guard</t>
  </si>
  <si>
    <t>an advance guard; post</t>
  </si>
  <si>
    <t>G8956</t>
  </si>
  <si>
    <t>προφύλαξ</t>
  </si>
  <si>
    <t>G8957</t>
  </si>
  <si>
    <t>προφυλάσσω</t>
  </si>
  <si>
    <t>to keep guard over</t>
  </si>
  <si>
    <t>G8958</t>
  </si>
  <si>
    <t>πρόχειρος</t>
  </si>
  <si>
    <t>beforehand</t>
  </si>
  <si>
    <t>G8959</t>
  </si>
  <si>
    <t>προχώρημα</t>
  </si>
  <si>
    <t>excrement</t>
  </si>
  <si>
    <t>G8960</t>
  </si>
  <si>
    <t>πρώην</t>
  </si>
  <si>
    <t>a day before</t>
  </si>
  <si>
    <t>G8961</t>
  </si>
  <si>
    <t>πρωΐθεν</t>
  </si>
  <si>
    <t>from morning</t>
  </si>
  <si>
    <t>G8962</t>
  </si>
  <si>
    <t>πρῳρεύς</t>
  </si>
  <si>
    <t>a captain</t>
  </si>
  <si>
    <t>G8963</t>
  </si>
  <si>
    <t>πρωτοβαθρέω</t>
  </si>
  <si>
    <t>be seated first</t>
  </si>
  <si>
    <t>G8964</t>
  </si>
  <si>
    <t>πρωτοβολέω</t>
  </si>
  <si>
    <t>G8965</t>
  </si>
  <si>
    <t>πρωτογενής</t>
  </si>
  <si>
    <t>first-born</t>
  </si>
  <si>
    <t>G8966</t>
  </si>
  <si>
    <t>πρωτογέννημα</t>
  </si>
  <si>
    <t>first produce</t>
  </si>
  <si>
    <t>G8967</t>
  </si>
  <si>
    <t>πρωτόγονος</t>
  </si>
  <si>
    <t>first-ripe</t>
  </si>
  <si>
    <t>G8968</t>
  </si>
  <si>
    <t>πρωτολογία</t>
  </si>
  <si>
    <t>beginning of speaking</t>
  </si>
  <si>
    <t>G8969</t>
  </si>
  <si>
    <t>πρωτοτοκεύω</t>
  </si>
  <si>
    <t>to give a right of first-born</t>
  </si>
  <si>
    <t>G8970</t>
  </si>
  <si>
    <t>πρωτοτοκέω</t>
  </si>
  <si>
    <t>to give birth first time</t>
  </si>
  <si>
    <t>G8971</t>
  </si>
  <si>
    <t>πταῖσμα</t>
  </si>
  <si>
    <t>fault</t>
  </si>
  <si>
    <t>G8972</t>
  </si>
  <si>
    <t>πταρμός</t>
  </si>
  <si>
    <t>a sneezing</t>
  </si>
  <si>
    <t>G8973</t>
  </si>
  <si>
    <t>πτερνίζω</t>
  </si>
  <si>
    <t>to stomp</t>
  </si>
  <si>
    <t>to stomp; catch by a heel</t>
  </si>
  <si>
    <t>G8974</t>
  </si>
  <si>
    <t>πτερνισμός</t>
  </si>
  <si>
    <t>G8975</t>
  </si>
  <si>
    <t>πτερόν</t>
  </si>
  <si>
    <t>a feather</t>
  </si>
  <si>
    <t>a feather; wing</t>
  </si>
  <si>
    <t>G8976</t>
  </si>
  <si>
    <t>πτεροφυέω</t>
  </si>
  <si>
    <t>to grow wings</t>
  </si>
  <si>
    <t>G8977</t>
  </si>
  <si>
    <t>πτερύσσομαι</t>
  </si>
  <si>
    <t>to flap wings</t>
  </si>
  <si>
    <t>G8978</t>
  </si>
  <si>
    <t>πτερωτός</t>
  </si>
  <si>
    <t>feathered</t>
  </si>
  <si>
    <t>G8979</t>
  </si>
  <si>
    <t>πτήσσω</t>
  </si>
  <si>
    <t>G8980</t>
  </si>
  <si>
    <t>πτίλλος</t>
  </si>
  <si>
    <t>hairless</t>
  </si>
  <si>
    <t>G8981</t>
  </si>
  <si>
    <t>πτύελος</t>
  </si>
  <si>
    <t>spittle</t>
  </si>
  <si>
    <t>G8982</t>
  </si>
  <si>
    <t>πτύξις</t>
  </si>
  <si>
    <t>fold</t>
  </si>
  <si>
    <t>G8983</t>
  </si>
  <si>
    <t>πτυχή</t>
  </si>
  <si>
    <t>G8984</t>
  </si>
  <si>
    <t>πτωχίζω</t>
  </si>
  <si>
    <t>to make poor</t>
  </si>
  <si>
    <t>G8985</t>
  </si>
  <si>
    <t>πύγαργος</t>
  </si>
  <si>
    <t>white-tailed hart</t>
  </si>
  <si>
    <t>G8986</t>
  </si>
  <si>
    <t>πυθμήν</t>
  </si>
  <si>
    <t>a lower branch</t>
  </si>
  <si>
    <t>G8987</t>
  </si>
  <si>
    <t>πυκάζω</t>
  </si>
  <si>
    <t>to enclose, be dense</t>
  </si>
  <si>
    <t>G8988</t>
  </si>
  <si>
    <t>πυλωρός</t>
  </si>
  <si>
    <t>a gatekeeper</t>
  </si>
  <si>
    <t>G8989</t>
  </si>
  <si>
    <t>πυξίον</t>
  </si>
  <si>
    <t>a writing tablet</t>
  </si>
  <si>
    <t>G8990</t>
  </si>
  <si>
    <t>πύξος</t>
  </si>
  <si>
    <t>boxwood</t>
  </si>
  <si>
    <t>G8991</t>
  </si>
  <si>
    <t>πυργόβαρις</t>
  </si>
  <si>
    <t>a towered fortification</t>
  </si>
  <si>
    <t>G8992</t>
  </si>
  <si>
    <t>πυρεῖον</t>
  </si>
  <si>
    <t>a censer</t>
  </si>
  <si>
    <t>G8993</t>
  </si>
  <si>
    <t>πυρίκαυστος</t>
  </si>
  <si>
    <t>scorched</t>
  </si>
  <si>
    <t>G8994</t>
  </si>
  <si>
    <t>πυρός</t>
  </si>
  <si>
    <t>wheat</t>
  </si>
  <si>
    <t>G8995</t>
  </si>
  <si>
    <t>πυροφόρος</t>
  </si>
  <si>
    <t>a wheat harvest</t>
  </si>
  <si>
    <t>G8996</t>
  </si>
  <si>
    <t>πυρράκης</t>
  </si>
  <si>
    <t>fiery red; ruddy</t>
  </si>
  <si>
    <t>G8997</t>
  </si>
  <si>
    <t>πυρρίζω</t>
  </si>
  <si>
    <t>be reddish</t>
  </si>
  <si>
    <t>G8998</t>
  </si>
  <si>
    <t>πυρσεύω</t>
  </si>
  <si>
    <t>to light a fire</t>
  </si>
  <si>
    <t>G8999</t>
  </si>
  <si>
    <t>πυρσός</t>
  </si>
  <si>
    <t>a signal-fire</t>
  </si>
  <si>
    <t>G9000</t>
  </si>
  <si>
    <t>πυρφόρος</t>
  </si>
  <si>
    <t>a fire-bearer</t>
  </si>
  <si>
    <t>G9001</t>
  </si>
  <si>
    <t>πυρωτής</t>
  </si>
  <si>
    <t>a refiner</t>
  </si>
  <si>
    <t>G9002</t>
  </si>
  <si>
    <t>πώγων</t>
  </si>
  <si>
    <t>a beard</t>
  </si>
  <si>
    <t>G9003</t>
  </si>
  <si>
    <t>ῥαγάς</t>
  </si>
  <si>
    <t>G9004</t>
  </si>
  <si>
    <t>ράδαμνος</t>
  </si>
  <si>
    <t>a tender branch</t>
  </si>
  <si>
    <t>G9005</t>
  </si>
  <si>
    <t>Ῥαθαμά</t>
  </si>
  <si>
    <t>broom shrub</t>
  </si>
  <si>
    <t>G9006</t>
  </si>
  <si>
    <t>ῥαθυμέω</t>
  </si>
  <si>
    <t>be lazy</t>
  </si>
  <si>
    <t>G9007</t>
  </si>
  <si>
    <t>ῥαίνω</t>
  </si>
  <si>
    <t>G9008</t>
  </si>
  <si>
    <t>ῥακώδης</t>
  </si>
  <si>
    <t>ragged</t>
  </si>
  <si>
    <t>G9009</t>
  </si>
  <si>
    <t>ῥάμμα</t>
  </si>
  <si>
    <t>thread</t>
  </si>
  <si>
    <t>G9010</t>
  </si>
  <si>
    <t>ῥάμνος</t>
  </si>
  <si>
    <t>white-thorn</t>
  </si>
  <si>
    <t>G9011</t>
  </si>
  <si>
    <t>ῥαντός</t>
  </si>
  <si>
    <t>speckled</t>
  </si>
  <si>
    <t>G9012</t>
  </si>
  <si>
    <t>ῥαπτός</t>
  </si>
  <si>
    <t>strung together</t>
  </si>
  <si>
    <t>G9013</t>
  </si>
  <si>
    <t>ῥάπτω</t>
  </si>
  <si>
    <t>to sew</t>
  </si>
  <si>
    <t>G9014</t>
  </si>
  <si>
    <t>ρασίμ</t>
  </si>
  <si>
    <t>G9015</t>
  </si>
  <si>
    <t>ῥάσσω</t>
  </si>
  <si>
    <t>to dash down</t>
  </si>
  <si>
    <t>G9016</t>
  </si>
  <si>
    <t>ῥαφιδευτής</t>
  </si>
  <si>
    <t>a stitcher</t>
  </si>
  <si>
    <t>G9017</t>
  </si>
  <si>
    <t>ῥαφιδευτός</t>
  </si>
  <si>
    <t>a stitched work</t>
  </si>
  <si>
    <t>G9018</t>
  </si>
  <si>
    <t>ῥάχις</t>
  </si>
  <si>
    <t>a spine</t>
  </si>
  <si>
    <t>G9019</t>
  </si>
  <si>
    <t>ῥέγχω</t>
  </si>
  <si>
    <t>to snore</t>
  </si>
  <si>
    <t>G9020</t>
  </si>
  <si>
    <t>ῥεμβεύω</t>
  </si>
  <si>
    <t>to stray</t>
  </si>
  <si>
    <t>G9021</t>
  </si>
  <si>
    <t>ῥέμβω</t>
  </si>
  <si>
    <t>G9022</t>
  </si>
  <si>
    <t>ῥῆσις</t>
  </si>
  <si>
    <t>a saying</t>
  </si>
  <si>
    <t>G9023</t>
  </si>
  <si>
    <t>ῥητίνη</t>
  </si>
  <si>
    <t>balm</t>
  </si>
  <si>
    <t>G9024</t>
  </si>
  <si>
    <t>ῥητός</t>
  </si>
  <si>
    <t>especially, in particular</t>
  </si>
  <si>
    <t>G9025</t>
  </si>
  <si>
    <t>ῥῖγος</t>
  </si>
  <si>
    <t>shivering</t>
  </si>
  <si>
    <t>G9026</t>
  </si>
  <si>
    <t>ῥίζωμα</t>
  </si>
  <si>
    <t>a root</t>
  </si>
  <si>
    <t>G9027</t>
  </si>
  <si>
    <t>ῥίν</t>
  </si>
  <si>
    <t>G9028</t>
  </si>
  <si>
    <t>ῥιπιστός</t>
  </si>
  <si>
    <t>ventilated</t>
  </si>
  <si>
    <t>G9029</t>
  </si>
  <si>
    <t>ῥόα</t>
  </si>
  <si>
    <t>a pomegranate</t>
  </si>
  <si>
    <t>G9030</t>
  </si>
  <si>
    <t>ῥοιζέω</t>
  </si>
  <si>
    <t>to gurgle</t>
  </si>
  <si>
    <t>G9031</t>
  </si>
  <si>
    <t>ῥοῖζος</t>
  </si>
  <si>
    <t>impetus</t>
  </si>
  <si>
    <t>G9032</t>
  </si>
  <si>
    <t>ῥοΐσκος</t>
  </si>
  <si>
    <t>a pomegranate figure</t>
  </si>
  <si>
    <t>G9033</t>
  </si>
  <si>
    <t>ῥόπαλον</t>
  </si>
  <si>
    <t>a club</t>
  </si>
  <si>
    <t>G9034</t>
  </si>
  <si>
    <t>ῥοπή</t>
  </si>
  <si>
    <t>crux</t>
  </si>
  <si>
    <t>G9035</t>
  </si>
  <si>
    <t>ῥοών</t>
  </si>
  <si>
    <t>a pomegranate grove</t>
  </si>
  <si>
    <t>G9036</t>
  </si>
  <si>
    <t>ῥύαξ</t>
  </si>
  <si>
    <t>an overflow</t>
  </si>
  <si>
    <t>G9037</t>
  </si>
  <si>
    <t>ῥυθμίζω</t>
  </si>
  <si>
    <t>to compose</t>
  </si>
  <si>
    <t>G9038</t>
  </si>
  <si>
    <t>ῥυθμός</t>
  </si>
  <si>
    <t>a proportion</t>
  </si>
  <si>
    <t>G9039</t>
  </si>
  <si>
    <t>ῥύστης</t>
  </si>
  <si>
    <t>a rescuer</t>
  </si>
  <si>
    <t>G9040</t>
  </si>
  <si>
    <t>Ρωκεϊμ</t>
  </si>
  <si>
    <t>G9041</t>
  </si>
  <si>
    <t>ῥωγαλέος</t>
  </si>
  <si>
    <t>G9042</t>
  </si>
  <si>
    <t>ς</t>
  </si>
  <si>
    <t>G9043</t>
  </si>
  <si>
    <t>Σαββατίζω</t>
  </si>
  <si>
    <t>to observe sabbaths</t>
  </si>
  <si>
    <t>G9044</t>
  </si>
  <si>
    <t>σαβεί</t>
  </si>
  <si>
    <t>G9045</t>
  </si>
  <si>
    <t>σαβέκ</t>
  </si>
  <si>
    <t>G9046</t>
  </si>
  <si>
    <t>σάγμα</t>
  </si>
  <si>
    <t>a packsaddle</t>
  </si>
  <si>
    <t>G9047</t>
  </si>
  <si>
    <t>Σαδδαΐ</t>
  </si>
  <si>
    <t>Saddai</t>
  </si>
  <si>
    <t>G9048</t>
  </si>
  <si>
    <t>σαδημώθ</t>
  </si>
  <si>
    <t>G9049</t>
  </si>
  <si>
    <t>σαδηρώθ</t>
  </si>
  <si>
    <t>ranks</t>
  </si>
  <si>
    <t>G9050</t>
  </si>
  <si>
    <t>σαθρός</t>
  </si>
  <si>
    <t>G9051</t>
  </si>
  <si>
    <t>σαθρόω</t>
  </si>
  <si>
    <t>to disintegrate</t>
  </si>
  <si>
    <t>G9052</t>
  </si>
  <si>
    <t>σαμβύκη</t>
  </si>
  <si>
    <t>a sambuke</t>
  </si>
  <si>
    <t>G9053</t>
  </si>
  <si>
    <t>σανιδωτός</t>
  </si>
  <si>
    <t>planked</t>
  </si>
  <si>
    <t>G9054</t>
  </si>
  <si>
    <t>σαπρία</t>
  </si>
  <si>
    <t>rottenness</t>
  </si>
  <si>
    <t>G9055</t>
  </si>
  <si>
    <t>σαπρίζω</t>
  </si>
  <si>
    <t>G9056</t>
  </si>
  <si>
    <t>σαράβαρα</t>
  </si>
  <si>
    <t>pantaloons</t>
  </si>
  <si>
    <t>G9057</t>
  </si>
  <si>
    <t>σάρδιος</t>
  </si>
  <si>
    <t>a carnelian</t>
  </si>
  <si>
    <t>G9058</t>
  </si>
  <si>
    <t>σατραπεία</t>
  </si>
  <si>
    <t>a satrapy</t>
  </si>
  <si>
    <t>G9059</t>
  </si>
  <si>
    <t>σατράπης</t>
  </si>
  <si>
    <t>satrap</t>
  </si>
  <si>
    <t>G9060</t>
  </si>
  <si>
    <t>σαύρα</t>
  </si>
  <si>
    <t>a lizard</t>
  </si>
  <si>
    <t>G9061</t>
  </si>
  <si>
    <t>σαφώθ</t>
  </si>
  <si>
    <t>cheese</t>
  </si>
  <si>
    <t>G9062</t>
  </si>
  <si>
    <t>σαφῶς</t>
  </si>
  <si>
    <t>G9063</t>
  </si>
  <si>
    <t>Σειρήν</t>
  </si>
  <si>
    <t>a siren</t>
  </si>
  <si>
    <t>G9064</t>
  </si>
  <si>
    <t>σειρομάστης</t>
  </si>
  <si>
    <t>a spear</t>
  </si>
  <si>
    <t>G9065</t>
  </si>
  <si>
    <t>σελίς</t>
  </si>
  <si>
    <t>column</t>
  </si>
  <si>
    <t>G9066</t>
  </si>
  <si>
    <t>σελισία</t>
  </si>
  <si>
    <t>of three years</t>
  </si>
  <si>
    <t>G9067</t>
  </si>
  <si>
    <t>σεραφίμ</t>
  </si>
  <si>
    <t>seraphim</t>
  </si>
  <si>
    <t>G9068</t>
  </si>
  <si>
    <t>σευτλίον</t>
  </si>
  <si>
    <t>a beet</t>
  </si>
  <si>
    <t>G9069</t>
  </si>
  <si>
    <t>σημαία</t>
  </si>
  <si>
    <t>a flag</t>
  </si>
  <si>
    <t>G9070</t>
  </si>
  <si>
    <t>σημασία</t>
  </si>
  <si>
    <t>a cheer</t>
  </si>
  <si>
    <t>a cheer; indication; signal; spot</t>
  </si>
  <si>
    <t>G9071</t>
  </si>
  <si>
    <t>σημείωσις</t>
  </si>
  <si>
    <t>a signal</t>
  </si>
  <si>
    <t>G9072</t>
  </si>
  <si>
    <t>σῆψις</t>
  </si>
  <si>
    <t>putrefaction</t>
  </si>
  <si>
    <t>G9073</t>
  </si>
  <si>
    <t>σθένος</t>
  </si>
  <si>
    <t>strength (physical)</t>
  </si>
  <si>
    <t>G9074</t>
  </si>
  <si>
    <t>σιαγόνιον</t>
  </si>
  <si>
    <t>a jawbone</t>
  </si>
  <si>
    <t>G9075</t>
  </si>
  <si>
    <t>σῖγα</t>
  </si>
  <si>
    <t>G9076</t>
  </si>
  <si>
    <t>σιδήριον</t>
  </si>
  <si>
    <t>an iron implement</t>
  </si>
  <si>
    <t>G9077</t>
  </si>
  <si>
    <t>σίελον</t>
  </si>
  <si>
    <t>G9078</t>
  </si>
  <si>
    <t>σίκιμα</t>
  </si>
  <si>
    <t>a portion</t>
  </si>
  <si>
    <t>G9079</t>
  </si>
  <si>
    <t>σίκλος</t>
  </si>
  <si>
    <t>a shekel</t>
  </si>
  <si>
    <t>G9080</t>
  </si>
  <si>
    <t>σικυήρατον</t>
  </si>
  <si>
    <t>a cucumber garden</t>
  </si>
  <si>
    <t>G9081</t>
  </si>
  <si>
    <t>σίκυος</t>
  </si>
  <si>
    <t>a cucumber</t>
  </si>
  <si>
    <t>G9082</t>
  </si>
  <si>
    <t>σιρώνων</t>
  </si>
  <si>
    <t>ornaments</t>
  </si>
  <si>
    <t>G9083</t>
  </si>
  <si>
    <t>σισόη</t>
  </si>
  <si>
    <t>a consecrated lock of hair</t>
  </si>
  <si>
    <t>G9084</t>
  </si>
  <si>
    <t>σιτέω</t>
  </si>
  <si>
    <t>be well fed</t>
  </si>
  <si>
    <t>G9085</t>
  </si>
  <si>
    <t>σιτοβολών</t>
  </si>
  <si>
    <t>G9086</t>
  </si>
  <si>
    <t>σιτοδεία</t>
  </si>
  <si>
    <t>scarcity</t>
  </si>
  <si>
    <t>G9087</t>
  </si>
  <si>
    <t>σιτοδοσία</t>
  </si>
  <si>
    <t>G9088</t>
  </si>
  <si>
    <t>σιτομετρέω</t>
  </si>
  <si>
    <t>to measure out grain</t>
  </si>
  <si>
    <t>G9089</t>
  </si>
  <si>
    <t>σιτοποιός</t>
  </si>
  <si>
    <t>a baker</t>
  </si>
  <si>
    <t>G9090</t>
  </si>
  <si>
    <t>σιωπή</t>
  </si>
  <si>
    <t>G9091</t>
  </si>
  <si>
    <t>σιώπησις</t>
  </si>
  <si>
    <t>a veil</t>
  </si>
  <si>
    <t>G9092</t>
  </si>
  <si>
    <t>σκάλλω</t>
  </si>
  <si>
    <t>to till</t>
  </si>
  <si>
    <t>G9093</t>
  </si>
  <si>
    <t>σκαμβός</t>
  </si>
  <si>
    <t>G9094</t>
  </si>
  <si>
    <t>σκελίζω</t>
  </si>
  <si>
    <t>to trip up</t>
  </si>
  <si>
    <t>G9095</t>
  </si>
  <si>
    <t>σκεπάζω</t>
  </si>
  <si>
    <t>to shelter</t>
  </si>
  <si>
    <t>G9096</t>
  </si>
  <si>
    <t>σκέπαρνον</t>
  </si>
  <si>
    <t>a hammer</t>
  </si>
  <si>
    <t>G9097</t>
  </si>
  <si>
    <t>σκεπαστής</t>
  </si>
  <si>
    <t>a shelterer</t>
  </si>
  <si>
    <t>G9098</t>
  </si>
  <si>
    <t>σκέπη</t>
  </si>
  <si>
    <t>a shelter</t>
  </si>
  <si>
    <t>a shelter; protection</t>
  </si>
  <si>
    <t>G9099</t>
  </si>
  <si>
    <t>σκεπηνός</t>
  </si>
  <si>
    <t>protected</t>
  </si>
  <si>
    <t>G9100</t>
  </si>
  <si>
    <t>σκέπτομαι</t>
  </si>
  <si>
    <t>to look about</t>
  </si>
  <si>
    <t>G9101</t>
  </si>
  <si>
    <t>σκευασία</t>
  </si>
  <si>
    <t>a concoction</t>
  </si>
  <si>
    <t>G9102</t>
  </si>
  <si>
    <t>σκευαστός</t>
  </si>
  <si>
    <t>concocted</t>
  </si>
  <si>
    <t>G9103</t>
  </si>
  <si>
    <t>σκευοφύλαξ</t>
  </si>
  <si>
    <t>provisions officer</t>
  </si>
  <si>
    <t>G9104</t>
  </si>
  <si>
    <t>σκῆπτρον</t>
  </si>
  <si>
    <t>a chiefdom</t>
  </si>
  <si>
    <t>a chiefdom; staff</t>
  </si>
  <si>
    <t>G9105</t>
  </si>
  <si>
    <t>σκιάδιον</t>
  </si>
  <si>
    <t>an awning</t>
  </si>
  <si>
    <t>G9106</t>
  </si>
  <si>
    <t>σκιάζω</t>
  </si>
  <si>
    <t>to shade</t>
  </si>
  <si>
    <t>to shade; shadow</t>
  </si>
  <si>
    <t>G9107</t>
  </si>
  <si>
    <t>σκληροκάρδιος</t>
  </si>
  <si>
    <t>hard-hearted</t>
  </si>
  <si>
    <t>G9108</t>
  </si>
  <si>
    <t>σκληροπρόσωπος</t>
  </si>
  <si>
    <t>G9109</t>
  </si>
  <si>
    <t>σκληρῶς</t>
  </si>
  <si>
    <t>harshly</t>
  </si>
  <si>
    <t>harshly; stubbornly</t>
  </si>
  <si>
    <t>G9110</t>
  </si>
  <si>
    <t>σκνίψ</t>
  </si>
  <si>
    <t>a midge</t>
  </si>
  <si>
    <t>G9111</t>
  </si>
  <si>
    <t>σκολιάζω</t>
  </si>
  <si>
    <t>to perverse</t>
  </si>
  <si>
    <t>perverse; crooked</t>
  </si>
  <si>
    <t>G9112</t>
  </si>
  <si>
    <t>σκολιότης</t>
  </si>
  <si>
    <t>deformity</t>
  </si>
  <si>
    <t>G9113</t>
  </si>
  <si>
    <t>σκολιῶς</t>
  </si>
  <si>
    <t>crookedly</t>
  </si>
  <si>
    <t>G9114</t>
  </si>
  <si>
    <t>σκόπελον</t>
  </si>
  <si>
    <t>a high rock</t>
  </si>
  <si>
    <t>G9115</t>
  </si>
  <si>
    <t>σκοπιά</t>
  </si>
  <si>
    <t>a height; watch; watchtower</t>
  </si>
  <si>
    <t>G9116</t>
  </si>
  <si>
    <t>σκόρδον</t>
  </si>
  <si>
    <t>garlic</t>
  </si>
  <si>
    <t>G9117</t>
  </si>
  <si>
    <t>σκοτάζω</t>
  </si>
  <si>
    <t>G9118</t>
  </si>
  <si>
    <t>σκοτομήνη</t>
  </si>
  <si>
    <t>moonlight</t>
  </si>
  <si>
    <t>G9119</t>
  </si>
  <si>
    <t>σκυθρωπάζω</t>
  </si>
  <si>
    <t>to look downcast</t>
  </si>
  <si>
    <t>G9120</t>
  </si>
  <si>
    <t>σκυλεύω</t>
  </si>
  <si>
    <t>G9121</t>
  </si>
  <si>
    <t>σκύμνος</t>
  </si>
  <si>
    <t>a cub</t>
  </si>
  <si>
    <t>G9122</t>
  </si>
  <si>
    <t>σκυτάλη</t>
  </si>
  <si>
    <t>a stave</t>
  </si>
  <si>
    <t>G9123</t>
  </si>
  <si>
    <t>σκῶλον</t>
  </si>
  <si>
    <t>an impediment</t>
  </si>
  <si>
    <t>G9124</t>
  </si>
  <si>
    <t>σμαραγδίτης</t>
  </si>
  <si>
    <t>an emerald</t>
  </si>
  <si>
    <t>G9125</t>
  </si>
  <si>
    <t>σμῆγμα</t>
  </si>
  <si>
    <t>beauty treatment</t>
  </si>
  <si>
    <t>G9126</t>
  </si>
  <si>
    <t>σμικρύνω</t>
  </si>
  <si>
    <t>to diminish</t>
  </si>
  <si>
    <t>G9127</t>
  </si>
  <si>
    <t>σμῖλαξ</t>
  </si>
  <si>
    <t>a yew tree</t>
  </si>
  <si>
    <t>G9128</t>
  </si>
  <si>
    <t>σμυρίτης</t>
  </si>
  <si>
    <t>an emery stone</t>
  </si>
  <si>
    <t>G9129</t>
  </si>
  <si>
    <t>σμύρνινος</t>
  </si>
  <si>
    <t>of myrrh</t>
  </si>
  <si>
    <t>G9130</t>
  </si>
  <si>
    <t>σοφιστής</t>
  </si>
  <si>
    <t>a wise man</t>
  </si>
  <si>
    <t>G9131</t>
  </si>
  <si>
    <t>σοφόω</t>
  </si>
  <si>
    <t>to give wisdom</t>
  </si>
  <si>
    <t>G9132</t>
  </si>
  <si>
    <t>σοφῶς</t>
  </si>
  <si>
    <t>G9133</t>
  </si>
  <si>
    <t>σπάδων</t>
  </si>
  <si>
    <t>a castrato</t>
  </si>
  <si>
    <t>G9134</t>
  </si>
  <si>
    <t>σπανίζω</t>
  </si>
  <si>
    <t>be depleted</t>
  </si>
  <si>
    <t>G9135</t>
  </si>
  <si>
    <t>σπάνιος</t>
  </si>
  <si>
    <t>G9136</t>
  </si>
  <si>
    <t>σπάργανον</t>
  </si>
  <si>
    <t>swaddling cloth</t>
  </si>
  <si>
    <t>G9137</t>
  </si>
  <si>
    <t>σπαρτίον</t>
  </si>
  <si>
    <t>a cord</t>
  </si>
  <si>
    <t>a cord; string</t>
  </si>
  <si>
    <t>G9138</t>
  </si>
  <si>
    <t>σπερματίζω</t>
  </si>
  <si>
    <t>to conceive</t>
  </si>
  <si>
    <t>to conceive; go to seed</t>
  </si>
  <si>
    <t>G9139</t>
  </si>
  <si>
    <t>σπερματισμός</t>
  </si>
  <si>
    <t>a discharge of semen</t>
  </si>
  <si>
    <t>G9140</t>
  </si>
  <si>
    <t>σπιθαμή</t>
  </si>
  <si>
    <t>a span</t>
  </si>
  <si>
    <t>G9141</t>
  </si>
  <si>
    <t>σπινθήρ</t>
  </si>
  <si>
    <t>a spark</t>
  </si>
  <si>
    <t>G9142</t>
  </si>
  <si>
    <t>σποδιά</t>
  </si>
  <si>
    <t>a pile of ashes</t>
  </si>
  <si>
    <t>G9143</t>
  </si>
  <si>
    <t>σποδοειδής</t>
  </si>
  <si>
    <t>ashen</t>
  </si>
  <si>
    <t>G9144</t>
  </si>
  <si>
    <t>σπονδεῖον</t>
  </si>
  <si>
    <t>a libation bowl</t>
  </si>
  <si>
    <t>G9145</t>
  </si>
  <si>
    <t>σπονδή</t>
  </si>
  <si>
    <t>a libation</t>
  </si>
  <si>
    <t>G9146</t>
  </si>
  <si>
    <t>σταγών</t>
  </si>
  <si>
    <t>a drop (liquid)</t>
  </si>
  <si>
    <t>G9147</t>
  </si>
  <si>
    <t>στάζω</t>
  </si>
  <si>
    <t>to drip</t>
  </si>
  <si>
    <t>G9148</t>
  </si>
  <si>
    <t>σταθμάω</t>
  </si>
  <si>
    <t>to measure by a rule</t>
  </si>
  <si>
    <t>G9149</t>
  </si>
  <si>
    <t>στάθμιον</t>
  </si>
  <si>
    <t>G9150</t>
  </si>
  <si>
    <t>σταθμός</t>
  </si>
  <si>
    <t>a doorpost</t>
  </si>
  <si>
    <t>a doorpost; money; scale-weight</t>
  </si>
  <si>
    <t>G9151</t>
  </si>
  <si>
    <t>σταῖς</t>
  </si>
  <si>
    <t>dough</t>
  </si>
  <si>
    <t>G9152</t>
  </si>
  <si>
    <t>στακτή</t>
  </si>
  <si>
    <t>balsam</t>
  </si>
  <si>
    <t>G9153</t>
  </si>
  <si>
    <t>σταλάζω</t>
  </si>
  <si>
    <t>to trickle</t>
  </si>
  <si>
    <t>G9154</t>
  </si>
  <si>
    <t>σταφίς</t>
  </si>
  <si>
    <t>a dried grape</t>
  </si>
  <si>
    <t>G9155</t>
  </si>
  <si>
    <t>στέαρ</t>
  </si>
  <si>
    <t>fat</t>
  </si>
  <si>
    <t>fat; fatling</t>
  </si>
  <si>
    <t>G9156</t>
  </si>
  <si>
    <t>στεατόομαι</t>
  </si>
  <si>
    <t>to grow fat</t>
  </si>
  <si>
    <t>G9157</t>
  </si>
  <si>
    <t>στεγάζω</t>
  </si>
  <si>
    <t>to roof</t>
  </si>
  <si>
    <t>G9158</t>
  </si>
  <si>
    <t>στεγνός</t>
  </si>
  <si>
    <t>roofed</t>
  </si>
  <si>
    <t>G9159</t>
  </si>
  <si>
    <t>στέλεχος</t>
  </si>
  <si>
    <t>a stick; trunk</t>
  </si>
  <si>
    <t>G9160</t>
  </si>
  <si>
    <t>στέμφυλον</t>
  </si>
  <si>
    <t>dregs</t>
  </si>
  <si>
    <t>G9161</t>
  </si>
  <si>
    <t>στενακτός</t>
  </si>
  <si>
    <t>bemoaned</t>
  </si>
  <si>
    <t>G9162</t>
  </si>
  <si>
    <t>στένω</t>
  </si>
  <si>
    <t>to moan</t>
  </si>
  <si>
    <t>G9163</t>
  </si>
  <si>
    <t>στενῶς</t>
  </si>
  <si>
    <t>narrowly</t>
  </si>
  <si>
    <t>narrowly, in a strait</t>
  </si>
  <si>
    <t>G9164</t>
  </si>
  <si>
    <t>στένωσις</t>
  </si>
  <si>
    <t>straitness</t>
  </si>
  <si>
    <t>G9165</t>
  </si>
  <si>
    <t>στερεοκάρδιος</t>
  </si>
  <si>
    <t>G9166</t>
  </si>
  <si>
    <t>στερέω</t>
  </si>
  <si>
    <t>to deprive</t>
  </si>
  <si>
    <t>G9167</t>
  </si>
  <si>
    <t>στερίσκω</t>
  </si>
  <si>
    <t>G9168</t>
  </si>
  <si>
    <t>στεφάνη</t>
  </si>
  <si>
    <t>a rim</t>
  </si>
  <si>
    <t>G9169</t>
  </si>
  <si>
    <t>στηθοδεσμίς</t>
  </si>
  <si>
    <t>a breastband</t>
  </si>
  <si>
    <t>G9170</t>
  </si>
  <si>
    <t>στηθύνιον</t>
  </si>
  <si>
    <t>a breast</t>
  </si>
  <si>
    <t>G9171</t>
  </si>
  <si>
    <t>στήλη</t>
  </si>
  <si>
    <t>a monument</t>
  </si>
  <si>
    <t>a monument; pillar, stele</t>
  </si>
  <si>
    <t>G9172</t>
  </si>
  <si>
    <t>στηλογραφία</t>
  </si>
  <si>
    <t>an inscription on a monument</t>
  </si>
  <si>
    <t>G9173</t>
  </si>
  <si>
    <t>στηλόω</t>
  </si>
  <si>
    <t>to set up a monument</t>
  </si>
  <si>
    <t>G9174</t>
  </si>
  <si>
    <t>στήλωμα</t>
  </si>
  <si>
    <t>a pillar</t>
  </si>
  <si>
    <t>G9175</t>
  </si>
  <si>
    <t>στήμων</t>
  </si>
  <si>
    <t>G9176</t>
  </si>
  <si>
    <t>στήριγμα</t>
  </si>
  <si>
    <t>a reliance</t>
  </si>
  <si>
    <t>a reliance; support</t>
  </si>
  <si>
    <t>G9177</t>
  </si>
  <si>
    <t>στιβαρός</t>
  </si>
  <si>
    <t>dense</t>
  </si>
  <si>
    <t>G9178</t>
  </si>
  <si>
    <t>στιβαρῶς</t>
  </si>
  <si>
    <t>densely</t>
  </si>
  <si>
    <t>G9179</t>
  </si>
  <si>
    <t>στίβι</t>
  </si>
  <si>
    <t>antimony</t>
  </si>
  <si>
    <t>G9180</t>
  </si>
  <si>
    <t>στιβίζομαι</t>
  </si>
  <si>
    <t>to tinge with antimony</t>
  </si>
  <si>
    <t>G9181</t>
  </si>
  <si>
    <t>στικτός</t>
  </si>
  <si>
    <t>G9182</t>
  </si>
  <si>
    <t>στιλβόω</t>
  </si>
  <si>
    <t>to brighten</t>
  </si>
  <si>
    <t>G9183</t>
  </si>
  <si>
    <t>στίλβωσις</t>
  </si>
  <si>
    <t>shine</t>
  </si>
  <si>
    <t>G9184</t>
  </si>
  <si>
    <t>στίχος</t>
  </si>
  <si>
    <t>a row</t>
  </si>
  <si>
    <t>G9185</t>
  </si>
  <si>
    <t>στοιβάζω</t>
  </si>
  <si>
    <t>to pile</t>
  </si>
  <si>
    <t>G9186</t>
  </si>
  <si>
    <t>στοιβή</t>
  </si>
  <si>
    <t>a pile</t>
  </si>
  <si>
    <t>G9187</t>
  </si>
  <si>
    <t>στοιχίζω</t>
  </si>
  <si>
    <t>to set in rows</t>
  </si>
  <si>
    <t>G9188</t>
  </si>
  <si>
    <t>στολίζω</t>
  </si>
  <si>
    <t>to robe</t>
  </si>
  <si>
    <t>G9189</t>
  </si>
  <si>
    <t>στολισμός</t>
  </si>
  <si>
    <t>G9190</t>
  </si>
  <si>
    <t>στολιστής</t>
  </si>
  <si>
    <t>a keeper of wardrobe</t>
  </si>
  <si>
    <t>G9191</t>
  </si>
  <si>
    <t>στοχάζομαι</t>
  </si>
  <si>
    <t>to take thought</t>
  </si>
  <si>
    <t>G9192</t>
  </si>
  <si>
    <t>στοχαστής</t>
  </si>
  <si>
    <t>a thinker</t>
  </si>
  <si>
    <t>G9193</t>
  </si>
  <si>
    <t>στραγγαλιά</t>
  </si>
  <si>
    <t>G9194</t>
  </si>
  <si>
    <t>στραγγαλιώδης</t>
  </si>
  <si>
    <t>insidious</t>
  </si>
  <si>
    <t>G9195</t>
  </si>
  <si>
    <t>στραγγίζω</t>
  </si>
  <si>
    <t>to wring out</t>
  </si>
  <si>
    <t>G9196</t>
  </si>
  <si>
    <t>στρατοκῆρυξ</t>
  </si>
  <si>
    <t>herald of an army</t>
  </si>
  <si>
    <t>G9197</t>
  </si>
  <si>
    <t>στρατοπεδεία</t>
  </si>
  <si>
    <t>a  military encampment</t>
  </si>
  <si>
    <t>G9198</t>
  </si>
  <si>
    <t>στρατοπεδεύω</t>
  </si>
  <si>
    <t>G9199</t>
  </si>
  <si>
    <t>στρεβλός</t>
  </si>
  <si>
    <t>G9200</t>
  </si>
  <si>
    <t>στρέμμα</t>
  </si>
  <si>
    <t>a strand</t>
  </si>
  <si>
    <t>G9201</t>
  </si>
  <si>
    <t>στρίφνος</t>
  </si>
  <si>
    <t>tough</t>
  </si>
  <si>
    <t>G9202</t>
  </si>
  <si>
    <t>στροβέω</t>
  </si>
  <si>
    <t>to whirl</t>
  </si>
  <si>
    <t>G9203</t>
  </si>
  <si>
    <t>στρογγύλος</t>
  </si>
  <si>
    <t>globular</t>
  </si>
  <si>
    <t>G9204</t>
  </si>
  <si>
    <t>στρογγύλωμα</t>
  </si>
  <si>
    <t>round</t>
  </si>
  <si>
    <t>G9205</t>
  </si>
  <si>
    <t>στρογγύλωσις</t>
  </si>
  <si>
    <t>a battleline</t>
  </si>
  <si>
    <t>G9206</t>
  </si>
  <si>
    <t>στρουθίζω</t>
  </si>
  <si>
    <t>to chirp</t>
  </si>
  <si>
    <t>G9207</t>
  </si>
  <si>
    <t>στρουθός</t>
  </si>
  <si>
    <t>an ostrich</t>
  </si>
  <si>
    <t>an ostrich; sparrow</t>
  </si>
  <si>
    <t>G9208</t>
  </si>
  <si>
    <t>στροφεύς</t>
  </si>
  <si>
    <t>a hinge</t>
  </si>
  <si>
    <t>G9209</t>
  </si>
  <si>
    <t>στροφή</t>
  </si>
  <si>
    <t>a shift and turn</t>
  </si>
  <si>
    <t>G9210</t>
  </si>
  <si>
    <t>στρόφιγξ</t>
  </si>
  <si>
    <t>G9211</t>
  </si>
  <si>
    <t>στροφωτός</t>
  </si>
  <si>
    <t>turnings</t>
  </si>
  <si>
    <t>G9212</t>
  </si>
  <si>
    <t>στρῶμα</t>
  </si>
  <si>
    <t>a bedding</t>
  </si>
  <si>
    <t>G9213</t>
  </si>
  <si>
    <t>στρωμνή</t>
  </si>
  <si>
    <t>a strewn bed</t>
  </si>
  <si>
    <t>G9214</t>
  </si>
  <si>
    <t>στυγνός</t>
  </si>
  <si>
    <t>gloomy</t>
  </si>
  <si>
    <t>G9215</t>
  </si>
  <si>
    <t>στυππέϊνος</t>
  </si>
  <si>
    <t>of hemp</t>
  </si>
  <si>
    <t>G9216</t>
  </si>
  <si>
    <t>στυππίον</t>
  </si>
  <si>
    <t>hemp</t>
  </si>
  <si>
    <t>G9217</t>
  </si>
  <si>
    <t>στυράκινος</t>
  </si>
  <si>
    <t>of a green poplar</t>
  </si>
  <si>
    <t>G9218</t>
  </si>
  <si>
    <t>συγγίνομαι</t>
  </si>
  <si>
    <t>be intimate with</t>
  </si>
  <si>
    <t>G9219</t>
  </si>
  <si>
    <t>συγγραφή</t>
  </si>
  <si>
    <t>a writ</t>
  </si>
  <si>
    <t>G9220</t>
  </si>
  <si>
    <t>συγκαθυφαίνω</t>
  </si>
  <si>
    <t>G9221</t>
  </si>
  <si>
    <t>συγκαίω</t>
  </si>
  <si>
    <t>to burn with</t>
  </si>
  <si>
    <t>G9222</t>
  </si>
  <si>
    <t>συγκάλυμμα</t>
  </si>
  <si>
    <t>a marriage veil</t>
  </si>
  <si>
    <t>G9223</t>
  </si>
  <si>
    <t>συγκατακληρονομέομαι</t>
  </si>
  <si>
    <t>to inherit together</t>
  </si>
  <si>
    <t>G9224</t>
  </si>
  <si>
    <t>συγκαταμίγνυμι</t>
  </si>
  <si>
    <t>to mix together with</t>
  </si>
  <si>
    <t>G9225</t>
  </si>
  <si>
    <t>συγκατεσθίω</t>
  </si>
  <si>
    <t>to devour together</t>
  </si>
  <si>
    <t>G9226</t>
  </si>
  <si>
    <t>συγκαταφέρω</t>
  </si>
  <si>
    <t>to carry together</t>
  </si>
  <si>
    <t>G9227</t>
  </si>
  <si>
    <t>συγκατοικέω</t>
  </si>
  <si>
    <t>to dwell together</t>
  </si>
  <si>
    <t>G9228</t>
  </si>
  <si>
    <t>σύγκειμαι</t>
  </si>
  <si>
    <t>be situated together</t>
  </si>
  <si>
    <t>G9229</t>
  </si>
  <si>
    <t>συγκερατίζομαι</t>
  </si>
  <si>
    <t>to mix horns</t>
  </si>
  <si>
    <t>G9230</t>
  </si>
  <si>
    <t>συγκλασμός</t>
  </si>
  <si>
    <t>a splinter</t>
  </si>
  <si>
    <t>G9231</t>
  </si>
  <si>
    <t>συγκλάω</t>
  </si>
  <si>
    <t>to break in pieces together</t>
  </si>
  <si>
    <t>to break in pieces together; fracture</t>
  </si>
  <si>
    <t>G9232</t>
  </si>
  <si>
    <t>σύγκλεισμα</t>
  </si>
  <si>
    <t>a joinery</t>
  </si>
  <si>
    <t>G9233</t>
  </si>
  <si>
    <t>συγκλεισμός</t>
  </si>
  <si>
    <t>a confinement</t>
  </si>
  <si>
    <t>a confinement; enclosure; investment; siege</t>
  </si>
  <si>
    <t>G9234</t>
  </si>
  <si>
    <t>συγκλειστός</t>
  </si>
  <si>
    <t>joined</t>
  </si>
  <si>
    <t>G9235</t>
  </si>
  <si>
    <t>σύγκλητος</t>
  </si>
  <si>
    <t>summoned</t>
  </si>
  <si>
    <t>G9236</t>
  </si>
  <si>
    <t>συγκλύζω</t>
  </si>
  <si>
    <t>to engulf</t>
  </si>
  <si>
    <t>G9237</t>
  </si>
  <si>
    <t>σύγκοιτος</t>
  </si>
  <si>
    <t>a bed-mate</t>
  </si>
  <si>
    <t>G9238</t>
  </si>
  <si>
    <t>συγκόπτω</t>
  </si>
  <si>
    <t>to cut down</t>
  </si>
  <si>
    <t>to cut down; cut off; cut up</t>
  </si>
  <si>
    <t>G9239</t>
  </si>
  <si>
    <t>σύγκρασις</t>
  </si>
  <si>
    <t>an admixture</t>
  </si>
  <si>
    <t>G9240</t>
  </si>
  <si>
    <t>σύγκριμα</t>
  </si>
  <si>
    <t>G9241</t>
  </si>
  <si>
    <t>σύγκρισις</t>
  </si>
  <si>
    <t>amalgamation</t>
  </si>
  <si>
    <t>amalgamation; interpretation</t>
  </si>
  <si>
    <t>G9242</t>
  </si>
  <si>
    <t>συγκροτέω</t>
  </si>
  <si>
    <t>to strike together</t>
  </si>
  <si>
    <t>G9243</t>
  </si>
  <si>
    <t>συγκυρέω</t>
  </si>
  <si>
    <t>to fall in with</t>
  </si>
  <si>
    <t>G9244</t>
  </si>
  <si>
    <t>συζώννυμι</t>
  </si>
  <si>
    <t>to tie together</t>
  </si>
  <si>
    <t>G9245</t>
  </si>
  <si>
    <t>συκάμινον</t>
  </si>
  <si>
    <t>fruit of sycamine trees</t>
  </si>
  <si>
    <t>G9246</t>
  </si>
  <si>
    <t>συκεών</t>
  </si>
  <si>
    <t>a fig grove</t>
  </si>
  <si>
    <t>G9247</t>
  </si>
  <si>
    <t>συκοφάντης</t>
  </si>
  <si>
    <t>an extortioner</t>
  </si>
  <si>
    <t>G9248</t>
  </si>
  <si>
    <t>συκοφαντία</t>
  </si>
  <si>
    <t>extortion</t>
  </si>
  <si>
    <t>G9249</t>
  </si>
  <si>
    <t>σύλληψις</t>
  </si>
  <si>
    <t>a seizing</t>
  </si>
  <si>
    <t>a seizing; conception</t>
  </si>
  <si>
    <t>G9250</t>
  </si>
  <si>
    <t>συλλογή</t>
  </si>
  <si>
    <t>G9251</t>
  </si>
  <si>
    <t>συλλογισμός</t>
  </si>
  <si>
    <t>assessment</t>
  </si>
  <si>
    <t>G9252</t>
  </si>
  <si>
    <t>συλλοιδορέω</t>
  </si>
  <si>
    <t>to join in reviling</t>
  </si>
  <si>
    <t>G9253</t>
  </si>
  <si>
    <t>συμβαστάζω</t>
  </si>
  <si>
    <t>be compared with</t>
  </si>
  <si>
    <t>G9254</t>
  </si>
  <si>
    <t>σύμβλημα</t>
  </si>
  <si>
    <t>a coupling</t>
  </si>
  <si>
    <t>G9255</t>
  </si>
  <si>
    <t>σύμβλησις</t>
  </si>
  <si>
    <t>G9256</t>
  </si>
  <si>
    <t>συμβοηθός</t>
  </si>
  <si>
    <t>an ally</t>
  </si>
  <si>
    <t>G9257</t>
  </si>
  <si>
    <t>συμβολή</t>
  </si>
  <si>
    <t>a compact</t>
  </si>
  <si>
    <t>a compact; coupling</t>
  </si>
  <si>
    <t>G9258</t>
  </si>
  <si>
    <t>συμβολοκοπέω</t>
  </si>
  <si>
    <t>be fond of carousing</t>
  </si>
  <si>
    <t>G9259</t>
  </si>
  <si>
    <t>σύμβολον</t>
  </si>
  <si>
    <t>a symbol</t>
  </si>
  <si>
    <t>G9260</t>
  </si>
  <si>
    <t>συμβόσκομαι</t>
  </si>
  <si>
    <t>to feed together</t>
  </si>
  <si>
    <t>G9261</t>
  </si>
  <si>
    <t>συμβουλία</t>
  </si>
  <si>
    <t>advice</t>
  </si>
  <si>
    <t>G9262</t>
  </si>
  <si>
    <t>συμμαχέω</t>
  </si>
  <si>
    <t>to fight along with</t>
  </si>
  <si>
    <t>G9263</t>
  </si>
  <si>
    <t>συμμαχία</t>
  </si>
  <si>
    <t>an alliance in war</t>
  </si>
  <si>
    <t>G9264</t>
  </si>
  <si>
    <t>σύμμετρος</t>
  </si>
  <si>
    <t>well-proportioned</t>
  </si>
  <si>
    <t>G9265</t>
  </si>
  <si>
    <t>συμμιγής</t>
  </si>
  <si>
    <t>mixed together</t>
  </si>
  <si>
    <t>G9266</t>
  </si>
  <si>
    <t>συμμίγνυμι</t>
  </si>
  <si>
    <t>G9267</t>
  </si>
  <si>
    <t>σύμμικτος</t>
  </si>
  <si>
    <t>consolidation</t>
  </si>
  <si>
    <t>G9268</t>
  </si>
  <si>
    <t>σύμμιξις</t>
  </si>
  <si>
    <t>an alliance</t>
  </si>
  <si>
    <t>G9269</t>
  </si>
  <si>
    <t>συμπαρίστημι</t>
  </si>
  <si>
    <t>to stand up with</t>
  </si>
  <si>
    <t>G9270</t>
  </si>
  <si>
    <t>σύμπας</t>
  </si>
  <si>
    <t>all things</t>
  </si>
  <si>
    <t>all things; in general; the whole</t>
  </si>
  <si>
    <t>G9271</t>
  </si>
  <si>
    <t>συμπατέω</t>
  </si>
  <si>
    <t>to trample upon together</t>
  </si>
  <si>
    <t>G9272</t>
  </si>
  <si>
    <t>συμπεραίνω</t>
  </si>
  <si>
    <t>to finish off together</t>
  </si>
  <si>
    <t>G9273</t>
  </si>
  <si>
    <t>συμπεριφέρω</t>
  </si>
  <si>
    <t>to accommodate</t>
  </si>
  <si>
    <t>G9274</t>
  </si>
  <si>
    <t>σύμπλεκτος</t>
  </si>
  <si>
    <t>closely joined</t>
  </si>
  <si>
    <t>G9275</t>
  </si>
  <si>
    <t>συμπλέκω</t>
  </si>
  <si>
    <t>be closely joined</t>
  </si>
  <si>
    <t>be closely joined; braid</t>
  </si>
  <si>
    <t>G9276</t>
  </si>
  <si>
    <t>συμπλήρωσις</t>
  </si>
  <si>
    <t>G9277</t>
  </si>
  <si>
    <t>συμποδίζω</t>
  </si>
  <si>
    <t>to bind hand and foot</t>
  </si>
  <si>
    <t>to bind hand and foot; impede</t>
  </si>
  <si>
    <t>G9278</t>
  </si>
  <si>
    <t>συμπολεμέω</t>
  </si>
  <si>
    <t>to join in war with</t>
  </si>
  <si>
    <t>G9279</t>
  </si>
  <si>
    <t>συμπορπάομαι</t>
  </si>
  <si>
    <t>to clasp together</t>
  </si>
  <si>
    <t>G9280</t>
  </si>
  <si>
    <t>συμπροπέμπω</t>
  </si>
  <si>
    <t>to escort</t>
  </si>
  <si>
    <t>G9281</t>
  </si>
  <si>
    <t>συμπρόσειμι</t>
  </si>
  <si>
    <t>to adhere with</t>
  </si>
  <si>
    <t>G9282</t>
  </si>
  <si>
    <t>συμπροσπλέκομαι</t>
  </si>
  <si>
    <t>to grapple together</t>
  </si>
  <si>
    <t>G9283</t>
  </si>
  <si>
    <t>σύμπτωμα</t>
  </si>
  <si>
    <t>a coincidence</t>
  </si>
  <si>
    <t>a coincidence; adverse incident</t>
  </si>
  <si>
    <t>G9284</t>
  </si>
  <si>
    <t>συμφλέγω</t>
  </si>
  <si>
    <t>to burn together</t>
  </si>
  <si>
    <t>G9285</t>
  </si>
  <si>
    <t>συμφοράζω</t>
  </si>
  <si>
    <t>to lament together</t>
  </si>
  <si>
    <t>G9286</t>
  </si>
  <si>
    <t>συμφράσσω</t>
  </si>
  <si>
    <t>to shut up together</t>
  </si>
  <si>
    <t>G9287</t>
  </si>
  <si>
    <t>συμφρύγω</t>
  </si>
  <si>
    <t>to parch</t>
  </si>
  <si>
    <t>G9288</t>
  </si>
  <si>
    <t>συμφύρω</t>
  </si>
  <si>
    <t>to blend together</t>
  </si>
  <si>
    <t>G9289</t>
  </si>
  <si>
    <t>συμφώνως</t>
  </si>
  <si>
    <t>harmoniously</t>
  </si>
  <si>
    <t>G9290</t>
  </si>
  <si>
    <t>συμψάω</t>
  </si>
  <si>
    <t>to scrape away</t>
  </si>
  <si>
    <t>G9291</t>
  </si>
  <si>
    <t>συνᾴδω</t>
  </si>
  <si>
    <t>to sing together in concert</t>
  </si>
  <si>
    <t>G9292</t>
  </si>
  <si>
    <t>συνάλλαγμα</t>
  </si>
  <si>
    <t>exchange</t>
  </si>
  <si>
    <t>G9293</t>
  </si>
  <si>
    <t>συνανάμιξις</t>
  </si>
  <si>
    <t>intermingling with</t>
  </si>
  <si>
    <t>G9294</t>
  </si>
  <si>
    <t>συναναφέρω</t>
  </si>
  <si>
    <t>to join in carrying off</t>
  </si>
  <si>
    <t>G9295</t>
  </si>
  <si>
    <t>συναντή</t>
  </si>
  <si>
    <t>a meeting with</t>
  </si>
  <si>
    <t>G9296</t>
  </si>
  <si>
    <t>συνάντημα</t>
  </si>
  <si>
    <t>an event</t>
  </si>
  <si>
    <t>G9297</t>
  </si>
  <si>
    <t>συνάπτω</t>
  </si>
  <si>
    <t>G9298</t>
  </si>
  <si>
    <t>συναριθμέω</t>
  </si>
  <si>
    <t>to count with</t>
  </si>
  <si>
    <t>G9299</t>
  </si>
  <si>
    <t>συναυλίζομαι</t>
  </si>
  <si>
    <t>to lodge with</t>
  </si>
  <si>
    <t>G9300</t>
  </si>
  <si>
    <t>σύναψις</t>
  </si>
  <si>
    <t>an association</t>
  </si>
  <si>
    <t>G9301</t>
  </si>
  <si>
    <t>συνδειπνέω</t>
  </si>
  <si>
    <t>G9302</t>
  </si>
  <si>
    <t>συνδυάζω</t>
  </si>
  <si>
    <t>to associate oneself</t>
  </si>
  <si>
    <t>G9303</t>
  </si>
  <si>
    <t>σύνεγγυς</t>
  </si>
  <si>
    <t>in the vicinity</t>
  </si>
  <si>
    <t>G9304</t>
  </si>
  <si>
    <t>συνεδριάζω</t>
  </si>
  <si>
    <t>to  sit together with</t>
  </si>
  <si>
    <t>G9305</t>
  </si>
  <si>
    <t>συνεκπολεμέω</t>
  </si>
  <si>
    <t>to join in making war</t>
  </si>
  <si>
    <t>G9306</t>
  </si>
  <si>
    <t>συνεκπορεύομαι</t>
  </si>
  <si>
    <t>to go forth together</t>
  </si>
  <si>
    <t>G9307</t>
  </si>
  <si>
    <t>συνεκτρέφω</t>
  </si>
  <si>
    <t>to bring up together</t>
  </si>
  <si>
    <t>G9308</t>
  </si>
  <si>
    <t>συνέλκω</t>
  </si>
  <si>
    <t>to draw together</t>
  </si>
  <si>
    <t>G9309</t>
  </si>
  <si>
    <t>συνεξαίρω</t>
  </si>
  <si>
    <t>to raise up together</t>
  </si>
  <si>
    <t>G9310</t>
  </si>
  <si>
    <t>συνεξέρχομαι</t>
  </si>
  <si>
    <t>to go out together</t>
  </si>
  <si>
    <t>G9311</t>
  </si>
  <si>
    <t>συνεπακολουθέω</t>
  </si>
  <si>
    <t>to follow after together</t>
  </si>
  <si>
    <t>G9312</t>
  </si>
  <si>
    <t>συνεπισκέπω</t>
  </si>
  <si>
    <t>to consider together</t>
  </si>
  <si>
    <t>G9313</t>
  </si>
  <si>
    <t>συνεπίσταμαι</t>
  </si>
  <si>
    <t>G9314</t>
  </si>
  <si>
    <t>συνεπισχύω</t>
  </si>
  <si>
    <t>to vigorously assist</t>
  </si>
  <si>
    <t>G9315</t>
  </si>
  <si>
    <t>συνεπιτίθημι</t>
  </si>
  <si>
    <t>to join in making an attack</t>
  </si>
  <si>
    <t>G9316</t>
  </si>
  <si>
    <t>συνεταιρίς</t>
  </si>
  <si>
    <t>a female companion</t>
  </si>
  <si>
    <t>G9317</t>
  </si>
  <si>
    <t>συνέταιρος</t>
  </si>
  <si>
    <t>a male companion</t>
  </si>
  <si>
    <t>G9318</t>
  </si>
  <si>
    <t>συνετίζω</t>
  </si>
  <si>
    <t>to bring understanding to</t>
  </si>
  <si>
    <t>G9319</t>
  </si>
  <si>
    <t>συνετῶς</t>
  </si>
  <si>
    <t>expertly</t>
  </si>
  <si>
    <t>G9320</t>
  </si>
  <si>
    <t>συνευφραίνομαι</t>
  </si>
  <si>
    <t>be glad with</t>
  </si>
  <si>
    <t>G9321</t>
  </si>
  <si>
    <t>συνῆλιξ</t>
  </si>
  <si>
    <t>a contemporary</t>
  </si>
  <si>
    <t>G9322</t>
  </si>
  <si>
    <t>συνθέλω</t>
  </si>
  <si>
    <t>to acquiesce</t>
  </si>
  <si>
    <t>G9323</t>
  </si>
  <si>
    <t>σύνθεμα</t>
  </si>
  <si>
    <t>an agreement with</t>
  </si>
  <si>
    <t>G9324</t>
  </si>
  <si>
    <t>σύνθεσις</t>
  </si>
  <si>
    <t>a composition</t>
  </si>
  <si>
    <t>a composition; array</t>
  </si>
  <si>
    <t>G9325</t>
  </si>
  <si>
    <t>σύνθετος</t>
  </si>
  <si>
    <t>compounded</t>
  </si>
  <si>
    <t>G9326</t>
  </si>
  <si>
    <t>συνθήκη</t>
  </si>
  <si>
    <t>a treaty</t>
  </si>
  <si>
    <t>G9327</t>
  </si>
  <si>
    <t>συνίστωρ</t>
  </si>
  <si>
    <t>a joint witness</t>
  </si>
  <si>
    <t>G9328</t>
  </si>
  <si>
    <t>συννέφω</t>
  </si>
  <si>
    <t>to collect clouds together</t>
  </si>
  <si>
    <t>G9329</t>
  </si>
  <si>
    <t>συννεφής</t>
  </si>
  <si>
    <t>covered with clouds</t>
  </si>
  <si>
    <t>G9330</t>
  </si>
  <si>
    <t>σύννυμφος</t>
  </si>
  <si>
    <t>a sister-in-law</t>
  </si>
  <si>
    <t>G9331</t>
  </si>
  <si>
    <t>σύνοδος</t>
  </si>
  <si>
    <t>a convocation</t>
  </si>
  <si>
    <t>a convocation; returns</t>
  </si>
  <si>
    <t>G9332</t>
  </si>
  <si>
    <t>συνοικίζω</t>
  </si>
  <si>
    <t>G9333</t>
  </si>
  <si>
    <t>συνούλωσις</t>
  </si>
  <si>
    <t>closing of a wound</t>
  </si>
  <si>
    <t>G9334</t>
  </si>
  <si>
    <t>συνταγή</t>
  </si>
  <si>
    <t>an arranged order</t>
  </si>
  <si>
    <t>G9335</t>
  </si>
  <si>
    <t>σύνταγμα</t>
  </si>
  <si>
    <t>G9336</t>
  </si>
  <si>
    <t>σύνταξις</t>
  </si>
  <si>
    <t>a rate</t>
  </si>
  <si>
    <t>a rate; arrangement</t>
  </si>
  <si>
    <t>G9337</t>
  </si>
  <si>
    <t>συνταράσσω</t>
  </si>
  <si>
    <t>G9338</t>
  </si>
  <si>
    <t>συντέλεσμα</t>
  </si>
  <si>
    <t>custom (tax)</t>
  </si>
  <si>
    <t>G9339</t>
  </si>
  <si>
    <t>συντίμησις</t>
  </si>
  <si>
    <t>a price; valuation</t>
  </si>
  <si>
    <t>G9340</t>
  </si>
  <si>
    <t>συντριβή</t>
  </si>
  <si>
    <t>a breaking; destruction</t>
  </si>
  <si>
    <t>G9341</t>
  </si>
  <si>
    <t>συντριμμός</t>
  </si>
  <si>
    <t>a break</t>
  </si>
  <si>
    <t>a break; conflict</t>
  </si>
  <si>
    <t>G9342</t>
  </si>
  <si>
    <t>σύντριψις</t>
  </si>
  <si>
    <t>a defeat</t>
  </si>
  <si>
    <t>G9343</t>
  </si>
  <si>
    <t>συντροχάζω</t>
  </si>
  <si>
    <t>to roll together</t>
  </si>
  <si>
    <t>G9344</t>
  </si>
  <si>
    <t>συνυφαίνω</t>
  </si>
  <si>
    <t>to weave together</t>
  </si>
  <si>
    <t>G9345</t>
  </si>
  <si>
    <t>συνυφή</t>
  </si>
  <si>
    <t>a woven part</t>
  </si>
  <si>
    <t>G9346</t>
  </si>
  <si>
    <t>συνωμότης</t>
  </si>
  <si>
    <t>a confederate</t>
  </si>
  <si>
    <t>G9347</t>
  </si>
  <si>
    <t>σύριγμα</t>
  </si>
  <si>
    <t>a hissing</t>
  </si>
  <si>
    <t>a hissing; whistling</t>
  </si>
  <si>
    <t>G9348</t>
  </si>
  <si>
    <t>σῦριγξ</t>
  </si>
  <si>
    <t>a flute</t>
  </si>
  <si>
    <t>G9349</t>
  </si>
  <si>
    <t>συρίζω</t>
  </si>
  <si>
    <t>to hiss</t>
  </si>
  <si>
    <t>to hiss; whistle at</t>
  </si>
  <si>
    <t>G9350</t>
  </si>
  <si>
    <t>συρισμός</t>
  </si>
  <si>
    <t>G9351</t>
  </si>
  <si>
    <t>συρράπτω</t>
  </si>
  <si>
    <t>to sew together</t>
  </si>
  <si>
    <t>G9352</t>
  </si>
  <si>
    <t>σύσκηνος</t>
  </si>
  <si>
    <t>a fellow tent-dweller</t>
  </si>
  <si>
    <t>G9353</t>
  </si>
  <si>
    <t>συσκιάζω</t>
  </si>
  <si>
    <t>G9354</t>
  </si>
  <si>
    <t>σύσκιος</t>
  </si>
  <si>
    <t>G9355</t>
  </si>
  <si>
    <t>συσκοτάζω</t>
  </si>
  <si>
    <t>G9356</t>
  </si>
  <si>
    <t>συσπάω</t>
  </si>
  <si>
    <t>to shrivel</t>
  </si>
  <si>
    <t>G9357</t>
  </si>
  <si>
    <t>συσσεισμός</t>
  </si>
  <si>
    <t>a quaking</t>
  </si>
  <si>
    <t>G9358</t>
  </si>
  <si>
    <t>συσσείω</t>
  </si>
  <si>
    <t>G9359</t>
  </si>
  <si>
    <t>σύστασις</t>
  </si>
  <si>
    <t>a joint-conspiracy</t>
  </si>
  <si>
    <t>G9360</t>
  </si>
  <si>
    <t>σύστεμα</t>
  </si>
  <si>
    <t>collection; garrison</t>
  </si>
  <si>
    <t>G9361</t>
  </si>
  <si>
    <t>σύστρεμμα</t>
  </si>
  <si>
    <t>a confederation</t>
  </si>
  <si>
    <t>a confederation, conspiracy</t>
  </si>
  <si>
    <t>G9362</t>
  </si>
  <si>
    <t>συσφίγγω</t>
  </si>
  <si>
    <t>to condense</t>
  </si>
  <si>
    <t>to condense, close to; fasten</t>
  </si>
  <si>
    <t>G9363</t>
  </si>
  <si>
    <t>σφαιρωτήρ</t>
  </si>
  <si>
    <t>G9364</t>
  </si>
  <si>
    <t>σφακελίζω</t>
  </si>
  <si>
    <t>to have an inflammation</t>
  </si>
  <si>
    <t>G9365</t>
  </si>
  <si>
    <t>σφαλερός</t>
  </si>
  <si>
    <t>unsteady</t>
  </si>
  <si>
    <t>G9366</t>
  </si>
  <si>
    <t>σφάλλω</t>
  </si>
  <si>
    <t>to trip</t>
  </si>
  <si>
    <t>G9367</t>
  </si>
  <si>
    <t>σφάλμα</t>
  </si>
  <si>
    <t>a trip</t>
  </si>
  <si>
    <t>G9368</t>
  </si>
  <si>
    <t>σφενδονάω</t>
  </si>
  <si>
    <t>to sling</t>
  </si>
  <si>
    <t>G9369</t>
  </si>
  <si>
    <t>σφενδόνη</t>
  </si>
  <si>
    <t>a sling</t>
  </si>
  <si>
    <t>G9370</t>
  </si>
  <si>
    <t>σφενδονήτης</t>
  </si>
  <si>
    <t>G9371</t>
  </si>
  <si>
    <t>σφηκιά</t>
  </si>
  <si>
    <t>a swarm of wasps</t>
  </si>
  <si>
    <t>G9372</t>
  </si>
  <si>
    <t>σφηνόω</t>
  </si>
  <si>
    <t>to wedge</t>
  </si>
  <si>
    <t>G9373</t>
  </si>
  <si>
    <t>σφίγγω</t>
  </si>
  <si>
    <t>G9374</t>
  </si>
  <si>
    <t>σφοδρός</t>
  </si>
  <si>
    <t>vehement</t>
  </si>
  <si>
    <t>G9375</t>
  </si>
  <si>
    <t>σφόνδυλος</t>
  </si>
  <si>
    <t>a neck vertebrae</t>
  </si>
  <si>
    <t>G9376</t>
  </si>
  <si>
    <t>σφῦρα</t>
  </si>
  <si>
    <t>an adz</t>
  </si>
  <si>
    <t>G9377</t>
  </si>
  <si>
    <t>σφυροκοπέω</t>
  </si>
  <si>
    <t>to strike with a hammer</t>
  </si>
  <si>
    <t>G9378</t>
  </si>
  <si>
    <t>σφυροκόπος</t>
  </si>
  <si>
    <t>a hammer-smith</t>
  </si>
  <si>
    <t>G9379</t>
  </si>
  <si>
    <t>σχάζω</t>
  </si>
  <si>
    <t>G9380</t>
  </si>
  <si>
    <t>σχεδία</t>
  </si>
  <si>
    <t>a barge</t>
  </si>
  <si>
    <t>G9381</t>
  </si>
  <si>
    <t>σχίδαξ</t>
  </si>
  <si>
    <t>kindling</t>
  </si>
  <si>
    <t>G9382</t>
  </si>
  <si>
    <t>σχίζα</t>
  </si>
  <si>
    <t>a dart</t>
  </si>
  <si>
    <t>G9383</t>
  </si>
  <si>
    <t>σχισμή</t>
  </si>
  <si>
    <t>a fissure</t>
  </si>
  <si>
    <t>G9384</t>
  </si>
  <si>
    <t>σχιστός</t>
  </si>
  <si>
    <t>shredded</t>
  </si>
  <si>
    <t>G9385</t>
  </si>
  <si>
    <t>σχοίνισμα</t>
  </si>
  <si>
    <t>a measured out line</t>
  </si>
  <si>
    <t>a measured out line; a piece of measured out land</t>
  </si>
  <si>
    <t>G9386</t>
  </si>
  <si>
    <t>σχοινισμός</t>
  </si>
  <si>
    <t>a piece of measured out land</t>
  </si>
  <si>
    <t>G9387</t>
  </si>
  <si>
    <t>σχοῖνος</t>
  </si>
  <si>
    <t>a rush</t>
  </si>
  <si>
    <t>G9388</t>
  </si>
  <si>
    <t>σχολαστής</t>
  </si>
  <si>
    <t>an idler</t>
  </si>
  <si>
    <t>G9389</t>
  </si>
  <si>
    <t>σωματοποιέω</t>
  </si>
  <si>
    <t>to rejuvenate</t>
  </si>
  <si>
    <t>G9390</t>
  </si>
  <si>
    <t>σωρήκ</t>
  </si>
  <si>
    <t>a choice vine</t>
  </si>
  <si>
    <t>G9391</t>
  </si>
  <si>
    <t>σωρός</t>
  </si>
  <si>
    <t>G9392</t>
  </si>
  <si>
    <t>σωφάρ</t>
  </si>
  <si>
    <t>ram's horn</t>
  </si>
  <si>
    <t>G9394</t>
  </si>
  <si>
    <t>ταινία</t>
  </si>
  <si>
    <t>fascia</t>
  </si>
  <si>
    <t>G9395</t>
  </si>
  <si>
    <t>τακτικός</t>
  </si>
  <si>
    <t>tactician</t>
  </si>
  <si>
    <t>G9396</t>
  </si>
  <si>
    <t>ταλαιπώρως</t>
  </si>
  <si>
    <t>miserably</t>
  </si>
  <si>
    <t>G9397</t>
  </si>
  <si>
    <t>τάλας</t>
  </si>
  <si>
    <t>miserable</t>
  </si>
  <si>
    <t>G9398</t>
  </si>
  <si>
    <t>ταμίας</t>
  </si>
  <si>
    <t>a storekeeper</t>
  </si>
  <si>
    <t>G9399</t>
  </si>
  <si>
    <t>ταμιεύω</t>
  </si>
  <si>
    <t>G9400</t>
  </si>
  <si>
    <t>τανύω</t>
  </si>
  <si>
    <t>to stretch</t>
  </si>
  <si>
    <t>G9401</t>
  </si>
  <si>
    <t>ταπεινοφρονέω</t>
  </si>
  <si>
    <t>be humble-minded</t>
  </si>
  <si>
    <t>G9402</t>
  </si>
  <si>
    <t>ταπεινόφρων</t>
  </si>
  <si>
    <t>humble-minded</t>
  </si>
  <si>
    <t>G9403</t>
  </si>
  <si>
    <t>ταραχώδης</t>
  </si>
  <si>
    <t>disturbing</t>
  </si>
  <si>
    <t>G9404</t>
  </si>
  <si>
    <t>Τάρταρος</t>
  </si>
  <si>
    <t>infernal region</t>
  </si>
  <si>
    <t>G9405</t>
  </si>
  <si>
    <t>τάφρος</t>
  </si>
  <si>
    <t>a trench</t>
  </si>
  <si>
    <t>G9406</t>
  </si>
  <si>
    <t>ταχύνω</t>
  </si>
  <si>
    <t>G9407</t>
  </si>
  <si>
    <t>τείνω</t>
  </si>
  <si>
    <t>G9408</t>
  </si>
  <si>
    <t>τειχήρης</t>
  </si>
  <si>
    <t>walled</t>
  </si>
  <si>
    <t>G9409</t>
  </si>
  <si>
    <t>τειχίζω</t>
  </si>
  <si>
    <t>to wall</t>
  </si>
  <si>
    <t>G9410</t>
  </si>
  <si>
    <t>τειχιστής</t>
  </si>
  <si>
    <t>a stonemason</t>
  </si>
  <si>
    <t>G9411</t>
  </si>
  <si>
    <t>τεκνοποιέω</t>
  </si>
  <si>
    <t>to produce children</t>
  </si>
  <si>
    <t>G9412</t>
  </si>
  <si>
    <t>τεκταίνομαι</t>
  </si>
  <si>
    <t>to contrive</t>
  </si>
  <si>
    <t>G9413</t>
  </si>
  <si>
    <t>τεκτονικός</t>
  </si>
  <si>
    <t>a woodworker</t>
  </si>
  <si>
    <t>G9414</t>
  </si>
  <si>
    <t>τελαμών</t>
  </si>
  <si>
    <t>a ligature</t>
  </si>
  <si>
    <t>G9415</t>
  </si>
  <si>
    <t>τελεσιουργέω</t>
  </si>
  <si>
    <t>to perfect a work</t>
  </si>
  <si>
    <t>G9416</t>
  </si>
  <si>
    <t>τελετή</t>
  </si>
  <si>
    <t>mystic rites</t>
  </si>
  <si>
    <t>G9417</t>
  </si>
  <si>
    <t>τελευταῖος</t>
  </si>
  <si>
    <t>finality</t>
  </si>
  <si>
    <t>G9418</t>
  </si>
  <si>
    <t>τέμενος</t>
  </si>
  <si>
    <t>a sacred precinct</t>
  </si>
  <si>
    <t>G9419</t>
  </si>
  <si>
    <t>τέμνω</t>
  </si>
  <si>
    <t>to prune; sever; trim</t>
  </si>
  <si>
    <t>G9420</t>
  </si>
  <si>
    <t>τερατοσκόπος</t>
  </si>
  <si>
    <t>an observer of signs</t>
  </si>
  <si>
    <t>G9421</t>
  </si>
  <si>
    <t>τερέβινθος</t>
  </si>
  <si>
    <t>terebinth resin</t>
  </si>
  <si>
    <t>terebinth resin; terebinth tree, the</t>
  </si>
  <si>
    <t>G9422</t>
  </si>
  <si>
    <t>τέρετρον</t>
  </si>
  <si>
    <t>a drill</t>
  </si>
  <si>
    <t>G9423</t>
  </si>
  <si>
    <t>τερπνός</t>
  </si>
  <si>
    <t>delightful</t>
  </si>
  <si>
    <t>G9424</t>
  </si>
  <si>
    <t>τερπνότης</t>
  </si>
  <si>
    <t>delightfulness</t>
  </si>
  <si>
    <t>G9425</t>
  </si>
  <si>
    <t>τέρπω</t>
  </si>
  <si>
    <t>to delight; make happy</t>
  </si>
  <si>
    <t>G9426</t>
  </si>
  <si>
    <t>τέρψις</t>
  </si>
  <si>
    <t>delight</t>
  </si>
  <si>
    <t>G9427</t>
  </si>
  <si>
    <t>τεσσαρακονταδύο</t>
  </si>
  <si>
    <t>forty-two</t>
  </si>
  <si>
    <t>G9428</t>
  </si>
  <si>
    <t>τεσσαρακονταεπτά</t>
  </si>
  <si>
    <t>forty-seven</t>
  </si>
  <si>
    <t>G9429</t>
  </si>
  <si>
    <t>τεσσαρακονταοκτώ</t>
  </si>
  <si>
    <t>forty-eight</t>
  </si>
  <si>
    <t>G9430</t>
  </si>
  <si>
    <t>τεσσαρακονταπέντε</t>
  </si>
  <si>
    <t>forty-five</t>
  </si>
  <si>
    <t>G9431</t>
  </si>
  <si>
    <t>τεσσαρακοντατρεῖς</t>
  </si>
  <si>
    <t>forty-three</t>
  </si>
  <si>
    <t>G9432</t>
  </si>
  <si>
    <t>τεσσαρακοστός</t>
  </si>
  <si>
    <t>fortieth</t>
  </si>
  <si>
    <t>G9433</t>
  </si>
  <si>
    <t>τεσσαρεσκαίδεκα</t>
  </si>
  <si>
    <t>G9434</t>
  </si>
  <si>
    <t>τετράδραχμος</t>
  </si>
  <si>
    <t>four-drachma</t>
  </si>
  <si>
    <t>G9435</t>
  </si>
  <si>
    <t>τετραίνω</t>
  </si>
  <si>
    <t>to puncture</t>
  </si>
  <si>
    <t>puncture; drill</t>
  </si>
  <si>
    <t>G9436</t>
  </si>
  <si>
    <t>τετρακισμύριοι</t>
  </si>
  <si>
    <t>forty thousand</t>
  </si>
  <si>
    <t>G9437</t>
  </si>
  <si>
    <t>τετρακοσιοστός</t>
  </si>
  <si>
    <t>four hundredth</t>
  </si>
  <si>
    <t>G9438</t>
  </si>
  <si>
    <t>τετράπεδος</t>
  </si>
  <si>
    <t>quadrangular</t>
  </si>
  <si>
    <t>G9439</t>
  </si>
  <si>
    <t>τετραπλῶς</t>
  </si>
  <si>
    <t>G9440</t>
  </si>
  <si>
    <t>τετράς</t>
  </si>
  <si>
    <t>G9441</t>
  </si>
  <si>
    <t>τετράστιχος</t>
  </si>
  <si>
    <t>arranged in four rows</t>
  </si>
  <si>
    <t>G9442</t>
  </si>
  <si>
    <t>τεχνάζω</t>
  </si>
  <si>
    <t>to cunningly contrive</t>
  </si>
  <si>
    <t>G9443</t>
  </si>
  <si>
    <t>Τηβήθ</t>
  </si>
  <si>
    <t>Tebeth</t>
  </si>
  <si>
    <t>G9444</t>
  </si>
  <si>
    <t>τήγανον</t>
  </si>
  <si>
    <t>a frying pan</t>
  </si>
  <si>
    <t>G9445</t>
  </si>
  <si>
    <t>τηλαύγημα</t>
  </si>
  <si>
    <t>G9446</t>
  </si>
  <si>
    <t>τηλαυγής</t>
  </si>
  <si>
    <t>radiant</t>
  </si>
  <si>
    <t>G9447</t>
  </si>
  <si>
    <t>τηλαύγησις</t>
  </si>
  <si>
    <t>G9448</t>
  </si>
  <si>
    <t>τιάρα</t>
  </si>
  <si>
    <t>a tiara</t>
  </si>
  <si>
    <t>G9449</t>
  </si>
  <si>
    <t>τιθηνέω</t>
  </si>
  <si>
    <t>G9450</t>
  </si>
  <si>
    <t>τιθηνός</t>
  </si>
  <si>
    <t>a wet-nurse</t>
  </si>
  <si>
    <t>G9451</t>
  </si>
  <si>
    <t>τίμημα</t>
  </si>
  <si>
    <t>valuation</t>
  </si>
  <si>
    <t>G9452</t>
  </si>
  <si>
    <t>τιμογραφέω</t>
  </si>
  <si>
    <t>to assess</t>
  </si>
  <si>
    <t>G9453</t>
  </si>
  <si>
    <t>τίναγμα</t>
  </si>
  <si>
    <t>vibration</t>
  </si>
  <si>
    <t>G9454</t>
  </si>
  <si>
    <t>Τιτάν</t>
  </si>
  <si>
    <t>titan</t>
  </si>
  <si>
    <t>G9455</t>
  </si>
  <si>
    <t>τιτρώσκω</t>
  </si>
  <si>
    <t>G9456</t>
  </si>
  <si>
    <t>τμητός</t>
  </si>
  <si>
    <t>to cut into shape</t>
  </si>
  <si>
    <t>G9457</t>
  </si>
  <si>
    <t>τοκετός</t>
  </si>
  <si>
    <t>G9458</t>
  </si>
  <si>
    <t>τόλμα</t>
  </si>
  <si>
    <t>daring</t>
  </si>
  <si>
    <t>G9459</t>
  </si>
  <si>
    <t>τολύπη</t>
  </si>
  <si>
    <t>a wild gourd</t>
  </si>
  <si>
    <t>G9460</t>
  </si>
  <si>
    <t>τομή</t>
  </si>
  <si>
    <t>pruning</t>
  </si>
  <si>
    <t>G9461</t>
  </si>
  <si>
    <t>τομίς</t>
  </si>
  <si>
    <t>a pruning knife</t>
  </si>
  <si>
    <t>G9462</t>
  </si>
  <si>
    <t>τόμος</t>
  </si>
  <si>
    <t>a roll of papyrus</t>
  </si>
  <si>
    <t>G9463</t>
  </si>
  <si>
    <t>τόξευμα</t>
  </si>
  <si>
    <t>a bow</t>
  </si>
  <si>
    <t>a bow; arrow; shot with an bow; bowman</t>
  </si>
  <si>
    <t>G9464</t>
  </si>
  <si>
    <t>τοξεύω</t>
  </si>
  <si>
    <t>G9465</t>
  </si>
  <si>
    <t>τοξότης</t>
  </si>
  <si>
    <t>a bowman</t>
  </si>
  <si>
    <t>G9466</t>
  </si>
  <si>
    <t>τοπάρχης</t>
  </si>
  <si>
    <t>a toparch</t>
  </si>
  <si>
    <t>G9467</t>
  </si>
  <si>
    <t>τορευτός</t>
  </si>
  <si>
    <t>turned</t>
  </si>
  <si>
    <t>turned; wrought</t>
  </si>
  <si>
    <t>G9468</t>
  </si>
  <si>
    <t>τραγέλαφος</t>
  </si>
  <si>
    <t>an antelope</t>
  </si>
  <si>
    <t>G9469</t>
  </si>
  <si>
    <t>τρανός</t>
  </si>
  <si>
    <t>G9470</t>
  </si>
  <si>
    <t>τραυματίας</t>
  </si>
  <si>
    <t>slain</t>
  </si>
  <si>
    <t>slain; wounded</t>
  </si>
  <si>
    <t>G9471</t>
  </si>
  <si>
    <t>τραχηλιάω</t>
  </si>
  <si>
    <t>to stiffen the neck</t>
  </si>
  <si>
    <t>G9472</t>
  </si>
  <si>
    <t>τρέπω</t>
  </si>
  <si>
    <t>to rout</t>
  </si>
  <si>
    <t>G9473</t>
  </si>
  <si>
    <t>τριακονταδύο</t>
  </si>
  <si>
    <t>thirty-two</t>
  </si>
  <si>
    <t>G9474</t>
  </si>
  <si>
    <t>τριακονταεννέα</t>
  </si>
  <si>
    <t>thirty-nine</t>
  </si>
  <si>
    <t>G9475</t>
  </si>
  <si>
    <t>τριακονταέξ</t>
  </si>
  <si>
    <t>thirty-six</t>
  </si>
  <si>
    <t>G9476</t>
  </si>
  <si>
    <t>τριακονταεπτά</t>
  </si>
  <si>
    <t>thirty-seven</t>
  </si>
  <si>
    <t>G9477</t>
  </si>
  <si>
    <t>τριακονταέτης</t>
  </si>
  <si>
    <t>thirty years old</t>
  </si>
  <si>
    <t>G9478</t>
  </si>
  <si>
    <t>τριακονταοκτώ</t>
  </si>
  <si>
    <t>thirty-eight</t>
  </si>
  <si>
    <t>G9479</t>
  </si>
  <si>
    <t>τριακονταπέντε</t>
  </si>
  <si>
    <t>thirty-five</t>
  </si>
  <si>
    <t>G9480</t>
  </si>
  <si>
    <t>τριακοντατρεῖς</t>
  </si>
  <si>
    <t>thirty-three</t>
  </si>
  <si>
    <t>G9481</t>
  </si>
  <si>
    <t>τριακοντατέσσαρες</t>
  </si>
  <si>
    <t>thirty-four</t>
  </si>
  <si>
    <t>G9482</t>
  </si>
  <si>
    <t>τριακοστός</t>
  </si>
  <si>
    <t>thirtieth</t>
  </si>
  <si>
    <t>G9483</t>
  </si>
  <si>
    <t>τρίβω</t>
  </si>
  <si>
    <t>be very busy</t>
  </si>
  <si>
    <t>be very busy; grind; knead</t>
  </si>
  <si>
    <t>G9484</t>
  </si>
  <si>
    <t>τριέτης</t>
  </si>
  <si>
    <t>G9485</t>
  </si>
  <si>
    <t>τριετίζω</t>
  </si>
  <si>
    <t>be three years old</t>
  </si>
  <si>
    <t>G9486</t>
  </si>
  <si>
    <t>τριημερία</t>
  </si>
  <si>
    <t>third day</t>
  </si>
  <si>
    <t>G9487</t>
  </si>
  <si>
    <t>τριμερίζω</t>
  </si>
  <si>
    <t>be three parts</t>
  </si>
  <si>
    <t>G9488</t>
  </si>
  <si>
    <t>τριόδους</t>
  </si>
  <si>
    <t>three-pronged</t>
  </si>
  <si>
    <t>G9489</t>
  </si>
  <si>
    <t>τριπλοῦς</t>
  </si>
  <si>
    <t>triple</t>
  </si>
  <si>
    <t>G9490</t>
  </si>
  <si>
    <t>τρισκαίδεκα</t>
  </si>
  <si>
    <t>G9491</t>
  </si>
  <si>
    <t>τρισκαιδέκατος</t>
  </si>
  <si>
    <t>thirteenth</t>
  </si>
  <si>
    <t>G9492</t>
  </si>
  <si>
    <t>τρισσεύω</t>
  </si>
  <si>
    <t>to do three times</t>
  </si>
  <si>
    <t>G9493</t>
  </si>
  <si>
    <t>τρισσός</t>
  </si>
  <si>
    <t>third rank</t>
  </si>
  <si>
    <t>G9494</t>
  </si>
  <si>
    <t>τρισσόω</t>
  </si>
  <si>
    <t>to do a third time</t>
  </si>
  <si>
    <t>G9495</t>
  </si>
  <si>
    <t>τρισσῶς</t>
  </si>
  <si>
    <t>third; thrice</t>
  </si>
  <si>
    <t>G9496</t>
  </si>
  <si>
    <t>τριστάτης</t>
  </si>
  <si>
    <t>a tribune</t>
  </si>
  <si>
    <t>G9497</t>
  </si>
  <si>
    <t>τριταῖος</t>
  </si>
  <si>
    <t>three days</t>
  </si>
  <si>
    <t>G9498</t>
  </si>
  <si>
    <t>τρίχαπτος</t>
  </si>
  <si>
    <t>G9499</t>
  </si>
  <si>
    <t>τρίχωμα</t>
  </si>
  <si>
    <t>hair on a head</t>
  </si>
  <si>
    <t>G9500</t>
  </si>
  <si>
    <t>τριώροφος</t>
  </si>
  <si>
    <t>G9501</t>
  </si>
  <si>
    <t>τροπόω</t>
  </si>
  <si>
    <t>to put to flight</t>
  </si>
  <si>
    <t>to put to flight; turn</t>
  </si>
  <si>
    <t>G9502</t>
  </si>
  <si>
    <t>τροφεύω</t>
  </si>
  <si>
    <t>to nourish</t>
  </si>
  <si>
    <t>G9503</t>
  </si>
  <si>
    <t>τροφοφορέω</t>
  </si>
  <si>
    <t>to nurture</t>
  </si>
  <si>
    <t>G9504</t>
  </si>
  <si>
    <t>τροχίσκος</t>
  </si>
  <si>
    <t>a disc</t>
  </si>
  <si>
    <t>G9505</t>
  </si>
  <si>
    <t>τρυγητής</t>
  </si>
  <si>
    <t>a grape gatherer</t>
  </si>
  <si>
    <t>G9506</t>
  </si>
  <si>
    <t>τρυγητός</t>
  </si>
  <si>
    <t>a gathering of crops</t>
  </si>
  <si>
    <t>G9507</t>
  </si>
  <si>
    <t>τρυγίας</t>
  </si>
  <si>
    <t>wine with dregs</t>
  </si>
  <si>
    <t>G9508</t>
  </si>
  <si>
    <t>τρυπάω</t>
  </si>
  <si>
    <t>to make a hole</t>
  </si>
  <si>
    <t>G9509</t>
  </si>
  <si>
    <t>τρυφαλίς</t>
  </si>
  <si>
    <t>G9510</t>
  </si>
  <si>
    <t>τρυφερός</t>
  </si>
  <si>
    <t>delicate</t>
  </si>
  <si>
    <t>delicate; delightful</t>
  </si>
  <si>
    <t>G9511</t>
  </si>
  <si>
    <t>τρυφερότης</t>
  </si>
  <si>
    <t>delicacy</t>
  </si>
  <si>
    <t>G9512</t>
  </si>
  <si>
    <t>τρώγλη</t>
  </si>
  <si>
    <t>a bore</t>
  </si>
  <si>
    <t>a bore; burrow</t>
  </si>
  <si>
    <t>G9513</t>
  </si>
  <si>
    <t>τυλόω</t>
  </si>
  <si>
    <t>be hardened</t>
  </si>
  <si>
    <t>G9514</t>
  </si>
  <si>
    <t>τυμπανίστρια</t>
  </si>
  <si>
    <t>performing on a tambourine</t>
  </si>
  <si>
    <t>G9515</t>
  </si>
  <si>
    <t>τύμπανον</t>
  </si>
  <si>
    <t>a tambourine</t>
  </si>
  <si>
    <t>G9516</t>
  </si>
  <si>
    <t>τυραννέω</t>
  </si>
  <si>
    <t>be sovereign</t>
  </si>
  <si>
    <t>G9517</t>
  </si>
  <si>
    <t>τυραννίς</t>
  </si>
  <si>
    <t>a wife of a sovereign</t>
  </si>
  <si>
    <t>G9518</t>
  </si>
  <si>
    <t>τυρόω</t>
  </si>
  <si>
    <t>to curdle into cheese</t>
  </si>
  <si>
    <t>G9519</t>
  </si>
  <si>
    <t>τύχη</t>
  </si>
  <si>
    <t>good luck</t>
  </si>
  <si>
    <t>G9520</t>
  </si>
  <si>
    <t>ὕαινα</t>
  </si>
  <si>
    <t>a hyena</t>
  </si>
  <si>
    <t>G9521</t>
  </si>
  <si>
    <t>ὑβριστικός</t>
  </si>
  <si>
    <t>outrageous</t>
  </si>
  <si>
    <t>G9522</t>
  </si>
  <si>
    <t>ὑγιάζω</t>
  </si>
  <si>
    <t>G9523</t>
  </si>
  <si>
    <t>ὑγίεια</t>
  </si>
  <si>
    <t>health</t>
  </si>
  <si>
    <t>G9524</t>
  </si>
  <si>
    <t>ὑγιῶς</t>
  </si>
  <si>
    <t>fairly</t>
  </si>
  <si>
    <t>G9525</t>
  </si>
  <si>
    <t>ὑγραίνω</t>
  </si>
  <si>
    <t>to wet</t>
  </si>
  <si>
    <t>G9526</t>
  </si>
  <si>
    <t>ὑγρασία</t>
  </si>
  <si>
    <t>wetness</t>
  </si>
  <si>
    <t>G9527</t>
  </si>
  <si>
    <t>ὑδραγωγός</t>
  </si>
  <si>
    <t>G9528</t>
  </si>
  <si>
    <t>ὑδρεύω</t>
  </si>
  <si>
    <t>to draw water</t>
  </si>
  <si>
    <t>G9529</t>
  </si>
  <si>
    <t>ὑδρίσκη</t>
  </si>
  <si>
    <t>a water-pot</t>
  </si>
  <si>
    <t>G9530</t>
  </si>
  <si>
    <t>ὑδροφόρος</t>
  </si>
  <si>
    <t>a water-carrier</t>
  </si>
  <si>
    <t>G9531</t>
  </si>
  <si>
    <t>ὕειος</t>
  </si>
  <si>
    <t>like a pig</t>
  </si>
  <si>
    <t>G9532</t>
  </si>
  <si>
    <t>ὑετίζω</t>
  </si>
  <si>
    <t>to rain</t>
  </si>
  <si>
    <t>G9533</t>
  </si>
  <si>
    <t>ὑλακτέω</t>
  </si>
  <si>
    <t>to bark</t>
  </si>
  <si>
    <t>G9534</t>
  </si>
  <si>
    <t>ὑλώδης</t>
  </si>
  <si>
    <t>flush</t>
  </si>
  <si>
    <t>G9535</t>
  </si>
  <si>
    <t>ὕμνησις</t>
  </si>
  <si>
    <t>singing of praise</t>
  </si>
  <si>
    <t>G9536</t>
  </si>
  <si>
    <t>ὑμνῳδέω</t>
  </si>
  <si>
    <t>to sing a hymn</t>
  </si>
  <si>
    <t>G9537</t>
  </si>
  <si>
    <t>ὕπαιθρος</t>
  </si>
  <si>
    <t>G9538</t>
  </si>
  <si>
    <t>ὕπατος</t>
  </si>
  <si>
    <t>supreme</t>
  </si>
  <si>
    <t>G9539</t>
  </si>
  <si>
    <t>ὑπεξαίρω</t>
  </si>
  <si>
    <t>to remove secretly</t>
  </si>
  <si>
    <t>G9540</t>
  </si>
  <si>
    <t>ὑπεράνωθεν</t>
  </si>
  <si>
    <t>far above</t>
  </si>
  <si>
    <t>G9541</t>
  </si>
  <si>
    <t>ὑπέραρσις</t>
  </si>
  <si>
    <t>overflowing</t>
  </si>
  <si>
    <t>G9542</t>
  </si>
  <si>
    <t>ὑπερασπίζω</t>
  </si>
  <si>
    <t>to shield</t>
  </si>
  <si>
    <t>G9543</t>
  </si>
  <si>
    <t>ὑπερασπισμός</t>
  </si>
  <si>
    <t>shielding</t>
  </si>
  <si>
    <t>G9544</t>
  </si>
  <si>
    <t>ὑπερασπιστής</t>
  </si>
  <si>
    <t>a defender</t>
  </si>
  <si>
    <t>G9545</t>
  </si>
  <si>
    <t>ὑπερδυναμόω</t>
  </si>
  <si>
    <t>to overpower</t>
  </si>
  <si>
    <t>G9547</t>
  </si>
  <si>
    <t>ὑπερεκχέω</t>
  </si>
  <si>
    <t>G9548</t>
  </si>
  <si>
    <t>ὑπερηφανέω</t>
  </si>
  <si>
    <t>be prideful</t>
  </si>
  <si>
    <t>be prideful; extol above others</t>
  </si>
  <si>
    <t>G9549</t>
  </si>
  <si>
    <t>ὑπέρθυρον</t>
  </si>
  <si>
    <t>a lintel</t>
  </si>
  <si>
    <t>G9550</t>
  </si>
  <si>
    <t>ὑπερισχύω</t>
  </si>
  <si>
    <t>to excel in strength</t>
  </si>
  <si>
    <t>G9551</t>
  </si>
  <si>
    <t>ὑπέρκειμαι</t>
  </si>
  <si>
    <t>to have precedence</t>
  </si>
  <si>
    <t>G9552</t>
  </si>
  <si>
    <t>ὑπερκρατέω</t>
  </si>
  <si>
    <t>G9553</t>
  </si>
  <si>
    <t>ὑπερμεγέθης</t>
  </si>
  <si>
    <t>immense</t>
  </si>
  <si>
    <t>G9554</t>
  </si>
  <si>
    <t>ὑπερμήκης</t>
  </si>
  <si>
    <t>exceedingly tall</t>
  </si>
  <si>
    <t>G9555</t>
  </si>
  <si>
    <t>ὕπερον</t>
  </si>
  <si>
    <t>a pestle</t>
  </si>
  <si>
    <t>G9556</t>
  </si>
  <si>
    <t>ὑπερόρασις</t>
  </si>
  <si>
    <t>neglect</t>
  </si>
  <si>
    <t>G9557</t>
  </si>
  <si>
    <t>ὑπεροράω</t>
  </si>
  <si>
    <t>to neglect; spurn</t>
  </si>
  <si>
    <t>G9558</t>
  </si>
  <si>
    <t>ὑπέροψις</t>
  </si>
  <si>
    <t>disdain</t>
  </si>
  <si>
    <t>G9559</t>
  </si>
  <si>
    <t>ὑπερτίθημι</t>
  </si>
  <si>
    <t>to procrastinate</t>
  </si>
  <si>
    <t>G9560</t>
  </si>
  <si>
    <t>ὑπερφερής</t>
  </si>
  <si>
    <t>overwhelming</t>
  </si>
  <si>
    <t>G9561</t>
  </si>
  <si>
    <t>ὑπερφέρω</t>
  </si>
  <si>
    <t>to overwhelm</t>
  </si>
  <si>
    <t>G9562</t>
  </si>
  <si>
    <t>ὑπερχαρής</t>
  </si>
  <si>
    <t>G9563</t>
  </si>
  <si>
    <t>ὑπερχέω</t>
  </si>
  <si>
    <t>G9564</t>
  </si>
  <si>
    <t>ὑπερωμία</t>
  </si>
  <si>
    <t>head and shoulders above</t>
  </si>
  <si>
    <t>G9565</t>
  </si>
  <si>
    <t>ὑπεύθυνος</t>
  </si>
  <si>
    <t>G9566</t>
  </si>
  <si>
    <t>ὑπηρεσία</t>
  </si>
  <si>
    <t>G9567</t>
  </si>
  <si>
    <t>ὑπνόω</t>
  </si>
  <si>
    <t>G9568</t>
  </si>
  <si>
    <t>ὑπνώδης</t>
  </si>
  <si>
    <t>sleepy</t>
  </si>
  <si>
    <t>G9569</t>
  </si>
  <si>
    <t>ὑποβλέπω</t>
  </si>
  <si>
    <t>to suspect</t>
  </si>
  <si>
    <t>G9570</t>
  </si>
  <si>
    <t>ὑπόγαιος</t>
  </si>
  <si>
    <t>G9571</t>
  </si>
  <si>
    <t>ὑποδύτης</t>
  </si>
  <si>
    <t>an undergarment</t>
  </si>
  <si>
    <t>G9572</t>
  </si>
  <si>
    <t>ὑπόθεμα</t>
  </si>
  <si>
    <t>an underpart</t>
  </si>
  <si>
    <t>G9573</t>
  </si>
  <si>
    <t>ὑποκαίω</t>
  </si>
  <si>
    <t>to fire up</t>
  </si>
  <si>
    <t>G9574</t>
  </si>
  <si>
    <t>ὑποκαλύπτω</t>
  </si>
  <si>
    <t>G9575</t>
  </si>
  <si>
    <t>ὑποκάτωθεν</t>
  </si>
  <si>
    <t>from beneath</t>
  </si>
  <si>
    <t>G9576</t>
  </si>
  <si>
    <t>ὑπόκειμαι</t>
  </si>
  <si>
    <t>to lay in place of</t>
  </si>
  <si>
    <t>G9577</t>
  </si>
  <si>
    <t>ὑπόλειμμα</t>
  </si>
  <si>
    <t>a vestige</t>
  </si>
  <si>
    <t>a vestige; leftover</t>
  </si>
  <si>
    <t>G9578</t>
  </si>
  <si>
    <t>ὑπόλοιπος</t>
  </si>
  <si>
    <t>G9579</t>
  </si>
  <si>
    <t>ὑπόλυσις</t>
  </si>
  <si>
    <t>a loosening</t>
  </si>
  <si>
    <t>G9580</t>
  </si>
  <si>
    <t>ὑπολύω</t>
  </si>
  <si>
    <t>to untie</t>
  </si>
  <si>
    <t>G9581</t>
  </si>
  <si>
    <t>ὑπόμνημα</t>
  </si>
  <si>
    <t>a record</t>
  </si>
  <si>
    <t>G9582</t>
  </si>
  <si>
    <t>ὑπομνηματισμός</t>
  </si>
  <si>
    <t>a memoir</t>
  </si>
  <si>
    <t>G9583</t>
  </si>
  <si>
    <t>ὑπομνηματογράφος</t>
  </si>
  <si>
    <t>a recorder</t>
  </si>
  <si>
    <t>G9584</t>
  </si>
  <si>
    <t>ὑπονύσσω</t>
  </si>
  <si>
    <t>to goad</t>
  </si>
  <si>
    <t>G9585</t>
  </si>
  <si>
    <t>ὑποπίπτω</t>
  </si>
  <si>
    <t>be penitent</t>
  </si>
  <si>
    <t>G9586</t>
  </si>
  <si>
    <t>ὑποπτεύω</t>
  </si>
  <si>
    <t>to dread</t>
  </si>
  <si>
    <t>G9587</t>
  </si>
  <si>
    <t>ὑποπυρρίζω</t>
  </si>
  <si>
    <t>G9588</t>
  </si>
  <si>
    <t>ὑποσκελίζω</t>
  </si>
  <si>
    <t>G9589</t>
  </si>
  <si>
    <t>ὑποσκέλισμα</t>
  </si>
  <si>
    <t>a fall</t>
  </si>
  <si>
    <t>G9590</t>
  </si>
  <si>
    <t>ὑπόστημα</t>
  </si>
  <si>
    <t>G9591</t>
  </si>
  <si>
    <t>ὑποστήριγμα</t>
  </si>
  <si>
    <t>G9592</t>
  </si>
  <si>
    <t>ὑποστηρίζω</t>
  </si>
  <si>
    <t>G9593</t>
  </si>
  <si>
    <t>ὑποτίτθιος</t>
  </si>
  <si>
    <t>under a breast</t>
  </si>
  <si>
    <t>G9594</t>
  </si>
  <si>
    <t>ὑπουργός</t>
  </si>
  <si>
    <t>an aid</t>
  </si>
  <si>
    <t>G9595</t>
  </si>
  <si>
    <t>ὑπόφαυσις</t>
  </si>
  <si>
    <t>a narrow opening</t>
  </si>
  <si>
    <t>G9596</t>
  </si>
  <si>
    <t>ὑπόφορος</t>
  </si>
  <si>
    <t>subject to tribute</t>
  </si>
  <si>
    <t>G9597</t>
  </si>
  <si>
    <t>ὑποχείριος</t>
  </si>
  <si>
    <t>under one's hand</t>
  </si>
  <si>
    <t>G9598</t>
  </si>
  <si>
    <t>ὑποχόνδριος</t>
  </si>
  <si>
    <t>a spleen</t>
  </si>
  <si>
    <t>G9599</t>
  </si>
  <si>
    <t>ὑπόχρεως</t>
  </si>
  <si>
    <t>a debtor</t>
  </si>
  <si>
    <t>G9600</t>
  </si>
  <si>
    <t>ὑποχυτήρ</t>
  </si>
  <si>
    <t>an oil flask</t>
  </si>
  <si>
    <t>G9601</t>
  </si>
  <si>
    <t>ὑπτιάζω</t>
  </si>
  <si>
    <t>to turn up and open hands</t>
  </si>
  <si>
    <t>G9602</t>
  </si>
  <si>
    <t>ὕπτιος</t>
  </si>
  <si>
    <t>steep</t>
  </si>
  <si>
    <t>G9603</t>
  </si>
  <si>
    <t>ὑπώπιος</t>
  </si>
  <si>
    <t>a bruise</t>
  </si>
  <si>
    <t>G9604</t>
  </si>
  <si>
    <t>ὑστεροβουλία</t>
  </si>
  <si>
    <t>an afterthought</t>
  </si>
  <si>
    <t>G9605</t>
  </si>
  <si>
    <t>ὑφαίνω</t>
  </si>
  <si>
    <t>G9606</t>
  </si>
  <si>
    <t>ὑφαιρέω</t>
  </si>
  <si>
    <t>G9607</t>
  </si>
  <si>
    <t>ὑφάντης</t>
  </si>
  <si>
    <t>a weaver</t>
  </si>
  <si>
    <t>G9608</t>
  </si>
  <si>
    <t>ὕφασμα</t>
  </si>
  <si>
    <t>a woven work</t>
  </si>
  <si>
    <t>G9609</t>
  </si>
  <si>
    <t>ὑφίστημι</t>
  </si>
  <si>
    <t>G9610</t>
  </si>
  <si>
    <t>ὑψηλοκάρδιος</t>
  </si>
  <si>
    <t>a proud heart</t>
  </si>
  <si>
    <t>G9611</t>
  </si>
  <si>
    <t>ὕψωσις</t>
  </si>
  <si>
    <t>act of exaltation</t>
  </si>
  <si>
    <t>G9612</t>
  </si>
  <si>
    <t>ὕω</t>
  </si>
  <si>
    <t>G9613</t>
  </si>
  <si>
    <t>φαιός</t>
  </si>
  <si>
    <t>gray</t>
  </si>
  <si>
    <t>G9614</t>
  </si>
  <si>
    <t>φακός</t>
  </si>
  <si>
    <t>a flask</t>
  </si>
  <si>
    <t>a flask; lentil</t>
  </si>
  <si>
    <t>G9615</t>
  </si>
  <si>
    <t>φαλακρός</t>
  </si>
  <si>
    <t>bald</t>
  </si>
  <si>
    <t>G9616</t>
  </si>
  <si>
    <t>φαλάκρωμα</t>
  </si>
  <si>
    <t>baldness</t>
  </si>
  <si>
    <t>G9617</t>
  </si>
  <si>
    <t>φαρέτρα</t>
  </si>
  <si>
    <t>a quiver</t>
  </si>
  <si>
    <t>G9618</t>
  </si>
  <si>
    <t>φαρμακεύω</t>
  </si>
  <si>
    <t>to administer potions</t>
  </si>
  <si>
    <t>G9619</t>
  </si>
  <si>
    <t>φάρμακον</t>
  </si>
  <si>
    <t>a potion</t>
  </si>
  <si>
    <t>G9620</t>
  </si>
  <si>
    <t>φαρουρίμ</t>
  </si>
  <si>
    <t>a compound</t>
  </si>
  <si>
    <t>G9621</t>
  </si>
  <si>
    <t>φάρυγξ</t>
  </si>
  <si>
    <t>a throat</t>
  </si>
  <si>
    <t>G9622</t>
  </si>
  <si>
    <t>φασέκ</t>
  </si>
  <si>
    <t>a passover</t>
  </si>
  <si>
    <t>G9623</t>
  </si>
  <si>
    <t>φάσμα</t>
  </si>
  <si>
    <t>a visible manifestation</t>
  </si>
  <si>
    <t>G9624</t>
  </si>
  <si>
    <t>φατνόω</t>
  </si>
  <si>
    <t>to decorate with fretwork</t>
  </si>
  <si>
    <t>G9625</t>
  </si>
  <si>
    <t>φάτνωμα</t>
  </si>
  <si>
    <t>a fretwork</t>
  </si>
  <si>
    <t>G9626</t>
  </si>
  <si>
    <t>φαυλίζω</t>
  </si>
  <si>
    <t>to treat as worthless</t>
  </si>
  <si>
    <t>G9627</t>
  </si>
  <si>
    <t>φαύλισμα</t>
  </si>
  <si>
    <t>a careless attitude</t>
  </si>
  <si>
    <t>G9628</t>
  </si>
  <si>
    <t>φαυλισμός</t>
  </si>
  <si>
    <t>disparagement</t>
  </si>
  <si>
    <t>G9629</t>
  </si>
  <si>
    <t>φαυλίστρια</t>
  </si>
  <si>
    <t>heedless</t>
  </si>
  <si>
    <t>G9630</t>
  </si>
  <si>
    <t>φαῦσις</t>
  </si>
  <si>
    <t>giving light</t>
  </si>
  <si>
    <t>G9631</t>
  </si>
  <si>
    <t>φερνή</t>
  </si>
  <si>
    <t>G9632</t>
  </si>
  <si>
    <t>φερνίζω</t>
  </si>
  <si>
    <t>to endow</t>
  </si>
  <si>
    <t>G9633</t>
  </si>
  <si>
    <t>φθάρμα</t>
  </si>
  <si>
    <t>G9634</t>
  </si>
  <si>
    <t>φθέγμα</t>
  </si>
  <si>
    <t>G9635</t>
  </si>
  <si>
    <t>φθειρίζομαι</t>
  </si>
  <si>
    <t>to fumigate</t>
  </si>
  <si>
    <t>G9636</t>
  </si>
  <si>
    <t>φθίνω</t>
  </si>
  <si>
    <t>to wane</t>
  </si>
  <si>
    <t>G9637</t>
  </si>
  <si>
    <t>φιλαμαρτήμων</t>
  </si>
  <si>
    <t>fond of sinning</t>
  </si>
  <si>
    <t>G9638</t>
  </si>
  <si>
    <t>φιλεχθρέω</t>
  </si>
  <si>
    <t>to enjoy quarreling</t>
  </si>
  <si>
    <t>fond of quarreling</t>
  </si>
  <si>
    <t>G9639</t>
  </si>
  <si>
    <t>φιλιάζω</t>
  </si>
  <si>
    <t>to befriend</t>
  </si>
  <si>
    <t>G9640</t>
  </si>
  <si>
    <t>φιλογέωργος</t>
  </si>
  <si>
    <t>fond of husbandry</t>
  </si>
  <si>
    <t>G9641</t>
  </si>
  <si>
    <t>φιλογύναιος</t>
  </si>
  <si>
    <t>fond of women</t>
  </si>
  <si>
    <t>G9642</t>
  </si>
  <si>
    <t>φιλονεικέω</t>
  </si>
  <si>
    <t>be fond of altercations</t>
  </si>
  <si>
    <t>G9643</t>
  </si>
  <si>
    <t>φιμός</t>
  </si>
  <si>
    <t>a rein</t>
  </si>
  <si>
    <t>G9644</t>
  </si>
  <si>
    <t>φλεγμαίνω</t>
  </si>
  <si>
    <t>be inflamed</t>
  </si>
  <si>
    <t>G9645</t>
  </si>
  <si>
    <t>φλέγω</t>
  </si>
  <si>
    <t>to blaze</t>
  </si>
  <si>
    <t>G9646</t>
  </si>
  <si>
    <t>φλέψ</t>
  </si>
  <si>
    <t>an artery</t>
  </si>
  <si>
    <t>G9647</t>
  </si>
  <si>
    <t>φλιά</t>
  </si>
  <si>
    <t>a doorway; doorposts; lintel</t>
  </si>
  <si>
    <t>G9648</t>
  </si>
  <si>
    <t>φλόγινος</t>
  </si>
  <si>
    <t>flaming</t>
  </si>
  <si>
    <t>G9649</t>
  </si>
  <si>
    <t>φλυκτίς</t>
  </si>
  <si>
    <t>a boil</t>
  </si>
  <si>
    <t>G9650</t>
  </si>
  <si>
    <t>φοβερίζω</t>
  </si>
  <si>
    <t>to throw into fear</t>
  </si>
  <si>
    <t>G9651</t>
  </si>
  <si>
    <t>φοβερισμός</t>
  </si>
  <si>
    <t>fright</t>
  </si>
  <si>
    <t>G9652</t>
  </si>
  <si>
    <t>φοβερῶς</t>
  </si>
  <si>
    <t>fearfully</t>
  </si>
  <si>
    <t>G9653</t>
  </si>
  <si>
    <t>φοινίκεος</t>
  </si>
  <si>
    <t>crimson</t>
  </si>
  <si>
    <t>G9654</t>
  </si>
  <si>
    <t>φοινικών</t>
  </si>
  <si>
    <t>palm-grove</t>
  </si>
  <si>
    <t>G9655</t>
  </si>
  <si>
    <t>φονευτής</t>
  </si>
  <si>
    <t>a man-killer</t>
  </si>
  <si>
    <t>a man-killer; murderer</t>
  </si>
  <si>
    <t>G9656</t>
  </si>
  <si>
    <t>φονοκτονέω</t>
  </si>
  <si>
    <t>to pollute with murder</t>
  </si>
  <si>
    <t>G9657</t>
  </si>
  <si>
    <t>φορβεά</t>
  </si>
  <si>
    <t>a halter</t>
  </si>
  <si>
    <t>G9658</t>
  </si>
  <si>
    <t>φορεῖον</t>
  </si>
  <si>
    <t>a carriage</t>
  </si>
  <si>
    <t>G9659</t>
  </si>
  <si>
    <t>φορθομμίν</t>
  </si>
  <si>
    <t>nobles</t>
  </si>
  <si>
    <t>G9660</t>
  </si>
  <si>
    <t>φορολόγητος</t>
  </si>
  <si>
    <t>tributary</t>
  </si>
  <si>
    <t>G9661</t>
  </si>
  <si>
    <t>φορολόγος</t>
  </si>
  <si>
    <t>tribute-gatherer</t>
  </si>
  <si>
    <t>G9662</t>
  </si>
  <si>
    <t>φρίκη</t>
  </si>
  <si>
    <t>shuddering awe</t>
  </si>
  <si>
    <t>G9663</t>
  </si>
  <si>
    <t>φρικτός</t>
  </si>
  <si>
    <t>a cause for shuddering</t>
  </si>
  <si>
    <t>G9664</t>
  </si>
  <si>
    <t>φρικώδης</t>
  </si>
  <si>
    <t>G9665</t>
  </si>
  <si>
    <t>φροντίς</t>
  </si>
  <si>
    <t>bewilderment</t>
  </si>
  <si>
    <t>G9666</t>
  </si>
  <si>
    <t>φρουρά</t>
  </si>
  <si>
    <t>a detachment of soldiers</t>
  </si>
  <si>
    <t>G9667</t>
  </si>
  <si>
    <t>φρουραί</t>
  </si>
  <si>
    <t>lots</t>
  </si>
  <si>
    <t>G9668</t>
  </si>
  <si>
    <t>φρύαγμα</t>
  </si>
  <si>
    <t>neighing</t>
  </si>
  <si>
    <t>G9669</t>
  </si>
  <si>
    <t>φρύγιον</t>
  </si>
  <si>
    <t>dried sticks</t>
  </si>
  <si>
    <t>G9670</t>
  </si>
  <si>
    <t>φρύγω</t>
  </si>
  <si>
    <t>G9671</t>
  </si>
  <si>
    <t>φυγαδεία</t>
  </si>
  <si>
    <t>G9672</t>
  </si>
  <si>
    <t>φυγαδεῖον</t>
  </si>
  <si>
    <t>a place of refuge</t>
  </si>
  <si>
    <t>G9673</t>
  </si>
  <si>
    <t>φυγαδευτήριον</t>
  </si>
  <si>
    <t>G9674</t>
  </si>
  <si>
    <t>φυγαδεύω</t>
  </si>
  <si>
    <t>to drive into exile</t>
  </si>
  <si>
    <t>G9675</t>
  </si>
  <si>
    <t>φυγάς</t>
  </si>
  <si>
    <t>an exile</t>
  </si>
  <si>
    <t>an exile; flight</t>
  </si>
  <si>
    <t>G9676</t>
  </si>
  <si>
    <t>φυή</t>
  </si>
  <si>
    <t>development</t>
  </si>
  <si>
    <t>G9677</t>
  </si>
  <si>
    <t>φύλαγμα</t>
  </si>
  <si>
    <t>an injunction</t>
  </si>
  <si>
    <t>G9678</t>
  </si>
  <si>
    <t>φυλάκισσα</t>
  </si>
  <si>
    <t>a female keeper</t>
  </si>
  <si>
    <t>G9679</t>
  </si>
  <si>
    <t>φύλαρχος</t>
  </si>
  <si>
    <t>a tribal chief</t>
  </si>
  <si>
    <t>G9680</t>
  </si>
  <si>
    <t>φύρασις</t>
  </si>
  <si>
    <t>a mixing together</t>
  </si>
  <si>
    <t>G9681</t>
  </si>
  <si>
    <t>φυράω</t>
  </si>
  <si>
    <t>G9682</t>
  </si>
  <si>
    <t>φυρμός</t>
  </si>
  <si>
    <t>a befouling</t>
  </si>
  <si>
    <t>G9683</t>
  </si>
  <si>
    <t>φύρω</t>
  </si>
  <si>
    <t>to befoul</t>
  </si>
  <si>
    <t>G9684</t>
  </si>
  <si>
    <t>φυσάω</t>
  </si>
  <si>
    <t>G9685</t>
  </si>
  <si>
    <t>φυσητήρ</t>
  </si>
  <si>
    <t>a pair of bellows</t>
  </si>
  <si>
    <t>G9686</t>
  </si>
  <si>
    <t>φύτευμα</t>
  </si>
  <si>
    <t>a plant</t>
  </si>
  <si>
    <t>G9687</t>
  </si>
  <si>
    <t>φυτόν</t>
  </si>
  <si>
    <t>G9688</t>
  </si>
  <si>
    <t>φωράω</t>
  </si>
  <si>
    <t>be caught in the act</t>
  </si>
  <si>
    <t>caught in the act</t>
  </si>
  <si>
    <t>G9689</t>
  </si>
  <si>
    <t>χ</t>
  </si>
  <si>
    <t>G9690</t>
  </si>
  <si>
    <t>χαίνω</t>
  </si>
  <si>
    <t>to gape wide</t>
  </si>
  <si>
    <t>G9691</t>
  </si>
  <si>
    <t>χαλαστόν</t>
  </si>
  <si>
    <t>G9692</t>
  </si>
  <si>
    <t>χαλβάνη</t>
  </si>
  <si>
    <t>galbanum</t>
  </si>
  <si>
    <t>G9693</t>
  </si>
  <si>
    <t>χάλιξ</t>
  </si>
  <si>
    <t>gravel</t>
  </si>
  <si>
    <t>G9694</t>
  </si>
  <si>
    <t>χαλκεῖον</t>
  </si>
  <si>
    <t>a brass cauldron</t>
  </si>
  <si>
    <t>G9695</t>
  </si>
  <si>
    <t>χάλκειος</t>
  </si>
  <si>
    <t>of brass</t>
  </si>
  <si>
    <t>G9696</t>
  </si>
  <si>
    <t>χαλκεύω</t>
  </si>
  <si>
    <t>to forge</t>
  </si>
  <si>
    <t>G9697</t>
  </si>
  <si>
    <t>χαμαιλέων</t>
  </si>
  <si>
    <t>chameleon</t>
  </si>
  <si>
    <t>G9698</t>
  </si>
  <si>
    <t>χάος</t>
  </si>
  <si>
    <t>chaos</t>
  </si>
  <si>
    <t>G9699</t>
  </si>
  <si>
    <t>χαραδριός</t>
  </si>
  <si>
    <t>a curlew</t>
  </si>
  <si>
    <t>G9700</t>
  </si>
  <si>
    <t>χαρακοβολία</t>
  </si>
  <si>
    <t>a palisade</t>
  </si>
  <si>
    <t>G9701</t>
  </si>
  <si>
    <t>χαρακόω</t>
  </si>
  <si>
    <t>to build a palisade</t>
  </si>
  <si>
    <t>G9702</t>
  </si>
  <si>
    <t>χαράκωσις</t>
  </si>
  <si>
    <t>a siege mound</t>
  </si>
  <si>
    <t>G9703</t>
  </si>
  <si>
    <t>χαράσσω</t>
  </si>
  <si>
    <t>to grave</t>
  </si>
  <si>
    <t>G9704</t>
  </si>
  <si>
    <t>χαρμονή</t>
  </si>
  <si>
    <t>a cause for joy</t>
  </si>
  <si>
    <t>G9705</t>
  </si>
  <si>
    <t>χαρμοσύνη</t>
  </si>
  <si>
    <t>joyfulness</t>
  </si>
  <si>
    <t>G9706</t>
  </si>
  <si>
    <t>χαροποιός</t>
  </si>
  <si>
    <t>a causing joy</t>
  </si>
  <si>
    <t>G9707</t>
  </si>
  <si>
    <t>χαρτίον</t>
  </si>
  <si>
    <t>papyrus paper</t>
  </si>
  <si>
    <t>G9708</t>
  </si>
  <si>
    <t>χαυών</t>
  </si>
  <si>
    <t>G9709</t>
  </si>
  <si>
    <t>χαφουρή</t>
  </si>
  <si>
    <t>bowls</t>
  </si>
  <si>
    <t>G9710</t>
  </si>
  <si>
    <t>χειμερινός</t>
  </si>
  <si>
    <t>of winter</t>
  </si>
  <si>
    <t>G9711</t>
  </si>
  <si>
    <t>χειροπέδαι</t>
  </si>
  <si>
    <t>manacles</t>
  </si>
  <si>
    <t>G9712</t>
  </si>
  <si>
    <t>χειροτονία</t>
  </si>
  <si>
    <t>stretching forth hands</t>
  </si>
  <si>
    <t>G9713</t>
  </si>
  <si>
    <t>χειρόω</t>
  </si>
  <si>
    <t>to lay hands against</t>
  </si>
  <si>
    <t>G9714</t>
  </si>
  <si>
    <t>χελιδών</t>
  </si>
  <si>
    <t>a swallow</t>
  </si>
  <si>
    <t>G9715</t>
  </si>
  <si>
    <t>χελώνη</t>
  </si>
  <si>
    <t>a tortoise</t>
  </si>
  <si>
    <t>G9716</t>
  </si>
  <si>
    <t>χελώνιον</t>
  </si>
  <si>
    <t>a lip</t>
  </si>
  <si>
    <t>G9717</t>
  </si>
  <si>
    <t>χερούβ</t>
  </si>
  <si>
    <t>a cherub</t>
  </si>
  <si>
    <t>G9718</t>
  </si>
  <si>
    <t>χερσαῖος</t>
  </si>
  <si>
    <t>of dry land</t>
  </si>
  <si>
    <t>G9719</t>
  </si>
  <si>
    <t>χέρσος</t>
  </si>
  <si>
    <t>uncultivated</t>
  </si>
  <si>
    <t>G9720</t>
  </si>
  <si>
    <t>χερσόω</t>
  </si>
  <si>
    <t>to make barren</t>
  </si>
  <si>
    <t>G9721</t>
  </si>
  <si>
    <t>χέω</t>
  </si>
  <si>
    <t>G9722</t>
  </si>
  <si>
    <t>χηλή</t>
  </si>
  <si>
    <t>G9723</t>
  </si>
  <si>
    <t>χηρεία</t>
  </si>
  <si>
    <t>widowhood</t>
  </si>
  <si>
    <t>G9724</t>
  </si>
  <si>
    <t>χήρευσις</t>
  </si>
  <si>
    <t>G9725</t>
  </si>
  <si>
    <t>χηρεύω</t>
  </si>
  <si>
    <t>be a widow</t>
  </si>
  <si>
    <t>G9726</t>
  </si>
  <si>
    <t>χθιζός</t>
  </si>
  <si>
    <t>of yesterday</t>
  </si>
  <si>
    <t>G9727</t>
  </si>
  <si>
    <t>χθών</t>
  </si>
  <si>
    <t>soil</t>
  </si>
  <si>
    <t>G9728</t>
  </si>
  <si>
    <t>χῖδρον</t>
  </si>
  <si>
    <t>green wheat</t>
  </si>
  <si>
    <t>G9729</t>
  </si>
  <si>
    <t>χιλιαρχία</t>
  </si>
  <si>
    <t>a command of a thousand</t>
  </si>
  <si>
    <t>G9730</t>
  </si>
  <si>
    <t>χιλιοπλασίως</t>
  </si>
  <si>
    <t>a thousand times more</t>
  </si>
  <si>
    <t>G9731</t>
  </si>
  <si>
    <t>χίλιος</t>
  </si>
  <si>
    <t>a thousand</t>
  </si>
  <si>
    <t>G9732</t>
  </si>
  <si>
    <t>χίμαιρα</t>
  </si>
  <si>
    <t>a yearling</t>
  </si>
  <si>
    <t>G9733</t>
  </si>
  <si>
    <t>χίμαρος</t>
  </si>
  <si>
    <t>1 winter yearling</t>
  </si>
  <si>
    <t>1 winter yearling; a young he-goat</t>
  </si>
  <si>
    <t>G9734</t>
  </si>
  <si>
    <t>χιονόομαι</t>
  </si>
  <si>
    <t>to snow</t>
  </si>
  <si>
    <t>G9735</t>
  </si>
  <si>
    <t>χλαῖνα</t>
  </si>
  <si>
    <t>a goat's hair coat</t>
  </si>
  <si>
    <t>G9736</t>
  </si>
  <si>
    <t>χλεύασμα</t>
  </si>
  <si>
    <t>an object of taunts</t>
  </si>
  <si>
    <t>G9737</t>
  </si>
  <si>
    <t>χλευασμός</t>
  </si>
  <si>
    <t>taunting</t>
  </si>
  <si>
    <t>G9738</t>
  </si>
  <si>
    <t>χλίδων</t>
  </si>
  <si>
    <t>an armlet</t>
  </si>
  <si>
    <t>G9739</t>
  </si>
  <si>
    <t>χλωρίζω</t>
  </si>
  <si>
    <t>be greenish</t>
  </si>
  <si>
    <t>G9740</t>
  </si>
  <si>
    <t>χλωρότης</t>
  </si>
  <si>
    <t>greenness</t>
  </si>
  <si>
    <t>G9741</t>
  </si>
  <si>
    <t>χνόος</t>
  </si>
  <si>
    <t>G9742</t>
  </si>
  <si>
    <t>χοιρογρύλλιος</t>
  </si>
  <si>
    <t>hyrax</t>
  </si>
  <si>
    <t>hyrax; rabbit</t>
  </si>
  <si>
    <t>G9743</t>
  </si>
  <si>
    <t>χολέρα</t>
  </si>
  <si>
    <t>cholera</t>
  </si>
  <si>
    <t>G9744</t>
  </si>
  <si>
    <t>χόλος</t>
  </si>
  <si>
    <t>bitter anger</t>
  </si>
  <si>
    <t>G9745</t>
  </si>
  <si>
    <t>χονδρίτης</t>
  </si>
  <si>
    <t>of groats</t>
  </si>
  <si>
    <t>G9746</t>
  </si>
  <si>
    <t>χορδή</t>
  </si>
  <si>
    <t>string of a lyre</t>
  </si>
  <si>
    <t>G9747</t>
  </si>
  <si>
    <t>χορεύω</t>
  </si>
  <si>
    <t>to join in a dance</t>
  </si>
  <si>
    <t>G9748</t>
  </si>
  <si>
    <t>χορηγία</t>
  </si>
  <si>
    <t>a bestowing of expenses</t>
  </si>
  <si>
    <t>G9749</t>
  </si>
  <si>
    <t>χόριον</t>
  </si>
  <si>
    <t>afterbirth</t>
  </si>
  <si>
    <t>G9750</t>
  </si>
  <si>
    <t>χορρί</t>
  </si>
  <si>
    <t>a patrol</t>
  </si>
  <si>
    <t>G9751</t>
  </si>
  <si>
    <t>χορτασία</t>
  </si>
  <si>
    <t>G9752</t>
  </si>
  <si>
    <t>χορτομανέω</t>
  </si>
  <si>
    <t>be overgrown</t>
  </si>
  <si>
    <t>G9753</t>
  </si>
  <si>
    <t>χοῦς</t>
  </si>
  <si>
    <t>a coos</t>
  </si>
  <si>
    <t>a coos, a measurement of liquid ( Ref: Lev 19:36 )</t>
  </si>
  <si>
    <t>G9754</t>
  </si>
  <si>
    <t>χρεμετίζω</t>
  </si>
  <si>
    <t>to snort</t>
  </si>
  <si>
    <t>G9755</t>
  </si>
  <si>
    <t>χρεμετισμός</t>
  </si>
  <si>
    <t>snorting</t>
  </si>
  <si>
    <t>G9756</t>
  </si>
  <si>
    <t>χρέος</t>
  </si>
  <si>
    <t>a debt</t>
  </si>
  <si>
    <t>a debt; loan</t>
  </si>
  <si>
    <t>G9757</t>
  </si>
  <si>
    <t>χρησμολογέω</t>
  </si>
  <si>
    <t>to speak oracles</t>
  </si>
  <si>
    <t>G9758</t>
  </si>
  <si>
    <t>χρῖσις</t>
  </si>
  <si>
    <t>G9759</t>
  </si>
  <si>
    <t>χροιά</t>
  </si>
  <si>
    <t>complexion</t>
  </si>
  <si>
    <t>G9760</t>
  </si>
  <si>
    <t>χρυσαυγέω</t>
  </si>
  <si>
    <t>to shine like gold</t>
  </si>
  <si>
    <t>G9761</t>
  </si>
  <si>
    <t>χρυσοτόρευτος</t>
  </si>
  <si>
    <t>wrought in gold</t>
  </si>
  <si>
    <t>G9762</t>
  </si>
  <si>
    <t>χρυσοχόος</t>
  </si>
  <si>
    <t>a goldsmith</t>
  </si>
  <si>
    <t>G9763</t>
  </si>
  <si>
    <t>χυδαῖος</t>
  </si>
  <si>
    <t>extensive</t>
  </si>
  <si>
    <t>G9764</t>
  </si>
  <si>
    <t>χύμα</t>
  </si>
  <si>
    <t>an increase</t>
  </si>
  <si>
    <t>G9765</t>
  </si>
  <si>
    <t>χυτός</t>
  </si>
  <si>
    <t>cast</t>
  </si>
  <si>
    <t>G9766</t>
  </si>
  <si>
    <t>χύτρα</t>
  </si>
  <si>
    <t>an earthen pot</t>
  </si>
  <si>
    <t>G9767</t>
  </si>
  <si>
    <t>χυτρόγαυλος</t>
  </si>
  <si>
    <t>a pot</t>
  </si>
  <si>
    <t>G9768</t>
  </si>
  <si>
    <t>χυτρόπους</t>
  </si>
  <si>
    <t>a pot with feet</t>
  </si>
  <si>
    <t>G9769</t>
  </si>
  <si>
    <t>χωθαρώθ</t>
  </si>
  <si>
    <t>a capital</t>
  </si>
  <si>
    <t>G9770</t>
  </si>
  <si>
    <t>χωλαίνω</t>
  </si>
  <si>
    <t>be lame</t>
  </si>
  <si>
    <t>G9771</t>
  </si>
  <si>
    <t>χῶμα</t>
  </si>
  <si>
    <t>an embankment</t>
  </si>
  <si>
    <t>G9772</t>
  </si>
  <si>
    <t>χωμαρείμ</t>
  </si>
  <si>
    <t>idolatrous priests</t>
  </si>
  <si>
    <t>G9773</t>
  </si>
  <si>
    <t>χωματίζω</t>
  </si>
  <si>
    <t>be fortified</t>
  </si>
  <si>
    <t>be fortified; by a mound</t>
  </si>
  <si>
    <t>G9774</t>
  </si>
  <si>
    <t>χώνευμα</t>
  </si>
  <si>
    <t>a molten casting</t>
  </si>
  <si>
    <t>G9775</t>
  </si>
  <si>
    <t>χώνευσις</t>
  </si>
  <si>
    <t>G9776</t>
  </si>
  <si>
    <t>χωνευτήριον</t>
  </si>
  <si>
    <t>a foundry furnace</t>
  </si>
  <si>
    <t>G9777</t>
  </si>
  <si>
    <t>χωνευτής</t>
  </si>
  <si>
    <t>a smelterer</t>
  </si>
  <si>
    <t>G9778</t>
  </si>
  <si>
    <t>χωνευτός</t>
  </si>
  <si>
    <t>casted</t>
  </si>
  <si>
    <t>casted; molten</t>
  </si>
  <si>
    <t>G9779</t>
  </si>
  <si>
    <t>χωνεύω</t>
  </si>
  <si>
    <t>to cast in a furnace</t>
  </si>
  <si>
    <t>G9780</t>
  </si>
  <si>
    <t>χωρισμός</t>
  </si>
  <si>
    <t>G9781</t>
  </si>
  <si>
    <t>χωροβατέω</t>
  </si>
  <si>
    <t>G9782</t>
  </si>
  <si>
    <t>ψαλίς</t>
  </si>
  <si>
    <t>clipper</t>
  </si>
  <si>
    <t>a clipper, scissors</t>
  </si>
  <si>
    <t>G9783</t>
  </si>
  <si>
    <t>ψαλτήριον</t>
  </si>
  <si>
    <t>a psaltery</t>
  </si>
  <si>
    <t>G9784</t>
  </si>
  <si>
    <t>ψαλτός</t>
  </si>
  <si>
    <t>strummed chords of music</t>
  </si>
  <si>
    <t>G9785</t>
  </si>
  <si>
    <t>ψαλτῳδέω</t>
  </si>
  <si>
    <t>to sing along with stringed instruments</t>
  </si>
  <si>
    <t>G9786</t>
  </si>
  <si>
    <t>ψαλτῳδός</t>
  </si>
  <si>
    <t>a psalm singer</t>
  </si>
  <si>
    <t>G9787</t>
  </si>
  <si>
    <t>ψαρός</t>
  </si>
  <si>
    <t>dapple-gray</t>
  </si>
  <si>
    <t>G9788</t>
  </si>
  <si>
    <t>ψέκας</t>
  </si>
  <si>
    <t>G9789</t>
  </si>
  <si>
    <t>ψελλίζω</t>
  </si>
  <si>
    <t>to stutter</t>
  </si>
  <si>
    <t>G9790</t>
  </si>
  <si>
    <t>ψέλλιον</t>
  </si>
  <si>
    <t>a bracelet</t>
  </si>
  <si>
    <t>a bracelet; clasp</t>
  </si>
  <si>
    <t>G9791</t>
  </si>
  <si>
    <t>ψευδῶς</t>
  </si>
  <si>
    <t>falsely</t>
  </si>
  <si>
    <t>G9792</t>
  </si>
  <si>
    <t>ψηλαφητός</t>
  </si>
  <si>
    <t>tangible</t>
  </si>
  <si>
    <t>G9793</t>
  </si>
  <si>
    <t>ψήφισμα</t>
  </si>
  <si>
    <t>a referendum</t>
  </si>
  <si>
    <t>G9794</t>
  </si>
  <si>
    <t>ψιθυρίζω</t>
  </si>
  <si>
    <t>to whisper</t>
  </si>
  <si>
    <t>G9795</t>
  </si>
  <si>
    <t>ψιλός</t>
  </si>
  <si>
    <t>bare</t>
  </si>
  <si>
    <t>G9796</t>
  </si>
  <si>
    <t>ψιλόω</t>
  </si>
  <si>
    <t>to make bear</t>
  </si>
  <si>
    <t>G9797</t>
  </si>
  <si>
    <t>ψόα</t>
  </si>
  <si>
    <t>a flank</t>
  </si>
  <si>
    <t>G9798</t>
  </si>
  <si>
    <t>ψόγος</t>
  </si>
  <si>
    <t>G9799</t>
  </si>
  <si>
    <t>ψοφέω</t>
  </si>
  <si>
    <t>to stamp</t>
  </si>
  <si>
    <t>G9800</t>
  </si>
  <si>
    <t>ψόφος</t>
  </si>
  <si>
    <t>a noise</t>
  </si>
  <si>
    <t>G9801</t>
  </si>
  <si>
    <t>ψυγμός</t>
  </si>
  <si>
    <t>a refreshing</t>
  </si>
  <si>
    <t>G9802</t>
  </si>
  <si>
    <t>ψυκτήρ</t>
  </si>
  <si>
    <t>a wine-cooler</t>
  </si>
  <si>
    <t>G9803</t>
  </si>
  <si>
    <t>ψύλλος</t>
  </si>
  <si>
    <t>a flea</t>
  </si>
  <si>
    <t>G9804</t>
  </si>
  <si>
    <t>ψωμός</t>
  </si>
  <si>
    <t>a morsel</t>
  </si>
  <si>
    <t>G9805</t>
  </si>
  <si>
    <t>ψώρα</t>
  </si>
  <si>
    <t>mange</t>
  </si>
  <si>
    <t>G9806</t>
  </si>
  <si>
    <t>ψωραγριάω</t>
  </si>
  <si>
    <t>to have chronic mange</t>
  </si>
  <si>
    <t>G9807</t>
  </si>
  <si>
    <t>ᾤα</t>
  </si>
  <si>
    <t>an edge</t>
  </si>
  <si>
    <t>G9808</t>
  </si>
  <si>
    <t>ᾠδός</t>
  </si>
  <si>
    <t>a singer</t>
  </si>
  <si>
    <t>G9809</t>
  </si>
  <si>
    <t>ὠθέω</t>
  </si>
  <si>
    <t>G9810</t>
  </si>
  <si>
    <t>ὠμία</t>
  </si>
  <si>
    <t>protrusion</t>
  </si>
  <si>
    <t>G9811</t>
  </si>
  <si>
    <t>ὠμός</t>
  </si>
  <si>
    <t>raw</t>
  </si>
  <si>
    <t>G9812</t>
  </si>
  <si>
    <t>ὠμοτοκέω</t>
  </si>
  <si>
    <t>to bring forth prematurely</t>
  </si>
  <si>
    <t>G9813</t>
  </si>
  <si>
    <t>ὡραιόομαι</t>
  </si>
  <si>
    <t>be beautiful</t>
  </si>
  <si>
    <t>G9814</t>
  </si>
  <si>
    <t>ὡραιότης</t>
  </si>
  <si>
    <t>G9815</t>
  </si>
  <si>
    <t>ὡραϊσμός</t>
  </si>
  <si>
    <t>finery</t>
  </si>
  <si>
    <t>G9816</t>
  </si>
  <si>
    <t>ὥριμος</t>
  </si>
  <si>
    <t>in season</t>
  </si>
  <si>
    <t>G9817</t>
  </si>
  <si>
    <t>ὠρύωμα</t>
  </si>
  <si>
    <t>G9818</t>
  </si>
  <si>
    <t>ὡς ἂν</t>
  </si>
  <si>
    <t>continually; as [never used?]</t>
  </si>
  <si>
    <t>G9819</t>
  </si>
  <si>
    <t>ὠτότμητος</t>
  </si>
  <si>
    <t>mutilated ears</t>
  </si>
  <si>
    <t>G9820</t>
  </si>
  <si>
    <t>ὠφέλημα</t>
  </si>
  <si>
    <t>benefit</t>
  </si>
  <si>
    <t>G9821</t>
  </si>
  <si>
    <t>ὤχρα</t>
  </si>
  <si>
    <t>paleness</t>
  </si>
  <si>
    <t>G9822</t>
  </si>
  <si>
    <t>εὐρυχωρία</t>
  </si>
  <si>
    <t>expanse</t>
  </si>
  <si>
    <t>G9823</t>
  </si>
  <si>
    <t>στρεπτός</t>
  </si>
  <si>
    <t>twisted</t>
  </si>
  <si>
    <t>G9824</t>
  </si>
  <si>
    <t>ἵν</t>
  </si>
  <si>
    <t>hin</t>
  </si>
  <si>
    <t>G9825</t>
  </si>
  <si>
    <t>Ἀσέν</t>
  </si>
  <si>
    <t>Asen</t>
  </si>
  <si>
    <t>G9826</t>
  </si>
  <si>
    <t>Βουγαίου</t>
  </si>
  <si>
    <t>Bougean</t>
  </si>
  <si>
    <t>G9827</t>
  </si>
  <si>
    <t>Ἐδέμ</t>
  </si>
  <si>
    <t>Edem</t>
  </si>
  <si>
    <t>G9828</t>
  </si>
  <si>
    <t>Γεργεσαίοι</t>
  </si>
  <si>
    <t>Gergashites</t>
  </si>
  <si>
    <t>G9829</t>
  </si>
  <si>
    <t>Ἡλιουπόλεως</t>
  </si>
  <si>
    <t>Heliopolis</t>
  </si>
  <si>
    <t>G9830</t>
  </si>
  <si>
    <t>Ὡδουά</t>
  </si>
  <si>
    <t>Hodijah</t>
  </si>
  <si>
    <t>G9831</t>
  </si>
  <si>
    <t>Ιανήν</t>
  </si>
  <si>
    <t>Janen</t>
  </si>
  <si>
    <t>G9832</t>
  </si>
  <si>
    <t>Ιεμνάθ</t>
  </si>
  <si>
    <t>Jemnath</t>
  </si>
  <si>
    <t>G9833</t>
  </si>
  <si>
    <t>Ιωθώρ</t>
  </si>
  <si>
    <t>Jothor</t>
  </si>
  <si>
    <t>G9834</t>
  </si>
  <si>
    <t>Παρίνοις</t>
  </si>
  <si>
    <t>Parian</t>
  </si>
  <si>
    <t>G9835</t>
  </si>
  <si>
    <t>Σουταλαάμ</t>
  </si>
  <si>
    <t>Sutalaam</t>
  </si>
  <si>
    <t>G9836</t>
  </si>
  <si>
    <t>Ταάμ</t>
  </si>
  <si>
    <t>Tam</t>
  </si>
  <si>
    <t>G9837</t>
  </si>
  <si>
    <t>φαρές</t>
  </si>
  <si>
    <t>peres</t>
  </si>
  <si>
    <t>peres, a half</t>
  </si>
  <si>
    <t>G9838</t>
  </si>
  <si>
    <t>θραέλ</t>
  </si>
  <si>
    <t>gate or court</t>
  </si>
  <si>
    <t>G9839</t>
  </si>
  <si>
    <t>εἰκοστός</t>
  </si>
  <si>
    <t>G9840</t>
  </si>
  <si>
    <t>Σουρ</t>
  </si>
  <si>
    <t>Sur</t>
  </si>
  <si>
    <t>G9841</t>
  </si>
  <si>
    <t>Αυσίτιδος</t>
  </si>
  <si>
    <t>Ausis</t>
  </si>
  <si>
    <t>G9842</t>
  </si>
  <si>
    <t>ἐνθέμιον</t>
  </si>
  <si>
    <t>socket</t>
  </si>
  <si>
    <t>a socket</t>
  </si>
  <si>
    <t>G9843</t>
  </si>
  <si>
    <t>ακί</t>
  </si>
  <si>
    <t>unexcepted</t>
  </si>
  <si>
    <t>without exception ( εν ακί at is  Ref: 1Kgs 15:22  a transliterration of אֵ֣ין נָקִ֔י)</t>
  </si>
  <si>
    <t>G9844</t>
  </si>
  <si>
    <t>βλαστός</t>
  </si>
  <si>
    <t>a bud; offspring</t>
  </si>
  <si>
    <t>G9845</t>
  </si>
  <si>
    <t>τυρός</t>
  </si>
  <si>
    <t>cheese, curdled</t>
  </si>
  <si>
    <t>G9980</t>
  </si>
  <si>
    <t>πηρόω</t>
  </si>
  <si>
    <t>to disable</t>
  </si>
  <si>
    <t>disable, cripple ( Ref: JHN.12:40  - variant א P66 P75)</t>
  </si>
  <si>
    <t>G9981</t>
  </si>
  <si>
    <t>προβάτιον</t>
  </si>
  <si>
    <t>lamb, sheep ( Ref: JHN.21:16,17  variant)</t>
  </si>
  <si>
    <t>G9982</t>
  </si>
  <si>
    <t>προσανέχω</t>
  </si>
  <si>
    <t>to rise up</t>
  </si>
  <si>
    <t>rise up toward (someone;  Ref: ACT.27:27  - apparatus)</t>
  </si>
  <si>
    <t>G9983</t>
  </si>
  <si>
    <t>προσβιβάζω</t>
  </si>
  <si>
    <t>persuade ( Ref: ACT.19:33  - variant)</t>
  </si>
  <si>
    <t>G9984</t>
  </si>
  <si>
    <t>προσλέγω</t>
  </si>
  <si>
    <t>answer, reply ( Ref: MRK.16:14  - variant)</t>
  </si>
  <si>
    <t>G9985</t>
  </si>
  <si>
    <t>Πύθιος</t>
  </si>
  <si>
    <t>Pythius</t>
  </si>
  <si>
    <t>Pythius ( Ref: ACT.20:4  - variant)</t>
  </si>
  <si>
    <t>G9986</t>
  </si>
  <si>
    <t>ὑσσός</t>
  </si>
  <si>
    <t>javelin</t>
  </si>
  <si>
    <t>javelin ( Ref: JHN.19:29  - variant)</t>
  </si>
  <si>
    <t>G9987</t>
  </si>
  <si>
    <t>περιραίνω</t>
  </si>
  <si>
    <t>sprinkle or cover with (REV.19:13 - variant); pf.  passive  περιρέραμμαι</t>
  </si>
  <si>
    <t>G9989</t>
  </si>
  <si>
    <t>limit, boundary ( Ref: MRK.16:14-15  - variant)</t>
  </si>
  <si>
    <t>G9990</t>
  </si>
  <si>
    <t>ιβ</t>
  </si>
  <si>
    <t>12 as a numeral</t>
  </si>
  <si>
    <t>12 as a numeral  12 as a numeral</t>
  </si>
  <si>
    <t>G9991</t>
  </si>
  <si>
    <t>ρμδ</t>
  </si>
  <si>
    <t>144 as a numeral</t>
  </si>
  <si>
    <t>144 as a numeral  144 as a numeral</t>
  </si>
  <si>
    <t>G9992</t>
  </si>
  <si>
    <t>τυπικῶς</t>
  </si>
  <si>
    <t>figuratively</t>
  </si>
  <si>
    <t xml:space="preserve"> figuratively, typically, as an example   Ref: 1Cor 10:11 *</t>
  </si>
  <si>
    <t>G9993</t>
  </si>
  <si>
    <t>ἕλιγμα</t>
  </si>
  <si>
    <t>wrapping</t>
  </si>
  <si>
    <t xml:space="preserve">wrapping, roll  Ref: Jhn.19:39 </t>
  </si>
  <si>
    <t>G9994</t>
  </si>
  <si>
    <t>οἰκουργός</t>
  </si>
  <si>
    <t>home-working</t>
  </si>
  <si>
    <t xml:space="preserve"> working at home :  Ref: Tit.2:5 </t>
  </si>
  <si>
    <t>G9995</t>
  </si>
  <si>
    <t>ἱερόθυτος</t>
  </si>
  <si>
    <t>(food) sacrificed to idols noun  meat offered to an idol,   Ref: 1Cor.10:28 *</t>
  </si>
  <si>
    <t>G9996</t>
  </si>
  <si>
    <t>Ηνια</t>
  </si>
  <si>
    <t>Heneia</t>
  </si>
  <si>
    <t>Heneia, man occurring at LXX in 1Ch 25:9</t>
  </si>
  <si>
    <t>H0001G</t>
  </si>
  <si>
    <t>אָב</t>
  </si>
  <si>
    <t>1) father of an individual 2) of God as father of his people 3) head or founder of a household, group, family, or clan 4) ancestor 4a) grandfather, forefathers - of person 4b) of people 5) originator or patron of a class, profession, or art 6) of producer, generator (fig.) 7) of benevolence and protection (fig.) 8) term of respect and honour 9) ruler or chief (spec.) Also means:  av  (אַב "father" H0002)</t>
  </si>
  <si>
    <t>H0001H</t>
  </si>
  <si>
    <t>(Huram)-abi</t>
  </si>
  <si>
    <t>A man living at the time of United Monarchy, first mentioned at 1Ki 7:13; also called Huram-abi (KJV: "Huram my father's") at 2Ch 2:13; 4.16;  Combined with  chi.ram  (חִירָם "Hiram" H2438H)</t>
  </si>
  <si>
    <t>H0001I</t>
  </si>
  <si>
    <t>father of</t>
  </si>
  <si>
    <t>The father of Gibeon, also known as Abiel - a man of the tribe of Benjamin living at the time of United Monarchy, first mentioned at 1Sa 9:1;   son of: Zeror (H6872C); married to Maacah (H4601N);   father of: Kish (H7027G), Ner (H5369G), Abdon (H5658J), Zur (H6698I), Baal (H1168B), Nadab (H5070J), Gedor (H1446I), Ahio (H0283I), Zecher (H2144) and Mikloth (H4732G); also called Jeiel (Ketiv: Jeuel; KJV: Jehiel) at 1Ch 9:35;  Ner at 1Ch 8:33; 9.39;</t>
  </si>
  <si>
    <t>H0002</t>
  </si>
  <si>
    <t>אַב</t>
  </si>
  <si>
    <t>father Aramaic of  av  (אָב "father" H0001)</t>
  </si>
  <si>
    <t>H0003</t>
  </si>
  <si>
    <t>אֵב</t>
  </si>
  <si>
    <t>greenery</t>
  </si>
  <si>
    <t>freshness, fresh green, green shoots, or greenery Aramaic equivalent:  ev  (אֵב "fruit" H0004)</t>
  </si>
  <si>
    <t>H0004</t>
  </si>
  <si>
    <t>fruit, fresh, young, greening Aramaic of  ev  (אֵב "greenery" H0003)</t>
  </si>
  <si>
    <t>H0005</t>
  </si>
  <si>
    <t>אֲבַגְתָא</t>
  </si>
  <si>
    <t>Abagtha</t>
  </si>
  <si>
    <t xml:space="preserve">A man living at the time of Exile and Return, only mentioned at Est 1:10   § Abagtha = "God-given"  one of the seven eunuchs in the Persian court of Ahasuerus </t>
  </si>
  <si>
    <t>H0006</t>
  </si>
  <si>
    <t>אָבַד</t>
  </si>
  <si>
    <t>to perish</t>
  </si>
  <si>
    <t>1) perish, vanish, go astray, be destroyed 1a) (Qal) 1a1) perish, die, be exterminated 1a2) perish, vanish (fig.) 1a3) be lost, strayed 1b) (Piel) 1b1) to destroy, kill, cause to perish, to give up (as lost), exterminate 1b2) to blot out, do away with, cause to vanish, (fig.) 1b3) cause to stray, lose 1c) (Hiphil) 1c1) to destroy, put to death 1c1a) of divine judgment 1c2) object name of kings (fig.) Aramaic equivalent:  a.vad  (אֲבַד "to destroy" H0007)</t>
  </si>
  <si>
    <t>H0007</t>
  </si>
  <si>
    <t>אֲבַד</t>
  </si>
  <si>
    <t>1) to perish, vanish 1a) (P'al) shall perish 1b) (Aphel) destroy 1c) (Hophal) be destroyed</t>
  </si>
  <si>
    <t>H0008</t>
  </si>
  <si>
    <t>אֹבֵד</t>
  </si>
  <si>
    <t>H0009</t>
  </si>
  <si>
    <t>אֲבֵדָה</t>
  </si>
  <si>
    <t>something lost</t>
  </si>
  <si>
    <t>a lost thing, something lost</t>
  </si>
  <si>
    <t>H0010</t>
  </si>
  <si>
    <t>אֲבַדּוֹן</t>
  </si>
  <si>
    <t>a perishing</t>
  </si>
  <si>
    <t>H0011</t>
  </si>
  <si>
    <t xml:space="preserve">Abaddon, a place of destruction, destruction, ruin </t>
  </si>
  <si>
    <t>H0012</t>
  </si>
  <si>
    <t>אַבְדָ֑ן</t>
  </si>
  <si>
    <t>H0013</t>
  </si>
  <si>
    <t>אׇבְדַן</t>
  </si>
  <si>
    <t>H0014</t>
  </si>
  <si>
    <t>אָבָה</t>
  </si>
  <si>
    <t>1) to be willing, consent 1a) (Qal) 1a1) to be willing 1a2) to consent, yield to, accept 1a3) to desire</t>
  </si>
  <si>
    <t>H0015</t>
  </si>
  <si>
    <t xml:space="preserve">אָבִי </t>
  </si>
  <si>
    <t>oh that!</t>
  </si>
  <si>
    <t>entreat, longing, desire</t>
  </si>
  <si>
    <t>H0016</t>
  </si>
  <si>
    <t>אֵ֫בֶה</t>
  </si>
  <si>
    <t>reed, papyrus</t>
  </si>
  <si>
    <t>H0017</t>
  </si>
  <si>
    <t>אֲבוֹי</t>
  </si>
  <si>
    <t>pain!</t>
  </si>
  <si>
    <t>Oh!, Woe!, (exclamation of pain - indicates desire or uneasiness)</t>
  </si>
  <si>
    <t>H0018</t>
  </si>
  <si>
    <t>אֵבוּס</t>
  </si>
  <si>
    <t>crib</t>
  </si>
  <si>
    <t>crib, manger, feeding trough</t>
  </si>
  <si>
    <t>H0019</t>
  </si>
  <si>
    <t>אִבְחָה</t>
  </si>
  <si>
    <t>slaughter, flesh, meat, slaughtered meat</t>
  </si>
  <si>
    <t>H0020</t>
  </si>
  <si>
    <t>אֲבַטִּחִים</t>
  </si>
  <si>
    <t>melon</t>
  </si>
  <si>
    <t>watermelon, Egyptian fruit</t>
  </si>
  <si>
    <t>H0021</t>
  </si>
  <si>
    <t>אֲבִי</t>
  </si>
  <si>
    <t>Abi</t>
  </si>
  <si>
    <t xml:space="preserve">A woman living at the time of Divided Monarchy, first mentioned at 2Ki 18:2;   daughter of: Zechariah (H2148C); married to Ahaz (H0271);   mother of: Hezekiah (H2396); also called Abijah at 2Ch 29:1;  Also named:  a.viy.yah  (אֲבִיָּה "Abijah" H0029N)   § Abi = "my father"  mother of Hezekiah (cf H029) </t>
  </si>
  <si>
    <t>H0022G</t>
  </si>
  <si>
    <t>אֲבִיאֵל</t>
  </si>
  <si>
    <t>Abiel</t>
  </si>
  <si>
    <t xml:space="preserve">Abiel = "El (God) is (my) father"  Saul's grandfather, a man of the tribe of Benjamin living at the time of United Monarchy, first mentioned at 1Sa 9:1;   son of: Zeror (H6872C); married to Maacah (H4601N);   father of: Kish (H7027), Ner (H5369), Abdon (H5658J), Zur (H6698I), Baal (H1168B), Nadab (H5070J), Gedor (H1446I), Ahio (H0283I), Zecher (H2144) and Mikloth (H4732); also called Jeiel (Ketiv: Jeuel; KJV: Jehiel) at 1Ch 9:35;  Ner at 1Ch 8:33; 9.39; </t>
  </si>
  <si>
    <t>H0022H</t>
  </si>
  <si>
    <t>Abiel, a man living at the time of United Monarchy, first mentioned at 2Sa 23:31 Another name of  a.vi-al.von  (אֲבִי־עַלְבוֹן "Abi-albon" H0045)  § Abiel = "El (God) is (my) father"  Saul's grandfather</t>
  </si>
  <si>
    <t>H0023</t>
  </si>
  <si>
    <t>אֲבִיאָסָף</t>
  </si>
  <si>
    <t>Abiasaph</t>
  </si>
  <si>
    <t xml:space="preserve">A man of the tribe of Levi living at the time of Egypt and Wilderness, first mentioned at Exo 6:24;   son of: Korah (H7141I);   brother of: Assir (H0617) and Elkanah (H0511);   father of: Assir (H0617H) and Kore (H6981); also called Abiasaph at Exo 6:24;  Asaph at 1Ch 26:1;  Another name of  ev.ya.saph  (אֶבְיָסָף, אֲבִיאָסָף "Ebiasaph" H0043)   § Abiasaph = "my father has gathered"  son (descendant) of Korah </t>
  </si>
  <si>
    <t>H0024</t>
  </si>
  <si>
    <t>אָבִיב</t>
  </si>
  <si>
    <t>Abib</t>
  </si>
  <si>
    <t xml:space="preserve">Month of exodus and passover (March or April)  Also named:  ni.san  (נִיסָן "Nisan" H5212)   This name means fresh, young barley ears, barley </t>
  </si>
  <si>
    <t>H0025</t>
  </si>
  <si>
    <t>אֲבִי גִבְעוֹן</t>
  </si>
  <si>
    <t>Abi-gibeon</t>
  </si>
  <si>
    <t>Abi Gibon = "father of Gibeon"  site of great Bamah, location of the tabernacle of the Lord in the high place</t>
  </si>
  <si>
    <t>H0026G</t>
  </si>
  <si>
    <t>אֲבִיגַ֫יִל, אֲבִיגַ֫ל</t>
  </si>
  <si>
    <t>Abigail</t>
  </si>
  <si>
    <t>A woman living at the time of United Monarchy, first mentioned at 1Sa 25:3; married to David (H1732) and Nabal (H5037);   mother of: Chileab (H3609) § Abigail = "my father is joy" 1) wife of Nabal, then of David</t>
  </si>
  <si>
    <t>H0026H</t>
  </si>
  <si>
    <t>A woman living at the time of United Monarchy, first mentioned at 2Sa 17:25;   daughter of: Nahash (H5176I) and Nahash (H5176I)(?);   sister of: David (H1732)(?), Eliab (H0446I)(?), Abinadab (H0041I)(?), Shimeah (H8093)(?), Nethanel (H5417H)(?), Raddai (H7288)(?), Ozem (H0684)(?), Zeruiah (H6870)(?), Abigail (H0026H)(?) and Elihu (H0453J)(?); married to Jether (H3500H);   mother of: Amasa (H6021) § Abigail = "my father is joy" sister of David</t>
  </si>
  <si>
    <t>H0027</t>
  </si>
  <si>
    <t>אֲבִידָן</t>
  </si>
  <si>
    <t>Abidan</t>
  </si>
  <si>
    <t xml:space="preserve">A man living at the time of Egypt and Wilderness, first mentioned at Num 1:11;   son of: Gideoni (H1441)   § Abidan = "my father is judge"  a prince (ruler) of Benjamin </t>
  </si>
  <si>
    <t>H0028</t>
  </si>
  <si>
    <t>אֲבִידָע</t>
  </si>
  <si>
    <t>Abida</t>
  </si>
  <si>
    <t xml:space="preserve">A man of the Midianites living at the time of the Patriarchs, first mentioned at Gen 25:4;   son of: Midian (H4080);   brother of: Ephah (H5891), Epher (H6081), Hanoch (H2585I) and Eldaah (H0420)   § Abida or Abidah = "my father knows"  fourth son of Midian and grandson of Abraham by his wife Keturah (after Sarah died) </t>
  </si>
  <si>
    <t>H0029G</t>
  </si>
  <si>
    <t>אֲבִיָּה</t>
  </si>
  <si>
    <t>A man of the tribe of Levi living at the time of United Monarchy, first mentioned at 1Sa 8:2;   son of: Samuel (H8050);   brother of: Joel (H3100) § Abia or Abiah or Abijah = "Jehovah is (my) father" second son of Samuel</t>
  </si>
  <si>
    <t>H0029H</t>
  </si>
  <si>
    <t>A man of the Kingdom of Israel, living at the time of Divided Monarchy, only mentioned at 1Ki 14:1;   son of: Jeroboam (H3379);   brother of: Nadab (H5070H) § 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</si>
  <si>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H0029I</t>
  </si>
  <si>
    <t>אֲבִיָּ֫הוּ, אֲבִיָּה</t>
  </si>
  <si>
    <t>A king of the tribe of Judah living at the time of Divided Monarchy, first mentioned at 1Ki 14:31;   son of: Rehoboam (H7346) and Maacah (H4601K);   brother of: Attai (H6262I), Ziza (H2124H) and Shelomith (H8019);   father of: Asa (H0609);   half-brother of: Jeush (H3266K), Shemariah (H8114H) and Zaham (H2093); also called Abijam (KJV: Abia) at 1Ki 14:31; 15.1,7,8;   § 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</si>
  <si>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H0029J</t>
  </si>
  <si>
    <t>`his father`</t>
  </si>
  <si>
    <t>A womanof the tribe of Judah  living at the time of Egypt and Wilderness, only mentioned at 1Ch 2:24; married to Hezron (H2696H);   mother of: Ashhur (H0806); also translated "his father" (NIV: Abijah);  § 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</si>
  <si>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H0029K</t>
  </si>
  <si>
    <t>A man of the tribe of Benjamin living at the time of Egypt and Wilderness, only mentioned at 1Ch 7:8;   son of: Becher (H1071);   brother of: Zemirah (H2160), Joash (H3135), Eliezer (H0461I), Elioenai (H0454I), Omri (H6018H), Jeremoth (H3406H), Anathoth (H6068H) and Alemeth (H5964H) § 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</si>
  <si>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H0029L</t>
  </si>
  <si>
    <t>A man living at the time of Divided Monarchy, first mentioned at 1Ch 24:10 Also named:  Abia  (Ἀβιά "Abijah" G0007H) § 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</si>
  <si>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H0029M</t>
  </si>
  <si>
    <t>A man living at the time of Exile and Return, first mentioned at Neh 10:7 § 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</si>
  <si>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H0029N</t>
  </si>
  <si>
    <t>A woman living at the time of Divided Monarchy, first mentioned at 2Ki 18:2;   daughter of: Zechariah (H2148C); married to Ahaz (H0271);   mother of: Hezekiah (H2396); also called Abijah at 2Ch 29:1;  Another name of  a.vi  (אֲבִי "Abi" H0021) § Abia or Abiah or Abijah = "Jehovah is (my) father" 1) king of Judah, son and successor of Rehoboam 2) second son of Samuel 3) son of Jeroboam the first, king of Israel 4) son of Becher, a Benjamite 5) head of a priestly house (one of the 24 Levite groups) 6) head of a priestly house (after the exile) 7) wife of Hezron 8) mother of Hezekiah (cf H021)</t>
  </si>
  <si>
    <t>H0030</t>
  </si>
  <si>
    <t>אֲבִיהוּא</t>
  </si>
  <si>
    <t>Abihu</t>
  </si>
  <si>
    <t xml:space="preserve">A man of the tribe of Levi living at the time of Egypt and Wilderness, first mentioned at Exo 6:23;   son of: Aaron (H0175) and Elisheba (H0472);   brother of: Nadab (H5070), Eleazar (H0499) and Ithamar (H0385)   § Abihu = "he is (my) father"  a son of Aaron destroyed for sacrificing strange fire to God </t>
  </si>
  <si>
    <t>H0031</t>
  </si>
  <si>
    <t>אֲבִיהוּד</t>
  </si>
  <si>
    <t>Abihud</t>
  </si>
  <si>
    <t xml:space="preserve">A man of the tribe of Benjamin living at the time of Egypt and Wilderness, only mentioned at 1Ch 8:3;   son of: Bela (H1106A);   brother of: Ard (H0714H), Naaman (H5283H), Ezbon (H0675H), Uzzi (H5813I), Uzziel (H5816I), Jerimoth (H3406), Iri (H5901), Addar (H0146H), Gera (H1617I), Abishua (H0050H) and Ahoah (H0265)   § Abihud = "my father is majesty"  son of Bela, a Benjamite </t>
  </si>
  <si>
    <t>H0032G</t>
  </si>
  <si>
    <t>אֲבִיחַ֫יִל</t>
  </si>
  <si>
    <t>Abihail</t>
  </si>
  <si>
    <t>A man living at the time of Egypt and Wilderness, only mentioned at Num 3:35;   father of: Zuriel (H6700) § Abihail = "my father is might" 1) a Levite in Moses's time 2) a Gadite 3) father of Esther 4) wife of Abishur 5) wife of Rehoboam</t>
  </si>
  <si>
    <t>H0032H</t>
  </si>
  <si>
    <t>A womanof the tribe of Judah  living at the time of Divided Monarchy, only mentioned at 1Ch 2:29; married to Abishur (H0051);   mother of: Ahban (H0257), Molid (H4140) § Abihail = "my father is might" 1) a Levite in Moses's time 2) a Gadite 3) father of Esther 4) wife of Abishur 5) wife of Rehoboam</t>
  </si>
  <si>
    <t>H0032I</t>
  </si>
  <si>
    <t>A man of the tribe of Gad  living at the time of Divided Monarchy, only mentioned at 1Ch 5:14;   son of: Huri (H2359);   father of: Michael (H4317H), Meshullam (H4918I), Sheba (H7652), Jorai (H3140), Jacan (H3275), Zia (H2127), Eber (H5677H) § Abihail = "my father is might" 1) a Levite in Moses's time 2) a Gadite 3) father of Esther 4) wife of Abishur 5) wife of Rehoboam</t>
  </si>
  <si>
    <t>H0032J</t>
  </si>
  <si>
    <t>A woman of the tribe of Judah living at the time of Divided Monarchy, only mentioned at 2Ch 11:18;   daughter of: Eliab (H0446I); married to Jerimoth (H3406N);   mother of: Mahalath (H4258H) § Abihail = "my father is might" 1) a Levite in Moses's time 2) a Gadite 3) father of Esther 4) wife of Abishur 5) wife of Rehoboam</t>
  </si>
  <si>
    <t>H0032K</t>
  </si>
  <si>
    <t>A man living at the time of Exile and Return, first mentioned at Est 2:15;   father of: Esther (H0635) § Abihail = "my father is might" 1) a Levite in Moses's time 2) a Gadite 3) father of Esther 4) wife of Abishur 5) wife of Rehoboam</t>
  </si>
  <si>
    <t>H0033</t>
  </si>
  <si>
    <t>אֲבִי הָעֶזְרִי</t>
  </si>
  <si>
    <t>Abiezrite</t>
  </si>
  <si>
    <t xml:space="preserve">Someone descended from Abiezer, a man of the tribe of Manasseh living at the time of Egypt and Wilderness, first mentioned at Num 26:30;   son of: Gilead (H1568H);   brother of: Helek (H2507), Asriel (H0844), Shechem (H7928), Shemida (H8061) and Hepher (H2660A); also called Iezer (KJV: Jeezer) at Num 26:30;  Group of  a.vi.e.zer  (אֲבִיעֶ֫זֶר "Abiezer" H0044I)   § Abiezrite = "my father is help"  one of the family of Abiezer, a descendant of Joseph's son, Manasseh </t>
  </si>
  <si>
    <t>H0034</t>
  </si>
  <si>
    <t>אֶבְיוֹן</t>
  </si>
  <si>
    <t>needy</t>
  </si>
  <si>
    <t>1) in want, needy, chiefly poor, needy person 2) subject to oppression and abuse 3) needing help, deliverance from trouble, especially as delivered by God 4) general reference to lowest class</t>
  </si>
  <si>
    <t>H0035</t>
  </si>
  <si>
    <t>אֲבִיּוֹנָה</t>
  </si>
  <si>
    <t>caper-berry-of stimulating desire</t>
  </si>
  <si>
    <t>H0036</t>
  </si>
  <si>
    <t>אֲבִיטוּב</t>
  </si>
  <si>
    <t>Abitub</t>
  </si>
  <si>
    <t xml:space="preserve">A man of the tribe of Benjamin  living at the time of Divided Monarchy, only mentioned at 1Ch 8:11;   son of: Shaharaim (H7842) and Hushim (H2366A);   brother of: Jobab (H3103J), Zibia (H6644), Mesha (H4331), Malcam (H4445A), Jeuz (H3263), Sachia (H7634), Mirmah (H4821) and Elpaal (H0508)   § Abitub = "my father is good(ness)"  son of Shaharaim, a Benjamite </t>
  </si>
  <si>
    <t>H0037</t>
  </si>
  <si>
    <t>אֲבִיטָ֑ל</t>
  </si>
  <si>
    <t>Abital</t>
  </si>
  <si>
    <t xml:space="preserve">A woman living at the time of United Monarchy, first mentioned at 2Sa 3:4; married to David (H1732);   mother of: Shephatiah (H8203)   § Abital = "my father is (the) dew"  a wife of David </t>
  </si>
  <si>
    <t>H0038</t>
  </si>
  <si>
    <t>אֲבִיָּם</t>
  </si>
  <si>
    <t>Abijam</t>
  </si>
  <si>
    <t xml:space="preserve">A king of the tribe of Judah living at the time of Divided Monarchy, first mentioned at 1Ki 14:31;   son of: Rehoboam (H7346) and Maacah (H4601K);   brother of: Attai (H6262I), Ziza (H2124H) and Shelomith (H8019);   father of: Asa (H0609);   half-brother of: Jeush (H3266K), Shemariah (H8114H) and Zaham (H2093); also called Abijam (KJV: Abia) at 1Ki 14:31; 15.1,7,8;  Another name of  a.viy.yah  (אֲבִיָּ֫הוּ, אֲבִיָּה "Abijah" H0029I)   § Abijam = "my father is the sea" or "Yah(u) is (my) father"  king of Judah, son and successor of Rehoboam </t>
  </si>
  <si>
    <t>H0039</t>
  </si>
  <si>
    <t>אֲבִימָאֵל</t>
  </si>
  <si>
    <t>Abimael</t>
  </si>
  <si>
    <t xml:space="preserve">A man living at the time of the Patriarchs, first mentioned at Gen 10:28;   son of: Joktan (H3355);   brother of: Almodad (H0486), Sheleph (H8026), Hazarmaveth (H2700), Jerah (H3392), Hadoram (H1913A), Uzal (H0187), Diklah (H1853), Obal (H5745), Sheba (H7614H), Ophir (H0211), Havilah (H2341I) and Jobab (H3103)   § Abimael = "my father is El (God)"  son of Joktan, descendant of Shem </t>
  </si>
  <si>
    <t>H0040G</t>
  </si>
  <si>
    <t>אֲבִימֶ֫לֶךְ</t>
  </si>
  <si>
    <t>Abimelech</t>
  </si>
  <si>
    <t>A man living at the time of the Patriarchs, first mentioned at Gen 20:2 § Abimelech = "Melek is father" or "my father is king" 1) king of Gerar in Abraham's time 2) king of Gath in David's time; maybe title of Philistine kings 3) son of Gideon by a concubine 4) priest, son of Abiathar</t>
  </si>
  <si>
    <t>H0040H</t>
  </si>
  <si>
    <t>A man living before Israel's Monarchy, first mentioned at Jdg 8:31;   son of: Gideon (H1439);   brother of: Jether (H3500) and Jotham (H3147) § Abimelech = "Melek is father" or "my father is king" 1) king of Gerar in Abraham's time 2) king of Gath in David's time; maybe title of Philistine kings 3) son of Gideon by a concubine 4) priest, son of Abiathar</t>
  </si>
  <si>
    <t>H0040I</t>
  </si>
  <si>
    <t>A man living at the time of United Monarchy, first mentioned at 1Sa 21:10;   son of: Maoch (H4582); also called Abimelech (NIV: Abimelek) at Psa 34:1;  Another name of  a.khish  (אָכִישׁ "Achish" H0397) § Abimelech = "Melek is father" or "my father is king" 1) king of Gerar in Abraham's time 2) king of Gath in David's time; maybe title of Philistine kings 3) son of Gideon by a concubine 4) priest, son of Abiathar</t>
  </si>
  <si>
    <t>H0040J</t>
  </si>
  <si>
    <t>Ahimelech</t>
  </si>
  <si>
    <t>A man living at the time of United Monarchy, first mentioned at 2Sa 8:17;   son of: Abiathar (H0054);   brother of: Jonathan (H3083I) Another spelling of  a.chi.me.lekh  (אֲחִימֶ֫לֶךְ "Ahimelech" H0288I) § Abimelech = "Melek is father" or "my father is king" 1) king of Gerar in Abraham's time 2) king of Gath in David's time; maybe title of Philistine kings 3) son of Gideon by a concubine 4) priest, son of Abiathar</t>
  </si>
  <si>
    <t>H0041G</t>
  </si>
  <si>
    <t>אֲבִינָדָב</t>
  </si>
  <si>
    <t>Abinadab</t>
  </si>
  <si>
    <t>A man living at the time of United Monarchy, first mentioned at 1Sa 7:1;   father of: Eleazar (H0499H), Uzzah (H5798A), Ahio (H0283) § Abinadab = "my father is noble" or "my father is willing" 1) a man of Gibeah who sheltered the ark 2) second son of Jesse, David's older brother 3) a son of Saul, slain with him by the Philistines</t>
  </si>
  <si>
    <t>H0041H</t>
  </si>
  <si>
    <t>A man of the tribe of Benjamin living at the time of United Monarchy, first mentioned at 1Sa 14:49;   son of: Saul (H7586G) and Ahinoam (H0293);   brother of: Jonathan (H3083H), Malchi-shua (H4444), Merab (H4764) and Michal (H4324);   half-brother of: Ish-bosheth (H0378), Armoni (H0764) and Mephibosheth (H4648H); also called Ishvi (KJV: Ishui) at 1Sa 14:49; Also named:  yish.vi  (יִשְׁוִי "Ishvi" H3440H) § Abinadab = "my father is noble" or "my father is willing" 1) a man of Gibeah who sheltered the ark 2) second son of Jesse, David's older brother 3) a son of Saul, slain with him by the Philistines</t>
  </si>
  <si>
    <t>H0041I</t>
  </si>
  <si>
    <t>A man of the tribe of Judah living at the time of United Monarchy, first mentioned at 1Sa 16:8;   son of: Jesse (H3448);   brother of: David (H1732), Eliab (H0446I), Shimeah (H8093), Nethanel (H5417H), Raddai (H7288), Ozem (H0684), Zeruiah (H6870), Abigail (H0026H)(?) and Elihu (H0453J) § Abinadab = "my father is noble" or "my father is willing" 1) a man of Gibeah who sheltered the ark 2) second son of Jesse, David's older brother 3) a son of Saul, slain with him by the Philistines</t>
  </si>
  <si>
    <t>H0041J</t>
  </si>
  <si>
    <t>A man living at the time of United Monarchy, only mentioned at 1Ki 4:11;   father of: Ben-abinadab (H1125) § Abinadab = "my father is noble" or "my father is willing" 1) a man of Gibeah who sheltered the ark 2) second son of Jesse, David's older brother 3) a son of Saul, slain with him by the Philistines</t>
  </si>
  <si>
    <t>H0042</t>
  </si>
  <si>
    <t>אֲבִינֹ֫עַם</t>
  </si>
  <si>
    <t>Abinoam</t>
  </si>
  <si>
    <t xml:space="preserve">A man living before Israel's Monarchy, first mentioned at Jdg 4:6;   father of: Barak (H1301)   § Abinoam = "my father is delight"  father of Barak, descendant of Naphtali </t>
  </si>
  <si>
    <t>H0043</t>
  </si>
  <si>
    <t>אֶבְיָסָף, אֲבִיאָסָף</t>
  </si>
  <si>
    <t>Ebiasaph</t>
  </si>
  <si>
    <t xml:space="preserve">A man of the tribe of Levi living at the time of Egypt and Wilderness, first mentioned at Exo 6:24;   son of: Korah (H7141I);   brother of: Assir (H0617) and Elkanah (H0511);   father of: Assir (H0617H) and Kore (H6981); also called Abiasaph at Exo 6:24;  Asaph at 1Ch 26:1;    § Ebiasaph = "my father has gathered"  a son or descendant of Korah </t>
  </si>
  <si>
    <t>H0044G</t>
  </si>
  <si>
    <t>אֲבִיעֶ֫זֶר</t>
  </si>
  <si>
    <t>Abiezer</t>
  </si>
  <si>
    <t>A man living at the time of United Monarchy, first mentioned at 2Sa 23:27 § Abiezer = "my father is help" 1) a Manassite, called "son" of Gilead, also son of Gilead's sister 2) a Benjamite, warrior of David</t>
  </si>
  <si>
    <t>H0044H</t>
  </si>
  <si>
    <t>A man of the tribe of Manasseh living at the time of Divided Monarchy, only mentioned at 1Ch 7:18 and Hammolecheth (H4447);   brother of: Ishhod (H0379) and Mahlah (H4244H) § Abiezer = "my father is help" 1) a Manassite, called "son" of Gilead, also son of Gilead's sister 2) a Benjamite, warrior of David</t>
  </si>
  <si>
    <t>H0044I</t>
  </si>
  <si>
    <t>A man of the tribe of Manasseh living at the time of Egypt and Wilderness, first mentioned at Num 26:30;   son of: Gilead (H1568H);   brother of: Helek (H2507), Asriel (H0844), Shechem (H7928), Shemida (H8061) and Hepher (H2660A); also called Iezer (KJV: Jeezer) at Num 26:30;  § Abiezer = "my father is help" 1) a Manassite, called "son" of Gilead, also son of Gilead's sister 2) a Benjamite, warrior of David</t>
  </si>
  <si>
    <t>H0045</t>
  </si>
  <si>
    <t>אֲבִי־עַלְבוֹן</t>
  </si>
  <si>
    <t>Abi-albon</t>
  </si>
  <si>
    <t xml:space="preserve">A man living at the time of United Monarchy, first mentioned at 2Sa 23:31 Also named:  a.vi.el  (אֲבִיאֵל "Abiel" H0022H)   § Abialbon = "El (God) is my father"  one of David's mighty men (hero) </t>
  </si>
  <si>
    <t>H0046</t>
  </si>
  <si>
    <t>אָבִיר</t>
  </si>
  <si>
    <t>1) strong, mighty-used only to describe God 2) the Strong-old name for God (poetic)</t>
  </si>
  <si>
    <t>H0047G</t>
  </si>
  <si>
    <t>אַבִּיר</t>
  </si>
  <si>
    <t>mighty: ox</t>
  </si>
  <si>
    <t>1) mighty, valiant 1a) of men 1b) of angels 1c) of animals 1d) (metaph) 1d1) of enemies 1d2) of princes 1d3) of sacrificial objects 1e) obstinate (fig.)</t>
  </si>
  <si>
    <t>H0047H</t>
  </si>
  <si>
    <t>mighty: stallion</t>
  </si>
  <si>
    <t>H0047I</t>
  </si>
  <si>
    <t>mighty: strong</t>
  </si>
  <si>
    <t>H0047J</t>
  </si>
  <si>
    <t>mighty: angel</t>
  </si>
  <si>
    <t>H0048G</t>
  </si>
  <si>
    <t>אֲבִירָם</t>
  </si>
  <si>
    <t>Abiram</t>
  </si>
  <si>
    <t>A man of the tribe of Reuben living at the time of Egypt and Wilderness, first mentioned at Num 16:1;   son of: Eliab (H0446H);   brother of: Dathan (H1885) and Nemuel (H5241)  § Abiram = "my father is exalted" or "(the) Exalted One is (my) father" 1) a Reubenite, son of Eliab in exodus 2) son of Hiel the Bethelite who worked to rebuild Jericho</t>
  </si>
  <si>
    <t>H0048H</t>
  </si>
  <si>
    <t>A man living at the time of Divided Monarchy, only mentioned at 1Ki 16:34;   son of: Hiel (H2419);   brother of: Segub (H7687) § Abiram = "my father is exalted" or "(the) Exalted One is (my) father" 1) a Reubenite, son of Eliab in exodus 2) son of Hiel the Bethelite who worked to rebuild Jericho</t>
  </si>
  <si>
    <t>H0049</t>
  </si>
  <si>
    <t>אֲבִישַׁג</t>
  </si>
  <si>
    <t>Abishag</t>
  </si>
  <si>
    <t xml:space="preserve">A woman living at the time of United Monarchy, first mentioned at 1Ki 1:3   § Abishag = "my father is a wanderer"  David's beautiful young nurse </t>
  </si>
  <si>
    <t>H0050G</t>
  </si>
  <si>
    <t>אֲבִישׁוּעַ</t>
  </si>
  <si>
    <t>Abishua</t>
  </si>
  <si>
    <t>A man of the tribe of Levi living at the time of Egypt and Wilderness, first mentioned at 1Ch 6:4;   son of: Phinehas (H6372);   father of: Bukki (H1231H)  § Abishua = "my father is rescue (safety), or is opulence"  son of Phinehas, grandson of Aaron</t>
  </si>
  <si>
    <t>H0050H</t>
  </si>
  <si>
    <t>A man of the tribe of Benjamin living at the time of Egypt and Wilderness, only mentioned at 1Ch 8:4;   son of: Bela (H1106A);   brother of: Ard (H0714H), Naaman (H5283H), Ezbon (H0675H), Uzzi (H5813I), Uzziel (H5816I), Jerimoth (H3406), Iri (H5901), Addar (H0146H), Gera (H1617I), Abihud (H0031) and Ahoah (H0265)  § Abishua = "my father is rescue (safety), or is opulence"  son of Phinehas, grandson of Aaron</t>
  </si>
  <si>
    <t>H0051</t>
  </si>
  <si>
    <t>אֲבִישׁוּר</t>
  </si>
  <si>
    <t>Abishur</t>
  </si>
  <si>
    <t xml:space="preserve">A man of the tribe of Judah living at the time of Divided Monarchy, first mentioned at 1Ch 2:28;   son of: Shammai (H8060);   brother of: Nadab (H5070I); married to Abihail (H0032H);   father of: Ahban (H0257) and Molid (H4140)   § Abishur = "my father is a wall"  son of Shammai, descendant of Judah </t>
  </si>
  <si>
    <t>H0052</t>
  </si>
  <si>
    <t>אֲבִישַׁי</t>
  </si>
  <si>
    <t>Abishai</t>
  </si>
  <si>
    <t xml:space="preserve">A man living at the time of United Monarchy, first mentioned at 1Sa 26:6 and Zeruiah (H6870);   brother of: Joab (H3097) and Asahel (H6214)   § Abishai = "my father is Jesse" or "my father is a gift"  grandson of Jesse, nephew of David via his sister Zeruiah, brother of Joab </t>
  </si>
  <si>
    <t>H0053</t>
  </si>
  <si>
    <t>אֲבִישָׁלוֹם</t>
  </si>
  <si>
    <t>Absalom</t>
  </si>
  <si>
    <t xml:space="preserve">A man of the tribe of Judah living at the time of United Monarchy, first mentioned at 2Sa 3:3;   son of: David (H1732) and Maacah (H4601I);   half-brother of: Amnon (H0550), Chileab (H3609), Adonijah (H0138), Shephatiah (H8203), Ithream (H3507), Shammua (H8051H), Shobab (H7727), Nathan (H5416), Solomon (H8010), Ibhar (H2984), Elishua (H0474), Nepheg (H5298H), Japhia (H3309I), Elishama (H0476H), Eliada (H0450), Eliphelet (H0467), Tamar (H8559H), Elpelet (H0467I), Nogah (H5052) and Jerimoth (H3406N);   father of: Tamar (H8559I); also called Abishalom at 1Ki 15:2,10;    § Absalom or Abishalom = "my father is peace" 1) father-in-law of Rehoboam 2) third son of David, killer of first-born son Amnon, also leader of revolt against his father-David </t>
  </si>
  <si>
    <t>H0054</t>
  </si>
  <si>
    <t>אֶבְיָתָר</t>
  </si>
  <si>
    <t xml:space="preserve">A man living at the time of United Monarchy, first mentioned at 1Sa 22:20;   son of: Ahimelech (H0288);   father of: Ahimelech (H0288I), Jonathan (H3083I) Also named:  Abiathar  (Ἀβιαθάρ "Abiathar" G0008)   § Abiathar = "my father is great"  priest, son of Ahitub (Ahimelech), faithful to David, but later rebelled with Adonijah </t>
  </si>
  <si>
    <t>H0055</t>
  </si>
  <si>
    <t>אָבַךְ</t>
  </si>
  <si>
    <t>1) to roll, turn 1a) (Hithpael) to roll, roll up, billow</t>
  </si>
  <si>
    <t>H0056</t>
  </si>
  <si>
    <t>אָבַל</t>
  </si>
  <si>
    <t>1) to mourn, lament 1a) (Qal) to mourn, lament 1a1) of humans 1a2) of inanimate objects (fig.) 1a2a) of gates 1a2b) of land 1b) (Hiphil) 1b1) to mourn, cause to mourn (fig.) 1c) (Hithpael) 1c1) to mourn 1c2) play the mourner</t>
  </si>
  <si>
    <t>H0057</t>
  </si>
  <si>
    <t>אָבֵל</t>
  </si>
  <si>
    <t>1) mourning 1a) for the dead 1b) because of calamity 1c) of rites of mourning 2) mourner (subst.) 2a) for the dead 2b) for calamity</t>
  </si>
  <si>
    <t>H0058</t>
  </si>
  <si>
    <t>meadow</t>
  </si>
  <si>
    <t>meadow (from verb-to grow green, to withstand)</t>
  </si>
  <si>
    <t>H0059G</t>
  </si>
  <si>
    <t xml:space="preserve">The place where the ark rested in the field of Joshua at Bethshemesh  This name means "stone" </t>
  </si>
  <si>
    <t>H0059H</t>
  </si>
  <si>
    <t>A city in northern Israel near Bethmaachah  Another name of  a.vel bet-ma.a.khah  (אָבֵל בֵּית־מֲעַכָה "Abel-beth-maachah" H0062)</t>
  </si>
  <si>
    <t>H0060</t>
  </si>
  <si>
    <t>אֵ֫בֶל</t>
  </si>
  <si>
    <t>1) mourning 1a) for the dead 1b) for rites of mourning (metaph) 1c) mourning garb 1d) period of mourning</t>
  </si>
  <si>
    <t>H0061</t>
  </si>
  <si>
    <t>אֲבָל</t>
  </si>
  <si>
    <t>1) truly, verily, surely 2) but, however, howbeit 3) contrariwise, nay rather (neg.)</t>
  </si>
  <si>
    <t>H0062</t>
  </si>
  <si>
    <t>אָבֵל בֵּית־מֲעַכָה</t>
  </si>
  <si>
    <t>Abel-beth-maachah</t>
  </si>
  <si>
    <t>Abel Beth Maachah = "meadow of the house of Maachah"  city in northern Israel near Beth Maachah</t>
  </si>
  <si>
    <t>H0063</t>
  </si>
  <si>
    <t>אָבֵל הַשִּׁטִּים</t>
  </si>
  <si>
    <t>Abel-shittim</t>
  </si>
  <si>
    <t>Abel Shittim = "meadow of acacias"  place in lowlands of Moab Another name of  shit.tim  (שִׁטִּים "Shittim" H7851G)</t>
  </si>
  <si>
    <t>H0064</t>
  </si>
  <si>
    <t>אָבֵל כְּרָמִים</t>
  </si>
  <si>
    <t>Abel-keramim</t>
  </si>
  <si>
    <t xml:space="preserve">Abel Keramim = "meadow of the vineyards"  a place in Ammon </t>
  </si>
  <si>
    <t>H0065</t>
  </si>
  <si>
    <t>אָבֵל מְחוֹלָה</t>
  </si>
  <si>
    <t>Abel-meholah</t>
  </si>
  <si>
    <t xml:space="preserve">Abel Meholah = "meadow of dancing"  a city of Issachar, birthplace of Elisha </t>
  </si>
  <si>
    <t>H0066</t>
  </si>
  <si>
    <t>אַבֵל מַיִם</t>
  </si>
  <si>
    <t>Abel-maim</t>
  </si>
  <si>
    <t xml:space="preserve">Abel Maim = "meadow of waters"  a city in northern Israel (perhaps Abel Beth Maachah) Another name of  a.vel bet-ma.a.khah  (אָבֵל בֵּית־מֲעַכָה "Abel-beth-maachah" H0062) </t>
  </si>
  <si>
    <t>H0067</t>
  </si>
  <si>
    <t>אָבֵל מִצְרַיִם</t>
  </si>
  <si>
    <t>Abel-mizraim</t>
  </si>
  <si>
    <t xml:space="preserve">Abel Mizraim = "meadow of Egypt"  a place east of the Jordan (perhaps "as fertile as Egypt") Another name of  a.tad  (אָטָד "Atad" H0329G) </t>
  </si>
  <si>
    <t>H0068G</t>
  </si>
  <si>
    <t>אֶ֫בֶן</t>
  </si>
  <si>
    <t>: stone 1) stone (large or small) 1a) common stone (in natural state) 1b) stone, as material 1b1) of tablets 1b2) marble, hewn stones 1c) precious stones, stones of fire 1d) stones containing metal (ore), tool for work or weapon 1e) weight 1f) plummet (stones of destruction) also made of metal 1g) stonelike objects, eg hailstones, stony heart, ice 1h) sacred object, as memorial Samuel set up to mark where God helped Israel to defeat the Philistines 1i) (simile) 1i1) sinking in water, motionlessness 1i2) strength, firmness, solidity 1i3) commonness 1j) (metaph) 1j1) petrified with terror 1j2) perverse, hard heart</t>
  </si>
  <si>
    <t>H0068H</t>
  </si>
  <si>
    <t>stone: weight</t>
  </si>
  <si>
    <t>: weight 1) stone (large or small) 1a) common stone (in natural state) 1b) stone, as material 1b1) of tablets 1b2) marble, hewn stones 1c) precious stones, stones of fire 1d) stones containing metal (ore), tool for work or weapon 1e) weight 1f) plummet (stones of destruction) also made of metal 1g) stonelike objects, eg hailstones, stony heart, ice 1h) sacred object, as memorial Samuel set up to mark where God helped Israel to defeat the Philistines 1i) (simile) 1i1) sinking in water, motionlessness 1i2) strength, firmness, solidity 1i3) commonness 1j) (metaph) 1j1) petrified with terror 1j2) perverse, hard heart</t>
  </si>
  <si>
    <t>H0068I</t>
  </si>
  <si>
    <t>(Zoheleth) Stone</t>
  </si>
  <si>
    <t xml:space="preserve">The sacred object, a memorial Samuel set up to mark where God helped Israel to defeat the Philistines Combined with  en ro.gel  (זֹחֶ֫לֶת "Zoheleth" H2120)  This name means   stone (large or small), stone, as material </t>
  </si>
  <si>
    <t>H0069</t>
  </si>
  <si>
    <t>1) stone 1a) a (the) stone 1b) stone, material of idols and buildings</t>
  </si>
  <si>
    <t>H0070</t>
  </si>
  <si>
    <t>אֹבֶן</t>
  </si>
  <si>
    <t>wheel</t>
  </si>
  <si>
    <t>1) wheel, disc 1a) potter's wheel 1b) bearing-stool, midwife's stool</t>
  </si>
  <si>
    <t>H0071</t>
  </si>
  <si>
    <t>אֲבָנָה</t>
  </si>
  <si>
    <t>Abana</t>
  </si>
  <si>
    <t xml:space="preserve">A river in Syria flowing through Damascus Also named:  a.ma.nah  (אֲמָנָה "Amana" H0549H) </t>
  </si>
  <si>
    <t>H0072</t>
  </si>
  <si>
    <t>אֶבֶן הָעֵזֶר</t>
  </si>
  <si>
    <t>Ebenezer</t>
  </si>
  <si>
    <t xml:space="preserve">  § Ebenezer = "stone of help"  memorial stone erected by Samuel to mark where God helped Israel to defeat the Philistines-north of Jerusalem </t>
  </si>
  <si>
    <t>H0073</t>
  </si>
  <si>
    <t>אַבְנֵט</t>
  </si>
  <si>
    <t>girdle</t>
  </si>
  <si>
    <t>1) girdle, sash, waistband 1a) of high priest 1b) of other priests 1c) of high official</t>
  </si>
  <si>
    <t>H0074</t>
  </si>
  <si>
    <t>אֲבִינֵר</t>
  </si>
  <si>
    <t>Abner</t>
  </si>
  <si>
    <t xml:space="preserve">A man of the tribe of Benjamin living at the time of United Monarchy, first mentioned at 1Sa 14:50;   son of: Ner (H5369);   father of: Jaasiel (H3300H)   § Abner = "my father is a lamp"  Saul's cousin and army captain, treacherously slain by Joab </t>
  </si>
  <si>
    <t>H0075</t>
  </si>
  <si>
    <t>אָבַס</t>
  </si>
  <si>
    <t>1) to feed, fatten 1a) (Qal) fattened (passive participle)</t>
  </si>
  <si>
    <t>H0076</t>
  </si>
  <si>
    <t>אֲבַעְבֻּעֹת</t>
  </si>
  <si>
    <t>boil</t>
  </si>
  <si>
    <t>blisters, boils (from root, to swell up)</t>
  </si>
  <si>
    <t>H0077</t>
  </si>
  <si>
    <t>אֶ֫בֶץ</t>
  </si>
  <si>
    <t>Ebez</t>
  </si>
  <si>
    <t xml:space="preserve">  § Abez = "I will make white (or miry)"  a city in Issachar </t>
  </si>
  <si>
    <t>H0078</t>
  </si>
  <si>
    <t>אִבְצָן</t>
  </si>
  <si>
    <t>Ibzan</t>
  </si>
  <si>
    <t xml:space="preserve">A Judge living before Israel's Monarchy, first mentioned at Jdg 12:8   § Ibzan, "their whiteness (literally their tin - as white"  a Bethlehemite judge in time of the judges </t>
  </si>
  <si>
    <t>H0079</t>
  </si>
  <si>
    <t>אָבַק</t>
  </si>
  <si>
    <t>(Niphal) to wrestle, grapple (get dusty), bedust</t>
  </si>
  <si>
    <t>H0080</t>
  </si>
  <si>
    <t>אָבָק</t>
  </si>
  <si>
    <t>1) dust 1a) on ground 1b) clouds (fig.)</t>
  </si>
  <si>
    <t>H0081</t>
  </si>
  <si>
    <t>אֲבָקָה</t>
  </si>
  <si>
    <t>aromatic powder</t>
  </si>
  <si>
    <t>aromatic powders, powder</t>
  </si>
  <si>
    <t>H0082</t>
  </si>
  <si>
    <t>אָבַר</t>
  </si>
  <si>
    <t>(Hiphil) to fly (to move wings)</t>
  </si>
  <si>
    <t>H0083</t>
  </si>
  <si>
    <t>אֵ֫בֶר</t>
  </si>
  <si>
    <t>1) pinion, wing 1a) of bird (dove, eagle) 1b) of Babylonian king (fig.)</t>
  </si>
  <si>
    <t>H0084</t>
  </si>
  <si>
    <t>אֶבְרָה</t>
  </si>
  <si>
    <t>pinion</t>
  </si>
  <si>
    <t>1) pinion, wing 1a) of bird (ostrich, eagle, dove) 1b) of God (metaph)</t>
  </si>
  <si>
    <t>H0085</t>
  </si>
  <si>
    <t>אַבְרָהָם</t>
  </si>
  <si>
    <t xml:space="preserve">A man living at the time of the Patriarchs, first mentioned at Gen 11:26;   son of: Terah (H8646);   brother of: Nahor (H5152H), Haran (H2039) and Sarah (H8283); married to Sarah (H8283), Hagar (H1904) and Keturah (H6989);   father of: Ishmael (H3458), Isaac (H3327), Zimran (H2175), Jokshan (H3370), Medan (H4091), Midian (H4080), Ishbak (H3435) and Shuah (H7744); also called Abram at Gen 11:26--17.5; 2x   § Abraham = "father of a multitude" or "chief of multitude"  friend of God and founder of Hebrew nation via God's elective covenant </t>
  </si>
  <si>
    <t>H0086</t>
  </si>
  <si>
    <t>אַבְרֵךְ</t>
  </si>
  <si>
    <t>to bow</t>
  </si>
  <si>
    <t>1) (meaning uncertain) -a shout made to announce Joseph's chariot 1a) bow! 1b) knee Aramaic equivalent:  ar.khu.vah  (אַרְכֻבָּה "knee" H0755)</t>
  </si>
  <si>
    <t>H0087</t>
  </si>
  <si>
    <t>אַבְרָם</t>
  </si>
  <si>
    <t>Abram</t>
  </si>
  <si>
    <t xml:space="preserve">A man living at the time of the Patriarchs, first mentioned at Gen 11:26;   son of: Terah (H8646);   brother of: Nahor (H5152H), Haran (H2039) and Sarah (H8283); married to Sarah (H8283), Hagar (H1904) and Keturah (H6989);   father of: Ishmael (H3458), Isaac (H3327), Zimran (H2175), Jokshan (H3370), Medan (H4091), Midian (H4080), Ishbak (H3435) and Shuah (H7744); also called Abram at Gen 11:26--17.5; 2x Another name of  av.ra.ham  (אַבְרָהָם "Abraham" H0085)   § Abram = "exalted father"  original name of Abraham </t>
  </si>
  <si>
    <t>H0088</t>
  </si>
  <si>
    <t>אֹבֹת</t>
  </si>
  <si>
    <t>Oboth</t>
  </si>
  <si>
    <t xml:space="preserve">  § Oboth = "waterskins"  undetermined site of an Israelite camp in the wilderness (perhaps at east boundary of Moab) </t>
  </si>
  <si>
    <t>H0089</t>
  </si>
  <si>
    <t>אָגֵא</t>
  </si>
  <si>
    <t>Agee</t>
  </si>
  <si>
    <t xml:space="preserve">A man living at the time of United Monarchy, only mentioned at 2Sa 23:11;   father of: Shammah (H8037)   § Agee = "I shall increase"  father of a warrior of David </t>
  </si>
  <si>
    <t>H0090G</t>
  </si>
  <si>
    <t>אֲגָג</t>
  </si>
  <si>
    <t>Agag</t>
  </si>
  <si>
    <t>A man living at the time of Egypt and Wilderness, only mentioned at Num 24:7  § Agag = "I will overtop"  king of Amalek, spared by Saul but slain by Samuel</t>
  </si>
  <si>
    <t>H0090H</t>
  </si>
  <si>
    <t>A man living at the time of United Monarchy, first mentioned at 1Sa 15:8 Also named:  a.ga.gi  (אֲגָגִי "Agagite" H0091)  § Agag = "I will overtop"  king of Amalek, spared by Saul but slain by Samuel</t>
  </si>
  <si>
    <t>H0091</t>
  </si>
  <si>
    <t>אֲגָגִי</t>
  </si>
  <si>
    <t>Agagite</t>
  </si>
  <si>
    <t xml:space="preserve">Someone descended from Agag, a man living at the time of United Monarchy, first mentioned at 1Sa 15:8 Group of  a.gag  (אֲגָג "Agag" H0090H)   § Agagite = "I will overtop"  said of Haman, Haman the Agagite </t>
  </si>
  <si>
    <t>H0092</t>
  </si>
  <si>
    <t>אֲגֻדָּה</t>
  </si>
  <si>
    <t>1) band, binding 1a) cords, bands, thongs (metaphorical of slavery) 1b) bunch of hyssop 1c) band of men, troops 1d) vault (of the heavens), firmament (binding earth to the heavens)</t>
  </si>
  <si>
    <t>H0093</t>
  </si>
  <si>
    <t>אֱגוֹז</t>
  </si>
  <si>
    <t>nut</t>
  </si>
  <si>
    <t>nuts</t>
  </si>
  <si>
    <t>H0094</t>
  </si>
  <si>
    <t>אָגוּר</t>
  </si>
  <si>
    <t>Agur</t>
  </si>
  <si>
    <t xml:space="preserve">A man living at the time of United Monarchy, only mentioned at Pro 30:1;   son of: Jakeh (H3348)   § Agur = "gathered"  son of Jakeh, an author or compiler of  Ref: Pr 30:1-33  </t>
  </si>
  <si>
    <t>H0095</t>
  </si>
  <si>
    <t>אֲגוֹרָה</t>
  </si>
  <si>
    <t>payment, piece, coin</t>
  </si>
  <si>
    <t>H0096</t>
  </si>
  <si>
    <t>אֵ֫גֶל</t>
  </si>
  <si>
    <t>drop, reserve supply, collections, stores</t>
  </si>
  <si>
    <t>H0097</t>
  </si>
  <si>
    <t>אֶגְלַ֫יִם</t>
  </si>
  <si>
    <t>Eglaim</t>
  </si>
  <si>
    <t xml:space="preserve">  § Eglaim = "double reservoir"  a town in Moab </t>
  </si>
  <si>
    <t>H0098</t>
  </si>
  <si>
    <t>אֲגַם</t>
  </si>
  <si>
    <t>1) pool, troubled pool 1a) troubled or muddy (gloomy) pools, marshes 1b) any pool, pond 1c) swamp reeds, reeds, rush(es)</t>
  </si>
  <si>
    <t>H0099</t>
  </si>
  <si>
    <t>אָגֵם</t>
  </si>
  <si>
    <t>grieved</t>
  </si>
  <si>
    <t>stagnant pond</t>
  </si>
  <si>
    <t>H0100</t>
  </si>
  <si>
    <t>אַגְמֹן</t>
  </si>
  <si>
    <t>bulrush</t>
  </si>
  <si>
    <t>1) rush, bulrush 1a) used as cord or line (of twisted rushes or spun of rush fibre) 1b) of the lowly, insignificant (metaph) 2) sad, drooping 1a) of line of bulrushes 1b) bowing of the head (fig.) 1c) of the lowly (metaph)</t>
  </si>
  <si>
    <t>H0101</t>
  </si>
  <si>
    <t>אַגָּן</t>
  </si>
  <si>
    <t>1) bowl, basins 1a) basins used in ritual 1b) human body (metaph), curves of the body (simile) 1c) of family of Eliakim (metaph)</t>
  </si>
  <si>
    <t>H0102</t>
  </si>
  <si>
    <t>אֲגַף</t>
  </si>
  <si>
    <t>wing (of an army), band, army, hordes</t>
  </si>
  <si>
    <t>H0103</t>
  </si>
  <si>
    <t>אָגַר</t>
  </si>
  <si>
    <t>1) to gather 1a) (Qal) to gather</t>
  </si>
  <si>
    <t>H0104</t>
  </si>
  <si>
    <t>אִגְּרָא</t>
  </si>
  <si>
    <t>letter</t>
  </si>
  <si>
    <t>letter, missive (Aramaic loan-word used in last OT books) Aramaic of  ig.ge.ret  (אִגֶּ֫רֶת "letter" H0107)</t>
  </si>
  <si>
    <t>H0105</t>
  </si>
  <si>
    <t>אֲגַרְטָל</t>
  </si>
  <si>
    <t>basin</t>
  </si>
  <si>
    <t>vessel, basket, leather bag, basin</t>
  </si>
  <si>
    <t>H0106</t>
  </si>
  <si>
    <t>אֶגְרֹף</t>
  </si>
  <si>
    <t>H0107</t>
  </si>
  <si>
    <t>אִגֶּ֫רֶת</t>
  </si>
  <si>
    <t>letter, missive Aramaic equivalent:  ig.g.ra  (אִגְּרָא "letter" H0104)</t>
  </si>
  <si>
    <t>H0108</t>
  </si>
  <si>
    <t>אֵד</t>
  </si>
  <si>
    <t>H0109</t>
  </si>
  <si>
    <t>אָדַב</t>
  </si>
  <si>
    <t>1) to grieve, cause grief 1a) (Hiph) to cause to grieve, to grieve, to cause grief</t>
  </si>
  <si>
    <t>H0110</t>
  </si>
  <si>
    <t>אַדְבְּאֵל</t>
  </si>
  <si>
    <t>Adbeel</t>
  </si>
  <si>
    <t xml:space="preserve">A man of the Arabs living at the time of the Patriarchs, first mentioned at Gen 25:13;   son of: Ishmael (H3458);   brother of: Nebaioth (H5032), Kedar (H6938), Mibsam (H4017), Mishma (H4927), Dumah (H1746), Massa (H4854), Hadad (H2316), Tema (H8485), Jetur (H3195), Naphish (H5305), Kedemah (H6929) and Mahalath (H4258)   § Adbeel = "chastened of God"  third son of Ishmael and grandson of Abraham </t>
  </si>
  <si>
    <t>H0111</t>
  </si>
  <si>
    <t>אֲדַד</t>
  </si>
  <si>
    <t>Hadad</t>
  </si>
  <si>
    <t xml:space="preserve">A man of the Egyptians living at the time of United Monarchy, first mentioned at 1Ki 11:14; married to sister_of_Tahpenes (H8472I);   father of: Genubath (H1592) Another spelling of  ha.dad  (הֲדַד "Hadad" H1908I)   § Hadad = "I shall move softly: I shall love"  an Edomite enemy God raised up to punish Solomon for his sins </t>
  </si>
  <si>
    <t>H0112</t>
  </si>
  <si>
    <t>אִדּוֹ</t>
  </si>
  <si>
    <t>Iddo</t>
  </si>
  <si>
    <t xml:space="preserve">A prophet living at the time of Exile and Return, first mentioned at Ezr 8:17   § Iddo = "I will praise him"  a chief Israelite during resettlement </t>
  </si>
  <si>
    <t>H0113</t>
  </si>
  <si>
    <t>אָדוֹן</t>
  </si>
  <si>
    <t>lord</t>
  </si>
  <si>
    <t>1) firm, strong, lord, master 1a) lord, master 1a1) reference to men 1a1a) superintendent of household, of affairs 1a1b) master 1a1c) king 1a2) reference to God 1a2a) the Lord God 1a2b) Lord of the whole earth 1b) lords, kings 1b1) reference to men 1b1a) proprietor of hill of Samaria 1b1b) master 1b1c) husband 1b1d) prophet 1b1e) governor 1b1f) prince 1b1g) king 1b2) reference to God 1b2a) Lord of lords (probably = "thy husband, Yahweh") 1c) my lord, my master 1c1) reference to men 1c1a) master 1c1b) husband 1c1c) prophet 1c1d) prince 1c1e) king 1c1f) father 1c1g) Moses 1c1h) priest 1c1i) theophanic angel 1c1j) captain 1c1k) general recognition of superiority 1c2) reference to God 1c2a) my Lord, my Lord and my God 1c2b) Adonai (parallel with Yahweh)</t>
  </si>
  <si>
    <t>H0114</t>
  </si>
  <si>
    <t>אַדּוֹן</t>
  </si>
  <si>
    <t>Addon</t>
  </si>
  <si>
    <t xml:space="preserve">Addon = "powerful"  an Israelite? Another name of  ad.dan  (אַדָּן "Addan" H0135) </t>
  </si>
  <si>
    <t>H0115</t>
  </si>
  <si>
    <t>אֲדוֹרַ֫יִם</t>
  </si>
  <si>
    <t>Adoraim</t>
  </si>
  <si>
    <t xml:space="preserve">  § Adoraim = "double glory"  city in Judah fortified by Rehoboam about 5 miles or 8 km SW of Hebron </t>
  </si>
  <si>
    <t>H0116</t>
  </si>
  <si>
    <t>אֱדַ֫יִן</t>
  </si>
  <si>
    <t>then, afterwards, thereupon, from that time Aramaic of  az  (אָז "then" H0227A)</t>
  </si>
  <si>
    <t>H0117</t>
  </si>
  <si>
    <t>אַדִּיר</t>
  </si>
  <si>
    <t>1) great, majestic 1a) of waters of sea 1b) of a tree 1c) of kings, nations, gods 2) great one, majestic one 2a) of nobles, chieftains, servants</t>
  </si>
  <si>
    <t>H0118</t>
  </si>
  <si>
    <t>אֲדַלְיָא</t>
  </si>
  <si>
    <t>Adalia</t>
  </si>
  <si>
    <t xml:space="preserve">A man living at the time of Exile and Return, only mentioned at Est 9:8;   son of: Haman (H2001);   brother of: Parshandatha (H6577), Dalphon (H1813), Aspatha (H0630), Poratha (H6334), Aridatha (H0743), Parmashta (H6534), Arisai (H0747), Aridai (H0742) and Vaizatha (H2055)   § Adalia = "I shall be drawn up of Jah"  fifth son of Haman, executed at same time </t>
  </si>
  <si>
    <t>H0119</t>
  </si>
  <si>
    <t>אָדֹם</t>
  </si>
  <si>
    <t>to redden</t>
  </si>
  <si>
    <t>1) to be red, red 1a) (Qal) ruddy (of Nazarites) 1b) (Pual) 1b1) to be rubbed red 1b2) dyed red 1b3) reddened 1c) (Hiphil) 1c1) to cause to show red 1c2) to glare 1c3) to emit (show) redness 1d) (Hithpael) 1d1) to redden 1d2) to grow red 1d3) to look red</t>
  </si>
  <si>
    <t>H0120G</t>
  </si>
  <si>
    <t>אָדָם</t>
  </si>
  <si>
    <t>1) man, mankind 1a) man, human being 1b) man, mankind (much more frequently intended sense in OT) 1c) Adam, first man 1d) city in Jordan valley</t>
  </si>
  <si>
    <t>H0120H</t>
  </si>
  <si>
    <t>the man (Adam)</t>
  </si>
  <si>
    <t>The first named man living at the time before the Flood, first mentioned at Gen 2:19;   married to Eve (H2332);   father of: Cain (H7014B), Abel (H1893) and Seth (H8352); also translated "man" at Gen 2:19,21,23; 3.8,9,20; 5.2; "mankind" at Deu 32:8; "others" at Job 31:33;  Another spelling of  a.dam  (אָדָם "Adam" H0121)   man, human being</t>
  </si>
  <si>
    <t>H0121G</t>
  </si>
  <si>
    <t>A man living at the time before the Flood, first mentioned at Gen 2:19;   married to Eve (H2332);   father of: Cain (H7014B), Abel (H1893) and Seth (H8352); also translated "man" at Gen 2:19,21,23; 3.8,9,20; 5.2; "mankind" at Deu 32:8; "others" at Job 31:33;   § Adam = "red" 1) first man 2) city in Jordan valley</t>
  </si>
  <si>
    <t>H0121H</t>
  </si>
  <si>
    <t>Adam = "red"    city in Jordan valley</t>
  </si>
  <si>
    <t>H0122A</t>
  </si>
  <si>
    <t>red, ruddy (of man, horse, heifer, garment, water, lentils)</t>
  </si>
  <si>
    <t>H0122B</t>
  </si>
  <si>
    <t>אֱדֹם</t>
  </si>
  <si>
    <t>red stuff</t>
  </si>
  <si>
    <t xml:space="preserve">name of a condiment </t>
  </si>
  <si>
    <t>H0123G</t>
  </si>
  <si>
    <t>אֱדוֹם</t>
  </si>
  <si>
    <t>Edom</t>
  </si>
  <si>
    <t>Edom = "red"    land of Edom, Idumea-land south and south east of Palestine</t>
  </si>
  <si>
    <t>H0123H</t>
  </si>
  <si>
    <t>A man living at the time of the Patriarchs, first mentioned at Gen 25:25;   son of: Isaac (H3327) and Rebekah (H7259);   brother of: Israel (H3478); married to Oholibamah (H0173), Judith (H3067), Adah (H5711H) and Mahalath (H4258);   father of: Eliphaz (H0464), Reuel (H7467), Jeush (H3266), Jalam (H3281) and Korah (H7141); also called Edom at Gen 25:30; 36.1,8,19,21; 1x,54;  Another name of  e.sav  (עֵשָׂו "Esau" H6215G &amp; H6215H)  § Edom = "red" 1) Edom 2) Edomite, Idumean-descendants of Esau 3) land of Edom, Idumea-land south and south east of Palestine</t>
  </si>
  <si>
    <t>H0124</t>
  </si>
  <si>
    <t>אֹ֫דֶם</t>
  </si>
  <si>
    <t>sardius</t>
  </si>
  <si>
    <t>1) ruby, carnelian (redness) 1a) precious stone</t>
  </si>
  <si>
    <t>H0125</t>
  </si>
  <si>
    <t>אֲדַמְדָּם</t>
  </si>
  <si>
    <t>reddish</t>
  </si>
  <si>
    <t>reddish, be reddish</t>
  </si>
  <si>
    <t>H0126</t>
  </si>
  <si>
    <t>אַדְמָה</t>
  </si>
  <si>
    <t>Admah</t>
  </si>
  <si>
    <t xml:space="preserve">  § Admah = "red earth"  city in the Siddim valley </t>
  </si>
  <si>
    <t>H0127G</t>
  </si>
  <si>
    <t>אֲדָמָה</t>
  </si>
  <si>
    <t>land: soil</t>
  </si>
  <si>
    <t>: soil 1) ground, land 1a) ground (as general, tilled, yielding sustenance) 1b) piece of ground, a specific plot of land 1c) earth substance (for building or constructing) 1d) ground as earth's visible surface 1e) land, territory, country 1f) whole inhabited earth 1g) city in Naphtali</t>
  </si>
  <si>
    <t>H0127H</t>
  </si>
  <si>
    <t>land: country</t>
  </si>
  <si>
    <t>: country 1) ground, land 1a) ground (as general, tilled, yielding sustenance) 1b) piece of ground, a specific plot of land 1c) earth substance (for building or constructing) 1d) ground as earth's visible surface 1e) land, territory, country 1f) whole inhabited earth 1g) city in Naphtali</t>
  </si>
  <si>
    <t>H0127I</t>
  </si>
  <si>
    <t>land: planet</t>
  </si>
  <si>
    <t>: planet 1) ground, land 1a) ground (as general, tilled, yielding sustenance) 1b) piece of ground, a specific plot of land 1c) earth substance (for building or constructing) 1d) ground as earth's visible surface 1e) land, territory, country 1f) whole inhabited earth 1g) city in Naphtali</t>
  </si>
  <si>
    <t>H0128</t>
  </si>
  <si>
    <t>Adamah</t>
  </si>
  <si>
    <t xml:space="preserve">  § Adamah = "the earth"  city in Naphtali </t>
  </si>
  <si>
    <t>H0129</t>
  </si>
  <si>
    <t>אֲדָמִי</t>
  </si>
  <si>
    <t>Adami</t>
  </si>
  <si>
    <t xml:space="preserve">  § Adami = "man of Adar"  a pass or fortified place in Naphtali </t>
  </si>
  <si>
    <t>H0130</t>
  </si>
  <si>
    <t>אֲדֹמִי</t>
  </si>
  <si>
    <t>Edomite</t>
  </si>
  <si>
    <t xml:space="preserve">Someone from Edom, an Edomite  Group of  e.dom  (אֱדוֹם "Edom" H0123) </t>
  </si>
  <si>
    <t>H0131</t>
  </si>
  <si>
    <t>אֲדֻמִּים</t>
  </si>
  <si>
    <t>Adummim</t>
  </si>
  <si>
    <t xml:space="preserve">  § Adummim = "ruddy one: quieted ones?"  pass or ridge of hills, west of Gilgal </t>
  </si>
  <si>
    <t>H0132</t>
  </si>
  <si>
    <t>אַדְמוֹנִי</t>
  </si>
  <si>
    <t>red, ruddy (of Esau as infant)</t>
  </si>
  <si>
    <t>H0133</t>
  </si>
  <si>
    <t>אַדְמָתָא</t>
  </si>
  <si>
    <t>Admatha</t>
  </si>
  <si>
    <t xml:space="preserve">A man living at the time of Exile and Return, only mentioned at Est 1:14   § Admatha = "a testimony to them"  prince of Persia in reign of Ahasuerus (Xerxes) </t>
  </si>
  <si>
    <t>H0134</t>
  </si>
  <si>
    <t>אֶ֫דֶן</t>
  </si>
  <si>
    <t>1) base, pedestal, socket (strong, firm) 1a) pedestals of gold on which marble pillars were set 1b) pedestals of the earth, foundation of the earth 1c) pedestals, bases, or sockets on which tabernacle stood</t>
  </si>
  <si>
    <t>H0135</t>
  </si>
  <si>
    <t>אַדָּן</t>
  </si>
  <si>
    <t>Addan</t>
  </si>
  <si>
    <t xml:space="preserve">Addan = "strong, firm"  place in Babylon, from which exiles returned Also named:  ad.don  (אַדּוֹן "Addon" H0114) </t>
  </si>
  <si>
    <t>H0136</t>
  </si>
  <si>
    <t>אֲדֹנָי</t>
  </si>
  <si>
    <t>Lord</t>
  </si>
  <si>
    <t xml:space="preserve">Lord - a title, spoken in place of Yahweh in Jewish display of reverence  Another name of  ye.ho.vah  (יהוה "LORD" H3068G) </t>
  </si>
  <si>
    <t>H0137</t>
  </si>
  <si>
    <t>אֲדֹנִי־בֶ֫זֶק</t>
  </si>
  <si>
    <t>Adoni-bezek</t>
  </si>
  <si>
    <t xml:space="preserve">A man living before Israel's Monarchy, first mentioned at Jdg 1:5   § Adoni-Bezek = "my lord is Besek"  king of the Canaanite city of Bezek, killed by Israelites </t>
  </si>
  <si>
    <t>H0138G</t>
  </si>
  <si>
    <t>אֲדֹנִיָּ֫הוּ</t>
  </si>
  <si>
    <t>Adonijah</t>
  </si>
  <si>
    <t>A man of the tribe of Judah living at the time of United Monarchy, first mentioned at 2Sa 3:4;   son of: David (H1732) and Haggith (H2294);   half-brother of: Amnon (H0550), Chileab (H3609), Absalom (H0053), Shephatiah (H8203), Ithream (H3507), Shammua (H8051H), Shobab (H7727), Nathan (H5416), Solomon (H8010), Ibhar (H2984), Elishua (H0474), Nepheg (H5298H), Japhia (H3309I), Elishama (H0476H), Eliada (H0450), Eliphelet (H0467), Tamar (H8559H), Elpelet (H0467I), Nogah (H5052) and Jerimoth (H3406N)  § Adonijah = "my lord is Jehovah" 1) fourth son of David and Solomon's rival for the throne 2) Levite sent by Jehoshaphat to teach the Law 3) a chief of the people who co-operated with Nehemiah</t>
  </si>
  <si>
    <t>H0138H</t>
  </si>
  <si>
    <t>A man living at the time of Divided Monarchy, only mentioned at 2Ch 17:8  § Adonijah = "my lord is Jehovah" 1) fourth son of David and Solomon's rival for the throne 2) Levite sent by Jehoshaphat to teach the Law 3) a chief of the people who co-operated with Nehemiah</t>
  </si>
  <si>
    <t>H0138I</t>
  </si>
  <si>
    <t>A man living at the time of Exile and Return, only mentioned at Neh 10:16  § Adonijah = "my lord is Jehovah" 1) fourth son of David and Solomon's rival for the throne 2) Levite sent by Jehoshaphat to teach the Law 3) a chief of the people who co-operated with Nehemiah</t>
  </si>
  <si>
    <t>H0139</t>
  </si>
  <si>
    <t>אֲדֹנִי־צֶ֫דֶק</t>
  </si>
  <si>
    <t>Adoni-zedek</t>
  </si>
  <si>
    <t xml:space="preserve">A man living before Israel's Monarchy, first mentioned at Jos 10:1   § Adoni-zedek = "my lord is righteous"  Canaanite king slain by Joshua </t>
  </si>
  <si>
    <t>H0140</t>
  </si>
  <si>
    <t>אֲדֹנִיקָם</t>
  </si>
  <si>
    <t>Adonikam</t>
  </si>
  <si>
    <t xml:space="preserve">A man living at the time of Exile and Return, first mentioned at Ezr 2:13   § Adonikam = "my lord arose"  the head of an Israelite clan who returned from exile </t>
  </si>
  <si>
    <t>H0141</t>
  </si>
  <si>
    <t>אֲדֹנִירָם</t>
  </si>
  <si>
    <t>Adoniram</t>
  </si>
  <si>
    <t xml:space="preserve">A man living at the time of United Monarchy, first mentioned at 2Sa 20:24;   son of: Abda (H5653); also called Adoniram at 1Ki 4:6; 5.14;  Hadoram at 2Ch 10:18;  Another name of  a.do.ram  (אֲדֹרָם "Adoram" H0151)   § Adoniram = "my lord is exalted"  one of Solomon's officers </t>
  </si>
  <si>
    <t>H0142</t>
  </si>
  <si>
    <t>אָדַר</t>
  </si>
  <si>
    <t>be glorious</t>
  </si>
  <si>
    <t>1) to be great, be majestic, wide, noble (poetic) 1a) (Niphal) majestic, glorious (participle) 1b) (Hiphil) make glorious</t>
  </si>
  <si>
    <t>H0143</t>
  </si>
  <si>
    <t>אֲדָר</t>
  </si>
  <si>
    <t xml:space="preserve">Adar = "glorious"  twelfth month, corresponding to modern March-April Also named:  a.dar  (אֲדָר "Adar" H0144) </t>
  </si>
  <si>
    <t>H0144</t>
  </si>
  <si>
    <t xml:space="preserve"> Aramaic of  a.dar  (אֲדָר "Adar" H0143)   § Adar = "glorious"  twelfth month, corresponding to modern March or April </t>
  </si>
  <si>
    <t>H0145</t>
  </si>
  <si>
    <t>אֶ֫דֶר</t>
  </si>
  <si>
    <t>1) glory, magnificence 2) mantle, cloak (as wide)</t>
  </si>
  <si>
    <t>H0146G</t>
  </si>
  <si>
    <t>אַדָּר</t>
  </si>
  <si>
    <t>Addar</t>
  </si>
  <si>
    <t xml:space="preserve">  § Addar or Adar = "exceeding glorious"  city in Judah near Edom</t>
  </si>
  <si>
    <t>H0146H</t>
  </si>
  <si>
    <t>A man of the tribe of Benjamin living at the time of Egypt and Wilderness, only mentioned at 1Ch 8:3;   son of: Bela (H1106A);   brother of: Ard (H0714H), Naaman (H5283H), Ezbon (H0675H), Uzzi (H5813I), Uzziel (H5816I), Jerimoth (H3406), Iri (H5901), Gera (H1617I), Abihud (H0031), Abishua (H0050H) and Ahoah (H0265)  § Addar or Adar = "exceeding glorious" 1) son of Bela and Benjamin's grandson 2) city in Judah near Edom</t>
  </si>
  <si>
    <t>H0147</t>
  </si>
  <si>
    <t>אִדַּר</t>
  </si>
  <si>
    <t>H0148</t>
  </si>
  <si>
    <t>אֲדַרְגָּזֵר</t>
  </si>
  <si>
    <t>judge (diviner), counsellor</t>
  </si>
  <si>
    <t>H0149</t>
  </si>
  <si>
    <t>אַדְרַזְדָּא</t>
  </si>
  <si>
    <t>correctly, exactly, diligently, earnestly</t>
  </si>
  <si>
    <t>H0150</t>
  </si>
  <si>
    <t>אֲדַרְכֹּן</t>
  </si>
  <si>
    <t>dram</t>
  </si>
  <si>
    <t>drachma, dram, daric-unit of weight and value (of gold, money) equal to 128 grains or 4.32 grams</t>
  </si>
  <si>
    <t>H0151</t>
  </si>
  <si>
    <t>אֲדֹרָם</t>
  </si>
  <si>
    <t>Adoram</t>
  </si>
  <si>
    <t xml:space="preserve">A man living at the time of United Monarchy, first mentioned at 2Sa 20:24;   son of: Abda (H5653); also called Adoniram at 1Ki 4:6; 5.14;  Hadoram at 2Ch 10:18;    § Adoram = "my lord is exalted" 1) an officer of David 2) an officer of Rehoboam </t>
  </si>
  <si>
    <t>H0152G</t>
  </si>
  <si>
    <t>אַדְרַמֶּ֫לֶךְ</t>
  </si>
  <si>
    <t>Adrammelech</t>
  </si>
  <si>
    <t>A man living at the time of Divided Monarchy, only mentioned at 2Ki 17:31  § Adrammelech = "honour of the king" or "Adar is prince" or "Adar is Counsellor, Decider" 1) an idol or god of the Sepharvites, introduced to Israel by Shalmaneser the fifth 2) the son and murderer of Sennacherib</t>
  </si>
  <si>
    <t>H0152H</t>
  </si>
  <si>
    <t>A man living at the time of Divided Monarchy, first mentioned at 2Ki 19:37;   son of: Sennacherib (H5576);   brother of: Sharezer (H8272) and Esarhaddon (H0634)  § Adrammelech = "honour of the king" or "Adar is prince" or "Adar is Counsellor, Decider" 1) an idol or god of the Sepharvites, introduced to Israel by Shalmaneser the fifth 2) the son and murderer of Sennacherib</t>
  </si>
  <si>
    <t>H0153</t>
  </si>
  <si>
    <t>אֶדְרַע</t>
  </si>
  <si>
    <t>strong, force, arm, power Aramaic of  ze.ro.a  (זְרוֹעַ "arm" H2220)</t>
  </si>
  <si>
    <t>H0154</t>
  </si>
  <si>
    <t>אֶדְרֶ֫עִי</t>
  </si>
  <si>
    <t>Edrei</t>
  </si>
  <si>
    <t xml:space="preserve">  § Edrei = "goodly pasture"  a chief city of Bashan, north of Jabbok river </t>
  </si>
  <si>
    <t>H0155</t>
  </si>
  <si>
    <t>אַדֶּ֫רֶת</t>
  </si>
  <si>
    <t>1) glory, cloak 1a) glory, splendour, magnificence (of a vine, shepherds) 1b) mantle, cloak made of fur or fine material 1b1) prophet's garment</t>
  </si>
  <si>
    <t>H0156</t>
  </si>
  <si>
    <t>אָדַשׁ</t>
  </si>
  <si>
    <t>(Qal) to tread, tread on, thresh, trample on Another spelling of  dush  (דּוּשׁ "to tread" H1758)</t>
  </si>
  <si>
    <t>H0157G</t>
  </si>
  <si>
    <t>אָהֵב</t>
  </si>
  <si>
    <t>to love: lover</t>
  </si>
  <si>
    <t>: lover 1) to love 1a) (Qal) 1a1) human love for another, includes family, and sexual 1a2) human appetite for objects such as food, drink, sleep, wisdom 1a3) human love for or to God 1a4) act of being a friend 1a4a) lover (participle) 1a4b) friend (participle) 1a5) God's love toward man 1a5a) to individual men 1a5b) to people Israel 1a5c) to righteousness 1b) (Niphal) 1b1) lovely (participle) 1b2) loveable (participle) 1c) (Piel) 1c1) friends 1c2) lovers (fig. of adulterers) 2) to like Also means:  a.hav  (אָהֵב ": friend" H0157H)</t>
  </si>
  <si>
    <t>H0157H</t>
  </si>
  <si>
    <t>to love: friend</t>
  </si>
  <si>
    <t>: friend 1) to love 1a) (Qal) 1a1) human love for another, includes family, and sexual 1a2) human appetite for objects such as food, drink, sleep, wisdom 1a3) human love for or to God 1a4) act of being a friend 1a4a) lover (participle) 1a4b) friend (participle) 1a5) God's love toward man 1a5a) to individual men 1a5b) to people Israel 1a5c) to righteousness 1b) (Niphal) 1b1) lovely (participle) 1b2) loveable (participle) 1c) (Piel) 1c1) friends 1c2) lovers (fig. of adulterers) 2) to like</t>
  </si>
  <si>
    <t>H0158</t>
  </si>
  <si>
    <t>אַ֫הַב</t>
  </si>
  <si>
    <t>lover</t>
  </si>
  <si>
    <t>1) loves, amours (only in plural) ahbym 2) (TWOT) love</t>
  </si>
  <si>
    <t>H0159</t>
  </si>
  <si>
    <t>אֹ֫הַב</t>
  </si>
  <si>
    <t>1) loved object 2) (TWOT) love</t>
  </si>
  <si>
    <t>H0160</t>
  </si>
  <si>
    <t>אַהֲבָה</t>
  </si>
  <si>
    <t>1) love 1a) human love for human object 1a1) of man toward man 1a2) of man toward himself 1a3) between man and woman 1a4) sexual desire 2) God's love to His people</t>
  </si>
  <si>
    <t>H0161</t>
  </si>
  <si>
    <t>אֹ֫הַד</t>
  </si>
  <si>
    <t>Ohad</t>
  </si>
  <si>
    <t xml:space="preserve">A man of the tribe of Simeon living at the time of Egypt and Wilderness, first mentioned at Gen 46:10;   son of: Simeon (H8095);   brother of: Jemuel (H3223), Jamin (H3226), Jachin (H3199), Zerah (H2226L) and Shaul (H7586H)   § Ohad = "united"  son of Simeon and grandson of Jacob </t>
  </si>
  <si>
    <t>H0162</t>
  </si>
  <si>
    <t>אֲהָהּ</t>
  </si>
  <si>
    <t>alas!, oh!, ah!</t>
  </si>
  <si>
    <t>H0163</t>
  </si>
  <si>
    <t>אַהֲוָא</t>
  </si>
  <si>
    <t>Ahava</t>
  </si>
  <si>
    <t xml:space="preserve">  § Ahava = "I shall subsist"  town or area in Babylonia </t>
  </si>
  <si>
    <t>H0164G</t>
  </si>
  <si>
    <t>אֵהוּד</t>
  </si>
  <si>
    <t>Ehud</t>
  </si>
  <si>
    <t>A Judge of the tribe of Benjamin living before Israel's Monarchy, first mentioned at Jdg 3:15;   son of: Gera (H1617);   father of: Naaman (H5283J), Ahijah (H0281K), Gera (H1617J), Uzza (H5798H) and Ahihud (H0284) Also named:  e.chud  (אֵחוּד "Ehud" H0261)  § Ehud = "I will give thanks: I will be praised" or "undivided, union" in ( Ref: 1Ch 8:6 ) only 1) Benjamite judge of Israel, deliverer of Israel from Moab 2) another Benjamite, son of Bilhan ( Ref: 1Ch 8:6 )</t>
  </si>
  <si>
    <t>H0164H</t>
  </si>
  <si>
    <t>A man of the tribe of Benjamin living at the time of Divided Monarchy, only mentioned at 1Ch 7:10;   son of: Bilhan (H1092H);   brother of: Jeush (H3266H), Benjamin (H1144H), Chenaanah (H3668H), Zethan (H2133), Tarshish (H8659I) and Ahishahar (H0300)  § Ehud = "I will give thanks: I will be praised" or "undivided, union" in ( Ref: 1Ch 8:6 ) only 1) Benjamite judge of Israel, deliverer of Israel from Moab 2) another Benjamite, son of Bilhan ( Ref: 1Ch 8:6 )</t>
  </si>
  <si>
    <t>H0165</t>
  </si>
  <si>
    <t>אֱהִי</t>
  </si>
  <si>
    <t>where</t>
  </si>
  <si>
    <t>H0166</t>
  </si>
  <si>
    <t>אָהַל</t>
  </si>
  <si>
    <t>(Hiphil) to be clear, shine</t>
  </si>
  <si>
    <t>H0167</t>
  </si>
  <si>
    <t>to pitch</t>
  </si>
  <si>
    <t>1) to pitch a tent, to move a tent 1a) (Qal) pitch or remove a tent 1a) (Piel) to pitch one's tent</t>
  </si>
  <si>
    <t>H0168G</t>
  </si>
  <si>
    <t>אֹ֫הֶל</t>
  </si>
  <si>
    <t>: tent 1) tent 1a) nomad's tent, and thus symbolic of wilderness life, transience 1b) dwelling, home, habitation 1c) the sacred tent of Jehovah (the tabernacle) Also means:  o.hel  (אֹ֫הֶל ": home" H0168H)</t>
  </si>
  <si>
    <t>H0168H</t>
  </si>
  <si>
    <t>tent: home</t>
  </si>
  <si>
    <t>: home 1) tent 1a) nomad's tent, and thus symbolic of wilderness life, transience 1b) dwelling, home, habitation 1c) the sacred tent of Jehovah (the tabernacle)</t>
  </si>
  <si>
    <t>H0169</t>
  </si>
  <si>
    <t>Ohel</t>
  </si>
  <si>
    <t xml:space="preserve">A man of the tribe of Judah living at the time of Divided Monarchy, only mentioned at 1Ch 3:20;   son of: Zerubbabel (H2216);   brother of: Meshullam (H4918H), Hananiah (H2608L), Shelomith (H8019I), Hashubah (H2807), Berechiah (H1296), Hasadiah (H2619), Jushab-hesed (H3142), Abiud (G0010)   § Ohel = "tent"  son of Zerubbabel </t>
  </si>
  <si>
    <t>H0170</t>
  </si>
  <si>
    <t>אׇהֳלָה</t>
  </si>
  <si>
    <t>Oholah</t>
  </si>
  <si>
    <t xml:space="preserve">A woman living at the time of Exile and Return, first mentioned at Ezk 23:4;   sister of: Oholibah (H0172)   § Aholah = "her own tent"  Samaria as an adulteress with Assyria (metaph) </t>
  </si>
  <si>
    <t>H0171</t>
  </si>
  <si>
    <t>אׇהֳלִיאָב</t>
  </si>
  <si>
    <t>Oholiab</t>
  </si>
  <si>
    <t xml:space="preserve">A man living at the time of Egypt and Wilderness, first mentioned at Exo 31:6;   son of: Ahisamach (H0294)   § Aholiab = "Father's tent"  chief assistant of Bezaleel in construction of the tabernacle </t>
  </si>
  <si>
    <t>H0172</t>
  </si>
  <si>
    <t>אׇהֳלִיבָה</t>
  </si>
  <si>
    <t>Oholibah</t>
  </si>
  <si>
    <t xml:space="preserve">A woman living at the time of Exile and Return, first mentioned at Ezk 23:4;   sister of: Oholah (H0170)   § Aholibah = "woman of the tent" or "the tent is in her"  (metaph) Jerusalem as adulterous wife of Jehovah </t>
  </si>
  <si>
    <t>H0173G</t>
  </si>
  <si>
    <t>אׇהֳלִיבָמָה</t>
  </si>
  <si>
    <t>Oholibamah</t>
  </si>
  <si>
    <t>A woman living at the time of the Patriarchs, first mentioned at Gen 36:2; her mother was Anah (H6034); married to Esau (H6215);   mother of: Jeush (H3266), Jalam (H3281) and Korah (H7141)  § Aholibamah = "tent of the high place" 1) wife of Esau 2) an Edomite chieftain</t>
  </si>
  <si>
    <t>H0173H</t>
  </si>
  <si>
    <t>A woman living at the time of the Patriarchs, first mentioned at Gen 36:25;   daughter of: Anah (H6034H);   sister of: Dishon (H1787H)  § Aholibamah = "tent of the high place" 1) wife of Esau 2) an Edomite chieftain</t>
  </si>
  <si>
    <t>H0173I</t>
  </si>
  <si>
    <t>A woman living at the time of the Patriarchs, first mentioned at Gen 36:41  § Aholibamah = "tent of the high place" 1) wife of Esau 2) an Edomite chieftain</t>
  </si>
  <si>
    <t>H0174</t>
  </si>
  <si>
    <t>אָהָל</t>
  </si>
  <si>
    <t>1) aloes, aloe tree 1a) aloe tree 1b) aloe (perfume)</t>
  </si>
  <si>
    <t>H0175</t>
  </si>
  <si>
    <t>אַהֲרֹן</t>
  </si>
  <si>
    <t xml:space="preserve">A man of the tribe of Levi living at the time of Egypt and Wilderness, first mentioned at Exo 4:14;   son of: Amram (H6019) and Jochebed (H3115);   brother of: Moses (H4872) and Miriam (H4813); married to Elisheba (H0472);   father of: Nadab (H5070), Abihu (H0030), Eleazar (H0499) and Ithamar (H0385) Also named:  Aarōn  (Ἀαρών "Aaron" G0002)   § Aaron = "light bringer"  brother of Moses, a Levite and the first high priest </t>
  </si>
  <si>
    <t>H0176A</t>
  </si>
  <si>
    <t>אוֹ</t>
  </si>
  <si>
    <t>1) or, rather 1a) implying that the latter choice is preferred 1b) or if, introducing an example to be seen under a particular principle 1c) (in series) either...or, whether...or 1d) if perchance 1e) except, or else 2) whether, not the least, if, otherwise, also, and, then</t>
  </si>
  <si>
    <t>H0176B</t>
  </si>
  <si>
    <t>H0177</t>
  </si>
  <si>
    <t>אוּאֵל</t>
  </si>
  <si>
    <t>Uel</t>
  </si>
  <si>
    <t xml:space="preserve">A man living at the time of Exile and Return, only mentioned at Ezr 10:34   § Uel = "wish or will of God"  a Judean who had taken a foreign woman during the exile </t>
  </si>
  <si>
    <t>H0178</t>
  </si>
  <si>
    <t>אוֹב</t>
  </si>
  <si>
    <t>medium</t>
  </si>
  <si>
    <t>1) water skin bottle 2) necromancer 1b) necromancer, one who evokes the dead 1c) ghost, spirit of a dead one 1d) practice of necromancy 3) one that has a familiar spirit</t>
  </si>
  <si>
    <t>H0179</t>
  </si>
  <si>
    <t>אוֹבִיל</t>
  </si>
  <si>
    <t>Obil</t>
  </si>
  <si>
    <t xml:space="preserve">A man living at the time of Divided Monarchy, only mentioned at 1Ch 27:30   § Obil = "camel driver"  manager of David's camels </t>
  </si>
  <si>
    <t>H0180</t>
  </si>
  <si>
    <t>אוּבַל</t>
  </si>
  <si>
    <t>stream, river</t>
  </si>
  <si>
    <t>H0181</t>
  </si>
  <si>
    <t>אוּד</t>
  </si>
  <si>
    <t>firebrand</t>
  </si>
  <si>
    <t>brand, fire brand</t>
  </si>
  <si>
    <t>H0182</t>
  </si>
  <si>
    <t>אוֹדָה</t>
  </si>
  <si>
    <t>1) cause 1a) cause, reason for 1b) the occasion of</t>
  </si>
  <si>
    <t>H0183</t>
  </si>
  <si>
    <t>אָוָה</t>
  </si>
  <si>
    <t>1) desire, incline, covet, wait longingly, wish, sigh, want, be greedy, prefer 1a) (Piel) to desire, crave (food and drink) 1b) (Hithpael) to desire, long for, lust after (of bodily appetites)</t>
  </si>
  <si>
    <t>H0184</t>
  </si>
  <si>
    <t>to mark</t>
  </si>
  <si>
    <t>1) to sign, mark, describe with a mark 1a) (Hithpael) to measure, mark out, mark you out</t>
  </si>
  <si>
    <t>H0185</t>
  </si>
  <si>
    <t>אַוָּה</t>
  </si>
  <si>
    <t>desire, lust, will (not necessarily evil)</t>
  </si>
  <si>
    <t>H0186</t>
  </si>
  <si>
    <t>אוּזַי</t>
  </si>
  <si>
    <t>Uzai</t>
  </si>
  <si>
    <t xml:space="preserve">A man living at the time of Exile and Return, only mentioned at Neh 3:25;   father of: Palal (H6420)   § Uzai = "I shall have my sprinklings"  a Judean, one of the repairers of Jerusalem's walls </t>
  </si>
  <si>
    <t>H0187G</t>
  </si>
  <si>
    <t>אוּזָל</t>
  </si>
  <si>
    <t>Uzal</t>
  </si>
  <si>
    <t>A man living at the time of the Patriarchs, first mentioned at Gen 10:27;   son of: Joktan (H3355);   brother of: Almodad (H0486), Sheleph (H8026), Hazarmaveth (H2700), Jerah (H3392), Hadoram (H1913A), Diklah (H1853), Obal (H5745), Abimael (H0039), Sheba (H7614H), Ophir (H0211), Havilah (H2341I) and Jobab (H3103)  § Uzal = "I shall be flooded"  sixth son Joktan</t>
  </si>
  <si>
    <t>H0187H</t>
  </si>
  <si>
    <t xml:space="preserve">  § Uzal = "I shall be flooded"  sixth son Joktan</t>
  </si>
  <si>
    <t>H0188</t>
  </si>
  <si>
    <t>אוֹי</t>
  </si>
  <si>
    <t>1) woe! alas! oh! 1a) passionate cry of grief or despair</t>
  </si>
  <si>
    <t>H0189</t>
  </si>
  <si>
    <t>אֱוִי</t>
  </si>
  <si>
    <t>Evi</t>
  </si>
  <si>
    <t xml:space="preserve">A man living at the time of Egypt and Wilderness, first mentioned at Num 31:8   § Evi = "my desire"  one of five chiefs of Midian </t>
  </si>
  <si>
    <t>H0190</t>
  </si>
  <si>
    <t>אוֹיָה</t>
  </si>
  <si>
    <t>H0191</t>
  </si>
  <si>
    <t>אֱוִיל</t>
  </si>
  <si>
    <t>fool(ish)</t>
  </si>
  <si>
    <t>1) be foolish, foolish 1a) (subst) 1a1) of one who despises wisdom 1a2) of one who mocks when guilty 1a3) of one who is quarrelsome 1a4) of one who is licentious</t>
  </si>
  <si>
    <t>H0192</t>
  </si>
  <si>
    <t>אֱוִיל מְרֹדַךְ</t>
  </si>
  <si>
    <t>Evil-merodach</t>
  </si>
  <si>
    <t xml:space="preserve">A man living at the time of Divided Monarchy, first mentioned at 2Ki 25:27   § Evil Merodach = "man of Merodach"  son and successor of Nebuchadnezzar, king of Neo-Babylonian empire, 562-560 BC </t>
  </si>
  <si>
    <t>H0193A</t>
  </si>
  <si>
    <t>אוּל</t>
  </si>
  <si>
    <t>1) prominence 1a) body, belly (contemptuous)</t>
  </si>
  <si>
    <t>H0193B</t>
  </si>
  <si>
    <t>nobles, wealthy men</t>
  </si>
  <si>
    <t>H0194</t>
  </si>
  <si>
    <t>אוּלַי</t>
  </si>
  <si>
    <t>1) perhaps, peradventure 2) if peradventure 3) unless 4) suppose</t>
  </si>
  <si>
    <t>H0195</t>
  </si>
  <si>
    <t>Ulai</t>
  </si>
  <si>
    <t xml:space="preserve">  § Ulai = "my leaders (mighties)"  river of Elam </t>
  </si>
  <si>
    <t>H0196</t>
  </si>
  <si>
    <t>אֱוִלִי</t>
  </si>
  <si>
    <t>H0197G</t>
  </si>
  <si>
    <t>אוּלָם</t>
  </si>
  <si>
    <t>Hall (of pillars)</t>
  </si>
  <si>
    <t>A hall or porch in Solomon's palace</t>
  </si>
  <si>
    <t>H0197H</t>
  </si>
  <si>
    <t>Hall (of Justice)</t>
  </si>
  <si>
    <t>A hall in Solomon's palace</t>
  </si>
  <si>
    <t>H0197I</t>
  </si>
  <si>
    <t>Hall (of the Throne)</t>
  </si>
  <si>
    <t>A hall or porch in Solomon's temple</t>
  </si>
  <si>
    <t>H0197J</t>
  </si>
  <si>
    <t xml:space="preserve">A hall or porch of the temple </t>
  </si>
  <si>
    <t>H0198G</t>
  </si>
  <si>
    <t>Ulam</t>
  </si>
  <si>
    <t>A man of the tribe of Manasseh living at the time of Divided Monarchy, first mentioned at 1Ch 7:16;   son of: Sheresh (H8329);   brother of: Rakem (H7552J);   father of: Bedan (H0917)  § Ulam = "their leader: vestibule" 1) a Manassite 2) a Benjamite of Saul's family</t>
  </si>
  <si>
    <t>H0198H</t>
  </si>
  <si>
    <t>A man of the tribe of Benjamin living at the time of Divided Monarchy, first mentioned at 1Ch 8:39;   son of: Eleasah (H0501H);   brother of: Jeush (H3266I) and Eliphelet (H0467J)  § Ulam = "their leader: vestibule" 1) a Manassite 2) a Benjamite of Saul's family</t>
  </si>
  <si>
    <t>H0199</t>
  </si>
  <si>
    <t>1) but, but indeed (a strong adversative) 2) however, nevertheless</t>
  </si>
  <si>
    <t>H0200</t>
  </si>
  <si>
    <t>אִוֶּ֫לֶת</t>
  </si>
  <si>
    <t>foolishness, folly</t>
  </si>
  <si>
    <t>H0201</t>
  </si>
  <si>
    <t>אוֹמָר</t>
  </si>
  <si>
    <t>Omar</t>
  </si>
  <si>
    <t xml:space="preserve">A man of the Edomites living at the time of the Patriarchs, first mentioned at Gen 36:11;   son of: Eliphaz (H0464);   brother of: Teman (H8487), Zepho (H6825), Gatam (H1609), Kenaz (H7073), Amalek (H6002H) and Korah (H7141H)   § Omar = "speaker" or "eloquent"  grandson of Esau </t>
  </si>
  <si>
    <t>H0202</t>
  </si>
  <si>
    <t>אוֹן</t>
  </si>
  <si>
    <t>1) vigour, generative power 2) wealth 3) physical strength (of men and behemoth)</t>
  </si>
  <si>
    <t>H0203</t>
  </si>
  <si>
    <t>On</t>
  </si>
  <si>
    <t xml:space="preserve">A man living at the time of Egypt and Wilderness, only mentioned at Num 16:1;   son of: Peleth (H6431)   § On = "wealth" or "vigour"  a chief of the tribe of Reuben </t>
  </si>
  <si>
    <t>H0204</t>
  </si>
  <si>
    <t>אֹן</t>
  </si>
  <si>
    <t xml:space="preserve">  § On = "strength or vigour"  city in lower Egypt, bordering land of Goshen, centre of sun-worship, residence of Potipherah (priest of On and father-in-law of Joseph) </t>
  </si>
  <si>
    <t>H0205G</t>
  </si>
  <si>
    <t>אָ֫וֶן</t>
  </si>
  <si>
    <t>evil: wickedness</t>
  </si>
  <si>
    <t>1) trouble, wickedness, sorrow 1a) trouble, sorrow 1b) idolatry 1c) trouble of iniquity, wickedness Also means:  a.ven  (אָ֫וֶן ": trouble" H0205H)</t>
  </si>
  <si>
    <t>H0205H</t>
  </si>
  <si>
    <t>evil: trouble</t>
  </si>
  <si>
    <t>1) trouble, wickedness, sorrow 1a) trouble, sorrow 1b) idolatry 1c) trouble of iniquity, wickedness</t>
  </si>
  <si>
    <t>H0206G</t>
  </si>
  <si>
    <t>(Valley of) Aven</t>
  </si>
  <si>
    <t>Aven = "vanity"  A town or region in Syria ( Ref: Am 1:5 )  a name used contemptuously a place of idolatrous worship Combined with  biq.ah  (בִּקְעָה " Valley" H1237J)</t>
  </si>
  <si>
    <t>H0206H</t>
  </si>
  <si>
    <t>Aven</t>
  </si>
  <si>
    <t>Aven = "vanity"   a name used contemptuously a place of idolatrous worship Bethel with its calf worship ( Ref: Ho 10:8 ) Another name of  bet-el  (בֵּֽיתְ־אֵל "Bethel" H1008G)</t>
  </si>
  <si>
    <t>H0207</t>
  </si>
  <si>
    <t>אוֹנוֹ</t>
  </si>
  <si>
    <t>Ono</t>
  </si>
  <si>
    <t xml:space="preserve">Ono = "vigorous"   city in Benjamin 2) a valley (of craftsman) Also named:  ke.phi.rim  (כְּפִירִים "Hakkephirim" H3715B) </t>
  </si>
  <si>
    <t>H0208G</t>
  </si>
  <si>
    <t>אוֹנָם</t>
  </si>
  <si>
    <t>Onam</t>
  </si>
  <si>
    <t>A man living at the time of the Patriarchs, first mentioned at Gen 36:23;   son of: Shobal (H7732);   brother of: Alvan (H5935), Manahath (H4506B), Ebal (H5858B) and Shepho (H8195)  § Onam = "vigorous" 1) a Horite chief, grandson of Seir 2) son Jerahmeel, a chief of Judah</t>
  </si>
  <si>
    <t>H0208H</t>
  </si>
  <si>
    <t>A man of the tribe of Judah living at the time of United Monarchy, first mentioned at 1Ch 2:26;   son of: Jerahmeel (H3396) and Atarah (H5851);   brother of: Ram (H7410H), Bunah (H0946), Oren (H0767), Ozem (H0684H) and Ahijah (H0281J);   father of: Shammai (H8060) and Jada (H3047)  § Onam = "vigorous" 1) a Horite chief, grandson of Seir 2) son Jerahmeel, a chief of Judah</t>
  </si>
  <si>
    <t>H0209</t>
  </si>
  <si>
    <t>אוֹנָן</t>
  </si>
  <si>
    <t>Onan</t>
  </si>
  <si>
    <t xml:space="preserve">A man of the tribe of Judah living at the time of Egypt and Wilderness, first mentioned at Gen 38:4;   son of: Judah (H3063) and Bath-shua (H1323I) ;   brother of: Er (H6147) and Shelah (H7956);   half-brother of: Perez (H6557) and Zerah (H2226I)   § Onan = "strong"  second son of Judah, slain by God for not fulfilling the levitical requirement to beget a child with the wife of a dead, childless brother </t>
  </si>
  <si>
    <t>H0210</t>
  </si>
  <si>
    <t>אוּפָז</t>
  </si>
  <si>
    <t>Uphaz</t>
  </si>
  <si>
    <t xml:space="preserve">  § Uphaz = "desire of fine gold"  a place famous for its gold  </t>
  </si>
  <si>
    <t>H0211G</t>
  </si>
  <si>
    <t>אוֹפִיר</t>
  </si>
  <si>
    <t>Ophir</t>
  </si>
  <si>
    <t>A man living at the time of the Patriarchs, first mentioned at Gen 10:29;   son of: Joktan (H3355);   brother of: Almodad (H0486), Sheleph (H8026), Hazarmaveth (H2700), Jerah (H3392), Hadoram (H1913A), Uzal (H0187), Diklah (H1853), Obal (H5745), Abimael (H0039), Sheba (H7614H), Havilah (H2341I) and Jobab (H3103)  § Ophir = "reducing to ashes" 1) eleventh son of Joktan 2) a land or city in southern Arabia in Solomon's trade route where gold evidently was traded for goods 3) characteristic of fine gold 4) fine gold</t>
  </si>
  <si>
    <t>H0211H</t>
  </si>
  <si>
    <t xml:space="preserve">  § Ophir = "reducing to ashes"   a land or city in southern Arabia in Solomon's trade route where gold evidently was traded for goods</t>
  </si>
  <si>
    <t>H0212</t>
  </si>
  <si>
    <t>אוֹפָן</t>
  </si>
  <si>
    <t>1) wheel 1a) chariot wheel 1b) wheel in Ezekiel's vision 1c) wheels of the ten bases beneath the lavers in Solomon's temple</t>
  </si>
  <si>
    <t>H0213</t>
  </si>
  <si>
    <t>אוּץ</t>
  </si>
  <si>
    <t>1) to press, be pressed, make haste, urge, be narrow 1a) (Qal) 1a1) to press, hasten 1a2) to be pressed, confined, narrow 1a3) to hasten, make haste 1a4) be narrow 1b) (Hiphil) 1b1) to urge, insist 1b2) to hasten</t>
  </si>
  <si>
    <t>H0214</t>
  </si>
  <si>
    <t>אוֹצָר</t>
  </si>
  <si>
    <t>1) treasure, storehouse 1a) treasure (gold, silver, etc) 1b) store, supplies of food or drink 1c) treasure-house, treasury 1c1) treasure-house 1c2) storehouse, magazine 1c3) treasury 1c4) magazine of weapons (fig. of God's armoury) 1c5) storehouses (of God for rain, snow, hail, wind, sea)</t>
  </si>
  <si>
    <t>H0215</t>
  </si>
  <si>
    <t>אוֹר</t>
  </si>
  <si>
    <t>to light</t>
  </si>
  <si>
    <t>1) to be or become light, shine 1a) (Qal) 1a1) to become light (day) 1a2) to shine (of the sun) 1a3) to become bright 1b) (Niphal) 1b1) to be illuminated 1b2) to become lighted up 1c) (Hiphil) 1c1) to give light, shine (of sun, moon, and stars) 1c2) to illumine, light up, cause to shine, shine 1c3) to kindle, light (candle, wood) 1c4) lighten (of the eyes, his law, etc) 1c5) to make shine (of the face)</t>
  </si>
  <si>
    <t>H0216</t>
  </si>
  <si>
    <t>1) light 1a) light of day 1b) light of heavenly luminaries (moon, sun, stars) 1c) day-break, dawn, morning light 1d) daylight 1e) lightning 1f) light of lamp 1g) light of life 1h) light of prosperity 1i) light of instruction 1j) light of face (fig.) 1k) Jehovah as Israel's light</t>
  </si>
  <si>
    <t>H0217A</t>
  </si>
  <si>
    <t>אוּר</t>
  </si>
  <si>
    <t>flame, light of fire</t>
  </si>
  <si>
    <t>H0217B</t>
  </si>
  <si>
    <t>אֻרִים</t>
  </si>
  <si>
    <t>region of light, East</t>
  </si>
  <si>
    <t>H0218A</t>
  </si>
  <si>
    <t>Ur</t>
  </si>
  <si>
    <t>A man living at the time of Divided Monarchy, only mentioned at 1Ch 11:35;   father of: Eliphal (H0465)  § Ur = "flame"  father of one of David's heroes</t>
  </si>
  <si>
    <t>H0218B</t>
  </si>
  <si>
    <t xml:space="preserve">  § Ur = "flame"  city in southern Babylonia, city of the Chaldeans, centre of moon worship, home of Abraham's father, Terah, and departure point for the Abraham's migration to Mesopotamia and Canaan</t>
  </si>
  <si>
    <t>H0219A</t>
  </si>
  <si>
    <t>אוֹרָה</t>
  </si>
  <si>
    <t>1) light 2) light of joy and happiness (fig.)</t>
  </si>
  <si>
    <t>H0219B</t>
  </si>
  <si>
    <t>herb</t>
  </si>
  <si>
    <t>H0220</t>
  </si>
  <si>
    <t>אֲוֵרָה</t>
  </si>
  <si>
    <t>stall</t>
  </si>
  <si>
    <t>manger, stall, crib Another spelling of  ur.vah  (אֻרְיָה "stall" H0723)</t>
  </si>
  <si>
    <t>H0221G</t>
  </si>
  <si>
    <t>אוּרִי</t>
  </si>
  <si>
    <t>Uri</t>
  </si>
  <si>
    <t>A man of the tribe of Judah living at the time of Egypt and Wilderness, first mentioned at Exo 31:2;   son of: Hur (H2354);   brother of: Shobal (H7732H), Salma (H8007H), Hareph (H2780), Jezreel (H3157J), Ishma (H3457), Idbash (H3031), Hazzelelponi (H6753), Penuel (H6439H) and Ezer (H5829);   father of: Bezalel (H1212)  § Uri = "fiery" 1) a prince of Judah, a son of Hur who was used by God to prepare the tabernacle 2) an officer (or the father of an officer) of Solomon in Gilead 3) a porter or gatekeeper in time of Ezra who took a foreign woman as wife</t>
  </si>
  <si>
    <t>H0221H</t>
  </si>
  <si>
    <t>A man living at the time of United Monarchy, only mentioned at 1Ki 4:19;   father of: Geber (H1398)  § Uri = "fiery" 1) a prince of Judah, a son of Hur who was used by God to prepare the tabernacle 2) an officer (or the father of an officer) of Solomon in Gilead 3) a porter or gatekeeper in time of Ezra who took a foreign woman as wife</t>
  </si>
  <si>
    <t>H0221I</t>
  </si>
  <si>
    <t>A man living at the time of Exile and Return, only mentioned at Ezr 10:24  § Uri = "fiery" 1) a prince of Judah, a son of Hur who was used by God to prepare the tabernacle 2) an officer (or the father of an officer) of Solomon in Gilead 3) a porter or gatekeeper in time of Ezra who took a foreign woman as wife</t>
  </si>
  <si>
    <t>H0222G</t>
  </si>
  <si>
    <t>אוּרִיאֵל</t>
  </si>
  <si>
    <t>Uriel</t>
  </si>
  <si>
    <t>A man of the tribe of Levi living at the time of Divided Monarchy, first mentioned at 1Ch 6:24;   son of: Tahath (H8480H);   father of: Uzziah (H5818H); also called Zephaniah at 1Ch 6:36;  Also named:  tse.phan.yah  (צְפַנְיָהוּ "Zephaniah" H6846J)  § Uriel = "God (El) is my light" 1) chief of the Levitical line of Kohath in David's time 2) maternal grandfather of Abijah</t>
  </si>
  <si>
    <t>H0222H</t>
  </si>
  <si>
    <t>A man living at the time of Divided Monarchy, first mentioned at 1Ch 15:5  § Uriel = "God (El) is my light" 1) chief of the Levitical line of Kohath in David's time 2) maternal grandfather of Abijah</t>
  </si>
  <si>
    <t>H0222I</t>
  </si>
  <si>
    <t>A man living at the time of United Monarchy, only mentioned at 2Ch 13:2; married to Tamar (H8559I);   father of: Maacah (H4601K)  § Uriel = "God (El) is my light" 1) chief of the Levitical line of Kohath in David's time 2) maternal grandfather of Abijah</t>
  </si>
  <si>
    <t>H0223A</t>
  </si>
  <si>
    <t>אוּרִיָּה</t>
  </si>
  <si>
    <t>A man living at the time of United Monarchy, first mentioned at 2Sa 11:3; married to Bathsheba (H1339) Also named:  Ourias  (Οὐρίας "Uriah" G3774)  § Uriah or Urijah = "Jehovah (Yahweh) is my light (flame)" 1) Hittite husband of Bathsheba 2) a priest who built king Ahaz' heathen altar 3) a priest who rebuilt Jerusalem's wall</t>
  </si>
  <si>
    <t>H0223B</t>
  </si>
  <si>
    <t>אוּרִיָּ֫הוּ</t>
  </si>
  <si>
    <t>A prophet living at the time of Divided Monarchy, first mentioned at Jer 26:20;   son of: Shemaiah (H8098X)  § Uriah or Urijah = "Jehovah (Yahweh) is my light (flame)"  a prophet slain by Jehoiakim</t>
  </si>
  <si>
    <t>H0223G</t>
  </si>
  <si>
    <t>A man living at the time of Divided Monarchy, first mentioned at 2Ki 16:10  § Uriah or Urijah = "Jehovah (Yahweh) is my light (flame)"  a prophet slain by Jehoiakim</t>
  </si>
  <si>
    <t>H0223H</t>
  </si>
  <si>
    <t>A man living at the time of Exile and Return, first mentioned at Ezr 8:33;   son of: Hakkoz (H6976J);   father of: Meremoth (H4822)  § Uriah or Urijah = "Jehovah (Yahweh) is my light (flame)"  a prophet slain by Jehoiakim</t>
  </si>
  <si>
    <t>H0223I</t>
  </si>
  <si>
    <t>A man living at the time of Exile and Return, only mentioned at Neh 8:4  § Uriah or Urijah = "Jehovah (Yahweh) is my light (flame)"  a prophet slain by Jehoiakim</t>
  </si>
  <si>
    <t>H0224</t>
  </si>
  <si>
    <t>אוּרִים</t>
  </si>
  <si>
    <t xml:space="preserve">Urim = "lights"  stones kept in a pouch on the high-priest's breastplate, used in determining God's decision in certain questions and issues Also named:  dēlos  (δῆλος "Urim" G1212) </t>
  </si>
  <si>
    <t>H0225</t>
  </si>
  <si>
    <t>אוּת</t>
  </si>
  <si>
    <t>(Niphal) to consent, agree</t>
  </si>
  <si>
    <t>H0226G</t>
  </si>
  <si>
    <t>אוֹת</t>
  </si>
  <si>
    <t>sign: miraculous</t>
  </si>
  <si>
    <t>: miraculous 1) sign, signal 1a) a distinguishing mark 1b) banner 1c) remembrance 1d) miraculous sign 1e) omen 1f) warning 2) token, ensign, standard, miracle, proof</t>
  </si>
  <si>
    <t>H0226H</t>
  </si>
  <si>
    <t>sign:  indicator</t>
  </si>
  <si>
    <t>: 2_indicator 1) sign, signal 1a) a distinguishing mark 1b) banner 1c) remembrance 1d) miraculous sign 1e) omen 1f) warning 2) token, ensign, standard, miracle, proof</t>
  </si>
  <si>
    <t>H0227A</t>
  </si>
  <si>
    <t>אָז</t>
  </si>
  <si>
    <t>1) then, at that time 1a) temporal expressions 1a1) then (past) 1a2) then, if...then (future) 1a3) earlier 1b) logical expressions 1b1) in that case 1b2) that (being so)</t>
  </si>
  <si>
    <t>H0227B</t>
  </si>
  <si>
    <t>מֵאָז</t>
  </si>
  <si>
    <t>the past</t>
  </si>
  <si>
    <t>1) in time past, of old 2)from time of, since</t>
  </si>
  <si>
    <t>H0228</t>
  </si>
  <si>
    <t>אֲזָא</t>
  </si>
  <si>
    <t>to heat</t>
  </si>
  <si>
    <t>(P'al) make hot, heat</t>
  </si>
  <si>
    <t>H0229</t>
  </si>
  <si>
    <t>אֶזְבָּ֑י</t>
  </si>
  <si>
    <t>Ezbai</t>
  </si>
  <si>
    <t xml:space="preserve">A man living at the time of Divided Monarchy, only mentioned at 1Ch 11:37;   father of: Naarai (H5293)   § Ezbai = "my humblings"  father of one of David's mighty men </t>
  </si>
  <si>
    <t>H0230</t>
  </si>
  <si>
    <t>אַזְדָּא</t>
  </si>
  <si>
    <t>gone</t>
  </si>
  <si>
    <t>(P'al) to be gone Aramaic of  a.zal  (אָזַל "be gone" H0235)</t>
  </si>
  <si>
    <t>H0231</t>
  </si>
  <si>
    <t>אֵזוֹב</t>
  </si>
  <si>
    <t>hyssop, a plant used for medicinal and religious purposes</t>
  </si>
  <si>
    <t>H0232</t>
  </si>
  <si>
    <t>אֵזוֹר</t>
  </si>
  <si>
    <t>1) waist-cloth, the innermost piece of clothing 1a) of God's power over kings (fig.) 1b) of faithfulness (metaph) 2) waistband</t>
  </si>
  <si>
    <t>H0233</t>
  </si>
  <si>
    <t>אֲזַי</t>
  </si>
  <si>
    <t>in that case</t>
  </si>
  <si>
    <t>then, in that case</t>
  </si>
  <si>
    <t>H0234</t>
  </si>
  <si>
    <t>אַזְכָּרָה</t>
  </si>
  <si>
    <t>memorial-offering, the portion of the meal (food) offering which is burned</t>
  </si>
  <si>
    <t>H0235</t>
  </si>
  <si>
    <t>אָזַל</t>
  </si>
  <si>
    <t>be gone</t>
  </si>
  <si>
    <t>1) to go, to go away, to go about 1a) (Qal) 1a1) to go away 1a2) to go about 1a3) to be used up, be exhausted, be gone, evaporated 1b) (Pual) to go to and fro</t>
  </si>
  <si>
    <t>H0236</t>
  </si>
  <si>
    <t>אֲזַל</t>
  </si>
  <si>
    <t>1) to go, to go off 1a) (P'al) to go, go off</t>
  </si>
  <si>
    <t>H0237</t>
  </si>
  <si>
    <t>אֶזֶל</t>
  </si>
  <si>
    <t>Ezel</t>
  </si>
  <si>
    <t xml:space="preserve">  § Ezel = "departure"  a memorial stone between Ramah and Nob; scene of final farewell between David and Jonathan </t>
  </si>
  <si>
    <t>H0238</t>
  </si>
  <si>
    <t>אָזַן</t>
  </si>
  <si>
    <t>to listen</t>
  </si>
  <si>
    <t>1) to hear, listen 1a) (Hiphil) 1a1) to hear, listen, give ear 1a2) to be obedient, harken 1a3) to hear or listen to prayers (of God)</t>
  </si>
  <si>
    <t>H0239</t>
  </si>
  <si>
    <t>(Piel) weigh, test, prove, consider</t>
  </si>
  <si>
    <t>H0240</t>
  </si>
  <si>
    <t>אָזֵן</t>
  </si>
  <si>
    <t>tools, implements, weapons</t>
  </si>
  <si>
    <t>H0241G</t>
  </si>
  <si>
    <t>אֹ֫זֶן</t>
  </si>
  <si>
    <t>: ear 1) ear, as part of the body 2) ear, as organ of hearing 3) (subjective) to uncover the ear to reveal; the receiver of divine revelation</t>
  </si>
  <si>
    <t>H0241H</t>
  </si>
  <si>
    <t>ear: hearing</t>
  </si>
  <si>
    <t>: hearing 1) ear, as part of the body 2) ear, as organ of hearing 3) (subjective) to uncover the ear to reveal; the receiver of divine revelation</t>
  </si>
  <si>
    <t>H0241I</t>
  </si>
  <si>
    <t>ear: to ears</t>
  </si>
  <si>
    <t>: to[ears_of](PERSON) 1) ear, as part of the body 2) ear, as organ of hearing 3) (subjective) to uncover the ear to reveal; the receiver of divine revelation</t>
  </si>
  <si>
    <t>H0242</t>
  </si>
  <si>
    <t>אֻזֵּן שֶׁאֱרָה</t>
  </si>
  <si>
    <t>Uzzen-sheerah</t>
  </si>
  <si>
    <t xml:space="preserve">  § Uzzen Sherah = "portion of Sherah"  city built by Sherah, Ephraim's daughter </t>
  </si>
  <si>
    <t>H0243</t>
  </si>
  <si>
    <t>אַזְנוֹת תָּבוֹר</t>
  </si>
  <si>
    <t>Aznoth-tabor</t>
  </si>
  <si>
    <t xml:space="preserve">  § Aznoth Tabor = "peaks of Tabor"  a pair of hills on Naphtali's border </t>
  </si>
  <si>
    <t>H0244A</t>
  </si>
  <si>
    <t>אׇזְנִי</t>
  </si>
  <si>
    <t>Ozni</t>
  </si>
  <si>
    <t>A man of the tribe of Gad living at the time of Egypt and Wilderness, first mentioned at Gen 46:16;   son of: Gad (H1410);   brother of: Ziphion (H6837), Haggi (H2291), Shuni (H7764), Eri (H6179), Arod (H0720) and Areli (H0692); also called Ozni at Num 26:16;  Another name of  ets.bon  (אֶצְבּוֹן "Ezbon" H0675G)  § Ozni  = "my ear (hearing)"  son of Gad</t>
  </si>
  <si>
    <t>H0244B</t>
  </si>
  <si>
    <t>Oznite</t>
  </si>
  <si>
    <t>Someone descended from Ozni, a man of the tribe of Gad living at the time of Egypt and Wilderness, first mentioned at Gen 46:16;   son of: Gad (H1410);   brother of: Ziphion (H6837), Haggi (H2291), Shuni (H7764), Eri (H6179), Arod (H0720) and Areli (H0692); also called Ozni at Num 26:16;  Group of  ets.bon  (אֶצְבּוֹן "Ezbon" H0675)  § Oznite = "my ear (hearing)"  pertaining to Ozni and his descendants</t>
  </si>
  <si>
    <t>H0245</t>
  </si>
  <si>
    <t>אֲזַנְיָ֫הוּ</t>
  </si>
  <si>
    <t>Azaniah</t>
  </si>
  <si>
    <t xml:space="preserve">A man living at the time of Exile and Return, only mentioned at Neh 10:9;   father of: Jeshua (H3442J)   § Azaniah = "Jehovah (Yahweh) hears"  the father of Jeshua, a Levite </t>
  </si>
  <si>
    <t>H0246</t>
  </si>
  <si>
    <t>אֲזֵק</t>
  </si>
  <si>
    <t>chains</t>
  </si>
  <si>
    <t>chains, manacles</t>
  </si>
  <si>
    <t>H0247</t>
  </si>
  <si>
    <t>אָזַר</t>
  </si>
  <si>
    <t>1) gird, encompass, equip, clothe 1a) (Qal) to gird, gird on (metaphorical of strength) 1b) (Niphal) be girded 1c)(Piel) hold close, clasp 1d) (Hiphpael) gird oneself (for war)</t>
  </si>
  <si>
    <t>H0248</t>
  </si>
  <si>
    <t>אֶזְרוֹעַ</t>
  </si>
  <si>
    <t>H0249</t>
  </si>
  <si>
    <t>אֶזְרָח</t>
  </si>
  <si>
    <t>1) a native (one rising from the soil) 1a) of man, native Israelites 1b) of tree, native (to Israel)</t>
  </si>
  <si>
    <t>H0250</t>
  </si>
  <si>
    <t>אֶזְרָחִי</t>
  </si>
  <si>
    <t>Ezrahite</t>
  </si>
  <si>
    <t xml:space="preserve">Someone descended from Ezrah(?), first mentioned at 1Ki 4:31   § Ezraite = "a native (as arising out of the soil)"  Ezrahite, of the family of Zerach </t>
  </si>
  <si>
    <t>H0251G</t>
  </si>
  <si>
    <t>אָח</t>
  </si>
  <si>
    <t>brother: male-sibling</t>
  </si>
  <si>
    <t>: male-sibling 1) brother 1a) brother of same parents 1b) half-brother (same father) 1c) relative, kinship, same tribe 1d) each to the other (reciprocal relationship) 1e) (fig.) of resemblance</t>
  </si>
  <si>
    <t>H0251H</t>
  </si>
  <si>
    <t>brother: male-relative</t>
  </si>
  <si>
    <t>: male-relative 1) brother 1a) brother of same parents 1b) half-brother (same father) 1c) relative, kinship, same tribe 1d) each to the other (reciprocal relationship) 1e) (fig.) of resemblance</t>
  </si>
  <si>
    <t>H0251I</t>
  </si>
  <si>
    <t>brother: compatriot</t>
  </si>
  <si>
    <t>: compatriot 1) brother 1a) brother of same parents 1b) half-brother (same father) 1c) relative, kinship, same tribe 1d) each to the other (reciprocal relationship) 1e) (fig.) of resemblance</t>
  </si>
  <si>
    <t>H0252</t>
  </si>
  <si>
    <t>אַח</t>
  </si>
  <si>
    <t>brother Aramaic of  ach  (אָח ": male-sibling" H0251)</t>
  </si>
  <si>
    <t>H0253</t>
  </si>
  <si>
    <t>ah!, alas!, woe!</t>
  </si>
  <si>
    <t>H0254</t>
  </si>
  <si>
    <t>hearth</t>
  </si>
  <si>
    <t>fire-pot, brazier</t>
  </si>
  <si>
    <t>H0255</t>
  </si>
  <si>
    <t>אֹחַ</t>
  </si>
  <si>
    <t>howling animal</t>
  </si>
  <si>
    <t>1) howling animal 1a) jackal 1b) hyena</t>
  </si>
  <si>
    <t>H0256G</t>
  </si>
  <si>
    <t>אַחְאָב</t>
  </si>
  <si>
    <t>Ahab</t>
  </si>
  <si>
    <t>A king of the Kingdom of Israel, living at the time of Divided Monarchy, first mentioned at 1Ki 16:28;   son of: Omri (H6018); married to Jezebel (H0348);   father of: Joash (H3101H), Ahaziah (H0274), Joram (H3141H), Athaliah (H6271)  § Ahab = "father's brother" 1) king of Israel, son of Omri, husband of Jezebel 2) false prophet executed by Nebuchadrezzar, time of Jeremiah</t>
  </si>
  <si>
    <t>H0256H</t>
  </si>
  <si>
    <t>A man living at the time of Divided Monarchy, first mentioned at Jer 29:21;   son of: Kolaiah (H6964H)  § Ahab = "father's brother" 1) king of Israel, son of Omri, husband of Jezebel 2) false prophet executed by Nebuchadrezzar, time of Jeremiah</t>
  </si>
  <si>
    <t>H0257</t>
  </si>
  <si>
    <t>אַחְבָן</t>
  </si>
  <si>
    <t>Ahban</t>
  </si>
  <si>
    <t xml:space="preserve">A man of the tribe of Judah living at the time of Divided Monarchy, only mentioned at 1Ch 2:29;   son of: Abishur (H0051) and Abihail (H0032H);   brother of: Molid (H4140)   § Ahban = "brother of an understanding (intelligent) one"  son of Abishur of Judah </t>
  </si>
  <si>
    <t>H0258</t>
  </si>
  <si>
    <t>אָחַד</t>
  </si>
  <si>
    <t>to go either way</t>
  </si>
  <si>
    <t>(Hithpael) to go one way or another, to be sharp</t>
  </si>
  <si>
    <t>H0259</t>
  </si>
  <si>
    <t>אֶחָד</t>
  </si>
  <si>
    <t>1) one (number) 1a) one (number) 1b) each, every 1c) a certain 1d) an (indefinite article) 1e) only, once, once for all 1f) one...another, the one...the other, one after another, one by one 1g) first 1h) eleven (in combination), eleventh (ordinal)</t>
  </si>
  <si>
    <t>H0260</t>
  </si>
  <si>
    <t>אָחוּ</t>
  </si>
  <si>
    <t>reeds, marsh plants, rushes</t>
  </si>
  <si>
    <t>H0261</t>
  </si>
  <si>
    <t>אֵחוּד</t>
  </si>
  <si>
    <t xml:space="preserve">A Judge of the tribe of Benjamin living before Israel's Monarchy, first mentioned at Jdg 3:15;   son of: Gera (H1617);   father of: Naaman (H5283J), Ahijah (H0281K), Gera (H1617J), Uzza (H5798H) and Ahihud (H0284) Another spelling of  e.hud  (אֵהוּד "Ehud" H0164)   § Ehud = "united"  great grandson of Benjamin </t>
  </si>
  <si>
    <t>H0262</t>
  </si>
  <si>
    <t>אַחְוָה</t>
  </si>
  <si>
    <t>declaration Aramaic equivalent:  a.cha.vah  (אַחֲוָיָה "explanation" H0263)</t>
  </si>
  <si>
    <t>H0263</t>
  </si>
  <si>
    <t>אַחֲוָיָה</t>
  </si>
  <si>
    <t>declaration, a declaring Aramaic of  ach.vah  (אַחְוָה "declaration" H0262)</t>
  </si>
  <si>
    <t>H0264</t>
  </si>
  <si>
    <t>אַחֲוָה</t>
  </si>
  <si>
    <t>fraternity, brotherhood</t>
  </si>
  <si>
    <t>H0265</t>
  </si>
  <si>
    <t>אֲחוֹחַ</t>
  </si>
  <si>
    <t>Ahoah</t>
  </si>
  <si>
    <t xml:space="preserve">A man of the tribe of Benjamin living at the time of Egypt and Wilderness, first mentioned at 2Sa 23:9;   son of: Bela (H1106A);   brother of: Ard (H0714H), Naaman (H5283H), Ezbon (H0675H), Uzzi (H5813I), Uzziel (H5816I), Jerimoth (H3406), Iri (H5901), Addar (H0146H), Gera (H1617I), Abihud (H0031) and Abishua (H0050H); also called Ahoah at 1Ch 8:4;  Also named:  a.cho.chi  (אֲחוֹחִי "Ahohite" H0266)   § Ahoah = "brother of rest"  a grandson of Benjamin </t>
  </si>
  <si>
    <t>H0266</t>
  </si>
  <si>
    <t>אֲחוֹחִי</t>
  </si>
  <si>
    <t>Ahohite</t>
  </si>
  <si>
    <t xml:space="preserve">Someone descended from Ahoah, a man of the tribe of Benjamin living at the time of Egypt and Wilderness, first mentioned at 2Sa 23:9;   son of: Bela (H1106A);   brother of: Ard (H0714H), Naaman (H5283H), Ezbon (H0675H), Uzzi (H5813I), Uzziel (H5816I), Jerimoth (H3406), Iri (H5901), Addar (H0146H), Gera (H1617I), Abihud (H0031) and Abishua (H0050H); also called Ahoah at 1Ch 8:4;  Group of  a.cho.ach  (אֲחוֹחַ "Ahoah" H0265)   § Ahohite = "brother of rest"  one of the clan of Ahoah </t>
  </si>
  <si>
    <t>H0267</t>
  </si>
  <si>
    <t>אֲחוּמַי</t>
  </si>
  <si>
    <t>Ahumai</t>
  </si>
  <si>
    <t xml:space="preserve">A man of the tribe of Judah living at the time of Divided Monarchy, only mentioned at 1Ch 4:2;   son of: Jahath (H3189);   brother of: Lahad (H3855)   § Ahumai = "a water reed: brother of waters"  grandson of Shobal, descendant of Judah </t>
  </si>
  <si>
    <t>H0268</t>
  </si>
  <si>
    <t>אָחוֹר</t>
  </si>
  <si>
    <t>1) the back side, the rear 1a) backwards 1b) hereafter (of time) 1c) behind</t>
  </si>
  <si>
    <t>H0269</t>
  </si>
  <si>
    <t>אָחוֹת</t>
  </si>
  <si>
    <t>1) sister 1a) sister (same parents) 1b) half-sister (same father) 1c) relative 1c1) (metaph) of Israel's and Judah's relationship 1d) beloved 1d1) bride 1e) (fig.) of intimate connection 1f) another</t>
  </si>
  <si>
    <t>H0270</t>
  </si>
  <si>
    <t>אָחַז</t>
  </si>
  <si>
    <t>1) grasp, take hold, seize, take possession 1a) (Qal) to grasp, take hold of 1b) (Niphal) to be caught, grasped, be settled 1c) (Piel) to enclose, overlay 1d) (Hophal) fastened</t>
  </si>
  <si>
    <t>H0271G</t>
  </si>
  <si>
    <t>אָחָז</t>
  </si>
  <si>
    <t>A king of the tribe of Judah living at the time of Divided Monarchy, first mentioned at 2Ki 15:38;   son of: Jotham (H3147H); married to Abi (H0021);   father of: Hezekiah (H2396) and Maaseiah (H4641J) Also named:  Achaz  (Ἀχάζ "Ahaz" G0881)  § Ahaz = "he has grasped" 1) king of Judah, son Jotham, father of Hezekiah 2) a Benjamite, son of Micah, and great grandson of Jonathan</t>
  </si>
  <si>
    <t>H0271H</t>
  </si>
  <si>
    <t>A man of the tribe of Benjamin living at the time of United Monarchy, first mentioned at 1Ch 8:35;   son of: Micah (H4318H);   brother of: Pithon (H6377), Melech (H4429) and Tarea (H8390);   father of: Jehoaddah (H3085)  § Ahaz = "he has grasped" 1) king of Judah, son Jotham, father of Hezekiah 2) a Benjamite, son of Micah, and great grandson of Jonathan</t>
  </si>
  <si>
    <t>H0272</t>
  </si>
  <si>
    <t>אֲחֻזָּה</t>
  </si>
  <si>
    <t>1) possession, property 1a) land 1b) possession by inheritance</t>
  </si>
  <si>
    <t>H0273</t>
  </si>
  <si>
    <t>אַחְזַי</t>
  </si>
  <si>
    <t>Ahzai</t>
  </si>
  <si>
    <t xml:space="preserve">A man of the tribe of Levi  living at the time of Exile and Return, first mentioned at 1Ch 9:12;   son of: Meshillemith (H4921);   father of: Jahzerah (H3170); also called Ahzai (KJV: Ahasai) at Neh 11:13; Another name of  me.shul.lam  (מְשֻׁלָּם "Meshullam" H4918M)   § Ahasai = "my holder, protector"  a post-exilic priest, in Jerusalem </t>
  </si>
  <si>
    <t>H0274G</t>
  </si>
  <si>
    <t>אֲחַזְיָ֫הוּ</t>
  </si>
  <si>
    <t>Ahaziah</t>
  </si>
  <si>
    <t>A king of the Kingdom of Israel, living at the time of Divided Monarchy, first mentioned at 1Ki 22:40;   son of: Ahab (H0256) and Jezebel (H0348);   brother of: Joash (H3101H), Joram (H3141H) and Athaliah (H6271)  § Ahaziah = "Jehovah (Yahu) holds (possesses)" 1) ruler of Israel, son of Ahab 2) ruler of Judah, son of Jehoram (Joram)</t>
  </si>
  <si>
    <t>H0274H</t>
  </si>
  <si>
    <t>A king of the tribe of Judah living at the time of Divided Monarchy, first mentioned at 2Ki 8:24;   son of: Jehoram (H3088) and Athaliah (H6271);   brother of: Jehosheba (H3089); married to Zibiah (H6645);   father of: Joash (H3101I); also called Jehoahaz at 2Ch 21:17;   § Ahaziah = "Jehovah (Yahu) holds (possesses)" 1) ruler of Israel, son of Ahab 2) ruler of Judah, son of Jehoram (Joram)</t>
  </si>
  <si>
    <t>H0275</t>
  </si>
  <si>
    <t>אֲחֻזָּם</t>
  </si>
  <si>
    <t>Ahuzzam</t>
  </si>
  <si>
    <t xml:space="preserve">A man of the tribe of Judah living at the time of Divided Monarchy, only mentioned at 1Ch 4:6;   son of: Ashhur (H0806) and Naarah (H5292B);   brother of: Hepher (H2660), Temeni (H8488) and Haahashtari (H0326);   half-brother of: Zereth (H6889), Izhar (H3328), Ethnan (H0869) and Koz (H6976)   § Ahuzam = "possessor"  a descendant of Judah through Caleb </t>
  </si>
  <si>
    <t>H0276</t>
  </si>
  <si>
    <t>אֲחֻזַּת</t>
  </si>
  <si>
    <t>Ahuzzath</t>
  </si>
  <si>
    <t xml:space="preserve">A man living at the time of the Patriarchs, only mentioned at Gen 26:26   § Ahuzzath = "possession"  friend of Abimelech </t>
  </si>
  <si>
    <t>H0277G</t>
  </si>
  <si>
    <t>אֲחִי</t>
  </si>
  <si>
    <t>Ahi</t>
  </si>
  <si>
    <t>A man of the tribe of Gad  living at the time of Divided Monarchy, only mentioned at 1Ch 5:15;   son of: Abdiel (H5661)  § Ahi = "my brother" 1) a head of the families of Gad 2) an Asherite</t>
  </si>
  <si>
    <t>H0277H</t>
  </si>
  <si>
    <t>`brother`</t>
  </si>
  <si>
    <t>A man of the tribe of Asher living at the time of Divided Monarchy, only mentioned at 1Ch 7:34;   son of: Shomer (H7763H);   brother of: Rohgah (H7303), Jehubbah (H3160) and Aram (H0758J); also translated "brother";   § Ahi = "my brother" 1) a head of the families of Gad 2) an Asherite</t>
  </si>
  <si>
    <t>H0278</t>
  </si>
  <si>
    <t>אֵחִי</t>
  </si>
  <si>
    <t>Ehi</t>
  </si>
  <si>
    <t xml:space="preserve">A man of the tribe of Benjamin living at the time of Egypt and Wilderness, first mentioned at Gen 46:21;   son of: Benjamin (H1144);   brother of: Bela (H1106A), Becher (H1071), Ashbel (H0788), Gera (H1617), Naaman (H5283), Rosh (H7220), Muppim (H4649), Huppim (H2650H), Ard (H0714), Ahiram (H0297) and Jediael (H3043); also called Aharah at 1Ch 8:1;  Also named:  ach.rach  (אַחְרַח "Aharah" H0315)   § Ehi = "my brother"  son of Benjamin </t>
  </si>
  <si>
    <t>H0279</t>
  </si>
  <si>
    <t>אֲחִיאָם</t>
  </si>
  <si>
    <t>Ahiam</t>
  </si>
  <si>
    <t xml:space="preserve">A man living at the time of United Monarchy, first mentioned at 2Sa 23:33;   son of: Sharar (H8325)   § Ahiam = "mother's brother"  one of David's warriors (heroes) </t>
  </si>
  <si>
    <t>H0280</t>
  </si>
  <si>
    <t>אֲחִידָה</t>
  </si>
  <si>
    <t>riddle</t>
  </si>
  <si>
    <t>puzzle, riddle Aramaic of  chi.dah  (חִידָה "riddle" H2420)</t>
  </si>
  <si>
    <t>H0281G</t>
  </si>
  <si>
    <t>אֲחִיָּ֫הוּ</t>
  </si>
  <si>
    <t>Ahijah</t>
  </si>
  <si>
    <t>A man living at the time of United Monarchy, only mentioned at 1Ki 4:3;   son of: Seraiah (H8304);   brother of: Elihoreph (H0456)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</si>
  <si>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H0281H</t>
  </si>
  <si>
    <t>A prophet living at the time of United Monarchy, first mentioned at 1Ki 11:29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</si>
  <si>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H0281I</t>
  </si>
  <si>
    <t>A man of the Kingdom of Israel, living at the time of Divided Monarchy, first mentioned at 1Ki 15:27;   father of: Baasha (H1201)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</si>
  <si>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H0281J</t>
  </si>
  <si>
    <t>A man of the tribe of Judah living at the time of United Monarchy, only mentioned at 1Ch 2:25;   son of: Jerahmeel (H3396);   brother of: Ram (H7410H), Bunah (H0946), Oren (H0767), Ozem (H0684H) and Onam (H0208H)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</si>
  <si>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H0281K</t>
  </si>
  <si>
    <t>A man of the tribe of Benjamin living before Israel's Monarchy, only mentioned at 1Ch 8:7;   son of: Ehud (H0164);   brother of: Naaman (H5283J), Gera (H1617J), Uzza (H5798H) and Ahihud (H0284)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</si>
  <si>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H0281L</t>
  </si>
  <si>
    <t>A man living at the time of Divided Monarchy, only mentioned at 1Ch 11:36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</si>
  <si>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H0281M</t>
  </si>
  <si>
    <t>A man living at the time of Divided Monarchy, only mentioned at 1Ch 26:20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</si>
  <si>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H0281N</t>
  </si>
  <si>
    <t>Ahiah</t>
  </si>
  <si>
    <t>A man living at the time of Exile and Return, only mentioned at Neh 10:26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</si>
  <si>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H0281O</t>
  </si>
  <si>
    <t>A man living at the time of United Monarchy, first mentioned at 1Sa 14:3;   son of: Ahitub (H0285);   father of: Abiathar (H0054); also called Ahijah (KJV: Ahiah) at 1Sa 14:3,18; Another name of  a.chi.me.lekh  (אֲחִימֶ֫לֶךְ "Ahimelech" H0288G)  § Ahiah or Ahijah = "brother of Jehovah (Yahu)" 1) grandson of Phinehas 2) scribe of Solomon 3) a prophet who predicted the revolt of the Northern tribes 4) father of Baasha, who usurped the Northern throne 5) grandson of Hezron (or mother of 1-4 above) 6) a Benjamite, son of Ehud 7) one of David's heroes 8) a Levite during David's time 9) a chief man under Nehemiah</t>
  </si>
  <si>
    <t>H0282</t>
  </si>
  <si>
    <t>אֲחִיהוּד</t>
  </si>
  <si>
    <t>Ahihud</t>
  </si>
  <si>
    <t xml:space="preserve">A man living at the time of Egypt and Wilderness, only mentioned at Num 34:27;   son of: Shelomi (H8015)   § Ahihud = "brother of majesty"  a prince of Asher </t>
  </si>
  <si>
    <t>H0283G</t>
  </si>
  <si>
    <t>אַחְיוֹ</t>
  </si>
  <si>
    <t>Ahio</t>
  </si>
  <si>
    <t>A man living at the time of United Monarchy, first mentioned at 2Sa 6:3;   son of: Abinadab (H0041);   brother of: Eleazar (H0499H) and Uzzah (H5798A)  § Ahio = "brotherly" or "fraternal" 1) son of Abinadab who sheltered the ark 2) a Benjamite 3) another Benjamite of Saul's ancestry</t>
  </si>
  <si>
    <t>H0283H</t>
  </si>
  <si>
    <t>A man of the tribe of Benjamin  living at the time of Egypt and Wilderness, only mentioned at 1Ch 8:14;   son of: Beriah (H1283I);   brother of: Arad (H6166B), Shashak (H8349), Jeremoth (H3406I), Zebadiah (H2069), Eder (H5738), Michael (H4317L), Ishpah (H3472) and Joha (H3109)  § Ahio = "brotherly" or "fraternal" 1) son of Abinadab who sheltered the ark 2) a Benjamite 3) another Benjamite of Saul's ancestry</t>
  </si>
  <si>
    <t>H0283I</t>
  </si>
  <si>
    <t>A man of the tribe of Benjamin living at the time of United Monarchy, first mentioned at 1Ch 8:31;   son of: Abiel (H0022) and Maacah (H4601N);   brother of: Kish (H7027), Ner (H5369), Abdon (H5658J), Zur (H6698I), Baal (H1168B), Nadab (H5070J), Gedor (H1446I), Zecher (H2144) and Mikloth (H4732)  § Ahio = "brotherly" or "fraternal" 1) son of Abinadab who sheltered the ark 2) a Benjamite 3) another Benjamite of Saul's ancestry</t>
  </si>
  <si>
    <t>H0284</t>
  </si>
  <si>
    <t>אֲחִיחֻד</t>
  </si>
  <si>
    <t xml:space="preserve">A man of the tribe of Benjamin living before Israel's Monarchy, only mentioned at 1Ch 8:7;   son of: Ehud (H0164);   brother of: Naaman (H5283J), Ahijah (H0281K), Gera (H1617J) and Uzza (H5798H)   § Ahihud = "brother of mystery"  a Benjamite, son of Ehud </t>
  </si>
  <si>
    <t>H0285G</t>
  </si>
  <si>
    <t>אֲחִיטוּב</t>
  </si>
  <si>
    <t>Ahitub</t>
  </si>
  <si>
    <t>A man living at the time of United Monarchy, first mentioned at 1Sa 14:3;   son of: Phinehas (H6372H);   brother of: Ichabod (H0350);   father of: Ahimelech (H0288)  § Ahitub = "my brother is good (goodness)" 1) a grandson of Eli 2) the father of Zadok the priest</t>
  </si>
  <si>
    <t>H0285H</t>
  </si>
  <si>
    <t>A man of the tribe of Levi living at the time of United Monarchy, first mentioned at 2Sa 8:17;   son of: Amariah (H0568);   father of: Zadok (H6659)  § Ahitub = "my brother is good (goodness)" 1) a grandson of Eli 2) the father of Zadok the priest</t>
  </si>
  <si>
    <t>H0285I</t>
  </si>
  <si>
    <t>A man of the tribe of Levi living at the time of Divided Monarchy, first mentioned at 1Ch 6:11;   son of: Amariah (H0568H);   father of: Zadok (H6659I)  § Ahitub = "my brother is good (goodness)" 1) a grandson of Eli 2) the father of Zadok the priest</t>
  </si>
  <si>
    <t>H0285J</t>
  </si>
  <si>
    <t>A man of the tribe of Levi living at the time of Divided Monarchy, first mentioned at 1Ch 6:6;   son of: Uzzi (H5813);   father of: Meraioth (H4812); also called Ahitub at 1Ch 9:11; 1x Another name of  ze.rach.yah  (זְרַחְיָה "Zerahiah" H2228G)  § Ahitub = "my brother is good (goodness)" 1) a grandson of Eli 2) the father of Zadok the priest</t>
  </si>
  <si>
    <t>H0286</t>
  </si>
  <si>
    <t>אֲחִילוּד</t>
  </si>
  <si>
    <t>Ahilud</t>
  </si>
  <si>
    <t xml:space="preserve">A man living at the time of United Monarchy, first mentioned at 2Sa 8:16;   father of: Jehoshaphat (H3092), Baana (H1195)   § Ahilud = "child's brother" 1) father of Jehoshaphat, David's recorder 2) father of Baana, an officer of Solomon </t>
  </si>
  <si>
    <t>H0287</t>
  </si>
  <si>
    <t>אֲחִימוֹת</t>
  </si>
  <si>
    <t>Ahimoth</t>
  </si>
  <si>
    <t xml:space="preserve">A man of the tribe of Levi living at the time of Divided Monarchy, first mentioned at 1Ch 6:25;   son of: Amasai (H6022);   father of: Elkanah (H0511J); also called Mahath at 1Ch 6:35;  Also named:  ma.chat  (מַ֫חַת "Mahath" H4287I)   § Ahimoth = "brother of death" or "my brother is death"  a son of Elkanah, a Levite </t>
  </si>
  <si>
    <t>H0288G</t>
  </si>
  <si>
    <t>אֲחִימֶ֫לֶךְ</t>
  </si>
  <si>
    <t>A man living at the time of United Monarchy, first mentioned at 1Sa 14:3;   son of: Ahitub (H0285);   father of: Abiathar (H0054); also called Ahijah (KJV: Ahiah) at 1Sa 14:3,18; Also named:  a.chiy.yah  (אֲחִיָּ֫הוּ "Ahijah" H0281O)  § Ahimelech = "my brother is king" or "brother of Melek" 1) a priest murdered by Doeg at Saul's command, for supposedly assisting David 2) a Hittite warrior under David</t>
  </si>
  <si>
    <t>H0288H</t>
  </si>
  <si>
    <t>A man living at the time of United Monarchy, only mentioned at 1Sa 26:6  § Ahimelech = "my brother is king" or "brother of Melek" 1) a priest murdered by Doeg at Saul's command, for supposedly assisting David 2) a Hittite warrior under David</t>
  </si>
  <si>
    <t>H0288I</t>
  </si>
  <si>
    <t>A man living at the time of United Monarchy, first mentioned at 2Sa 8:17;   son of: Abiathar (H0054);   brother of: Jonathan (H3083I) Also named:  a.vi.me.lekh  (אֲבִימֶ֫לֶךְ "Ahimelech" H0040J)  § Ahimelech = "my brother is king" or "brother of Melek" 1) a priest murdered by Doeg at Saul's command, for supposedly assisting David 2) a Hittite warrior under David</t>
  </si>
  <si>
    <t>H0289G</t>
  </si>
  <si>
    <t>אֲחִימַן</t>
  </si>
  <si>
    <t>Ahiman</t>
  </si>
  <si>
    <t>A man living at the time of Egypt and Wilderness, first mentioned at Num 13:22;   son of: Anak (H6061);   brother of: Sheshai (H8344) and Talmai (H8526)  § Ahiman = "my brother is a gift" 1) a son of Anak 2) a Levite servant in the temple</t>
  </si>
  <si>
    <t>H0289H</t>
  </si>
  <si>
    <t>A man of the tribe of Levi  living at the time of Exile and Return, only mentioned at 1Ch 9:17  § Ahiman = "my brother is a gift" 1) a son of Anak 2) a Levite servant in the temple</t>
  </si>
  <si>
    <t>H0290G</t>
  </si>
  <si>
    <t>אֲחִימַ֫עַץ</t>
  </si>
  <si>
    <t>Ahimaaz</t>
  </si>
  <si>
    <t>A man living at the time of United Monarchy, only mentioned at 1Sa 14:50;   father of: Ahinoam (H0293)  § Ahimaaz = "my brother is anger (wrath)" 1) father-in-law of Saul 2) Zadok's son who aided David during Absalom's rebellion 3) a supply officer of Solomon</t>
  </si>
  <si>
    <t>H0290H</t>
  </si>
  <si>
    <t>A man of the tribe of Levi living at the time of United Monarchy, first mentioned at 2Sa 15:27;   son of: Zadok (H6659);   father of: Azariah (H5838)  § Ahimaaz = "my brother is anger (wrath)" 1) father-in-law of Saul 2) Zadok's son who aided David during Absalom's rebellion 3) a supply officer of Solomon</t>
  </si>
  <si>
    <t>H0290I</t>
  </si>
  <si>
    <t>A man living at the time of United Monarchy, only mentioned at 1Ki 4:15; married to Basemath (H1315)  § Ahimaaz = "my brother is anger (wrath)" 1) father-in-law of Saul 2) Zadok's son who aided David during Absalom's rebellion 3) a supply officer of Solomon</t>
  </si>
  <si>
    <t>H0291</t>
  </si>
  <si>
    <t>אַחְיָן</t>
  </si>
  <si>
    <t>Ahian</t>
  </si>
  <si>
    <t xml:space="preserve">A man of the tribe of Manasseh living at the time of Egypt and Wilderness, only mentioned at 1Ch 7:19;   son of: Shemida (H8061);   brother of: Shechem (H7928H), Likhi (H3949) and Aniam (H0593)   § Ahian = "brotherly" or "fraternal"  son of Shemida of Manasseh </t>
  </si>
  <si>
    <t>H0292</t>
  </si>
  <si>
    <t>אֲחִינָדָב</t>
  </si>
  <si>
    <t>Ahinadab</t>
  </si>
  <si>
    <t xml:space="preserve">A man living at the time of United Monarchy, only mentioned at 1Ki 4:14;   son of: Iddo (H5714)   § Ahinadab = "my brother is liberal, or, noble"  a supply officer of Solomon </t>
  </si>
  <si>
    <t>H0293G</t>
  </si>
  <si>
    <t>אֲחִינֹ֫עַם</t>
  </si>
  <si>
    <t>Ahinoam</t>
  </si>
  <si>
    <t>A woman living at the time of United Monarchy, only mentioned at 1Sa 14:50;   daughter of: Ahimaaz (H0290); married to Saul (H7586G);   mother of: Jonathan (H3083H), Abinadab (H0041H), Malchi-shua (H4444), Merab (H4764) and Michal (H4324)  § Ahinoam = "my brother is delight" 1) wife of Saul, daughter of Ahimaaz 2) wife of David, mother of Amnon, a Jezreelitess</t>
  </si>
  <si>
    <t>H0293H</t>
  </si>
  <si>
    <t>A woman living at the time of United Monarchy, first mentioned at 1Sa 25:43; married to David (H1732);   mother of: Amnon (H0550)  § Ahinoam = "my brother is delight" 1) wife of Saul, daughter of Ahimaaz 2) wife of David, mother of Amnon, a Jezreelitess</t>
  </si>
  <si>
    <t>H0294</t>
  </si>
  <si>
    <t>אֲחִיסָמָךְ</t>
  </si>
  <si>
    <t>Ahisamach</t>
  </si>
  <si>
    <t xml:space="preserve">A man living at the time of Egypt and Wilderness, first mentioned at Exo 31:6;   father of: Oholiab (H0171)   § Ahisamach = "my brother is support (has supported)"  a Danite, father of Aholiab, a workman on the tabernacle </t>
  </si>
  <si>
    <t>H0295G</t>
  </si>
  <si>
    <t>אֲחִיעֶ֫זֶר</t>
  </si>
  <si>
    <t>Ahiezer</t>
  </si>
  <si>
    <t>A man living at the time of Egypt and Wilderness, first mentioned at Num 1:12;   son of: Ammishaddai (H5996)  § Ahiezer = "my brother is help" 1) a Danite chief who assisted Moses 2) a Danite chief, one of David's heroes</t>
  </si>
  <si>
    <t>H0295H</t>
  </si>
  <si>
    <t>A man living at the time of Divided Monarchy, only mentioned at 1Ch 12:3;   son of: Shemaah (H8094);   brother of: Joash (H3101L)  § Ahiezer = "my brother is help" 1) a Danite chief who assisted Moses 2) a Danite chief, one of David's heroes</t>
  </si>
  <si>
    <t>H0296</t>
  </si>
  <si>
    <t>אֲחִיקָם</t>
  </si>
  <si>
    <t>Ahikam</t>
  </si>
  <si>
    <t xml:space="preserve">A man living at the time of Divided Monarchy, first mentioned at 2Ki 22:12;   son of: Shaphan (H8227B);   brother of: Elasah (H0501J) and Gemariah (H1587H);   father of: Gedaliah (H1436B)   § Ahikam = "my brother has risen (arisen)" 1) son of Shaphan, an officer in Josiah's reign 2) protector of Jeremiah 3) father of Gedaliah </t>
  </si>
  <si>
    <t>H0297</t>
  </si>
  <si>
    <t>אֲחִירָם</t>
  </si>
  <si>
    <t>Ahiram</t>
  </si>
  <si>
    <t xml:space="preserve">A man of the tribe of Benjamin living at the time of Egypt and Wilderness, only mentioned at Num 26:38;   son of: Benjamin (H1144);   brother of: Bela (H1106A), Becher (H1071), Ashbel (H0788), Gera (H1617), Naaman (H5283), Ehi (H0278), Rosh (H7220), Muppim (H4649), Huppim (H2650H), Ard (H0714) and Jediael (H3043) Also named:  a.chi.ra.mi  (אֲחִירָמִי "Ahiramite" H0298)   § Ahiram = "my brother is exalted" or "brother or (the) lofty"  a Benjamite, son of Benjamin </t>
  </si>
  <si>
    <t>H0298</t>
  </si>
  <si>
    <t>אֲחִירָמִי</t>
  </si>
  <si>
    <t>Ahiramite</t>
  </si>
  <si>
    <t xml:space="preserve">Someone descended from Ahiram, a man of the tribe of Benjamin living at the time of Egypt and Wilderness, only mentioned at Num 26:38;   son of: Benjamin (H1144);   brother of: Bela (H1106A), Becher (H1071), Ashbel (H0788), Gera (H1617), Naaman (H5283), Ehi (H0278), Rosh (H7220), Muppim (H4649), Huppim (H2650H), Ard (H0714) and Jediael (H3043) Group of  a.chi.ram  (אֲחִירָם "Ahiram" H0297)   § Ahiramite = "brother of mother"  one of the clan of Ahiram </t>
  </si>
  <si>
    <t>H0299</t>
  </si>
  <si>
    <t>אֲחִירַע</t>
  </si>
  <si>
    <t>Ahira</t>
  </si>
  <si>
    <t xml:space="preserve">A man living at the time of Egypt and Wilderness, first mentioned at Num 1:15;   son of: Enan (H5881)   § Ahira = "my brother is evil"  a chief of Naphtali </t>
  </si>
  <si>
    <t>H0300</t>
  </si>
  <si>
    <t>אֲחִישָׁ֑חַר</t>
  </si>
  <si>
    <t>Ahishahar</t>
  </si>
  <si>
    <t xml:space="preserve">A man of the tribe of Benjamin living at the time of Divided Monarchy, only mentioned at 1Ch 7:10;   son of: Bilhan (H1092H);   brother of: Jeush (H3266H), Benjamin (H1144H), Ehud (H0164H), Chenaanah (H3668H), Zethan (H2133) and Tarshish (H8659I)   § Ahishahar = "my brother is dawn" or "brother of the dawn"  a Benjamite </t>
  </si>
  <si>
    <t>H0301</t>
  </si>
  <si>
    <t>אֲחִישָׁר</t>
  </si>
  <si>
    <t>Ahishar</t>
  </si>
  <si>
    <t xml:space="preserve">A man living at the time of United Monarchy, only mentioned at 1Ki 4:6   § Ahishar = "my brother sang"  chief steward for Solomon </t>
  </si>
  <si>
    <t>H0302</t>
  </si>
  <si>
    <t>אֲחִיתֹ֫פֶל</t>
  </si>
  <si>
    <t>Ahithophel</t>
  </si>
  <si>
    <t xml:space="preserve">A man living at the time of United Monarchy, first mentioned at 2Sa 15:12;   father of: Eliam (H0463H)   § Ahithophel = "my brother is foolish (folly)"  a counsellor of David, grandfather of Bathsheba (cf  Ref: 2Sa 11:3 , 23:34), who joined Absalom in revolt against David, and committed suicide when Absalom did not heed his counsel </t>
  </si>
  <si>
    <t>H0303</t>
  </si>
  <si>
    <t>אַחְלָב</t>
  </si>
  <si>
    <t>Ahlab</t>
  </si>
  <si>
    <t xml:space="preserve">Ahlab = "fertile place"  a town allotted to Asher, site presently unknown Also named:  che.vel  (חֶ֫בֶל "Mahalab" H2256A) </t>
  </si>
  <si>
    <t>H0304G</t>
  </si>
  <si>
    <t>אַחְלָ֑י</t>
  </si>
  <si>
    <t>Ahlai</t>
  </si>
  <si>
    <t>A man of the tribe of Judah living at the time of Divided Monarchy, only mentioned at 1Ch 2:31;   son of: Sheshan (H8348); married to Jarha (H3398);   father of: Attai (H6262)  § Ahlai = "O! would that!" 1) daughter of Sheshan 2) father of one of David's heroes (mighty men, warriors)</t>
  </si>
  <si>
    <t>H0304H</t>
  </si>
  <si>
    <t>A man living at the time of Divided Monarchy, only mentioned at 1Ch 11:41;   father of: Zabad (H2066I)  § Ahlai = "O! would that!" 1) daughter of Sheshan 2) father of one of David's heroes (mighty men, warriors)</t>
  </si>
  <si>
    <t>H0305</t>
  </si>
  <si>
    <t>אַחֲלַי</t>
  </si>
  <si>
    <t>O that!</t>
  </si>
  <si>
    <t>Oh that...!; oh would that!; ah that!</t>
  </si>
  <si>
    <t>H0306</t>
  </si>
  <si>
    <t>אַחְלָ֑מָה</t>
  </si>
  <si>
    <t>amethyst, a gem in the third row on the ephod, breastplate of judgment worn by the high priest. Transliteration of the Septuagint word. Identification is not certain but is a purple stone perhaps a corundum or red or brown jasper.</t>
  </si>
  <si>
    <t>H0307</t>
  </si>
  <si>
    <t>אַחְמְתָא</t>
  </si>
  <si>
    <t>Ecbatana</t>
  </si>
  <si>
    <t xml:space="preserve">  § Achmetha = "Ecbatana"  capital of Media, captured by Cyrus in 550 BC and then summer residence of Persian kings </t>
  </si>
  <si>
    <t>H0308</t>
  </si>
  <si>
    <t>אֲחַסְבַּי</t>
  </si>
  <si>
    <t>Ahasbai</t>
  </si>
  <si>
    <t xml:space="preserve">A man living at the time of United Monarchy, only mentioned at 2Sa 23:34;   father of: Eliphelet (H0467H)   § Ahasbai = "brother of my encompassers"  father of Eliphelet, one of David's heroes </t>
  </si>
  <si>
    <t>H0309</t>
  </si>
  <si>
    <t>אָחַר</t>
  </si>
  <si>
    <t>1) to delay, hesitate, tarry, defer, remain behind 1a) (Qal) 1a1) to delay, tarry (intensive) 1a2) to cause one to delay, hinder, keep back 1b) (Piel) to delay, wait, stay behind (but not in hope) Also means:  ya.char  (יָחַר "to delay" H3186)</t>
  </si>
  <si>
    <t>H0310A</t>
  </si>
  <si>
    <t>אַחַר</t>
  </si>
  <si>
    <t>1) after the following part, behind (of place), hinder, afterwards (of time) 1a) as an adverb 1a1) behind (of place) 1a2) afterwards (of time) 1b) as a preposition 1b1) behind, after (of place) 1b2) after (of time) 1b3) besides 1c) as a conjunction 1c) after that 1d) as a substantive 1d1) hinder part 1e) with other prepositions 1e1) from behind 1e2) from following after</t>
  </si>
  <si>
    <t>H0310B</t>
  </si>
  <si>
    <t>אַחֲרַי</t>
  </si>
  <si>
    <t>backwards (of a man that turns backwards)</t>
  </si>
  <si>
    <t>H0311</t>
  </si>
  <si>
    <t>after Aramaic of  a.char  (אַחַר "after" H0310A)</t>
  </si>
  <si>
    <t>H0312</t>
  </si>
  <si>
    <t>אַחֵר</t>
  </si>
  <si>
    <t>1) another, other, following 1a) following, further 1b) other, different</t>
  </si>
  <si>
    <t>H0313</t>
  </si>
  <si>
    <t>Aher</t>
  </si>
  <si>
    <t xml:space="preserve">A man of the tribe of Benjamin  living at the time of Divided Monarchy, only mentioned at 1Ch 7:12;   father of: Hushim (H2366)   § Aher = "following"  a Benjamite </t>
  </si>
  <si>
    <t>H0314</t>
  </si>
  <si>
    <t>אַחֲרוֹן</t>
  </si>
  <si>
    <t>last</t>
  </si>
  <si>
    <t>1) behind, following, subsequent, western 1a) behind, hindermost, western (of location) 1b) later, subsequent, latter, last (of time)</t>
  </si>
  <si>
    <t>H0315</t>
  </si>
  <si>
    <t>אַחְרַח</t>
  </si>
  <si>
    <t>Aharah</t>
  </si>
  <si>
    <t xml:space="preserve">A man of the tribe of Benjamin living at the time of Egypt and Wilderness, first mentioned at Gen 46:21;   son of: Benjamin (H1144);   brother of: Bela (H1106A), Becher (H1071), Ashbel (H0788), Gera (H1617), Naaman (H5283), Rosh (H7220), Muppim (H4649), Huppim (H2650H), Ard (H0714), Ahiram (H0297) and Jediael (H3043); also called Aharah at 1Ch 8:1;  Another name of  e.chi  (אֵחִי "Ehi" H0278)   § Aharah = "a following brother"  a son of Benjamin </t>
  </si>
  <si>
    <t>H0316</t>
  </si>
  <si>
    <t>אֲחַרְחֵל</t>
  </si>
  <si>
    <t>Aharhel</t>
  </si>
  <si>
    <t xml:space="preserve">A man of the tribe of Judah living at the time of Divided Monarchy, only mentioned at 1Ch 4:8;   son of: Harum (H2037)   § Aharhel = "a following host"  a descendant of Judah through Caleb </t>
  </si>
  <si>
    <t>H0317</t>
  </si>
  <si>
    <t>אׇחֳרִי</t>
  </si>
  <si>
    <t>other, another Aramaic of  a.cher  (אַחֵר "another" H0312)</t>
  </si>
  <si>
    <t>H0318</t>
  </si>
  <si>
    <t>אׇחֳרֵין</t>
  </si>
  <si>
    <t>finally</t>
  </si>
  <si>
    <t>1) end, outcome 1a) hid part (of cows) 1b) end (of time) 1c) remnant, descendants</t>
  </si>
  <si>
    <t>H0319</t>
  </si>
  <si>
    <t>אַחֲרִית</t>
  </si>
  <si>
    <t>1) after part, end 1a) end, issue, event 1b) latter time (prophetic for future time) 1c) posterity 1d) last, hindermost Aramaic equivalent:  a.cha.rit  (אַחֲרִית "latter" H0320)</t>
  </si>
  <si>
    <t>H0320</t>
  </si>
  <si>
    <t>latter</t>
  </si>
  <si>
    <t>end, latter Aramaic of  a.cha.rit  (אַחֲרִית "end" H0319)</t>
  </si>
  <si>
    <t>H0321</t>
  </si>
  <si>
    <t>אׇחֳרָן</t>
  </si>
  <si>
    <t>H0322</t>
  </si>
  <si>
    <t>אֲחֹרַנִּית</t>
  </si>
  <si>
    <t>backwards, back part, the rear</t>
  </si>
  <si>
    <t>H0323</t>
  </si>
  <si>
    <t>אֲחַשְׁדַּרְפַּן</t>
  </si>
  <si>
    <t>satrap, a governor of a Persian province Aramaic equivalent:  a.chash.dar.pan  (אֲחַשְׁדַּרְפְּנִין "satrap" H0324)</t>
  </si>
  <si>
    <t>H0324</t>
  </si>
  <si>
    <t>אֲחַשְׁדַּרְפְּנִין</t>
  </si>
  <si>
    <t>satrap, a governor of a Persian province Aramaic of  a.chash.dar.pan  (אֲחַשְׁדַּרְפַּן "satrap" H0323)</t>
  </si>
  <si>
    <t>H0325</t>
  </si>
  <si>
    <t>אֲחַשְׁוֵרוֹשׁ</t>
  </si>
  <si>
    <t>Ahasuerus</t>
  </si>
  <si>
    <t xml:space="preserve">A man living at the time of Exile and Return, first mentioned at Ezr 4:6; married to Vashti (H2060);   father of: Darius (H1868H)   § Ahasuerus = "I will be silent and poor"  title of the king of Persia, probably Xerxes </t>
  </si>
  <si>
    <t>H0326</t>
  </si>
  <si>
    <t>אֲחַשְׁתָּרִי</t>
  </si>
  <si>
    <t>Haahashtari</t>
  </si>
  <si>
    <t xml:space="preserve">A man of the tribe of Judah living at the time of Divided Monarchy, only mentioned at 1Ch 4:6;   son of: Ashhur (H0806) and Naarah (H5292B);   brother of: Ahuzzam (H0275), Hepher (H2660) and Temeni (H8488);   half-brother of: Zereth (H6889), Izhar (H3328), Ethnan (H0869) and Koz (H6976)   § Haahashtari = "I will diligently observe the searching"  a descendant of Ashur of Judah </t>
  </si>
  <si>
    <t>H0327</t>
  </si>
  <si>
    <t>אֲחַשְׁתְּרָן</t>
  </si>
  <si>
    <t>steed</t>
  </si>
  <si>
    <t>royal (steeds)</t>
  </si>
  <si>
    <t>H0328A</t>
  </si>
  <si>
    <t>אִטִּי</t>
  </si>
  <si>
    <t>mutterer</t>
  </si>
  <si>
    <t>enchanter, necromancer (substantive)</t>
  </si>
  <si>
    <t>H0328B</t>
  </si>
  <si>
    <t>אַט</t>
  </si>
  <si>
    <t>1) gentleness, softness 1a) gently 1b) flowing 1c) softly</t>
  </si>
  <si>
    <t>H0329G</t>
  </si>
  <si>
    <t>אָטָד</t>
  </si>
  <si>
    <t>Atad</t>
  </si>
  <si>
    <t xml:space="preserve">Atad, a threshing floor  afterwards called Bethhogla was located on the west of Jordan between the Jordan and Jericho   Also named:  a.vel mits.ra.yim  (אָבֵל מִצְרַיִם "Abel-mizraim" H0067)  </t>
  </si>
  <si>
    <t>H0329H</t>
  </si>
  <si>
    <t>bramble</t>
  </si>
  <si>
    <t>1) bramble, thorn, buckthorn</t>
  </si>
  <si>
    <t>H0330</t>
  </si>
  <si>
    <t>אֵטוּן</t>
  </si>
  <si>
    <t>linen, yarn, thread</t>
  </si>
  <si>
    <t>H0331</t>
  </si>
  <si>
    <t>אָטַם</t>
  </si>
  <si>
    <t>to shutter</t>
  </si>
  <si>
    <t>1) to shut, shut up, close 1a) (Qal) to shut, stop (of lips) 1b) (Hiphil) of the wicked stopping their ears (fig.)</t>
  </si>
  <si>
    <t>H0332</t>
  </si>
  <si>
    <t>אָטַר</t>
  </si>
  <si>
    <t>1) (Qal) shut 1a) to shut up, close, bind 1b) close one's mouth</t>
  </si>
  <si>
    <t>H0333G</t>
  </si>
  <si>
    <t>אָטֵר</t>
  </si>
  <si>
    <t>Ater</t>
  </si>
  <si>
    <t>A man living at the time of Exile and Return, first mentioned at Ezr 2:16;   father of: Hezekiah (H2396I)  § Ater = "binder" an exiled relative of Hezekiah</t>
  </si>
  <si>
    <t>H0333H</t>
  </si>
  <si>
    <t>A man living at the time of Exile and Return, first mentioned at Ezr 2:42  § Ater = "binder" an exiled Levite porter</t>
  </si>
  <si>
    <t>H0333I</t>
  </si>
  <si>
    <t>A man living at the time of Exile and Return, only mentioned at Neh 10:17  § Ater = "binder"  a chief Israelite who sealed Nehemiah's covenant</t>
  </si>
  <si>
    <t>H0334</t>
  </si>
  <si>
    <t>אִטֵּר</t>
  </si>
  <si>
    <t>lefthanded</t>
  </si>
  <si>
    <t>bound, impeded (on the right, ie, left-handed), shut, shut up</t>
  </si>
  <si>
    <t>H0335</t>
  </si>
  <si>
    <t>אַי</t>
  </si>
  <si>
    <t>1) whereto ?, whence? 2) which?, how? (in prefix with other adverb)</t>
  </si>
  <si>
    <t>H0336</t>
  </si>
  <si>
    <t>אִי</t>
  </si>
  <si>
    <t>H0337</t>
  </si>
  <si>
    <t>alas!, woe!</t>
  </si>
  <si>
    <t>H0338</t>
  </si>
  <si>
    <t>wild beast</t>
  </si>
  <si>
    <t>howling beast, jackal</t>
  </si>
  <si>
    <t>H0339</t>
  </si>
  <si>
    <t>coastland</t>
  </si>
  <si>
    <t>coast, island, shore, region</t>
  </si>
  <si>
    <t>H0340</t>
  </si>
  <si>
    <t>אָיַב</t>
  </si>
  <si>
    <t>be hostile</t>
  </si>
  <si>
    <t>1) to be hostile to, to be an enemy to 1a) (Qal) 1a1) to be hostile to 1a2) to treat as an enemy</t>
  </si>
  <si>
    <t>H0341</t>
  </si>
  <si>
    <t>אֹיֵב</t>
  </si>
  <si>
    <t>1) (Qal) enemy 1a) personal 1b) national</t>
  </si>
  <si>
    <t>H0342</t>
  </si>
  <si>
    <t>אֵיבָה</t>
  </si>
  <si>
    <t>enmity</t>
  </si>
  <si>
    <t>enmity, hatred</t>
  </si>
  <si>
    <t>H0343</t>
  </si>
  <si>
    <t>אֵיד</t>
  </si>
  <si>
    <t>calamity</t>
  </si>
  <si>
    <t>1) distress, burden, calamity 1a) burden (of the righteous) 1b) calamity (of nation) 1c) disaster (of wicked) 1d) day of calamity</t>
  </si>
  <si>
    <t>H0344</t>
  </si>
  <si>
    <t>אַיָּה</t>
  </si>
  <si>
    <t>falcon</t>
  </si>
  <si>
    <t>hawk, falcon, kite</t>
  </si>
  <si>
    <t>H0345G</t>
  </si>
  <si>
    <t>Aiah</t>
  </si>
  <si>
    <t>A man living at the time of the Patriarchs, first mentioned at Gen 36:24;   son of: Zibeon (H6649H);   brother of: Anah (H6034I)  § Aiah or Ajah = "falcon" 1) a Horite, son of Zibeon 2) father of Rizpah, Saul's concubine</t>
  </si>
  <si>
    <t>H0345H</t>
  </si>
  <si>
    <t>A man living at the time of United Monarchy, first mentioned at 2Sa 3:7;   father of: Rizpah (H7532)  § Aiah or Ajah = "falcon" 1) a Horite, son of Zibeon 2) father of Rizpah, Saul's concubine</t>
  </si>
  <si>
    <t>H0346</t>
  </si>
  <si>
    <t>אַיֵּה</t>
  </si>
  <si>
    <t>1) where? 1a) of persons, things 1b) rhetorical</t>
  </si>
  <si>
    <t>H0347</t>
  </si>
  <si>
    <t>אִיּוֹב</t>
  </si>
  <si>
    <t xml:space="preserve">A man living at the time of Exile and Return, first mentioned at Job 1:1 Also named:  Iōb  (Ἰώβ "Job" G2492)   § Job = "hated"  a patriarch, the subject of the book of Job </t>
  </si>
  <si>
    <t>H0348</t>
  </si>
  <si>
    <t>אִיזֶבֶל</t>
  </si>
  <si>
    <t xml:space="preserve">A queen of the Kingdom of Israel, living at the time of Divided Monarchy, first mentioned at 1Ki 16:31;   daughter of: Ethbaal (H0856); married to Ahab (H0256);   mother of: Ahaziah (H0274) and Joram (H3141H) Also named:  Iezabēl  (Ἰεζαβήλ "Jezebel" G2403)   § Jezebel = "Baal exalts" or "Baal is husband to" or "unchaste"  queen of Israel, wife of Ahab, daughter of Ethbaal </t>
  </si>
  <si>
    <t>H0349A</t>
  </si>
  <si>
    <t>אֵיךְ</t>
  </si>
  <si>
    <t>interrog adv  how?</t>
  </si>
  <si>
    <t>H0349B</t>
  </si>
  <si>
    <t>אֵיכָה</t>
  </si>
  <si>
    <t>interrog adv 1) how? interj 2) how! (in lamentation) 3) expression of satisfaction</t>
  </si>
  <si>
    <t>H0349C</t>
  </si>
  <si>
    <t>אֵיכָ֫כָה</t>
  </si>
  <si>
    <t>how? Another spelling of  ekh  (אֵיךְ "how?" H0349A)</t>
  </si>
  <si>
    <t>H0350</t>
  </si>
  <si>
    <t>אִי־כָבוֹד</t>
  </si>
  <si>
    <t>Ichabod</t>
  </si>
  <si>
    <t xml:space="preserve">A man living at the time of United Monarchy, first mentioned at 1Sa 4:21;   son of: Phinehas (H6372H);   brother of: Ahitub (H0285)   § Ichabod = "no glory"  a son of Phinehas, so named because of the capture of the Ark by the Philistines </t>
  </si>
  <si>
    <t>H0351</t>
  </si>
  <si>
    <t>אֵיכֹה</t>
  </si>
  <si>
    <t>where!</t>
  </si>
  <si>
    <t>H0352A</t>
  </si>
  <si>
    <t>אַ֫יִל</t>
  </si>
  <si>
    <t>ram</t>
  </si>
  <si>
    <t>1) ram 1a) ram (as food) 1b) ram (as sacrifice) 1c) ram (skin dyed red, for tabernacle)</t>
  </si>
  <si>
    <t>H0352B</t>
  </si>
  <si>
    <t>pillar, door post, jambs, pilaster</t>
  </si>
  <si>
    <t>H0352C</t>
  </si>
  <si>
    <t>leader</t>
  </si>
  <si>
    <t>strong man, leader, chief</t>
  </si>
  <si>
    <t>H0352D</t>
  </si>
  <si>
    <t>terebinth</t>
  </si>
  <si>
    <t>mighty tree, terebinth Aramaic equivalent:  i.lan  (אִילָן "tree" H0363)</t>
  </si>
  <si>
    <t>H0353</t>
  </si>
  <si>
    <t>אֱיָל</t>
  </si>
  <si>
    <t>1) strength 2) help</t>
  </si>
  <si>
    <t>H0354</t>
  </si>
  <si>
    <t>אַיָּל</t>
  </si>
  <si>
    <t>deer</t>
  </si>
  <si>
    <t>stag, deer, hart</t>
  </si>
  <si>
    <t>H0355</t>
  </si>
  <si>
    <t>אַיָּלָה</t>
  </si>
  <si>
    <t>doe</t>
  </si>
  <si>
    <t>doe, deer, hind</t>
  </si>
  <si>
    <t>H0356G</t>
  </si>
  <si>
    <t>אֵלוֹן</t>
  </si>
  <si>
    <t>Elon</t>
  </si>
  <si>
    <t>A man living at the time of the Patriarchs, first mentioned at Gen 26:34;   father of: Adah (H5711H)  § Elon = "terebinth, mighty" 1) Hittite, father-in-law of Esau 2) second son of Zebulun 3) Zebulonite judge of Israel 4) town in Dan</t>
  </si>
  <si>
    <t>H0356H</t>
  </si>
  <si>
    <t>A man of the tribe of Zebulun living at the time of Egypt and Wilderness, first mentioned at Gen 46:14;   son of: Zebulun (H2074);   brother of: Sered (H5624) and Jahleel (H3177) Also named:  e.lo.ni  (אֵלֹנִי "Elonite" H0440)  § Elon = "terebinth, mighty" 1) Hittite, father-in-law of Esau 2) second son of Zebulun 3) Zebulonite judge of Israel 4) town in Dan</t>
  </si>
  <si>
    <t>H0356I</t>
  </si>
  <si>
    <t xml:space="preserve">  § Elon = "terebinth, mighty"   town in Dan</t>
  </si>
  <si>
    <t>H0356J</t>
  </si>
  <si>
    <t>A Judge living before Israel's Monarchy, first mentioned at Jdg 12:11  § Elon = "terebinth, mighty" 1) Hittite, father-in-law of Esau 2) second son of Zebulun 3) Zebulonite judge of Israel 4) town in Dan</t>
  </si>
  <si>
    <t>H0357</t>
  </si>
  <si>
    <t>אַיָּלוֹן</t>
  </si>
  <si>
    <t>Aijalon</t>
  </si>
  <si>
    <t xml:space="preserve">  § Ajalon or Aijalon = "field of deer"   Levitical city in Dan, 14 miles or 25 km NW of Jerusalem, later ruled by the Amorites, then the Benjamites of Judah, then by the Philistines </t>
  </si>
  <si>
    <t>H0358</t>
  </si>
  <si>
    <t>אֵילוֹן בֵּית חָנָן</t>
  </si>
  <si>
    <t>Elonbeth-hanan</t>
  </si>
  <si>
    <t xml:space="preserve">  § Elon Beth-hanan = "oak of the house of grace"  a city of Dan </t>
  </si>
  <si>
    <t>H0359A</t>
  </si>
  <si>
    <t>אֵילַת</t>
  </si>
  <si>
    <t>Elath</t>
  </si>
  <si>
    <t xml:space="preserve">  § Elath or Eloth = "grove of lofty trees"  a port on the north-east arm of the Red Sea</t>
  </si>
  <si>
    <t>H0359B</t>
  </si>
  <si>
    <t>אֵילוֹת</t>
  </si>
  <si>
    <t>Eloth</t>
  </si>
  <si>
    <t xml:space="preserve">  § Elath or Eloth = "grove of lofty trees"  grove of lofty trees   a port on the north-east arm of the Red Sea</t>
  </si>
  <si>
    <t>H0360</t>
  </si>
  <si>
    <t>אֱיָלוּת</t>
  </si>
  <si>
    <t>strength, my help</t>
  </si>
  <si>
    <t>H0361</t>
  </si>
  <si>
    <t>אֵילָם</t>
  </si>
  <si>
    <t>arches</t>
  </si>
  <si>
    <t>porch, vestibule, portico</t>
  </si>
  <si>
    <t>H0362</t>
  </si>
  <si>
    <t>אֵילִם</t>
  </si>
  <si>
    <t>Elim</t>
  </si>
  <si>
    <t xml:space="preserve">  § Elim = "palms"  second encampment of the Israelites after the Exodus </t>
  </si>
  <si>
    <t>H0363</t>
  </si>
  <si>
    <t>אִילָן</t>
  </si>
  <si>
    <t>ram Aramaic of  a.yil  (אַ֫יִל "terebinth" H0352D)</t>
  </si>
  <si>
    <t>H0364</t>
  </si>
  <si>
    <t>אֵיל פָּארָן</t>
  </si>
  <si>
    <t>El-paran</t>
  </si>
  <si>
    <t xml:space="preserve">  § El-paran = "palm of Paran"  town and harbour at tip of Gulf of Aqaba on the Red Sea </t>
  </si>
  <si>
    <t>H0365</t>
  </si>
  <si>
    <t>אַיֶּלֶת</t>
  </si>
  <si>
    <t>1) doe, deer, hind 2) "Aijeleth Shahar" is part of the title of  Ref: Ps 22:1  and probably describes to the musician the melody to which the psalm was to be played</t>
  </si>
  <si>
    <t>H0366</t>
  </si>
  <si>
    <t>אָיֹם</t>
  </si>
  <si>
    <t>terrible</t>
  </si>
  <si>
    <t>terrible, dreadful</t>
  </si>
  <si>
    <t>H0367</t>
  </si>
  <si>
    <t>אֵימָה</t>
  </si>
  <si>
    <t>terror</t>
  </si>
  <si>
    <t>terror, dread</t>
  </si>
  <si>
    <t>H0368</t>
  </si>
  <si>
    <t>אֵימִים</t>
  </si>
  <si>
    <t>Emim</t>
  </si>
  <si>
    <t xml:space="preserve">People descended from Em(?), first mentioned at Gen 14:5   § Emims = "terrors"  ancient inhabitants of Moab </t>
  </si>
  <si>
    <t>H0369</t>
  </si>
  <si>
    <t>אַ֫יִן</t>
  </si>
  <si>
    <t>1) nothing, not, nought n 1a) nothing, nought neg 1b) not 1c) to have not (of possession) adv 1d) without w/prep 1e) for lack of</t>
  </si>
  <si>
    <t>H0370</t>
  </si>
  <si>
    <t>where?, whence?</t>
  </si>
  <si>
    <t>H0371</t>
  </si>
  <si>
    <t>אִין</t>
  </si>
  <si>
    <t>isn't?</t>
  </si>
  <si>
    <t>Is there not?, Have you not?</t>
  </si>
  <si>
    <t>H0372</t>
  </si>
  <si>
    <t>אִיעֶזֶר</t>
  </si>
  <si>
    <t>Iezer</t>
  </si>
  <si>
    <t xml:space="preserve">A man of the tribe of Manasseh living at the time of Egypt and Wilderness, first mentioned at Num 26:30;   son of: Gilead (H1568H);   brother of: Helek (H2507), Asriel (H0844), Shechem (H7928), Shemida (H8061) and Hepher (H2660A); also called Iezer (KJV: Jeezer) at Num 26:30;  Another name of  a.vi.e.zer  (אֲבִיעֶ֫זֶר "Abiezer" H0044I)   § Jeezer = "no help"  a descendant of Manasseh </t>
  </si>
  <si>
    <t>H0373</t>
  </si>
  <si>
    <t>אִיעֶזְרִי</t>
  </si>
  <si>
    <t>Iezerite</t>
  </si>
  <si>
    <t xml:space="preserve">Someone descended from Iezer, a man of the tribe of Manasseh living at the time of Egypt and Wilderness, first mentioned at Num 26:30;   son of: Gilead (H1568H);   brother of: Helek (H2507), Asriel (H0844), Shechem (H7928), Shemida (H8061) and Hepher (H2660A); also called Iezer (KJV: Jeezer) at Num 26:30;  Group of  a.vi.e.zer  (אֲבִיעֶ֫זֶר "Abiezer" H0044I)   § Jeezerite = "no help"  one of the tribe of Jeezer </t>
  </si>
  <si>
    <t>H0374</t>
  </si>
  <si>
    <t>אֵיפָה</t>
  </si>
  <si>
    <t>ephah</t>
  </si>
  <si>
    <t>1) ephah 1a) a dry measure of quantity, equal to 3 seahs, 10 omers; the same as the liquid measure bath; (about 9 imperial gallons (40 l), rabbinical writings give sizes of one-half this amount) 1b) the receptacle for measuring or holding that amount</t>
  </si>
  <si>
    <t>H0375</t>
  </si>
  <si>
    <t>אֵיפֹה</t>
  </si>
  <si>
    <t>1) where? 2) what kind?</t>
  </si>
  <si>
    <t>H0376G</t>
  </si>
  <si>
    <t>אִישׁ</t>
  </si>
  <si>
    <t xml:space="preserve">: man 1) man 1a) man, male (in contrast to woman, female) 1b) husband 1c) human being, person (in contrast to God) 1d) servant 1e) mankind 1f) champion 1g) great man 2) whosoever 3) each (adjective) </t>
  </si>
  <si>
    <t>H0376H</t>
  </si>
  <si>
    <t>: husband 1) man 1a) man, male (in contrast to woman, female) 1b) husband 1c) human being, person (in contrast to God) 1d) servant 1e) mankind 1f) champion 1g) great man 2) whosoever 3) each (adjective)</t>
  </si>
  <si>
    <t>H0376I</t>
  </si>
  <si>
    <t>man: anyone</t>
  </si>
  <si>
    <t xml:space="preserve">: anyone/someone 1) man 1a) man, male (in contrast to woman, female) 1b) husband 1c) human being, person (in contrast to God) 1d) servant 1e) mankind 1f) champion 1g) great man 2) whosoever 3) each (adjective) </t>
  </si>
  <si>
    <t>H0377</t>
  </si>
  <si>
    <t>אשׁשׁ</t>
  </si>
  <si>
    <t>be manly</t>
  </si>
  <si>
    <t>(Hithpalel) to be a man, show masculinity, champion, great man</t>
  </si>
  <si>
    <t>H0378</t>
  </si>
  <si>
    <t>אִישׁ־בֹ֫שֶׁת</t>
  </si>
  <si>
    <t>Ish-bosheth</t>
  </si>
  <si>
    <t xml:space="preserve">A man of the tribe of Benjamin living at the time of United Monarchy, first mentioned at 2Sa 2:8;   son of: Saul (H7586G);   brother of: Jonathan (H3083H), Abinadab (H0041H), Malchi-shua (H4444), Merab (H4764), Michal (H4324), Armoni (H0764), Mephibosheth (H4648H) Also named:  esh.ba.al  (אֶשְׁבַּעַל "Eshbaal" H0792)   § Ishbosheth = "man of shame"  surviving son of Saul, king of Israel for 7 years while David was king over Judah; succeeded by David who united the kingdom </t>
  </si>
  <si>
    <t>H0379</t>
  </si>
  <si>
    <t>אִישְׁהוֹד</t>
  </si>
  <si>
    <t>Ishhod</t>
  </si>
  <si>
    <t xml:space="preserve">A man of the tribe of Manasseh living at the time of Divided Monarchy, only mentioned at 1Ch 7:18; his mother was Hammolecheth (H4447);   brother of: Abiezer (H0044H) and Mahlah (H4244H)   § Ishod = "man of majesty"  a Manassite from east of the Jordan </t>
  </si>
  <si>
    <t>H0380</t>
  </si>
  <si>
    <t>אִישׁוֹן</t>
  </si>
  <si>
    <t>1) pupil of the eye 2) middle of the night (that is the deepest blackness)</t>
  </si>
  <si>
    <t>H0381</t>
  </si>
  <si>
    <t>אִישׁ־חַיִל</t>
  </si>
  <si>
    <t>a mighty man, valiant man</t>
  </si>
  <si>
    <t>H0382</t>
  </si>
  <si>
    <t>אִישׁ־טוֹב</t>
  </si>
  <si>
    <t>Ish-tob</t>
  </si>
  <si>
    <t>Ishtob = "man of Tob"  a region beyond Jordan, north or northeast of Gilead</t>
  </si>
  <si>
    <t>H0383</t>
  </si>
  <si>
    <t>אִיתַי</t>
  </si>
  <si>
    <t>1) there is, there are 2) particle denoting existence</t>
  </si>
  <si>
    <t>H0384G</t>
  </si>
  <si>
    <t>אִיתִיאֵל</t>
  </si>
  <si>
    <t>Ithiel</t>
  </si>
  <si>
    <t>A man living at the time of Exile and Return, only mentioned at Neh 11:7;   son of: Jeshaiah (H3470K);   father of: Maaseiah (H4641U)  § Ithiel = "God is with me" 1) the disciple to whom Agur gave proverbs 2) a Benjamite in Nehemiah's time</t>
  </si>
  <si>
    <t>H0384H</t>
  </si>
  <si>
    <t>`God`</t>
  </si>
  <si>
    <t>A man living at the time of United Monarchy, first mentioned at Pro 30:1; also translated "God"   § Ithiel = "God is with me" 1) the disciple to whom Agur gave proverbs 2) a Benjamite in Nehemiah's time</t>
  </si>
  <si>
    <t>H0385</t>
  </si>
  <si>
    <t>אִיתָמָר</t>
  </si>
  <si>
    <t>Ithamar</t>
  </si>
  <si>
    <t xml:space="preserve">A man of the tribe of Levi living at the time of Egypt and Wilderness, first mentioned at Exo 6:23;   son of: Aaron (H0175) and Elisheba (H0472);   brother of: Nadab (H5070), Abihu (H0030) and Eleazar (H0499)   § Ithamar = "coast of palms"  fourth and youngest son of Aaron </t>
  </si>
  <si>
    <t>H0386</t>
  </si>
  <si>
    <t>אֵיתָן</t>
  </si>
  <si>
    <t>1) perpetual, constant, perennial, ever-flowing 1a) ever-flowing (of a stream) 1b) permanence, permanent, enduring (fig.)</t>
  </si>
  <si>
    <t>H0387G</t>
  </si>
  <si>
    <t>Ethan</t>
  </si>
  <si>
    <t>A man living at the time of United Monarchy, first mentioned at 1Ki 4:31;   son of: Mahol (H4235);   brother of: Heman (H1968), Calcol (H3633) and Darda (H1862)  § Ethan = "enduring" 1) an Ezrahite known for his wisdom 2) a grandson of Judah, father of Azariah 3) a Kohathite descendant of Levi 4) a Merarite son of Kushaiah, descendant of Levi</t>
  </si>
  <si>
    <t>H0387H</t>
  </si>
  <si>
    <t>A man of the tribe of Judah living before Israel's Monarchy, first mentioned at 1Ch 2:6;   son of: Zerah (H2226I);   brother of: Zabdi (H2067), Heman (H1968H), Calcol (H3633H) and Dara (H1873);   father of: Azariah (H5838I)  § Ethan = "enduring" 1) an Ezrahite known for his wisdom 2) a grandson of Judah, father of Azariah 3) a Kohathite descendant of Levi 4) a Merarite son of Kushaiah, descendant of Levi</t>
  </si>
  <si>
    <t>H0387I</t>
  </si>
  <si>
    <t>A man of the tribe of Levi living at the time of Divided Monarchy, first mentioned at 1Ch 6:21;   son of: Zimmah (H2155);   father of: Iddo (H5714H); also called Ethan at 1Ch 6:42;  Another name of  yo.ach  (יוֹאָח "Joah" H3098H)  § Ethan = "enduring" 1) an Ezrahite known for his wisdom 2) a grandson of Judah, father of Azariah 3) a Kohathite descendant of Levi 4) a Merarite son of Kushaiah, descendant of Levi</t>
  </si>
  <si>
    <t>H0387J</t>
  </si>
  <si>
    <t>A man of the tribe of Levi living at the time of United Monarchy, first mentioned at 1Ch 6:44;   son of: Kishi (H7029);   father of: Obed-edom (H5654), Mattithiah (H4993H), Gedaliah (H1436I), Zeri (H6874), Jeshaiah (H3470H), Hashabiah (H2811I), Shemaiah (H8098K) and Uzziel (H5816K); also called Ethan at 1Ch 6:44; 15.17,19; Another name of  ye.du.tun  (יְדוּתוּן "Jeduthun" H3038G)  § Ethan = "enduring" 1) an Ezrahite known for his wisdom 2) a grandson of Judah, father of Azariah 3) a Kohathite descendant of Levi 4) a Merarite son of Kushaiah, descendant of Levi</t>
  </si>
  <si>
    <t>H0388</t>
  </si>
  <si>
    <t>אֵיתָנִים</t>
  </si>
  <si>
    <t>Ethanim</t>
  </si>
  <si>
    <t xml:space="preserve">  § Ethanim = "enduring"  seventh Jewish month, corresponding to modern Oct. to Nov.; so named because permanent streams still flowed </t>
  </si>
  <si>
    <t>H0389</t>
  </si>
  <si>
    <t>אַךְ</t>
  </si>
  <si>
    <t>1) indeed, surely (emphatic) 2) howbeit, only, but, yet (restrictive)</t>
  </si>
  <si>
    <t>H0390</t>
  </si>
  <si>
    <t>אַכַּד</t>
  </si>
  <si>
    <t>Accad</t>
  </si>
  <si>
    <t xml:space="preserve">  § Accad = "subtle"  a city in north Babylonia, also the district around it </t>
  </si>
  <si>
    <t>H0391</t>
  </si>
  <si>
    <t>אַכְזָב</t>
  </si>
  <si>
    <t>deceptive</t>
  </si>
  <si>
    <t>deceitful, treacherous, deception, lie, deceptive, disappointing</t>
  </si>
  <si>
    <t>H0392G</t>
  </si>
  <si>
    <t>אַכְזִיב</t>
  </si>
  <si>
    <t>Achzib</t>
  </si>
  <si>
    <t xml:space="preserve">  § Achzib = "deceit"   a town in the lowland of west Judah</t>
  </si>
  <si>
    <t>H0392H</t>
  </si>
  <si>
    <t xml:space="preserve">  § Achzib = "deceit"   a town in Asher by the Sea of Galilee</t>
  </si>
  <si>
    <t>H0393</t>
  </si>
  <si>
    <t>אַכְזָר</t>
  </si>
  <si>
    <t>cruel</t>
  </si>
  <si>
    <t>cruel, fierce</t>
  </si>
  <si>
    <t>H0394</t>
  </si>
  <si>
    <t>אַכְזָרִי</t>
  </si>
  <si>
    <t>H0395</t>
  </si>
  <si>
    <t>אַכְזְרִיּוּת</t>
  </si>
  <si>
    <t>cruelty, fierceness, cruel</t>
  </si>
  <si>
    <t>H0396</t>
  </si>
  <si>
    <t>אֲכִילָה</t>
  </si>
  <si>
    <t>food, a meal, an eating, meat</t>
  </si>
  <si>
    <t>H0397</t>
  </si>
  <si>
    <t>אָכִישׁ</t>
  </si>
  <si>
    <t>Achish</t>
  </si>
  <si>
    <t xml:space="preserve">A man living at the time of United Monarchy, first mentioned at 1Sa 21:10;   son of: Maoch (H4582); also called Abimelech (NIV: Abimelek) at Psa 34:1;  Also named:  a.vi.me.lekh  (אֲבִימֶ֫לֶךְ "Abimelech" H0040I)   § Achish = "I will blacken (or terrify)" or "only a man"  Philistine king of Gath </t>
  </si>
  <si>
    <t>H0398</t>
  </si>
  <si>
    <t>אָכַל</t>
  </si>
  <si>
    <t>1) to eat, devour, burn up, feed 1a) (Qal) 1a1) to eat (human subject) 1a2) to eat, devour (of beasts and birds) 1a3) to devour, consume (of fire) 1a4) to devour, slay (of sword) 1a5) to devour, consume, destroy (inanimate subjects - ie, pestilence, drought) 1a6) to devour (of oppression) 1b) (Niphal) 1b1) to be eaten (by men) 1b2) to be devoured, consumed (of fire) 1b3) to be wasted, destroyed (of flesh) 1c) (Pual) 1c1) to cause to eat, feed with 1c2) to cause to devour 1d) (Hiphil) 1d1) to feed 1d2) to cause to eat 1e) (Piel) 1e1) consume Aramaic equivalent:  a.khal  (אֲכַל "to devour" H0399)</t>
  </si>
  <si>
    <t>H0399</t>
  </si>
  <si>
    <t>אֲכַל</t>
  </si>
  <si>
    <t>1) to eat, devour 1a) (P'al) 1a1) to eat (of beasts) 1a2) to devour 1a3) eat their pieces (in a phrase, that is, slander them)</t>
  </si>
  <si>
    <t>H0400</t>
  </si>
  <si>
    <t>אֹ֫כֶל</t>
  </si>
  <si>
    <t>1) food 1a) cereal 1b) meat 2) food supply 3) meal, dinner</t>
  </si>
  <si>
    <t>H0401</t>
  </si>
  <si>
    <t>אֻכָל</t>
  </si>
  <si>
    <t>`worn out`</t>
  </si>
  <si>
    <t xml:space="preserve">A man living at the time of United Monarchy, only mentioned at Pro 30:1; also translated "worn out" or "prevail";    § Ucal = "devoured"  student or disciple of Agur </t>
  </si>
  <si>
    <t>H0402</t>
  </si>
  <si>
    <t>אׇכְלָה</t>
  </si>
  <si>
    <t>1) food 1a) food, eating 1b) object of devouring, consuming 1b1) by wild beasts (figurative) 1b2) in fire 1b3) of judgment (figurative)</t>
  </si>
  <si>
    <t>H0403</t>
  </si>
  <si>
    <t>אָכֵן</t>
  </si>
  <si>
    <t>1) surely, truly, indeed 1a) truly, indeed (strong assertive force) 1b) but indeed, but in fact (emphasizing a contrast)</t>
  </si>
  <si>
    <t>H0404</t>
  </si>
  <si>
    <t>אָכַף</t>
  </si>
  <si>
    <t>to crave</t>
  </si>
  <si>
    <t>1) press, urge, bend 1a) (Qal) 1a1) to crave</t>
  </si>
  <si>
    <t>H0405</t>
  </si>
  <si>
    <t>אֶ֫כֶף</t>
  </si>
  <si>
    <t>pressure, urgency, burden</t>
  </si>
  <si>
    <t>H0406</t>
  </si>
  <si>
    <t>אִכָּר</t>
  </si>
  <si>
    <t>1) plowman, husbandman, farmer 1a) working the land, yet not owning any of it</t>
  </si>
  <si>
    <t>H0407</t>
  </si>
  <si>
    <t>אַכְשָׁף</t>
  </si>
  <si>
    <t>Achshaph NIV= Akshaph)</t>
  </si>
  <si>
    <t xml:space="preserve">  § Achshaph = "I shall be bewitched"  city in north Canaan at foot of Mt Carmel </t>
  </si>
  <si>
    <t>H0408</t>
  </si>
  <si>
    <t>אַל</t>
  </si>
  <si>
    <t>1) not, no, nor, neither, nothing (as wish or preference) 1a) do not, let not (with a verb) 1b) let there not be (with a verb understood) 1c) not, no (with substantive) 1d) nothing (as substantive) Aramaic equivalent:  al  (אַל "not" H0409)</t>
  </si>
  <si>
    <t>H0409</t>
  </si>
  <si>
    <t>no, not Aramaic of  al  (אַל "not" H0408)</t>
  </si>
  <si>
    <t>H0410G</t>
  </si>
  <si>
    <t>אֵל</t>
  </si>
  <si>
    <t>This name means god, god-like one, mighty one, strength, power Another name of  ye.ho.vah  (יהוה "LORD" H3068G)</t>
  </si>
  <si>
    <t>H0410H</t>
  </si>
  <si>
    <t>El (Berith)</t>
  </si>
  <si>
    <t>This name means god, god-like one, mighty one, strength, power Combined with  "Berith" ( berith   בְּרִית   H1286)</t>
  </si>
  <si>
    <t>H0410I</t>
  </si>
  <si>
    <t>El (Elohe)</t>
  </si>
  <si>
    <t>Another name of  ye.ho.vah  (יהוה "LORD" H3068G)  This name means  god, god-like one, mighty one, strength, power Combined with  "God" ( elohim   אֱלֹהִים   H0430)</t>
  </si>
  <si>
    <t>H0410J</t>
  </si>
  <si>
    <t>El (Most High)</t>
  </si>
  <si>
    <t>Another name of  ye.ho.vah  (יהוה "LORD" H3068G) This name means  god, god-like one, mighty one, strength, power Combined with  "Most High" ( el.yon   עֶלְיוֹן   H5945B)</t>
  </si>
  <si>
    <t>H0410K</t>
  </si>
  <si>
    <t>god</t>
  </si>
  <si>
    <t>: god 1) god, god-like one, mighty one 1a) mighty men, men of rank, mighty heroes 1b) angels 1c) god, false god, (demons, imaginations) 1d) God, the one true God, Jehovah 2) mighty things in nature 3) strength, power Also means:  ": power" ( el   אֵל   H0410L)</t>
  </si>
  <si>
    <t>H0410L</t>
  </si>
  <si>
    <t>god: power</t>
  </si>
  <si>
    <t>: power 1) god, god-like one, mighty one 1a) mighty men, men of rank, mighty heroes 1b) angels 1c) god, false god, (demons, imaginations) 1d) God, the one true God, Jehovah 2) mighty things in nature 3) strength, power</t>
  </si>
  <si>
    <t>H0411</t>
  </si>
  <si>
    <t>these, those</t>
  </si>
  <si>
    <t>H0412</t>
  </si>
  <si>
    <t>these Aramaic of  "these" ( el   אֵל   H0411)</t>
  </si>
  <si>
    <t>H0413</t>
  </si>
  <si>
    <t>אֶל</t>
  </si>
  <si>
    <t>to(wards)</t>
  </si>
  <si>
    <t>1) to, toward, unto (of motion) 2) into (limit is actually entered) 2a) in among 3) toward (of direction, not necessarily physical motion) 4) against (motion or direction of a hostile character) 5) in addition to, to 6) concerning, in regard to, in reference to, on account of 7) according to (rule or standard) 8) at, by, against (of one's presence) 9) in between, in within, to within, unto (idea of motion to)</t>
  </si>
  <si>
    <t>H0414</t>
  </si>
  <si>
    <t>אֵלָא</t>
  </si>
  <si>
    <t>Ela</t>
  </si>
  <si>
    <t xml:space="preserve">A man living at the time of United Monarchy, only mentioned at 1Ki 4:18;   father of: Shimei (H8096I)   § Elah = "oak"  father of one of Solomon's deputies </t>
  </si>
  <si>
    <t>H0415</t>
  </si>
  <si>
    <t>אֵל אֱלֹהֵי יִשְׂרָאֵל</t>
  </si>
  <si>
    <t>El-Elohe-Israel</t>
  </si>
  <si>
    <t>El-elohe-Israel = "the mighty God of Israel"  name given to an altar, a location, by Jacob</t>
  </si>
  <si>
    <t>H0416</t>
  </si>
  <si>
    <t>אֵל בֵּית־אֵל</t>
  </si>
  <si>
    <t>El-bethel</t>
  </si>
  <si>
    <t xml:space="preserve">  § El Bethel = "The God of the House of God"  the place where God revealed Himself to Jacob </t>
  </si>
  <si>
    <t>H0417</t>
  </si>
  <si>
    <t>אֶלְגָּבִישׁ</t>
  </si>
  <si>
    <t>hail (lit. -pearls of God)</t>
  </si>
  <si>
    <t>H0418</t>
  </si>
  <si>
    <t>אַלְגּוּמִּים</t>
  </si>
  <si>
    <t>algum</t>
  </si>
  <si>
    <t>a tree (from Lebanon), algum trees</t>
  </si>
  <si>
    <t>H0419</t>
  </si>
  <si>
    <t>אֶלְדָּד</t>
  </si>
  <si>
    <t>Eldad</t>
  </si>
  <si>
    <t xml:space="preserve">A man living at the time of Egypt and Wilderness, first mentioned at Num 11:26   § Eldad = "God has loved"  one of the two elders who prophesied in the Israelite camp </t>
  </si>
  <si>
    <t>H0420</t>
  </si>
  <si>
    <t>אֶלְדָּעָה</t>
  </si>
  <si>
    <t>Eldaah</t>
  </si>
  <si>
    <t xml:space="preserve">A man of the Midianites living at the time of the Patriarchs, first mentioned at Gen 25:4;   son of: Midian (H4080);   brother of: Ephah (H5891), Epher (H6081), Hanoch (H2585I) and Abida (H0028)   § Eldaah = "God has known"  a son or descendant of Midian </t>
  </si>
  <si>
    <t>H0421</t>
  </si>
  <si>
    <t>אָלָה</t>
  </si>
  <si>
    <t>(Qal) to lament, wail</t>
  </si>
  <si>
    <t>H0422</t>
  </si>
  <si>
    <t>1) to swear, curse 1a) (Qal) 1a1) to swear, take an oath (before God) 1a2) to curse 1b) (Hiphil) 1b1) to put under oath, adjure 1b2) to put under a curse</t>
  </si>
  <si>
    <t>H0423</t>
  </si>
  <si>
    <t>1) oath 2) oath of covenant 3) curse 3a) from God 3b) from men 4) execration</t>
  </si>
  <si>
    <t>H0424</t>
  </si>
  <si>
    <t>אֵלָה</t>
  </si>
  <si>
    <t>oak</t>
  </si>
  <si>
    <t>1) terebinth, terebinth tree 2) valley where David killed Goliath</t>
  </si>
  <si>
    <t>H0425G</t>
  </si>
  <si>
    <t>Elah</t>
  </si>
  <si>
    <t>A man living at the time of the Patriarchs, first mentioned at Gen 36:41  § Elah = "An oak"  an Edomite chief</t>
  </si>
  <si>
    <t>H0425H</t>
  </si>
  <si>
    <t>A king living at the time of Divided Monarchy, first mentioned at 1Ki 16:6;   son of: Baasha (H1201)  § Elah = "An oak"  a king of Israel for two years, son of Baasha</t>
  </si>
  <si>
    <t>H0425I</t>
  </si>
  <si>
    <t>A man living at the time of Divided Monarchy, first mentioned at 2Ki 15:30;   father of: Hoshea (H1954)  § Elah = "An oak"  the father of king Hoshea of Israel</t>
  </si>
  <si>
    <t>H0425J</t>
  </si>
  <si>
    <t xml:space="preserve">A man of the tribe of Judah  living before Israel's Monarchy, first mentioned at 1Ch 4:15;   son of: Caleb (H3612);   brother of: Achsah (H5915), Iru (H5900) and Naam (H5277);   father of: Kenaz (H7073J)  § Elah = "An oak" </t>
  </si>
  <si>
    <t>H0425K</t>
  </si>
  <si>
    <t>A man living at the time of Exile and Return, only mentioned at 1Ch 9:8;   son of: Uzzi (H5813J)  § Elah = "An oak"</t>
  </si>
  <si>
    <t>H0425L</t>
  </si>
  <si>
    <t>(Valley of) Elah</t>
  </si>
  <si>
    <t>Elah = "An oak"   Combined with  " Valley" ( e.meq   עֵ֫מֶק   H6010I)</t>
  </si>
  <si>
    <t>H0426</t>
  </si>
  <si>
    <t>אֱלָהּ</t>
  </si>
  <si>
    <t>1) god, God 1a) god, heathen deity 1b) God (of Israel)</t>
  </si>
  <si>
    <t>H0427</t>
  </si>
  <si>
    <t>אַלָּה</t>
  </si>
  <si>
    <t>1) oak 2) terebinth</t>
  </si>
  <si>
    <t>H0428</t>
  </si>
  <si>
    <t>אֵ֫לֶּה</t>
  </si>
  <si>
    <t>1) these 1a) used before antecedent 1b) used following antecedent Aramaic equivalent:  el.leh  (אֵלֶּה "these" H0429)</t>
  </si>
  <si>
    <t>H0429</t>
  </si>
  <si>
    <t>אֵלֶּה</t>
  </si>
  <si>
    <t>these Aramaic of  el.leh  (אֵ֫לֶּה "these" H0428)</t>
  </si>
  <si>
    <t>H0430G</t>
  </si>
  <si>
    <t>אֱלֹהִים</t>
  </si>
  <si>
    <t xml:space="preserve">This name means  "gods" (plural intensive-singular meaning), "God" Another name of  ye.ho.vah  (יהוה "LORD" H3068G) </t>
  </si>
  <si>
    <t>H0430H</t>
  </si>
  <si>
    <t>(LORD)-Elohe</t>
  </si>
  <si>
    <t xml:space="preserve"> Combined with  ye.ho.vah  (יהוה "LORD" H3068)</t>
  </si>
  <si>
    <t>H0430I</t>
  </si>
  <si>
    <t>(Gibeath)-elohim</t>
  </si>
  <si>
    <t xml:space="preserve"> Combined with  giv.ah  (גִּבְעָה "Gibeath" H1389)</t>
  </si>
  <si>
    <t>H0431</t>
  </si>
  <si>
    <t>אֲלוּ</t>
  </si>
  <si>
    <t>behold</t>
  </si>
  <si>
    <t>behold!, lo! Aramaic of  al.lay  (אַלְלַי "woe!" H0480)</t>
  </si>
  <si>
    <t>H0432</t>
  </si>
  <si>
    <t>אִלּוּ</t>
  </si>
  <si>
    <t>if, though (contrary to fact)</t>
  </si>
  <si>
    <t>H0433</t>
  </si>
  <si>
    <t>אֱלֹהַּ</t>
  </si>
  <si>
    <t>1) God 2) false god Aramaic equivalent:  e.lah  (אֱלָהּ "god" H0426)</t>
  </si>
  <si>
    <t>H0434</t>
  </si>
  <si>
    <t>אֱלוּל</t>
  </si>
  <si>
    <t>1) worthless, something worthless, ineffective 2) worthless gods, idols</t>
  </si>
  <si>
    <t>H0435</t>
  </si>
  <si>
    <t>Elul</t>
  </si>
  <si>
    <t xml:space="preserve">  § Elul = "nothingness"  sixth Jewish month corresponding to modern Aug. or Sep. </t>
  </si>
  <si>
    <t>H0436G</t>
  </si>
  <si>
    <t>(Diviners') Oak</t>
  </si>
  <si>
    <t>This name means tree, great tree, terebinth Combined with  a.nan  (עָנַן "Diviners'" H6049)</t>
  </si>
  <si>
    <t>H0436H</t>
  </si>
  <si>
    <t>1) tree, great tree, terebinth 2) plain</t>
  </si>
  <si>
    <t>H0437</t>
  </si>
  <si>
    <t>אַלּוֹן</t>
  </si>
  <si>
    <t>oak, great tree</t>
  </si>
  <si>
    <t>H0438G</t>
  </si>
  <si>
    <t xml:space="preserve">  § Allon = "great tree" or "oak"   city in Naphtali</t>
  </si>
  <si>
    <t>H0438H</t>
  </si>
  <si>
    <t>Allon</t>
  </si>
  <si>
    <t>A man of the tribe of Simeon(?) living at the time of Divided Monarchy, only mentioned at 1Ch 4:37;   son of: Jedaiah (H3042);   father of: Shiphi (H8230)  § Allon = "great tree" or "oak" 1) city in Naphtali 2) a Simeonite</t>
  </si>
  <si>
    <t>H0439</t>
  </si>
  <si>
    <t>אַלּוֹן בָּכוּת</t>
  </si>
  <si>
    <t>Allon-bacuth</t>
  </si>
  <si>
    <t xml:space="preserve">  § Allon Bachuth = "oak of weeping"  site of Deborah's (Rebekah's nurse) grave near Bethel </t>
  </si>
  <si>
    <t>H0440</t>
  </si>
  <si>
    <t>אֵלֹנִי</t>
  </si>
  <si>
    <t>Elonite</t>
  </si>
  <si>
    <t xml:space="preserve">Someone descended from Elon, a man of the tribe of Zebulun living at the time of Egypt and Wilderness, first mentioned at Gen 46:14;   son of: Zebulun (H2074);   brother of: Sered (H5624) and Jahleel (H3177) Group of  e.lon  (אֵלוֹן "Elon" H0356H)   § Elonite = "might" or "terebinth: a plain"  one of the clan of Elon </t>
  </si>
  <si>
    <t>H0441A</t>
  </si>
  <si>
    <t>אַלּוּף</t>
  </si>
  <si>
    <t>tame</t>
  </si>
  <si>
    <t>1) tame, docile 2) friend, intimate</t>
  </si>
  <si>
    <t>H0441B</t>
  </si>
  <si>
    <t>H0442</t>
  </si>
  <si>
    <t>אָלוּשׁ</t>
  </si>
  <si>
    <t>Alush</t>
  </si>
  <si>
    <t xml:space="preserve">  § Alush = "I will knead (bread)"  a wilderness encampment following the Exodus </t>
  </si>
  <si>
    <t>H0443G</t>
  </si>
  <si>
    <t>אֶלְזָבָד</t>
  </si>
  <si>
    <t>Elzabad</t>
  </si>
  <si>
    <t>A man living at the time of Divided Monarchy, only mentioned at 1Ch 12:12  § Elzabad = "God has given" 1) a Gadite warrior who aided David 2) a Korhite Levite</t>
  </si>
  <si>
    <t>H0443H</t>
  </si>
  <si>
    <t>A man of the tribe of Levi living at the time of Divided Monarchy, only mentioned at 1Ch 26:7;   son of: Shemaiah (H8098I);   brother of: Othni (H6273), Rephael (H7501), Obed (H5744J), Elihu (H0453I) and Semachiah (H5565)  § Elzabad = "God has given" 1) a Gadite warrior who aided David 2) a Korhite Levite</t>
  </si>
  <si>
    <t>H0444</t>
  </si>
  <si>
    <t>אָלַח</t>
  </si>
  <si>
    <t>to corrupt</t>
  </si>
  <si>
    <t>(Niphal) to be corrupt morally, tainted</t>
  </si>
  <si>
    <t>H0445G</t>
  </si>
  <si>
    <t>אֶלְחָנָן</t>
  </si>
  <si>
    <t>Elhanan</t>
  </si>
  <si>
    <t>A man living at the time of United Monarchy, first mentioned at 2Sa 21:19;   son of: Jaare-oregim (H3296)   § Elhanan = "God has been gracious" 1) Jair's son who fought the Gittites 2) Dodo's son who was a chief of David</t>
  </si>
  <si>
    <t>H0445H</t>
  </si>
  <si>
    <t>A man living at the time of United Monarchy, first mentioned at 2Sa 23:24;   son of: Dodo (H1734I)  § Elhanan = "God has been gracious" 1) Jair's son who fought the Gittites 2) Dodo's son who was a chief of David</t>
  </si>
  <si>
    <t>H0446G</t>
  </si>
  <si>
    <t>אֱלִיאָב</t>
  </si>
  <si>
    <t>Eliab</t>
  </si>
  <si>
    <t>A man living at the time of Egypt and Wilderness, first mentioned at Num 1:9;   son of: Helon (H2497)  § Eliab = "my God is father" or "God is father" 1) son of Helon, leader of Zebulun in the wilderness 2) a Reubenite chief, father of Dathan and Abiram 3) David's oldest brother 4) a Levite musician 5) a Gadite warrior for David 6) a Kohathite</t>
  </si>
  <si>
    <t>H0446H</t>
  </si>
  <si>
    <t>A man of the tribe of Reuben living at the time of Egypt and Wilderness, first mentioned at Num 16:1;   son of: Pallu (H6396);   father of: Dathan (H1885), Abiram (H0048) and Nemuel (H5241)  § Eliab = "my God is father" or "God is father" 1) son of Helon, leader of Zebulun in the wilderness 2) a Reubenite chief, father of Dathan and Abiram 3) David's oldest brother 4) a Levite musician 5) a Gadite warrior for David 6) a Kohathite</t>
  </si>
  <si>
    <t>H0446I</t>
  </si>
  <si>
    <t>A man of the tribe of Judah living at the time of United Monarchy, first mentioned at 1Sa 16:6;   son of: Jesse (H3448);   brother of: David (H1732), Abinadab (H0041I), Shimeah (H8093), Nethanel (H5417H), Raddai (H7288), Ozem (H0684), Zeruiah (H6870), Abigail (H0026H)(?) and Elihu (H0453J);   father of: Abihail (H0032J)  § Eliab = "my God is father" or "God is father" 1) son of Helon, leader of Zebulun in the wilderness 2) a Reubenite chief, father of Dathan and Abiram 3) David's oldest brother 4) a Levite musician 5) a Gadite warrior for David 6) a Kohathite</t>
  </si>
  <si>
    <t>H0446J</t>
  </si>
  <si>
    <t>A man living at the time of Divided Monarchy, only mentioned at 1Ch 12:9  § Eliab = "my God is father" or "God is father" 1) son of Helon, leader of Zebulun in the wilderness 2) a Reubenite chief, father of Dathan and Abiram 3) David's oldest brother 4) a Levite musician 5) a Gadite warrior for David 6) a Kohathite</t>
  </si>
  <si>
    <t>H0446K</t>
  </si>
  <si>
    <t>A man living at the time of Divided Monarchy, first mentioned at 1Ch 15:18  § Eliab = "my God is father" or "God is father" 1) son of Helon, leader of Zebulun in the wilderness 2) a Reubenite chief, father of Dathan and Abiram 3) David's oldest brother 4) a Levite musician 5) a Gadite warrior for David 6) a Kohathite</t>
  </si>
  <si>
    <t>H0446L</t>
  </si>
  <si>
    <t>A man of the tribe of Levi living at the time of United Monarchy, first mentioned at 1Sa 1:1;   son of: Tohu (H8459);   father of: Jeroham (H3395); also called Eliab at 1Ch 6:27;  Eliel at 1Ch 6:34;  Another name of  e.li.hu  (אֱלִיהוּ "Elihu" H0453G)  § Eliab = "my God is father" or "God is father" 1) son of Helon, leader of Zebulun in the wilderness 2) a Reubenite chief, father of Dathan and Abiram 3) David's oldest brother 4) a Levite musician 5) a Gadite warrior for David 6) a Kohathite</t>
  </si>
  <si>
    <t>H0447G</t>
  </si>
  <si>
    <t>אֱלִיאֵל</t>
  </si>
  <si>
    <t>Eliel</t>
  </si>
  <si>
    <t>A man of the tribe of Manasseh  living at the time of Divided Monarchy, only mentioned at 1Ch 5:24  § Eliel = "my God is God" or "El is God" 1) an ancestor of Samuel 2) chief in David's army (might be two or three different men) 3) a Levite with David in moving the ark 4) a chief of Manasseh 5) two chiefs of Benjamin 6) a chief Kohathite 7) a Levite</t>
  </si>
  <si>
    <t>H0447H</t>
  </si>
  <si>
    <t>A man of the tribe of Benjamin living at the time of Divided Monarchy, only mentioned at 1Ch 8:20;   son of: Shimei (H8096N);   brother of: Jakim (H3356), Zichri (H2147H), Zabdi (H2067H), Elienai (H0462), Zillethai (H6769), Adaiah (H5718H), Beraiah (H1256) and Shimrath (H8119)  § Eliel = "my God is God" or "El is God" 1) an ancestor of Samuel 2) chief in David's army (might be two or three different men) 3) a Levite with David in moving the ark 4) a chief of Manasseh 5) two chiefs of Benjamin 6) a chief Kohathite 7) a Levite</t>
  </si>
  <si>
    <t>H0447I</t>
  </si>
  <si>
    <t>A man of the tribe of Benjamin  living at the time of Divided Monarchy, only mentioned at 1Ch 8:22;   son of: Shashak (H8349);   brother of: Ishpan (H3473), Eber (H5677J), Abdon (H5658I), Zichri (H2147I), Hanan (H2605), Hananiah (H2608O), Elam (H5867), Anthothijah (H6070), Iphdeiah (H3301) and Penuel (H6439I)  § Eliel = "my God is God" or "El is God" 1) an ancestor of Samuel 2) chief in David's army (might be two or three different men) 3) a Levite with David in moving the ark 4) a chief of Manasseh 5) two chiefs of Benjamin 6) a chief Kohathite 7) a Levite</t>
  </si>
  <si>
    <t>H0447J</t>
  </si>
  <si>
    <t>A man living at the time of Divided Monarchy, only mentioned at 1Ch 11:46  § Eliel = "my God is God" or "El is God" 1) an ancestor of Samuel 2) chief in David's army (might be two or three different men) 3) a Levite with David in moving the ark 4) a chief of Manasseh 5) two chiefs of Benjamin 6) a chief Kohathite 7) a Levite</t>
  </si>
  <si>
    <t>H0447K</t>
  </si>
  <si>
    <t>A man living at the time of Divided Monarchy, only mentioned at 1Ch 11:47  § Eliel = "my God is God" or "El is God" 1) an ancestor of Samuel 2) chief in David's army (might be two or three different men) 3) a Levite with David in moving the ark 4) a chief of Manasseh 5) two chiefs of Benjamin 6) a chief Kohathite 7) a Levite</t>
  </si>
  <si>
    <t>H0447L</t>
  </si>
  <si>
    <t>A man living at the time of Divided Monarchy, only mentioned at 1Ch 12:11  § Eliel = "my God is God" or "El is God" 1) an ancestor of Samuel 2) chief in David's army (might be two or three different men) 3) a Levite with David in moving the ark 4) a chief of Manasseh 5) two chiefs of Benjamin 6) a chief Kohathite 7) a Levite</t>
  </si>
  <si>
    <t>H0447M</t>
  </si>
  <si>
    <t>A man living at the time of Divided Monarchy, first mentioned at 1Ch 15:9  § Eliel = "my God is God" or "El is God" 1) an ancestor of Samuel 2) chief in David's army (might be two or three different men) 3) a Levite with David in moving the ark 4) a chief of Manasseh 5) two chiefs of Benjamin 6) a chief Kohathite 7) a Levite</t>
  </si>
  <si>
    <t>H0447N</t>
  </si>
  <si>
    <t>A man living at the time of Divided Monarchy, only mentioned at 2Ch 31:13  § Eliel = "my God is God" or "El is God" 1) an ancestor of Samuel 2) chief in David's army (might be two or three different men) 3) a Levite with David in moving the ark 4) a chief of Manasseh 5) two chiefs of Benjamin 6) a chief Kohathite 7) a Levite</t>
  </si>
  <si>
    <t>H0447O</t>
  </si>
  <si>
    <t>A man of the tribe of Levi living at the time of United Monarchy, first mentioned at 1Sa 1:1;   son of: Tohu (H8459);   father of: Jeroham (H3395); also called Eliab at 1Ch 6:27;  Eliel at 1Ch 6:34;  Another name of  e.li.hu  (אֱלִיהוּ "Elihu" H0453G)  § Eliel = "my God is God" or "El is God" 1) an ancestor of Samuel 2) chief in David's army (might be two or three different men) 3) a Levite with David in moving the ark 4) a chief of Manasseh 5) two chiefs of Benjamin 6) a chief Kohathite 7) a Levite</t>
  </si>
  <si>
    <t>H0448</t>
  </si>
  <si>
    <t>אֳלִיאָ֫תָה</t>
  </si>
  <si>
    <t>Eliathah</t>
  </si>
  <si>
    <t xml:space="preserve">A man of the tribe of Levi living at the time of Divided Monarchy, first mentioned at 1Ch 25:4;   son of: Heman (H1968I);   brother of: Bukkiah (H1232), Mattaniah (H4983H), Uzziel (H5816J), Shebuel (H7619H), Jerimoth (H3406L), Hananiah (H2608P), Hanani (H2607H), Giddalti (H1437), Romamti-ezer (H7320), Joshbekashah (H3436), Mallothi (H4413), Hothir (H1956), Mahazioth (H4238)   § Eliathah = "God has come"  a Hemanite musician in David's court </t>
  </si>
  <si>
    <t>H0449</t>
  </si>
  <si>
    <t>אֱלִידָד</t>
  </si>
  <si>
    <t>Elidad</t>
  </si>
  <si>
    <t xml:space="preserve">A man living at the time of Egypt and Wilderness, only mentioned at Num 34:21;   son of: Chislon (H3692)   § Elidad = "my God has loved"  a Benjamite chief who helped apportion his tribe's allotment to the Promised Land </t>
  </si>
  <si>
    <t>H0450G</t>
  </si>
  <si>
    <t>אֶלְיָדָע</t>
  </si>
  <si>
    <t>Eliada</t>
  </si>
  <si>
    <t>A man of the tribe of Judah living at the time of United Monarchy, first mentioned at 2Sa 5:16;   son of: David (H1732);   brother of: Amnon (H0550), Chileab (H3609), Absalom (H0053), Adonijah (H0138), Shephatiah (H8203), Ithream (H3507), Shammua (H8051H), Shobab (H7727), Nathan (H5416), Solomon (H8010), Ibhar (H2984), Elishua (H0474), Nepheg (H5298H), Japhia (H3309I), Elishama (H0476H), Eliphelet (H0467), Tamar (H8559H), Elpelet (H0467I), Nogah (H5052) and Jerimoth (H3406N); also called Beeliada at 1Ch 14:7;  Also named:  be.el.ya.da  (בְּעֶלְיָדָע "Beeliada" H1182)  § Eliadah or Eliada = "God knows" 1) a son of David 2) a Benjamite warrior chief 3) an Aramean, the father of an enemy of Solomon</t>
  </si>
  <si>
    <t>H0450H</t>
  </si>
  <si>
    <t>A man living at the time of United Monarchy, only mentioned at 1Ki 11:23;   father of: Rezon (H7331)  § Eliadah or Eliada = "God knows" 1) a son of David 2) a Benjamite warrior chief 3) an Aramean, the father of an enemy of Solomon</t>
  </si>
  <si>
    <t>H0450I</t>
  </si>
  <si>
    <t>A man living at the time of Divided Monarchy, only mentioned at 2Ch 17:17  § Eliadah or Eliada = "God knows" 1) a son of David 2) a Benjamite warrior chief 3) an Aramean, the father of an enemy of Solomon</t>
  </si>
  <si>
    <t>H0451</t>
  </si>
  <si>
    <t>אַלְיָה</t>
  </si>
  <si>
    <t>fat tail</t>
  </si>
  <si>
    <t>tail, fat-tail (of sheep-an Eastern delicacy)</t>
  </si>
  <si>
    <t>H0452G</t>
  </si>
  <si>
    <t>אֵלִיָּה</t>
  </si>
  <si>
    <t>A prophet living at the time of Divided Monarchy, first mentioned at 1Ki 17:1 Also named:  Hēlias  (Ἡλίας "Elijah" G2243)  § Elijah or Eliah = "my God is Jehovah" or "Yah(u) is God" 1) the great prophet of the reign of Ahab 2) Benjamite son of Jeroham 3) a son of Elam with foreign wife during exile 4) a son of Harim, and priest, with foreign wife during exile</t>
  </si>
  <si>
    <t>H0452H</t>
  </si>
  <si>
    <t>A man of the tribe of Benjamin living at the time of Divided Monarchy, only mentioned at 1Ch 8:27;   son of: Jeroham (H3395H);   brother of: Shamsherai (H8125), Shehariah (H7841), Athaliah (H6271H), Jaareshiah (H3298) and Zichri (H2147J)  § Elijah or Eliah = "my God is Jehovah" or "Yah(u) is God" 1) the great prophet of the reign of Ahab 2) Benjamite son of Jeroham 3) a son of Elam with foreign wife during exile 4) a son of Harim, and priest, with foreign wife during exile</t>
  </si>
  <si>
    <t>H0452I</t>
  </si>
  <si>
    <t>A man living at the time of Exile and Return, only mentioned at Ezr 10:21  § Elijah or Eliah = "my God is Jehovah" or "Yah(u) is God" 1) the great prophet of the reign of Ahab 2) Benjamite son of Jeroham 3) a son of Elam with foreign wife during exile 4) a son of Harim, and priest, with foreign wife during exile</t>
  </si>
  <si>
    <t>H0452J</t>
  </si>
  <si>
    <t>A man living at the time of Exile and Return, only mentioned at Ezr 10:26  § Elijah or Eliah = "my God is Jehovah" or "Yah(u) is God" 1) the great prophet of the reign of Ahab 2) Benjamite son of Jeroham 3) a son of Elam with foreign wife during exile 4) a son of Harim, and priest, with foreign wife during exile</t>
  </si>
  <si>
    <t>H0453G</t>
  </si>
  <si>
    <t>אֱלִיהוּ</t>
  </si>
  <si>
    <t>Elihu</t>
  </si>
  <si>
    <t>A man of the tribe of Levi living at the time of United Monarchy, first mentioned at 1Sa 1:1;   son of: Tohu (H8459);   father of: Jeroham (H3395); also called Eliab at 1Ch 6:27;  Eliel at 1Ch 6:34;   § Elihu = "He is my God" 1) the younger man who rebuked Job and his three friends 2) an Ephraimite, Samuel's great grandfather 3) a Manassite warrior chief for David 4) son of Shemaiah and Korhite gatekeeper 5) David's brother</t>
  </si>
  <si>
    <t>H0453H</t>
  </si>
  <si>
    <t>A man living at the time of Divided Monarchy, only mentioned at 1Ch 12:20  § Elihu = "He is my God" 1) the younger man who rebuked Job and his three friends 2) an Ephraimite, Samuel's great grandfather 3) a Manassite warrior chief for David 4) son of Shemaiah and Korhite gatekeeper 5) David's brother</t>
  </si>
  <si>
    <t>H0453I</t>
  </si>
  <si>
    <t>A man of the tribe of Levi living at the time of Divided Monarchy, only mentioned at 1Ch 26:7;   son of: Shemaiah (H8098I);   brother of: Othni (H6273), Rephael (H7501), Obed (H5744J), Elzabad (H0443H) and Semachiah (H5565)  § Elihu = "He is my God" 1) the younger man who rebuked Job and his three friends 2) an Ephraimite, Samuel's great grandfather 3) a Manassite warrior chief for David 4) son of Shemaiah and Korhite gatekeeper 5) David's brother</t>
  </si>
  <si>
    <t>H0453J</t>
  </si>
  <si>
    <t>A man of the tribe of Judah living at the time of United Monarchy, only mentioned at 1Ch 27:18;   son of: Jesse (H3448);   brother of: David (H1732), Eliab (H0446I), Abinadab (H0041I), Shimeah (H8093), Nethanel (H5417H), Raddai (H7288), Zeruiah (H6870), Abigail (H0026H)(?) and Ozem (H0684)  § Elihu = "He is my God" 1) the younger man who rebuked Job and his three friends 2) an Ephraimite, Samuel's great grandfather 3) a Manassite warrior chief for David 4) son of Shemaiah and Korhite gatekeeper 5) David's brother</t>
  </si>
  <si>
    <t>H0453K</t>
  </si>
  <si>
    <t>A man living at the time of the Patriarchs, first mentioned at Job 32:2;   son of: Barachel (H1292)  § Elihu = "He is my God" 1) the younger man who rebuked Job and his three friends 2) an Ephraimite, Samuel's great grandfather 3) a Manassite warrior chief for David 4) son of Shemaiah and Korhite gatekeeper 5) David's brother</t>
  </si>
  <si>
    <t>H0454A</t>
  </si>
  <si>
    <t>אֶלְיְהוֹעֵינַי</t>
  </si>
  <si>
    <t>Eliehoenai</t>
  </si>
  <si>
    <t>A man living at the time of Divided Monarchy, only mentioned at 1Ch 26:3;   son of: Meshelemiah (H4920);   brother of: Zechariah (H2148A), Jediael (H3043J), Zebadiah (H2069J), Jathniel (H3496), Elam (H5867H) and Jehohanan (H3076I)  § Elioenai or Elihoenai = "unto Jehovah are my eyes" 1) a Korahite temple doorkeeper, son of Meshelemiah 2) a returning exile</t>
  </si>
  <si>
    <t>H0454B</t>
  </si>
  <si>
    <t>אֶלְיוֹעֵינַי</t>
  </si>
  <si>
    <t>Elioenai</t>
  </si>
  <si>
    <t>A man of the tribe of Judah living at the time of Divided Monarchy, first mentioned at 1Ch 3:23;   son of: Neariah (H5294);   brother of: Hizkiah (H2396H) and Azrikam (H5840);   father of: Hodaviah (H1938), Eliashib (H0475), Pelaiah (H6411B), Akkub (H6126), Johanan (H3110I), Delaiah (H1806) and Anani (H6054)  § Elioenai or Elihoenai = "unto Jehovah are my eyes" 1) a descendant of David 2) a Simeonite 3) a Benjamite, a son of Becher 4) priests in time of Ezra</t>
  </si>
  <si>
    <t>H0454G</t>
  </si>
  <si>
    <t>A man living at the time of Exile and Return, only mentioned at Ezr 8:4;   son of: Zerahiah (H2228H)  § Elioenai or Elihoenai = "unto Jehovah are my eyes" 1) a descendant of David 2) a Simeonite 3) a Benjamite, a son of Becher 4) priests in time of Ezra</t>
  </si>
  <si>
    <t>H0454H</t>
  </si>
  <si>
    <t>A man of the tribe of Simeon(?) living at the time of Divided Monarchy, only mentioned at 1Ch 4:36  § Elioenai or Elihoenai = "unto Jehovah are my eyes" 1) a descendant of David 2) a Simeonite 3) a Benjamite, a son of Becher 4) priests in time of Ezra</t>
  </si>
  <si>
    <t>H0454I</t>
  </si>
  <si>
    <t>A man of the tribe of Benjamin living at the time of Egypt and Wilderness, only mentioned at 1Ch 7:8;   son of: Becher (H1071);   brother of: Zemirah (H2160), Joash (H3135), Eliezer (H0461I), Omri (H6018H), Jeremoth (H3406H), Abijah (H0029K), Anathoth (H6068H) and Alemeth (H5964H)  § Elioenai or Elihoenai = "unto Jehovah are my eyes" 1) a descendant of David 2) a Simeonite 3) a Benjamite, a son of Becher 4) priests in time of Ezra</t>
  </si>
  <si>
    <t>H0454J</t>
  </si>
  <si>
    <t>A man living at the time of Exile and Return, only mentioned at Ezr 10:22  § Elioenai or Elihoenai = "unto Jehovah are my eyes" 1) a descendant of David 2) a Simeonite 3) a Benjamite, a son of Becher 4) priests in time of Ezra</t>
  </si>
  <si>
    <t>H0454K</t>
  </si>
  <si>
    <t>A man living at the time of Exile and Return, only mentioned at Ezr 10:27  § Elioenai or Elihoenai = "unto Jehovah are my eyes" 1) a descendant of David 2) a Simeonite 3) a Benjamite, a son of Becher 4) priests in time of Ezra</t>
  </si>
  <si>
    <t>H0454L</t>
  </si>
  <si>
    <t>A man living at the time of Exile and Return, only mentioned at Neh 12:41  § Elioenai or Elihoenai = "unto Jehovah are my eyes" 1) a descendant of David 2) a Simeonite 3) a Benjamite, a son of Becher 4) priests in time of Ezra</t>
  </si>
  <si>
    <t>H0455</t>
  </si>
  <si>
    <t>אֶלְיַחְבָּא</t>
  </si>
  <si>
    <t>Eliahba</t>
  </si>
  <si>
    <t xml:space="preserve">A man living at the time of United Monarchy, first mentioned at 2Sa 23:32   § Eliahba = "God hides"  one of David's mighty warriors </t>
  </si>
  <si>
    <t>H0456</t>
  </si>
  <si>
    <t>אֱלִיחֹ֫רֶף</t>
  </si>
  <si>
    <t>Elihoreph</t>
  </si>
  <si>
    <t xml:space="preserve">A man living at the time of United Monarchy, only mentioned at 1Ki 4:3;   son of: Seraiah (H8304);   brother of: Ahijah (H0281)   § Elihoreph = "God of winter (harvest-time)"  a scribe in Solomon's court </t>
  </si>
  <si>
    <t>H0457</t>
  </si>
  <si>
    <t>אֱלִיל</t>
  </si>
  <si>
    <t>1) of nought, good for nothing, worthless 1a) of physicians, a shepherd, a divination 1b) of false gods</t>
  </si>
  <si>
    <t>H0458</t>
  </si>
  <si>
    <t>אֱלִימֶ֫לֶךְ</t>
  </si>
  <si>
    <t>Elimelech</t>
  </si>
  <si>
    <t xml:space="preserve">A man living before Israel's Monarchy, first mentioned at Rut 1:2; married to Naomi (H5281);   father of: Mahlon (H4248), Chilion (H3630)   § Elimelech = "my God is king"  Naomi's husband </t>
  </si>
  <si>
    <t>H0459</t>
  </si>
  <si>
    <t>אִלֵּין</t>
  </si>
  <si>
    <t>these, those Aramaic of  el  (אֵל "these" H0411)</t>
  </si>
  <si>
    <t>H0460G</t>
  </si>
  <si>
    <t>אֶלְיָסָף</t>
  </si>
  <si>
    <t>Eliasaph</t>
  </si>
  <si>
    <t>A man living at the time of Egypt and Wilderness, first mentioned at Num 1:14;   son of: Jethro (H3503);   brother of: Zipporah (H6855) and Hobab (H2246)  § Eliasaph = "God has added" 1) a Gadite chief in the wilderness census 2) a head of the Gershonites</t>
  </si>
  <si>
    <t>H0460H</t>
  </si>
  <si>
    <t>A man living at the time of Egypt and Wilderness, only mentioned at Num 3:24;   son of: Lael (H3815)  § Eliasaph = "God has added" 1) a Gadite chief in the wilderness census 2) a head of the Gershonites</t>
  </si>
  <si>
    <t>H0461G</t>
  </si>
  <si>
    <t>אֱלִיעֶ֫זֶר</t>
  </si>
  <si>
    <t>A man living at the time of the Patriarchs, only mentioned at Gen 15:2  § Eliezer = "God is help" 1) Abraham's Damascene servant 2) a son of Moses 3) a Benjamite 4) a priest who helped move the ark 5) a Reubenite 6) a prophet who spoke to Jehoshaphat 7) a Levite chief 8) son of Harim 9) priest with foreign wife</t>
  </si>
  <si>
    <t>H0461H</t>
  </si>
  <si>
    <t>A man of the tribe of Levi living at the time of Egypt and Wilderness, first mentioned at Exo 18:4;   son of: Moses (H4872) and Zipporah (H6855);   brother of: Gershom (H1647);   father of: Rehabiah (H7345)  § Eliezer = "God is help" 1) Abraham's Damascene servant 2) a son of Moses 3) a Benjamite 4) a priest who helped move the ark 5) a Reubenite 6) a prophet who spoke to Jehoshaphat 7) a Levite chief 8) son of Harim 9) priest with foreign wife</t>
  </si>
  <si>
    <t>H0461I</t>
  </si>
  <si>
    <t>A man of the tribe of Benjamin living at the time of Egypt and Wilderness, only mentioned at 1Ch 7:8;   son of: Becher (H1071);   brother of: Zemirah (H2160), Joash (H3135), Elioenai (H0454I), Omri (H6018H), Jeremoth (H3406H), Abijah (H0029K), Anathoth (H6068H) and Alemeth (H5964H)  § Eliezer = "God is help" 1) Abraham's Damascene servant 2) a son of Moses 3) a Benjamite 4) a priest who helped move the ark 5) a Reubenite 6) a prophet who spoke to Jehoshaphat 7) a Levite chief 8) son of Harim 9) priest with foreign wife</t>
  </si>
  <si>
    <t>H0461J</t>
  </si>
  <si>
    <t>A man living at the time of Divided Monarchy, only mentioned at 1Ch 15:24  § Eliezer = "God is help" 1) Abraham's Damascene servant 2) a son of Moses 3) a Benjamite 4) a priest who helped move the ark 5) a Reubenite 6) a prophet who spoke to Jehoshaphat 7) a Levite chief 8) son of Harim 9) priest with foreign wife</t>
  </si>
  <si>
    <t>H0461K</t>
  </si>
  <si>
    <t>A man living at the time of Divided Monarchy, only mentioned at 1Ch 27:16;   son of: Zichri (H2147M)  § Eliezer = "God is help" 1) Abraham's Damascene servant 2) a son of Moses 3) a Benjamite 4) a priest who helped move the ark 5) a Reubenite 6) a prophet who spoke to Jehoshaphat 7) a Levite chief 8) son of Harim 9) priest with foreign wife</t>
  </si>
  <si>
    <t>H0461L</t>
  </si>
  <si>
    <t>A man living at the time of Divided Monarchy, only mentioned at 2Ch 20:37;   son of: Dodavahu (H1735)  § Eliezer = "God is help" 1) Abraham's Damascene servant 2) a son of Moses 3) a Benjamite 4) a priest who helped move the ark 5) a Reubenite 6) a prophet who spoke to Jehoshaphat 7) a Levite chief 8) son of Harim 9) priest with foreign wife</t>
  </si>
  <si>
    <t>H0461M</t>
  </si>
  <si>
    <t>A man living at the time of Exile and Return, only mentioned at Ezr 8:16  § Eliezer = "God is help" 1) Abraham's Damascene servant 2) a son of Moses 3) a Benjamite 4) a priest who helped move the ark 5) a Reubenite 6) a prophet who spoke to Jehoshaphat 7) a Levite chief 8) son of Harim 9) priest with foreign wife</t>
  </si>
  <si>
    <t>H0461N</t>
  </si>
  <si>
    <t>A man living at the time of Exile and Return, only mentioned at Ezr 10:18  § Eliezer = "God is help" 1) Abraham's Damascene servant 2) a son of Moses 3) a Benjamite 4) a priest who helped move the ark 5) a Reubenite 6) a prophet who spoke to Jehoshaphat 7) a Levite chief 8) son of Harim 9) priest with foreign wife</t>
  </si>
  <si>
    <t>H0461O</t>
  </si>
  <si>
    <t>A man living at the time of Exile and Return, only mentioned at Ezr 10:23  § Eliezer = "God is help" 1) Abraham's Damascene servant 2) a son of Moses 3) a Benjamite 4) a priest who helped move the ark 5) a Reubenite 6) a prophet who spoke to Jehoshaphat 7) a Levite chief 8) son of Harim 9) priest with foreign wife</t>
  </si>
  <si>
    <t>H0461P</t>
  </si>
  <si>
    <t>A man living at the time of Exile and Return, only mentioned at Ezr 10:31  § Eliezer = "God is help" 1) Abraham's Damascene servant 2) a son of Moses 3) a Benjamite 4) a priest who helped move the ark 5) a Reubenite 6) a prophet who spoke to Jehoshaphat 7) a Levite chief 8) son of Harim 9) priest with foreign wife</t>
  </si>
  <si>
    <t>H0462</t>
  </si>
  <si>
    <t>אֱלִיעֵינַי</t>
  </si>
  <si>
    <t>Elienai</t>
  </si>
  <si>
    <t xml:space="preserve">A man of the tribe of Benjamin living at the time of Divided Monarchy, only mentioned at 1Ch 8:20;   son of: Shimei (H8096N);   brother of: Jakim (H3356), Zichri (H2147H), Zabdi (H2067H), Zillethai (H6769), Eliel (H0447H), Adaiah (H5718H), Beraiah (H1256) and Shimrath (H8119)   § Elienai = "unto God are my eyes"  a Benjamite </t>
  </si>
  <si>
    <t>H0463G</t>
  </si>
  <si>
    <t>אֱלִיעָם</t>
  </si>
  <si>
    <t>Eliam</t>
  </si>
  <si>
    <t>A man living at the time of United Monarchy, first mentioned at 2Sa 11:3;   father of: Bathsheba (H1339); also called Ammiel at 1Ch 3:5; Also named:  am.mi.el  (עַמִּיאֵל "Ammiel" H5988J)  § Eliam = "God of the people" or "God is kinsman" 1) Bathsheba's father 2) a Gilonite warrior of David</t>
  </si>
  <si>
    <t>H0463H</t>
  </si>
  <si>
    <t>A man living at the time of United Monarchy, only mentioned at 2Sa 23:34;   son of: Ahithophel (H0302)  § Eliam = "God of the people" or "God is kinsman" 1) Bathsheba's father 2) a Gilonite warrior of David</t>
  </si>
  <si>
    <t>H0464G</t>
  </si>
  <si>
    <t>אֱלִיפַז</t>
  </si>
  <si>
    <t>Eliphaz</t>
  </si>
  <si>
    <t>A man of the Edomites living at the time of the Patriarchs, first mentioned at Gen 36:4;   son of: Esau (H6215) and Adah (H5711H);   half-brother of: Reuel (H7467), Jeush (H3266), Jalam (H3281) and Korah (H7141); married to Timna (H8555);   father of: Teman (H8487), Omar (H0201), Zepho (H6825), Gatam (H1609), Kenaz (H7073), Amalek (H6002H) and Korah (H7141H)  § Eliphaz = "my God is (fine) gold" 1) Esau's son, father of Teman 2) the Temanite friend of Job</t>
  </si>
  <si>
    <t>H0464H</t>
  </si>
  <si>
    <t>A man living at the time of the Patriarchs, first mentioned at Job 2:11  § Eliphaz = "my God is (fine) gold" 1) Esau's son, father of Teman 2) the Temanite friend of Job</t>
  </si>
  <si>
    <t>H0465</t>
  </si>
  <si>
    <t>אֱלִיפָל</t>
  </si>
  <si>
    <t>Eliphal</t>
  </si>
  <si>
    <t xml:space="preserve">A man living at the time of Divided Monarchy, only mentioned at 1Ch 11:35;   son of: Ur (H0218A)   § Eliphal = "my God is supplication"  one of David's mighty warriors </t>
  </si>
  <si>
    <t>H0466</t>
  </si>
  <si>
    <t>אֱלִיפְלֵ֫הוּ</t>
  </si>
  <si>
    <t>Eliphelehu</t>
  </si>
  <si>
    <t xml:space="preserve">A man living at the time of Divided Monarchy, first mentioned at 1Ch 15:18   § Elipheleh = "my God sets him apart" or "my God distinguishes him"  a Levite gatekeeper and musician for David </t>
  </si>
  <si>
    <t>H0467G</t>
  </si>
  <si>
    <t>אֲלִיפֶ֫לֶט</t>
  </si>
  <si>
    <t>Eliphelet</t>
  </si>
  <si>
    <t>A man of the tribe of Judah living at the time of United Monarchy, first mentioned at 2Sa 5:16;   son of: David (H1732);   brother of: Amnon (H0550), Chileab (H3609), Absalom (H0053), Adonijah (H0138), Shephatiah (H8203), Ithream (H3507), Shammua (H8051H), Shobab (H7727), Nathan (H5416), Solomon (H8010), Ibhar (H2984), Elishua (H0474), Nepheg (H5298H), Japhia (H3309I), Elishama (H0476H), Eliada (H0450), Tamar (H8559H), Elpelet (H0467I), Nogah (H5052) and Jerimoth (H3406N)  § Elpalet or Eliphalet or Eliphelet = "God is deliverance" 1) David's youngest son 2) one of David's mighty warriors 3) a Benjamite descendant of Jonathan 4) a leader of the clan of Adonikam 5) one of the line of Hashum</t>
  </si>
  <si>
    <t>H0467H</t>
  </si>
  <si>
    <t>A man living at the time of United Monarchy, only mentioned at 2Sa 23:34;   son of: Ahasbai (H0308)  § Elpalet or Eliphalet or Eliphelet = "God is deliverance" 1) David's youngest son 2) one of David's mighty warriors 3) a Benjamite descendant of Jonathan 4) a leader of the clan of Adonikam 5) one of the line of Hashum</t>
  </si>
  <si>
    <t>H0467I</t>
  </si>
  <si>
    <t>Elpelet</t>
  </si>
  <si>
    <t>A man of the tribe of Judah living at the time of United Monarchy, first mentioned at 1Ch 3:6;   son of: David (H1732);   brother of: Amnon (H0550), Chileab (H3609), Absalom (H0053), Adonijah (H0138), Shephatiah (H8203), Ithream (H3507), Shammua (H8051H), Shobab (H7727), Nathan (H5416), Solomon (H8010), Ibhar (H2984), Elishua (H0474), Nepheg (H5298H), Japhia (H3309I), Elishama (H0476H), Eliada (H0450), Eliphelet (H0467), Tamar (H8559H), Nogah (H5052) and Jerimoth (H3406N); also called Eliphelet at 1Ch 3:6;   § Elpalet or Eliphalet or Eliphelet = "God is deliverance" 1) David's youngest son 2) one of David's mighty warriors 3) a Benjamite descendant of Jonathan 4) a leader of the clan of Adonikam 5) one of the line of Hashum</t>
  </si>
  <si>
    <t>H0467J</t>
  </si>
  <si>
    <t>A man of the tribe of Benjamin living at the time of Divided Monarchy, only mentioned at 1Ch 8:39;   son of: Eleasah (H0501H);   brother of: Ulam (H0198H) and Jeush (H3266I)  § Elpalet or Eliphalet or Eliphelet = "God is deliverance" 1) David's youngest son 2) one of David's mighty warriors 3) a Benjamite descendant of Jonathan 4) a leader of the clan of Adonikam 5) one of the line of Hashum</t>
  </si>
  <si>
    <t>H0467K</t>
  </si>
  <si>
    <t>A man living at the time of Exile and Return, only mentioned at Ezr 8:13  § Elpalet or Eliphalet or Eliphelet = "God is deliverance" 1) David's youngest son 2) one of David's mighty warriors 3) a Benjamite descendant of Jonathan 4) a leader of the clan of Adonikam 5) one of the line of Hashum</t>
  </si>
  <si>
    <t>H0467L</t>
  </si>
  <si>
    <t>A man living at the time of Exile and Return, only mentioned at Ezr 10:33  § Elpalet or Eliphalet or Eliphelet = "God is deliverance" 1) David's youngest son 2) one of David's mighty warriors 3) a Benjamite descendant of Jonathan 4) a leader of the clan of Adonikam 5) one of the line of Hashum</t>
  </si>
  <si>
    <t>H0468</t>
  </si>
  <si>
    <t>אֱלִיצוּר</t>
  </si>
  <si>
    <t>Elizur</t>
  </si>
  <si>
    <t xml:space="preserve">A man living at the time of Egypt and Wilderness, first mentioned at Num 1:5;   son of: Shedeur (H7707)   § Elizur = "my God is a rock" or "Rock is God"  a chief of Reuben in the wilderness </t>
  </si>
  <si>
    <t>H0469G</t>
  </si>
  <si>
    <t>אֱלִיצָפָן</t>
  </si>
  <si>
    <t>Elizaphan</t>
  </si>
  <si>
    <t>A man of the tribe of Levi living at the time of Egypt and Wilderness, first mentioned at Exo 6:22;   son of: Uzziel (H5816);   brother of: Mishael (H4332), Sithri (H5644), Micah (H4318J) and Isshiah (H3449I); also called Elzaphan at Exo 6:22; 1x  § Elizaphan or Elzaphan = "my God has protected" 1) a Kohathite chief in the wilderness 2) a Zebulunite chief 3) Uzziel's son, Mishael's brother in time of Moses</t>
  </si>
  <si>
    <t>H0469H</t>
  </si>
  <si>
    <t>A man living at the time of Egypt and Wilderness, only mentioned at Num 34:25;   son of: Parnach (H6535)  § Elizaphan or Elzaphan = "my God has protected" 1) a Kohathite chief in the wilderness 2) a Zebulunite chief 3) Uzziel's son, Mishael's brother in time of Moses</t>
  </si>
  <si>
    <t>H0470</t>
  </si>
  <si>
    <t>אֱלִיקָא</t>
  </si>
  <si>
    <t>Elika</t>
  </si>
  <si>
    <t xml:space="preserve">A man living at the time of United Monarchy, only mentioned at 2Sa 23:25   § Elika = "my God rejects"  one of David's mighty warriors </t>
  </si>
  <si>
    <t>H0471G</t>
  </si>
  <si>
    <t>אֶלְיָקִים</t>
  </si>
  <si>
    <t>A man living at the time of Divided Monarchy, first mentioned at 2Ki 18:18;   son of: Hilkiah (H2518)  § Eliakim = "God raises" or "God sets up" 1) the son of Hilkiah, master of Hezekiah's household 2) Josiah's son, enthroned by Pharaoh 3) a priest who assisted Nehemiah</t>
  </si>
  <si>
    <t>H0471H</t>
  </si>
  <si>
    <t>A man living at the time of Exile and Return, only mentioned at Neh 12:41  § Eliakim = "God raises" or "God sets up" 1) the son of Hilkiah, master of Hezekiah's household 2) Josiah's son, enthroned by Pharaoh 3) a priest who assisted Nehemiah</t>
  </si>
  <si>
    <t>H0471I</t>
  </si>
  <si>
    <t>A king of the tribe of Judah living at the time of Divided Monarchy, first mentioned at 2Ki 23:34;   son of: Josiah (H2977) and Zebidah (H2080);   half-brother of: Jehoahaz (H3059H), Zedekiah (H6667H) and Shallum (H7967J); married to Nehushta (H5179);   father of: Jehoiachin (H3078); also called Zedekiah at Jer 27:1;  Eliakim at 2Ki 23:34; 1x Another name of  ye.ho.ya.qim  (יְהוֹיָקִים "Jehoiakim" H3079)  § Eliakim = "God raises" or "God sets up" 1) the son of Hilkiah, master of Hezekiah's household 2) Josiah's son, enthroned by Pharaoh 3) a priest who assisted Nehemiah</t>
  </si>
  <si>
    <t>H0472</t>
  </si>
  <si>
    <t>אֱלִישֶׁ֫בַע</t>
  </si>
  <si>
    <t>Elisheba</t>
  </si>
  <si>
    <t xml:space="preserve">A woman of the tribe of Judah living at the time of Egypt and Wilderness, only mentioned at Exo 6:23;   daughter of: Amminadab (H5992);   sister of: Nahshon (H5177); married to Aaron (H0175);   mother of: Nadab (H5070), Abihu (H0030), Eleazar (H0499) and Ithamar (H0385)   § Elisheba = "my God has sworn" or "God is an oath"  Aaron's wife </t>
  </si>
  <si>
    <t>H0473G</t>
  </si>
  <si>
    <t>אֱלִישָׁה</t>
  </si>
  <si>
    <t>Elishah</t>
  </si>
  <si>
    <t>A man of the Greeks living at the time of the Patriarchs, first mentioned at Gen 10:4;   son of: Javan (H3120);   brother of: Tarshish (H8659), Kittim (H3794) and Dodanim (H1721)  § Elishah = "God of the coming (one)"  descendant of Noah, son of Javan; perhaps ancestor of the Aeolians</t>
  </si>
  <si>
    <t>H0473H</t>
  </si>
  <si>
    <t>Elishah = "God of the coming (one)"  descendant of Noah, son of Javan; perhaps ancestor of the Aeolians Another name of  kit.ti  (כִּתִּי "Cyprus" H3794H)</t>
  </si>
  <si>
    <t>H0474</t>
  </si>
  <si>
    <t>אֱלִישׁוּעַ</t>
  </si>
  <si>
    <t>Elishua</t>
  </si>
  <si>
    <t xml:space="preserve">A man of the tribe of Judah living at the time of United Monarchy, first mentioned at 2Sa 5:15;   son of: David (H1732);   brother of: Amnon (H0550), Chileab (H3609), Absalom (H0053), Adonijah (H0138), Shephatiah (H8203), Ithream (H3507), Shammua (H8051H), Shobab (H7727), Nathan (H5416), Solomon (H8010), Ibhar (H2984), Nepheg (H5298H), Japhia (H3309I), Elishama (H0476H), Eliada (H0450), Eliphelet (H0467), Tamar (H8559H), Elpelet (H0467I), Nogah (H5052) and Jerimoth (H3406N); also called Elishama at 1Ch 3:6;  Also named:  e.li.sha.ma  (אֱלִישָׁמָע "Elishama" H0476M)   § Elishua = "my God is wealth" or "God is salvation"  a son of David </t>
  </si>
  <si>
    <t>H0475G</t>
  </si>
  <si>
    <t>אֶלְיָשִׁיב</t>
  </si>
  <si>
    <t>Eliashib</t>
  </si>
  <si>
    <t>A man of the tribe of Judah living at the time of Divided Monarchy, only mentioned at 1Ch 3:24;   son of: Elioenai (H0454B);   brother of: Hodaviah (H1938), Pelaiah (H6411B), Akkub (H6126), Johanan (H3110I), Delaiah (H1806) and Anani (H6054)  § Eliashib = "God restores" 1) a priest in David's reign 2) a descendant of David 3) a high priest in Nehemiah's time 4) a temple singer with foreign wife 5) one of the line of Zattu 6) one of the line of Bani</t>
  </si>
  <si>
    <t>H0475H</t>
  </si>
  <si>
    <t>A man living at the time of Divided Monarchy, only mentioned at 1Ch 24:12  § Eliashib = "God restores" 1) a priest in David's reign 2) a descendant of David 3) a high priest in Nehemiah's time 4) a temple singer with foreign wife 5) one of the line of Zattu 6) one of the line of Bani</t>
  </si>
  <si>
    <t>H0475I</t>
  </si>
  <si>
    <t>A man living at the time of Exile and Return, only mentioned at Ezr 10:6;   father of: Jehohanan (H3076M)  § Eliashib = "God restores" 1) a priest in David's reign 2) a descendant of David 3) a high priest in Nehemiah's time 4) a temple singer with foreign wife 5) one of the line of Zattu 6) one of the line of Bani</t>
  </si>
  <si>
    <t>H0475J</t>
  </si>
  <si>
    <t>A man living at the time of Exile and Return, only mentioned at Ezr 10:24  § Eliashib = "God restores" 1) a priest in David's reign 2) a descendant of David 3) a high priest in Nehemiah's time 4) a temple singer with foreign wife 5) one of the line of Zattu 6) one of the line of Bani</t>
  </si>
  <si>
    <t>H0475K</t>
  </si>
  <si>
    <t>A man living at the time of Exile and Return, only mentioned at Ezr 10:27  § Eliashib = "God restores" 1) a priest in David's reign 2) a descendant of David 3) a high priest in Nehemiah's time 4) a temple singer with foreign wife 5) one of the line of Zattu 6) one of the line of Bani</t>
  </si>
  <si>
    <t>H0475L</t>
  </si>
  <si>
    <t>A man living at the time of Exile and Return, only mentioned at Ezr 10:36  § Eliashib = "God restores" 1) a priest in David's reign 2) a descendant of David 3) a high priest in Nehemiah's time 4) a temple singer with foreign wife 5) one of the line of Zattu 6) one of the line of Bani</t>
  </si>
  <si>
    <t>H0475M</t>
  </si>
  <si>
    <t>A man living at the time of Exile and Return, first mentioned at Neh 3:1  § Eliashib = "God restores" 1) a priest in David's reign 2) a descendant of David 3) a high priest in Nehemiah's time 4) a temple singer with foreign wife 5) one of the line of Zattu 6) one of the line of Bani</t>
  </si>
  <si>
    <t>H0475N</t>
  </si>
  <si>
    <t>A man of the tribe of Levi living at the time of Exile and Return, first mentioned at Neh 12:10;   son of: Joiakim (H3113);   father of: Joiada (H3111H)  § Eliashib = "God restores" 1) a priest in David's reign 2) a descendant of David 3) a high priest in Nehemiah's time 4) a temple singer with foreign wife 5) one of the line of Zattu 6) one of the line of Bani</t>
  </si>
  <si>
    <t>H0475O</t>
  </si>
  <si>
    <t>A man living at the time of Exile and Return, first mentioned at Neh 13:4  § Eliashib = "God restores" 1) a priest in David's reign 2) a descendant of David 3) a high priest in Nehemiah's time 4) a temple singer with foreign wife 5) one of the line of Zattu 6) one of the line of Bani</t>
  </si>
  <si>
    <t>H0476G</t>
  </si>
  <si>
    <t>אֱלִישָׁמָע</t>
  </si>
  <si>
    <t>Elishama</t>
  </si>
  <si>
    <t>A man of the tribe of Ephraim living at the time of Egypt and Wilderness, first mentioned at Num 1:10;   son of: Ammihud (H5989);   father of: Nun (H5126)  § Elishama = "my God has heard" 1) an Ephraimite chief in the wilderness 2) a son of David 3) Jehoiakim's secretary 4) a priest who taught the law 5) a man of Judah</t>
  </si>
  <si>
    <t>H0476H</t>
  </si>
  <si>
    <t>A man of the tribe of Judah living at the time of United Monarchy, first mentioned at 2Sa 5:16;   son of: David (H1732);   brother of: Amnon (H0550), Chileab (H3609), Absalom (H0053), Adonijah (H0138), Shephatiah (H8203), Ithream (H3507), Shammua (H8051H), Shobab (H7727), Nathan (H5416), Solomon (H8010), Ibhar (H2984), Elishua (H0474), Nepheg (H5298H), Japhia (H3309I), Eliada (H0450), Eliphelet (H0467), Tamar (H8559H), Elpelet (H0467I), Nogah (H5052) and Jerimoth (H3406N)  § Elishama = "my God has heard" 1) an Ephraimite chief in the wilderness 2) a son of David 3) Jehoiakim's secretary 4) a priest who taught the law 5) a man of Judah</t>
  </si>
  <si>
    <t>H0476I</t>
  </si>
  <si>
    <t>A man living at the time of Divided Monarchy, first mentioned at 2Ki 25:25;   father of: Nethaniah (H5418)  § Elishama = "my God has heard" 1) an Ephraimite chief in the wilderness 2) a son of David 3) Jehoiakim's secretary 4) a priest who taught the law 5) a man of Judah</t>
  </si>
  <si>
    <t>H0476J</t>
  </si>
  <si>
    <t>A man of the tribe of Judah living at the time of Divided Monarchy, only mentioned at 1Ch 2:41;   son of: Jekamiah (H3359)  § Elishama = "my God has heard" 1) an Ephraimite chief in the wilderness 2) a son of David 3) Jehoiakim's secretary 4) a priest who taught the law 5) a man of Judah</t>
  </si>
  <si>
    <t>H0476K</t>
  </si>
  <si>
    <t>A man living at the time of Divided Monarchy, only mentioned at 2Ch 17:8  § Elishama = "my God has heard" 1) an Ephraimite chief in the wilderness 2) a son of David 3) Jehoiakim's secretary 4) a priest who taught the law 5) a man of Judah</t>
  </si>
  <si>
    <t>H0476L</t>
  </si>
  <si>
    <t>A man living at the time of Divided Monarchy, first mentioned at Jer 36:12  § Elishama = "my God has heard" 1) an Ephraimite chief in the wilderness 2) a son of David 3) Jehoiakim's secretary 4) a priest who taught the law 5) a man of Judah</t>
  </si>
  <si>
    <t>H0476M</t>
  </si>
  <si>
    <t>A man of the tribe of Judah living at the time of United Monarchy, first mentioned at 2Sa 5:15;   son of: David (H1732);   brother of: Amnon (H0550), Chileab (H3609), Absalom (H0053), Adonijah (H0138), Shephatiah (H8203), Ithream (H3507), Shammua (H8051H), Shobab (H7727), Nathan (H5416), Solomon (H8010), Ibhar (H2984), Nepheg (H5298H), Japhia (H3309I), Elishama (H0476H), Eliada (H0450), Eliphelet (H0467), Tamar (H8559H), Elpelet (H0467I), Nogah (H5052) and Jerimoth (H3406N); also called Elishama at 1Ch 3:6;  Another name of  e.li.shu.a  (אֱלִישׁוּעַ "Elishua" H0474)  § Elishama = "my God has heard" 1) an Ephraimite chief in the wilderness 2) a son of David 3) Jehoiakim's secretary 4) a priest who taught the law 5) a man of Judah</t>
  </si>
  <si>
    <t>H0477</t>
  </si>
  <si>
    <t>אֱלִישָׁע</t>
  </si>
  <si>
    <t xml:space="preserve">A prophet living at the time of Divided Monarchy, first mentioned at 1Ki 19:16;   son of: Shaphat (H8202H) Also named:  Elissaios  (Ἐλισσαῖος "Elisha" G1666)   § Elisha = "God is salvation"  the great prophet who succeeded Elijah </t>
  </si>
  <si>
    <t>H0478</t>
  </si>
  <si>
    <t>אֱלִישָׁפָט</t>
  </si>
  <si>
    <t>Elishaphat</t>
  </si>
  <si>
    <t xml:space="preserve">A man living at the time of Divided Monarchy, only mentioned at 2Ch 23:1;   son of: Zichri (H2147O)   § Elishaphat = "my God has judged"  a captain for the high priest Jehoiada </t>
  </si>
  <si>
    <t>H0479</t>
  </si>
  <si>
    <t>אִלֵּךְ</t>
  </si>
  <si>
    <t>H0480</t>
  </si>
  <si>
    <t>אַלְלַי</t>
  </si>
  <si>
    <t>woe! alas!</t>
  </si>
  <si>
    <t>H0481</t>
  </si>
  <si>
    <t>אָלַם</t>
  </si>
  <si>
    <t>be dumb</t>
  </si>
  <si>
    <t>1) to bind 1a) (Niphal) 1a1) to be dumb 1a2) to be bound 1b) (Piel) binding (part.)</t>
  </si>
  <si>
    <t>H0482</t>
  </si>
  <si>
    <t>אֵ֫לֶם</t>
  </si>
  <si>
    <t>in silence, silent</t>
  </si>
  <si>
    <t>H0483</t>
  </si>
  <si>
    <t>אִלֵּם</t>
  </si>
  <si>
    <t>mute, silent, dumb, unable to speak</t>
  </si>
  <si>
    <t>H0484</t>
  </si>
  <si>
    <t>אַלְמֻגִּים</t>
  </si>
  <si>
    <t>almug</t>
  </si>
  <si>
    <t>a tree from Lebanon, almug trees (sandalwood?), almug wood</t>
  </si>
  <si>
    <t>H0485</t>
  </si>
  <si>
    <t>אֲלֻמָה</t>
  </si>
  <si>
    <t>sheaf</t>
  </si>
  <si>
    <t>1) sheaf (as something bound) 1a) of Israel returning from exile (fig.)</t>
  </si>
  <si>
    <t>H0486</t>
  </si>
  <si>
    <t>אַלְמוֹדָד</t>
  </si>
  <si>
    <t>Almodad</t>
  </si>
  <si>
    <t xml:space="preserve">A man living at the time of the Patriarchs, first mentioned at Gen 10:26;   son of: Joktan (H3355);   brother of: Sheleph (H8026), Hazarmaveth (H2700), Jerah (H3392), Hadoram (H1913A), Uzal (H0187), Diklah (H1853), Obal (H5745), Abimael (H0039), Sheba (H7614H), Ophir (H0211), Havilah (H2341I) and Jobab (H3103)   § Almodad = "not measured"  a descendant of Shem </t>
  </si>
  <si>
    <t>H0487</t>
  </si>
  <si>
    <t>אַלַּמֶּלֶךְ</t>
  </si>
  <si>
    <t>Allammelech</t>
  </si>
  <si>
    <t xml:space="preserve">  § Alammelech = "oak of the king"  a town or site in Asher </t>
  </si>
  <si>
    <t>H0488</t>
  </si>
  <si>
    <t>אַלְמָן</t>
  </si>
  <si>
    <t>forsaken</t>
  </si>
  <si>
    <t>widowed, forsaken, forsaken as a widow</t>
  </si>
  <si>
    <t>H0489</t>
  </si>
  <si>
    <t>אַלְמֹן</t>
  </si>
  <si>
    <t>widower</t>
  </si>
  <si>
    <t>H0490</t>
  </si>
  <si>
    <t>אַלְמָנָה</t>
  </si>
  <si>
    <t>H0491</t>
  </si>
  <si>
    <t>אַלְמָנוּת</t>
  </si>
  <si>
    <t>H0492</t>
  </si>
  <si>
    <t>אַלְמֹנִי</t>
  </si>
  <si>
    <t>someone</t>
  </si>
  <si>
    <t>someone, a certain one</t>
  </si>
  <si>
    <t>H0493</t>
  </si>
  <si>
    <t>אֶלְנָ֑עַם</t>
  </si>
  <si>
    <t>Elnaam</t>
  </si>
  <si>
    <t xml:space="preserve">A man living at the time of Divided Monarchy, only mentioned at 1Ch 11:46;   father of: Jeribai (H3403), Joshaviah (H3145)   § Elnaam = "God is delight" or "God is pleasantness"  the father of two of David's mighty warriors </t>
  </si>
  <si>
    <t>H0494G</t>
  </si>
  <si>
    <t>אֶלְנָתָן</t>
  </si>
  <si>
    <t>Elnathan</t>
  </si>
  <si>
    <t>A man living at the time of Divided Monarchy, only mentioned at 2Ki 24:8;   father of: Nehushta (H5179)  § Elnathan = "God has given" 1) king Jehoiachin's maternal grandfather 2) three chief men in Ezra's time 3) son of Achbor, a military commander under Jehoiakim</t>
  </si>
  <si>
    <t>H0494H</t>
  </si>
  <si>
    <t>A man living at the time of Exile and Return, first mentioned at Ezr 8:16a  § Elnathan = "God has given" 1) king Jehoiachin's maternal grandfather 2) three chief men in Ezra's time 3) son of Achbor, a military commander under Jehoiakim</t>
  </si>
  <si>
    <t>H0494I</t>
  </si>
  <si>
    <t>A man living at the time of Exile and Return, first mentioned at Ezr 8:16b  § Elnathan = "God has given" 1) king Jehoiachin's maternal grandfather 2) three chief men in Ezra's time 3) son of Achbor, a military commander under Jehoiakim</t>
  </si>
  <si>
    <t>H0494J</t>
  </si>
  <si>
    <t>A man living at the time of Exile and Return, first mentioned at Ezr 8:16c  § Elnathan = "God has given" 1) king Jehoiachin's maternal grandfather 2) three chief men in Ezra's time 3) son of Achbor, a military commander under Jehoiakim</t>
  </si>
  <si>
    <t>H0494K</t>
  </si>
  <si>
    <t>A man living at the time of Divided Monarchy, first mentioned at Jer 26:22;   son of: Achbor (H5907H)  § Elnathan = "God has given" 1) king Jehoiachin's maternal grandfather 2) three chief men in Ezra's time 3) son of Achbor, a military commander under Jehoiakim</t>
  </si>
  <si>
    <t>H0495</t>
  </si>
  <si>
    <t>אֶלָּסָר</t>
  </si>
  <si>
    <t>Ellasar</t>
  </si>
  <si>
    <t xml:space="preserve">  § Ellasar = "God is chastener"  a town in Babylonia, c. 28 miles (50 km) E of Ur </t>
  </si>
  <si>
    <t>H0496</t>
  </si>
  <si>
    <t>אֶלְעָד</t>
  </si>
  <si>
    <t>Elead</t>
  </si>
  <si>
    <t xml:space="preserve">A man of the tribe of Ephraim living at the time of Egypt and Wilderness, only mentioned at 1Ch 7:21;   son of: Ephraim (H0669);   brother of: Shuthelah (H7803), Becher (H1071H), Tahan (H8465), Ezer (H5827) and Beriah (H1283H)   § Elead = "God has testified"  a descendant of Ephraim </t>
  </si>
  <si>
    <t>H0497</t>
  </si>
  <si>
    <t>אֶלְעָדָה</t>
  </si>
  <si>
    <t>Eleadah</t>
  </si>
  <si>
    <t xml:space="preserve">A man of the tribe of Ephraim living at the time of Divided Monarchy, only mentioned at 1Ch 7:20;   son of: Tahath (H8480I);   father of: Tahath (H8480J); also called in KJV: Eladah;    § Eladah = "God has adorned"  a descendant of Ephraim </t>
  </si>
  <si>
    <t>H0498</t>
  </si>
  <si>
    <t>אֶלְעוּזַי</t>
  </si>
  <si>
    <t>Eluzai</t>
  </si>
  <si>
    <t xml:space="preserve">A man living at the time of Divided Monarchy, only mentioned at 1Ch 12:5   § Eluzai = "God is my strength"  a Benjamite warrior who joined David </t>
  </si>
  <si>
    <t>H0499G</t>
  </si>
  <si>
    <t>אֶלְעָזָר</t>
  </si>
  <si>
    <t>A man of the tribe of Levi living at the time of Egypt and Wilderness, first mentioned at Exo 6:23;   son of: Aaron (H0175) and Elisheba (H0472);   brother of: Nadab (H5070), Abihu (H0030) and Ithamar (H0385); married to daughter_of_Putiel (H6317H);   father of: Phinehas (H6372)  § Eleazar = "God has helped" 1) the high priest son of Aaron 2) Abinadab's son who cared for the ark 3) the priest who rebuilt and dedicated the restored walls of Jerusalem in time of Ezra 4) one of David's mighty warriors 5) a Levite 6) one of the line of Parosh</t>
  </si>
  <si>
    <t>H0499H</t>
  </si>
  <si>
    <t>A man living at the time of United Monarchy, only mentioned at 1Sa 7:1;   son of: Abinadab (H0041);   brother of: Uzzah (H5798A) and Ahio (H0283)  § Eleazar = "God has helped" 1) the high priest son of Aaron 2) Abinadab's son who cared for the ark 3) the priest who rebuilt and dedicated the restored walls of Jerusalem in time of Ezra 4) one of David's mighty warriors 5) a Levite 6) one of the line of Parosh</t>
  </si>
  <si>
    <t>H0499I</t>
  </si>
  <si>
    <t>A man living at the time of United Monarchy, first mentioned at 2Sa 23:9;   son of: Dodo (H1734H)  § Eleazar = "God has helped" 1) the high priest son of Aaron 2) Abinadab's son who cared for the ark 3) the priest who rebuilt and dedicated the restored walls of Jerusalem in time of Ezra 4) one of David's mighty warriors 5) a Levite 6) one of the line of Parosh</t>
  </si>
  <si>
    <t>H0499J</t>
  </si>
  <si>
    <t>A man of the tribe of Levi living at the time of Egypt and Wilderness, first mentioned at 1Ch 23:21;   son of: Mahli (H4249);   brother of: Libni (H3845H) and Kish (H7027H)  § Eleazar = "God has helped" 1) the high priest son of Aaron 2) Abinadab's son who cared for the ark 3) the priest who rebuilt and dedicated the restored walls of Jerusalem in time of Ezra 4) one of David's mighty warriors 5) a Levite 6) one of the line of Parosh</t>
  </si>
  <si>
    <t>H0499K</t>
  </si>
  <si>
    <t>A man living at the time of Exile and Return, only mentioned at Ezr 8:33;   son of: Phinehas (H6372I)  § Eleazar = "God has helped" 1) the high priest son of Aaron 2) Abinadab's son who cared for the ark 3) the priest who rebuilt and dedicated the restored walls of Jerusalem in time of Ezra 4) one of David's mighty warriors 5) a Levite 6) one of the line of Parosh</t>
  </si>
  <si>
    <t>H0499L</t>
  </si>
  <si>
    <t>A man living at the time of Exile and Return, only mentioned at Ezr 10:25  § Eleazar = "God has helped" 1) the high priest son of Aaron 2) Abinadab's son who cared for the ark 3) the priest who rebuilt and dedicated the restored walls of Jerusalem in time of Ezra 4) one of David's mighty warriors 5) a Levite 6) one of the line of Parosh</t>
  </si>
  <si>
    <t>H0499M</t>
  </si>
  <si>
    <t>A man living at the time of Exile and Return, only mentioned at Neh 12:42  § Eleazar = "God has helped" 1) the high priest son of Aaron 2) Abinadab's son who cared for the ark 3) the priest who rebuilt and dedicated the restored walls of Jerusalem in time of Ezra 4) one of David's mighty warriors 5) a Levite 6) one of the line of Parosh</t>
  </si>
  <si>
    <t>H0500</t>
  </si>
  <si>
    <t>אֶלְעָלֵא</t>
  </si>
  <si>
    <t>Elealeh</t>
  </si>
  <si>
    <t xml:space="preserve">  § Elealeh = "God is ascending"  a Reubenite village near Heshbon (in ruins) </t>
  </si>
  <si>
    <t>H0501G</t>
  </si>
  <si>
    <t>אֶלְעָשָׂה</t>
  </si>
  <si>
    <t>Eleasah</t>
  </si>
  <si>
    <t>A man of the tribe of Judah living at the time of Divided Monarchy, first mentioned at 1Ch 2:39;   son of: Helez (H2503H);   father of: Sismai (H5581)  § Elasah or Eleasah = "God has made" 1) a descendant of Judah, son of Helez 2) a priest of Pashur's line with a foreign wife during Ezra's time 3) Shaphan's son, Zedekiah's servant 4) a descendant of Benjamin, son of Rapha, father of Azel</t>
  </si>
  <si>
    <t>H0501H</t>
  </si>
  <si>
    <t>A man of the tribe of Benjamin living at the time of Divided Monarchy, first mentioned at 1Ch 8:37;   son of: Binea (H1150);   brother of: Raphah (H7498) and Azel (H0682A);   father of: Ulam (H0198H), Jeush (H3266I) and Eliphelet (H0467J); also called Eshek at 1Ch 8:39;  Also named:  e.sheq  (עֵ֫שֶׁק "Eshek" H6232)  § Elasah or Eleasah = "God has made" 1) a descendant of Judah, son of Helez 2) a priest of Pashur's line with a foreign wife during Ezra's time 3) Shaphan's son, Zedekiah's servant 4) a descendant of Benjamin, son of Rapha, father of Azel</t>
  </si>
  <si>
    <t>H0501I</t>
  </si>
  <si>
    <t>Elasah</t>
  </si>
  <si>
    <t>A man living at the time of Exile and Return, only mentioned at Ezr 10:22  § Elasah or Eleasah = "God has made" 1) a descendant of Judah, son of Helez 2) a priest of Pashur's line with a foreign wife during Ezra's time 3) Shaphan's son, Zedekiah's servant 4) a descendant of Benjamin, son of Rapha, father of Azel</t>
  </si>
  <si>
    <t>H0501J</t>
  </si>
  <si>
    <t>A man living at the time of Divided Monarchy, only mentioned at Jer 29:3;   son of: Shaphan (H8227B);   brother of: Ahikam (H0296) and Gemariah (H1587H)  § Elasah or Eleasah = "God has made" 1) a descendant of Judah, son of Helez 2) a priest of Pashur's line with a foreign wife during Ezra's time 3) Shaphan's son, Zedekiah's servant 4) a descendant of Benjamin, son of Rapha, father of Azel</t>
  </si>
  <si>
    <t>H0502</t>
  </si>
  <si>
    <t>אָלַף</t>
  </si>
  <si>
    <t>to teach/learn</t>
  </si>
  <si>
    <t>1) to learn 1a) (Qal) to learn 1b) (Piel) to teach</t>
  </si>
  <si>
    <t>H0503</t>
  </si>
  <si>
    <t>to produce thousands</t>
  </si>
  <si>
    <t>v 1) (CLBL) to make thousand-fold, bring forth thousands 2) (TWOT) (Hiphil) producing thousands n m 3)(BDB) chief, chiliarch</t>
  </si>
  <si>
    <t>H0504</t>
  </si>
  <si>
    <t>אֶ֫לֶף</t>
  </si>
  <si>
    <t>cattle</t>
  </si>
  <si>
    <t>1) cattle, oxen 1a) in farming 1b) as a possession</t>
  </si>
  <si>
    <t>H0505G</t>
  </si>
  <si>
    <t>: thousand 1) a thousand 1a) as numeral 2) a thousand, company 2a) as a company of men under one leader, troops</t>
  </si>
  <si>
    <t>H0505H</t>
  </si>
  <si>
    <t>thousand: clan</t>
  </si>
  <si>
    <t>: clan 1) a thousand 1a) as numeral 2) a thousand, company 2a) as a company of men under one leader, troops</t>
  </si>
  <si>
    <t>H0506</t>
  </si>
  <si>
    <t>אֲלַ֑ף</t>
  </si>
  <si>
    <t>a thousand, 1000 Aramaic of  e.leph  (אֶ֫לֶף ": thousand" H0505)</t>
  </si>
  <si>
    <t>H0507</t>
  </si>
  <si>
    <t>הָאֶ֫לֶף</t>
  </si>
  <si>
    <t>Haeleph</t>
  </si>
  <si>
    <t xml:space="preserve">  § Eleph = "thousand"  a city in the territory of Benjamin </t>
  </si>
  <si>
    <t>H0508</t>
  </si>
  <si>
    <t>אֶלְפַּ֫עַל</t>
  </si>
  <si>
    <t>Elpaal</t>
  </si>
  <si>
    <t xml:space="preserve">A man of the tribe of Benjamin  living at the time of Divided Monarchy, first mentioned at 1Ch 8:11;   son of: Shaharaim (H7842) and Hushim (H2366A);   brother of: Jobab (H3103J), Zibia (H6644), Mesha (H4331), Malcam (H4445A), Jeuz (H3263), Sachia (H7634), Mirmah (H4821) and Abitub (H0036);   father of: Eber (H5677I), Misham (H4936), Shemed (H8106B), Beriah (H1283I), Shema (H8087I), Zebadiah (H2069H), Meshullam (H4918J), Hizki (H2395), Heber (H2268J), Ishmerai (H3461), Izliah (H3152), Jobab (H3103K)   § Elpaal = "God is maker"  a Benjamite </t>
  </si>
  <si>
    <t>H0509</t>
  </si>
  <si>
    <t>אָלַץ</t>
  </si>
  <si>
    <t>(Piel) to urge</t>
  </si>
  <si>
    <t>H0510</t>
  </si>
  <si>
    <t>אַלְקוּם</t>
  </si>
  <si>
    <t>1) (TWOT) (neg adv) no, not, nor, neither 2) (BDB) band of soldiers 3) (CLBL) no rebellion, no uprising (lit.)</t>
  </si>
  <si>
    <t>H0511G</t>
  </si>
  <si>
    <t>אֶלְקָנָה</t>
  </si>
  <si>
    <t>Elkanah</t>
  </si>
  <si>
    <t>A man of the tribe of Levi living at the time of Egypt and Wilderness, first mentioned at Exo 6:24;   son of: Korah (H7141I);   brother of: Assir (H0617) and Ebiasaph (H0043)  § Elkanah = "God has possessed" or "God has created" 1) Samuel's father 2) a ruler in Jerusalem in the time of king Ahaz 3) one of David's mighty warriors 4) son of Korah 5) several Levites</t>
  </si>
  <si>
    <t>H0511H</t>
  </si>
  <si>
    <t>A man of the tribe of Levi living at the time of United Monarchy, first mentioned at 1Sa 1:1;   son of: Jeroham (H3395); married to Hannah (H2584) and Peninnah (H6444);   father of: Samuel (H8050)  § Elkanah = "God has possessed" or "God has created" 1) Samuel's father 2) a ruler in Jerusalem in the time of king Ahaz 3) one of David's mighty warriors 4) son of Korah 5) several Levites</t>
  </si>
  <si>
    <t>H0511I</t>
  </si>
  <si>
    <t>A man of the tribe of Levi living at the time of Divided Monarchy, first mentioned at 1Ch 6:25;   son of: Shaul (H7586J);   father of: Amasai (H6022)  § Elkanah = "God has possessed" or "God has created" 1) Samuel's father 2) a ruler in Jerusalem in the time of king Ahaz 3) one of David's mighty warriors 4) son of Korah 5) several Levites</t>
  </si>
  <si>
    <t>H0511J</t>
  </si>
  <si>
    <t>A man of the tribe of Levi living at the time of United Monarchy, first mentioned at 1Ch 6:26;   son of: Ahimoth (H0287);   father of: Zuph (H6689)  § Elkanah = "God has possessed" or "God has created" 1) Samuel's father 2) a ruler in Jerusalem in the time of king Ahaz 3) one of David's mighty warriors 4) son of Korah 5) several Levites</t>
  </si>
  <si>
    <t>H0511K</t>
  </si>
  <si>
    <t>A man of the tribe of Levi  living at the time of Exile and Return, only mentioned at 1Ch 9:16;   father of: Asa (H0609H)  § Elkanah = "God has possessed" or "God has created" 1) Samuel's father 2) a ruler in Jerusalem in the time of king Ahaz 3) one of David's mighty warriors 4) son of Korah 5) several Levites</t>
  </si>
  <si>
    <t>H0511L</t>
  </si>
  <si>
    <t>A man living at the time of Divided Monarchy, only mentioned at 1Ch 12:6  § Elkanah = "God has possessed" or "God has created" 1) Samuel's father 2) a ruler in Jerusalem in the time of king Ahaz 3) one of David's mighty warriors 4) son of Korah 5) several Levites</t>
  </si>
  <si>
    <t>H0511M</t>
  </si>
  <si>
    <t>A man living at the time of Divided Monarchy, only mentioned at 1Ch 15:23  § Elkanah = "God has possessed" or "God has created" 1) Samuel's father 2) a ruler in Jerusalem in the time of king Ahaz 3) one of David's mighty warriors 4) son of Korah 5) several Levites</t>
  </si>
  <si>
    <t>H0511N</t>
  </si>
  <si>
    <t>A man living at the time of Divided Monarchy, only mentioned at 2Ch 28:7  § Elkanah = "God has possessed" or "God has created" 1) Samuel's father 2) a ruler in Jerusalem in the time of king Ahaz 3) one of David's mighty warriors 4) son of Korah 5) several Levites</t>
  </si>
  <si>
    <t>H0512</t>
  </si>
  <si>
    <t>אֶלְקֹשִׁי</t>
  </si>
  <si>
    <t>Elkoshite</t>
  </si>
  <si>
    <t xml:space="preserve">  § Elkoshite = "God the ensnarer"  a native and/or descendant of Elkosh (location unknown) </t>
  </si>
  <si>
    <t>H0513</t>
  </si>
  <si>
    <t>אֶלְתּוֹלַד</t>
  </si>
  <si>
    <t>Eltolad</t>
  </si>
  <si>
    <t xml:space="preserve">  § Eltolad = "God's generations"  a city in southern Judah </t>
  </si>
  <si>
    <t>H0514</t>
  </si>
  <si>
    <t>אֶלְתְּקֵא</t>
  </si>
  <si>
    <t>Eltekeh</t>
  </si>
  <si>
    <t xml:space="preserve">  § Eltekeh = "let God spue thee out"  Levitical city in the tribe of Dan, between Ekron and Timna </t>
  </si>
  <si>
    <t>H0515</t>
  </si>
  <si>
    <t>אֶלְתְּקֹן</t>
  </si>
  <si>
    <t>Eltekon</t>
  </si>
  <si>
    <t xml:space="preserve">  § Eltekon = "God is straight"  a city in the territory of Judah north of Hebron </t>
  </si>
  <si>
    <t>H0516</t>
  </si>
  <si>
    <t>אַל תַּשְׁחֵת</t>
  </si>
  <si>
    <t>Do Not Destroy</t>
  </si>
  <si>
    <t xml:space="preserve">  § Al-taschith = "do not destroy"  (Hiphil) a command to the chief musician, or perhaps the title of a melody used for several Psalms </t>
  </si>
  <si>
    <t>H0517</t>
  </si>
  <si>
    <t>אֵם</t>
  </si>
  <si>
    <t>1) mother 1a) of humans 1b) of Deborah's relationship to the people (fig.) 1c) of animals 2) point of departure or division</t>
  </si>
  <si>
    <t>H0518A</t>
  </si>
  <si>
    <t>אִם</t>
  </si>
  <si>
    <t>: if/whether_or/though 1) if 1a) conditional clauses 1a1) of possible situations 1a2) of impossible situations 1b) oath contexts 1b1) no, not 1c) if...if, whether...or, whether...or...or 1d) when, whenever 1e) since 1f) interrogative particle 1g) but rather</t>
  </si>
  <si>
    <t>H0518B</t>
  </si>
  <si>
    <t>[כִּי] אם</t>
  </si>
  <si>
    <t>if: except</t>
  </si>
  <si>
    <t>1) except if  1a) but if</t>
  </si>
  <si>
    <t>H0518H</t>
  </si>
  <si>
    <t>if: surely_no</t>
  </si>
  <si>
    <t>: surely_no 1) if 1a) conditional clauses 1a1) of possible situations 1a2) of impossible situations 1b) oath contexts 1b1) no, not 1c) if...if, whether...or, whether...or...or 1d) when, whenever 1e) since 1f) interrogative particle 1g) but rather</t>
  </si>
  <si>
    <t>H0518I</t>
  </si>
  <si>
    <t>if: surely_yes</t>
  </si>
  <si>
    <t>: surely_yes 1) if 1a) conditional clauses 1a1) of possible situations 1a2) of impossible situations 1b) oath contexts 1b1) no, not 1c) if...if, whether...or, whether...or...or 1d) when, whenever 1e) since 1f) interrogative particle 1g) but rather</t>
  </si>
  <si>
    <t>H0518J</t>
  </si>
  <si>
    <t>if: until</t>
  </si>
  <si>
    <t>: until/except 1) if 1a) conditional clauses 1a1) of possible situations 1a2) of impossible situations 1b) oath contexts 1b1) no, not 1c) if...if, whether...or, whether...or...or 1d) when, whenever 1e) since 1f) interrogative particle 1g) but rather</t>
  </si>
  <si>
    <t>H0519</t>
  </si>
  <si>
    <t>אָמָה</t>
  </si>
  <si>
    <t>1) maid-servant, female slave, maid, handmaid, concubine 1a) of humility (fig.)</t>
  </si>
  <si>
    <t>H0520A</t>
  </si>
  <si>
    <t>אַמָּה</t>
  </si>
  <si>
    <t>cubit</t>
  </si>
  <si>
    <t>cubit-a measure of distance (the forearm), roughly 18 in (. 5m). There are several cubits used in the OT, the cubit of a man or common cubit ( Ref: De 3:11 ), the legal cubit or cubit of the sanctuary ( Ref: Eze 40:5 ) plus others. See a Bible Dictionary for a complete treatment. Aramaic equivalent:  am.mah  (אַמָּה "cubit" H0521)</t>
  </si>
  <si>
    <t>H0520B</t>
  </si>
  <si>
    <t>H0521</t>
  </si>
  <si>
    <t>cubit-a measure of distance (the forearm), roughly 18 in (. 5 m) Aramaic of  am.mah  (אַמָּה "cubit" H0520A)</t>
  </si>
  <si>
    <t>H0522</t>
  </si>
  <si>
    <t>Ammah</t>
  </si>
  <si>
    <t xml:space="preserve">  § Ammah = "a cubit"  a hill near Gibeon </t>
  </si>
  <si>
    <t>H0523</t>
  </si>
  <si>
    <t>אֻמָּה</t>
  </si>
  <si>
    <t>people, tribe, nation Aramaic equivalent:  um.mah  (אֻמָּה "people" H0524)</t>
  </si>
  <si>
    <t>H0524</t>
  </si>
  <si>
    <t>people, tribe, nation Aramaic of  um.mah  (אֻמָּה "people" H0523)</t>
  </si>
  <si>
    <t>H0525</t>
  </si>
  <si>
    <t>אָמוֹן</t>
  </si>
  <si>
    <t>artisan</t>
  </si>
  <si>
    <t>artificer, architect, master workman, skilled workman</t>
  </si>
  <si>
    <t>H0526G</t>
  </si>
  <si>
    <t>Amon</t>
  </si>
  <si>
    <t>A man living at the time of Divided Monarchy, first mentioned at 1Ki 22:26  § Amon = "skilled workman" or "master workman" 1) a king of Judah, son of Manasseh 2) a governor of Samaria 3) a descendant of a servant of Solomon</t>
  </si>
  <si>
    <t>H0526H</t>
  </si>
  <si>
    <t>A king of the tribe of Judah living at the time of Divided Monarchy, first mentioned at 2Ki 21:18;   son of: Manasseh (H4519H) and Meshullemeth (H4922); married to Jedidah (H3040);   father of: Josiah (H2977); also called Amos at Mat 1:10;   § Amon = "skilled workman" or "master workman" 1) a king of Judah, son of Manasseh 2) a governor of Samaria 3) a descendant of a servant of Solomon</t>
  </si>
  <si>
    <t>H0526I</t>
  </si>
  <si>
    <t>A man living at the time of Exile and Return, first mentioned at Ezr 2:57; also called Amon at Neh 7:59;  Another name of  a.mi  (אָמִי "Ami" H0532)  § Amon = "skilled workman" or "master workman" 1) a king of Judah, son of Manasseh 2) a governor of Samaria 3) a descendant of a servant of Solomon</t>
  </si>
  <si>
    <t>H0527</t>
  </si>
  <si>
    <t>throng, multitude</t>
  </si>
  <si>
    <t>H0528</t>
  </si>
  <si>
    <t xml:space="preserve">  § Amon or Amun = "to nourish: to be faithful"  an Egyptian god, originally the local god of Thebes, later head of the Egyptian pantheon </t>
  </si>
  <si>
    <t>H0529</t>
  </si>
  <si>
    <t>אֵמֻן</t>
  </si>
  <si>
    <t>1) faithfulness, trusting 1a) faithful, trusty (as adj.)</t>
  </si>
  <si>
    <t>H0530</t>
  </si>
  <si>
    <t>אֱמוּנָה</t>
  </si>
  <si>
    <t>faithfulness</t>
  </si>
  <si>
    <t>firmness, fidelity, steadfastness, steadiness</t>
  </si>
  <si>
    <t>H0531</t>
  </si>
  <si>
    <t>אָמוֹץ</t>
  </si>
  <si>
    <t>Amoz</t>
  </si>
  <si>
    <t xml:space="preserve">A man living at the time of Divided Monarchy, first mentioned at 2Ki 19:2;   father of: Isaiah (H3470A)   § Amoz = "strong"  father of Isaiah </t>
  </si>
  <si>
    <t>H0532</t>
  </si>
  <si>
    <t>אָמִי</t>
  </si>
  <si>
    <t>Ami</t>
  </si>
  <si>
    <t xml:space="preserve">A man living at the time of Exile and Return, first mentioned at Ezr 2:57; also called Amon at Neh 7:59;  Also named:  a.mon  (אָמוֹן "Amon" H0526I)   § Ami = "bond-servant"  a descendant of Amon, Solomon's servant </t>
  </si>
  <si>
    <t>H0533</t>
  </si>
  <si>
    <t>אַמִּיץ</t>
  </si>
  <si>
    <t>strong, mighty</t>
  </si>
  <si>
    <t>H0534</t>
  </si>
  <si>
    <t>אָמִיר</t>
  </si>
  <si>
    <t>top</t>
  </si>
  <si>
    <t>1) top, summit 1a) of tree 1b) of mountain</t>
  </si>
  <si>
    <t>H0535</t>
  </si>
  <si>
    <t>אָמַל</t>
  </si>
  <si>
    <t>to weaken</t>
  </si>
  <si>
    <t>1) to be weak, to droop, to languish, to be exhausted 1a) (Qal) pass participle (of the heart) 1a1) to be weak 1a2) to droop 1b) (Pulal) 1b1) to be or grow feeble 1b2) to languish</t>
  </si>
  <si>
    <t>H0536</t>
  </si>
  <si>
    <t>אֻמְלַל</t>
  </si>
  <si>
    <t>weak, feeble</t>
  </si>
  <si>
    <t>H0537</t>
  </si>
  <si>
    <t>אֲמֵלָל</t>
  </si>
  <si>
    <t>H0538</t>
  </si>
  <si>
    <t>אֲמָם</t>
  </si>
  <si>
    <t>Amam</t>
  </si>
  <si>
    <t xml:space="preserve">  § Amam = "their mother"  a city in southern Judah </t>
  </si>
  <si>
    <t>H0539</t>
  </si>
  <si>
    <t>אָמַן</t>
  </si>
  <si>
    <t>be faithful</t>
  </si>
  <si>
    <t>1) to support, confirm, be faithful 1a) (Qal) 1a1) to support, confirm, be faithful, uphold, nourish 1a1a) foster-father (subst.) 1a1b) foster-mother, nurse 1a1c) pillars, supporters of the door 1b) (Niphal) 1b1) to be established, be faithful, be carried, make firm 1b1a) to be carried by a nurse 1b1b) made firm, sure, lasting 1b1c) confirmed, established, sure 1b1d) verified, confirmed 1b1e) reliable, faithful, trusty 1c) (Hiphil) 1c1) to stand firm, to trust, to be certain, to believe in 1c1a) stand firm 1c1b) trust, believe Aramaic equivalent:  a.man  (אֲמַן "to trust" H0540)</t>
  </si>
  <si>
    <t>H0540</t>
  </si>
  <si>
    <t>אֲמַן</t>
  </si>
  <si>
    <t>to trust</t>
  </si>
  <si>
    <t>1) to confirm, support 1a) (Aphel) 1a1) to believe in 1a2) to trust 1a3) trustworthy (pass participle)  Aramaic of  a.man  (אָמַן "be faithful" H0539)</t>
  </si>
  <si>
    <t>H0541</t>
  </si>
  <si>
    <t>to turn right</t>
  </si>
  <si>
    <t>(Hiphil) to take the right hand, to turn right, choose to the right, go to the right, use the right hand Another spelling of  ya.man  (יָמַן "to go right" H3231)</t>
  </si>
  <si>
    <t>H0542</t>
  </si>
  <si>
    <t>אָמָּן</t>
  </si>
  <si>
    <t>master-workman, artist, steady-handed one, artisan</t>
  </si>
  <si>
    <t>H0543</t>
  </si>
  <si>
    <t>אָמֵן</t>
  </si>
  <si>
    <t>verily, truly, amen, so be it</t>
  </si>
  <si>
    <t>H0544</t>
  </si>
  <si>
    <t>אֹ֫מֶן</t>
  </si>
  <si>
    <t>H0545</t>
  </si>
  <si>
    <t>אׇמְנָה</t>
  </si>
  <si>
    <t>bringing up, nourishment, rearing, training, providing for (as a parent)</t>
  </si>
  <si>
    <t>H0546</t>
  </si>
  <si>
    <t>verily, truly, indeed</t>
  </si>
  <si>
    <t>H0547</t>
  </si>
  <si>
    <t>אֹמְנָה</t>
  </si>
  <si>
    <t>1) pillar, supporters of the door 2) confirm, support, uphold</t>
  </si>
  <si>
    <t>H0548</t>
  </si>
  <si>
    <t>אֲמָנָה</t>
  </si>
  <si>
    <t>sure</t>
  </si>
  <si>
    <t>1) faith, support, sure, certain 1a) of a covenant 1b) of financial support</t>
  </si>
  <si>
    <t>H0549G</t>
  </si>
  <si>
    <t>Amana</t>
  </si>
  <si>
    <t xml:space="preserve">  § Amana = "support" mountainous area of the river's origin</t>
  </si>
  <si>
    <t>H0549H</t>
  </si>
  <si>
    <t>Amana = "support"   a river flowing into the plain of Damascus from Antilebanon Another name of  a.va.nah  (אֲבָנָה "Abana" H0071)</t>
  </si>
  <si>
    <t>H0550G</t>
  </si>
  <si>
    <t>אַמְנוֹן</t>
  </si>
  <si>
    <t>Amnon</t>
  </si>
  <si>
    <t>A man of the tribe of Judah living at the time of United Monarchy, first mentioned at 2Sa 3:2;   son of: David (H1732) and Ahinoam (H0293H);   half-brother of: Chileab (H3609), Absalom (H0053), Adonijah (H0138), Shephatiah (H8203), Ithream (H3507), Shammua (H8051H), Shobab (H7727), Nathan (H5416), Solomon (H8010), Ibhar (H2984), Elishua (H0474), Nepheg (H5298H), Japhia (H3309I), Elishama (H0476H), Eliada (H0450), Eliphelet (H0467), Tamar (H8559H), Elpelet (H0467I), Nogah (H5052) and Jerimoth (H3406N)  § Amnon = "faithful" 1) oldest son of David, rapist of Tamar, slain by Absalom 2) a son of Shimon (of Caleb's clan)</t>
  </si>
  <si>
    <t>H0550H</t>
  </si>
  <si>
    <t>A man of the tribe of Judah(?) living at the time of Divided Monarchy, only mentioned at 1Ch 4:20;   son of: Shimon (H7889);   brother of: Rinnah (H7441), Ben-hanan (H1135) , Tilon (H8436)  § Amnon = "faithful" 1) oldest son of David, rapist of Tamar, slain by Absalom 2) a son of Shimon (of Caleb's clan)</t>
  </si>
  <si>
    <t>H0551</t>
  </si>
  <si>
    <t>אׇמְנָם</t>
  </si>
  <si>
    <t>verily, truly, surely</t>
  </si>
  <si>
    <t>H0552</t>
  </si>
  <si>
    <t>אֻמְנָם</t>
  </si>
  <si>
    <t>H0553</t>
  </si>
  <si>
    <t>אָמֵץ</t>
  </si>
  <si>
    <t>1) to be strong, alert, courageous, brave, stout, bold, solid, hard 1a) (Qal) to be strong, brave, bold 1b) (Piel) to strengthen, secure (for oneself), harden (heart), make firm, make obstinate, assure 1c) (Hithpael) to be determined, to make oneself alert, strengthen oneself, confirm oneself, persist in, prove superior to 1d) (Hiphil) to exhibit strength, be strong, feel strong</t>
  </si>
  <si>
    <t>H0554</t>
  </si>
  <si>
    <t>אָמֹץ</t>
  </si>
  <si>
    <t>1) strong 2) bay, dappled, piebald (of colour)</t>
  </si>
  <si>
    <t>H0555</t>
  </si>
  <si>
    <t>אֹ֫מֶץ</t>
  </si>
  <si>
    <t>H0556</t>
  </si>
  <si>
    <t>אַמְצָה</t>
  </si>
  <si>
    <t>H0557G</t>
  </si>
  <si>
    <t>אַמְצִי</t>
  </si>
  <si>
    <t>Amzi</t>
  </si>
  <si>
    <t>A man of the tribe of Levi living at the time of Divided Monarchy, only mentioned at 1Ch 6:46;   son of: Bani (H1137H);   father of: Hilkiah (H2518I)  § Amzi = "my strength" 1) a Levite 2) the ancestor of a returned exile in the priestly line</t>
  </si>
  <si>
    <t>H0557H</t>
  </si>
  <si>
    <t>A man living at the time of Exile and Return, only mentioned at Neh 11:12;   son of: Zechariah (H2148X);   father of: Pelaliah (H6421)  § Amzi = "my strength" 1) a Levite 2) the ancestor of a returned exile in the priestly line</t>
  </si>
  <si>
    <t>H0558G</t>
  </si>
  <si>
    <t>אֲמַצְיָ֫הוּ</t>
  </si>
  <si>
    <t>Amaziah</t>
  </si>
  <si>
    <t>A king of the tribe of Judah living at the time of Divided Monarchy, first mentioned at 2Ki 12:21;   son of: Joash (H3101I) and Jehoaddan (H3086); married to Jecoliah (H3203);   father of: Uzziah (H5818)  § Amaziah = "Jehovah is mighty" 1) a king of Judah, son Joash, father of Azariah 2) a priest of Bethel under Jeroboam II 3) father of Joshah, of the tribe of Simeon 4) a Levite tabernacle singer in David's day</t>
  </si>
  <si>
    <t>H0558H</t>
  </si>
  <si>
    <t>A man of the tribe of Simeon(?) living at the time of Divided Monarchy, only mentioned at 1Ch 4:34;   father of: Joshah (H3144)  § Amaziah = "Jehovah is mighty" 1) a king of Judah, son Joash, father of Azariah 2) a priest of Bethel under Jeroboam II 3) father of Joshah, of the tribe of Simeon 4) a Levite tabernacle singer in David's day</t>
  </si>
  <si>
    <t>H0558I</t>
  </si>
  <si>
    <t>A man of the tribe of Levi living at the time of Divided Monarchy, only mentioned at 1Ch 6:45;   son of: Hilkiah (H2518I);   father of: Hashabiah (H2811)  § Amaziah = "Jehovah is mighty" 1) a king of Judah, son Joash, father of Azariah 2) a priest of Bethel under Jeroboam II 3) father of Joshah, of the tribe of Simeon 4) a Levite tabernacle singer in David's day</t>
  </si>
  <si>
    <t>H0558J</t>
  </si>
  <si>
    <t>A man living at the time of Divided Monarchy, first mentioned at Amo 7:10  § Amaziah = "Jehovah is mighty" 1) a king of Judah, son Joash, father of Azariah 2) a priest of Bethel under Jeroboam II 3) father of Joshah, of the tribe of Simeon 4) a Levite tabernacle singer in David's day</t>
  </si>
  <si>
    <t>H0559</t>
  </si>
  <si>
    <t>אָמַר</t>
  </si>
  <si>
    <t>1) to say, speak, utter 1a) (Qal) to say, to answer, to say in one's heart, to think, to command, to promise, to intend 1b) (Niphal) to be told, to be said, to be called 1c) (Hithpael) to boast, to act proudly 1d) (Hiphil) to avow, to avouch Aramaic equivalent:  a.mar  (אֲמַר "to say" H0560)</t>
  </si>
  <si>
    <t>H0560</t>
  </si>
  <si>
    <t>אֲמַר</t>
  </si>
  <si>
    <t>(P'al) to say, to speak, to command, to tell, to relate Aramaic of  a.mar  (אָמַר "to say" H0559)</t>
  </si>
  <si>
    <t>H0561</t>
  </si>
  <si>
    <t>אֵמֶר</t>
  </si>
  <si>
    <t>utterance, speech, word, saying, promise, command</t>
  </si>
  <si>
    <t>H0562</t>
  </si>
  <si>
    <t>אֹמֶר</t>
  </si>
  <si>
    <t>H0563</t>
  </si>
  <si>
    <t>אִמַּר</t>
  </si>
  <si>
    <t>H0564G</t>
  </si>
  <si>
    <t>אִמֵּר</t>
  </si>
  <si>
    <t>Immer</t>
  </si>
  <si>
    <t>A man of the tribe of Levi  living at the time of Exile and Return, first mentioned at 1Ch 9:12;   father of: Meshillemith (H4921)  § Immer = "he hath said" 1) a priest in David's time 2) a priest in Jeremiah's time 3) the father of Zadok the priest 4) an ancestor of a priest</t>
  </si>
  <si>
    <t>H0564H</t>
  </si>
  <si>
    <t>A man living at the time of Divided Monarchy, first mentioned at 1Ch 24:14  § Immer = "he hath said" 1) a priest in David's time 2) a priest in Jeremiah's time 3) the father of Zadok the priest 4) an ancestor of a priest</t>
  </si>
  <si>
    <t>H0564I</t>
  </si>
  <si>
    <t xml:space="preserve">  § Immer = "he hath said"  birthplace of a priest</t>
  </si>
  <si>
    <t>H0564J</t>
  </si>
  <si>
    <t>A man living at the time of Exile and Return, only mentioned at Neh 3:29;   father of: Zadok (H6659K)  § Immer = "he hath said" 1) a priest in David's time 2) a priest in Jeremiah's time 3) the father of Zadok the priest 4) an ancestor of a priest</t>
  </si>
  <si>
    <t>H0565A</t>
  </si>
  <si>
    <t>אִמְרָה</t>
  </si>
  <si>
    <t>1) utterance, speech, word 1a) word of God (command and promise)</t>
  </si>
  <si>
    <t>H0565B</t>
  </si>
  <si>
    <t>אֶמְרָה</t>
  </si>
  <si>
    <t>threat (of judgement from God)</t>
  </si>
  <si>
    <t>H0566G</t>
  </si>
  <si>
    <t>אִמְרִי</t>
  </si>
  <si>
    <t>Imri</t>
  </si>
  <si>
    <t>A man of the tribe of Judah  living at the time of Exile and Return, only mentioned at 1Ch 9:4;   son of: Bani (H1137I);   father of: Omri (H6018I)  § Imri = "eloquent" 1) a man of Judah 2) an ancestor of one of Nehemiah's helpers</t>
  </si>
  <si>
    <t>H0566H</t>
  </si>
  <si>
    <t>A man living at the time of Exile and Return, only mentioned at Neh 3:2;   father of: Zaccur (H2139L)  § Imri = "eloquent" 1) a man of Judah 2) an ancestor of one of Nehemiah's helpers</t>
  </si>
  <si>
    <t>H0567</t>
  </si>
  <si>
    <t>אֱמֹרִי</t>
  </si>
  <si>
    <t>Amorite</t>
  </si>
  <si>
    <t xml:space="preserve">Someone descended from Amor(?), first mentioned at Gen 10:16; descended from Canaan (H3667); along with Sidon (H6721), Heth (H2845), Jebusite (H2983), Girgashite (H1622), Hivite (H2340), Arkite (H6208), Sinite (H5513), Arvadite (H0721), Zemarite (H6786) and Hamathite (H2577)   § Amorite = "a sayer"  one of the peoples of east Canaan and beyond the Jordan, dispossessed by the Israelite incursion from Egypt </t>
  </si>
  <si>
    <t>H0568G</t>
  </si>
  <si>
    <t>אֲמַרְיָ֫הוּ</t>
  </si>
  <si>
    <t>Amariah</t>
  </si>
  <si>
    <t>A man of the tribe of Levi living at the time of United Monarchy, first mentioned at 1Ch 6:7;   son of: Meraioth (H4812);   father of: Ahitub (H0285H)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</si>
  <si>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H0568H</t>
  </si>
  <si>
    <t>A man of the tribe of Levi living at the time of Divided Monarchy, first mentioned at 1Ch 6:11;   son of: Azariah (H5838K);   father of: Ahitub (H0285I)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</si>
  <si>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H0568I</t>
  </si>
  <si>
    <t>A man of the tribe of Levi living at the time of Egypt and Wilderness, first mentioned at 1Ch 23:19;   son of: Hebron (H2275B);   brother of: Jeriah (H3404), Jahaziel (H3166I) and Jekameam (H3360)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</si>
  <si>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H0568J</t>
  </si>
  <si>
    <t>A man living at the time of Divided Monarchy, only mentioned at 2Ch 19:11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</si>
  <si>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H0568K</t>
  </si>
  <si>
    <t>A man living at the time of Divided Monarchy, only mentioned at 2Ch 31:15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</si>
  <si>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H0568L</t>
  </si>
  <si>
    <t>A man living at the time of Exile and Return, only mentioned at Ezr 10:42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</si>
  <si>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H0568M</t>
  </si>
  <si>
    <t>A man living at the time of Exile and Return, first mentioned at Neh 10:3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</si>
  <si>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H0568N</t>
  </si>
  <si>
    <t>A man living at the time of Exile and Return, only mentioned at Neh 11:4;   son of: Shephatiah (H8203N);   father of: Zechariah (H2148V)  § Amariah = "Jehovah speaks" or "Yah(u) has promised" 1) Zadok's grandfather 2) a head priest's son in Solomon's time 3) a chief priest under Jehoshaphat 4) Hezekiah's son, great-grandfather of Zephaniah 5) a Levite in Ezra's time 6) a Levite under Hezekiah 7) a priest in Nehemiah's time</t>
  </si>
  <si>
    <t>H0568O</t>
  </si>
  <si>
    <t>A man living at the time of Divided Monarchy, only mentioned at Zep 1:1;   son of: Hezekiah (H2396K);   father of: Gedaliah (H1436H)  § Amariah = "Jehovah speaks" or "Yah(u) has promised" 1) Zadok's grandfather 2) a head priest's son in Solomon's time 3) a chief priest under Jehoshaphat 4) Hezekiah's son, great-grandfather of Zephaniah 5) a Levite in Ezra's time 6) a Levite under Hezekiah 7) a priest in Nehemiah's time</t>
  </si>
  <si>
    <t>H0569</t>
  </si>
  <si>
    <t>אַמְרָפֶל</t>
  </si>
  <si>
    <t>Amraphel</t>
  </si>
  <si>
    <t xml:space="preserve">A man living at the time of the Patriarchs, first mentioned at Gen 14:1   § Amraphel = "sayer of darkness: fall of the sayer"  the king of Shinar (Babylon) (perhaps Hammurabi c 2100 BC) </t>
  </si>
  <si>
    <t>H0570</t>
  </si>
  <si>
    <t>אֶ֫מֶשׁ</t>
  </si>
  <si>
    <t>last night</t>
  </si>
  <si>
    <t>1) yesterday, last night 2) recently (fig.)</t>
  </si>
  <si>
    <t>H0571G</t>
  </si>
  <si>
    <t>אֱמֶת</t>
  </si>
  <si>
    <t>truth: faithful</t>
  </si>
  <si>
    <t>: faithful 1) firmness, faithfulness, truth 1a) sureness, reliability 1b) stability, continuance 1c) faithfulness, reliableness 1d) truth 1d1) as spoken 1d2) of testimony and judgment 1d3) of divine instruction 1d4) truth as a body of ethical or religious knowledge 1d5) true doctrine adv 2) in truth, truly</t>
  </si>
  <si>
    <t>H0571H</t>
  </si>
  <si>
    <t>truth: true</t>
  </si>
  <si>
    <t>: true 1) firmness, faithfulness, truth 1a) sureness, reliability 1b) stability, continuance 1c) faithfulness, reliableness 1d) truth 1d1) as spoken 1d2) of testimony and judgment 1d3) of divine instruction 1d4) truth as a body of ethical or religious knowledge 1d5) true doctrine adv 2) in truth, truly</t>
  </si>
  <si>
    <t>H0571I</t>
  </si>
  <si>
    <t>truth: certain</t>
  </si>
  <si>
    <t>: certain/fixed 1) firmness, faithfulness, truth 1a) sureness, reliability 1b) stability, continuance 1c) faithfulness, reliableness 1d) truth 1d1) as spoken 1d2) of testimony and judgment 1d3) of divine instruction 1d4) truth as a body of ethical or religious knowledge 1d5) true doctrine adv 2) in truth, truly</t>
  </si>
  <si>
    <t>H0572</t>
  </si>
  <si>
    <t>אַמְתַּ֫חַת</t>
  </si>
  <si>
    <t>sack</t>
  </si>
  <si>
    <t>1) sack, flexible container (for grain) 2) (TWOT) spread out</t>
  </si>
  <si>
    <t>H0573</t>
  </si>
  <si>
    <t>אֲמִתַּי</t>
  </si>
  <si>
    <t>Amittai</t>
  </si>
  <si>
    <t xml:space="preserve">A man living at the time of Divided Monarchy, first mentioned at 2Ki 14:25;   father of: Jonah (H3124)   § Amittai = "my truth"  the father of Jonah the prophet </t>
  </si>
  <si>
    <t>H0574</t>
  </si>
  <si>
    <t>אֵימְתָן</t>
  </si>
  <si>
    <t>H0575</t>
  </si>
  <si>
    <t>אָן</t>
  </si>
  <si>
    <t>1) where?, whither? (of place) 2) when?, until when?, how long? (of time)</t>
  </si>
  <si>
    <t>H0576A</t>
  </si>
  <si>
    <t>אֲנָא</t>
  </si>
  <si>
    <t>I (first pers. sing. -usually used for emphasis) Aramaic of  a.ni  (אֲנִי, אָֽנֹכִ֫י "I" H0589)</t>
  </si>
  <si>
    <t>H0576B</t>
  </si>
  <si>
    <t>אֲנָה</t>
  </si>
  <si>
    <t>H0577</t>
  </si>
  <si>
    <t>אָֽנָּ֫א</t>
  </si>
  <si>
    <t>Please!</t>
  </si>
  <si>
    <t>ah now! I/we beseech you, oh now!, pray now! (participle of entreaty usually followed by the imperative verb)</t>
  </si>
  <si>
    <t>H0578</t>
  </si>
  <si>
    <t>אָנָה</t>
  </si>
  <si>
    <t>(Qal) to mourn</t>
  </si>
  <si>
    <t>H0579</t>
  </si>
  <si>
    <t>1) to meet, encounter, approach, be opportune 1a) (Piel) to allow to meet, cause to meet 1b) (Pual) to be sent, be allowed to meet 1c) (Hithpael) to seek occasion (quarrel), cause oneself to meet</t>
  </si>
  <si>
    <t>H0580</t>
  </si>
  <si>
    <t>אֲנוּ</t>
  </si>
  <si>
    <t>we (first pers. pl. -usually used for emphasis) Another spelling of  a.nach.nu  (אֲנַ֫חְנוּ "we" H0587)</t>
  </si>
  <si>
    <t>H0581A</t>
  </si>
  <si>
    <t>אִנּוּן</t>
  </si>
  <si>
    <t>they</t>
  </si>
  <si>
    <t>these, those, they Aramaic of  hem.mah  (הֵ֫מָּה "they(masc.)" H1992)</t>
  </si>
  <si>
    <t>H0581B</t>
  </si>
  <si>
    <t>אִנִּין</t>
  </si>
  <si>
    <t>they(fem.)</t>
  </si>
  <si>
    <t>they Aramaic of  hem.mah  (הֵ֫מָּה "they(masc.)" H1992)</t>
  </si>
  <si>
    <t>H0582</t>
  </si>
  <si>
    <t>אֱנוֹשׁ</t>
  </si>
  <si>
    <t>1) man, mortal man, person, mankind 1a) of an individual 1b) men (collective) 1c) man, mankind Aramaic equivalent:  e.nash  (אֱנָשׁ "man" H0606)</t>
  </si>
  <si>
    <t>H0583</t>
  </si>
  <si>
    <t>Enosh</t>
  </si>
  <si>
    <t xml:space="preserve">A man living at the time before the Flood, first mentioned at Gen 4:26;   son of: Seth (H8352);   father of: Kenan (H7018); also called Enos at Luk 3:38;  Also named:  Enōs  (Ἐνώς "Enos" G1800)   § Enos = "man"  son of Seth </t>
  </si>
  <si>
    <t>H0584</t>
  </si>
  <si>
    <t>אָנַח</t>
  </si>
  <si>
    <t>to sigh</t>
  </si>
  <si>
    <t>1) (Niphal) sigh, groan (in pain or grief), gasp 1a) moan (of cattle)</t>
  </si>
  <si>
    <t>H0585</t>
  </si>
  <si>
    <t>אֲנָחָה</t>
  </si>
  <si>
    <t>sighing</t>
  </si>
  <si>
    <t>sighing, groaning (expression of grief or physical distress)</t>
  </si>
  <si>
    <t>H0586</t>
  </si>
  <si>
    <t>אֲנַ֫חְנָא</t>
  </si>
  <si>
    <t>we (first pers. pl.) Aramaic of  a.nach.nu  (אֲנַ֫חְנוּ "we" H0587)</t>
  </si>
  <si>
    <t>H0587</t>
  </si>
  <si>
    <t>אֲנַ֫חְנוּ</t>
  </si>
  <si>
    <t>we (first pers. pl. -usually used for emphasis)</t>
  </si>
  <si>
    <t>H0588</t>
  </si>
  <si>
    <t>אֲנָֽחֲרָ֑ת</t>
  </si>
  <si>
    <t>Anaharath</t>
  </si>
  <si>
    <t xml:space="preserve">  § Anaharath = "the groaning of fear"   (BDB) city in Naphtali or  Issachar </t>
  </si>
  <si>
    <t>H0589</t>
  </si>
  <si>
    <t>אֲנִי</t>
  </si>
  <si>
    <t>I (first pers. sing. -usually used for emphasis)</t>
  </si>
  <si>
    <t>H0590</t>
  </si>
  <si>
    <t>אֳנִי</t>
  </si>
  <si>
    <t>fleet</t>
  </si>
  <si>
    <t>fleet, ships</t>
  </si>
  <si>
    <t>H0591</t>
  </si>
  <si>
    <t>אֳנִיָּה</t>
  </si>
  <si>
    <t>1) ship 1a) men of ships, seamen</t>
  </si>
  <si>
    <t>H0592</t>
  </si>
  <si>
    <t>אֲנִיָּה</t>
  </si>
  <si>
    <t>mourning, lamentation</t>
  </si>
  <si>
    <t>H0593</t>
  </si>
  <si>
    <t>אֲנִיעָם</t>
  </si>
  <si>
    <t>Aniam</t>
  </si>
  <si>
    <t xml:space="preserve">A man of the tribe of Manasseh living at the time of Egypt and Wilderness, only mentioned at 1Ch 7:19;   son of: Shemida (H8061);   brother of: Ahian (H0291), Shechem (H7928H) and Likhi (H3949)   § Aniam = "I am the people" or "lament of people"  a man of Manasseh </t>
  </si>
  <si>
    <t>H0594</t>
  </si>
  <si>
    <t>אֲנָךְ</t>
  </si>
  <si>
    <t>plumbline</t>
  </si>
  <si>
    <t>plummet, plumb, lead-weight</t>
  </si>
  <si>
    <t>H0595</t>
  </si>
  <si>
    <t>אָֽנֹכִ֫י</t>
  </si>
  <si>
    <t>I (first pers. sing.) Another spelling of  a.ni  (אֲנִי, אָֽנֹכִ֫י "I" H0589)</t>
  </si>
  <si>
    <t>H0596</t>
  </si>
  <si>
    <t>אָנַן</t>
  </si>
  <si>
    <t>to complain</t>
  </si>
  <si>
    <t>(Hithpael) complain, murmur</t>
  </si>
  <si>
    <t>H0597</t>
  </si>
  <si>
    <t>אָנַס</t>
  </si>
  <si>
    <t>(Qal) to compel, to constrain Aramaic equivalent:  a.nas  (אֲנַס "to constrain" H0598)</t>
  </si>
  <si>
    <t>H0598</t>
  </si>
  <si>
    <t>אֲנַס</t>
  </si>
  <si>
    <t>(P'al) to oppress, compel, constrain Aramaic of  a.nas  (אָנַס "to compel" H0597)</t>
  </si>
  <si>
    <t>H0599</t>
  </si>
  <si>
    <t>אָנַף</t>
  </si>
  <si>
    <t>1) to be angry, to be displeased, to breathe hard 1a) (Qal) to be angry (of God) 1b) (Hithpael) to be angry (always of God)</t>
  </si>
  <si>
    <t>H0600</t>
  </si>
  <si>
    <t>אֲנַף</t>
  </si>
  <si>
    <t>face, nose Aramaic of  aph  (אַף ": anger" H0639)</t>
  </si>
  <si>
    <t>H0601</t>
  </si>
  <si>
    <t>אֲנָפָה</t>
  </si>
  <si>
    <t>heron</t>
  </si>
  <si>
    <t>1) an unclean bird 1a) perhaps an heron</t>
  </si>
  <si>
    <t>H0602</t>
  </si>
  <si>
    <t>אָנַק</t>
  </si>
  <si>
    <t>1) to cry, groan 1a) (Qal) to cry, lament 1b) (Niphal) to make lamentation</t>
  </si>
  <si>
    <t>H0603</t>
  </si>
  <si>
    <t>אֲנָקָה</t>
  </si>
  <si>
    <t>crying, groaning, lamentation</t>
  </si>
  <si>
    <t>H0604</t>
  </si>
  <si>
    <t>gecko</t>
  </si>
  <si>
    <t>1) an unclean animal, ferret, shrewmouse, gecko 1a) perhaps an extinct animal, exact meaning unknown</t>
  </si>
  <si>
    <t>H0605</t>
  </si>
  <si>
    <t>אָנַשׁ</t>
  </si>
  <si>
    <t>be incurable</t>
  </si>
  <si>
    <t>1) to be weak, sick, frail 1a) (Qal) 1a1) to be incurable 1a2) to be sick 1a3) desperate, incurable, desperately wicked, woeful, very sick (pass participle) (metaph.) 1b) (Niphal) to be sick</t>
  </si>
  <si>
    <t>H0606</t>
  </si>
  <si>
    <t>אֱנָשׁ</t>
  </si>
  <si>
    <t>1) man, human being 2) mankind (collective)  Aramaic of  e.nosh  (אֱנוֹשׁ "human" H0582)</t>
  </si>
  <si>
    <t>H0607</t>
  </si>
  <si>
    <t>אַנְתָּה</t>
  </si>
  <si>
    <t>you, thou (second pers. sing.) Aramaic of  at.tah  (אַתָּ֫ה "you(m.s.)" H0859A)</t>
  </si>
  <si>
    <t>H0608</t>
  </si>
  <si>
    <t>אַנְתּוּן</t>
  </si>
  <si>
    <t>you, thou (second pers. pl.) Aramaic of  at.tem  (אַתֶּם "you(m.p.)" H0859D)</t>
  </si>
  <si>
    <t>H0609G</t>
  </si>
  <si>
    <t>אָסָא</t>
  </si>
  <si>
    <t>Asa</t>
  </si>
  <si>
    <t>A king of the tribe of Judah living at the time of Divided Monarchy, first mentioned at 1Ki 15:8;   son of: Abijah (H0029I); married to Azubah (H5806);   father of: Jehoshaphat (H3092I); also called Asaph at Mat 1:7,8;  Also named:  Asa  (Ἀσά "Asaph" G0760)  § Asa = "healer: injurious (?)" 1) king of Judah, son of Abijam, father of Jehoshaphat 2) a Levite</t>
  </si>
  <si>
    <t>H0609H</t>
  </si>
  <si>
    <t>A man of the tribe of Levi  living at the time of Exile and Return, only mentioned at 1Ch 9:16;   son of: Elkanah (H0511K);   father of: Berechiah (H1296I)  § Asa = "healer: injurious (?)" 1) king of Judah, son of Abijam, father of Jehoshaphat 2) a Levite</t>
  </si>
  <si>
    <t>H0610</t>
  </si>
  <si>
    <t>אָסוּךְ</t>
  </si>
  <si>
    <t>flask</t>
  </si>
  <si>
    <t>flask, small oil jug</t>
  </si>
  <si>
    <t>H0611</t>
  </si>
  <si>
    <t>אָסוֹן</t>
  </si>
  <si>
    <t>harm</t>
  </si>
  <si>
    <t>evil, mischief, harm, hurt</t>
  </si>
  <si>
    <t>H0612</t>
  </si>
  <si>
    <t>אֵסוּר</t>
  </si>
  <si>
    <t>bond</t>
  </si>
  <si>
    <t>1) band, bond 2) house of bonds, prison (figurative) Aramaic equivalent:  e.sur  (אֱסוּר "bond" H0613)</t>
  </si>
  <si>
    <t>H0613</t>
  </si>
  <si>
    <t>אֱסוּר</t>
  </si>
  <si>
    <t>band, bond, imprisonment Aramaic of  e.sur  (אֵסוּר "bond" H0612)</t>
  </si>
  <si>
    <t>H0614</t>
  </si>
  <si>
    <t>אָסִיף</t>
  </si>
  <si>
    <t>ingathering</t>
  </si>
  <si>
    <t>ingathering, harvest</t>
  </si>
  <si>
    <t>H0615</t>
  </si>
  <si>
    <t>אָסִיר</t>
  </si>
  <si>
    <t>prisoner, captive, bondman</t>
  </si>
  <si>
    <t>H0616</t>
  </si>
  <si>
    <t>אַסִּיר</t>
  </si>
  <si>
    <t>1) prisoners (collective) 2) (CLBL) prisoner, captive</t>
  </si>
  <si>
    <t>H0617G</t>
  </si>
  <si>
    <t>Assir</t>
  </si>
  <si>
    <t>A man of the tribe of Levi living at the time of Egypt and Wilderness, first mentioned at Exo 6:24;   son of: Korah (H7141I);   brother of: Elkanah (H0511) and Ebiasaph (H0043)  § Assir = "prisoner" 1) a son of Korah 2) a son of Ebiasaph 3) a son of Jeconiah</t>
  </si>
  <si>
    <t>H0617H</t>
  </si>
  <si>
    <t>A man of the tribe of Levi living at the time of Egypt and Wilderness, first mentioned at 1Ch 6:23;   son of: Ebiasaph (H0043);   brother of: Kore (H6981);   father of: Tahath (H8480H)  § Assir = "prisoner" 1) a son of Korah 2) a son of Ebiasaph 3) a son of Jeconiah</t>
  </si>
  <si>
    <t>H0618</t>
  </si>
  <si>
    <t>אָסָם</t>
  </si>
  <si>
    <t>storehouse, barn</t>
  </si>
  <si>
    <t>H0619</t>
  </si>
  <si>
    <t>אַסְנָה</t>
  </si>
  <si>
    <t>Asnah</t>
  </si>
  <si>
    <t xml:space="preserve">A man living at the time of Exile and Return, only mentioned at Ezr 2:50   § Asnah = "I shall be hated: she has stored up"  a temple-slave who returned from exile </t>
  </si>
  <si>
    <t>H0620</t>
  </si>
  <si>
    <t>אָֽסְנַפַּר</t>
  </si>
  <si>
    <t>Osnappar</t>
  </si>
  <si>
    <t xml:space="preserve">A man living at the time of Exile and Return, only mentioned at Ezr 4:10   § Asnappar or Osnappar = "horned bull: thorn abolished"  an Assyrian king who transported other peoples into Samaria - probably the king, Ashurbanipal </t>
  </si>
  <si>
    <t>H0621</t>
  </si>
  <si>
    <t>אָֽסְנַת</t>
  </si>
  <si>
    <t>Asenath</t>
  </si>
  <si>
    <t xml:space="preserve">A woman living at the time of the Patriarchs, first mentioned at Gen 41:45;   daughter of: Potiphera (H6319); married to Joseph (H3130);   mother of: Manasseh (H4519) and Ephraim (H0669)   § Asenath = "belonging to the goddess Neith"  the wife of Joseph </t>
  </si>
  <si>
    <t>H0622</t>
  </si>
  <si>
    <t>אָסַף</t>
  </si>
  <si>
    <t>1) to gather, receive, remove, gather in 1a) (Qal) 1a1) to gather, collect 1a2) to gather (an individual into company of others) 1a3) to bring up the rear 1a4) to gather and take away, remove, withdraw 1b) (Niphal) 1b1) to assemble, be gathered 1b2) (pass of Qal 1a2) 1b2a) to be gathered to one's fathers 1b2b) to be brought in or into (association with others) 1b3) (pass of Qal 1a4) 1b3a) to be taken away, removed, perish 1c) (Piel) 1c1) to gather (harvest) 1c2) to take in, receive into 1c3) rearguard, rearward (subst) 1d) (Pual) to be gathered 1e) (Hithpael) to gather oneself or themselves</t>
  </si>
  <si>
    <t>H0623G</t>
  </si>
  <si>
    <t>אָסָף</t>
  </si>
  <si>
    <t>A man living at the time of Divided Monarchy, first mentioned at 2Ki 18:18;   father of: Joah (H3098)  § Asaph = "gatherer" 1) the father of Hezekiah's secretary 2) a son of Berechiah, chief Levite musician under David 3) a Persian officer over the royal forest</t>
  </si>
  <si>
    <t>H0623H</t>
  </si>
  <si>
    <t>A man of the tribe of Levi living at the time of Divided Monarchy, first mentioned at 1Ch 6:39;   son of: Berechiah (H1296H);   father of: Zaccur (H2139J), Joseph (H3130I), Nethaniah (H5418H) and Asharelah (H0841)  § Asaph = "gatherer" 1) the father of Hezekiah's secretary 2) a son of Berechiah, chief Levite musician under David 3) a Persian officer over the royal forest</t>
  </si>
  <si>
    <t>H0623I</t>
  </si>
  <si>
    <t>A man of the tribe of Levi  living at the time of Exile and Return, first mentioned at 1Ch 9:15;   father of: Zichri (H2147K)  § Asaph = "gatherer" 1) the father of Hezekiah's secretary 2) a son of Berechiah, chief Levite musician under David 3) a Persian officer over the royal forest</t>
  </si>
  <si>
    <t>H0623J</t>
  </si>
  <si>
    <t>A man living at the time of Exile and Return, only mentioned at Neh 2:8  § Asaph = "gatherer" 1) the father of Hezekiah's secretary 2) a son of Berechiah, chief Levite musician under David 3) a Persian officer over the royal forest</t>
  </si>
  <si>
    <t>H0623K</t>
  </si>
  <si>
    <t>A man of the tribe of Levi living at the time of Egypt and Wilderness, first mentioned at Exo 6:24;   son of: Korah (H7141I);   brother of: Assir (H0617) and Elkanah (H0511);   father of: Assir (H0617H) and Kore (H6981); also called Abiasaph at Exo 6:24;  Asaph at 1Ch 26:1;  Another name of  ev.ya.saph  (אֶבְיָסָף, אֲבִיאָסָף "Ebiasaph" H0043)  § Asaph = "gatherer" 1) the father of Hezekiah's secretary 2) a son of Berechiah, chief Levite musician under David 3) a Persian officer over the royal forest</t>
  </si>
  <si>
    <t>H0624</t>
  </si>
  <si>
    <t>אָסֹף</t>
  </si>
  <si>
    <t>1) what is gathered, store, storing, storehouse 2) (CLBL) threshold (metonomy)</t>
  </si>
  <si>
    <t>H0625</t>
  </si>
  <si>
    <t>אֹ֫סֵף</t>
  </si>
  <si>
    <t>gathering, collection, harvest</t>
  </si>
  <si>
    <t>H0626</t>
  </si>
  <si>
    <t>אֲסֵפָה</t>
  </si>
  <si>
    <t>collecting</t>
  </si>
  <si>
    <t>a collecting, gathering</t>
  </si>
  <si>
    <t>H0627</t>
  </si>
  <si>
    <t>אֲסֻפָּה</t>
  </si>
  <si>
    <t>H0628</t>
  </si>
  <si>
    <t>אֲסַפְסֻף</t>
  </si>
  <si>
    <t>rabble</t>
  </si>
  <si>
    <t>collection, rabble, collected multitude</t>
  </si>
  <si>
    <t>H0629</t>
  </si>
  <si>
    <t>אׇסְפַּרְנָא</t>
  </si>
  <si>
    <t>1) thoroughly 2) (CLBL) eagerly, diligently</t>
  </si>
  <si>
    <t>H0630</t>
  </si>
  <si>
    <t>אַסְפָּ֑תָא</t>
  </si>
  <si>
    <t>Aspatha</t>
  </si>
  <si>
    <t xml:space="preserve">A man living at the time of Exile and Return, only mentioned at Est 9:7;   son of: Haman (H2001);   brother of: Parshandatha (H6577), Dalphon (H1813), Poratha (H6334), Adalia (H0118), Aridatha (H0743), Parmashta (H6534), Arisai (H0747), Aridai (H0742) and Vaizatha (H2055)   § Aspatha = "the enticed gathered"  the third son of Haman </t>
  </si>
  <si>
    <t>H0631</t>
  </si>
  <si>
    <t>אָסַר</t>
  </si>
  <si>
    <t>1) to tie, bind, imprison 1a) (Qal) 1a1) to tie, bind 1a2) to tie, harness 1a3) to bind (with cords) 1a4) to gird (rare and late) 1a5) to begin the battle, make the attack 1a6) of obligation of oath (figurative) 1b) (Niphal) to be imprisoned, bound 1c) (Pual) to be taken prisoner</t>
  </si>
  <si>
    <t>H0632</t>
  </si>
  <si>
    <t>אִסָּר</t>
  </si>
  <si>
    <t>injunction</t>
  </si>
  <si>
    <t>bond, binding obligation, obligation Aramaic equivalent:  e.sar  (אֱסָר "injunction" H0633)</t>
  </si>
  <si>
    <t>H0633</t>
  </si>
  <si>
    <t>אֱסָר</t>
  </si>
  <si>
    <t>interdict, decree, decree of restriction Aramaic of  e.sar  (אִסָּר "injunction" H0632)</t>
  </si>
  <si>
    <t>H0634</t>
  </si>
  <si>
    <t>אֵסַר־חַדּוֹן</t>
  </si>
  <si>
    <t>Esarhaddon</t>
  </si>
  <si>
    <t xml:space="preserve">A man living at the time of Divided Monarchy, first mentioned at 2Ki 19:37;   son of: Sennacherib (H5576);   brother of: Adrammelech (H0152H) and Sharezer (H8272)   § Esarhaddon = "Ashur has given a brother"  king of Assyria in the seventh-century BC </t>
  </si>
  <si>
    <t>H0635</t>
  </si>
  <si>
    <t>אֶסְתֵּר</t>
  </si>
  <si>
    <t>Esther</t>
  </si>
  <si>
    <t xml:space="preserve">A woman living at the time of Exile and Return, first mentioned at Est 2:7;   daughter of: Abihail (H0032K); also called Hadassah at Est 2:7;  Also named:  ha.das.sah  (הֲדַסָּה "Hadassah" H1919)   § Esther = "star"  the queen of Persia, heroine of the book of Esther-daughter of Abihail, cousin and adopted daughter of Mordecai, of the tribe of Benjamin, made queen by king Ahasuerus to replace divorced queen, Vashti. </t>
  </si>
  <si>
    <t>H0636</t>
  </si>
  <si>
    <t>אָע</t>
  </si>
  <si>
    <t>wood, beam, timber Aramaic of  ets  (עֵץ ": wood" H6086)</t>
  </si>
  <si>
    <t>H0637</t>
  </si>
  <si>
    <t>אַף</t>
  </si>
  <si>
    <t>also</t>
  </si>
  <si>
    <t>conj (denoting addition, esp of something greater) 1) also, yea, though, so much the more adv 2) furthermore, indeed Aramaic equivalent:  aph  (אַף "also" H0638)</t>
  </si>
  <si>
    <t>H0638</t>
  </si>
  <si>
    <t>also, yea Aramaic of  aph  (אַף "also" H0637)</t>
  </si>
  <si>
    <t>H0639G</t>
  </si>
  <si>
    <t>face: anger</t>
  </si>
  <si>
    <t>: anger 1) nostril, nose, face 2) anger</t>
  </si>
  <si>
    <t>H0639H</t>
  </si>
  <si>
    <t>face: nose</t>
  </si>
  <si>
    <t>: nose 1) nostril, nose, face 2) anger</t>
  </si>
  <si>
    <t>H0639I</t>
  </si>
  <si>
    <t>: face 1) nostril, nose, face 2) anger</t>
  </si>
  <si>
    <t>H0640</t>
  </si>
  <si>
    <t>אָפַד</t>
  </si>
  <si>
    <t>1) (Qal) bind, gird 1a) to gird on (ephod) 1b) (TWOT) ephod</t>
  </si>
  <si>
    <t>H0641</t>
  </si>
  <si>
    <t>אֵפֹד</t>
  </si>
  <si>
    <t>Ephod</t>
  </si>
  <si>
    <t xml:space="preserve">A man living at the time of Egypt and Wilderness, only mentioned at Num 34:23;   father of: Hanniel (H2592)   § Ephod = "a (special) girdle"  the father of a chief of Manasseh </t>
  </si>
  <si>
    <t>H0642</t>
  </si>
  <si>
    <t>אֲפֻדָּה</t>
  </si>
  <si>
    <t>ephod</t>
  </si>
  <si>
    <t>1) ephod 1a) priestly garment, shoulder-cape or mantle, outer garment 1a1) worn by an ordinary priest and made of white stuff 1a2) worn by the high priest-more costly, woven of gold, blue, purple, scarlet, and linen threads provided with shoulder-pieces and a breast piece of like material, ornamented with gems and gold 1b) a metallic covering for idols, a plating over</t>
  </si>
  <si>
    <t>H0643</t>
  </si>
  <si>
    <t>אַפֶּ֫דֶן</t>
  </si>
  <si>
    <t>H0644</t>
  </si>
  <si>
    <t>אָפָה</t>
  </si>
  <si>
    <t>1) to bake 1a) (Qal) 1a1) to bake 1a2) (subst) baker 1b) (Niphal) to be baked, baked</t>
  </si>
  <si>
    <t>H0645</t>
  </si>
  <si>
    <t>אֵפוֹ</t>
  </si>
  <si>
    <t>1) then, now, so 1a) (who) then, (what) then (with interrog) 1b) then (with imperative-i.e. know then) 1c) if...then (with adv)</t>
  </si>
  <si>
    <t>H0646</t>
  </si>
  <si>
    <t>אֵפוֹד</t>
  </si>
  <si>
    <t>1) ephod 1a) priestly garment, shoulder-cape or mantle, outer garment 1a1) worn by an ordinary priest and made of white stuff 1a2) worn by the high priest-more costly, woven of gold, blue, purple, scarlet, and linen threads provided with shoulder-pieces and a breast piece of like material, ornamented with gems and gold</t>
  </si>
  <si>
    <t>H0647</t>
  </si>
  <si>
    <t>אֲפִיחַ</t>
  </si>
  <si>
    <t>Aphiah</t>
  </si>
  <si>
    <t xml:space="preserve">A man of the tribe of Benjamin living at the time of United Monarchy, only mentioned at 1Sa 9:1;   father of: Becorath (H1064)   § Aphiah = "I will make to breathe"  an ancestor of Saul </t>
  </si>
  <si>
    <t>H0648</t>
  </si>
  <si>
    <t>אָפִיל</t>
  </si>
  <si>
    <t>late, ripe</t>
  </si>
  <si>
    <t>H0649</t>
  </si>
  <si>
    <t>אַפַּיִם</t>
  </si>
  <si>
    <t>Appaim</t>
  </si>
  <si>
    <t xml:space="preserve">People descended from Aph(?) of the tribe of Judah, first mentioned at 1Ch 2:30; descended from Nadab (H5070I); along with Seled (H5540);   progenitors of: Ishi (H3469)   § Appaim = "nostrils"  a son of Nadab </t>
  </si>
  <si>
    <t>H0650</t>
  </si>
  <si>
    <t>אָפִיק</t>
  </si>
  <si>
    <t>channel</t>
  </si>
  <si>
    <t>1) channel 2) ravine 3) of hollow bones (fig.)</t>
  </si>
  <si>
    <t>H0651</t>
  </si>
  <si>
    <t>אָפֵל</t>
  </si>
  <si>
    <t>gloom</t>
  </si>
  <si>
    <t>gloomy, dark</t>
  </si>
  <si>
    <t>H0652</t>
  </si>
  <si>
    <t>אֹ֫פֶל</t>
  </si>
  <si>
    <t>1) darkness, gloom 2) spiritual unreceptivity, calamity (fig.)</t>
  </si>
  <si>
    <t>H0653</t>
  </si>
  <si>
    <t>אֲפֵלָה</t>
  </si>
  <si>
    <t>1) darkness, gloominess, calamity 2) wickedness (fig.)</t>
  </si>
  <si>
    <t>H0654</t>
  </si>
  <si>
    <t>אֶפְלָל</t>
  </si>
  <si>
    <t>Ephlal</t>
  </si>
  <si>
    <t xml:space="preserve">A man of the tribe of Judah living at the time of Divided Monarchy, first mentioned at 1Ch 2:37;   son of: Zabad (H2066);   father of: Obed (H5744H)   § Ephlal = "intercessor"  a descendant of Pharez </t>
  </si>
  <si>
    <t>H0655</t>
  </si>
  <si>
    <t>אֹ֫פֶן</t>
  </si>
  <si>
    <t>(right) time</t>
  </si>
  <si>
    <t>circumstance, condition, timely</t>
  </si>
  <si>
    <t>H0656</t>
  </si>
  <si>
    <t>אָפֵס</t>
  </si>
  <si>
    <t>to end</t>
  </si>
  <si>
    <t>(Qal) to cease, break, come to an end</t>
  </si>
  <si>
    <t>H0657A</t>
  </si>
  <si>
    <t>אֶ֫פֶס</t>
  </si>
  <si>
    <t>1) ceasing, end, finality 2) expressing non-existence</t>
  </si>
  <si>
    <t>H0657B</t>
  </si>
  <si>
    <t>אֹ֫פֶס</t>
  </si>
  <si>
    <t>soles</t>
  </si>
  <si>
    <t>the two extremities, i.e. either the soles of the feet or the ankles</t>
  </si>
  <si>
    <t>H0658</t>
  </si>
  <si>
    <t>אֶ֫פֶס דַּמִּים</t>
  </si>
  <si>
    <t>Ephes-dammim</t>
  </si>
  <si>
    <t xml:space="preserve">Ephes Dammim = "edge of blood"  a place approx 16 miles (25 km) southwest of Jerusalem Also named:  pas dam.mim  (פַּס דַּמִּים "Pas-dammim" H6450) </t>
  </si>
  <si>
    <t>H0659</t>
  </si>
  <si>
    <t>אֶ֫פַע</t>
  </si>
  <si>
    <t>worthless, of nought</t>
  </si>
  <si>
    <t>H0660</t>
  </si>
  <si>
    <t>אֶפְעֶה</t>
  </si>
  <si>
    <t>viper</t>
  </si>
  <si>
    <t>a viper, snake</t>
  </si>
  <si>
    <t>H0661</t>
  </si>
  <si>
    <t>אָפַף</t>
  </si>
  <si>
    <t>1) to surround, encompass 1a) (Qal) to encompass</t>
  </si>
  <si>
    <t>H0662</t>
  </si>
  <si>
    <t>אָפַק</t>
  </si>
  <si>
    <t>to refrain</t>
  </si>
  <si>
    <t>1) to hold, be strong, restrain, hold back 1a) (Hithpael) 1a1) to restrain oneself, refrain 1a2) to force, compel oneself</t>
  </si>
  <si>
    <t>H0663G</t>
  </si>
  <si>
    <t>אֲפֵק</t>
  </si>
  <si>
    <t>Aphek</t>
  </si>
  <si>
    <t>Aphek or Aphik = "enclosure"   a Canaanite city near Jezreel Also named:  a.phe.qah  (אֲפֵקָה "Aphekah" H0664)</t>
  </si>
  <si>
    <t>H0663H</t>
  </si>
  <si>
    <t xml:space="preserve">  § Aphek or Aphik = "enclosure"   a city northeast of Beirut in Transjordan</t>
  </si>
  <si>
    <t>H0663I</t>
  </si>
  <si>
    <t xml:space="preserve">  § Aphek or Aphik = "enclosure"  a city in territory of Asher</t>
  </si>
  <si>
    <t>H0664</t>
  </si>
  <si>
    <t>אֲפֵקָה</t>
  </si>
  <si>
    <t>Aphekah</t>
  </si>
  <si>
    <t xml:space="preserve">Aphekah = "enclosure"   a city near Hebron in Judah Another name of  a.pheq  (אֲפֵק "Aphek" H0663G) </t>
  </si>
  <si>
    <t>H0665</t>
  </si>
  <si>
    <t>אֵ֫פֶר</t>
  </si>
  <si>
    <t>1) ashes 2) (CLBL) worthlessness (fig.)</t>
  </si>
  <si>
    <t>H0666</t>
  </si>
  <si>
    <t>אֲפֵר</t>
  </si>
  <si>
    <t>bandage</t>
  </si>
  <si>
    <t>covering, bandage</t>
  </si>
  <si>
    <t>H0667</t>
  </si>
  <si>
    <t>אֶפְרֹחַ</t>
  </si>
  <si>
    <t>young</t>
  </si>
  <si>
    <t>1) young, young one (of birds) 2) young birds</t>
  </si>
  <si>
    <t>H0668</t>
  </si>
  <si>
    <t>אַפִּרְיוֹן</t>
  </si>
  <si>
    <t>1) sedan, litter, palanquin 2) (CLBL) chariot</t>
  </si>
  <si>
    <t>H0669G</t>
  </si>
  <si>
    <t>אֶפְרַ֫יִם</t>
  </si>
  <si>
    <t>A man living at the time of the Patriarchs, first mentioned at Gen 41:52;   son of: Joseph (H3130) and Asenath (H0621);   brother of: Manasseh (H4519);   father of: Shuthelah (H7803), Becher (H1071H), Tahan (H8465), Ezer (H5827), Elead (H0496) and Beriah (H1283H); also called Ephrathite (NIV: Ephraimite) at 1Sa 1:1;  Ephron (Qere, KJV: Ephrain) at 2Ch 13:19;   § Ephraim = "double ash-heap: I shall be doubly fruitful" 1) second son of Joseph, blessed by him and given preference over first son, Manasseh 2) the tribe, Ephraim 3) the mountain country of Ephraim 4) sometimes used name for the northern kingdom (Hosea or Isaiah) 5) a city near Baal-hazor 6) a chief gate of Jerusalem</t>
  </si>
  <si>
    <t>H0669H</t>
  </si>
  <si>
    <t>Ephraim (Gate)</t>
  </si>
  <si>
    <t xml:space="preserve">  § Ephraim = "double ash-heap: I shall be doubly fruitful"  a chief gate of Jerusalem</t>
  </si>
  <si>
    <t>H0669I</t>
  </si>
  <si>
    <t xml:space="preserve">  § Ephraim = "double ash-heap: I shall be doubly fruitful"  a chief gate of Nehemiah's Jerusalem</t>
  </si>
  <si>
    <t>H0669J</t>
  </si>
  <si>
    <t>(Mount) Ephraim</t>
  </si>
  <si>
    <t>Ephraim = "double ash-heap: I shall be doubly fruitful"  the mountain country of Ephraim Another name of  e.val  (עֵיבָל "(Mount )Ebal" H5858C)</t>
  </si>
  <si>
    <t>H0669K</t>
  </si>
  <si>
    <t>(Forest of) Ephraim</t>
  </si>
  <si>
    <t xml:space="preserve"> Combined with  ya.ar  (יַ֫עַר " Forest" H3293H)  § Ephraim = "double ash-heap: I shall be doubly fruitful"  This name is used for the mountain country of Ephraim</t>
  </si>
  <si>
    <t>H0669L</t>
  </si>
  <si>
    <t>Ephraim = "double ash-heap: I shall be doubly fruitful"  the  country of the tribe of Ephraim Also named:  Ephraim  (Ἐφραίμ "Ephraim" G2187)</t>
  </si>
  <si>
    <t>H0670</t>
  </si>
  <si>
    <t>אֲפָֽרְסָיֵא</t>
  </si>
  <si>
    <t>Persia</t>
  </si>
  <si>
    <t xml:space="preserve">Persia or Apharsite = "causers of division (?)"   (CLBL) an unknown office  (TWOT) perhaps a title of an official Another spelling of  pa.ras  (פָּרַס "Persia" H6539) </t>
  </si>
  <si>
    <t>H0671A</t>
  </si>
  <si>
    <t>אֲפָֽרְסְכָיֵא</t>
  </si>
  <si>
    <t>governors</t>
  </si>
  <si>
    <t>Apharsachites = "as causers of division (?)" Apharsathchites = "I will divide the deceivers (?)" 1) (CLBL) an unknown office 2) (BDB) perhaps an office or an official 3) (TWOT) 3a) a people 3b) perhaps a title of an official Also named:  a.phar.sat.te.khay  (אֲפָֽרְסַתְּכָיֵא "govenors" H0671B)</t>
  </si>
  <si>
    <t>H0671B</t>
  </si>
  <si>
    <t>אֲפָֽרְסַתְּכָיֵא</t>
  </si>
  <si>
    <t>govenors</t>
  </si>
  <si>
    <t xml:space="preserve"> Aramaic of  a.phar.se.khay  (אֲפָֽרְסְכָיֵא "governors" H0671A)  § Apharsachites = "as causers of division (?)" Apharsathchites = "I will divide the deceivers (?)" 1) (CLBL) an unknown office 2) (BDB) perhaps an office or an official 3) (TWOT) 3a) a people 3b) perhaps a title of an official</t>
  </si>
  <si>
    <t>H0672G</t>
  </si>
  <si>
    <t>אֶפְרָ֫תָה</t>
  </si>
  <si>
    <t>Ephrathah</t>
  </si>
  <si>
    <t>A womanof the tribe of Judah  living at the time of Egypt and Wilderness, first mentioned at 1Ch 2:19; married to Caleb (H3612H);   mother of: Hur (H2354); also called Ephrath at 1Ch 2:19;  Also named:  eph.ra.ti  (אֶפְרָתִי "Ephrathite" H0673H)  § Ephrath or Ephratah = "ash-heap: place of fruitfulness" 1) a place near Bethel where Rachel died and was buried 2) another name for Bethlehem 3) wife of Caleb</t>
  </si>
  <si>
    <t>H0672H</t>
  </si>
  <si>
    <t>Ephrath</t>
  </si>
  <si>
    <t>Ephrath or Ephratah = "ash-heap: place of fruitfulness"   Another name of  bet le.chem  (בֵּית לֶ֫חֶם "Bethlehem" H1035G)</t>
  </si>
  <si>
    <t>H0673G</t>
  </si>
  <si>
    <t>אֶפְרָתִי</t>
  </si>
  <si>
    <t>Ephraimite</t>
  </si>
  <si>
    <t>Someone descended from Ephraim, a man living at the time of the Patriarchs, first mentioned at Gen 41:52;   son of: Joseph (H3130) and Asenath (H0621);   brother of: Manasseh (H4519);   father of: Shuthelah (H7803), Becher (H1071H), Tahan (H8465), Ezer (H5827), Elead (H0496) and Beriah (H1283H); also called Ephrathite (NIV: Ephraimite) at 1Sa 1:1;  Ephron (Qere, KJV: Ephrain) at 2Ch 13:19;  Group of  eph.ra.yim  (אֶפְרַ֫יִם "Ephraim" H0669)  § Ephrathite = "ashiness: fruitfulness" 1) an inhabitant or descendant of Ephraim (in in  Ref: Jdg 12:5;   Ref: 1Ki 11:26 )  2) an inhabitant of Bethlehem (in  Ref: Rut 1:1;   Ref: 1Sa 1:1;   Ref: 1Sa 17:12 )</t>
  </si>
  <si>
    <t>H0673H</t>
  </si>
  <si>
    <t>Ephrathite</t>
  </si>
  <si>
    <t>A woman descended from Ephrathah of the tribe of Judah  living at the time of Egypt and Wilderness, first mentioned at 1Ch 2:19; married to Caleb (H3612H);   mother of: Hur (H2354); also called Ephrath at 1Ch 2:19;  Group of  eph.ra.tah  (אֶפְרָ֫תָה "Ephrathah" H0672)  § Ephrathite = "ashiness: fruitfulness" 1) an inhabitant or descendant of Ephraim (in in  Ref: Jdg 12:5;   Ref: 1Ki 11:26 )  2) an inhabitant of Bethlehem (in  Ref: Rut 1:1;   Ref: 1Sa 1:1;   Ref: 1Sa 17:12 )</t>
  </si>
  <si>
    <t>H0674</t>
  </si>
  <si>
    <t>אַפְּתֹם</t>
  </si>
  <si>
    <t>1) treasury, treasuries 2) (CLBL) revenue</t>
  </si>
  <si>
    <t>H0675G</t>
  </si>
  <si>
    <t>אֶצְבּוֹן</t>
  </si>
  <si>
    <t>Ezbon</t>
  </si>
  <si>
    <t>A man of the tribe of Gad living at the time of Egypt and Wilderness, first mentioned at Gen 46:16;   son of: Gad (H1410);   brother of: Ziphion (H6837), Haggi (H2291), Shuni (H7764), Eri (H6179), Arod (H0720) and Areli (H0692); also called Ozni at Num 26:16;   § Ezbon = "hasting to discern: I will be enlargement" 1) a son of Gad 2) grandson of Benjamin</t>
  </si>
  <si>
    <t>H0675H</t>
  </si>
  <si>
    <t>A man of the tribe of Benjamin living at the time of Egypt and Wilderness, only mentioned at 1Ch 7:7;   son of: Bela (H1106A);   brother of: Ard (H0714H), Naaman (H5283H), Uzzi (H5813I), Uzziel (H5816I), Jerimoth (H3406), Iri (H5901), Addar (H0146H), Gera (H1617I), Abihud (H0031), Abishua (H0050H) and Ahoah (H0265)  § Ezbon = "hasting to discern: I will be enlargement" 1) a son of Gad 2) grandson of Benjamin</t>
  </si>
  <si>
    <t>H0676</t>
  </si>
  <si>
    <t>אֶצְבַּע</t>
  </si>
  <si>
    <t>finger, toe Aramaic equivalent:  ets.ba  (אֶצְבַּע "digit" H0677)</t>
  </si>
  <si>
    <t>H0677</t>
  </si>
  <si>
    <t>digit</t>
  </si>
  <si>
    <t>finger, toe Aramaic of  ets.ba  (אֶצְבַּע "finger" H0676) Aramaic of  ets.ba  (אֶצְבַּע "finger" H0676)</t>
  </si>
  <si>
    <t>H0678</t>
  </si>
  <si>
    <t>אָצִיל</t>
  </si>
  <si>
    <t>1) side, corner, chief 2) (CLBL) nobles (fig.)</t>
  </si>
  <si>
    <t>H0679</t>
  </si>
  <si>
    <t>אַצִּיל</t>
  </si>
  <si>
    <t>joining, joint (such as elbow etc)</t>
  </si>
  <si>
    <t>H0680</t>
  </si>
  <si>
    <t>אָצַל</t>
  </si>
  <si>
    <t>to reserve</t>
  </si>
  <si>
    <t>1) to lay aside, reserve, withdraw, withhold 1a) (Qal) to reserve, set apart, withhold 1b) (Niphal) to be withdrawn 1c) (Hiphil) to withdraw</t>
  </si>
  <si>
    <t>H0681</t>
  </si>
  <si>
    <t>אֵ֫צֶל</t>
  </si>
  <si>
    <t>beside</t>
  </si>
  <si>
    <t>1) beside, by, near, nearness, joining, proximity subst 2) (BDB) 2a) conjunction, proximity 2b) beside, in proximity, contiguous to, from beside</t>
  </si>
  <si>
    <t>H0682A</t>
  </si>
  <si>
    <t>אָצֵל</t>
  </si>
  <si>
    <t>Azel</t>
  </si>
  <si>
    <t>A man of the tribe of Benjamin living at the time of Divided Monarchy, first mentioned at 1Ch 8:37;   son of: Binea (H1150);   brother of: Raphah (H7498) and Eleasah (H0501H);   father of: Azrikam (H5840H), Bocheru (H1074), Ishmael (H3458I), Sheariah (H8187), Obadiah (H5662J) and Hanan (H2605H)  § Azel = "reserved" n pr m (CLBL)  a Benjamite descendant of Saul and Jonathan</t>
  </si>
  <si>
    <t>H0682B</t>
  </si>
  <si>
    <t>Azal</t>
  </si>
  <si>
    <t xml:space="preserve">  § Azal = "proximity: he has reserved"  a place near Jerusalem, site presently unknown</t>
  </si>
  <si>
    <t>H0683</t>
  </si>
  <si>
    <t>אֲצַלְיָ֫הוּ</t>
  </si>
  <si>
    <t>Azaliah</t>
  </si>
  <si>
    <t xml:space="preserve">A man living at the time of Divided Monarchy, first mentioned at 2Ki 22:3;   son of: Meshullam (H4918);   father of: Shaphan (H8227B)   § Azaliah = "Jehovah (Yahweh) has reserved (set apart)"  the father of Shaphan the scribe </t>
  </si>
  <si>
    <t>H0684G</t>
  </si>
  <si>
    <t>אֹ֫צֶם</t>
  </si>
  <si>
    <t>Ozem</t>
  </si>
  <si>
    <t>A man of the tribe of Judah living at the time of United Monarchy, only mentioned at 1Ch 2:15;   son of: Jesse (H3448);   brother of: David (H1732), Eliab (H0446I), Abinadab (H0041I), Shimeah (H8093), Nethanel (H5417H), Raddai (H7288), Zeruiah (H6870), Abigail (H0026H)(?) and Elihu (H0453J)  § Ozem = "I shall hasten them" 1) older brother of David 2) a descendant of Judah</t>
  </si>
  <si>
    <t>H0684H</t>
  </si>
  <si>
    <t>A man of the tribe of Judah living at the time of United Monarchy, only mentioned at 1Ch 2:25;   son of: Jerahmeel (H3396);   brother of: Ram (H7410H), Bunah (H0946), Oren (H0767), Ahijah (H0281J) and Onam (H0208H)  § Ozem = "I shall hasten them" 1) older brother of David 2) a descendant of Judah</t>
  </si>
  <si>
    <t>H0685</t>
  </si>
  <si>
    <t>אֶצְעָדָה</t>
  </si>
  <si>
    <t>armlet</t>
  </si>
  <si>
    <t>armlet, bracelet, ankle chain</t>
  </si>
  <si>
    <t>H0686</t>
  </si>
  <si>
    <t>אָצַר</t>
  </si>
  <si>
    <t>to store</t>
  </si>
  <si>
    <t>1) to store up, save, lay up 1a) (Qal) to store up, make treasurer 1b) (Niphal) treasured</t>
  </si>
  <si>
    <t>H0687</t>
  </si>
  <si>
    <t>אֵ֫צֶר</t>
  </si>
  <si>
    <t>Ezer</t>
  </si>
  <si>
    <t xml:space="preserve">A man living at the time of the Patriarchs, first mentioned at Gen 36:21;   son of: Seir (H8165B);   brother of: Lotan (H3877), Shobal (H7732), Zibeon (H6649H), Anah (H6034H), Dishon (H1787), Dishan (H1789) and Timna (H8555H);   father of: Bilhan (H1092), Zaavan (H2190), Akan (H3292)   § Ezer = "treasure"  a chief of the Horites </t>
  </si>
  <si>
    <t>H0688</t>
  </si>
  <si>
    <t>אֶקְדָּח</t>
  </si>
  <si>
    <t>carbuncle</t>
  </si>
  <si>
    <t>1) fiery glow, sparkle 2) (CLBL) the name of a gem-carbuncle</t>
  </si>
  <si>
    <t>H0689</t>
  </si>
  <si>
    <t>אַקּוֹ</t>
  </si>
  <si>
    <t>wild goat</t>
  </si>
  <si>
    <t>H0690</t>
  </si>
  <si>
    <t>אֲרָא</t>
  </si>
  <si>
    <t>Ara</t>
  </si>
  <si>
    <t xml:space="preserve">A man of the tribe of Asher living at the time of Divided Monarchy, only mentioned at 1Ch 7:38;   son of: Ithran (H3506H);   brother of: Jephunneh (H3312H) and Pispa (H6462)   § Ara = "lion"  a descendant of Asher </t>
  </si>
  <si>
    <t>H0691</t>
  </si>
  <si>
    <t>אֶרְאֵל</t>
  </si>
  <si>
    <t>1) (CLBL) hero, valiant one 2) (BDB) form and meaning uncertain 3) (TWOT) Ariel or hearth</t>
  </si>
  <si>
    <t>H0692</t>
  </si>
  <si>
    <t>אַרְאֵלִי</t>
  </si>
  <si>
    <t>Areli</t>
  </si>
  <si>
    <t xml:space="preserve">A man of the tribe of Gad living at the time of Egypt and Wilderness, first mentioned at Gen 46:16;   son of: Gad (H1410);   brother of: Ziphion (H6837), Haggi (H2291), Shuni (H7764), Ezbon (H0675), Eri (H6179) and Arod (H0720)   § Areli = "lion of God" 1) a son of Gad 2) those of the family of Areli (pater adj-Arelites) </t>
  </si>
  <si>
    <t>H0693</t>
  </si>
  <si>
    <t>אָרַב</t>
  </si>
  <si>
    <t>1) to lie in wait, ambush, lurk 1a) (Qal) 1a1) to lie in wait 1a2) ambush (participle as subst) 1b) (Piel) ambushers, liers-in-wait (pl. participle) 1c) (Hiphil) to lay an ambush</t>
  </si>
  <si>
    <t>H0694</t>
  </si>
  <si>
    <t>אֲרָב</t>
  </si>
  <si>
    <t>Arab</t>
  </si>
  <si>
    <t xml:space="preserve">  § Arab = "ambush"  a city near Hebron </t>
  </si>
  <si>
    <t>H0695</t>
  </si>
  <si>
    <t>אֶ֫רֶב</t>
  </si>
  <si>
    <t>1) a lying-in-wait 2) covert, lair, den</t>
  </si>
  <si>
    <t>H0696</t>
  </si>
  <si>
    <t>אֹ֫רֶב</t>
  </si>
  <si>
    <t>1) ambuscade, hiding place 2) treachery, deceit (fig.)</t>
  </si>
  <si>
    <t>H0697</t>
  </si>
  <si>
    <t>אַרְבֶּה</t>
  </si>
  <si>
    <t>1) a kind of locust, locust swarm (coll) 2) (CLBL) 2a) sudden disappearance (fig.) 2b) insignificance (fig.) 2c) activity (fig.)</t>
  </si>
  <si>
    <t>H0698</t>
  </si>
  <si>
    <t>אָרְבָּה</t>
  </si>
  <si>
    <t>artifice, deceit, trick</t>
  </si>
  <si>
    <t>H0699</t>
  </si>
  <si>
    <t>אֲרֻבָּה</t>
  </si>
  <si>
    <t>1) lattice, window, sluice 2) (CLBL) chimney (lattice opening where smoke escapes)</t>
  </si>
  <si>
    <t>H0700</t>
  </si>
  <si>
    <t>אֲרֻבּוֹת</t>
  </si>
  <si>
    <t>Arubboth</t>
  </si>
  <si>
    <t xml:space="preserve">  § Aruboth = "windows"  a district marked by Solomon for tax purposes </t>
  </si>
  <si>
    <t>H0701</t>
  </si>
  <si>
    <t>אַרְבִּי</t>
  </si>
  <si>
    <t>Arbite</t>
  </si>
  <si>
    <t xml:space="preserve"> Group of  a.rav  (עֲרָב "Arabia" H6152B)   § Arbite = "an ambush"  a native of Arabia </t>
  </si>
  <si>
    <t>H0702</t>
  </si>
  <si>
    <t>אַרְבַּע</t>
  </si>
  <si>
    <t>H0703</t>
  </si>
  <si>
    <t xml:space="preserve">four Aramaic of  ar.ba  (אַרְבַּע "four" H0702) </t>
  </si>
  <si>
    <t>H0704</t>
  </si>
  <si>
    <t>Arba</t>
  </si>
  <si>
    <t xml:space="preserve">A man of the Anakim, living before Israel's Monarchy., first mentioned at Jos 14:15   § Arba = "fourth" 1) the father of Anak and the greatest of the giants (Anakim) 2) see  qir.yat ar.ba  (קִרְיַת אַרְבַּע "Kiriath-arba" H7153) if translated "city of Arba" </t>
  </si>
  <si>
    <t>H0705</t>
  </si>
  <si>
    <t>אַרְבָּעִים</t>
  </si>
  <si>
    <t>H0706</t>
  </si>
  <si>
    <t>אַרְבַּעְתַּיִם</t>
  </si>
  <si>
    <t>fourfold A grammatical form of  ar.ba  (אַרְבַּע "four" H0702)</t>
  </si>
  <si>
    <t>H0707</t>
  </si>
  <si>
    <t>אָרַג</t>
  </si>
  <si>
    <t>1) to weave 1a) (Qal) 1a1) to weave (cloth) 1a2) to braid (Samson's hair) 1a3) weaver (subst.) 1a4) intrigue (fig.)</t>
  </si>
  <si>
    <t>H0708</t>
  </si>
  <si>
    <t>אֶ֫רֶג</t>
  </si>
  <si>
    <t>shuttle</t>
  </si>
  <si>
    <t>loom, shuttle</t>
  </si>
  <si>
    <t>H0709G</t>
  </si>
  <si>
    <t>אַרְגֹּב</t>
  </si>
  <si>
    <t>Argob</t>
  </si>
  <si>
    <t xml:space="preserve">  § Argob = "heap of clods"   a district or area in Bashan</t>
  </si>
  <si>
    <t>H0709H</t>
  </si>
  <si>
    <t>A man living at the time of Divided Monarchy, only mentioned at 2Ki 15:25  § Argob = "heap of clods" 1) a district or area in Bashan 2) one of king Pekah's officers</t>
  </si>
  <si>
    <t>H0710</t>
  </si>
  <si>
    <t>אַרְגְּוָן</t>
  </si>
  <si>
    <t>purple Aramaic equivalent:  ar.ge.van  (אַרְגְּוָן "purple" H0711)</t>
  </si>
  <si>
    <t>H0711</t>
  </si>
  <si>
    <t>purple, red-purple Aramaic of  ar.ge.van  (אַרְגְּוָן "purple" H0710)</t>
  </si>
  <si>
    <t>H0712</t>
  </si>
  <si>
    <t>אַרְגַּז</t>
  </si>
  <si>
    <t>box</t>
  </si>
  <si>
    <t>box, chest, coffer</t>
  </si>
  <si>
    <t>H0713</t>
  </si>
  <si>
    <t>אַרְגָּמָן</t>
  </si>
  <si>
    <t>purple, red-purple</t>
  </si>
  <si>
    <t>H0714G</t>
  </si>
  <si>
    <t>אַרְדְּ</t>
  </si>
  <si>
    <t>Ard</t>
  </si>
  <si>
    <t>A man of the tribe of Benjamin living at the time of Egypt and Wilderness, only mentioned at Gen 46:21;   son of: Benjamin (H1144);   brother of: Bela (H1106A), Becher (H1071), Ashbel (H0788), Gera (H1617), Naaman (H5283), Ehi (H0278), Rosh (H7220), Muppim (H4649), Huppim (H2650H), Ahiram (H0297) and Jediael (H3043)  § Ard = "I shall subdue" 1) son of Benjamin 2) grandson of Benjamin</t>
  </si>
  <si>
    <t>H0714H</t>
  </si>
  <si>
    <t>A man of the tribe of Benjamin living at the time of Egypt and Wilderness, only mentioned at Num 26:40;   son of: Bela (H1106A);   brother of: Naaman (H5283H), Ezbon (H0675H), Uzzi (H5813I), Uzziel (H5816I), Jerimoth (H3406), Iri (H5901), Addar (H0146H), Gera (H1617I), Abihud (H0031), Abishua (H0050H) and Ahoah (H0265) Also named:  ar.di  (אַרְדִּי "Ardite" H0716)  § Ard = "I shall subdue" 1) son of Benjamin 2) grandson of Benjamin</t>
  </si>
  <si>
    <t>H0715</t>
  </si>
  <si>
    <t>אַרְדּוֹן</t>
  </si>
  <si>
    <t>Ardon</t>
  </si>
  <si>
    <t xml:space="preserve">A man of the tribe of Judah living at the time of Egypt and Wilderness, only mentioned at 1Ch 2:18;   son of: Caleb (H3612H) and Jerioth (H3408)   brother of: Hur (H2354), Jesher (H3475), Shobab (H7727H), Mareshah@1Ch 2:42 (H4337), Haran (H2771B), Moza (H4162), Gazez (H1495), Jahdai (H3056), Sheber (H7669), Tirhanah (H8647), Shaaph (H8174H), Sheva (H7724) and Achsah (H5915H)   § Ardon = "subduer: fugitive"  a son of Caleb </t>
  </si>
  <si>
    <t>H0716</t>
  </si>
  <si>
    <t>אַרְדִּי</t>
  </si>
  <si>
    <t>Ardite</t>
  </si>
  <si>
    <t xml:space="preserve">Someone descended from Ard, a man of the tribe of Benjamin living at the time of Egypt and Wilderness, only mentioned at Num 26:40;   son of: Bela (H1106A);   brother of: Naaman (H5283H), Ezbon (H0675H), Uzzi (H5813I), Uzziel (H5816I), Jerimoth (H3406), Iri (H5901), Addar (H0146H), Gera (H1617I), Abihud (H0031), Abishua (H0050H) and Ahoah (H0265) Group of  ard  (אַרְדְּ "Ard" H0714H)   § Ardites = "I shall subdue"  the descendants of Ard </t>
  </si>
  <si>
    <t>H0717</t>
  </si>
  <si>
    <t>אָרָה</t>
  </si>
  <si>
    <t>1) to pluck, gather 1a) (Qal) to pluck (grapes)</t>
  </si>
  <si>
    <t>H0718</t>
  </si>
  <si>
    <t>אֲרוּ</t>
  </si>
  <si>
    <t>behold|!</t>
  </si>
  <si>
    <t>behold, lo Aramaic of  al.lay  (אַלְלַי "woe!" H0480)</t>
  </si>
  <si>
    <t>H0719</t>
  </si>
  <si>
    <t>אַרְוַד</t>
  </si>
  <si>
    <t>Arvad</t>
  </si>
  <si>
    <t xml:space="preserve">  § Arvad = "I shall break loose"  a city-island near Sidon </t>
  </si>
  <si>
    <t>H0720</t>
  </si>
  <si>
    <t>אֲרוֹד</t>
  </si>
  <si>
    <t>Arod</t>
  </si>
  <si>
    <t xml:space="preserve">A man of the tribe of Gad living at the time of Egypt and Wilderness, first mentioned at Gen 46:16;   son of: Gad (H1410);   brother of: Ziphion (H6837), Haggi (H2291), Shuni (H7764), Ezbon (H0675), Eri (H6179) and Areli (H0692); also called Arod at Num 26:17;  Also named:  a.ro.di  (אֲרוֹדִי "Arodi" H0722)   § Arod = "I shall subdue: I shall roam"  a son of Gad </t>
  </si>
  <si>
    <t>H0721</t>
  </si>
  <si>
    <t>אַרְוָדִי</t>
  </si>
  <si>
    <t>Arvadite</t>
  </si>
  <si>
    <t xml:space="preserve">Someone descended from Arvad(?) of the Canaanites, first mentioned at Gen 10:18; descended from Canaan (H3667); along with Sidon (H6721), Heth (H2845), Jebusite (H2983), Amorite (H0567), Girgashite (H1622), Hivite (H2340), Arkite (H6208), Sinite (H5513), Zemarite (H6786) and Hamathite (H2577)   § Arvadites = "I shall break loose"  the descendants of Arvad, a son of Canaan </t>
  </si>
  <si>
    <t>H0722</t>
  </si>
  <si>
    <t>אֲרוֹדִי</t>
  </si>
  <si>
    <t>Arodi</t>
  </si>
  <si>
    <t xml:space="preserve">Someone descended from Arod, a man of the tribe of Gad living at the time of Egypt and Wilderness, first mentioned at Gen 46:16;   son of: Gad (H1410);   brother of: Ziphion (H6837), Haggi (H2291), Shuni (H7764), Ezbon (H0675), Eri (H6179) and Areli (H0692); also called Arod at Num 26:17;  Another name of  a.rod  (אֲרוֹד "Arod" H0720)   § Arodi or Arodites = "I shall subdue: I shall roam"  descendants of Arod </t>
  </si>
  <si>
    <t>H0723</t>
  </si>
  <si>
    <t>אֻרְיָה</t>
  </si>
  <si>
    <t>manger, crib, stall (for animals) Also means:  a.ve.rah  (אֲוֵרָה "stall" H0220)</t>
  </si>
  <si>
    <t>H0724</t>
  </si>
  <si>
    <t>אֲרוּכָה</t>
  </si>
  <si>
    <t>healing, restoration</t>
  </si>
  <si>
    <t>H0725</t>
  </si>
  <si>
    <t>אֲרוּמָה</t>
  </si>
  <si>
    <t>Arumah</t>
  </si>
  <si>
    <t xml:space="preserve">Arumah = "I shall be exalted"  a place near Shechem, home of Abimelech Also named:  ru.mah  (רוּמָה "Rumah" H7316H) </t>
  </si>
  <si>
    <t>H0726</t>
  </si>
  <si>
    <t>אֲרוֹמִי</t>
  </si>
  <si>
    <t>Someone from Aram, an Aramite, Syrian (Kethib), Edomite Group of  e.dom  (אֱדוֹם "Edom" H0123)</t>
  </si>
  <si>
    <t>H0727</t>
  </si>
  <si>
    <t>אֲרוֹן</t>
  </si>
  <si>
    <t>ark</t>
  </si>
  <si>
    <t>1) chest, ark 1a) money chest 1b) Ark of the Covenant 2)(TWOT) coffin</t>
  </si>
  <si>
    <t>H0728</t>
  </si>
  <si>
    <t>אֲרַוְנָה</t>
  </si>
  <si>
    <t>Araunah</t>
  </si>
  <si>
    <t xml:space="preserve">A man living at the time of United Monarchy, first mentioned at 2Sa 24:16; also called Araunah at 2Sa 24:16,18,20,21,22,23,24;  Another name of  or.nan  (אׇרְנָן "Ornan" H0771)   § Araunah = "I shall shout for joy" = "make ye to shine" ( Ref: 2Sa 24:16 ) or "joyful shouting of Jah" ( Ref: 2Sa 24:18 )  a Jebusite who sold David the site for an altar </t>
  </si>
  <si>
    <t>H0729</t>
  </si>
  <si>
    <t>אָרוּז</t>
  </si>
  <si>
    <t>(CLBL) v 1) (CLBL) to be firm 2) (CLBL) made firm (past part.) adj 3) (BDB/TWOT) firm, strong</t>
  </si>
  <si>
    <t>H0730</t>
  </si>
  <si>
    <t>אֶ֫רֶז</t>
  </si>
  <si>
    <t>cedar</t>
  </si>
  <si>
    <t>1) cedar 1a) cedar tree 1b) cedar timber, cedar wood (in building) 1c) cedar wood (in purifications)</t>
  </si>
  <si>
    <t>H0731</t>
  </si>
  <si>
    <t>אַרְזָה</t>
  </si>
  <si>
    <t>cedar-panels, cedar-work</t>
  </si>
  <si>
    <t>H0732</t>
  </si>
  <si>
    <t>אָרַח</t>
  </si>
  <si>
    <t>1) to wander, journey, go, keep company with 1a) (Qal) 1a1) to journey, go 1a2) (part.) 1a2a) wandering, wayfarer, journeying 1a3) (subst.) 1a3a) wanderer, wayfarer, traveller</t>
  </si>
  <si>
    <t>H0733G</t>
  </si>
  <si>
    <t>Arah</t>
  </si>
  <si>
    <t>A man of the tribe of Asher living at the time of Divided Monarchy, only mentioned at 1Ch 7:39;   son of: Shual (H7777B);   brother of: Hanniel (H2592H) and Rizia (H7525)  § Arah = "traveller" 1) a man of Asher 2) the prominent head of a family of returning exiles 3) another returned exile</t>
  </si>
  <si>
    <t>H0733H</t>
  </si>
  <si>
    <t>A man living at the time of Exile and Return, first mentioned at Ezr 2:5  § Arah = "traveller" 1) a man of Asher 2) the prominent head of a family of returning exiles 3) another returned exile</t>
  </si>
  <si>
    <t>H0733I</t>
  </si>
  <si>
    <t>A man living at the time of Exile and Return, only mentioned at Neh 6:18;   father of: Shecaniah (H7935M)  § Arah = "traveller" 1) a man of Asher 2) the prominent head of a family of returning exiles 3) another returned exile</t>
  </si>
  <si>
    <t>H0734</t>
  </si>
  <si>
    <t>אֹ֫רַח</t>
  </si>
  <si>
    <t>1) way, path 1a) path, road 1b) the path, way, passing of life (fig.) 1c) way of living (fig.) 1d) traveller, wayfarer (meton) Aramaic equivalent:  o.rach  (אֹ֫רַח "way" H0735)</t>
  </si>
  <si>
    <t>H0735</t>
  </si>
  <si>
    <t>way, path, course of life Aramaic of  o.rach  (אֹ֫רַח "way" H0734)</t>
  </si>
  <si>
    <t>H0736</t>
  </si>
  <si>
    <t>אֹרְחָה</t>
  </si>
  <si>
    <t>caravan, travelling company</t>
  </si>
  <si>
    <t>H0737</t>
  </si>
  <si>
    <t>אֲרֻחָה</t>
  </si>
  <si>
    <t>ration</t>
  </si>
  <si>
    <t>1) meal, allowance, ration 1a) food 1b) diet</t>
  </si>
  <si>
    <t>H0738A</t>
  </si>
  <si>
    <t>אֲרִי</t>
  </si>
  <si>
    <t>1) lion 1a) pictures or images of lions</t>
  </si>
  <si>
    <t>H0738B</t>
  </si>
  <si>
    <t>אַרְיֵה</t>
  </si>
  <si>
    <t>1) lion 1a) pictures or images of lions Aramaic equivalent:  ar.yeh  (אַרְיֵה "lion" H0744)</t>
  </si>
  <si>
    <t>H0739</t>
  </si>
  <si>
    <t>אֲרִיאֵל</t>
  </si>
  <si>
    <t>Ariel</t>
  </si>
  <si>
    <t>A group living at the time of United Monarchy, first mentioned at 2Sa 23:20   meaning uncertain 1a) (CLBL) possibly lion-like 1b) (BDB) possibly two sons of Ariel of Moab</t>
  </si>
  <si>
    <t>H0740G</t>
  </si>
  <si>
    <t>A man living at the time of Exile and Return, only mentioned at Ezr 8:16  § Ariel = "lion of God" or "lioness of God" 1) a name applied to Jerusalem 2) the name of a chief of the returning exiles</t>
  </si>
  <si>
    <t>H0740H</t>
  </si>
  <si>
    <t>Ariel = "lion of God" or "lioness of God" Another name of  ye.ru.sha.laim  (יְרוּשָׁלִַ֫ם, יְרוּשְׁלֵם "Jerusalem" H3389)</t>
  </si>
  <si>
    <t>H0741</t>
  </si>
  <si>
    <t>אֲרִאֵיל</t>
  </si>
  <si>
    <t>hearth, altar hearth, altar</t>
  </si>
  <si>
    <t>H0742</t>
  </si>
  <si>
    <t>אֲרִידַי</t>
  </si>
  <si>
    <t>Aridai</t>
  </si>
  <si>
    <t xml:space="preserve">A man living at the time of Exile and Return, only mentioned at Est 9:9;   son of: Haman (H2001);   brother of: Parshandatha (H6577), Dalphon (H1813), Aspatha (H0630), Poratha (H6334), Adalia (H0118), Aridatha (H0743), Parmashta (H6534), Arisai (H0747) and Vaizatha (H2055)   § Aridai = "the lion is enough"  a son of Haman </t>
  </si>
  <si>
    <t>H0743</t>
  </si>
  <si>
    <t>אֲרִידָ֑תָא</t>
  </si>
  <si>
    <t>Aridatha</t>
  </si>
  <si>
    <t xml:space="preserve">A man living at the time of Exile and Return, only mentioned at Est 9:8;   son of: Haman (H2001);   brother of: Parshandatha (H6577), Dalphon (H1813), Aspatha (H0630), Poratha (H6334), Adalia (H0118), Parmashta (H6534), Arisai (H0747), Aridai (H0742) and Vaizatha (H2055)   § Aridatha = "the lion of the decree"  a son of Haman </t>
  </si>
  <si>
    <t>H0744</t>
  </si>
  <si>
    <t xml:space="preserve">lion Aramaic of  ar.yeh  (אַרְיֵה "lion" H0738B) </t>
  </si>
  <si>
    <t>H0745</t>
  </si>
  <si>
    <t>Arieh</t>
  </si>
  <si>
    <t xml:space="preserve">A man living at the time of Divided Monarchy, only mentioned at 2Ki 15:25   § Arieh = "lion"  an officer of king Pekahiah </t>
  </si>
  <si>
    <t>H0746A</t>
  </si>
  <si>
    <t>אַרְיוֹךְ</t>
  </si>
  <si>
    <t>Arioch</t>
  </si>
  <si>
    <t>A man living at the time of the Patriarchs, first mentioned at Gen 14:1  § Arioch = "lion-like"  the ancient king of Ellasar, ally of Chedorlaomer</t>
  </si>
  <si>
    <t>H0746B</t>
  </si>
  <si>
    <t>אֲרְיוֹךְ</t>
  </si>
  <si>
    <t>A man living at the time of Exile and Return, first mentioned at Dan 2:14  § Arioch = "lion-like"  the chief of the executioners for Nebuchadnezzar</t>
  </si>
  <si>
    <t>H0747</t>
  </si>
  <si>
    <t>אֲרִיסַי</t>
  </si>
  <si>
    <t>Arisai</t>
  </si>
  <si>
    <t xml:space="preserve">A man living at the time of Exile and Return, only mentioned at Est 9:9;   son of: Haman (H2001);   brother of: Parshandatha (H6577), Dalphon (H1813), Aspatha (H0630), Poratha (H6334), Adalia (H0118), Aridatha (H0743), Parmashta (H6534), Aridai (H0742) and Vaizatha (H2055)   § Arisai = "lion of my banners (?)"  a son of Haman </t>
  </si>
  <si>
    <t>H0748</t>
  </si>
  <si>
    <t>אָרַךְ</t>
  </si>
  <si>
    <t>1) to be long, prolong 1a) (Qal) to be long 1b) (Hiphil) 1b1) to prolong (days) 1b2) to make long (tent cords) 1b3) to grow long, continue long Aramaic equivalent:  a.rakh  (אֲרִיךְ "be proper" H0749)</t>
  </si>
  <si>
    <t>H0749</t>
  </si>
  <si>
    <t>אֲרִיךְ</t>
  </si>
  <si>
    <t>v 1) (CLBL) (P'al) to be long, reach, meet adj v 2)(BDB/TWOT) fitting, proper Aramaic of  a.rakh  (אָרַךְ "to prolong" H0748)</t>
  </si>
  <si>
    <t>H0750</t>
  </si>
  <si>
    <t>אָרֵךְ</t>
  </si>
  <si>
    <t>1) long (pinions) 2) patient, slow to anger</t>
  </si>
  <si>
    <t>H0751</t>
  </si>
  <si>
    <t>אֶ֫רֶךְ</t>
  </si>
  <si>
    <t>Erech</t>
  </si>
  <si>
    <t xml:space="preserve">Erech = "long"  a city 40 miles (64 km) northwest of Ur toward Babylon on the left bank of the Euphrates river Also named:  ar.ke.vay  (אַרְכְּוָיֵא "Erech" H0756) </t>
  </si>
  <si>
    <t>H0752</t>
  </si>
  <si>
    <t>אָרֹךְ</t>
  </si>
  <si>
    <t>long</t>
  </si>
  <si>
    <t>1) long 1a) of time 1b) of God's wisdom (fig.)</t>
  </si>
  <si>
    <t>H0753</t>
  </si>
  <si>
    <t>אֹ֫רֶךְ</t>
  </si>
  <si>
    <t>1) length 1a) physical length 1b) of time 2) forbearance, self-restraint (of patience)</t>
  </si>
  <si>
    <t>H0754</t>
  </si>
  <si>
    <t>אַרְכָֿא</t>
  </si>
  <si>
    <t>lengthening</t>
  </si>
  <si>
    <t>prolongation, lengthening, prolonging Aramaic of  e.rekh  (עֵ֫רֶךְ "valuation" H6187)</t>
  </si>
  <si>
    <t>H0755</t>
  </si>
  <si>
    <t>אַרְכֻבָּה</t>
  </si>
  <si>
    <t>knee</t>
  </si>
  <si>
    <t xml:space="preserve">knee Aramaic of  av.rekh  (אַבְרֵךְ "to bow" H0086) </t>
  </si>
  <si>
    <t>H0756</t>
  </si>
  <si>
    <t>אַרְכְּוָיֵא</t>
  </si>
  <si>
    <t xml:space="preserve"> Aramaic of  e.rekh  (אֶ֫רֶךְ "Erech" H0751)   § Archevites = "lengthy"  a native of the city of Erech </t>
  </si>
  <si>
    <t>H0757</t>
  </si>
  <si>
    <t>אַרְכִּי</t>
  </si>
  <si>
    <t>Archite</t>
  </si>
  <si>
    <t xml:space="preserve">Someone from Arach(?), first mentioned at Jos 16:2   § Archite or Archi = "lengthy"  referring to the home city of Hushai </t>
  </si>
  <si>
    <t>H0758G</t>
  </si>
  <si>
    <t>אֲרָם</t>
  </si>
  <si>
    <t>Aram</t>
  </si>
  <si>
    <t>A man living at the time of the Patriarchs, first mentioned at Gen 10:22;   son of: Shem (H8035);   brother of: Asshur (H0804H), Elam (H5867C), Arpachshad (H0775) and Lud (H3865);   father of: Uz (H5780), Hul (H2343), Gether (H1666) and Mash (H4851)  § Aram or Arameans = "exalted" 1) Aram or Syrian nation 2) the Syrian or Aramean people Aram = "exalted" n m 3) fifth son of Shem 4) a grandson of Nahor 5) a descendant of Asher</t>
  </si>
  <si>
    <t>H0758H</t>
  </si>
  <si>
    <t>A man living at the time of the Patriarchs, only mentioned at Gen 22:21;   son of: Kemuel (H7055)  § Aram or Arameans = "exalted" 1) Aram or Syrian nation 2) the Syrian or Aramean people Aram = "exalted" n m 3) fifth son of Shem 4) a grandson of Nahor 5) a descendant of Asher</t>
  </si>
  <si>
    <t>H0758I</t>
  </si>
  <si>
    <t xml:space="preserve">  § Aram or Arameans = "exalted"   Aram or Syrian nation</t>
  </si>
  <si>
    <t>H0758J</t>
  </si>
  <si>
    <t>A man of the tribe of Asher living at the time of Divided Monarchy, only mentioned at 1Ch 7:34;   son of: Shomer (H7763H);   brother of: Ahi (H0277H), Rohgah (H7303) and Jehubbah (H3160)  § Aram or Arameans = "exalted" 1) Aram or Syrian nation 2) the Syrian or Aramean people Aram = "exalted" n m 3) fifth son of Shem 4) a grandson of Nahor 5) a descendant of Asher</t>
  </si>
  <si>
    <t>H0758K</t>
  </si>
  <si>
    <t>Aram (Maacah)</t>
  </si>
  <si>
    <t>H0758L</t>
  </si>
  <si>
    <t>(Paddan)-aram</t>
  </si>
  <si>
    <t>Aram or Arameans = "exalted"  Aram or Syrian nation Combined with  pad.dan  (פַּדָּן "Paddan" H6307)</t>
  </si>
  <si>
    <t>H0758M</t>
  </si>
  <si>
    <t>Aram or Arameans = "exalted"   Aram or Syrian nation Another name of  e.dom  (אֱדוֹם "Edom" H0123G)</t>
  </si>
  <si>
    <t>H0758N</t>
  </si>
  <si>
    <t>Aram or Arameans = "exalted"   Aram or Syrian nation Another spelling of  a.ram na.ha.ra.yim  (אֲרַם נַהֲרַיִם "Mesopotamia" H0763)</t>
  </si>
  <si>
    <t>H0758O</t>
  </si>
  <si>
    <t>Aram or Arameans = "exalted"   Aram or Syrian nation Another name of  pad.dan  (פַּדָּן "Paddan" H6307)</t>
  </si>
  <si>
    <t>H0759G</t>
  </si>
  <si>
    <t>אַרְמוֹן</t>
  </si>
  <si>
    <t>citadel: palace</t>
  </si>
  <si>
    <t>: palace  citadel, palace, fortress Also means:  ar.mon  (אַרְמוֹן ": fortress" H0759H)</t>
  </si>
  <si>
    <t>H0759H</t>
  </si>
  <si>
    <t>citadel: fortress</t>
  </si>
  <si>
    <t>: palace  citadel, palace, fortress A sub-meaning of  ar.mon  (אַרְמוֹן ": palace" H0759)</t>
  </si>
  <si>
    <t>H0760</t>
  </si>
  <si>
    <t>אֲרַם צוֹבָה</t>
  </si>
  <si>
    <t>Aram-zobah</t>
  </si>
  <si>
    <t xml:space="preserve">  § Aram-zobah = "exalted station: exalted conflict"  probably the land northeast of Damascus </t>
  </si>
  <si>
    <t>H0761G</t>
  </si>
  <si>
    <t>אֲרַמִּי</t>
  </si>
  <si>
    <t>Aramean</t>
  </si>
  <si>
    <t>A woman of Syria living at the time of Egypt and Wilderness, only mentioned at 1Ch 7:14; married to Manasseh (H4519);   father of: Machir (H4353)  § Syrian or Aramean = "exalted"  a thing or a person from Syria or Aram</t>
  </si>
  <si>
    <t>H0761H</t>
  </si>
  <si>
    <t>Someone from Aram Group of  a.ram  (אֲרָם "Syria" H0758I)  § Syrian or Aramean = "exalted"  a thing or a person from Syria or Aram</t>
  </si>
  <si>
    <t>H0761I</t>
  </si>
  <si>
    <t>Someone from Edom  Another spelling of  e.dom  (אֱדוֹם "Edom" H0123)</t>
  </si>
  <si>
    <t>H0761J</t>
  </si>
  <si>
    <t>Someone from Aram Group of  pad.dan  (פַּדָּן "Paddan" H6307)  § Syrian or Aramean = "exalted"  a thing or a person from Syria or Aram</t>
  </si>
  <si>
    <t>H0762</t>
  </si>
  <si>
    <t>אֲרָמִית</t>
  </si>
  <si>
    <t>Aramaic</t>
  </si>
  <si>
    <t xml:space="preserve">  § Aramaic = "language"  the language of Aram, Aramaic </t>
  </si>
  <si>
    <t>H0763G</t>
  </si>
  <si>
    <t>אֲרַם נַהֲרַיִם</t>
  </si>
  <si>
    <t xml:space="preserve">  § Aram-naharaim = "Aram of the two rivers"  Mesopotamia</t>
  </si>
  <si>
    <t>H0763H</t>
  </si>
  <si>
    <t>Aram-naharaim</t>
  </si>
  <si>
    <t>H0764</t>
  </si>
  <si>
    <t>אַרְמֹנִי</t>
  </si>
  <si>
    <t>Armoni</t>
  </si>
  <si>
    <t xml:space="preserve">A man of the tribe of Benjamin living at the time of United Monarchy, only mentioned at 2Sa 21:8;   son of: Saul (H7586G) and Rizpah (H7532);   brother of: Mephibosheth (H4648H);   half-brother of: Jonathan (H3083H), Abinadab (H0041H), Malchi-shua (H4444), Merab (H4764), Michal (H4324) and Ish-bosheth (H0378)   § Armoni = "one of the palace"  a son of Saul </t>
  </si>
  <si>
    <t>H0765</t>
  </si>
  <si>
    <t>אֲרָן</t>
  </si>
  <si>
    <t>Aran</t>
  </si>
  <si>
    <t xml:space="preserve">A man living at the time of the Patriarchs, first mentioned at Gen 36:28;   son of: Dishan (H1789);   brother of: Uz (H5780I)   § Aran = "joyous"  a descendant of Esau </t>
  </si>
  <si>
    <t>H0766</t>
  </si>
  <si>
    <t>אֹ֫רֶן</t>
  </si>
  <si>
    <t>fir</t>
  </si>
  <si>
    <t>fir tree, cedar</t>
  </si>
  <si>
    <t>H0767</t>
  </si>
  <si>
    <t>Oren</t>
  </si>
  <si>
    <t xml:space="preserve">A man of the tribe of Judah living at the time of United Monarchy, only mentioned at 1Ch 2:25;   son of: Jerahmeel (H3396);   brother of: Ram (H7410H), Bunah (H0946), Ozem (H0684H), Ahijah (H0281J) and Onam (H0208H)   § Oren = "cedar"  a descendant of Judah </t>
  </si>
  <si>
    <t>H0768</t>
  </si>
  <si>
    <t>אַרְנֶבֶת</t>
  </si>
  <si>
    <t>hare</t>
  </si>
  <si>
    <t>1) hare 1a) probably an extinct animal because no known hare chews its cud, exact meaning is unknown, and best left untranslated as "arnebeth"</t>
  </si>
  <si>
    <t>H0769</t>
  </si>
  <si>
    <t>אַרְנוֹן</t>
  </si>
  <si>
    <t>Arnon</t>
  </si>
  <si>
    <t xml:space="preserve">  § Arnon = "rushing stream"  a river and surrounding valley in south Palestine, forms the border between Moab and the Amorites </t>
  </si>
  <si>
    <t>H0770</t>
  </si>
  <si>
    <t>אַרְנָן</t>
  </si>
  <si>
    <t>Arnan</t>
  </si>
  <si>
    <t xml:space="preserve">A man of the tribe of Judah living at the time of Divided Monarchy, only mentioned at 1Ch 3:21;   son of: Hananiah (H2608L);   brother of: Pelatiah (H6410), Jeshaiah (H3470B), Rephaiah (H7509), Obadiah (H5662H) and Shecaniah (H7935)   § Arnan = "lion of perpetuity: or a wild goat: I shall shout for joy"  a descendant of David </t>
  </si>
  <si>
    <t>H0771</t>
  </si>
  <si>
    <t>אׇרְנָן</t>
  </si>
  <si>
    <t>Ornan</t>
  </si>
  <si>
    <t xml:space="preserve">A man living at the time of United Monarchy, first mentioned at 2Sa 24:16; also called Araunah at 2Sa 24:16,18,20,21,22,23,24;  Also named:  a.rav.nah  (אֲרַוְנָה "Araunah" H0728)   § Ornan = "light was perpetuated: their fir trees"  a Jebusite who sold, to David, a threshing floor for an altar </t>
  </si>
  <si>
    <t>H0772G</t>
  </si>
  <si>
    <t>אֲרַע</t>
  </si>
  <si>
    <t>: soil  earth, world, ground Aramaic of  e.rets  (אֶ֫רֶץ ": soil" H0776H)</t>
  </si>
  <si>
    <t>H0772H</t>
  </si>
  <si>
    <t>earth: inferior</t>
  </si>
  <si>
    <t>: inferior  earth, world, ground Aramaic of  e.rets  (אֶ֫רֶץ ": soil" H0776H)</t>
  </si>
  <si>
    <t>H0772I</t>
  </si>
  <si>
    <t>: planet  earth, world, ground Aramaic of  e.rets  (אֶ֫רֶץ ": soil" H0776H)</t>
  </si>
  <si>
    <t>H0773</t>
  </si>
  <si>
    <t>אַרְעִי</t>
  </si>
  <si>
    <t>bottom</t>
  </si>
  <si>
    <t>bottom Aramaic of  e.rets  (אֶ֫רֶץ ": soil" H0776H)</t>
  </si>
  <si>
    <t>H0774</t>
  </si>
  <si>
    <t>אַרְפַּד</t>
  </si>
  <si>
    <t>Arpad</t>
  </si>
  <si>
    <t xml:space="preserve">  § Arpad or Arphad = "I shall be spread out (or supported)"  a city in northern Syria cited as an example of the Assyrian conquest </t>
  </si>
  <si>
    <t>H0775</t>
  </si>
  <si>
    <t>אַרְפַּכְשַׁד</t>
  </si>
  <si>
    <t>Arpachshad</t>
  </si>
  <si>
    <t xml:space="preserve">A man living at the time of the Patriarchs, first mentioned at Gen 10:22;   son of: Shem (H8035);   brother of: Asshur (H0804H), Elam (H5867C), Lud (H3865) and Aram (H0758);   father of: Cainan (G2536); also called Arphaxad at Luk 3:36;  Also named:  Arphaxad  (Ἀρφαξάδ "Arphaxad" G0742)   § Arphaxad = "I shall fail as the breast: he cursed the breast-bottle"  third son of Shem </t>
  </si>
  <si>
    <t>H0776G</t>
  </si>
  <si>
    <t>אֶ֫רֶץ</t>
  </si>
  <si>
    <t>land: country/planet</t>
  </si>
  <si>
    <t xml:space="preserve">: country/field 1) land, earth 1a) earth 1a1) whole earth (as opposed to a part) 1a2) earth (as opposed to heaven) 1a3) earth (inhabitants) 1b) land 1b1) country, territory 1b2) district, region 1b3) tribal territory 1b4) piece of ground 1b5) land of Canaan, Israel 1b6) inhabitants of land 1b7) Sheol, land without return, (under) world 1b8) city (-state) 1c) ground, surface of the earth 1c1) ground 1c2) soil 1d) (in phrases) 1d1) people of the land 1d2) space or distance of country (in measurements of distance) 1d3) level or plain country 1d4) land of the living 1d5) end(s) of the earth 1e) (almost wholly late in usage) 1e1) lands, countries 1e1a) often in contrast to Canaan </t>
  </si>
  <si>
    <t>H0776H</t>
  </si>
  <si>
    <t>: soil 1) land, earth 1a) earth 1a1) whole earth (as opposed to a part) 1a2) earth (as opposed to heaven) 1a3) earth (inhabitants) 1b) land 1b1) country, territory 1b2) district, region 1b3) tribal territory 1b4) piece of ground 1b5) land of Canaan, Israel 1b6) inhabitants of land 1b7) Sheol, land without return, (under) world 1b8) city (-state) 1c) ground, surface of the earth 1c1) ground 1c2) soil 1d) (in phrases) 1d1) people of the land 1d2) space or distance of country (in measurements of distance) 1d3) level or plain country 1d4) land of the living 1d5) end(s) of the earth 1e) (almost wholly late in usage) 1e1) lands, countries 1e1a) often in contrast to Canaan</t>
  </si>
  <si>
    <t>H0777</t>
  </si>
  <si>
    <t>אַרְצָא</t>
  </si>
  <si>
    <t>Arza</t>
  </si>
  <si>
    <t xml:space="preserve">A man living at the time of Divided Monarchy, only mentioned at 1Ki 16:9   § Arza = "earthy"  housekeeper of Elah, king of Israel </t>
  </si>
  <si>
    <t>H0778</t>
  </si>
  <si>
    <t>אֲרַק</t>
  </si>
  <si>
    <t>earth</t>
  </si>
  <si>
    <t>earth, the earth Aramaic of  e.rets  (אֶ֫רֶץ ": soil" H0776H)</t>
  </si>
  <si>
    <t>H0779</t>
  </si>
  <si>
    <t>אָרַר</t>
  </si>
  <si>
    <t>1) to curse 1a) (Qal) 1a1) to curse 1a2) cursed be he (participle used as in curses) 1b) (Niphal) to be cursed, cursed 1c)(Piel) to curse, lay under a curse, put a curse on 1d) (Hophal) to be made a curse, be cursed</t>
  </si>
  <si>
    <t>H0780</t>
  </si>
  <si>
    <t>אֲרָרַט</t>
  </si>
  <si>
    <t>Ararat</t>
  </si>
  <si>
    <t xml:space="preserve">  § Ararat = "the curse reversed: precipitation of curse"   a mountainous region of eastern Armenia, between the river Araxes and the lakes Van and Oroomiah, the site where Noah's ark came to rest</t>
  </si>
  <si>
    <t>H0781</t>
  </si>
  <si>
    <t>אָרַשׂ</t>
  </si>
  <si>
    <t>1) to betroth, engage 1a) (Piel) to betroth (man or woman) 1b) (Pual) to be betrothed</t>
  </si>
  <si>
    <t>H0782</t>
  </si>
  <si>
    <t>אֲרֶ֫שֶׁת</t>
  </si>
  <si>
    <t>desire, request</t>
  </si>
  <si>
    <t>H0783A</t>
  </si>
  <si>
    <t>אַרְתַּחְשַׁשְׂתָּא</t>
  </si>
  <si>
    <t>Artaxerxes</t>
  </si>
  <si>
    <t>A man living at the time of Exile and Return, first mentioned at Ezr 6:14 Also named:  ar.tach.shash.ta  (אַרְתַּחְשַׁשְׂתְּא "Artaxerxes" H0783)  § Artaxerxes = "I will make the spoiled to boil: I will stir myself (in) winter"  son and successor of Xerxes as emperor of Persia, 465-424 BC</t>
  </si>
  <si>
    <t>H0783B</t>
  </si>
  <si>
    <t>אַרְתַּחְשַׁשְׂתְּא</t>
  </si>
  <si>
    <t>A man living at the time of Exile and Return, first mentioned at Ezr 4:7 Aramaic of  ar.tach.shash.ta  (אַרְתַּחְשַׁשְׂתָּא "Artaxerxes" H0783H)  § Artaxerxes = "I will make the spoiled to boil: I will stir myself (in) winter"  son and successor of Xerxes as emperor of Persia, 465-424 BC</t>
  </si>
  <si>
    <t>H0783G</t>
  </si>
  <si>
    <t>A man living at the time of Exile and Return, first mentioned at Ezr 6:14 Aramaic of  ar.tach.shash.ta  (אַרְתַּחְשַׁשְׂתָּא "Artaxerxes" H0783A)  § Artaxerxes = "I will make the spoiled to boil: I will stir myself (in) winter"  son and successor of Xerxes as emperor of Persia, 465-424 BC</t>
  </si>
  <si>
    <t>H0783H</t>
  </si>
  <si>
    <t>A man living at the time of Exile and Return, first mentioned at Ezr 4:7 Also named:  ar.tach.shash.ta  (אַרְתַּחְשַׁשְׂתְּא "Artaxerxes" H0783B)  § Artaxerxes = "I will make the spoiled to boil: I will stir myself (in) winter"  son and successor of Xerxes as emperor of Persia, 465-424 BC</t>
  </si>
  <si>
    <t>H0784</t>
  </si>
  <si>
    <t>אֵשׁ</t>
  </si>
  <si>
    <t>1) fire 1a) fire, flames 1b) supernatural fire (accompanying theophany) 1c) fire (for cooking, roasting, parching) 1d) altar-fire 1e) God's anger (fig.) Aramaic equivalent:  esh  (אֶשָּׁא "fire" H0785)</t>
  </si>
  <si>
    <t>H0785</t>
  </si>
  <si>
    <t>אֶשָּׁא</t>
  </si>
  <si>
    <t xml:space="preserve">fire Aramaic of  esh  (אֵשׁ "fire" H0784) </t>
  </si>
  <si>
    <t>H0786</t>
  </si>
  <si>
    <t>אִשׁ</t>
  </si>
  <si>
    <t>there is, there are</t>
  </si>
  <si>
    <t>H0787</t>
  </si>
  <si>
    <t>אֹשׁ</t>
  </si>
  <si>
    <t>foundation Aramaic of  a.shu.yah  (אָשְׁיָה "foundation" H0803)</t>
  </si>
  <si>
    <t>H0788</t>
  </si>
  <si>
    <t>אַשְׁבֵּל</t>
  </si>
  <si>
    <t>Ashbel</t>
  </si>
  <si>
    <t xml:space="preserve">A man of the tribe of Benjamin living at the time of Egypt and Wilderness, first mentioned at Gen 46:21;   son of: Benjamin (H1144);   brother of: Bela (H1106A), Becher (H1071), Gera (H1617), Naaman (H5283), Ehi (H0278), Rosh (H7220), Muppim (H4649), Huppim (H2650H), Ard (H0714), Ahiram (H0297) and Jediael (H3043) Also named:  ash.be.li  (אַשְׁבֵּלִי "Ashbelite" H0789)   § Ashbel = "a man in God: a man of Baal: fire of Bel: I will make a path"  second son of Benjamin </t>
  </si>
  <si>
    <t>H0789</t>
  </si>
  <si>
    <t>אַשְׁבֵּלִי</t>
  </si>
  <si>
    <t>Ashbelite</t>
  </si>
  <si>
    <t xml:space="preserve">Someone descended from Ashbel, a man of the tribe of Benjamin living at the time of Egypt and Wilderness, first mentioned at Gen 46:21;   son of: Benjamin (H1144);   brother of: Bela (H1106A), Becher (H1071), Gera (H1617), Naaman (H5283), Ehi (H0278), Rosh (H7220), Muppim (H4649), Huppim (H2650H), Ard (H0714), Ahiram (H0297) and Jediael (H3043) Group of  ash.bel  (אַשְׁבֵּל "Ashbel" H0788)   § Ashbelites = "a man in God: a man of Baal: fire of Bel: I will make a path"  descendants of Ashbel </t>
  </si>
  <si>
    <t>H0790</t>
  </si>
  <si>
    <t>אֶשְׁבָּן</t>
  </si>
  <si>
    <t>Eshban</t>
  </si>
  <si>
    <t xml:space="preserve">A man living at the time of the Patriarchs, first mentioned at Gen 36:26;   son of: Dishon (H1787);   brother of: Hemdan (H2533), Ithran (H3506) and Cheran (H3763)   § Eshban = "fire of discernment"  an chief of Edom </t>
  </si>
  <si>
    <t>H0791</t>
  </si>
  <si>
    <t>אַשְׁבֵּעַ</t>
  </si>
  <si>
    <t>(Beth)-ashbea</t>
  </si>
  <si>
    <t xml:space="preserve">Ashbea = "I shall make to swear"  the patriarch of a family of Judah Combined with  ba.yit  (בַּ֫יִת "Beth" H1004) </t>
  </si>
  <si>
    <t>H0792</t>
  </si>
  <si>
    <t>אֶשְׁבַּעַל</t>
  </si>
  <si>
    <t>Eshbaal</t>
  </si>
  <si>
    <t xml:space="preserve">A man of the tribe of Benjamin living at the time of United Monarchy, first mentioned at 2Sa 2:8;   son of: Saul (H7586G);   brother of: Jonathan (H3083H), Abinadab (H0041H), Malchi-shua (H4444), Merab (H4764), Michal (H4324), Armoni (H0764), Mephibosheth (H4648H) Another name of  ish-bo.shet  (אִישׁ־בֹ֫שֶׁת "Ish-bosheth" H0378)   § Eshbaal = "a man of Baal"  the fourth son of Saul, also called Ishbosheth </t>
  </si>
  <si>
    <t>H0793</t>
  </si>
  <si>
    <t>אֶ֫שֶׁד</t>
  </si>
  <si>
    <t>slope</t>
  </si>
  <si>
    <t>bottom, slope, foundation, lower part</t>
  </si>
  <si>
    <t>H0794</t>
  </si>
  <si>
    <t>אֲשֵׁדָה</t>
  </si>
  <si>
    <t>foundation, slope</t>
  </si>
  <si>
    <t>H0795</t>
  </si>
  <si>
    <t>אַשְׁדּוֹד</t>
  </si>
  <si>
    <t>Ashdod</t>
  </si>
  <si>
    <t xml:space="preserve">  § Ashdod = "powerful"  a major Philistine city on the Mediterranean Sea west from Jerusalem, modern Esdud </t>
  </si>
  <si>
    <t>H0796</t>
  </si>
  <si>
    <t>אַשְׁדּוֹדִי</t>
  </si>
  <si>
    <t xml:space="preserve">Ashdodite = "I will spoil"  an inhabitant of Ashdod Another spelling of  ash.dod  (אַשְׁדּוֹד "Ashdod" H0795) </t>
  </si>
  <si>
    <t>H0797</t>
  </si>
  <si>
    <t>אַשְׁדּוֹדִית</t>
  </si>
  <si>
    <t xml:space="preserve">Ashdodites = "I will spoil"  language of Ashdod Another spelling of  ash.dod  (אַשְׁדּוֹד "Ashdod" H0795) </t>
  </si>
  <si>
    <t>H0798</t>
  </si>
  <si>
    <t>אַשְׁדּוֹת</t>
  </si>
  <si>
    <t>Slopes (of Pisgah)</t>
  </si>
  <si>
    <t>Ashdoth-pisgah = "slopes of Pisgah"  the mountains of Pisgah, which include Mt. Nebo  Combined with  pis.gah  (פִּסְגָּה "Pisgah" H6449)</t>
  </si>
  <si>
    <t>H0799</t>
  </si>
  <si>
    <t>אֶשְׁדָּת</t>
  </si>
  <si>
    <t>fiery law, fire of a law, fire was a law (meaning uncertain)</t>
  </si>
  <si>
    <t>H0800</t>
  </si>
  <si>
    <t>אֶשָּׁה</t>
  </si>
  <si>
    <t>H0801</t>
  </si>
  <si>
    <t>אִשֶּׁה</t>
  </si>
  <si>
    <t>food offering</t>
  </si>
  <si>
    <t>food offering, offering given to God  by fire or eaten by priests, sacrificial offering</t>
  </si>
  <si>
    <t>H0802G</t>
  </si>
  <si>
    <t>אִשָּׁה</t>
  </si>
  <si>
    <t>: woman 1) woman, wife, female 1a) woman (opposite of man) 1b) wife (woman married to a man) 1c) female (of animals) 1d) each, every (pronoun)</t>
  </si>
  <si>
    <t>H0802H</t>
  </si>
  <si>
    <t>: wife/widow 1) woman, wife, female 1a) woman (opposite of man) 1b) wife (woman married to a man) 1c) female (of animals) 1d) each, every (pronoun)</t>
  </si>
  <si>
    <t>H0802I</t>
  </si>
  <si>
    <t>woman: another</t>
  </si>
  <si>
    <t>: another 1) woman, wife, female 1a) woman (opposite of man) 1b) wife (woman married to a man) 1c) female (of animals) 1d) each, every (pronoun)</t>
  </si>
  <si>
    <t>H0803</t>
  </si>
  <si>
    <t>אָשְׁיָה</t>
  </si>
  <si>
    <t>buttress, support Aramaic equivalent:  osh  (אֹשׁ "foundation" H0787)</t>
  </si>
  <si>
    <t>H0804G</t>
  </si>
  <si>
    <t>אַשּׁוּר</t>
  </si>
  <si>
    <t>Assyria</t>
  </si>
  <si>
    <t xml:space="preserve">  § Asshur or Assyria = "a step"   the nation, Assyria the land, Assyria or Asshur</t>
  </si>
  <si>
    <t>H0804H</t>
  </si>
  <si>
    <t>Asshur</t>
  </si>
  <si>
    <t>A man living at the time of the Patriarchs, first mentioned at Gen 10:22;   son of: Shem (H8035);   brother of: Elam (H5867C), Arpachshad (H0775), Lud (H3865) and Aram (H0758)  § Asshur or Assyria = "a step" 1) the second son of Shem, eponymous ancestor of the Assyrians 2) the people of Assyria 3) the nation, Assyria 4) the land, Assyria or Asshur</t>
  </si>
  <si>
    <t>H0805A</t>
  </si>
  <si>
    <t>אֲשׁוּרִי</t>
  </si>
  <si>
    <t>Asshurim</t>
  </si>
  <si>
    <t>Someone descended from Asshur(?) of the Patriarchs, only mentioned at Gen 25:3; descended from Dedan (H1719C); along with Letushim (H3912) and Leummim (H3817)  § Ashurites = "guided: blessed"  a tribe descended from Abraham and Keturah</t>
  </si>
  <si>
    <t>H0805B</t>
  </si>
  <si>
    <t>Ashurite</t>
  </si>
  <si>
    <t>Someone from the tribe of Asher  living at the time of the Patriarchs, first mentioned at Gen 30:13;   son of: Israel (H3478) and Zilpah (H2153);   brother of: Gad (H1410);   half-brother of: Reuben (H7205), Simeon (H8095), Levi (H3878), Judah (H3063), Dan (H1835H), Naphtali (H5321), Issachar (H3485), Zebulun (H2074), Dinah (H1783), Joseph (H3130) and Benjamin (H1144);   father of: Imnah (H3232), Ishvah (H3438), Ishvi (H3440), Beriah (H1283) and Serah (H8294); also translated "pine" or "cypress wood" at Ezk 27:6(?);  Ashurite at 2Sa 2:9(?);  Group of  a.sher  (אָשֵׁר "Asher" H0836)  § Ashurites = "guided: blessed" adj  a tribe inhabiting the plain of Esdraelon Asshuri = "steps"</t>
  </si>
  <si>
    <t>H0806</t>
  </si>
  <si>
    <t>אַשְׁחוּר</t>
  </si>
  <si>
    <t>Ashhur</t>
  </si>
  <si>
    <t xml:space="preserve">A man of the tribe of Judah living at the time of Egypt and Wilderness, first mentioned at 1Ch 2:24;   son of: Hezron (H2696H) and Abiah (H0029J);   half-brother of: Ram (H7410), Jerahmeel (H3396), Caleb (H3612H) and Segub (H7687H); married to Helah (H2458) and Naarah (H5292B);   father of: Ahuzzam (H0275), Hepher (H2660), Temeni (H8488), Haahashtari (H0326), Zereth (H6889), Izhar (H3328), Ethnan (H0869) and Koz (H6976)   § Ashur = "black"  son of Pharez </t>
  </si>
  <si>
    <t>H0807</t>
  </si>
  <si>
    <t>אֲשִׁימָא</t>
  </si>
  <si>
    <t>Ashima</t>
  </si>
  <si>
    <t xml:space="preserve">  § Ashima = "guiltiness: I will make desolate"  a god of Hamath </t>
  </si>
  <si>
    <t>H0808</t>
  </si>
  <si>
    <t>אָשִׁישׁ</t>
  </si>
  <si>
    <t>with sense of pressing down, foundation</t>
  </si>
  <si>
    <t>H0809</t>
  </si>
  <si>
    <t>אֲשִׁישָׁה</t>
  </si>
  <si>
    <t>raisin bun</t>
  </si>
  <si>
    <t>1) raisin-cake, used in sacrificial feasts 1a) consistently translated in AV as "flagon of wine"</t>
  </si>
  <si>
    <t>H0810</t>
  </si>
  <si>
    <t>אֶ֫שֶׁךְ</t>
  </si>
  <si>
    <t>testicle</t>
  </si>
  <si>
    <t>1) testicle 2) (CLBL) stone</t>
  </si>
  <si>
    <t>H0811</t>
  </si>
  <si>
    <t>אֶשְׁכּוֹל</t>
  </si>
  <si>
    <t>cluster</t>
  </si>
  <si>
    <t>1) cluster 1a) of grapes 1b) of flowers (metaphor of lover)</t>
  </si>
  <si>
    <t>H0812G</t>
  </si>
  <si>
    <t>אֶשְׁכֹּל</t>
  </si>
  <si>
    <t>Eshcol</t>
  </si>
  <si>
    <t>A man living at the time of the Patriarchs, first mentioned at Gen 14:13;   brother of: Mamre (H4471H) and Aner (H6063)  § Eshcol = "cluster" 1) an area of Hebron, the valley of Eshcol 2) an Amorite, the brother of Mamre, dwelling in Hebron</t>
  </si>
  <si>
    <t>H0812H</t>
  </si>
  <si>
    <t>(Valley of) Eshcol</t>
  </si>
  <si>
    <t>Eshcol = "cluster"  This name is used for an area of Hebron, the valley of Eshcol Combined with  na.chal  (נַ֫חַל " Valley" H5158H)</t>
  </si>
  <si>
    <t>H0813G</t>
  </si>
  <si>
    <t>אַשְׁכְּנַז</t>
  </si>
  <si>
    <t>Ashkenaz</t>
  </si>
  <si>
    <t>A man of the Gomerians living at the time of the Patriarchs, first mentioned at Gen 10:3;   son of: Gomer (H1586);   brother of: Riphath (H7384A) and Togarmah (H8425)  § Ashchenaz or Ashkenaz = "a man as sprinkled: fire as scattered" 1) a descendant of Japheth 2) a northern people, perhaps of Bithynia</t>
  </si>
  <si>
    <t>H0813H</t>
  </si>
  <si>
    <t xml:space="preserve">  § Ashchenaz or Ashkenaz = "a man as sprinkled: fire as scattered"   a descendant of Japheth 2) a northern people, perhaps of Bithynia</t>
  </si>
  <si>
    <t>H0814</t>
  </si>
  <si>
    <t>אֶשְׁכָּר</t>
  </si>
  <si>
    <t>H0815</t>
  </si>
  <si>
    <t>אֵ֫שֶׁל</t>
  </si>
  <si>
    <t>tamarisk tree</t>
  </si>
  <si>
    <t>H0816</t>
  </si>
  <si>
    <t>אָשַׁם</t>
  </si>
  <si>
    <t>be guilty</t>
  </si>
  <si>
    <t>1) to offend, be guilty, trespass 1a) (Qal) 1a1) to do wrong, offend, trespass, commit an offense, do injury 1a2) to be or become guilty 1a3) to be held guilty 1a4) to be incriminated 1b) (Niphal) to suffer punishment 1c) (Hiphil) to declare guilty 2) (TWOT) to be desolate, acknowledge offense</t>
  </si>
  <si>
    <t>H0817</t>
  </si>
  <si>
    <t>אָשָׁם</t>
  </si>
  <si>
    <t>guilt (offering)</t>
  </si>
  <si>
    <t>1) guilt, offense, guiltiness 1a) offense, trespass, fault 1b) guilt, guiltiness 1c) compensation (for offense) 1d) trespass offering, guilt offering</t>
  </si>
  <si>
    <t>H0818</t>
  </si>
  <si>
    <t>אָשֵׁם</t>
  </si>
  <si>
    <t>guilty</t>
  </si>
  <si>
    <t>guilty, faulty (and obliged to offer a guilt-offering)</t>
  </si>
  <si>
    <t>H0819</t>
  </si>
  <si>
    <t>אַשְׁמָה</t>
  </si>
  <si>
    <t>guiltiness</t>
  </si>
  <si>
    <t>1) guiltiness, guilt, offense, sin, wrong-doing 1a) doing wrong, committing a trespass or offense 1b) becoming guilty, guilt 1c) bringing a guilt-offering</t>
  </si>
  <si>
    <t>H0820</t>
  </si>
  <si>
    <t>אַשְׁמַנִּים</t>
  </si>
  <si>
    <t>1) the stout, among the stout 2) (CLBL) the desolate, like dead</t>
  </si>
  <si>
    <t>H0821</t>
  </si>
  <si>
    <t>אַשְׁמוּרָה</t>
  </si>
  <si>
    <t>watch</t>
  </si>
  <si>
    <t>watch (a period of time), night-watch</t>
  </si>
  <si>
    <t>H0822</t>
  </si>
  <si>
    <t>אֶשְׁנָב</t>
  </si>
  <si>
    <t>lattice</t>
  </si>
  <si>
    <t>window-lattice</t>
  </si>
  <si>
    <t>H0823</t>
  </si>
  <si>
    <t>אַשְׁנָה</t>
  </si>
  <si>
    <t>Ashnah</t>
  </si>
  <si>
    <t xml:space="preserve">  § Ashnah = "I will cause change"    a town in Judah </t>
  </si>
  <si>
    <t>H0824</t>
  </si>
  <si>
    <t>אֶשְׁעָ֑ן</t>
  </si>
  <si>
    <t>Eshan</t>
  </si>
  <si>
    <t xml:space="preserve">  § Eshean = "support"  a city in Judah </t>
  </si>
  <si>
    <t>H0825</t>
  </si>
  <si>
    <t>אַשָּׁף</t>
  </si>
  <si>
    <t>enchanter</t>
  </si>
  <si>
    <t>1) necromancer, conjurer, 2) (TWOT) astrologer, enchanter, exorcist Aramaic equivalent:  ash.shaph  (אָשַׁף "enchanter" H0826)</t>
  </si>
  <si>
    <t>H0826</t>
  </si>
  <si>
    <t>אָשַׁף</t>
  </si>
  <si>
    <t>conjurer, enchanter, (CLBL) necromancer Aramaic of  ash.shaph  (אַשָּׁף "enchanter" H0825)</t>
  </si>
  <si>
    <t>H0827</t>
  </si>
  <si>
    <t>אַשְׁפָּה</t>
  </si>
  <si>
    <t>quiver</t>
  </si>
  <si>
    <t>1) quiver (for arrows) 1a) of home, of God's instruments (fig.)</t>
  </si>
  <si>
    <t>H0828</t>
  </si>
  <si>
    <t>אַשְׁפְּנַז</t>
  </si>
  <si>
    <t>Ashpenaz</t>
  </si>
  <si>
    <t xml:space="preserve">A man living at the time of Exile and Return, only mentioned at Dan 1:3   § Ashpenaz = "I will make prominent the sprinkled"  chief eunuch of Nebuchadnezzar </t>
  </si>
  <si>
    <t>H0829</t>
  </si>
  <si>
    <t>אֶשְׁפָּר</t>
  </si>
  <si>
    <t>piece of meat, measured portion, date-cake (meaning and significance obscure)</t>
  </si>
  <si>
    <t>H0830G</t>
  </si>
  <si>
    <t>אַשְׁפֹּת</t>
  </si>
  <si>
    <t>Dung (Gate)</t>
  </si>
  <si>
    <t>Dung( Gate) in Jerusalem</t>
  </si>
  <si>
    <t>H0830H</t>
  </si>
  <si>
    <t>refuse</t>
  </si>
  <si>
    <t>ash heap, refuse heap, dung-hill</t>
  </si>
  <si>
    <t>H0831</t>
  </si>
  <si>
    <t>אַשְׁקְלוֹן</t>
  </si>
  <si>
    <t>Ashkelon</t>
  </si>
  <si>
    <t xml:space="preserve">Askelon or Ashkelon = "the fire of infamy: I shall be weighed"  a maritime city of the Philistines, southwest of Jerusalem Also named:  esh.qe.lo.ni  (אֶשְׁקְלוֹנִי "Ashkelon" H0832) </t>
  </si>
  <si>
    <t>H0832</t>
  </si>
  <si>
    <t>אֶשְׁקְלוֹנִי</t>
  </si>
  <si>
    <t>Ashkelonite</t>
  </si>
  <si>
    <t xml:space="preserve">Eshkalonites = "the fire of infamy: I shall be weighed"  an inhabitant of Ashkelon Another spelling of  ash.qe.lon  (אַשְׁקְלוֹן "Ashkelon" H0831) </t>
  </si>
  <si>
    <t>H0833</t>
  </si>
  <si>
    <t>אָשַׁר</t>
  </si>
  <si>
    <t>1) to go straight, walk, go on, advance, make progress 1a)(Qal) to go straight on, make progress 1b) (Piel) 1b1) to go straight on, advance 1b2) to lead on (causative) 1b3) to set right, righten 1b4) to pronounce happy, call blessed 1c) (Pual) 1c1) to be advanced, be led on 1c2) to be made happy, be blessed</t>
  </si>
  <si>
    <t>H0834A</t>
  </si>
  <si>
    <t>אֲשֶׁר</t>
  </si>
  <si>
    <t>A: 1) (relative part.) 1a) which, who 1b) that which 2) (conj) 2a) that (in obj clause) 2b) when 2c) since 2d) as 2e) conditional if  B:  Beth+  1) in (that) which 2) (adv) 2a) where 3) (conj) 3a) in that, inasmuch as 3b) on account of C:  Mem+ 1) from (or than) that which 2) from (the place) where 3) from (the fact) that, since  D: Kaph+   1) (conj.), according as, as, when 1a) according to that which, according as, as 1b) with a causal force: in so far as, since 1c) with a temporal force: when</t>
  </si>
  <si>
    <t>H0834B</t>
  </si>
  <si>
    <t>בַאֲשֶׁר</t>
  </si>
  <si>
    <t>in which</t>
  </si>
  <si>
    <t xml:space="preserve">1) in (that) which 2) (adv) 2a) where 3) (conj) 3a) in that, inasmuch as 3b) on account of </t>
  </si>
  <si>
    <t>H0834C</t>
  </si>
  <si>
    <t>מֵאֲשֶׁר</t>
  </si>
  <si>
    <t>1) from (or than) that which 2) from (the place) where 3) from (the fact) that, since</t>
  </si>
  <si>
    <t>H0834D</t>
  </si>
  <si>
    <t>כַּאֲשֶׁר</t>
  </si>
  <si>
    <t>as which</t>
  </si>
  <si>
    <t>conj  1) according as, as, when 1a) according to that which, according as, as 1b) with a causal force: in so far as, since 1c) with a temporal force: when</t>
  </si>
  <si>
    <t>H0835</t>
  </si>
  <si>
    <t>אֶ֫שֶׁר</t>
  </si>
  <si>
    <t>1) happiness, blessedness 1a) often used as interjection 1b) blessed are</t>
  </si>
  <si>
    <t>H0836</t>
  </si>
  <si>
    <t>אָשֵׁר</t>
  </si>
  <si>
    <t xml:space="preserve">A man of the tribe of Asher  living at the time of the Patriarchs, first mentioned at Gen 30:13;   son of: Israel (H3478) and Zilpah (H2153);   brother of: Gad (H1410);   half-brother of: Reuben (H7205), Simeon (H8095), Levi (H3878), Judah (H3063), Dan (H1835H), Naphtali (H5321), Issachar (H3485), Zebulun (H2074), Dinah (H1783), Joseph (H3130) and Benjamin (H1144);   father of: Imnah (H3232), Ishvah (H3438), Ishvi (H3440), Beriah (H1283) and Serah (H8294); also translated "pine" or "cypress wood" at Ezk 27:6(?);  Ashurite at 2Sa 2:9(?);    § Asher = "happy" 1) son of Jacob and Zilpah 2) the tribe descended from Asher 3) a city east of Shechem in Manasseh </t>
  </si>
  <si>
    <t>H0837</t>
  </si>
  <si>
    <t>אֹ֫שֶׁר</t>
  </si>
  <si>
    <t>happy</t>
  </si>
  <si>
    <t>happiness</t>
  </si>
  <si>
    <t>H0838A</t>
  </si>
  <si>
    <t>אֲשׁוּר</t>
  </si>
  <si>
    <t>step</t>
  </si>
  <si>
    <t>step, going Also means:  a.shur  (אַשֻּׁר "step" H0838B)</t>
  </si>
  <si>
    <t>H0838B</t>
  </si>
  <si>
    <t>אַשֻּׁר</t>
  </si>
  <si>
    <t>step, going Another spelling of  a.shur  (אֲשׁוּר "step" H0838A)</t>
  </si>
  <si>
    <t>H0839</t>
  </si>
  <si>
    <t>אֲשֻׁרִים</t>
  </si>
  <si>
    <t>pine</t>
  </si>
  <si>
    <t>pine wood</t>
  </si>
  <si>
    <t>H0840</t>
  </si>
  <si>
    <t>אֲשַׂרְאֵל</t>
  </si>
  <si>
    <t>Asarel</t>
  </si>
  <si>
    <t xml:space="preserve">A man of the tribe of Judah  living at the time of Divided Monarchy, only mentioned at 1Ch 4:16;   son of: Jehallelel (H3094);   brother of: Ziph (H2128J), Ziphah (H2129) and Tiria (H8493)   § Asareel = "God holds"  a descendant of Judah through Caleb </t>
  </si>
  <si>
    <t>H0841</t>
  </si>
  <si>
    <t>אֲשַׂרְאֵ֫לָה</t>
  </si>
  <si>
    <t>Asharelah</t>
  </si>
  <si>
    <t xml:space="preserve">A man of the tribe of Levi living at the time of Divided Monarchy, first mentioned at 1Ch 25:2;   son of: Asaph (H0623H);   brother of: Zaccur (H2139J), Joseph (H3130I) and Nethaniah (H5418H); also called Jesharelah at 1Ch 25:14;  Also named:  ye.sar.e.lah  (יְשַׂרְאֵ֫לָה "Jesharelah" H3480)   § Asarelah = "God holds"  a son of Asaph, appointed sanctuary musician by David </t>
  </si>
  <si>
    <t>H0842</t>
  </si>
  <si>
    <t>אֲשֵׁרָה</t>
  </si>
  <si>
    <t>Asherah</t>
  </si>
  <si>
    <t xml:space="preserve">  § Ashera(h) = "groves (for idol worship)"   a Babylonian (Astarte)-Canaanite goddess (of fortune and happiness), the supposed consort of Baal, her images  her images  sacred trees or poles set up near an altar </t>
  </si>
  <si>
    <t>H0843</t>
  </si>
  <si>
    <t>אָשֵׁרִי</t>
  </si>
  <si>
    <t>Asherite</t>
  </si>
  <si>
    <t xml:space="preserve">Someone from the tribe of Asher who was living at the time of the Patriarchs, first mentioned at Gen 30:13;   son of: Israel (H3478) and Zilpah (H2153);   brother of: Gad (H1410);   half-brother of: Reuben (H7205), Simeon (H8095), Levi (H3878), Judah (H3063), Dan (H1835H), Naphtali (H5321), Issachar (H3485), Zebulun (H2074), Dinah (H1783), Joseph (H3130) and Benjamin (H1144);   father of: Imnah (H3232), Ishvah (H3438), Ishvi (H3440), Beriah (H1283) and Serah (H8294); also translated "pine" or "cypress wood" at Ezk 27:6(?);  Ashurite at 2Sa 2:9(?);  Group of  a.sher  (אָשֵׁר "Asher" H0836)   § Asherites = "happy"  those descended from Asher </t>
  </si>
  <si>
    <t>H0844G</t>
  </si>
  <si>
    <t>אַשְׂרִיאֵל</t>
  </si>
  <si>
    <t>Asriel</t>
  </si>
  <si>
    <t>A man of the tribe of Manasseh living at the time of Egypt and Wilderness, first mentioned at Num 26:31;   son of: Gilead (H1568H);   brother of: Abiezer (H0044I), Helek (H2507), Shechem (H7928), Shemida (H8061) and Hepher (H2660A) Also named:  as.ri.e.li  (אַשְׂרִיאֵלִי "Asrielite" H0845)  § Ashriel or Asriel = "I shall be prince of God" 1) a great-grandson of Manasseh, and son of Gilead 2) a son of Manasseh</t>
  </si>
  <si>
    <t>H0844H</t>
  </si>
  <si>
    <t>A man of the tribe of Manasseh living at the time of Egypt and Wilderness, only mentioned at 1Ch 7:14;   son of: Manasseh (H4519);   brother of: Machir (H4353)  § Ashriel or Asriel = "I shall be prince of God" 1) a great-grandson of Manasseh, and son of Gilead 2) a son of Manasseh</t>
  </si>
  <si>
    <t>H0845</t>
  </si>
  <si>
    <t>אַשְׂרִיאֵלִי</t>
  </si>
  <si>
    <t>Asrielite</t>
  </si>
  <si>
    <t xml:space="preserve">Someone descended from Asriel who was a man of the tribe of Manasseh living at the time of Egypt and Wilderness, first mentioned at Num 26:31;   son of: Gilead (H1568H);   brother of: Abiezer (H0044I), Helek (H2507), Shechem (H7928), Shemida (H8061) and Hepher (H2660A) Group of  as.ri.el  (אַשְׂרִיאֵל "Asriel" H0844)   § Asrielites = "I shall be prince of God"  the clan descended from Ashriel </t>
  </si>
  <si>
    <t>H0846</t>
  </si>
  <si>
    <t>אֻשַּׁרְנָא</t>
  </si>
  <si>
    <t>wall, panelling, beams, structure (precise meaning and derivation uncertain) Aramaic of  shur  (שׁוּר "wall" H7791A)</t>
  </si>
  <si>
    <t>H0847</t>
  </si>
  <si>
    <t>אֶשְׁתָּאוֹל</t>
  </si>
  <si>
    <t>Eshtaol</t>
  </si>
  <si>
    <t xml:space="preserve">Eshtaol = "entreaty"  a Danite city located within Judah Also named:  esh.ta.u.li  (אֶשְׁתָּאֻלִי "Eshtaolite" H0848) </t>
  </si>
  <si>
    <t>H0848</t>
  </si>
  <si>
    <t>אֶשְׁתָּאֻלִי</t>
  </si>
  <si>
    <t>Eshtaolite</t>
  </si>
  <si>
    <t xml:space="preserve"> Group of  esh.ta.ol  (אֶשְׁתָּאוֹל "Eshtaol" H0847)   § Eshtaulites = "I will be entreated"  the inhabitants of Eshtaol </t>
  </si>
  <si>
    <t>H0849</t>
  </si>
  <si>
    <t>אֶשְׁתַּדּוּר</t>
  </si>
  <si>
    <t>sedition</t>
  </si>
  <si>
    <t>revolt, sedition</t>
  </si>
  <si>
    <t>H0850</t>
  </si>
  <si>
    <t>אֶשְׁתּוֹן</t>
  </si>
  <si>
    <t>Eshton</t>
  </si>
  <si>
    <t xml:space="preserve">A man of the tribe of Judah  living at the time of Divided Monarchy, first mentioned at 1Ch 4:11;   son of: Mehir (H4243);   father of: Beth-rapha (H1051), Paseah (H6454), Tehinnah (H8468)   § Eshton = "effeminate"  a descendant of Caleb of tribe of Judah </t>
  </si>
  <si>
    <t>H0851</t>
  </si>
  <si>
    <t>אֶשְׁתְּמוֹעַ</t>
  </si>
  <si>
    <t>Eshtemoa</t>
  </si>
  <si>
    <t xml:space="preserve">  § Eshtemoa = "I will make myself heard" Eshtemoh = "I shall cause my own ruin: fire of astonishment: I shall soar aloft"   a Levitical city in Judah</t>
  </si>
  <si>
    <t>H0852</t>
  </si>
  <si>
    <t>אָת</t>
  </si>
  <si>
    <t>sign, miraculous signs, wonders Aramaic of  ot  (אוֹת ": miraculous" H0226)</t>
  </si>
  <si>
    <t>H0853</t>
  </si>
  <si>
    <t>אֵת</t>
  </si>
  <si>
    <t>[Obj.]</t>
  </si>
  <si>
    <t>sign of the definite direct object, not translated in English but generally preceding and indicating the accusative Aramaic equivalent:  yat  (יָת "whom" H3487)</t>
  </si>
  <si>
    <t>H0854</t>
  </si>
  <si>
    <t>1) with, near, together with 1a) with, together with 1b) with (of relationship) 1c) near (of place) 1d) with (poss.) 1e) from...with, from (with other prep)</t>
  </si>
  <si>
    <t>H0855</t>
  </si>
  <si>
    <t>plowshare</t>
  </si>
  <si>
    <t>ploughshare</t>
  </si>
  <si>
    <t>H0856</t>
  </si>
  <si>
    <t>אֶתְבַּ֫עַל</t>
  </si>
  <si>
    <t>Ethbaal</t>
  </si>
  <si>
    <t xml:space="preserve">A man living at the time of Divided Monarchy, only mentioned at 1Ki 16:31;   father of: Jezebel (H0348)   § Ethbaal = "with Baal"  king of Sidon, father of Jezebel </t>
  </si>
  <si>
    <t>H0857</t>
  </si>
  <si>
    <t>אָתָה</t>
  </si>
  <si>
    <t>1) to come, arrive 1a) (Qal) to come (of men, time, beasts, calamity) 1b) (Hiphil) to bring Aramaic equivalent:  a.tah  (אֲתָה "to come" H0858)</t>
  </si>
  <si>
    <t>H0858</t>
  </si>
  <si>
    <t>אֲתָה</t>
  </si>
  <si>
    <t>1) to come, arrive 1a) (P'al) to come 1b) (Aphel) to bring 1c) (Hophal) to be brought 2) used in the NT in the phrase "maranatha" -"Lord come"  Aramaic of  a.tah  (אָתָה "to come" H0857)</t>
  </si>
  <si>
    <t>H0859A</t>
  </si>
  <si>
    <t>אַתָּ֫ה</t>
  </si>
  <si>
    <t>you(m.s.)</t>
  </si>
  <si>
    <t>you (second pers. sing. masc.)</t>
  </si>
  <si>
    <t>H0859B</t>
  </si>
  <si>
    <t>אתִּי</t>
  </si>
  <si>
    <t>you(f.s.)</t>
  </si>
  <si>
    <t>you (second pers. sing. fem.) A grammatical form of  at.tah  (אַתָּ֫ה "you(m.s.)" H0859A)</t>
  </si>
  <si>
    <t>H0859C</t>
  </si>
  <si>
    <t>אַתְּ</t>
  </si>
  <si>
    <t>H0859D</t>
  </si>
  <si>
    <t>אַתֶּם</t>
  </si>
  <si>
    <t>you(m.p.)</t>
  </si>
  <si>
    <t>you (second pers. pl. masc.) Aramaic equivalent:  an.tun  (אַנְתּוּן "you" H0608)</t>
  </si>
  <si>
    <t>H0859E</t>
  </si>
  <si>
    <t>אַתֵּן</t>
  </si>
  <si>
    <t>you(f.p.)</t>
  </si>
  <si>
    <t>you (second pers. pl. fem.) A grammatical form of  at.tah  (אַתָּ֫ה "you(m.s.)" H0859A)</t>
  </si>
  <si>
    <t>H0860</t>
  </si>
  <si>
    <t>אָתוֹן</t>
  </si>
  <si>
    <t>she-ass</t>
  </si>
  <si>
    <t>she-ass, she-donkey</t>
  </si>
  <si>
    <t>H0861</t>
  </si>
  <si>
    <t>אַתּוּן</t>
  </si>
  <si>
    <t>furnace</t>
  </si>
  <si>
    <t>H0862A</t>
  </si>
  <si>
    <t>אַתּוּק</t>
  </si>
  <si>
    <t>gallery</t>
  </si>
  <si>
    <t>gallery, porch Another spelling of  at.tiq  (אַתִּיק "gallery" H0862B)</t>
  </si>
  <si>
    <t>H0862B</t>
  </si>
  <si>
    <t>אַתִּיק</t>
  </si>
  <si>
    <t>gallery, porch Also means:  at.tuq  (אַתּוּק "gallery" H0862A)</t>
  </si>
  <si>
    <t>H0863G</t>
  </si>
  <si>
    <t>אִתַּי</t>
  </si>
  <si>
    <t>Ittai</t>
  </si>
  <si>
    <t>A man living at the time of United Monarchy, first mentioned at 2Sa 15:19  § Ittai or Ithai = "with me" 1) a Gittite commander from Gath in David's army 2) one of David's 30 mighty warriors, a Benjamite</t>
  </si>
  <si>
    <t>H0863H</t>
  </si>
  <si>
    <t>A man living at the time of United Monarchy, first mentioned at 2Sa 23:29;   son of: Ribai (H7380); also called Ithai at 1Ch 11:31;   § Ittai or Ithai = "with me" 1) a Gittite commander from Gath in David's army 2) one of David's 30 mighty warriors, a Benjamite</t>
  </si>
  <si>
    <t>H0864</t>
  </si>
  <si>
    <t>אֵתָם</t>
  </si>
  <si>
    <t>Etham</t>
  </si>
  <si>
    <t xml:space="preserve">  § Etham = "with them: their plowshare"  a stopping place for Israel during the Exodus </t>
  </si>
  <si>
    <t>H0865</t>
  </si>
  <si>
    <t>אֶתְמוֹל</t>
  </si>
  <si>
    <t>1) yesterday, recently, formerly 1a) yesterday 1b) formerly (fig.) 1c) from yesterday, already (in phrase) 2) (TWOT +) before, before that time, before the time, heretofore, of late, of old, these days, time(s) past</t>
  </si>
  <si>
    <t>H0866</t>
  </si>
  <si>
    <t>אֶתְנָה</t>
  </si>
  <si>
    <t>wages</t>
  </si>
  <si>
    <t>1) hire, price (of a harlot) 2) (TWOT) reward</t>
  </si>
  <si>
    <t>H0867</t>
  </si>
  <si>
    <t>אֶתְנִי</t>
  </si>
  <si>
    <t>Ethni</t>
  </si>
  <si>
    <t xml:space="preserve">A man of the tribe of Levi living at the time of Divided Monarchy, first mentioned at 1Ch 6:21;   son of: Zerah (H2226J);   father of: Malchijah (H4441); also called Ethni at 1Ch 6:41;  Another name of  ye.a.te.ray  (יְאָֽתְרַי "Jeatherai" H2979)   § Ethni = "my hire"  an ancestor of Asaph </t>
  </si>
  <si>
    <t>H0868</t>
  </si>
  <si>
    <t>אֶתְנַן</t>
  </si>
  <si>
    <t>1) hire of prostitute, price 1a) hire (of harlot) 1b) of idolatrous Israel, Jerusalem, Tyre (fig.)</t>
  </si>
  <si>
    <t>H0869</t>
  </si>
  <si>
    <t>Ethnan</t>
  </si>
  <si>
    <t xml:space="preserve">A man of the tribe of Judah living at the time of Divided Monarchy, only mentioned at 1Ch 4:7;   son of: Ashhur (H0806) and Helah (H2458);   brother of: Haahashtari (H0326), Zereth (H6889), Izhar (H3328) and Koz (H6976);   half-brother of: Ahuzzam (H0275), Hepher (H2660) and Temeni (H8488)   § Ethnan = "hire of unchastity"  a grandson of Ashur </t>
  </si>
  <si>
    <t>H0870</t>
  </si>
  <si>
    <t>אֲתַר</t>
  </si>
  <si>
    <t>track, place</t>
  </si>
  <si>
    <t>H0871</t>
  </si>
  <si>
    <t>אֲתָרִים</t>
  </si>
  <si>
    <t>Atharim</t>
  </si>
  <si>
    <t xml:space="preserve">  This name means perhaps mountain pass or caravan route </t>
  </si>
  <si>
    <t>H0872</t>
  </si>
  <si>
    <t>בִּאָה</t>
  </si>
  <si>
    <t>entrance</t>
  </si>
  <si>
    <t>1) entrance, a coming in, entering, entry (of the temple) 1a) entrance 1b) entering (act of entrance)</t>
  </si>
  <si>
    <t>H0873</t>
  </si>
  <si>
    <t>בִּאישׁ</t>
  </si>
  <si>
    <t>bad</t>
  </si>
  <si>
    <t>evil, bad, be evil Aramaic of  ba.ash  (בָּאַשׁ "to stink" H0887)</t>
  </si>
  <si>
    <t>H0874</t>
  </si>
  <si>
    <t>בָּאַר</t>
  </si>
  <si>
    <t>to make plain</t>
  </si>
  <si>
    <t>1) (Piel) 1a) to make plain, distinct 1b) to make clear 1c) to declare 1d) letters on a tablet</t>
  </si>
  <si>
    <t>H0875</t>
  </si>
  <si>
    <t>בְּאֵר</t>
  </si>
  <si>
    <t>well, pit, spring</t>
  </si>
  <si>
    <t>H0876G</t>
  </si>
  <si>
    <t>Beer</t>
  </si>
  <si>
    <t xml:space="preserve">  § Beer = "well"   an oasis rest in desert during the Exodus</t>
  </si>
  <si>
    <t>H0876H</t>
  </si>
  <si>
    <t>Beer = "well"   a city west of Hebron Another name of  be.e.rot  (בְּאֵרוֹת "Beeroth" H0881G)</t>
  </si>
  <si>
    <t>H0877</t>
  </si>
  <si>
    <t>בֹּאר</t>
  </si>
  <si>
    <t>cistern</t>
  </si>
  <si>
    <t>cistern, pit, well</t>
  </si>
  <si>
    <t>H0878</t>
  </si>
  <si>
    <t>בְּאֵרָא</t>
  </si>
  <si>
    <t>Beera</t>
  </si>
  <si>
    <t xml:space="preserve">A man of the tribe of Asher living at the time of Divided Monarchy, only mentioned at 1Ch 7:37;   son of: Zophah (H6690);   brother of: Suah (H5477), Harnepher (H2774), Shual (H7777B), Beri (H1275), Imrah (H3236), Bezer (H1221H), Hod (H1936), Shamma (H8037H), Shilshah (H8030) and Ithran (H3506H)   § Beera = "a well"  a man of Asher </t>
  </si>
  <si>
    <t>H0879</t>
  </si>
  <si>
    <t>בְּאֵר אֵילִים</t>
  </si>
  <si>
    <t>Beer-elim</t>
  </si>
  <si>
    <t xml:space="preserve">  § Beer-elim = "well of God"  a well in the south of Moab </t>
  </si>
  <si>
    <t>H0880</t>
  </si>
  <si>
    <t>בְּאֵרָה</t>
  </si>
  <si>
    <t>Beerah</t>
  </si>
  <si>
    <t xml:space="preserve">A man of the tribe of Reuben  living at the time of Divided Monarchy, only mentioned at 1Ch 5:6;   son of: Baal (H1168)   § Beerah = "well"  a Reubenite chief exiled to Assyria </t>
  </si>
  <si>
    <t>H0881G</t>
  </si>
  <si>
    <t>בְּאֵרוֹת</t>
  </si>
  <si>
    <t>Beeroth</t>
  </si>
  <si>
    <t xml:space="preserve">  § Beeroth = "wells"  a Gibeonite city allotted to Benjamin</t>
  </si>
  <si>
    <t>H0881H</t>
  </si>
  <si>
    <t>Beeroth-(bene-jaakan)</t>
  </si>
  <si>
    <t>Beeroth = "wells"  a Gibeonite city allotted to Benjamin Combined with   be.ne ya.a.qan  (בְּנֵי יַעֲקָ֑ן "Bene-jaakan" H1142)</t>
  </si>
  <si>
    <t>H0882G</t>
  </si>
  <si>
    <t>בְּאֵרִי</t>
  </si>
  <si>
    <t>Beeri</t>
  </si>
  <si>
    <t>A man living at the time of the Patriarchs, only mentioned at Gen 26:34; married to Anah (H6034);   father of: Judith (H3067)  § Beeri = "my well" 1) Esau's Hittite father-in-law 2) father of Hosea</t>
  </si>
  <si>
    <t>H0882H</t>
  </si>
  <si>
    <t>A man living at the time of Divided Monarchy, only mentioned at Hos 1:1;   father of: Hosea (H1954J)  § Beeri = "my well" 1) Esau's Hittite father-in-law 2) father of Hosea</t>
  </si>
  <si>
    <t>H0883</t>
  </si>
  <si>
    <t>בְּאֵר לַחַי רֹאִי</t>
  </si>
  <si>
    <t>Beer-lahai-roi</t>
  </si>
  <si>
    <t xml:space="preserve">  § Beer-lahai-roi = "well of the Living One seeing me"  a well west of Kadesh, south of Israel </t>
  </si>
  <si>
    <t>H0884</t>
  </si>
  <si>
    <t>בְּאֵר שֶׁ֫בַע</t>
  </si>
  <si>
    <t>Beersheba</t>
  </si>
  <si>
    <t xml:space="preserve">  § Beer-sheba = "well of the sevenfold oath"  a city at the south edge of Israel </t>
  </si>
  <si>
    <t>H0885</t>
  </si>
  <si>
    <t>בְּאֵרֹת בְּנֵי־יַעֲקָן</t>
  </si>
  <si>
    <t>Beeroth-bene-jaakan</t>
  </si>
  <si>
    <t>Beeroth Bene-Jaakan or Beeroth = "wells" or "wells of the sons of Jaakan"  an encampment for Israel in the wilderness probably in the country of the Horites</t>
  </si>
  <si>
    <t>H0886</t>
  </si>
  <si>
    <t>בְּאֵרֹתִי</t>
  </si>
  <si>
    <t>Beerothite</t>
  </si>
  <si>
    <t xml:space="preserve"> Group of  be.e.rot  (בְּאֵרוֹת "Beeroth" H0881)   § Beerothite = "wells"  an inhabitant of Beeroth (in Benjamin) </t>
  </si>
  <si>
    <t>H0887</t>
  </si>
  <si>
    <t>בָּאַשׁ</t>
  </si>
  <si>
    <t>1) to have a bad smell, stink, smell bad 1a) (Qal) to stink, smell bad 1b) (Niphal) 1b1) to become odious 1b2) to make oneself odious 1c) (Hiphil) 1c1) to stink, emit a stinking odour 1c2) to cause to stink 1c3) of wickedness (fig.) 1d) (Hithpael) to make oneself odious 2) (TWOT) to abhor</t>
  </si>
  <si>
    <t>H0888</t>
  </si>
  <si>
    <t>בְּאֵשׁ</t>
  </si>
  <si>
    <t>be displeased</t>
  </si>
  <si>
    <t>(P'al) to be evil, be bad, be displeasing Aramaic of  ba.ash  (בָּאַשׁ "to stink" H0887)</t>
  </si>
  <si>
    <t>H0889</t>
  </si>
  <si>
    <t>בְּאֹשׁ</t>
  </si>
  <si>
    <t>stench</t>
  </si>
  <si>
    <t>stench, foul odour</t>
  </si>
  <si>
    <t>H0890</t>
  </si>
  <si>
    <t>בׇּאְשָׁה</t>
  </si>
  <si>
    <t>foul weed</t>
  </si>
  <si>
    <t>stinking things, stinking or noxious weeds, stinkweed</t>
  </si>
  <si>
    <t>H0891</t>
  </si>
  <si>
    <t>בְּאֻשִׁים</t>
  </si>
  <si>
    <t>sour grapes</t>
  </si>
  <si>
    <t>stinking or worthless things, wild grapes, stinkberries</t>
  </si>
  <si>
    <t>H0892</t>
  </si>
  <si>
    <t>בָּבָה</t>
  </si>
  <si>
    <t>apple</t>
  </si>
  <si>
    <t>the apple (pupil) of the eye</t>
  </si>
  <si>
    <t>H0893G</t>
  </si>
  <si>
    <t>בֵּבַי</t>
  </si>
  <si>
    <t>Bebai</t>
  </si>
  <si>
    <t>A man living at the time of Exile and Return, first mentioned at Ezr 2:11  § Bebai = "my cavities"  a leader of the returning exiles</t>
  </si>
  <si>
    <t>H0893H</t>
  </si>
  <si>
    <t>A man living at the time of Exile and Return, first mentioned at Ezr 8:11b;   father of: Zechariah (H2148R)  § Bebai = "my cavities"  a leader of the returning exiles</t>
  </si>
  <si>
    <t>H0893I</t>
  </si>
  <si>
    <t>A man living at the time of Exile and Return, only mentioned at Neh 10:15  § Bebai = "my cavities"  a leader of the returning exiles</t>
  </si>
  <si>
    <t>H0894</t>
  </si>
  <si>
    <t>בָּבֶ֫ל, בָּבֶל</t>
  </si>
  <si>
    <t xml:space="preserve">  § Babel or Babylon = "confusion (by mixing)"  Babel or Babylon, the ancient site and/or capital of Babylonia (modern Hillah) situated on the Euphrates </t>
  </si>
  <si>
    <t>H0895</t>
  </si>
  <si>
    <t xml:space="preserve"> Aramaic of  ba.vel  (בָּבֶ֫ל, בָּבֶל "Babylon" H0894)   § Babel or Babylon = "confusion (by mixing)"  Babel or Babylon, the ancient site and/or capital of Babylonia (modern Hillah) situated on the Euphrates </t>
  </si>
  <si>
    <t>H0896</t>
  </si>
  <si>
    <t>בָּֽבְלַי</t>
  </si>
  <si>
    <t>Babylonian</t>
  </si>
  <si>
    <t xml:space="preserve"> Group of  ba.vel  (בָּבֶ֫ל, בָּבֶל "Babylon" H0894)   § Babylonian = "confusion (by mixing)"  Babylonian </t>
  </si>
  <si>
    <t>H0897</t>
  </si>
  <si>
    <t>בַּג</t>
  </si>
  <si>
    <t>spoil</t>
  </si>
  <si>
    <t>spoil, booty Another spelling of  baz  (בַּז "plunder" H0957)</t>
  </si>
  <si>
    <t>H0898</t>
  </si>
  <si>
    <t>בָּגַד</t>
  </si>
  <si>
    <t>to act treacherously</t>
  </si>
  <si>
    <t>1) to act treacherously, deceitfully, deal treacherously 1a) (Qal) to act or deal treacherously, faithlessly, deceitfully, offend</t>
  </si>
  <si>
    <t>H0899A</t>
  </si>
  <si>
    <t>בֶּ֫גֶד</t>
  </si>
  <si>
    <t>treachery</t>
  </si>
  <si>
    <t>treachery, deceit</t>
  </si>
  <si>
    <t>H0899B</t>
  </si>
  <si>
    <t>garment</t>
  </si>
  <si>
    <t>(CLBL) garment, clothing (used indiscriminately)</t>
  </si>
  <si>
    <t>H0900</t>
  </si>
  <si>
    <t>בֹּגְדוֹת</t>
  </si>
  <si>
    <t>treacherous, treacherousness, men of treacherous behaviour</t>
  </si>
  <si>
    <t>H0901</t>
  </si>
  <si>
    <t>בָּגוֹד</t>
  </si>
  <si>
    <t>treacherous</t>
  </si>
  <si>
    <t>treacherous, deceitful</t>
  </si>
  <si>
    <t>H0902G</t>
  </si>
  <si>
    <t>בִּגְוַי</t>
  </si>
  <si>
    <t>Bigvai</t>
  </si>
  <si>
    <t>A man living at the time of Exile and Return, first mentioned at Ezr 2:2  § Bigvai = "in my bodies"  an exile who returned under Zerubbabel, perhaps the head of a family</t>
  </si>
  <si>
    <t>H0902H</t>
  </si>
  <si>
    <t>A man living at the time of Exile and Return, first mentioned at Ezr 2:14  § Bigvai = "in my bodies"  an exile who returned under Zerubbabel, perhaps the head of a family</t>
  </si>
  <si>
    <t>H0902I</t>
  </si>
  <si>
    <t>A man living at the time of Exile and Return, only mentioned at Neh 10:16  § Bigvai = "in my bodies"  an exile who returned under Zerubbabel, perhaps the head of a family</t>
  </si>
  <si>
    <t>H0903</t>
  </si>
  <si>
    <t>בִּגְתָא</t>
  </si>
  <si>
    <t>Bigtha</t>
  </si>
  <si>
    <t xml:space="preserve">A man living at the time of Exile and Return, only mentioned at Est 1:10   § Bigtha = "in the wine-press"  a eunuch in king Ahasuerus' (Xerxes) court </t>
  </si>
  <si>
    <t>H0904</t>
  </si>
  <si>
    <t>בִּגְתָן</t>
  </si>
  <si>
    <t>Bigthan</t>
  </si>
  <si>
    <t xml:space="preserve">A man living at the time of Exile and Return, first mentioned at Est 2:21; also called Bigthana at Est 6:2;    § Bigthan = "in their wine-press"  a eunuch in king Ahasuerus' (Xerxes) court </t>
  </si>
  <si>
    <t>H0905G</t>
  </si>
  <si>
    <t>בַּד</t>
  </si>
  <si>
    <t>alone: pole</t>
  </si>
  <si>
    <t>: pole 1) alone, by itself, besides, a part, separation, being alone 1a) separation, alone, by itself 1a1) only (adv) 1a2) apart from, besides (prep) 1b) part 1c) parts (eg limbs, shoots), bars</t>
  </si>
  <si>
    <t>H0905H</t>
  </si>
  <si>
    <t>: alone 1) alone, by itself, besides, a part, separation, being alone 1a) separation, alone, by itself 1a1) only (adv) 1a2) apart from, besides (prep) 1b) part 1c) parts (eg limbs, shoots), bars</t>
  </si>
  <si>
    <t>H0905I</t>
  </si>
  <si>
    <t>alone: each</t>
  </si>
  <si>
    <t>: each 1) alone, by itself, besides, a part, separation, being alone 1a) separation, alone, by itself 1a1) only (adv) 1a2) apart from, besides (prep) 1b) part 1c) parts (eg limbs, shoots), bars</t>
  </si>
  <si>
    <t>H0905J</t>
  </si>
  <si>
    <t>alone: besides</t>
  </si>
  <si>
    <t>: besides/apart from 1) alone, by itself, besides, a part, separation, being alone 1a) separation, alone, by itself 1a1) only (adv) 1a2) apart from, besides (prep) 1b) part 1c) parts (eg limbs, shoots), bars</t>
  </si>
  <si>
    <t>H0906</t>
  </si>
  <si>
    <t>linen, white linen</t>
  </si>
  <si>
    <t>H0907</t>
  </si>
  <si>
    <t>bluster</t>
  </si>
  <si>
    <t>empty talk, idle talk, liar, lie</t>
  </si>
  <si>
    <t>H0908</t>
  </si>
  <si>
    <t>בָּדָא</t>
  </si>
  <si>
    <t>1) to devise, contrive, invent (bad sense) 1a) (Qal) 1a1) to devise 1a2) to contrive</t>
  </si>
  <si>
    <t>H0909</t>
  </si>
  <si>
    <t>בָּדַד</t>
  </si>
  <si>
    <t>be alone</t>
  </si>
  <si>
    <t>1) to withdraw, be separate, be isolated 1a) (Qal) an army straggler (part.) 1a1) of Ephraim (metaph.) 2) (TWOT) alone</t>
  </si>
  <si>
    <t>H0910</t>
  </si>
  <si>
    <t>בָּדָד</t>
  </si>
  <si>
    <t>isolation</t>
  </si>
  <si>
    <t>1) isolation, withdrawal, separation 1a) an isolated city adv 2) alone 2a) security (fig.)</t>
  </si>
  <si>
    <t>H0911</t>
  </si>
  <si>
    <t>בְּדַד</t>
  </si>
  <si>
    <t>Bedad</t>
  </si>
  <si>
    <t xml:space="preserve">A man living at the time of the Patriarchs, first mentioned at Gen 36:35;   father of: Hadad (H1908)   § Bedad = "solitary"  the father of an Edomite chief </t>
  </si>
  <si>
    <t>H0912</t>
  </si>
  <si>
    <t>בֵּֽדְיָה</t>
  </si>
  <si>
    <t>Bedeiah</t>
  </si>
  <si>
    <t xml:space="preserve">A man living at the time of Exile and Return, only mentioned at Ezr 10:35   § Bedeiah = "servant of Jehovah"  an Israelite exile who took a foreign woman </t>
  </si>
  <si>
    <t>H0913</t>
  </si>
  <si>
    <t>בְּדִיל</t>
  </si>
  <si>
    <t>1) alloy, tin, dross 1a) of Israel (metaph.)</t>
  </si>
  <si>
    <t>H0914</t>
  </si>
  <si>
    <t>בָּדַל</t>
  </si>
  <si>
    <t>1) to divide, separate 1a) (Hiphil) 1a1) to divide, separate, sever 1a2) to separate, set apart 1a3) to make a distinction, difference 1a4) to divide into parts 1b) (Niphal) 1b1) to separate oneself from (reflexive of 1a2) 1b2) to withdraw from 1b3) to separate oneself unto 1b4) to be separated 1b5) to be excluded 1b6) to be set apart</t>
  </si>
  <si>
    <t>H0915</t>
  </si>
  <si>
    <t>בָּדָל</t>
  </si>
  <si>
    <t>a piece, severed piece, a piece (of an ear)</t>
  </si>
  <si>
    <t>H0916</t>
  </si>
  <si>
    <t>בְּדֹ֫לַח</t>
  </si>
  <si>
    <t>bdellium</t>
  </si>
  <si>
    <t>bdellium (ie gum resin)</t>
  </si>
  <si>
    <t>H0917G</t>
  </si>
  <si>
    <t>בְּדָן</t>
  </si>
  <si>
    <t>Bedan</t>
  </si>
  <si>
    <t>A man of the tribe of Manasseh living at the time of Divided Monarchy, only mentioned at 1Ch 7:17;   son of: Ulam (H0198)  § Bedan = "in judging" 1) a judge who followed Gideon 2) a Manassite</t>
  </si>
  <si>
    <t>H0917H</t>
  </si>
  <si>
    <t>A Judge living before Israel's Monarchy, first mentioned at Jdg 4:6;   son of: Abinoam (H0042) Another spelling of  ba.raq  (בָּרָק "Barak" H1301)  § Bedan = "in judging" 1) a judge who followed Gideon 2) a Manassite</t>
  </si>
  <si>
    <t>H0918</t>
  </si>
  <si>
    <t>בָּדַק</t>
  </si>
  <si>
    <t>(Qal) to mend, repair (a building)</t>
  </si>
  <si>
    <t>H0919</t>
  </si>
  <si>
    <t>בֶּ֫דֶק</t>
  </si>
  <si>
    <t>breach</t>
  </si>
  <si>
    <t>fissure, rent, breach, leak (in a building)</t>
  </si>
  <si>
    <t>H0920</t>
  </si>
  <si>
    <t>בִּדְקַר</t>
  </si>
  <si>
    <t>Bidkar</t>
  </si>
  <si>
    <t xml:space="preserve">A man living at the time of Divided Monarchy, only mentioned at 2Ki 9:25   § Bidkar = "with a stab"  a captain of Jehu </t>
  </si>
  <si>
    <t>H0921</t>
  </si>
  <si>
    <t>בְּדַר</t>
  </si>
  <si>
    <t>(Pael) to scatter Aramaic of  pa.rad  (פָּרַד "to separate" H6504)</t>
  </si>
  <si>
    <t>H0922</t>
  </si>
  <si>
    <t>בֹּהוּ</t>
  </si>
  <si>
    <t>emptiness, void, waste</t>
  </si>
  <si>
    <t>H0923</t>
  </si>
  <si>
    <t>בַּ֫הַט</t>
  </si>
  <si>
    <t>porphyry</t>
  </si>
  <si>
    <t>a costly stone (perhaps porphyry), red marble</t>
  </si>
  <si>
    <t>H0924</t>
  </si>
  <si>
    <t>בְּהִילוּ</t>
  </si>
  <si>
    <t>hastely</t>
  </si>
  <si>
    <t>haste, hastily Aramaic of  ba.hal  (בָּהַל "to dismay" H0926)</t>
  </si>
  <si>
    <t>H0925</t>
  </si>
  <si>
    <t>בָּהִיר</t>
  </si>
  <si>
    <t>bright, brilliant (of light)</t>
  </si>
  <si>
    <t>H0926</t>
  </si>
  <si>
    <t>בָּהַל</t>
  </si>
  <si>
    <t>to dismay</t>
  </si>
  <si>
    <t>1) to disturb, alarm, terrify, hurry, be disturbed, be anxious, be afraid, be hurried, be nervous 1a) (Niphal) 1a1) to be disturbed, dismayed, terrified, anxious 1a2) to be in haste, be hasty 1b) (Piel) 1b1) to make haste, act hastily, be hurried, be hastened 1b2) to dismay, terrify 1c) (Pual) 1c1) to hasten 1c2) hastened, hastily gained (part.) 1d) (Hiphil) 1d1) to hasten, hurry, make haste 1d2) to dismay, terrify</t>
  </si>
  <si>
    <t>H0927</t>
  </si>
  <si>
    <t>בְּהַל</t>
  </si>
  <si>
    <t>1) (Pual) to frighten, alarm, dismay 2) (Ithpa'al) to hurry, hasten 3) (Ithpa'al) alarmed (part.)</t>
  </si>
  <si>
    <t>H0928</t>
  </si>
  <si>
    <t>בֶּֽהָלָה</t>
  </si>
  <si>
    <t>dismay</t>
  </si>
  <si>
    <t>dismay, sudden terror or ruin, alarm</t>
  </si>
  <si>
    <t>H0929</t>
  </si>
  <si>
    <t>בְּהֵמָה</t>
  </si>
  <si>
    <t>1) beast, cattle, animal 1a) beasts (coll of all animals) 1b) cattle, livestock (of domestic animals) 1c) wild beasts</t>
  </si>
  <si>
    <t>H0930</t>
  </si>
  <si>
    <t>בְּהֵמוֹת</t>
  </si>
  <si>
    <t>Behemoth</t>
  </si>
  <si>
    <t>Behemoth   This name means  perhaps an extinct dinosaur 1a) a Diplodocus or Brachiosaurus, exact meaning unknown 1b) hippopotamus  1c) a mythical or proverbial creature</t>
  </si>
  <si>
    <t>H0931</t>
  </si>
  <si>
    <t>בֹּ֫הֶן</t>
  </si>
  <si>
    <t>thumb/big toe</t>
  </si>
  <si>
    <t>thumb, great (big) toe (always used of both together)</t>
  </si>
  <si>
    <t>H0932</t>
  </si>
  <si>
    <t>בֹּ֫הַן</t>
  </si>
  <si>
    <t>Bohan</t>
  </si>
  <si>
    <t xml:space="preserve">A man living before Israel's Monarchy, first mentioned at Jos 15:6   § Bohan = "thumb" 1) a Reubenite who set a boundary stone between Judah and Benjamin 2) (BDB) a mark of division between Judah and Benjamin </t>
  </si>
  <si>
    <t>H0933</t>
  </si>
  <si>
    <t>בֹּ֫הַק</t>
  </si>
  <si>
    <t>spot</t>
  </si>
  <si>
    <t>a harmless eruption of the skin, skin spot</t>
  </si>
  <si>
    <t>H0934</t>
  </si>
  <si>
    <t>בַּהֶ֫רֶת</t>
  </si>
  <si>
    <t>bright spot</t>
  </si>
  <si>
    <t>1) white patch of skin, brightness, bright spot (on skin) 2) (CLBL) bright spot, scar, blister, boil 2a) resulting from fire 2b) resulting from inflammation of the skin 2c) possible sign of leprosy</t>
  </si>
  <si>
    <t>H0935G</t>
  </si>
  <si>
    <t>בּוֹא</t>
  </si>
  <si>
    <t>to come (in): come</t>
  </si>
  <si>
    <t>: come/go_in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</si>
  <si>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H0935H</t>
  </si>
  <si>
    <t>לְב֥וֹא</t>
  </si>
  <si>
    <t>Lebo-(Hamath)</t>
  </si>
  <si>
    <t>This name means  to go in, enter Combined with  cha.mat  (חֲמָת "Hamath" H2574)</t>
  </si>
  <si>
    <t>H0935I</t>
  </si>
  <si>
    <t>to come (in): towards</t>
  </si>
  <si>
    <t>: towards/entrance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</si>
  <si>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H0935J</t>
  </si>
  <si>
    <t>to come (in): advanced</t>
  </si>
  <si>
    <t>: advanced/old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</si>
  <si>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H0935K</t>
  </si>
  <si>
    <t>to come (in): (sun)set</t>
  </si>
  <si>
    <t>: (sun)set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</si>
  <si>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H0935L</t>
  </si>
  <si>
    <t>to come (in): marry</t>
  </si>
  <si>
    <t>: marry/lie_with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</si>
  <si>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H0935M</t>
  </si>
  <si>
    <t>to come (in): fulfill</t>
  </si>
  <si>
    <t>: fulfill/grant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</si>
  <si>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H0935N</t>
  </si>
  <si>
    <t>to come (in): besiege</t>
  </si>
  <si>
    <t>: come_under(siege)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</si>
  <si>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H0935O</t>
  </si>
  <si>
    <t>Lebo</t>
  </si>
  <si>
    <t xml:space="preserve"> A shortened name of Lebo Hamath complined with cha.mat  (חֲמָת "Hamath" H2574)  This name means to go in, enter</t>
  </si>
  <si>
    <t>H0935P</t>
  </si>
  <si>
    <t>to come (in): bring</t>
  </si>
  <si>
    <t>: bring/take_in 1) to go in, enter, come, go, come in 1a) (Qal) 1a1) to enter, come in 1a2) to come 1a2a) to come with 1a2b) to come upon, fall or light upon, attack (enemy) 1a2c) to come to pass 1a3) to attain to 1a4) to be enumerated 1a5) to go 1b) (Hiphil) 1b1) to lead in 1b2) to carry in 1b3) to bring in, cause to come in, gather, cause to come, bring near, bring against, bring upon 1b4) to bring to pass 1c) (Hophal) 1c1) to be brought, brought in 1c2) to be introduced, be put</t>
  </si>
  <si>
    <t>H0936</t>
  </si>
  <si>
    <t>בּוּז</t>
  </si>
  <si>
    <t>1) to despise, hold in contempt, hold as insignificant 1a) (Qal) to despise, show despite toward</t>
  </si>
  <si>
    <t>H0937</t>
  </si>
  <si>
    <t>1) contempt 1a) springing from evil 1b) springing from prosperity 1c) springing from judgment</t>
  </si>
  <si>
    <t>H0938G</t>
  </si>
  <si>
    <t>Buz</t>
  </si>
  <si>
    <t>A man living at the time of the Patriarchs, only mentioned at Gen 22:21;   son of: Nahor (H5152H) and Milcah (H4435);   brother of: Uz (H5780H), Kemuel (H7055), Chesed (H3777), Hazo (H2375), Pildash (H6394), Jidlaph (H3044) and Bethuel (H1328A);   half-brother of: Tebah (H2875), Gaham (H1514), Tahash (H8477) and Maacah (H4601)  § Buz = "contempt" 1) second son of Nahor, Abraham's nephew 2) a Gadite</t>
  </si>
  <si>
    <t>H0938H</t>
  </si>
  <si>
    <t>A man of the tribe of Gad  living at the time of Divided Monarchy, only mentioned at 1Ch 5:14;   father of: Jahdo (H3163)  § Buz = "contempt" 1) second son of Nahor, Abraham's nephew 2) a Gadite</t>
  </si>
  <si>
    <t>H0938I</t>
  </si>
  <si>
    <t xml:space="preserve">  § Buz = "contempt"   a place in Arabia </t>
  </si>
  <si>
    <t>H0939</t>
  </si>
  <si>
    <t>בּוּזָה</t>
  </si>
  <si>
    <t>H0940</t>
  </si>
  <si>
    <t>בּוּזִי</t>
  </si>
  <si>
    <t>Buzite</t>
  </si>
  <si>
    <t xml:space="preserve">Someone descended from Ram (H7410I), first mentioned at Job 32:2   § Buzite = "contempt"  one of the ancestors of Elihu </t>
  </si>
  <si>
    <t>H0941</t>
  </si>
  <si>
    <t>Buzi</t>
  </si>
  <si>
    <t xml:space="preserve">A man living at the time of Exile and Return, only mentioned at Ezk 1:3;   father of: Ezekiel (H3168H)   § Buzi = "my contempt"  father of Ezekiel (or ancestor) </t>
  </si>
  <si>
    <t>H0942</t>
  </si>
  <si>
    <t>בַּוַּי</t>
  </si>
  <si>
    <t>Bavvai</t>
  </si>
  <si>
    <t xml:space="preserve">A man living at the time of Exile and Return, only mentioned at Neh 3:18;   son of: Henadad (H2582H); also called in KJV: Bevai; in NIV: Binnui;    § Bavai = "my goings"  a rebuilder of Jerusalem's walls in Nehemiah's time </t>
  </si>
  <si>
    <t>H0943</t>
  </si>
  <si>
    <t>בּוּךְ</t>
  </si>
  <si>
    <t>to perplex</t>
  </si>
  <si>
    <t>1) to perplex, confuse, be confused 1a) (Niphal) to be confused, be in confusion</t>
  </si>
  <si>
    <t>H0944</t>
  </si>
  <si>
    <t>בּוּל</t>
  </si>
  <si>
    <t>produce, outgrowth</t>
  </si>
  <si>
    <t>H0945</t>
  </si>
  <si>
    <t>Bul</t>
  </si>
  <si>
    <t xml:space="preserve">  § Bul = "increase: produce"  the eighth Hebrew month, corresponding to modern Oct-Nov (Nov-Dec) </t>
  </si>
  <si>
    <t>H0946</t>
  </si>
  <si>
    <t>בּוּנָה</t>
  </si>
  <si>
    <t>Bunah</t>
  </si>
  <si>
    <t xml:space="preserve">A man of the tribe of Judah living at the time of United Monarchy, only mentioned at 1Ch 2:25;   son of: Jerahmeel (H3396);   brother of: Ram (H7410H), Oren (H0767), Ozem (H0684H), Ahijah (H0281J) and Onam (H0208H)   § Bunah = "intelligence"  a son of Jerahmeel, a Judahite </t>
  </si>
  <si>
    <t>H0947</t>
  </si>
  <si>
    <t>בּוּס</t>
  </si>
  <si>
    <t>1) to tread down, reject, trample down 1a) (Qal) 1a1) to tread down, trample (of warriors) 1a2) of rejection (fig.) 1b) (Polel) 1b1) to tread down (in bad sense) 1b2) to desecrate 1c) (Hithpolel) 1c1) to tread 1c2) to kick out 1c2a) of infants' blind movements 1c2b) of Jerusalem (fig.) 1d) (Hophal) to be trodden down</t>
  </si>
  <si>
    <t>H0948</t>
  </si>
  <si>
    <t>בּוּץ</t>
  </si>
  <si>
    <t>byssus, a costly, fine white linen cloth made in Egypt</t>
  </si>
  <si>
    <t>H0949</t>
  </si>
  <si>
    <t>בּוֹצֵץ</t>
  </si>
  <si>
    <t>Bozez</t>
  </si>
  <si>
    <t xml:space="preserve">  § Bozez = "surpassing white: glistening"  a rock formation near Michmash by which Jonathan approached the Philistine troop </t>
  </si>
  <si>
    <t>H0950</t>
  </si>
  <si>
    <t>בּוּקָה</t>
  </si>
  <si>
    <t>emptiness</t>
  </si>
  <si>
    <t>H0951</t>
  </si>
  <si>
    <t>בּוֹקֵר</t>
  </si>
  <si>
    <t>herdsman</t>
  </si>
  <si>
    <t>H0952</t>
  </si>
  <si>
    <t>בּוּר</t>
  </si>
  <si>
    <t>1) (Qal) 1a) to make clear, clear up, explain, prove 1b) (CLBL) to bore into 1c) (TWOT) to declare (?)</t>
  </si>
  <si>
    <t>H0953A</t>
  </si>
  <si>
    <t>בּוֹר</t>
  </si>
  <si>
    <t>pit, well, cistern, dungeon, pit of the grave</t>
  </si>
  <si>
    <t>H0953B</t>
  </si>
  <si>
    <t>Cistern</t>
  </si>
  <si>
    <t>Cistern of Sirah</t>
  </si>
  <si>
    <t>H0954</t>
  </si>
  <si>
    <t>בּוֹשׁ</t>
  </si>
  <si>
    <t>1) to put to shame, be ashamed, be disconcerted, be disappointed 1a) (Qal) 1a1) to feel shame 1a2) to be ashamed, disconcerted, disappointed (by reason of) 1b) (Piel) to delay (in shame) 1c) (Hiphil) 1c1) to put to shame 1c2) to act shamefully 1c3) to be ashamed 1d) (Hithpolel) to be ashamed before one another</t>
  </si>
  <si>
    <t>H0955</t>
  </si>
  <si>
    <t>בּוּשָׁה</t>
  </si>
  <si>
    <t>H0956</t>
  </si>
  <si>
    <t>בִּית</t>
  </si>
  <si>
    <t>to pass the night</t>
  </si>
  <si>
    <t>(P'al) to pass the night, lodge Aramaic of  ba.yit  (בַּ֫יִת ": home" H1004B)</t>
  </si>
  <si>
    <t>H0957</t>
  </si>
  <si>
    <t>בַּז</t>
  </si>
  <si>
    <t>spoil, booty, robbery, spoiling Also means:  bag  (בַּג "spoil" H0897)</t>
  </si>
  <si>
    <t>H0958</t>
  </si>
  <si>
    <t>בָּזָא</t>
  </si>
  <si>
    <t>(Qal) to divide, cleave, cut through</t>
  </si>
  <si>
    <t>H0959</t>
  </si>
  <si>
    <t>בָּזָה</t>
  </si>
  <si>
    <t>1) to despise, hold in contempt, disdain 1a) (Qal) to despise, regard with contempt 1b) (Niphal) 1b1) to be despised 1b2) to be despicable 1b3) to be vile, worthless 1c) (Hiphil) to cause to despise Also means:  ba.zoh  (בָּזֹה "to despise" H0960)</t>
  </si>
  <si>
    <t>H0960</t>
  </si>
  <si>
    <t>בָּזֹה</t>
  </si>
  <si>
    <t>scorned, despised Another spelling of  ba.zah  (בָּזָה "to despise" H0959)</t>
  </si>
  <si>
    <t>H0961</t>
  </si>
  <si>
    <t>בִּזָּה</t>
  </si>
  <si>
    <t>spoil, booty</t>
  </si>
  <si>
    <t>H0962</t>
  </si>
  <si>
    <t>בָּזַז</t>
  </si>
  <si>
    <t>to plunder</t>
  </si>
  <si>
    <t>1) to spoil, plunder, prey upon, seize 1a) (Qal) to spoil, plunder, despoil 1b) (Niphal) to be spoiled, plundered 1c) (Pual) to be taken as spoil</t>
  </si>
  <si>
    <t>H0963</t>
  </si>
  <si>
    <t>בִּזָּיוֹן</t>
  </si>
  <si>
    <t>H0964</t>
  </si>
  <si>
    <t>בִּזְיוֹתְיָה</t>
  </si>
  <si>
    <t>Biziothiah</t>
  </si>
  <si>
    <t xml:space="preserve">  § Bizjothjah = "contempt of Jehovah"  a town in southern Judah near Beersheba </t>
  </si>
  <si>
    <t>H0965</t>
  </si>
  <si>
    <t>בָּזָק</t>
  </si>
  <si>
    <t>lightning, lightning flash</t>
  </si>
  <si>
    <t>H0966G</t>
  </si>
  <si>
    <t>בֶּ֫זֶק</t>
  </si>
  <si>
    <t>Bezek</t>
  </si>
  <si>
    <t xml:space="preserve">  § Bezek = "lightning"  the home of Adonibezek, the place where Israel rallied under Saul</t>
  </si>
  <si>
    <t>H0966H</t>
  </si>
  <si>
    <t>H0967</t>
  </si>
  <si>
    <t>בָּזַר</t>
  </si>
  <si>
    <t>1) to scatter, disperse 1a) (Qal) to scatter 1b) (Piel) to scatter</t>
  </si>
  <si>
    <t>H0968</t>
  </si>
  <si>
    <t>בִּזְּתָא</t>
  </si>
  <si>
    <t>Biztha</t>
  </si>
  <si>
    <t xml:space="preserve">A man living at the time of Exile and Return, only mentioned at Est 1:10   § Biztha = "booty"  one of Ahasuerus' (Xerxes') eunuchs </t>
  </si>
  <si>
    <t>H0969</t>
  </si>
  <si>
    <t>בָּחוֹן</t>
  </si>
  <si>
    <t>assayer</t>
  </si>
  <si>
    <t>assayer (an inspector and valuer of metals)</t>
  </si>
  <si>
    <t>H0970</t>
  </si>
  <si>
    <t>בָּחוּר</t>
  </si>
  <si>
    <t>youth, young man</t>
  </si>
  <si>
    <t>H0971</t>
  </si>
  <si>
    <t>בַחוּן</t>
  </si>
  <si>
    <t>siege-towers, watchtower</t>
  </si>
  <si>
    <t>H0972</t>
  </si>
  <si>
    <t>בָּחִיר</t>
  </si>
  <si>
    <t>chosen, choice one, chosen one, elect (of God)</t>
  </si>
  <si>
    <t>H0973A</t>
  </si>
  <si>
    <t>בָּחֵל</t>
  </si>
  <si>
    <t>to loath</t>
  </si>
  <si>
    <t>to loathe, abhor, feel loathing</t>
  </si>
  <si>
    <t>H0973B</t>
  </si>
  <si>
    <t>be greedy</t>
  </si>
  <si>
    <t>1) to gain by greed 1a) (Qal) to gain by greed, gain hastily 1b) (Pual) obtained by greed</t>
  </si>
  <si>
    <t>H0974</t>
  </si>
  <si>
    <t>בָּחַן</t>
  </si>
  <si>
    <t>1) to examine, try, prove 1a) (Qal) 1a1) to examine, scrutinise 1a2) to test, prove, try (of gold, persons, the heart, man of God) 1b) (Niphal) to be tried, proved 1c) (Pual) to make a trial</t>
  </si>
  <si>
    <t>H0975</t>
  </si>
  <si>
    <t>בַּ֫חַן</t>
  </si>
  <si>
    <t>watchtower</t>
  </si>
  <si>
    <t>H0976</t>
  </si>
  <si>
    <t>בֹּ֫חַן</t>
  </si>
  <si>
    <t>testing, tested, tried</t>
  </si>
  <si>
    <t>H0977</t>
  </si>
  <si>
    <t>בָּחַר</t>
  </si>
  <si>
    <t>1) to choose, elect, decide for 1a) (Qal) to choose 1b) (Niphal) to be chosen 1c) (Pual) to be chosen, selected</t>
  </si>
  <si>
    <t>H0978</t>
  </si>
  <si>
    <t>בַּחֲרוּמִי</t>
  </si>
  <si>
    <t>Baharumite</t>
  </si>
  <si>
    <t xml:space="preserve"> Group of  ba.chu.rim  (בַּחֻרִים "Bahurim" H0980)   § Baharumite = "choice youths"  an inhabitant or descendant of Bahurim </t>
  </si>
  <si>
    <t>H0979</t>
  </si>
  <si>
    <t>בְּחוּרִים</t>
  </si>
  <si>
    <t>H0980</t>
  </si>
  <si>
    <t>בַּחֻרִים</t>
  </si>
  <si>
    <t>Bahurim</t>
  </si>
  <si>
    <t xml:space="preserve">  § Bahurim = "young men's village"  a town in Benjamin between Jerusalem and Jericho beyond the Mount of Olives on the way to Jericho </t>
  </si>
  <si>
    <t>H0981</t>
  </si>
  <si>
    <t>בָּטָה</t>
  </si>
  <si>
    <t>to speak rashly</t>
  </si>
  <si>
    <t>1) to speak rashly or angrily, speak thoughtlessly 1a) (Qal) one that babbles, speaks rashly (part.) 1b) (Piel) to speak rashly, unadvisedly</t>
  </si>
  <si>
    <t>H0982</t>
  </si>
  <si>
    <t>בָּטַח</t>
  </si>
  <si>
    <t>1) to trust 1a) (Qal) 1a1) to trust, trust in 1a2) to have confidence, be confident 1a3) to be bold 1a4) to be secure 1b) (Hiphil) 1b1) to cause to trust, make secure 2) (TWOT) to feel safe, be careless</t>
  </si>
  <si>
    <t>H0983</t>
  </si>
  <si>
    <t>בֶּ֫טַח</t>
  </si>
  <si>
    <t>1) security, safety adv 2) securely</t>
  </si>
  <si>
    <t>H0984</t>
  </si>
  <si>
    <t>Betah</t>
  </si>
  <si>
    <t xml:space="preserve">  § Betah = "security"  the capital of Zobah during the reign of Hadadezer </t>
  </si>
  <si>
    <t>H0985</t>
  </si>
  <si>
    <t>בִּטְחָה</t>
  </si>
  <si>
    <t>trust</t>
  </si>
  <si>
    <t>trust, trusting, confidence</t>
  </si>
  <si>
    <t>H0986</t>
  </si>
  <si>
    <t>בִּטָּחוֹן</t>
  </si>
  <si>
    <t>trust, confidence, hope</t>
  </si>
  <si>
    <t>H0987</t>
  </si>
  <si>
    <t>בַּטֻּחוֹת</t>
  </si>
  <si>
    <t>security, safety</t>
  </si>
  <si>
    <t>H0988</t>
  </si>
  <si>
    <t>בָּטַל</t>
  </si>
  <si>
    <t>1) to cease 1a) (Qal) to cease Aramaic equivalent:  be.tel  (בְּטֵל "to cease" H0989)</t>
  </si>
  <si>
    <t>H0989</t>
  </si>
  <si>
    <t>בְּטֵל</t>
  </si>
  <si>
    <t>1) (P'al) to cease 1a) to cease 1b) to make to cease</t>
  </si>
  <si>
    <t>H0990G</t>
  </si>
  <si>
    <t>בֶּ֫טֶן</t>
  </si>
  <si>
    <t>belly: abdomen</t>
  </si>
  <si>
    <t>: abdomen 1) belly, womb, body 1a) belly, abdomen 1a1) as seat of hunger 1a2) as seat of mental faculties 1a3) of depth of Sheol (fig.) 1b) womb</t>
  </si>
  <si>
    <t>H0990H</t>
  </si>
  <si>
    <t>belly: womb</t>
  </si>
  <si>
    <t>: womb/pregnancy 1) belly, womb, body 1a) belly, abdomen 1a1) as seat of hunger 1a2) as seat of mental faculties 1a3) of depth of Sheol (fig.) 1b) womb</t>
  </si>
  <si>
    <t>H0990I</t>
  </si>
  <si>
    <t>belly: hump</t>
  </si>
  <si>
    <t>: hump 1) belly, womb, body 1a) belly, abdomen 1a1) as seat of hunger 1a2) as seat of mental faculties 1a3) of depth of Sheol (fig.) 1b) womb</t>
  </si>
  <si>
    <t>H0990J</t>
  </si>
  <si>
    <t>belly: body</t>
  </si>
  <si>
    <t>: body 1) belly, womb, body 1a) belly, abdomen 1a1) as seat of hunger 1a2) as seat of mental faculties 1a3) of depth of Sheol (fig.) 1b) womb</t>
  </si>
  <si>
    <t>H0991</t>
  </si>
  <si>
    <t>Beten</t>
  </si>
  <si>
    <t xml:space="preserve">  § Beten = "womb"  a city in Asher </t>
  </si>
  <si>
    <t>H0992</t>
  </si>
  <si>
    <t>בָּטְנִים</t>
  </si>
  <si>
    <t>pistachio</t>
  </si>
  <si>
    <t>pistachio nuts-delicacy given to Joseph by Jacob through his sons</t>
  </si>
  <si>
    <t>H0993</t>
  </si>
  <si>
    <t>בְּטֹנִים</t>
  </si>
  <si>
    <t>Betonim</t>
  </si>
  <si>
    <t xml:space="preserve">  § Betonim = "pistachio nuts"  a city east of the Jordan in territory of Gad </t>
  </si>
  <si>
    <t>H0994</t>
  </si>
  <si>
    <t>בִּי</t>
  </si>
  <si>
    <t>1) if it please, pray excuse me, excuse me please 1a) used to introduce an entreaty or request</t>
  </si>
  <si>
    <t>H0995</t>
  </si>
  <si>
    <t>בִּין</t>
  </si>
  <si>
    <t>1) to discern, understand, consider 1a) (Qal) 1a1) to perceive, discern 1a2) to understand, know (with the mind) 1a3) to observe, mark, give heed to, distinguish, consider 1a4) to have discernment, insight, understanding 1b) (Niphal) to be discerning, intelligent, discreet, have understanding 1c) (Hiphil) 1c1) to understand 1c2) to cause to understand, give understanding, teach 1d) (Hithpolel) to show oneself discerning or attentive, consider diligently 1e) (Polel) to teach, instruct 2) (TWOT) prudent, regard</t>
  </si>
  <si>
    <t>H0996G</t>
  </si>
  <si>
    <t>בַּ֫יִן</t>
  </si>
  <si>
    <t>between</t>
  </si>
  <si>
    <t>: between  between, among, in the midst of (with other preps), from between</t>
  </si>
  <si>
    <t>H0996H</t>
  </si>
  <si>
    <t>between: among</t>
  </si>
  <si>
    <t>: among  between, among, in the midst of (with other preps), from between A sub-meaning of  ben  (בַּ֫יִן ": between" H0996)</t>
  </si>
  <si>
    <t>H0997</t>
  </si>
  <si>
    <t>בֵּין</t>
  </si>
  <si>
    <t>between Aramaic of  ben  (בַּ֫יִן ": between" H0996)</t>
  </si>
  <si>
    <t>H0998</t>
  </si>
  <si>
    <t>בִּינָה</t>
  </si>
  <si>
    <t>1) understanding, discernment 1a) act 1b) faculty 1c) object 1d) personified Aramaic equivalent:  bi.nah  (בִּינָה "understanding" H0999)</t>
  </si>
  <si>
    <t>H0999</t>
  </si>
  <si>
    <t>understanding, discernment Aramaic of  bi.nah  (בִּינָה "understanding" H0998)</t>
  </si>
  <si>
    <t>H1000</t>
  </si>
  <si>
    <t>בֵּיצָה</t>
  </si>
  <si>
    <t>egg</t>
  </si>
  <si>
    <t>H1001</t>
  </si>
  <si>
    <t>בִּירְתָא</t>
  </si>
  <si>
    <t>citadel</t>
  </si>
  <si>
    <t>castle, citadel, palace Aramaic of  bi.rah  (בִּירָה "palace" H1002)</t>
  </si>
  <si>
    <t>H1002</t>
  </si>
  <si>
    <t>בִּירָה</t>
  </si>
  <si>
    <t>1) palace, castle 2) temple Aramaic equivalent:  bi.ra  (בִּירְתָא "citadel" H1001)</t>
  </si>
  <si>
    <t>H1003</t>
  </si>
  <si>
    <t>בִּירָנִית</t>
  </si>
  <si>
    <t>fortress</t>
  </si>
  <si>
    <t>fortress, fortified place</t>
  </si>
  <si>
    <t>H1004A</t>
  </si>
  <si>
    <t>בֵּית</t>
  </si>
  <si>
    <t>nm  place, origin, between</t>
  </si>
  <si>
    <t>H1004B</t>
  </si>
  <si>
    <t>בַּ֫יִת</t>
  </si>
  <si>
    <t>: home/temple/building nm 1) house 1a) house, dwelling habitation 1b) shelter or abode of animals 1c) human bodies (fig.) 1d) of Sheol 1e) of abode of light and darkness 1f) of land of Ephraim 2) place 3) receptacle 4) home, house as containing a family 5) household, family 5a) those belonging to the same household 5b) family of descendants, descendants as organized body 6) household affairs 7) inwards (metaph.) 8) (TWOT) temple adv 9) on the inside prep 10) within</t>
  </si>
  <si>
    <t>H1004G</t>
  </si>
  <si>
    <t>Beth-(ashbea)</t>
  </si>
  <si>
    <t>nm  This name is used for a house, habitation Combined with  ash.be.a  (אַשְׁבֵּעַ "Ashbea" H0791)</t>
  </si>
  <si>
    <t>H1004H</t>
  </si>
  <si>
    <t>Beth (Haggan)</t>
  </si>
  <si>
    <t>nm  This name is used for a house, habitation Combined with  hag  (גַּן "Haggan" H1588)</t>
  </si>
  <si>
    <t>H1004I</t>
  </si>
  <si>
    <t>Beth-(togarmah)</t>
  </si>
  <si>
    <t>nm  This name is used for a house, habitation Combined with  to.gar.mah  (תֹּגַרְמָה "-togarmah" H8425H)</t>
  </si>
  <si>
    <t>H1004J</t>
  </si>
  <si>
    <t>House (of the Forest)</t>
  </si>
  <si>
    <t xml:space="preserve">  means: house, dwelling, household</t>
  </si>
  <si>
    <t>H1004K</t>
  </si>
  <si>
    <t>House (of the Forests of Lebanon)</t>
  </si>
  <si>
    <t>H1004L</t>
  </si>
  <si>
    <t>Beth-(baal-meon)</t>
  </si>
  <si>
    <t>nm  This name mewans house, dwelling Combined with  ba.al me.on  (בַּ֫עַל מְעוֹן "Baal-meon" H1186)</t>
  </si>
  <si>
    <t>H1004M</t>
  </si>
  <si>
    <t>: household nm 1) house 1a) house, dwelling habitation 1b) shelter or abode of animals 1c) human bodies (fig.) 1d) of Sheol 1e) of abode of light and darkness 1f) of land of Ephraim 2) place 3) receptacle 4) home, house as containing a family 5) household, family 5a) those belonging to the same household 5b) family of descendants, descendants as organized body 6) household affairs 7) inwards (metaph.) 8) (TWOT) temple adv 9) on the inside prep 10) within</t>
  </si>
  <si>
    <t>H1004N</t>
  </si>
  <si>
    <t>house: container</t>
  </si>
  <si>
    <t>: container nm 1) house 1a) house, dwelling habitation 1b) shelter or abode of animals 1c) human bodies (fig.) 1d) of Sheol 1e) of abode of light and darkness 1f) of land of Ephraim 2) place 3) receptacle 4) home, house as containing a family 5) household, family 5a) those belonging to the same household 5b) family of descendants, descendants as organized body 6) household affairs 7) inwards (metaph.) 8) (TWOT) temple adv 9) on the inside prep 10) within</t>
  </si>
  <si>
    <t>H1004O</t>
  </si>
  <si>
    <t>house: inside</t>
  </si>
  <si>
    <t>: inside nm 1) house 1a) house, dwelling habitation 1b) shelter or abode of animals 1c) human bodies (fig.) 1d) of Sheol 1e) of abode of light and darkness 1f) of land of Ephraim 2) place 3) receptacle 4) home, house as containing a family 5) household, family 5a) those belonging to the same household 5b) family of descendants, descendants as organized body 6) household affairs 7) inwards (metaph.) 8) (TWOT) temple adv 9) on the inside prep 10) within</t>
  </si>
  <si>
    <t>H1004P</t>
  </si>
  <si>
    <t>house: palace</t>
  </si>
  <si>
    <t>H1004Q</t>
  </si>
  <si>
    <t>house: temple</t>
  </si>
  <si>
    <t>H1005</t>
  </si>
  <si>
    <t>house</t>
  </si>
  <si>
    <t>1) house (of men) 2) house (of God)</t>
  </si>
  <si>
    <t>H1006</t>
  </si>
  <si>
    <t>Bajith</t>
  </si>
  <si>
    <t xml:space="preserve">  § Bajith = "house"  a place in Palestine </t>
  </si>
  <si>
    <t>H1007</t>
  </si>
  <si>
    <t>בֵּית אָ֫וֶן</t>
  </si>
  <si>
    <t>Beth-aven</t>
  </si>
  <si>
    <t xml:space="preserve">  § Beth-aven = "house of vanity"  a city east of Bethel </t>
  </si>
  <si>
    <t>H1008G</t>
  </si>
  <si>
    <t>בֵּֽיתְ־אֵל</t>
  </si>
  <si>
    <t>Bethel</t>
  </si>
  <si>
    <t xml:space="preserve">  § Bethel = "house of God"   ancient place and seat of worship in Ephraim on border of Benjamin, identified with Luz (former name)</t>
  </si>
  <si>
    <t>H1008H</t>
  </si>
  <si>
    <t xml:space="preserve">  § Bethel = "house of God"   a place in south country of Judah</t>
  </si>
  <si>
    <t>H1009</t>
  </si>
  <si>
    <t>בֵּית אַֽרְבֵֿאל</t>
  </si>
  <si>
    <t>Beth-arbel</t>
  </si>
  <si>
    <t xml:space="preserve">  § Beth-Arbel = "house of God's Ambush"  a place in Palestine, perhaps Gilead or Galilee </t>
  </si>
  <si>
    <t>H1010</t>
  </si>
  <si>
    <t>בֵּית מְעוֹן</t>
  </si>
  <si>
    <t>Beth-meon</t>
  </si>
  <si>
    <t xml:space="preserve">Beth-meon = "house of Meon"  a city in the territory of Reuben Another name of  ba.al me.on  (בַּ֫עַל מְעוֹן "Baal-meon" H1186) </t>
  </si>
  <si>
    <t>H1011</t>
  </si>
  <si>
    <t>בֵּית בִּרְאִי</t>
  </si>
  <si>
    <t>Beth-biri</t>
  </si>
  <si>
    <t xml:space="preserve">  § Beth-birei = "house of a creative one"  a place in the territory of Simeon </t>
  </si>
  <si>
    <t>H1012</t>
  </si>
  <si>
    <t>בֵּית בָּרָה</t>
  </si>
  <si>
    <t>Beth-barah</t>
  </si>
  <si>
    <t xml:space="preserve">Beth-barah = "house of (the) ford"  a place on the Jordan Also named:  Bēthabara  (Βηθαβαρά,Βηθανία "Bethany" G0962) </t>
  </si>
  <si>
    <t>H1013</t>
  </si>
  <si>
    <t>בֵּית־גָּדֵר</t>
  </si>
  <si>
    <t>Beth-gader</t>
  </si>
  <si>
    <t xml:space="preserve">  § Beth-gader = "house of the wall"  a place in Judah </t>
  </si>
  <si>
    <t>H1014</t>
  </si>
  <si>
    <t>בֵּית גָּמוּל</t>
  </si>
  <si>
    <t>Beth-gamul</t>
  </si>
  <si>
    <t xml:space="preserve">  § Beth-gamul = "house of recompense"  a place in Moab </t>
  </si>
  <si>
    <t>H1015</t>
  </si>
  <si>
    <t>בֵּית דִּבְלָתָ֑יִם</t>
  </si>
  <si>
    <t>Beth-diblathaim</t>
  </si>
  <si>
    <t xml:space="preserve">Beth-diblathaim = "house of the two fig-cakes"  a place in Moab Another name of  al.mon div.la.ta.ye.mah  (עַלְמֹן דִּבְלָתָיְמָה "Almon-diblathaim" H5963) </t>
  </si>
  <si>
    <t>H1016G</t>
  </si>
  <si>
    <t>בֵּית־דָּגוֹן</t>
  </si>
  <si>
    <t>Beth-dagon</t>
  </si>
  <si>
    <t xml:space="preserve">  § Beth-dagon = "house of Dagon"   the temple of Dagon in Judah</t>
  </si>
  <si>
    <t>H1016H</t>
  </si>
  <si>
    <t xml:space="preserve">  § Beth-dagon = "house of Dagon"   the temple of Dagon in Asher</t>
  </si>
  <si>
    <t>H1017</t>
  </si>
  <si>
    <t>בֵּית הָאֱלִי</t>
  </si>
  <si>
    <t>Bethelite</t>
  </si>
  <si>
    <t xml:space="preserve">Bethelite = "house of God"  an inhabitant of Bethel Another name of  bet-el  (בֵּֽיתְ־אֵל "Bethel" H1008G) </t>
  </si>
  <si>
    <t>H1018</t>
  </si>
  <si>
    <t>בֵּית הָאֵצֶל</t>
  </si>
  <si>
    <t>Beth-ezel</t>
  </si>
  <si>
    <t xml:space="preserve">  § Beth-ezel = "house of narrowing"  a place in Judah </t>
  </si>
  <si>
    <t>H1019</t>
  </si>
  <si>
    <t>בֵּית הַגִּלְגָּל</t>
  </si>
  <si>
    <t>Beth-gilgal</t>
  </si>
  <si>
    <t xml:space="preserve">Beth-gilgal = "the house of the wheel"  a place in Palestine Another name of  gil.gal  (גִּלְגָּל "Gilgal" H1537G) </t>
  </si>
  <si>
    <t>H1020</t>
  </si>
  <si>
    <t>בֵּית הַיְשִׁימוֹת</t>
  </si>
  <si>
    <t>Beth-jeshimoth</t>
  </si>
  <si>
    <t xml:space="preserve">  § Beth-jesimoth = "house of the desolation"  a place in Moab given to the tribe of Reuben </t>
  </si>
  <si>
    <t>H1021</t>
  </si>
  <si>
    <t>בֵּית הַכֶּ֫רֶם</t>
  </si>
  <si>
    <t>Beth-haccherem</t>
  </si>
  <si>
    <t xml:space="preserve">  § Beth-haccerem = "house of the vineyard"  a place in Judah </t>
  </si>
  <si>
    <t>H1022</t>
  </si>
  <si>
    <t>בֵּית הַלַּחְמִי</t>
  </si>
  <si>
    <t>Bethlehemite</t>
  </si>
  <si>
    <t xml:space="preserve"> Group of  bet le.chem  (בֵּית לֶ֫חֶם "Bethlehem" H1035)   § Bethlehemite = "house of bread"  an inhabitant of Bethlehem </t>
  </si>
  <si>
    <t>H1023</t>
  </si>
  <si>
    <t>בֵּית הַמֶּרְחָק</t>
  </si>
  <si>
    <t>Beth-merchak</t>
  </si>
  <si>
    <t>Beth Ham-merchaq = "remote house"  house or settlement on the bank of Kidron</t>
  </si>
  <si>
    <t>H1024</t>
  </si>
  <si>
    <t>בֵּית מַרְכָּבוֹת</t>
  </si>
  <si>
    <t>Beth-marcaboth</t>
  </si>
  <si>
    <t xml:space="preserve">Beth-marcaboth = "house of the chariots"  a place in Simeon Another name of  mad.man.nah  (מַדְמַנָּה "Madmannah" H4089G) </t>
  </si>
  <si>
    <t>H1025</t>
  </si>
  <si>
    <t>בֵּית הָעֵ֫מֶק</t>
  </si>
  <si>
    <t>Beth-emek</t>
  </si>
  <si>
    <t xml:space="preserve">  § Beth-emek = "house of the valley"  a place on the border of Asher </t>
  </si>
  <si>
    <t>H1026</t>
  </si>
  <si>
    <t>בֵּית הָֽעֲרָבָה</t>
  </si>
  <si>
    <t>Beth-arabah</t>
  </si>
  <si>
    <t xml:space="preserve">  § Beth-arabah = "house of the desert valley" or "place of the depression"  a place in Judah or in Benjamin </t>
  </si>
  <si>
    <t>H1027</t>
  </si>
  <si>
    <t>בֵּית הָרָם</t>
  </si>
  <si>
    <t>Beth-haram</t>
  </si>
  <si>
    <t xml:space="preserve">Beth-aram = "place of the height"  a place in Gad Also named:  bet ha.ran  (בֵּית הָרָן "Beth-haran" H1028) </t>
  </si>
  <si>
    <t>H1028</t>
  </si>
  <si>
    <t>בֵּית הָרָן</t>
  </si>
  <si>
    <t>Beth-haran</t>
  </si>
  <si>
    <t xml:space="preserve">Beth-haran = "house of their mount: house of the joyful shouter"  a place in Gad, possibly "Beth Harran", one hour east of Jordan, opposite Jericho Another name of  bet ha.ram  (בֵּית הָרָם "Beth-haram" H1027) </t>
  </si>
  <si>
    <t>H1029</t>
  </si>
  <si>
    <t>בֵּית הַשִּׁטָּה</t>
  </si>
  <si>
    <t>Beth-shittah</t>
  </si>
  <si>
    <t xml:space="preserve">  § Beth-shittah = "house of the acacia tree" or "place of the acacia"  an unknown location, perhaps an acacia grove </t>
  </si>
  <si>
    <t>H1030</t>
  </si>
  <si>
    <t>בֵּית־הַשִּׁמְשִׁי</t>
  </si>
  <si>
    <t>Bethshemite</t>
  </si>
  <si>
    <t xml:space="preserve">Bethshemite or Beth-shemeshite = "house of the sun"  an inhabitant of Beth-shemesh Another spelling of  bet she.mesh  (בֵּית שֶׁ֫מֶשׁ "Beth-shemesh" H1053) </t>
  </si>
  <si>
    <t>H1031</t>
  </si>
  <si>
    <t>בֵּית חׇגְלָה</t>
  </si>
  <si>
    <t>Beth-hoglah</t>
  </si>
  <si>
    <t xml:space="preserve">  § Beth-hoglah = "house of the partridge" or "place of partridge"  a place in Benjamin on the border with Judah </t>
  </si>
  <si>
    <t>H1032G</t>
  </si>
  <si>
    <t>בֵּית חוֹרֹן</t>
  </si>
  <si>
    <t>Beth-horon</t>
  </si>
  <si>
    <t xml:space="preserve">  § Beth-horon = "house of hollowness"   two towns in Ephraim 1a) Upper Beth-horon-town on the mountains of Ephraim 1b) Lower Beth-horon-town located 800 feet (245 m) lower than Upper Beth-horon</t>
  </si>
  <si>
    <t>H1032H</t>
  </si>
  <si>
    <t>(Upper) Beth-horon</t>
  </si>
  <si>
    <t>Beth-horon = "house of hollowness"  Upper Beth-horon-town on the mountains of Ephraim Combined with  el.yon  (עֶלְיוֹן ", Upper" H5945)</t>
  </si>
  <si>
    <t>H1032I</t>
  </si>
  <si>
    <t>(Lower) Beth-horon</t>
  </si>
  <si>
    <t>Beth-horon = "house of hollowness"  Lower Beth-horon-town located 800 feet (245 m) lower than Upper Beth-horon on the mountains of Ephraim Combined with  bet cho.ron  (בֵּית חוֹרֹן "Beth-horon" H1032)</t>
  </si>
  <si>
    <t>H1033</t>
  </si>
  <si>
    <t>בֵּית כָּ֑ר</t>
  </si>
  <si>
    <t>Beth-car</t>
  </si>
  <si>
    <t xml:space="preserve">  § Beth-car = "house of the ram" or "place of the lamb"  a place apparently belonging to the Philistines </t>
  </si>
  <si>
    <t>H1034</t>
  </si>
  <si>
    <t>בֵּית לְבָאוֹת</t>
  </si>
  <si>
    <t>Beth-lebaoth</t>
  </si>
  <si>
    <t xml:space="preserve">  § Beth-lebaoth = "house of lionesses"  a place in Simeon </t>
  </si>
  <si>
    <t>H1035G</t>
  </si>
  <si>
    <t>בֵּית לֶ֫חֶם</t>
  </si>
  <si>
    <t xml:space="preserve">  § Beth-lehem = "house of bread (food)"   a city in Judah, birthplace of David</t>
  </si>
  <si>
    <t>H1035H</t>
  </si>
  <si>
    <t xml:space="preserve">  § Beth-lehem = "house of bread (food)"   a place in Zebulun</t>
  </si>
  <si>
    <t>H1036</t>
  </si>
  <si>
    <t>בֵּית לְעַפְרָה</t>
  </si>
  <si>
    <t>Beth-le-aphrah</t>
  </si>
  <si>
    <t xml:space="preserve">Bethel-aphrah = "house belonging to Aphrah" or "house to (i.e. of) dust"  a Philistine city Another name of  oph.rah  (עׇפְרָה "Ophrah" H6084G) </t>
  </si>
  <si>
    <t>H1037</t>
  </si>
  <si>
    <t>בֵּית מִלּוֹא</t>
  </si>
  <si>
    <t>Beth-millo</t>
  </si>
  <si>
    <t xml:space="preserve">  § Beth-millo = "house of Millo" or "house of the rampart"   a place near Shechem</t>
  </si>
  <si>
    <t>H1038</t>
  </si>
  <si>
    <t>בֵּית מַעֲכָה</t>
  </si>
  <si>
    <t>(Abel)-beth-maacah</t>
  </si>
  <si>
    <t xml:space="preserve">Beth-maachah = "house of pressure"  a place in the northern kingdom Combined with  a.vel  (אָבֵל "Abel" H0059H) </t>
  </si>
  <si>
    <t>H1039</t>
  </si>
  <si>
    <t>בֵּית נִמְרָה</t>
  </si>
  <si>
    <t>Beth-nimrah</t>
  </si>
  <si>
    <t xml:space="preserve">Beth-Nimrah = "house of the leopard"  a place east of the Jordan in Gad Also named:  nim.rah  (נִמְרָה "Nimrah" H5247) </t>
  </si>
  <si>
    <t>H1040</t>
  </si>
  <si>
    <t>בֵּית עֶ֑דֶן</t>
  </si>
  <si>
    <t>Beth-eden</t>
  </si>
  <si>
    <t xml:space="preserve">  § Beth-eden = "house of delight"  a city in Syria, modern Juseih (cuneiform = Bit Adini) </t>
  </si>
  <si>
    <t>H1041</t>
  </si>
  <si>
    <t>בֵּית־עַזְמָ֫וֶת</t>
  </si>
  <si>
    <t>Beth-azmaveth</t>
  </si>
  <si>
    <t xml:space="preserve">Beth-azmaveth = "house of the strength of death"  a place near Jerusalem Also named:  az.ma.vet  (עַזְמָ֫וֶת "Azmaveth" H5820K) </t>
  </si>
  <si>
    <t>H1042</t>
  </si>
  <si>
    <t>בֵּית־עֲנוֹת</t>
  </si>
  <si>
    <t>Beth-anoth</t>
  </si>
  <si>
    <t xml:space="preserve">  § Beth-anoth = "house of responses (or afflictions)"  a place in Judah </t>
  </si>
  <si>
    <t>H1043</t>
  </si>
  <si>
    <t>בֵּית־עֲנָת</t>
  </si>
  <si>
    <t>Beth-anath</t>
  </si>
  <si>
    <t xml:space="preserve">  § Beth-anath = "house of response (or affliction)"  a place in Naphtali </t>
  </si>
  <si>
    <t>H1044</t>
  </si>
  <si>
    <t>בֵּית־עֵ֫קֶד</t>
  </si>
  <si>
    <t>Beth-eked</t>
  </si>
  <si>
    <t xml:space="preserve">  § Beth-eged = "house of binding" i.e. "shearing house"  a place in the northern kingdom </t>
  </si>
  <si>
    <t>H1045</t>
  </si>
  <si>
    <t>בֵּית עַשְׁתָּרוֹת</t>
  </si>
  <si>
    <t>Beth-ashtaroth</t>
  </si>
  <si>
    <t>Beth-ashtaroth = "house of Ashtaroth"  a Philistine temple</t>
  </si>
  <si>
    <t>H1046</t>
  </si>
  <si>
    <t>בֵּית פָּ֑לֶט</t>
  </si>
  <si>
    <t>Beth-pelet</t>
  </si>
  <si>
    <t xml:space="preserve">  § Beth-palet = "house of escape" or "place of escape"  a place in southern Judah </t>
  </si>
  <si>
    <t>H1047</t>
  </si>
  <si>
    <t>בֵּית פְּעוֹר</t>
  </si>
  <si>
    <t>Beth-peor</t>
  </si>
  <si>
    <t xml:space="preserve">  § Beth-peor = "house of Peor"  a place east of the Jordan, in the land of the Amorites, allotted to the tribe of Reuben </t>
  </si>
  <si>
    <t>H1048</t>
  </si>
  <si>
    <t>בֵּית פַּצֵּץ</t>
  </si>
  <si>
    <t>Beth-pazzez</t>
  </si>
  <si>
    <t xml:space="preserve">  § Beth-pazzez = "house of dispersion"  a place in Issachar </t>
  </si>
  <si>
    <t>H1049</t>
  </si>
  <si>
    <t>בֵּית־צוּר</t>
  </si>
  <si>
    <t>Beth-zur</t>
  </si>
  <si>
    <t xml:space="preserve">  § Beth-zur = "house of the rock"   a place in Judah</t>
  </si>
  <si>
    <t>H1050</t>
  </si>
  <si>
    <t>בֵּית־רְחוֹב</t>
  </si>
  <si>
    <t>Beth-rehob</t>
  </si>
  <si>
    <t xml:space="preserve">Beth-rehob = "house of the street"  a place in Dan on road to Hamath Also named:  re.chov  (רְחוֹב "Rehob" H7340K) </t>
  </si>
  <si>
    <t>H1051</t>
  </si>
  <si>
    <t>בֵּית רָפָא</t>
  </si>
  <si>
    <t>Beth-rapha</t>
  </si>
  <si>
    <t xml:space="preserve">A man of the tribe of Judah  living at the time of Divided Monarchy, only mentioned at 1Ch 4:12;   son of: Eshton (H0850);   brother of: Paseah (H6454) and Tehinnah (H8468)   § Beth-rapha = "house of healing"  the son of Eshton </t>
  </si>
  <si>
    <t>H1052</t>
  </si>
  <si>
    <t>בֵּית שְׁאָן</t>
  </si>
  <si>
    <t>Beth-shean</t>
  </si>
  <si>
    <t xml:space="preserve">  § Beth-shean or Beth-Shan = "house of ease"  a place in Manasseh, west of the Jordan </t>
  </si>
  <si>
    <t>H1053G</t>
  </si>
  <si>
    <t>בֵּית שֶׁ֫מֶשׁ</t>
  </si>
  <si>
    <t>Beth-shemesh</t>
  </si>
  <si>
    <t xml:space="preserve">  § Beth-shemesh = "house of the sun" or "sun-temple"   a town in southwest Judah </t>
  </si>
  <si>
    <t>H1053H</t>
  </si>
  <si>
    <t xml:space="preserve">  § Beth-shemesh = "house of the sun" or "sun-temple"  a town in Issachar</t>
  </si>
  <si>
    <t>H1053I</t>
  </si>
  <si>
    <t xml:space="preserve">  § Beth-shemesh = "house of the sun" or "sun-temple"  a town in Naphtali</t>
  </si>
  <si>
    <t>H1053J</t>
  </si>
  <si>
    <t>Beth-shemesh = "house of the sun" or "sun-temple"   a town in Egypt Another name of  on  (אֹן "On" H0204)</t>
  </si>
  <si>
    <t>H1054</t>
  </si>
  <si>
    <t>בֵּית־תַּפּוּחַ</t>
  </si>
  <si>
    <t>Beth-tappuah</t>
  </si>
  <si>
    <t xml:space="preserve">  § Beth-tappuah = "house of the apple" of "place of apples"  a town in Judah </t>
  </si>
  <si>
    <t>H1055</t>
  </si>
  <si>
    <t>בִּיתָן</t>
  </si>
  <si>
    <t>house, palace</t>
  </si>
  <si>
    <t>H1056</t>
  </si>
  <si>
    <t>בָּכָא</t>
  </si>
  <si>
    <t>(Tophet of) Baca</t>
  </si>
  <si>
    <t xml:space="preserve">Baca = "weeping"  a valley in Palestine Combined with  to.phet  (תֹּ֫פֶת "Topheth" H8612) </t>
  </si>
  <si>
    <t>H1057</t>
  </si>
  <si>
    <t xml:space="preserve">1) balsam tree-a shrub which drips sap when it is cut 2) possible name of a vale of balsam trees in  Ref: Ps 84:6 </t>
  </si>
  <si>
    <t>H1058</t>
  </si>
  <si>
    <t>בָּכָה</t>
  </si>
  <si>
    <t>1) to weep, bewail, cry, shed tears 1a) (Qal) 1a1) to weep (in grief, humiliation, or joy) 1a2) to weep bitterly (with cognate acc.) 1a3) to weep upon (embrace and weep) 1a4) to bewail 1b) (Piel) participle 1b1) lamenting 1b2) bewailing</t>
  </si>
  <si>
    <t>H1059</t>
  </si>
  <si>
    <t>בֶּ֫כֶה</t>
  </si>
  <si>
    <t>a weeping</t>
  </si>
  <si>
    <t>H1060</t>
  </si>
  <si>
    <t>בְּכוֹר</t>
  </si>
  <si>
    <t>1) firstborn, firstling 1a) of men and women 1b) of animals 1c) noun of relation (fig.)</t>
  </si>
  <si>
    <t>H1061</t>
  </si>
  <si>
    <t>בִּכּוּרִים</t>
  </si>
  <si>
    <t>firstfruit</t>
  </si>
  <si>
    <t>1) first-fruits 1a) the first of the crops and fruit that ripened, was gathered, and offered to God according to the ritual of Pentecost 1b) the bread made of the new grain offered at Pentecost 1c) the day of the first-fruits (Pentecost)</t>
  </si>
  <si>
    <t>H1062</t>
  </si>
  <si>
    <t>בְּכֹרָה</t>
  </si>
  <si>
    <t>birthright, primogeniture, right of the first-born</t>
  </si>
  <si>
    <t>H1063</t>
  </si>
  <si>
    <t>בַּכֻּרוֹת</t>
  </si>
  <si>
    <t>early fig</t>
  </si>
  <si>
    <t>1) first-ripe fig, early fig 2) (TWOT) firstfruits Also means:  bak.ku.rah  (בִּכּוּרָה "firstfruit" H1073)</t>
  </si>
  <si>
    <t>H1064</t>
  </si>
  <si>
    <t>בְּכוֹרַת</t>
  </si>
  <si>
    <t>Becorath</t>
  </si>
  <si>
    <t xml:space="preserve">A man of the tribe of Benjamin living at the time of United Monarchy, only mentioned at 1Sa 9:1;   son of: Aphiah (H0647);   father of: Zeror (H6872C)   § Bechorath = "first-born"  a Benjamite ancestor of Saul </t>
  </si>
  <si>
    <t>H1065</t>
  </si>
  <si>
    <t>בְּכִי</t>
  </si>
  <si>
    <t>a weeping, weeping</t>
  </si>
  <si>
    <t>H1066</t>
  </si>
  <si>
    <t>בֹּכִים</t>
  </si>
  <si>
    <t>Bochim</t>
  </si>
  <si>
    <t xml:space="preserve">Bochim = "weeping"  a place near Gilgal (or Bethel), where sons of Israel wept Another name of  bet-el  (בֵּֽיתְ־אֵל "Bethel" H1008G) </t>
  </si>
  <si>
    <t>H1067</t>
  </si>
  <si>
    <t>בְּכִירָה</t>
  </si>
  <si>
    <t>1) firstborn daughter, firstborn (of women) 1a) always used of women</t>
  </si>
  <si>
    <t>H1068</t>
  </si>
  <si>
    <t>בְּכִית</t>
  </si>
  <si>
    <t>H1069</t>
  </si>
  <si>
    <t>בָּכַר</t>
  </si>
  <si>
    <t>to be/bear firstborn</t>
  </si>
  <si>
    <t>1) to be born first 1a) (Piel) 1a1) to bear early, new fruit 1a2) to give the right of the firstborn 1a2a) to make as firstborn 1a2b) to constitute as firstborn 1b) (Pual) 1b1) to be born a firstling 1b2) to be made a firstling 1c) (Hiphil) one bearing her first child</t>
  </si>
  <si>
    <t>H1070</t>
  </si>
  <si>
    <t>בֶּכֶר</t>
  </si>
  <si>
    <t>young camel</t>
  </si>
  <si>
    <t>young camel, dromedary</t>
  </si>
  <si>
    <t>H1071G</t>
  </si>
  <si>
    <t>בֶּ֫כֶר</t>
  </si>
  <si>
    <t>Becher</t>
  </si>
  <si>
    <t>A man of the tribe of Benjamin living at the time of Egypt and Wilderness, first mentioned at Gen 46:21;   son of: Benjamin (H1144);   brother of: Bela (H1106A), Ashbel (H0788), Gera (H1617), Naaman (H5283), Ehi (H0278), Rosh (H7220), Muppim (H4649), Huppim (H2650H), Ard (H0714), Ahiram (H0297) and Jediael (H3043);   father of: Zemirah (H2160), Joash (H3135), Eliezer (H0461I), Elioenai (H0454I), Omri (H6018H), Jeremoth (H3406H), Abijah (H0029K), Anathoth (H6068H) and Alemeth (H5964H)  § Becher = "young camel" 1) a son of Ephraim 2) a son of Benjamin</t>
  </si>
  <si>
    <t>H1071H</t>
  </si>
  <si>
    <t>A man of the tribe of Ephraim living at the time of Egypt and Wilderness, only mentioned at Num 26:35;   son of: Ephraim (H0669);   brother of: Shuthelah (H7803), Tahan (H8465), Ezer (H5827), Elead (H0496) and Beriah (H1283H) Also named:  bakh.ri  (בַּכְרִי "Becherite" H1076)  § Becher = "young camel" 1) a son of Ephraim 2) a son of Benjamin</t>
  </si>
  <si>
    <t>H1072</t>
  </si>
  <si>
    <t>בִּכְרָה</t>
  </si>
  <si>
    <t>a young female camel, young camel, dromedary</t>
  </si>
  <si>
    <t>H1073</t>
  </si>
  <si>
    <t>בִּכּוּרָה</t>
  </si>
  <si>
    <t>1) first ripe fig, early fig 2) (TWOT) firstfruits</t>
  </si>
  <si>
    <t>H1074</t>
  </si>
  <si>
    <t>בֹּֽכְרוּ</t>
  </si>
  <si>
    <t>Bocheru</t>
  </si>
  <si>
    <t xml:space="preserve">A man of the tribe of Benjamin living at the time of Divided Monarchy, first mentioned at 1Ch 8:38;   son of: Azel (H0682A);   brother of: Azrikam (H5840H), Ishmael (H3458I), Sheariah (H8187), Obadiah (H5662J) and Hanan (H2605H)   § Bocheru = "firstborn"  a Benjamite </t>
  </si>
  <si>
    <t>H1075</t>
  </si>
  <si>
    <t>בִּכְרִי</t>
  </si>
  <si>
    <t>Bichri</t>
  </si>
  <si>
    <t xml:space="preserve">A man living at the time of United Monarchy, first mentioned at 2Sa 20:1;   father of: Sheba (H7652A) Also named:  be.ri  (בֵּרִים "Bichrite" H1276)   § Bichri = "youthful" 1) a Benjamite, father of Sheba adj 2) (BDB) the Bichrites </t>
  </si>
  <si>
    <t>H1076</t>
  </si>
  <si>
    <t>בַּכְרִי</t>
  </si>
  <si>
    <t>Becherite</t>
  </si>
  <si>
    <t xml:space="preserve">Someone descended from Becher who was a man of the tribe of Ephraim living at the time of Egypt and Wilderness, only mentioned at Num 26:35;   son of: Ephraim (H0669);   brother of: Shuthelah (H7803), Tahan (H8465), Ezer (H5827), Elead (H0496) and Beriah (H1283H) Group of  be.kher  (בֶּ֫כֶר "Becher" H1071H)   § Bachrites = "a dromedary: first-born"  one of the family of Becher </t>
  </si>
  <si>
    <t>H1077</t>
  </si>
  <si>
    <t>בַּל</t>
  </si>
  <si>
    <t>not, hardly, else</t>
  </si>
  <si>
    <t>H1078</t>
  </si>
  <si>
    <t>בֵּל</t>
  </si>
  <si>
    <t>Bel</t>
  </si>
  <si>
    <t xml:space="preserve">  § Bel = "lord"  a chief Babylonian deity </t>
  </si>
  <si>
    <t>H1079</t>
  </si>
  <si>
    <t>בָּל</t>
  </si>
  <si>
    <t>mind, heart Aramaic of  lev  (לֵב "heart" H3820A)</t>
  </si>
  <si>
    <t>H1080</t>
  </si>
  <si>
    <t>בְּלָא</t>
  </si>
  <si>
    <t>1) (Pael) to wear away, wear out 1a) to harass constantly (fig.)</t>
  </si>
  <si>
    <t>H1081</t>
  </si>
  <si>
    <t>בַּלְאֲדָן</t>
  </si>
  <si>
    <t>Baladan</t>
  </si>
  <si>
    <t xml:space="preserve">A man living at the time of Divided Monarchy, first mentioned at 2Ki 20:12;   son of: Baladan (H1081);   father of: Merodach-baladan (H1255)    § Baladan = "Bel (is his) lord)"  the father of Merodach-baladan to whom Hezekiah revealed the riches of his treasures </t>
  </si>
  <si>
    <t>H1082</t>
  </si>
  <si>
    <t>בָּלַג</t>
  </si>
  <si>
    <t>1) to gleam, smile 1a) (Hiphil) only 1a1) to show a smile, look pleasant 1a2) to cause to burst</t>
  </si>
  <si>
    <t>H1083G</t>
  </si>
  <si>
    <t>בִּלְגָּה</t>
  </si>
  <si>
    <t>Bilgah</t>
  </si>
  <si>
    <t>A man living at the time of Divided Monarchy, only mentioned at 1Ch 24:14  § Bilgah = "cheerfulness" 1) a priest of the 15th course, in David's time 2) a priest accompanying Zerubbabel</t>
  </si>
  <si>
    <t>H1083H</t>
  </si>
  <si>
    <t>A man living at the time of Exile and Return, first mentioned at Neh 10:8; also called Bilgai at Neh 10:8;  Also named:  bil.gay  (בִּלְגַּי "Bilgai" H1084)  § Bilgah = "cheerfulness" 1) a priest of the 15th course, in David's time 2) a priest accompanying Zerubbabel</t>
  </si>
  <si>
    <t>H1084</t>
  </si>
  <si>
    <t>בִּלְגַּי</t>
  </si>
  <si>
    <t>Bilgai</t>
  </si>
  <si>
    <t xml:space="preserve">A man living at the time of Exile and Return, first mentioned at Neh 10:8; also called Bilgai at Neh 10:8;  Another name of  bil.gah  (בִּלְגָּה "Bilgah" H1083H)   § Bilgai = "my cheerfulness"  a priest who covenanted with Nehemiah </t>
  </si>
  <si>
    <t>H1085</t>
  </si>
  <si>
    <t>בִּלְדַּד</t>
  </si>
  <si>
    <t>Bildad</t>
  </si>
  <si>
    <t xml:space="preserve">A man living at the time of the Patriarchs, first mentioned at Job 2:11   § Bildad = "confusing (by mingling) love"  the second friend of Job </t>
  </si>
  <si>
    <t>H1086</t>
  </si>
  <si>
    <t>בָּלָה</t>
  </si>
  <si>
    <t>to become old</t>
  </si>
  <si>
    <t>1) to wear out, become old 1a) (Qal) to wear out 1b) (Piel) 1b1) to wear out 1b2) to wear out by use, use up completely 1b3) to enjoy, use to the full Aramaic equivalent:  be.la  (בְּלָא "to wear out" H1080)</t>
  </si>
  <si>
    <t>H1087</t>
  </si>
  <si>
    <t>בָּלֶה</t>
  </si>
  <si>
    <t>worn out, old</t>
  </si>
  <si>
    <t>H1088</t>
  </si>
  <si>
    <t>Balah</t>
  </si>
  <si>
    <t xml:space="preserve">  § Balah = "waxed old"  a place in Simeon </t>
  </si>
  <si>
    <t>H1089</t>
  </si>
  <si>
    <t>בָּלַהּ</t>
  </si>
  <si>
    <t>(Piel) to trouble</t>
  </si>
  <si>
    <t>H1090A</t>
  </si>
  <si>
    <t>בִּלְהָה</t>
  </si>
  <si>
    <t>Bilhah</t>
  </si>
  <si>
    <t>A woman living at the time of the Patriarchs, first mentioned at Gen 29:29; married to Israel (H3478);   mother of: Dan (H1835H) and Naphtali (H5321)  § Bilhah = "troubled"  Rachel's handmaid whom she gave to Jacob as a concubine, mother to two of Jacob's children, Dan and Naphtali</t>
  </si>
  <si>
    <t>H1090B</t>
  </si>
  <si>
    <t xml:space="preserve">  § Bilhah = "troubled" n prloc  a city in Simeon</t>
  </si>
  <si>
    <t>H1091</t>
  </si>
  <si>
    <t>בַּלָּהָה</t>
  </si>
  <si>
    <t>terror, destruction, calamity, dreadful event</t>
  </si>
  <si>
    <t>H1092G</t>
  </si>
  <si>
    <t>בִּלְהָן</t>
  </si>
  <si>
    <t>Bilhan</t>
  </si>
  <si>
    <t>A man living at the time of the Patriarchs, first mentioned at Gen 36:27;   son of: Ezer (H0687);   brother of: Zaavan (H2190) and Akan (H3292)  § Bilhan = "their decrepitude" 1) a descendant of Esau 2) a Benjamite</t>
  </si>
  <si>
    <t>H1092H</t>
  </si>
  <si>
    <t>A man of the tribe of Benjamin living at the time of Divided Monarchy, first mentioned at 1Ch 7:10;   son of: Jediael (H3043);   father of: Jeush (H3266H), Benjamin (H1144H), Ehud (H0164H), Chenaanah (H3668H), Zethan (H2133), Tarshish (H8659I) and Ahishahar (H0300)  § Bilhan = "their decrepitude" 1) a descendant of Esau 2) a Benjamite</t>
  </si>
  <si>
    <t>H1093</t>
  </si>
  <si>
    <t>בְּלוֹ</t>
  </si>
  <si>
    <t>tribute</t>
  </si>
  <si>
    <t>H1094</t>
  </si>
  <si>
    <t>בְּלוֹא</t>
  </si>
  <si>
    <t>worn out things, rags</t>
  </si>
  <si>
    <t>H1095</t>
  </si>
  <si>
    <t>בֵּלְטְשַׁאצַּר</t>
  </si>
  <si>
    <t>Belteshazzar</t>
  </si>
  <si>
    <t xml:space="preserve">A man living at the time of Exile and Return, first mentioned at Ezk 14:14; also called Belteshazzar at Dan 1:7; 2.26; 4.8,9,18,19; 5.12; 10.1;  Another name of  da.niy.yel  (דָּנִיֵּאל, דָּנִאֵל "Daniel" H1840G)   § Belteshazzar = "lord of the straitened's treasure" 1)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1a) also, 'Daniel' (H1840 or H1841) </t>
  </si>
  <si>
    <t>H1096</t>
  </si>
  <si>
    <t xml:space="preserve">A man living at the time of Exile and Return, first mentioned at Ezk 14:14; also called Belteshazzar at Dan 1:7; 2.26; 4.8,9,18,19; 5.12; 10.1;  Aramaic of  da.niy.yel  (דָּנִיֵּאל, דָּנִאֵל "Daniel" H1840)   § Belteshazzar = "lord of the straitened's treasure" 1)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1a) also, 'Daniel' (H1840 or H1841) </t>
  </si>
  <si>
    <t>H1097</t>
  </si>
  <si>
    <t>בְּלִי</t>
  </si>
  <si>
    <t>subst 1) wearing out adv of negation 2) without, no, not</t>
  </si>
  <si>
    <t>H1098</t>
  </si>
  <si>
    <t>בְּלִיל</t>
  </si>
  <si>
    <t>fodder</t>
  </si>
  <si>
    <t>H1099</t>
  </si>
  <si>
    <t>בְּלִי־מָה</t>
  </si>
  <si>
    <t>nothingness</t>
  </si>
  <si>
    <t>H1100G</t>
  </si>
  <si>
    <t>בְּלִיַּ֫עַל</t>
  </si>
  <si>
    <t xml:space="preserve"> A name like  sa.tan  (שָׂטָן "Satan" H7854)  This name means  worthless, base, wicked</t>
  </si>
  <si>
    <t>H1100H</t>
  </si>
  <si>
    <t>Belial: destruction</t>
  </si>
  <si>
    <t>: destruction 1) worthlessness 1a) worthless, good for nothing, unprofitable, base fellow 1b) wicked 1c) ruin, destruction (construct)</t>
  </si>
  <si>
    <t>H1100I</t>
  </si>
  <si>
    <t>Belial: worthless</t>
  </si>
  <si>
    <t>: worthless 1) worthlessness 1a) worthless, good for nothing, unprofitable, base fellow 1b) wicked 1c) ruin, destruction (construct) Also means:  be.liy.ya.al  (בְּלִיַּ֫עַל ": destruction" H1100H)</t>
  </si>
  <si>
    <t>H1101A</t>
  </si>
  <si>
    <t>בָּלַל</t>
  </si>
  <si>
    <t>1) to mix, mingle, confuse, confound 1a) (Qal) 1a1) to mingle, confuse 1a2) to mix 1b) (Hithpoel) to mix oneself (among others) 1c) (Hiphil) to fade away</t>
  </si>
  <si>
    <t>H1101B</t>
  </si>
  <si>
    <t>to give provender, feed (animals)</t>
  </si>
  <si>
    <t>H1102</t>
  </si>
  <si>
    <t>בָּלַם</t>
  </si>
  <si>
    <t>to hold in</t>
  </si>
  <si>
    <t>(Qal) to curb, hold in, restrain</t>
  </si>
  <si>
    <t>H1103</t>
  </si>
  <si>
    <t>בָּלַס</t>
  </si>
  <si>
    <t>to gather/tend figs</t>
  </si>
  <si>
    <t>(Qal) to gather figs, tend sycamore trees</t>
  </si>
  <si>
    <t>H1104</t>
  </si>
  <si>
    <t>בָּלַע</t>
  </si>
  <si>
    <t>to swallow up</t>
  </si>
  <si>
    <t>1) to swallow down, swallow up, engulf, eat up 1a) (Qal) 1a1) to swallow down 1a2) to swallow up, engulf 1b) (Niphal) to be swallowed up 1c) (Piel) 1c1) to swallow 1c2) to swallow up, engulf 1c3) squandering (fig.) 1d) (Pual) to be swallowed up 1e) (Hithpael) to be ended</t>
  </si>
  <si>
    <t>H1105</t>
  </si>
  <si>
    <t>בֶ֫לַע</t>
  </si>
  <si>
    <t>swallowing</t>
  </si>
  <si>
    <t>1) a swallowing, devouring (fig. for ruin) 2) a thing swallowed</t>
  </si>
  <si>
    <t>H1106A</t>
  </si>
  <si>
    <t>בֶּ֫לַע</t>
  </si>
  <si>
    <t>Bela</t>
  </si>
  <si>
    <t>A man of the tribe of Benjamin living at the time of Egypt and Wilderness, first mentioned at Gen 46:21;   son of: Benjamin (H1144);   brother of: Becher (H1071), Ashbel (H0788), Gera (H1617), Naaman (H5283), Ehi (H0278), Rosh (H7220), Muppim (H4649), Huppim (H2650H), Ard (H0714), Ahiram (H0297) and Jediael (H3043);   father of: Ard (H0714H), Naaman (H5283H), Ezbon (H0675H), Uzzi (H5813I), Uzziel (H5816I), Jerimoth (H3406), Iri (H5901), Addar (H0146H), Gera (H1617I), Abihud (H0031), Abishua (H0050H) and Ahoah (H0265) Also named:  bal.i  (בַּלְעִי "Belaite" H1108)  § Bela = "destruction" 1) a king of Edom 2) first son of Benjamin 3) a son of Ahaz, a Reubenite</t>
  </si>
  <si>
    <t>H1106B</t>
  </si>
  <si>
    <t>Bela = "destruction"  one of the five cities of the plain which was spared at the intercession of Lot, and received the name of Zoar Another name of  tso.ar  (צֹ֫עַר "Zoar" H6820)</t>
  </si>
  <si>
    <t>H1106G</t>
  </si>
  <si>
    <t>A man living at the time of the Patriarchs, first mentioned at Gen 36:32;   son of: Beor (H1160)  § Bela = "destruction"  one of the five cities of the plain which was spared at the intercession of Lot, and received the name of Zoar</t>
  </si>
  <si>
    <t>H1106H</t>
  </si>
  <si>
    <t>A man of the tribe of Reuben  living at the time of Divided Monarchy, only mentioned at 1Ch 5:8;   son of: Azaz (H5811)  § Bela = "destruction"  one of the five cities of the plain which was spared at the intercession of Lot, and received the name of Zoar</t>
  </si>
  <si>
    <t>H1107</t>
  </si>
  <si>
    <t>בִּלְעֲדֵי</t>
  </si>
  <si>
    <t>apart from, except, without, besides</t>
  </si>
  <si>
    <t>H1108</t>
  </si>
  <si>
    <t>בַּלְעִי</t>
  </si>
  <si>
    <t>Belaite</t>
  </si>
  <si>
    <t xml:space="preserve">Someone descended from Bela who was a man of the tribe of Benjamin living at the time of Egypt and Wilderness, first mentioned at Gen 46:21;   son of: Benjamin (H1144);   brother of: Becher (H1071), Ashbel (H0788), Gera (H1617), Naaman (H5283), Ehi (H0278), Rosh (H7220), Muppim (H4649), Huppim (H2650H), Ard (H0714), Ahiram (H0297) and Jediael (H3043);   father of: Ard (H0714H), Naaman (H5283H), Ezbon (H0675H), Uzzi (H5813I), Uzziel (H5816I), Jerimoth (H3406), Iri (H5901), Addar (H0146H), Gera (H1617I), Abihud (H0031), Abishua (H0050H) and Ahoah (H0265) Group of  be.la  (בֶּ֫לַע "Bela" H1106A)   § Belaites = "swallowing"  descendants of Bela </t>
  </si>
  <si>
    <t>H1109A</t>
  </si>
  <si>
    <t>בִּלְעָם</t>
  </si>
  <si>
    <t>A man living at the time of Egypt and Wilderness, first mentioned at Num 22:5;   son of: Beor (H1160H) Also named:  Balaam  (Βαλαάμ "Balaam" G0903)  § Balaam = "not of the people"  the son of Beor, a man endowed with the gift of prophecy</t>
  </si>
  <si>
    <t>H1109B</t>
  </si>
  <si>
    <t>Bileam</t>
  </si>
  <si>
    <t>Balaam = "not of the people"  a town in Manasseh Another name of  yiv.le.am  (יִבְלְעָם "Ibleam" H2991)</t>
  </si>
  <si>
    <t>H1110</t>
  </si>
  <si>
    <t>בָּלַק</t>
  </si>
  <si>
    <t>to waste</t>
  </si>
  <si>
    <t>1) to waste, lay waste, devastate 1a) (Poel) to make waste 1b) (Pual) devastated (participle)</t>
  </si>
  <si>
    <t>H1111</t>
  </si>
  <si>
    <t>בָּלָק</t>
  </si>
  <si>
    <t xml:space="preserve">A man of the Moabites living at the time of Egypt and Wilderness, first mentioned at Num 22:2;   son of: Zippor (H6834) Also named:  Balak  (Βαλάκ "Balak" G0904)   § Balak = "devastator"  a king of Moab who hired Balaam to curse Israel </t>
  </si>
  <si>
    <t>H1112</t>
  </si>
  <si>
    <t>בֵּֽלְאשַׁצַּר, בֵּלְשַׁאצַּר</t>
  </si>
  <si>
    <t>Belshazzar</t>
  </si>
  <si>
    <t xml:space="preserve">A man living at the time of Exile and Return, first mentioned at Dan 5:1;   son of: Nebuchadnezzar (H5019) Also named:  be.le.shats.tsar  (בֵּֽלְאשַׁצַּר, בֵּלְשַׁאצַּר "Belshazzar" H1113)   § Belshazzar = "Bel protect the king"  king of Babylon at the time of its fall; he to whom Daniel interpreted the writing on the wall </t>
  </si>
  <si>
    <t>H1113</t>
  </si>
  <si>
    <t xml:space="preserve">A man living at the time of Exile and Return, first mentioned at Dan 5:1;   son of: Nebuchadnezzar (H5019) Aramaic of  be.le.shats.tsar  (בֵּֽלְאשַׁצַּר, בֵּלְשַׁאצַּר "Belshazzar" H1112)   § Belshazzar = "Bel protect the king"  king of Babylon at the time of its fall; he to whom Daniel interpreted the writing on the wall </t>
  </si>
  <si>
    <t>H1114</t>
  </si>
  <si>
    <t>בִּלְשָׁן</t>
  </si>
  <si>
    <t>Bilshan</t>
  </si>
  <si>
    <t xml:space="preserve">A man living at the time of Exile and Return, first mentioned at Ezr 2:2   § Bilshan = "in slander"  an exile who returned with Zerubbabel </t>
  </si>
  <si>
    <t>H1115</t>
  </si>
  <si>
    <t>בִּלְתִּי</t>
  </si>
  <si>
    <t>subst 1) not, except adv 2) not 3) except (after preceding negation) conj 4) except (after an implied or expressed negation) with prep 5) so as not, in order not 6) an account of not, because...not 7) until not</t>
  </si>
  <si>
    <t>H1116</t>
  </si>
  <si>
    <t>בָּמָה</t>
  </si>
  <si>
    <t>high place</t>
  </si>
  <si>
    <t>1) high place, ridge, height, bamah (technical name for cultic platform) 1a) high place, mountain 1b) high places, battlefields 1c) high places (as places of worship) 1d) funeral mound?</t>
  </si>
  <si>
    <t>H1117</t>
  </si>
  <si>
    <t>Bamah</t>
  </si>
  <si>
    <t xml:space="preserve">Bamah = "high place"  a place in Palestine (of places of idolatrous worship) Another name of  giv.on  (גִּבְעוֹן "Gibeon" H1391) </t>
  </si>
  <si>
    <t>H1118</t>
  </si>
  <si>
    <t>בִּמְהָל</t>
  </si>
  <si>
    <t>Bimhal</t>
  </si>
  <si>
    <t xml:space="preserve">A man of the tribe of Asher living before Israel's Monarchy, only mentioned at 1Ch 7:33;   son of: Japhlet (H3310);   brother of: Pasach (H6457) and Ashvath (H6220)   § Bimhal = "in circumcision: in weakness (by mixture)"  a descendant of Asher </t>
  </si>
  <si>
    <t>H1119</t>
  </si>
  <si>
    <t>בְּמוֹ</t>
  </si>
  <si>
    <t>in/at/by</t>
  </si>
  <si>
    <t>in, at, by</t>
  </si>
  <si>
    <t>H1120G</t>
  </si>
  <si>
    <t>בָּמוֹת</t>
  </si>
  <si>
    <t>Bamoth</t>
  </si>
  <si>
    <t xml:space="preserve">  § Bamoth = "high places" or "great high place"  a town on the river Arnon in Moab</t>
  </si>
  <si>
    <t>H1120H</t>
  </si>
  <si>
    <t>H1121A</t>
  </si>
  <si>
    <t>בֵּן</t>
  </si>
  <si>
    <t>son: child</t>
  </si>
  <si>
    <t>: child/son</t>
  </si>
  <si>
    <t>H1121B</t>
  </si>
  <si>
    <t>בְּנוֹ</t>
  </si>
  <si>
    <t>Beno</t>
  </si>
  <si>
    <t>A man of the tribe of Levi living at the time of Divided Monarchy, first mentioned at 1Ch 24:26;   son of: Jaaziah (H3269);   brother of: Shoham (H7719), Zaccur (H2139I) and Ibri (H5681)  § Beno = "his son"  the sons of Jaaziah and the sons of Merari by Jaahziah (his son)</t>
  </si>
  <si>
    <t>H1121G</t>
  </si>
  <si>
    <t>son: descendant/people</t>
  </si>
  <si>
    <t xml:space="preserve">: descendant, people, tribe, nation A sub-meaning of  ben  (בֵּן ": child" H1121)   § : child/son </t>
  </si>
  <si>
    <t>H1121H</t>
  </si>
  <si>
    <t>son: young animal</t>
  </si>
  <si>
    <t xml:space="preserve">: calf/lamb/young(ANIMAL) A sub-meaning of  ben  (בֵּן ": child" H1121)   § : descendant </t>
  </si>
  <si>
    <t>H1121I</t>
  </si>
  <si>
    <t>son: type of</t>
  </si>
  <si>
    <t xml:space="preserve">: rebel/son(Belial) A sub-meaning of  ben  (בֵּן ": child" H1121)   § : people/men/nation/tribe </t>
  </si>
  <si>
    <t>H1121J</t>
  </si>
  <si>
    <t>: [inheriting]son/heir A sub-meaning of  ben  (בֵּן ": child" H1121)</t>
  </si>
  <si>
    <t>H1121K</t>
  </si>
  <si>
    <t>son: warrior</t>
  </si>
  <si>
    <t>: warrior/son(strong) A sub-meaning of  ben  (בֵּן ": child" H1121)</t>
  </si>
  <si>
    <t>H1121L</t>
  </si>
  <si>
    <t>son: aged</t>
  </si>
  <si>
    <t>: age[son_of](YEARS) A sub-meaning of  ben  (בֵּן ": child" H1121)</t>
  </si>
  <si>
    <t>H1122</t>
  </si>
  <si>
    <t>Ben</t>
  </si>
  <si>
    <t xml:space="preserve">A man living at the time of Divided Monarchy, only mentioned at 1Ch 15:18   § Ben = "son"  a Levite, one of the porters appointed by David for the ark </t>
  </si>
  <si>
    <t>H1123</t>
  </si>
  <si>
    <t>son, child Aramaic of  ben  (בֵּן ": child" H1121)</t>
  </si>
  <si>
    <t>H1124</t>
  </si>
  <si>
    <t>בְּנָה</t>
  </si>
  <si>
    <t>1) to build 1a) (P'al) to build 1b) (Ithp'il) to be built</t>
  </si>
  <si>
    <t>H1125</t>
  </si>
  <si>
    <t>בֶּן־אֲבִינָדָב</t>
  </si>
  <si>
    <t>Ben-Abinadab</t>
  </si>
  <si>
    <t xml:space="preserve">A man living at the time of United Monarchy, only mentioned at 1Ki 4:11;   son of: Abinadab (H0041J); married to Taphath (H2955)   § Ben-Abinadab = "son of Abinadab"  an officer of Solomon </t>
  </si>
  <si>
    <t>H1126</t>
  </si>
  <si>
    <t>בֶּן־אוֹנִ֑י</t>
  </si>
  <si>
    <t>Ben-oni</t>
  </si>
  <si>
    <t xml:space="preserve">A man of the tribe of Benjamin  living at the time of the Patriarchs, first mentioned at Gen 35:18;   son of: Israel (H3478) and Rachel (H7354);   brother of: Joseph (H3130);   half-brother of: Reuben (H7205), Simeon (H8095), Levi (H3878), Judah (H3063), Dan (H1835H), Naphtali (H5321), Gad (H1410), Asher (H0836), Issachar (H3485), Zebulun (H2074) and Dinah (H1783);   father of: Bela (H1106A), Becher (H1071), Ashbel (H0788), Gera (H1617), Naaman (H5283), Ehi (H0278), Rosh (H7220), Muppim (H4649), Huppim (H2650H), Ard (H0714), Ahiram (H0297) and Jediael (H3043); also called Jamin at 1Sa 9:1,4; 22.7; 1x Another name of  bin.ya.min  (בִּנְיָמִין "Benjamin" H1144G)   § Ben-oni = "son of my sorrow"  the name given to Benjamin by Rachel </t>
  </si>
  <si>
    <t>H1127</t>
  </si>
  <si>
    <t>בֶּן־גֶּ֫בֶר</t>
  </si>
  <si>
    <t>Ben-Geber</t>
  </si>
  <si>
    <t>A man living at the time of United Monarchy, only mentioned at 1Ki 4:13;   son Geber (H1398)   § Ben-geber = "the son of Geber" or "the son of a man"  an officer of Solomon</t>
  </si>
  <si>
    <t>H1128</t>
  </si>
  <si>
    <t>בֶּן־דֶּ֫קֶר</t>
  </si>
  <si>
    <t>Ben-deker</t>
  </si>
  <si>
    <t>A man living at the time of United Monarchy, only mentioned at 1Ki 4:9;   son of: Deker (H1857)  § Ben-dekar = "son of stabbing" or "son of Dekar"  an officer of Solomon</t>
  </si>
  <si>
    <t>H1129</t>
  </si>
  <si>
    <t>בָּנָה</t>
  </si>
  <si>
    <t>1) to build, rebuild, establish, cause to continue 1a) (Qal) 1a1) to build, rebuild 1a2) to build a house (ie, establish a family) 1b) (Niphal) 1b1) to be built 1b2) to be rebuilt 1b3) established (of restored exiles) (fig.) 1b4) established (made permanent) 1b5) to be built up (of childless wife becoming the mother of a family through the children of a concubine) Aramaic equivalent:  be.nah  (בְּנָה "to build" H1124)</t>
  </si>
  <si>
    <t>H1130G</t>
  </si>
  <si>
    <t>בֶּן־הֲדַד</t>
  </si>
  <si>
    <t>Ben-hadad</t>
  </si>
  <si>
    <t>A man living at the time of Divided Monarchy, first mentioned at 1Ki 15:18;   son of: Tabrimmon (H2886)  § Ben-hadad = "son of [the false god] Hadad" 1) the king of Syria, contemporary with Asa of Judah 2) the son of Hazael, also king of Syria</t>
  </si>
  <si>
    <t>H1130H</t>
  </si>
  <si>
    <t>A man living at the time of Divided Monarchy, first mentioned at 2Ki 6:24  § Ben-hadad = "son of [the false god] Hadad" 1) the king of Syria, contemporary with Asa of Judah 2) the son of Hazael, also king of Syria</t>
  </si>
  <si>
    <t>H1130I</t>
  </si>
  <si>
    <t>A man living at the time of Divided Monarchy, first mentioned at 2Ki 13:3;   son of: Hazael (H2371)  § Ben-hadad = "son of [the false god] Hadad" 1) the king of Syria, contemporary with Asa of Judah 2) the son of Hazael, also king of Syria</t>
  </si>
  <si>
    <t>H1131G</t>
  </si>
  <si>
    <t>בִּנּוּי</t>
  </si>
  <si>
    <t>Binnui</t>
  </si>
  <si>
    <t>A man living at the time of Exile and Return, first mentioned at Ezr 2:10; also called Binnui at Neh 7:15;  Another spelling of  ba.ni  (בָּנִי "Bani" H1137Q)  § Binnui = "built up" 1) an exile returnee with Zerubbabel, son of Henadad, who assisted at the reparation of the wall of Jerusalem, under Nehemiah 2) a Levite in time of Ezra, father of Noadiah 3) another Levite in time of Ezra, who took a foreign wife 4) still another Levite in time of Ezra, who took a foreign wife</t>
  </si>
  <si>
    <t>H1131H</t>
  </si>
  <si>
    <t>A man living at the time of Exile and Return, only mentioned at Ezr 8:33;   father of: Noadiah (H5129)  § Binnui = "built up" 1) an exile returnee with Zerubbabel, son of Henadad, who assisted at the reparation of the wall of Jerusalem, under Nehemiah 2) a Levite in time of Ezra, father of Noadiah 3) another Levite in time of Ezra, who took a foreign wife 4) still another Levite in time of Ezra, who took a foreign wife</t>
  </si>
  <si>
    <t>H1131I</t>
  </si>
  <si>
    <t>A man living at the time of Exile and Return, only mentioned at Ezr 10:30  § Binnui = "built up" 1) an exile returnee with Zerubbabel, son of Henadad, who assisted at the reparation of the wall of Jerusalem, under Nehemiah 2) a Levite in time of Ezra, father of Noadiah 3) another Levite in time of Ezra, who took a foreign wife 4) still another Levite in time of Ezra, who took a foreign wife</t>
  </si>
  <si>
    <t>H1131J</t>
  </si>
  <si>
    <t>A man living at the time of Exile and Return, only mentioned at Ezr 10:38  § Binnui = "built up" 1) an exile returnee with Zerubbabel, son of Henadad, who assisted at the reparation of the wall of Jerusalem, under Nehemiah 2) a Levite in time of Ezra, father of Noadiah 3) another Levite in time of Ezra, who took a foreign wife 4) still another Levite in time of Ezra, who took a foreign wife</t>
  </si>
  <si>
    <t>H1131K</t>
  </si>
  <si>
    <t>A man living at the time of Exile and Return, only mentioned at Neh 3:24;   son of: Henadad (H2582I)  § Binnui = "built up" 1) an exile returnee with Zerubbabel, son of Henadad, who assisted at the reparation of the wall of Jerusalem, under Nehemiah 2) a Levite in time of Ezra, father of Noadiah 3) another Levite in time of Ezra, who took a foreign wife 4) still another Levite in time of Ezra, who took a foreign wife</t>
  </si>
  <si>
    <t>H1131L</t>
  </si>
  <si>
    <t>A man living at the time of Exile and Return, first mentioned at Neh 8:7; also called Binnui at Neh 10:9; 12.8;  Another name of  ba.ni  (בָּנִי "Bani" H1137M)  § Binnui = "built up" 1) an exile returnee with Zerubbabel, son of Henadad, who assisted at the reparation of the wall of Jerusalem, under Nehemiah 2) a Levite in time of Ezra, father of Noadiah 3) another Levite in time of Ezra, who took a foreign wife 4) still another Levite in time of Ezra, who took a foreign wife</t>
  </si>
  <si>
    <t>H1132</t>
  </si>
  <si>
    <t>בֶּן־זוֹחֵת</t>
  </si>
  <si>
    <t>Ben-zoheth</t>
  </si>
  <si>
    <t xml:space="preserve">A man of the tribe of Judah(?) living at the time of Divided Monarchy, only mentioned at 1Ch 4:20;   son of: Ishi (H3469H);   brother of: Zoheth (H2105)   § Ben-zoheth = "son of Zoheth"  one of the tribe of Judah </t>
  </si>
  <si>
    <t>H1133G</t>
  </si>
  <si>
    <t>בֶּן־חוּר</t>
  </si>
  <si>
    <t>Ben-hur</t>
  </si>
  <si>
    <t>A man living at the time of United Monarchy, only mentioned at 1Ki 4:8;   son of: Hur (H1133H)  § Ben-hur = "son of whiteness" or "son of Chur"  a man who was commissariat officer for Solomon in Mount Ephraim</t>
  </si>
  <si>
    <t>H1133H</t>
  </si>
  <si>
    <t>Hur</t>
  </si>
  <si>
    <t>A man living at the time of United Monarchy, only mentioned at 1Ki 4:8;   father of: Ben-hur (H1133)   § Ben-hur = "son of whiteness" or "son of Chur"  a man who was commissariat officer for Solomon in Mount Ephraim</t>
  </si>
  <si>
    <t>H1134</t>
  </si>
  <si>
    <t>בֶּן־חַ֫יִל</t>
  </si>
  <si>
    <t>Ben-hail</t>
  </si>
  <si>
    <t xml:space="preserve">A man living at the time of Divided Monarchy, only mentioned at 2Ch 17:7   § Ben-hail = "son of strength" or "son (man) of might"  a ruler (prince) under Jehoshaphat </t>
  </si>
  <si>
    <t>H1135</t>
  </si>
  <si>
    <t>בֶּן־חָנָן</t>
  </si>
  <si>
    <t>Ben-hanan</t>
  </si>
  <si>
    <t xml:space="preserve">A man of the tribe of Judah(?) living at the time of Divided Monarchy, only mentioned at 1Ch 4:20;   son of: Shimon (H7889);   brother of: Amnon (H0550H), Rinnah (H7441) and Tilon (H8436)   § Ben-hanan = "son of favour"  one of the tribe of Judah </t>
  </si>
  <si>
    <t>H1136</t>
  </si>
  <si>
    <t>בֶּן־חֶ֫סֶד</t>
  </si>
  <si>
    <t>Ben-hesed</t>
  </si>
  <si>
    <t xml:space="preserve">A man living at the time of United Monarchy, only mentioned at 1Ki 4:10;   son of: Hesed (H2618)   § Ben-hesed = "son of mercy"  an officer of Solomon </t>
  </si>
  <si>
    <t>H1137G</t>
  </si>
  <si>
    <t>בָּנִי</t>
  </si>
  <si>
    <t>Bani</t>
  </si>
  <si>
    <t>A man living at the time of United Monarchy, only mentioned at 2Sa 23:36  § Bani = "built" 1) a Gadite, one of David's mighty warriors 2) a Levite of the line of Merari, and forefather to Ethan 3) a man of Judah of the line of Pharez 4) "children of Bani" returned from captivity with Zerubbabel 5) one or up to three Levites in Nehemiah's time</t>
  </si>
  <si>
    <t>H1137H</t>
  </si>
  <si>
    <t>A man of the tribe of Levi living at the time of Divided Monarchy, only mentioned at 1Ch 6:46;   son of: Shemer (H8106);   father of: Amzi (H0557)  § Bani = "built" 1) a Gadite, one of David's mighty warriors 2) a Levite of the line of Merari, and forefather to Ethan 3) a man of Judah of the line of Pharez 4) "children of Bani" returned from captivity with Zerubbabel 5) one or up to three Levites in Nehemiah's time</t>
  </si>
  <si>
    <t>H1137I</t>
  </si>
  <si>
    <t>A man of the tribe of Judah  living at the time of Exile and Return, only mentioned at 1Ch 9:4;   father of: Imri (H0566)  § Bani = "built" 1) a Gadite, one of David's mighty warriors 2) a Levite of the line of Merari, and forefather to Ethan 3) a man of Judah of the line of Pharez 4) "children of Bani" returned from captivity with Zerubbabel 5) one or up to three Levites in Nehemiah's time</t>
  </si>
  <si>
    <t>H1137J</t>
  </si>
  <si>
    <t>A man living at the time of Exile and Return, only mentioned at Ezr 10:34  § Bani = "built" 1) a Gadite, one of David's mighty warriors 2) a Levite of the line of Merari, and forefather to Ethan 3) a man of Judah of the line of Pharez 4) "children of Bani" returned from captivity with Zerubbabel 5) one or up to three Levites in Nehemiah's time</t>
  </si>
  <si>
    <t>H1137K</t>
  </si>
  <si>
    <t>`sons`</t>
  </si>
  <si>
    <t>A man living at the time of Exile and Return, only mentioned at Ezr 10:38; also translated "sons";   § Bani = "built" 1) a Gadite, one of David's mighty warriors 2) a Levite of the line of Merari, and forefather to Ethan 3) a man of Judah of the line of Pharez 4) "children of Bani" returned from captivity with Zerubbabel 5) one or up to three Levites in Nehemiah's time</t>
  </si>
  <si>
    <t>H1137L</t>
  </si>
  <si>
    <t>A man living at the time of Exile and Return, only mentioned at Neh 3:17;   father of: Rehum (H7348)  § Bani = "built" 1) a Gadite, one of David's mighty warriors 2) a Levite of the line of Merari, and forefather to Ethan 3) a man of Judah of the line of Pharez 4) "children of Bani" returned from captivity with Zerubbabel 5) one or up to three Levites in Nehemiah's time</t>
  </si>
  <si>
    <t>H1137M</t>
  </si>
  <si>
    <t>A man living at the time of Exile and Return, first mentioned at Neh 8:7; also called Binnui at Neh 10:9; 12.8;  Also named:  bin.nuy  (בִּנּוּי "Binnui" H1131L)  § Bani = "built" 1) a Gadite, one of David's mighty warriors 2) a Levite of the line of Merari, and forefather to Ethan 3) a man of Judah of the line of Pharez 4) "children of Bani" returned from captivity with Zerubbabel 5) one or up to three Levites in Nehemiah's time</t>
  </si>
  <si>
    <t>H1137N</t>
  </si>
  <si>
    <t>A man living at the time of Exile and Return, only mentioned at Neh 10:14  § Bani = "built" 1) a Gadite, one of David's mighty warriors 2) a Levite of the line of Merari, and forefather to Ethan 3) a man of Judah of the line of Pharez 4) "children of Bani" returned from captivity with Zerubbabel 5) one or up to three Levites in Nehemiah's time</t>
  </si>
  <si>
    <t>H1137O</t>
  </si>
  <si>
    <t>A man living at the time of Exile and Return, only mentioned at Neh 11:22;   son of: Hashabiah (H2811O);   father of: Uzzi (H5813K)  § Bani = "built" 1) a Gadite, one of David's mighty warriors 2) a Levite of the line of Merari, and forefather to Ethan 3) a man of Judah of the line of Pharez 4) "children of Bani" returned from captivity with Zerubbabel 5) one or up to three Levites in Nehemiah's time</t>
  </si>
  <si>
    <t>H1137P</t>
  </si>
  <si>
    <t>A man living at the time of Exile and Return, first mentioned at Neh 9:4b  § Bani = "built" 1) a Gadite, one of David's mighty warriors 2) a Levite of the line of Merari, and forefather to Ethan 3) a man of Judah of the line of Pharez 4) "children of Bani" returned from captivity with Zerubbabel 5) one or up to three Levites in Nehemiah's time</t>
  </si>
  <si>
    <t>H1137Q</t>
  </si>
  <si>
    <t>A man living at the time of Exile and Return, first mentioned at Ezr 2:10; also called Binnui at Neh 7:15;  Also named:  bin.nuy  (בִּנּוּי "Binnui" H1131)  § Bani = "built" 1) a Gadite, one of David's mighty warriors 2) a Levite of the line of Merari, and forefather to Ethan 3) a man of Judah of the line of Pharez 4) "children of Bani" returned from captivity with Zerubbabel 5) one or up to three Levites in Nehemiah's time</t>
  </si>
  <si>
    <t>H1138G</t>
  </si>
  <si>
    <t>בֻּנִּי</t>
  </si>
  <si>
    <t>Bunni</t>
  </si>
  <si>
    <t>A man living at the time of Exile and Return, only mentioned at Neh 9:4  § Bunni = "built" 1) a Levite in the time of Nehemiah 2) another Levite of earlier date</t>
  </si>
  <si>
    <t>H1138H</t>
  </si>
  <si>
    <t>A man living at the time of Exile and Return, only mentioned at Neh 10:15  § Bunni = "built" 1) a Levite in the time of Nehemiah 2) another Levite of earlier date</t>
  </si>
  <si>
    <t>H1138I</t>
  </si>
  <si>
    <t>A man living at the time of Exile and Return, only mentioned at Neh 11:15;   father of: Hashabiah (H2811H)  § Bunni = "built" 1) a Levite in the time of Nehemiah 2) another Levite of earlier date</t>
  </si>
  <si>
    <t>H1139</t>
  </si>
  <si>
    <t>בְּנֵי־בְרַק</t>
  </si>
  <si>
    <t>Bene-berak</t>
  </si>
  <si>
    <t xml:space="preserve">  § Bene-barak = "sons of lightning"  a city in Dan </t>
  </si>
  <si>
    <t>H1140</t>
  </si>
  <si>
    <t>בִּנְיָה</t>
  </si>
  <si>
    <t>structure, building</t>
  </si>
  <si>
    <t>H1141G</t>
  </si>
  <si>
    <t>בְּנָיָ֫הוּ</t>
  </si>
  <si>
    <t>Benaiah</t>
  </si>
  <si>
    <t>A man living at the time of United Monarchy, first mentioned at 2Sa 8:18;   son of: Jehoiada (H3077);   father of: Ammizabad (H5990)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</si>
  <si>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H1141H</t>
  </si>
  <si>
    <t>A man living at the time of United Monarchy, first mentioned at 2Sa 23:30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</si>
  <si>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H1141I</t>
  </si>
  <si>
    <t>A man of the tribe of Simeon(?) living at the time of Divided Monarchy, only mentioned at 1Ch 4:36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</si>
  <si>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H1141J</t>
  </si>
  <si>
    <t>A man living at the time of Divided Monarchy, first mentioned at 1Ch 15:18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</si>
  <si>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H1141K</t>
  </si>
  <si>
    <t>A man living at the time of Divided Monarchy, only mentioned at 1Ch 27:34;   father of: Jehoiada (H3077I)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</si>
  <si>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H1141L</t>
  </si>
  <si>
    <t>A man living at the time of Divided Monarchy, only mentioned at 2Ch 20:14;   son of: Jeiel (H3273J);   father of: Zechariah (H2148I)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</si>
  <si>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H1141M</t>
  </si>
  <si>
    <t>A man living at the time of Divided Monarchy, only mentioned at 2Ch 31:13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</si>
  <si>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H1141N</t>
  </si>
  <si>
    <t>A man living at the time of Exile and Return, only mentioned at Ezr 10:25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</si>
  <si>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H1141O</t>
  </si>
  <si>
    <t>A man living at the time of Exile and Return, only mentioned at Ezr 10:30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</si>
  <si>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H1141P</t>
  </si>
  <si>
    <t>A man living at the time of Exile and Return, only mentioned at Ezr 10:35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</si>
  <si>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H1141Q</t>
  </si>
  <si>
    <t>A man living at the time of Exile and Return, only mentioned at Ezr 10:43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</si>
  <si>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H1141R</t>
  </si>
  <si>
    <t>A man living at the time of Exile and Return, first mentioned at Ezk 11:1;   father of: Pelatiah (H6410J)  § Benaiah = "Jehovah has built" or "Yahweh has built up" 1) one of David's mighty warriors, son of Jehoiada the chief priest, a Levite, set by David over his bodyguard, later having remained faithful to Solomon during Adonijah's attempt on the crown, was raised into the place of Joab as commander-in-chief of the army 2) the Pirathonite, an Ephraimite, one of David's thirty mighty warriors, and the captain of the eleventh monthly course 3) a Simeonite, a prince of the families of Simeon 4) a Levite in the time of David who played with a psaltery on Alamoth 5) a priest in the time of David, appointed to blow the trumpet before the ark 6) a Levite of the sons of Asaph 7) a Levite in the time of Hezekiah 8) Four Israelites in the time of Ezra who had taken strange wives 9) the father of Pelatiah</t>
  </si>
  <si>
    <t>H1142G</t>
  </si>
  <si>
    <t>בְּנֵי יַעֲקָ֑ן</t>
  </si>
  <si>
    <t>Bene-jaakan</t>
  </si>
  <si>
    <t xml:space="preserve">  § Bene-jaakan = "sons of twisting"  an Israelite place of encampment in the wilderness (same as  be.e.rot be.ne-ya.a.qan  (בְּאֵרֹת בְּנֵי־יַעֲקָן "Beeroth-bene-jaakan" H0885))</t>
  </si>
  <si>
    <t>H1142H</t>
  </si>
  <si>
    <t>(Beeroth) Bene-jaakan</t>
  </si>
  <si>
    <t>Bene-jaakan = "sons of twisting"  an Israelite place of encampment in the wilderness (same as  be.e.rot be.ne-ya.a.qan  (בְּאֵרֹת בְּנֵי־יַעֲקָן "Beeroth-bene-jaakan" H0885) Combined with  be.e.rot  (בְּאֵרֹת "Beeroth" H1307)</t>
  </si>
  <si>
    <t>H1143</t>
  </si>
  <si>
    <t>בֵּנַיִם</t>
  </si>
  <si>
    <t>champion</t>
  </si>
  <si>
    <t>1) between, space between two armies 1a) man of the space between armies, i.e. champion (of Goliath) (meton)</t>
  </si>
  <si>
    <t>H1144G</t>
  </si>
  <si>
    <t>בִּנְיָמִין</t>
  </si>
  <si>
    <t>A man of the tribe of Benjamin  living at the time of the Patriarchs, first mentioned at Gen 35:18;   son of: Israel (H3478) and Rachel (H7354);   brother of: Joseph (H3130);   half-brother of: Reuben (H7205), Simeon (H8095), Levi (H3878), Judah (H3063), Dan (H1835H), Naphtali (H5321), Gad (H1410), Asher (H0836), Issachar (H3485), Zebulun (H2074) and Dinah (H1783);   father of: Bela (H1106A), Becher (H1071), Ashbel (H0788), Gera (H1617), Naaman (H5283), Ehi (H0278), Rosh (H7220), Muppim (H4649), Huppim (H2650H), Ard (H0714), Ahiram (H0297) and Jediael (H3043); also called Jamin at 1Sa 9:1,4; 22.7; 1x  § Benjamin = "son of the right hand" 1) Jacob's and Rachel's youngest son, Joseph's full brother 2) son of Bilhan, great-grandson of Benjamin 3) a Benjamite, one of the sons of Harim, in the time of Ezra who had taken a strange wife 4) the tribe descended from Benjamin, the son of Jacob</t>
  </si>
  <si>
    <t>H1144H</t>
  </si>
  <si>
    <t>A man of the tribe of Benjamin living at the time of Divided Monarchy, only mentioned at 1Ch 7:10;   son of: Bilhan (H1092H);   brother of: Jeush (H3266H), Ehud (H0164H), Chenaanah (H3668H), Zethan (H2133), Tarshish (H8659I) and Ahishahar (H0300)  § Benjamin = "son of the right hand" 1) Jacob's and Rachel's youngest son, Joseph's full brother 2) son of Bilhan, great-grandson of Benjamin 3) a Benjamite, one of the sons of Harim, in the time of Ezra who had taken a strange wife 4) the tribe descended from Benjamin, the son of Jacob</t>
  </si>
  <si>
    <t>H1144I</t>
  </si>
  <si>
    <t>A man living at the time of Exile and Return, only mentioned at Ezr 10:32  § Benjamin = "son of the right hand" 1) Jacob's and Rachel's youngest son, Joseph's full brother 2) son of Bilhan, great-grandson of Benjamin 3) a Benjamite, one of the sons of Harim, in the time of Ezra who had taken a strange wife 4) the tribe descended from Benjamin, the son of Jacob</t>
  </si>
  <si>
    <t>H1144J</t>
  </si>
  <si>
    <t>A man living at the time of Exile and Return, only mentioned at Neh 3:23  § Benjamin = "son of the right hand" 1) Jacob's and Rachel's youngest son, Joseph's full brother 2) son of Bilhan, great-grandson of Benjamin 3) a Benjamite, one of the sons of Harim, in the time of Ezra who had taken a strange wife 4) the tribe descended from Benjamin, the son of Jacob</t>
  </si>
  <si>
    <t>H1144K</t>
  </si>
  <si>
    <t>A man living at the time of Exile and Return, only mentioned at Neh 12:34  § Benjamin = "son of the right hand" 1) Jacob's and Rachel's youngest son, Joseph's full brother 2) son of Bilhan, great-grandson of Benjamin 3) a Benjamite, one of the sons of Harim, in the time of Ezra who had taken a strange wife 4) the tribe descended from Benjamin, the son of Jacob</t>
  </si>
  <si>
    <t>H1144L</t>
  </si>
  <si>
    <t>Benjamin (Gate)</t>
  </si>
  <si>
    <t xml:space="preserve">  § Benjamin = "son of the right hand"  a gate in Jerusalem</t>
  </si>
  <si>
    <t>H1144M</t>
  </si>
  <si>
    <t>(Gate of) Benjamin</t>
  </si>
  <si>
    <t>H1145</t>
  </si>
  <si>
    <t>בֶּן־יְמִינִי</t>
  </si>
  <si>
    <t>Benjaminite</t>
  </si>
  <si>
    <t xml:space="preserve">Someone from the tribe of Benjamin  living at the time of the Patriarchs, first mentioned at Gen 35:18;   son of: Israel (H3478) and Rachel (H7354);   brother of: Joseph (H3130);   half-brother of: Reuben (H7205), Simeon (H8095), Levi (H3878), Judah (H3063), Dan (H1835H), Naphtali (H5321), Gad (H1410), Asher (H0836), Issachar (H3485), Zebulun (H2074) and Dinah (H1783);   father of: Bela (H1106A), Becher (H1071), Ashbel (H0788), Gera (H1617), Naaman (H5283), Ehi (H0278), Rosh (H7220), Muppim (H4649), Huppim (H2650H), Ard (H0714), Ahiram (H0297) and Jediael (H3043); also called Jamin at 1Sa 9:1,4; 22.7; 1x Group of  bin.ya.min  (בִּנְיָמִין "Benjamin" H1144)   § Benjamite = "a son of the right hand"  one of the tribe of Benjamin </t>
  </si>
  <si>
    <t>H1146</t>
  </si>
  <si>
    <t>בִּנְיָן</t>
  </si>
  <si>
    <t>structure, building Aramaic equivalent:  bin.yan  (בִּנְיָן "building" H1147)</t>
  </si>
  <si>
    <t>H1147</t>
  </si>
  <si>
    <t>a building, structure Aramaic of  bin.yan  (בִּנְיָן "building" H1146)</t>
  </si>
  <si>
    <t>H1148</t>
  </si>
  <si>
    <t>בְּנִ֑ינוּ</t>
  </si>
  <si>
    <t>Beninu</t>
  </si>
  <si>
    <t xml:space="preserve">A man living at the time of Exile and Return, only mentioned at Neh 10:13   § Beninu = "our son"  a returning Levite exile who sealed the covenant with Nehemiah </t>
  </si>
  <si>
    <t>H1149</t>
  </si>
  <si>
    <t>בְּנַס</t>
  </si>
  <si>
    <t>(P'al) to be angry</t>
  </si>
  <si>
    <t>H1150</t>
  </si>
  <si>
    <t>בִּנְעָא</t>
  </si>
  <si>
    <t>Binea</t>
  </si>
  <si>
    <t xml:space="preserve">A man of the tribe of Benjamin living at the time of Divided Monarchy, first mentioned at 1Ch 8:37;   son of: Moza (H4162H);   father of: Raphah (H7498), Eleasah (H0501H) and Azel (H0682A)   § Binea or Bineah = fountain  a descendant of Jonathan </t>
  </si>
  <si>
    <t>H1151</t>
  </si>
  <si>
    <t>בֶּן־עַמִּי</t>
  </si>
  <si>
    <t>Ben-ammi</t>
  </si>
  <si>
    <t xml:space="preserve">A man of Ammon living at the time of the Patriarchs, only mentioned at Gen 19:38;   son of: Lot (H3876) and his second daughter (H3876I); half-brother of Moab (H4124H)   § Ben-ami = "son of my people"  son of Lot, born to his second daughter, progenitor of the Ammonites </t>
  </si>
  <si>
    <t>H1152</t>
  </si>
  <si>
    <t>בְּסוֹדְיָ֑ה</t>
  </si>
  <si>
    <t>Besodeiah</t>
  </si>
  <si>
    <t xml:space="preserve">A man living at the time of Exile and Return, only mentioned at Neh 3:6;   father of: Meshullam (H4918S)   § Besodeiah = "with the counsel of Jehovah" or "in the secret of the Lord"  father of one of the repairers of the wall of Jerusalem in the time of Nehemiah </t>
  </si>
  <si>
    <t>H1153</t>
  </si>
  <si>
    <t>בֵּסַי</t>
  </si>
  <si>
    <t>Besai</t>
  </si>
  <si>
    <t xml:space="preserve">A man living at the time of Exile and Return, first mentioned at Ezr 2:49   § Besai = "my treading"  a temple slave (or group of slaves) who returned with Zerubbabel </t>
  </si>
  <si>
    <t>H1154</t>
  </si>
  <si>
    <t>בֶּסֶר</t>
  </si>
  <si>
    <t>unripe grape</t>
  </si>
  <si>
    <t>unripe or sour grapes Another spelling of  bo.ser  (בֹּ֫סֶר "unripe grape" H1155)</t>
  </si>
  <si>
    <t>H1155</t>
  </si>
  <si>
    <t>בֹּ֫סֶר</t>
  </si>
  <si>
    <t>unripe grapes, sour grapes Also means:  be.ser  (בֶּסֶר "unripe grape" H1154)</t>
  </si>
  <si>
    <t>H1156</t>
  </si>
  <si>
    <t>בְּעָא</t>
  </si>
  <si>
    <t>1) to ask, seek, request, desire, pray, make petition 1a) (P'al) 1a1) to ask, request 1a2) to seek (for favour)</t>
  </si>
  <si>
    <t>H1157</t>
  </si>
  <si>
    <t>בַּ֫עַד</t>
  </si>
  <si>
    <t>about/through/for</t>
  </si>
  <si>
    <t>1) behind, through, round about, on behalf of, away from, about 1a) through (of action) 1b) behind (with verbs of shutting) 1c) about (with verbs of fencing) 1d) on behalf of (metaph. especially with Hithpael)</t>
  </si>
  <si>
    <t>H1158</t>
  </si>
  <si>
    <t>בָּעָה</t>
  </si>
  <si>
    <t>to enquire</t>
  </si>
  <si>
    <t>1) to seek out, swell, cause to swell, boil up, enquire 1a) (Qal) 1a1) to seek, enquire 1a2) to cause to boil up 1b) (Niphal) 1b1) to be searched out 1b2) to be swelling, bulging, swelling out</t>
  </si>
  <si>
    <t>H1159</t>
  </si>
  <si>
    <t>בָּעוּ</t>
  </si>
  <si>
    <t>1) petition, request 2) prayer (always in Jewish liturgy)</t>
  </si>
  <si>
    <t>H1160G</t>
  </si>
  <si>
    <t>בְּעוֹר</t>
  </si>
  <si>
    <t>A man living at the time of the Patriarchs, first mentioned at Gen 36:32;   father of: Bela (H1106)  § Beor = "burning" 1) father of Balaam 2) father of Bela, king of Edom</t>
  </si>
  <si>
    <t>H1160H</t>
  </si>
  <si>
    <t>A man living at the time of Egypt and Wilderness, first mentioned at Num 22:5;   father of: Balaam (H1109A) Also named:  Bosor, Beōr  (Βοσόρ, Βεώρ "Beor" G1007)  § Beor = "burning" 1) father of Balaam 2) father of Bela, king of Edom</t>
  </si>
  <si>
    <t>H1161</t>
  </si>
  <si>
    <t>בִּעוּתִים</t>
  </si>
  <si>
    <t>terrors, alarms (occasioned by God)</t>
  </si>
  <si>
    <t>H1162G</t>
  </si>
  <si>
    <t>בֹּ֫עַז</t>
  </si>
  <si>
    <t>A man of the tribe of Judah living before Israel's Monarchy, first mentioned at Rut 2:1;   son of: Salmon (H8007) and Rahab (H7343); married to Ruth (H7327);   father of: Obed (H5744) Also named:  Booz  (Βοόζ "Boaz" G1003)  § Boaz = "fleetness" 1) ancestor of David, kinsman-redeemer to Ruth, daughter-in-law of Naomi 2) name of the left of two brazen pillars, 18 cubits high, erected in the porch of Solomon's temple</t>
  </si>
  <si>
    <t>H1162H</t>
  </si>
  <si>
    <t xml:space="preserve">בֹּ֫עַז </t>
  </si>
  <si>
    <t xml:space="preserve">  § Boaz = "fleetness"    name of the left of two brazen pillars, 18 cubits high, erected in the porch of Solomon's temple</t>
  </si>
  <si>
    <t>H1163</t>
  </si>
  <si>
    <t>בָּעַט</t>
  </si>
  <si>
    <t>1) to kick, kick at 1a) (Qal) 1a1) to kick 1a2) to kick at 1a3) to desire (fig.)</t>
  </si>
  <si>
    <t>H1164</t>
  </si>
  <si>
    <t>בְּעִי</t>
  </si>
  <si>
    <t>ruins</t>
  </si>
  <si>
    <t>ruin, heap of ruins Another spelling of  i  (עִי "ruin" H5856)</t>
  </si>
  <si>
    <t>H1165</t>
  </si>
  <si>
    <t>בְּעִיר</t>
  </si>
  <si>
    <t>beasts, cattle</t>
  </si>
  <si>
    <t>H1166G</t>
  </si>
  <si>
    <t>בָּעַל</t>
  </si>
  <si>
    <t>Married</t>
  </si>
  <si>
    <t>This name means to be married Another name of  ye.ru.sha.laim  (יְרוּשָׁלִַ֫ם, יְרוּשְׁלֵם "Jerusalem" H3389)</t>
  </si>
  <si>
    <t>H1166H</t>
  </si>
  <si>
    <t>rule: to rule</t>
  </si>
  <si>
    <t>1) to rule over, possess, own 1a) (Qal) 1a1) to be lord over 1a2) to rule over 1b) (Niphal) to be ruled  § 1) to marry, rule over, possess, own 1a) (Qal) 1a1) to marry, be lord (husband) over 1a2) to rule over 1b) (Niphal) to be married</t>
  </si>
  <si>
    <t>H1166I</t>
  </si>
  <si>
    <t>rule: to marry</t>
  </si>
  <si>
    <t>1) to marry, possess, own, rule over  1a) (Qal) 1a1) to marry, be lord (husband) over 1b) (Niphal) to be married</t>
  </si>
  <si>
    <t>H1167G</t>
  </si>
  <si>
    <t>בַּעַל</t>
  </si>
  <si>
    <t>: master/leader 1) owner, husband, lord 1a) owner 1b) a husband 1c) citizens, inhabitants 1d) rulers, lords 1e) (noun of relationship used to characterise-ie, master of dreams)</t>
  </si>
  <si>
    <t>H1167H</t>
  </si>
  <si>
    <t>master: husband</t>
  </si>
  <si>
    <t>: husband/groom 1) owner, husband, lord 1a) owner 1b) a husband 1c) citizens, inhabitants 1d) rulers, lords 1e) (noun of relationship used to characterise-ie, master of dreams)</t>
  </si>
  <si>
    <t>H1167I</t>
  </si>
  <si>
    <t>master: men</t>
  </si>
  <si>
    <t>: men/comrades 1) owner, husband, lord 1a) owner 1b) a husband 1c) citizens, inhabitants 1d) rulers, lords 1e) (noun of relationship used to characterise-ie, master of dreams)</t>
  </si>
  <si>
    <t>H1167J</t>
  </si>
  <si>
    <t>master: owning</t>
  </si>
  <si>
    <t>: owning/having 1) owner, husband, lord 1a) owner 1b) a husband 1c) citizens, inhabitants 1d) rulers, lords 1e) (noun of relationship used to characterise-ie, master of dreams)</t>
  </si>
  <si>
    <t>H1167K</t>
  </si>
  <si>
    <t>master: [master_of]</t>
  </si>
  <si>
    <t>: [master_of](DESCRIPTOR) 1) owner, husband, lord 1a) owner 1b) a husband 1c) citizens, inhabitants 1d) rulers, lords 1e) (noun of relationship used to characterise-ie, master of dreams)</t>
  </si>
  <si>
    <t>H1168A</t>
  </si>
  <si>
    <t xml:space="preserve">  § Baal = "lord"  esp. lord, specif. as divine name, Baal  supreme male divinity of the Phoenicians or Canaanites</t>
  </si>
  <si>
    <t>H1168B</t>
  </si>
  <si>
    <t>בַּ֫עַל</t>
  </si>
  <si>
    <t>A man of the tribe of Benjamin living at the time of United Monarchy, first mentioned at 1Ch 8:30;   son of: Abiel (H0022) and Maacah (H4601N);   brother of: Kish (H7027), Ner (H5369), Abdon (H5658J), Zur (H6698I), Nadab (H5070J), Gedor (H1446I), Ahio (H0283I), Zecher (H2144) and Mikloth (H4732)  § Baal = "lord"</t>
  </si>
  <si>
    <t>H1168G</t>
  </si>
  <si>
    <t>A man of the tribe of Reuben  living at the time of Divided Monarchy, only mentioned at 1Ch 5:5;   son of: Reaiah (H7211);   father of: Beerah (H0880)  § Baal = "lord"</t>
  </si>
  <si>
    <t>H1168H</t>
  </si>
  <si>
    <t>Baal = "lord"  a town of Simeon, probably identical to Baalath-beer Another name of  ba.a.lat be.er  (בַּעֲלַת בְּאֵר "Baalath-beer" H1192)</t>
  </si>
  <si>
    <t>H1168I</t>
  </si>
  <si>
    <t>(Bamoth)-baal</t>
  </si>
  <si>
    <t>Baal = "lord"  n pr loc  a town of Simeon, probably identical to Baalath-beer Combined with  ba.mot  (בָּמוֹת "Bamoth" H1120H)</t>
  </si>
  <si>
    <t>H1169</t>
  </si>
  <si>
    <t>בְּעֵל</t>
  </si>
  <si>
    <t>owner, lord Aramaic of  ba.al  (בַּעַל ": master" H1167)</t>
  </si>
  <si>
    <t>H1170</t>
  </si>
  <si>
    <t>בַּעַל בְּרִית</t>
  </si>
  <si>
    <t>Baal-berith</t>
  </si>
  <si>
    <t xml:space="preserve">  § Baal-berith = "lord of the covenant"  a god of the Philistines </t>
  </si>
  <si>
    <t>H1171</t>
  </si>
  <si>
    <t>בַּ֫עַל גָּד</t>
  </si>
  <si>
    <t>Baal-gad</t>
  </si>
  <si>
    <t xml:space="preserve">Baal-gad = "lord of fortune"  a city noted for Baal-worship, located at the most northern or northwestern point to which Joshua's victories extended Another name of  cher.mon  (חֶרְמוֹן "(Mount )Hermon" H2768) </t>
  </si>
  <si>
    <t>H1172</t>
  </si>
  <si>
    <t>בַּעֲלָה</t>
  </si>
  <si>
    <t>mistress</t>
  </si>
  <si>
    <t>1) mistress, female owner 2) sorceress, necromancer (noun of relationship)</t>
  </si>
  <si>
    <t>H1173G</t>
  </si>
  <si>
    <t>(Mount) Baalah</t>
  </si>
  <si>
    <t xml:space="preserve">  § Baalah = "mistress"   </t>
  </si>
  <si>
    <t>H1173H</t>
  </si>
  <si>
    <t>Baalah</t>
  </si>
  <si>
    <t xml:space="preserve">  § Baalah = "mistress"   a town in the south of Judah, also called Balah and Bilhah</t>
  </si>
  <si>
    <t>H1173I</t>
  </si>
  <si>
    <t>Baalah = "mistress"  or Kirjath-baal; modern Kuriet el Enab Another name of  qir.yat ye.a.rim  (קִרְיַת יְעָרִים "Kiriath-jearim" H7157)</t>
  </si>
  <si>
    <t>H1174</t>
  </si>
  <si>
    <t>בַּ֫עַל הָמוֹן</t>
  </si>
  <si>
    <t>Baal-hamon</t>
  </si>
  <si>
    <t xml:space="preserve">Baal-hamon = "lord (possessor) of abundance"  the site of Solomon's vineyard Another spelling of  cher.mon  (חֶרְמוֹן "(Mount )Hermon" H2768) </t>
  </si>
  <si>
    <t>H1175</t>
  </si>
  <si>
    <t>בְּעָלוֹת</t>
  </si>
  <si>
    <t>Bealoth</t>
  </si>
  <si>
    <t xml:space="preserve">Baalath or Bealoth = "mistresses"  a town in south Judah Another name of  ba.a.lat be.er  (בַּעֲלַת בְּאֵר "Baalath-beer" H1192) </t>
  </si>
  <si>
    <t>H1176</t>
  </si>
  <si>
    <t>בַּעַל זְבוּב</t>
  </si>
  <si>
    <t>Baal-zebub</t>
  </si>
  <si>
    <t xml:space="preserve">A man living at the time of Divided Monarchy, first mentioned at 2Ki 1:2   § Baal-zebub = "lord of the fly"  a Philistine deity worshipped at Ekron </t>
  </si>
  <si>
    <t>H1177G</t>
  </si>
  <si>
    <t>בַּ֫עַל חָנָן</t>
  </si>
  <si>
    <t>Baal-hanan</t>
  </si>
  <si>
    <t>A man living at the time of the Patriarchs, first mentioned at Gen 36:38;   son of: Achbor (H5907)  § Baal-hanan = "Baal is gracious" 1) an early king of Edom 2) one of David's officers, a Gederite, who had the superintendence of his olive and sycamore plantations</t>
  </si>
  <si>
    <t>H1177H</t>
  </si>
  <si>
    <t>A man living at the time of Divided Monarchy, only mentioned at 1Ch 27:28  § Baal-hanan = "Baal is gracious" 1) an early king of Edom 2) one of David's officers, a Gederite, who had the superintendence of his olive and sycamore plantations</t>
  </si>
  <si>
    <t>H1178</t>
  </si>
  <si>
    <t>בַּ֫עַל חָצוֹר</t>
  </si>
  <si>
    <t>Baal-hazor</t>
  </si>
  <si>
    <t xml:space="preserve">  § Baal-hazor = "lord of the village"  a town on the border between Ephraim and Benjamin, apparent location of a sheep farm of Absalom and location of Amnon's murder </t>
  </si>
  <si>
    <t>H1179</t>
  </si>
  <si>
    <t>בַּ֫עַל חֶרְמוֹן</t>
  </si>
  <si>
    <t>(Mount) Baal-hermon</t>
  </si>
  <si>
    <t xml:space="preserve">Baal-hermon or Baal-chermon = "lord of destruction"  a city near or on Mount Hermon, named as a seat of Baal worship Another name of  cher.mon  (חֶרְמוֹן "(Mount )Hermon" H2768) </t>
  </si>
  <si>
    <t>H1180</t>
  </si>
  <si>
    <t>בַּעֲלִי</t>
  </si>
  <si>
    <t xml:space="preserve">Baali = "my lord"  a deity in the northern kingdom, variation of the name 'Baal' Another name of  ye.ho.vah  (יהוה "LORD" H3068G) </t>
  </si>
  <si>
    <t>H1181</t>
  </si>
  <si>
    <t>בַּעֲלֵי בָּמוֹת</t>
  </si>
  <si>
    <t>Baal-bamothite</t>
  </si>
  <si>
    <t>Baale-bamoth = "the lords of the high places"  the people of Arnon, east of Jordan</t>
  </si>
  <si>
    <t>H1182</t>
  </si>
  <si>
    <t>בְּעֶלְיָדָע</t>
  </si>
  <si>
    <t>Beeliada</t>
  </si>
  <si>
    <t xml:space="preserve">A man of the tribe of Judah living at the time of United Monarchy, first mentioned at 2Sa 5:16;   son of: David (H1732);   brother of: Amnon (H0550), Chileab (H3609), Absalom (H0053), Adonijah (H0138), Shephatiah (H8203), Ithream (H3507), Shammua (H8051H), Shobab (H7727), Nathan (H5416), Solomon (H8010), Ibhar (H2984), Elishua (H0474), Nepheg (H5298H), Japhia (H3309I), Elishama (H0476H), Eliphelet (H0467), Tamar (H8559H), Elpelet (H0467I), Nogah (H5052) and Jerimoth (H3406N); also called Beeliada at 1Ch 14:7;  Another name of  el.ya.da  (אֶלְיָדָע "Eliada" H0450G)   § Beeliada = "the lord knows"  a son of David, born in Jerusalem, elsewhere named 'Eliada' </t>
  </si>
  <si>
    <t>H1183</t>
  </si>
  <si>
    <t>בַּעַלְיָה</t>
  </si>
  <si>
    <t>Bealiah</t>
  </si>
  <si>
    <t xml:space="preserve">A man living at the time of Divided Monarchy, only mentioned at 1Ch 12:5   § Bealiah = "Jehovah is master"  a Benjamite who went over to David at Ziklag and was one of David's mighty warriors </t>
  </si>
  <si>
    <t>H1184</t>
  </si>
  <si>
    <t>בַּעֲלֵי יְהוּדָה</t>
  </si>
  <si>
    <t>Baale-judah</t>
  </si>
  <si>
    <t>Baale-Judah = "the lords of Judah"  a place in Judah named for the Baalim, also known as Kirjath-jearim, Kirjath-baal; modern Kuriet el Enab Combined with  qir.yat ye.a.rim  (קִרְיַת יְעָרִים "Kiriath-jearim" H7157)</t>
  </si>
  <si>
    <t>H1185</t>
  </si>
  <si>
    <t>בַּעֲלִיס</t>
  </si>
  <si>
    <t>Baalis</t>
  </si>
  <si>
    <t xml:space="preserve">A man of the Ammonites living at the time of Divided Monarchy, only mentioned at Jer 40:14   § Baalis = "lord of the banner: in causing the joy"  king of the Ammonites at the time of the destruction of Jerusalem by Nebuchadnezzar </t>
  </si>
  <si>
    <t>H1186</t>
  </si>
  <si>
    <t>בַּ֫עַל מְעוֹן</t>
  </si>
  <si>
    <t>Baal-meon</t>
  </si>
  <si>
    <t xml:space="preserve">  § Baal-meon = "lord of the habitation"  a town in Reuben, mentioned in connection with Nebo, and in the time of Ezekiel, Moabite </t>
  </si>
  <si>
    <t>H1187</t>
  </si>
  <si>
    <t>בַּ֫עַל פְּעוֹר</t>
  </si>
  <si>
    <t>Baal of Peor</t>
  </si>
  <si>
    <t xml:space="preserve">Baal-peor = "lord of the gap"  the deity worshipped at Peor with probable licentious rites Another name of  ba.al  (בַּעַל "Baal" H1168A) </t>
  </si>
  <si>
    <t>H1188</t>
  </si>
  <si>
    <t>בַּ֫עַל פְּרָצִים</t>
  </si>
  <si>
    <t>Baal-perazim</t>
  </si>
  <si>
    <t xml:space="preserve">  § Baal-perazim = "lord of the breaks"  the site of a victory of David over the Philistines, and of a great destruction of their images; also called 'Mount Perazim' </t>
  </si>
  <si>
    <t>H1189</t>
  </si>
  <si>
    <t>בַּ֫עַל צְפוֹן</t>
  </si>
  <si>
    <t>Baal-zephon</t>
  </si>
  <si>
    <t xml:space="preserve">  § Baal Tsphon or Baal-zephon = "lord of the north"  a place in Egypt near the Red Sea where Pharaoh and his army were destroyed during the Exodus </t>
  </si>
  <si>
    <t>H1190</t>
  </si>
  <si>
    <t>בַּ֫עַל שָׁלִשָׁה</t>
  </si>
  <si>
    <t>Baal-shalishah</t>
  </si>
  <si>
    <t xml:space="preserve">  § Baal-shalisha = "thrice-great lord"  a place in Ephraim near Gilgal </t>
  </si>
  <si>
    <t>H1191G</t>
  </si>
  <si>
    <t>בַּעֲלָת</t>
  </si>
  <si>
    <t>Baalath</t>
  </si>
  <si>
    <t xml:space="preserve">  § Baalath = "mistress"  a town in Dan</t>
  </si>
  <si>
    <t>H1191H</t>
  </si>
  <si>
    <t>H1192</t>
  </si>
  <si>
    <t>בַּעֲלַת בְּאֵר</t>
  </si>
  <si>
    <t>Baalath-beer</t>
  </si>
  <si>
    <t xml:space="preserve">  § Baalath-beer = "mistress of the well"  a town in the south part of Judah, given to Simeon, which also bore the name of 'Ramath-negeb' </t>
  </si>
  <si>
    <t>H1193</t>
  </si>
  <si>
    <t>בַּ֫עַל תָּמָר</t>
  </si>
  <si>
    <t>Baal-tamar</t>
  </si>
  <si>
    <t xml:space="preserve">  § Baal-tamar = "lord of the palms"  a place near Gibeah in Benjamin </t>
  </si>
  <si>
    <t>H1194</t>
  </si>
  <si>
    <t>בְּעֹן</t>
  </si>
  <si>
    <t>Beon</t>
  </si>
  <si>
    <t xml:space="preserve">Beon = "in the dwelling: indwelling"  a place or city in Reuben Another name of  ba.al me.on  (בַּ֫עַל מְעוֹן "Baal-meon" H1186) </t>
  </si>
  <si>
    <t>H1195G</t>
  </si>
  <si>
    <t>בַּעֲנָא</t>
  </si>
  <si>
    <t>Baana</t>
  </si>
  <si>
    <t>A man living at the time of United Monarchy, only mentioned at 1Ki 4:12;   son of: Ahilud (H0286);   brother of: Jehoshaphat (H3092)  § Baana or Baanah = "in the affliction" 1) the son of Ahilud, Solomon's commissariat officer in Jezreel and the north of the Jordan valley 2) another of Solomon's officers 3) father of Zadok who assisted in rebuilding the wall of Jerusalem under Nehemiah</t>
  </si>
  <si>
    <t>H1195H</t>
  </si>
  <si>
    <t>A man living at the time of United Monarchy, only mentioned at 1Ki 4:16;   son of: Hushai (H2365)  § Baana or Baanah = "in the affliction" 1) the son of Ahilud, Solomon's commissariat officer in Jezreel and the north of the Jordan valley 2) another of Solomon's officers 3) father of Zadok who assisted in rebuilding the wall of Jerusalem under Nehemiah</t>
  </si>
  <si>
    <t>H1195I</t>
  </si>
  <si>
    <t>A man living at the time of Exile and Return, only mentioned at Neh 3:4;   father of: Zadok (H6659J)  § Baana or Baanah = "in the affliction" 1) the son of Ahilud, Solomon's commissariat officer in Jezreel and the north of the Jordan valley 2) another of Solomon's officers 3) father of Zadok who assisted in rebuilding the wall of Jerusalem under Nehemiah</t>
  </si>
  <si>
    <t>H1196G</t>
  </si>
  <si>
    <t>בַּעֲנָה</t>
  </si>
  <si>
    <t>Baanah</t>
  </si>
  <si>
    <t>A man living at the time of United Monarchy, first mentioned at 2Sa 4:2;   son of: Rimmon (H7417B);   brother of: Rechab (H7394)  § Baana or Baanah = "in affliction" 1) a Benjamite, son Rimmon, who with his brother Rechab murdered Ish-bosheth. For this, killed by David, mutilated bodies hung up over the pool at Hebron 2) a Netophathite, father of Heleb or Heled, one of David's mighty warriors 3) the head of a family of exiles returning with Zerubbabel 4) a chief of the people</t>
  </si>
  <si>
    <t>H1196H</t>
  </si>
  <si>
    <t>A man living at the time of United Monarchy, first mentioned at 2Sa 23:29;   father of: Heleb (H2460)  § Baana or Baanah = "in affliction" 1) a Benjamite, son Rimmon, who with his brother Rechab murdered Ish-bosheth. For this, killed by David, mutilated bodies hung up over the pool at Hebron 2) a Netophathite, father of Heleb or Heled, one of David's mighty warriors 3) the head of a family of exiles returning with Zerubbabel 4) a chief of the people</t>
  </si>
  <si>
    <t>H1196I</t>
  </si>
  <si>
    <t>A man living at the time of Exile and Return, first mentioned at Ezr 2:2  § Baana or Baanah = "in affliction" 1) a Benjamite, son Rimmon, who with his brother Rechab murdered Ish-bosheth. For this, killed by David, mutilated bodies hung up over the pool at Hebron 2) a Netophathite, father of Heleb or Heled, one of David's mighty warriors 3) the head of a family of exiles returning with Zerubbabel 4) a chief of the people</t>
  </si>
  <si>
    <t>H1196J</t>
  </si>
  <si>
    <t>A man living at the time of Exile and Return, only mentioned at Neh 10:27  § Baana or Baanah = "in affliction" 1) a Benjamite, son Rimmon, who with his brother Rechab murdered Ish-bosheth. For this, killed by David, mutilated bodies hung up over the pool at Hebron 2) a Netophathite, father of Heleb or Heled, one of David's mighty warriors 3) the head of a family of exiles returning with Zerubbabel 4) a chief of the people</t>
  </si>
  <si>
    <t>H1197A</t>
  </si>
  <si>
    <t>בָּעַר</t>
  </si>
  <si>
    <t>to burn: burn</t>
  </si>
  <si>
    <t>: burn/ignite 1) to burn, consume, kindle, be kindled 1a) (Qal) 1a1) to begin to burn, be kindled, start burning 1a2) to burn, be burning 1a3) to burn, consume 1a4) Jehovah's wrath, human wrath (fig.) 1b) (Piel) 1b1) to kindle, burn 1b2) to consume, remove (of guilt) (fig.) 1c) (Hiphil) 1c1) to kindle 1c2) to burn up 1c3) to consume (destroy) 1d) (Pual) to burn</t>
  </si>
  <si>
    <t>H1197B</t>
  </si>
  <si>
    <t>be brutish</t>
  </si>
  <si>
    <t>v denom 1) to be stupid, brutish, barbarous 1a) (Qal) to be stupid, dull-hearted, unreceptive 1b) (Niphal) to be stupid, dull-hearted 1c) (Piel) to feed, graze 1d) (Hiphil) to cause to be grazed over</t>
  </si>
  <si>
    <t>H1197H</t>
  </si>
  <si>
    <t>to burn: destroy</t>
  </si>
  <si>
    <t>: destroy 1) to burn, consume, kindle, be kindled 1a) (Qal) 1a1) to begin to burn, be kindled, start burning 1a2) to burn, be burning 1a3) to burn, consume 1a4) Jehovah's wrath, human wrath (fig.) 1b) (Piel) 1b1) to kindle, burn 1b2) to consume, remove (of guilt) (fig.) 1c) (Hiphil) 1c1) to kindle 1c2) to burn up 1c3) to consume (destroy) 1d) (Pual) to burn</t>
  </si>
  <si>
    <t>H1197I</t>
  </si>
  <si>
    <t>to burn: purge</t>
  </si>
  <si>
    <t>: purge/remove 1) to burn, consume, kindle, be kindled 1a) (Qal) 1a1) to begin to burn, be kindled, start burning 1a2) to burn, be burning 1a3) to burn, consume 1a4) Jehovah's wrath, human wrath (fig.) 1b) (Piel) 1b1) to kindle, burn 1b2) to consume, remove (of guilt) (fig.) 1c) (Hiphil) 1c1) to kindle 1c2) to burn up 1c3) to consume (destroy) 1d) (Pual) to burn</t>
  </si>
  <si>
    <t>H1198</t>
  </si>
  <si>
    <t>בַּ֫עַר</t>
  </si>
  <si>
    <t>stupid</t>
  </si>
  <si>
    <t>brutishness, stupidity, brutish (person)</t>
  </si>
  <si>
    <t>H1199</t>
  </si>
  <si>
    <t>בַּעֲרָא</t>
  </si>
  <si>
    <t>Baara</t>
  </si>
  <si>
    <t xml:space="preserve">A womanof the tribe of Benjamin  living at the time of Divided Monarchy, only mentioned at 1Ch 8:8; married to Shaharaim (H7842)   § Baara = "brutish"  one of the wives of Shaharaim, a Benjamite </t>
  </si>
  <si>
    <t>H1200</t>
  </si>
  <si>
    <t>בְּעֵרָה</t>
  </si>
  <si>
    <t>burning, fire</t>
  </si>
  <si>
    <t>H1201</t>
  </si>
  <si>
    <t>בַּעְשָׁא</t>
  </si>
  <si>
    <t>Baasha</t>
  </si>
  <si>
    <t xml:space="preserve">A king of the Kingdom of Israel, living at the time of Divided Monarchy, first mentioned at 1Ki 15:16;   son of: Ahijah (H0281I);   father of: Elah (H0425H)   § Baasha = "wicked"  third king of the northern kingdom of Israel and the founder of its second dynasty having killed the second king, Nadab </t>
  </si>
  <si>
    <t>H1202</t>
  </si>
  <si>
    <t>בַּעֲשֵׂיָה</t>
  </si>
  <si>
    <t>Baaseiah</t>
  </si>
  <si>
    <t xml:space="preserve">A man of the tribe of Levi living at the time of Divided Monarchy, only mentioned at 1Ch 6:40;   son of: Malchijah (H4441);   father of: Michael (H4317J)   § Baaseiah = "in the service of Jehovah"  a Gershonite Levite, one of the forefathers of Asaph the singer </t>
  </si>
  <si>
    <t>H1203</t>
  </si>
  <si>
    <t>בְּעֶשְׁתְּרָה</t>
  </si>
  <si>
    <t>Beeshterah</t>
  </si>
  <si>
    <t xml:space="preserve">Beeshterah = "with increase"  a Levitical city in Manasseh, east of the Jordan; probably identical with 'Ashtaroth' Another name of  ash.ta.rot  (עַשְׁתָּרוֹת "Ashtaroth" H6252H) </t>
  </si>
  <si>
    <t>H1204</t>
  </si>
  <si>
    <t>בָּעַת</t>
  </si>
  <si>
    <t>1) to terrify, startle, fall upon, dismay, be overtaken by sudden terror 1a) (Niphal) to be terrified 1b) (Piel) 1b1) to fall upon, overwhelm 1b2) to terrify</t>
  </si>
  <si>
    <t>H1205</t>
  </si>
  <si>
    <t>בְּעָתָה</t>
  </si>
  <si>
    <t>terror, dismay</t>
  </si>
  <si>
    <t>H1206</t>
  </si>
  <si>
    <t>בֹּץ</t>
  </si>
  <si>
    <t>H1207</t>
  </si>
  <si>
    <t>בִּצָּה</t>
  </si>
  <si>
    <t>swamp</t>
  </si>
  <si>
    <t>swamp, marsh</t>
  </si>
  <si>
    <t>H1208</t>
  </si>
  <si>
    <t>בָּצוֹר</t>
  </si>
  <si>
    <t>old-growth</t>
  </si>
  <si>
    <t>1) vintage 2) (CLBL) inaccessible</t>
  </si>
  <si>
    <t>H1209G</t>
  </si>
  <si>
    <t>בֵּצָ֑י</t>
  </si>
  <si>
    <t>Bezai</t>
  </si>
  <si>
    <t>A man living at the time of Exile and Return, first mentioned at Ezr 2:17  § Bezai = "conqueror"  a chief of the returning exiles in the time of Ezra</t>
  </si>
  <si>
    <t>H1209H</t>
  </si>
  <si>
    <t>A man living at the time of Exile and Return, only mentioned at Neh 10:18  § Bezai = "conqueror"  a chief of the returning exiles in the time of Ezra</t>
  </si>
  <si>
    <t>H1210</t>
  </si>
  <si>
    <t>בָּצִיר</t>
  </si>
  <si>
    <t>vintage</t>
  </si>
  <si>
    <t>H1211</t>
  </si>
  <si>
    <t>בָּצָל</t>
  </si>
  <si>
    <t>H1212G</t>
  </si>
  <si>
    <t>בְּצַלְאֵל</t>
  </si>
  <si>
    <t>Bezalel</t>
  </si>
  <si>
    <t>A man of the tribe of Judah living at the time of Egypt and Wilderness, first mentioned at Exo 31:2;   son of: Uri (H0221)  § Bezaleel = "in the shadow (i.e. protection) of God" 1) son of Uri and grandson of Hur; a skilled Judahite artisan in all works of metal, wood, and stone and one of the architects of the tabernacle 2) an Israelite, one of the sons of Pahath-moab, in the time of Ezra who had taken a strange wife</t>
  </si>
  <si>
    <t>H1212H</t>
  </si>
  <si>
    <t>A man living at the time of Exile and Return, only mentioned at Ezr 10:30  § Bezaleel = "in the shadow (i.e. protection) of God" 1) son of Uri and grandson of Hur; a skilled Judahite artisan in all works of metal, wood, and stone and one of the architects of the tabernacle 2) an Israelite, one of the sons of Pahath-moab, in the time of Ezra who had taken a strange wife</t>
  </si>
  <si>
    <t>H1213</t>
  </si>
  <si>
    <t>בַּצְלוּת</t>
  </si>
  <si>
    <t>Bazluth</t>
  </si>
  <si>
    <t xml:space="preserve">A man living at the time of Exile and Return, first mentioned at Ezr 2:52; also called Bazlith at Neh 7:54;    § Bazlith or Bazluth = "asking"  a head of a family of exiles returning with Zerubbabel </t>
  </si>
  <si>
    <t>H1214G</t>
  </si>
  <si>
    <t>בָּצַע</t>
  </si>
  <si>
    <t>: to cut off 1) to cut off, break off, gain by unrighteous violence, get, finish, be covetous, be greedy 1a) (Qal) 1a1) to cut off 1a2) to stop 1a3) to gain wrongfully or by violence 1b) (Piel) 1b1) to cut off, sever 1b2) to finish, complete, accomplish 1b3) to violently make gain of</t>
  </si>
  <si>
    <t>H1214H</t>
  </si>
  <si>
    <t>to cut off: to end</t>
  </si>
  <si>
    <t>: to end 1) to cut off, break off, gain by unrighteous violence, get, finish, be covetous, be greedy 1a) (Qal) 1a1) to cut off 1a2) to stop 1a3) to gain wrongfully or by violence 1b) (Piel) 1b1) to cut off, sever 1b2) to finish, complete, accomplish 1b3) to violently make gain of</t>
  </si>
  <si>
    <t>H1214I</t>
  </si>
  <si>
    <t>to cut off: to gain</t>
  </si>
  <si>
    <t>H1215</t>
  </si>
  <si>
    <t>בֶּ֫צַע</t>
  </si>
  <si>
    <t>unjust-gain</t>
  </si>
  <si>
    <t>profit, unjust gain, gain (profit) acquired by violence</t>
  </si>
  <si>
    <t>H1216</t>
  </si>
  <si>
    <t>בָּצֵק</t>
  </si>
  <si>
    <t>(Qal) to swell, become blistered</t>
  </si>
  <si>
    <t>H1217</t>
  </si>
  <si>
    <t>dough (unleavened)</t>
  </si>
  <si>
    <t>H1218</t>
  </si>
  <si>
    <t>בׇּצְקַת</t>
  </si>
  <si>
    <t>Bozkath</t>
  </si>
  <si>
    <t xml:space="preserve">  § Bozkath or Boscath = "rocky height"  a city in Judah in the lowlands toward the Philistines, home of Josiah's mother </t>
  </si>
  <si>
    <t>H1219</t>
  </si>
  <si>
    <t>בָּצַר</t>
  </si>
  <si>
    <t>to gather/restrain/fortify</t>
  </si>
  <si>
    <t>1) to gather, restrain, fence, fortify, make inaccessible, enclose 1a) (Qal) 1a1) to cut off 1a2) fortified, cut off, made inaccessible (pass participle) 1a3) secrets, mysteries, inaccessible things (subst) 1b) (Niphal) to be withheld 1c) (Piel) to fortify</t>
  </si>
  <si>
    <t>H1220</t>
  </si>
  <si>
    <t>בֶּ֫צֶר</t>
  </si>
  <si>
    <t>gold, precious ore, ring-gold</t>
  </si>
  <si>
    <t>H1221G</t>
  </si>
  <si>
    <t>Bezer</t>
  </si>
  <si>
    <t>Bezer = "gold ore" or "remote fortress"   a city of refuge in Reuben in the downs on the east of the Jordan Also named:  bots.rah  (בׇּצְרָה "Bozrah" H1224H)</t>
  </si>
  <si>
    <t>H1221H</t>
  </si>
  <si>
    <t>A man of the tribe of Asher living at the time of Divided Monarchy, only mentioned at 1Ch 7:37;   son of: Zophah (H6690);   brother of: Suah (H5477), Harnepher (H2774), Shual (H7777B), Beri (H1275), Imrah (H3236), Hod (H1936), Shamma (H8037H), Shilshah (H8030), Ithran (H3506H) and Beera (H0878)  § Bezer = "gold ore" or "remote fortress" 1) son of Zophah, one of the heads of the houses of Asher 2) a city of refuge in Reuben in the downs on the east of the Jordan</t>
  </si>
  <si>
    <t>H1222</t>
  </si>
  <si>
    <t>בְּצַר</t>
  </si>
  <si>
    <t>precious ore, gold, ring-gold</t>
  </si>
  <si>
    <t>H1223</t>
  </si>
  <si>
    <t>בׇּצְרָה</t>
  </si>
  <si>
    <t>enclosure</t>
  </si>
  <si>
    <t>enclosure, fold, sheepfold (AV-Bozrah)</t>
  </si>
  <si>
    <t>H1224G</t>
  </si>
  <si>
    <t>Bozrah</t>
  </si>
  <si>
    <t xml:space="preserve">  § Bozrah = "sheepfold" or "fortress"   a town in Edom</t>
  </si>
  <si>
    <t>H1224H</t>
  </si>
  <si>
    <t>Bozrah = "sheepfold" or "fortress"   a town in Moab Another name of  be.tser  (בֶּ֫צֶר "Bezer" H1221G)</t>
  </si>
  <si>
    <t>H1225</t>
  </si>
  <si>
    <t>בִּצָּרוֹן</t>
  </si>
  <si>
    <t>H1226</t>
  </si>
  <si>
    <t>בַּצֹּרֶת</t>
  </si>
  <si>
    <t>dearth, drought, destitution</t>
  </si>
  <si>
    <t>H1227</t>
  </si>
  <si>
    <t>בַּקְבּוּק</t>
  </si>
  <si>
    <t>Bakbuk</t>
  </si>
  <si>
    <t xml:space="preserve">A man living at the time of Exile and Return, first mentioned at Ezr 2:51   § Bakbuk = "bottle"  a head of a family of temple-slaves returning from exile with Zerubbabel </t>
  </si>
  <si>
    <t>H1228</t>
  </si>
  <si>
    <t>בַּקְבֻּק</t>
  </si>
  <si>
    <t>flask, bottle</t>
  </si>
  <si>
    <t>H1229</t>
  </si>
  <si>
    <t>בַּקְבֻּקְיָה</t>
  </si>
  <si>
    <t>Bakbukiah</t>
  </si>
  <si>
    <t xml:space="preserve">A man living at the time of Exile and Return, first mentioned at Neh 11:17   § Bakbukiah = "wasting of Jehovah"  a Levite in the time of Nehemiah </t>
  </si>
  <si>
    <t>H1230</t>
  </si>
  <si>
    <t>בַּקְבַּקַּר</t>
  </si>
  <si>
    <t>Bakbakkar</t>
  </si>
  <si>
    <t xml:space="preserve">A man of the tribe of Levi  living at the time of Exile and Return, only mentioned at 1Ch 9:15   § Bakbakkar = "searcher"  a Levite, apparently a descendant of Asaph </t>
  </si>
  <si>
    <t>H1231G</t>
  </si>
  <si>
    <t>בֻּקִּי</t>
  </si>
  <si>
    <t>Bukki</t>
  </si>
  <si>
    <t>A man living at the time of Egypt and Wilderness, only mentioned at Num 34:22;   son of: Jogli (H3020)  § Bukki = "wasting" 1) son of Abishua and father of Uzzi, fifth from Aaron in the line of the high priests 2) son of Jogli, prince of the tribe of Dan, one of the ten men chosen to apportion the land of Canaan between the tribes</t>
  </si>
  <si>
    <t>H1231H</t>
  </si>
  <si>
    <t>A man of the tribe of Levi living at the time of Divided Monarchy, first mentioned at 1Ch 6:5;   son of: Abishua (H0050);   father of: Uzzi (H5813)  § Bukki = "wasting" 1) son of Abishua and father of Uzzi, fifth from Aaron in the line of the high priests 2) son of Jogli, prince of the tribe of Dan, one of the ten men chosen to apportion the land of Canaan between the tribes</t>
  </si>
  <si>
    <t>H1232</t>
  </si>
  <si>
    <t>בֻּקִּיָּ֫הוּ</t>
  </si>
  <si>
    <t>Bukkiah</t>
  </si>
  <si>
    <t xml:space="preserve">A man of the tribe of Levi living at the time of Divided Monarchy, first mentioned at 1Ch 25:4;   son of: Heman (H1968I);   brother of: Mattaniah (H4983H), Uzziel (H5816J), Shebuel (H7619H), Jerimoth (H3406L), Hananiah (H2608P), Hanani (H2607H), Eliathah (H0448), Giddalti (H1437), Romamti-ezer (H7320), Joshbekashah (H3436), Mallothi (H4413), Hothir (H1956), Mahazioth (H4238)   § Bukkiah = "Jehovah has emptied"  a Kohathite Levite, of the sons of Heman, one of the musicians in the temple </t>
  </si>
  <si>
    <t>H1233</t>
  </si>
  <si>
    <t>בְּקִיעַ</t>
  </si>
  <si>
    <t>fissure, breach, cleft</t>
  </si>
  <si>
    <t>H1234</t>
  </si>
  <si>
    <t>בָּקַע</t>
  </si>
  <si>
    <t>to break up/open</t>
  </si>
  <si>
    <t>1) to split, cleave, break open, divide, break through, rip up, break up, tear 1a) (Qal) 1a1) to cleave, cleave open 1a2) to break through, break into 1b) (Niphal) 1b1) to be cleft, be rent open, be split open 1b2) to be broken into 1c) (Piel) 1c1) to cleave, cut to pieces, rend open 1c2) to break through, break down 1d) (Pual) 1d1) to be ripped open, be torn open 1d2) to be rent 1d3) to be broken into 1e) (Hiphil) 1e1) to break into 1e2) to break through 1f) (Hophal) to be broken into 1g) (Hithpael) to burst (themselves) open, cleave asunder</t>
  </si>
  <si>
    <t>H1235</t>
  </si>
  <si>
    <t>בֶּ֫קַע</t>
  </si>
  <si>
    <t>bekah</t>
  </si>
  <si>
    <t>1) half, part also called "shekel of the sanctuary" or "holy shekel" 2) half a shekel (meton) There appears to be at least three different shekels, one of silver, gold and copper. See a Bible Dictionary for a complete treatment of the subject.</t>
  </si>
  <si>
    <t>H1236</t>
  </si>
  <si>
    <t>בִּקְעָא</t>
  </si>
  <si>
    <t>plain</t>
  </si>
  <si>
    <t>plain Aramaic of  biq.ah  (בִּקְעָה "valley" H1237K)</t>
  </si>
  <si>
    <t>H1237G</t>
  </si>
  <si>
    <t>בִּקְעָה</t>
  </si>
  <si>
    <t>Valley (of Jericho)</t>
  </si>
  <si>
    <t>This name means plain, level valley Another name of  kik.kar  (כִּכָּר "Plain" H3603G)</t>
  </si>
  <si>
    <t>H1237H</t>
  </si>
  <si>
    <t>(Mizpah) Valley</t>
  </si>
  <si>
    <t>This name means plain, level valley Combined with   mits.pah  (מִצְפָּה "Mizpah" H4709I)</t>
  </si>
  <si>
    <t>H1237I</t>
  </si>
  <si>
    <t>(Lebanon) Valley</t>
  </si>
  <si>
    <t>This name means plain, level valley Combined with  le.va.non  (לְבָנוֹן " of Lebanon" H3844I)</t>
  </si>
  <si>
    <t>H1237J</t>
  </si>
  <si>
    <t>(Aven) Valley</t>
  </si>
  <si>
    <t>H1237K</t>
  </si>
  <si>
    <t>1) valley 2) plain, level valley Aramaic equivalent:  biq.a  (בִּקְעָא "plain" H1236)</t>
  </si>
  <si>
    <t>H1238A</t>
  </si>
  <si>
    <t>בָּקַק</t>
  </si>
  <si>
    <t>be luxuriant</t>
  </si>
  <si>
    <t>to be luxuriant</t>
  </si>
  <si>
    <t>H1238B</t>
  </si>
  <si>
    <t>1) to empty 1a) (Qal) 1a1) to empty, lay waste 1a2) to make void (fig.) 1b) (Niphal) to be emptied 1c) (Polel) to empty out, devastate</t>
  </si>
  <si>
    <t>H1239</t>
  </si>
  <si>
    <t>בָּקַר</t>
  </si>
  <si>
    <t>1) to seek, enquire, consider 1a) (Piel) 1a1) to seek, look for 1a2) to consider, reflect Aramaic equivalent:  be.qar  (בְּקַר "to enquire" H1240)</t>
  </si>
  <si>
    <t>H1240</t>
  </si>
  <si>
    <t>בְּקַר</t>
  </si>
  <si>
    <t>1) to seek, enquire 1a) (Pael) to enquire 1b) (Ithpael) to let search be made</t>
  </si>
  <si>
    <t>H1241</t>
  </si>
  <si>
    <t>בָּקָר</t>
  </si>
  <si>
    <t>1) cattle, herd, oxen, ox 1a) cattle (generic pl. but sing. in form-coll) 1b) herd (particular one) 1c) head of cattle (individually)</t>
  </si>
  <si>
    <t>H1242</t>
  </si>
  <si>
    <t>בֹּ֫קֶר</t>
  </si>
  <si>
    <t>1) morning, break of day 1a) morning 1a1) of end of night 1a2) of coming of daylight 1a3) of coming of sunrise 1a4) of beginning of day 1a5) of bright joy after night of distress (fig.) 1b) morrow, next day, next morning</t>
  </si>
  <si>
    <t>H1243</t>
  </si>
  <si>
    <t>בַּקָּרָה</t>
  </si>
  <si>
    <t>seeking</t>
  </si>
  <si>
    <t>a seeking, a care, concern</t>
  </si>
  <si>
    <t>H1244</t>
  </si>
  <si>
    <t>בִּקֹּ֫רֶת</t>
  </si>
  <si>
    <t>scourging</t>
  </si>
  <si>
    <t>punishment (after judicial enquiry), compensation</t>
  </si>
  <si>
    <t>H1245</t>
  </si>
  <si>
    <t>בָּקַשׁ</t>
  </si>
  <si>
    <t>1) to seek, require, desire, exact, request 1a) (Piel) 1a1) to seek to find 1a2) to seek to secure 1a3) to seek the face 1a4) to desire, demand 1a5) to require, exact 1a6) to ask, request 1b) (Pual) to be sought</t>
  </si>
  <si>
    <t>H1246</t>
  </si>
  <si>
    <t>בַּקָּשָׁה</t>
  </si>
  <si>
    <t>request, entreaty, petition</t>
  </si>
  <si>
    <t>H1247</t>
  </si>
  <si>
    <t>בַּר</t>
  </si>
  <si>
    <t xml:space="preserve">son Aramaic of  ben  (בֵּן ": child" H1121) </t>
  </si>
  <si>
    <t>H1248</t>
  </si>
  <si>
    <t>son, heir Another spelling of  ben  (בֵּן ": child" H1121)</t>
  </si>
  <si>
    <t>H1249</t>
  </si>
  <si>
    <t>adj 1) pure, clear, sincere 2) clean, empty adv 3) purely</t>
  </si>
  <si>
    <t>H1250A</t>
  </si>
  <si>
    <t>corn, grain</t>
  </si>
  <si>
    <t>H1250B</t>
  </si>
  <si>
    <t>בָּר</t>
  </si>
  <si>
    <t>field (Aram. usage) Aramaic equivalent:  bar  (בַּר "field" H1251)</t>
  </si>
  <si>
    <t>H1251</t>
  </si>
  <si>
    <t>field Aramaic of  bar  (בָּר "field" H1250B)</t>
  </si>
  <si>
    <t>H1252</t>
  </si>
  <si>
    <t>בֹּר</t>
  </si>
  <si>
    <t>cleanness, pureness</t>
  </si>
  <si>
    <t>H1253</t>
  </si>
  <si>
    <t>lye</t>
  </si>
  <si>
    <t>lye, potash, alkali used in smelting metal</t>
  </si>
  <si>
    <t>H1254A</t>
  </si>
  <si>
    <t>בָּרָא</t>
  </si>
  <si>
    <t>1) to create, shape, form 1a) (Qal) to shape, fashion, create (always with God as subject) 1a1) of heaven and earth 1a2) of individual man 1a3) of new conditions and circumstances 1a4) of transformations 1b) (Niphal) to be created 1b1) of heaven and earth 1b2) of birth 1b3) of something new 1b4) of miracles 1c) (Piel) 1c1) to cut down 1c2) to cut out</t>
  </si>
  <si>
    <t>H1254B</t>
  </si>
  <si>
    <t>1) to be fat 1a) (Hiphil) to make yourselves fat</t>
  </si>
  <si>
    <t>H1255</t>
  </si>
  <si>
    <t>בְּרֹאדַךְ בַּלְאֲדָן</t>
  </si>
  <si>
    <t>Merodach-baladan</t>
  </si>
  <si>
    <t xml:space="preserve">A man living at the time of Divided Monarchy, first mentioned at 2Ki 20:12;   son of: Baladan (H1081) Also named:  me.ro.dakh bal.a.dan  (מְרֹדַךְ בַּלְאֲדָן "Merodach-baladan" H4757)   § Berodach-baladan = "worshipper of Baal"  king of Babylon in the days of Hezekiah </t>
  </si>
  <si>
    <t>H1256</t>
  </si>
  <si>
    <t>בְּרָאיָה</t>
  </si>
  <si>
    <t>Beraiah</t>
  </si>
  <si>
    <t xml:space="preserve">A man of the tribe of Benjamin living at the time of Divided Monarchy, only mentioned at 1Ch 8:21;   son of: Shimei (H8096N);   brother of: Jakim (H3356), Zichri (H2147H), Zabdi (H2067H), Elienai (H0462), Zillethai (H6769), Eliel (H0447H), Adaiah (H5718H) and Shimrath (H8119)   § Beraiah = "Jehovah has created"  son of Shimhi, a chief man of Benjamin </t>
  </si>
  <si>
    <t>H1257</t>
  </si>
  <si>
    <t>בַּרְבֻּרִים</t>
  </si>
  <si>
    <t>fowl</t>
  </si>
  <si>
    <t>1) (CLBL) fowl, birds 2) (BDB/TWOT) birds fattened for table of Solomon</t>
  </si>
  <si>
    <t>H1258</t>
  </si>
  <si>
    <t>בָּרַד</t>
  </si>
  <si>
    <t>to hail</t>
  </si>
  <si>
    <t>(Qal) to hail</t>
  </si>
  <si>
    <t>H1259</t>
  </si>
  <si>
    <t>בָּרָד</t>
  </si>
  <si>
    <t>1) hail 1a) of God's judgment (fig.)</t>
  </si>
  <si>
    <t>H1260G</t>
  </si>
  <si>
    <t>בֶּ֫רֶד</t>
  </si>
  <si>
    <t>Bered</t>
  </si>
  <si>
    <t xml:space="preserve">  § Bered = "hail"   a place in the south of Palestine, near Kadesh, near the well Lahairoi</t>
  </si>
  <si>
    <t>H1260H</t>
  </si>
  <si>
    <t>A man of the tribe of Ephraim living at the time of Egypt and Wilderness, only mentioned at 1Ch 7:20;   son of: Shuthelah (H7803);   brother of: Eran (H6197);   father of: Tahath (H8480I)  § Bered = "hail" 1) a son or descendant of Ephraim 2) a place in the south of Palestine, near Kadesh, near the well Lahairoi</t>
  </si>
  <si>
    <t>H1261</t>
  </si>
  <si>
    <t>בָּרֹד</t>
  </si>
  <si>
    <t>spotted</t>
  </si>
  <si>
    <t>spotted, marked</t>
  </si>
  <si>
    <t>H1262</t>
  </si>
  <si>
    <t>בָּרָה</t>
  </si>
  <si>
    <t>1) to eat, consume 1a) (Qal) to eat 1b) (Piel) for eating, devouring 1c) (Hiphil) to cause to eat</t>
  </si>
  <si>
    <t>H1263G</t>
  </si>
  <si>
    <t>בָּרוּךְ</t>
  </si>
  <si>
    <t>Baruch</t>
  </si>
  <si>
    <t>A man living at the time of Exile and Return, only mentioned at Neh 3:20;   son of: Zabbai (H2079H)  § Baruch = "blessed" 1) friend, amanuensis, and faithful attendant of Jeremiah 2) a priest, the son of Zabbai who assisted Nehemiah in rebuilding the walls of Jerusalem 3) a priest, or family of priests, who signed the covenant with Nehemiah 4) son of Col-hozeh, a descendant of Perez or Pharez, the son of Judah</t>
  </si>
  <si>
    <t>H1263H</t>
  </si>
  <si>
    <t>A man living at the time of Exile and Return, only mentioned at Neh 10:6  § Baruch = "blessed" 1) friend, amanuensis, and faithful attendant of Jeremiah 2) a priest, the son of Zabbai who assisted Nehemiah in rebuilding the walls of Jerusalem 3) a priest, or family of priests, who signed the covenant with Nehemiah 4) son of Col-hozeh, a descendant of Perez or Pharez, the son of Judah</t>
  </si>
  <si>
    <t>H1263I</t>
  </si>
  <si>
    <t>A man living at the time of Exile and Return, only mentioned at Neh 11:5;   son of: Col-hozeh (H3626H) ;   father of: Maaseiah (H4641T)  § Baruch = "blessed" 1) friend, amanuensis, and faithful attendant of Jeremiah 2) a priest, the son of Zabbai who assisted Nehemiah in rebuilding the walls of Jerusalem 3) a priest, or family of priests, who signed the covenant with Nehemiah 4) son of Col-hozeh, a descendant of Perez or Pharez, the son of Judah</t>
  </si>
  <si>
    <t>H1263J</t>
  </si>
  <si>
    <t>A man living at the time of Divided Monarchy, first mentioned at Jer 32:12;   son of: Neriah (H5374);   brother of: Seraiah (H8304N)  § Baruch = "blessed" 1) friend, amanuensis, and faithful attendant of Jeremiah 2) a priest, the son of Zabbai who assisted Nehemiah in rebuilding the walls of Jerusalem 3) a priest, or family of priests, who signed the covenant with Nehemiah 4) son of Col-hozeh, a descendant of Perez or Pharez, the son of Judah</t>
  </si>
  <si>
    <t>H1264</t>
  </si>
  <si>
    <t>בְּרֹמִים</t>
  </si>
  <si>
    <t>rich apparel</t>
  </si>
  <si>
    <t>variegated cloth, damask</t>
  </si>
  <si>
    <t>H1265</t>
  </si>
  <si>
    <t>בְּרוֹשׁ</t>
  </si>
  <si>
    <t>1) cypress, fir, juniper, pine 1a) a noble tree (lit.) 1b) of stateliness (fig.) 1c) material for temple</t>
  </si>
  <si>
    <t>H1266</t>
  </si>
  <si>
    <t>בְּרוֹת</t>
  </si>
  <si>
    <t>cypress, fir, juniper, pine</t>
  </si>
  <si>
    <t>H1267</t>
  </si>
  <si>
    <t>בָּרוּת</t>
  </si>
  <si>
    <t>H1268A</t>
  </si>
  <si>
    <t>בֵּר֫וֹתָה</t>
  </si>
  <si>
    <t>Berothah</t>
  </si>
  <si>
    <t xml:space="preserve">  § Berothah or Berothai = "cypress grove"  a place near Hamath</t>
  </si>
  <si>
    <t>H1268B</t>
  </si>
  <si>
    <t>בֵּרֹתַי</t>
  </si>
  <si>
    <t>Berothai</t>
  </si>
  <si>
    <t>Berothah or Berothai = "cypress grove"  a city belonging to Hadadezer Another name of  be.ro.tah  (בֵּר֫וֹתָה "Berothah" H1268A)</t>
  </si>
  <si>
    <t>H1269</t>
  </si>
  <si>
    <t>בִּרְזוֹת</t>
  </si>
  <si>
    <t>Birzaith</t>
  </si>
  <si>
    <t xml:space="preserve">A man of the tribe of Asher living at the time of Egypt and Wilderness, only mentioned at 1Ch 7:31;   son of: Malchiel (H4439)   § Birzavith or Birzath = "in leanness: choice olive"  a descendant of Asher </t>
  </si>
  <si>
    <t>H1270</t>
  </si>
  <si>
    <t>בַּרְזֶל</t>
  </si>
  <si>
    <t>1) iron 1a) iron 1a1) iron ore 1a2) as material of furniture, utensils, implements 2) tool of iron 3) harshness, strength, oppression (fig.) Aramaic equivalent:  par.zel  (פַּרְזֶל "iron" H6523)</t>
  </si>
  <si>
    <t>H1271G</t>
  </si>
  <si>
    <t>בַּרְזִלַּי</t>
  </si>
  <si>
    <t>Barzillai</t>
  </si>
  <si>
    <t>A man living at the time of United Monarchy, first mentioned at 2Sa 17:27  § Barzillai = "my iron" 1) a Gileadite leader who helped David defeat Absalom's rebellion 2) a priest, son-in-law to Barzillai the Gileadite 3) an Israelite from Mahalath whose son Adriel married Michal, Saul's daughter</t>
  </si>
  <si>
    <t>H1271H</t>
  </si>
  <si>
    <t>A man living at the time of United Monarchy, only mentioned at 2Sa 21:8;   father of: Adriel (H5741)  § Barzillai = "my iron" 1) a Gileadite leader who helped David defeat Absalom's rebellion 2) a priest, son-in-law to Barzillai the Gileadite 3) an Israelite from Mahalath whose son Adriel married Michal, Saul's daughter</t>
  </si>
  <si>
    <t>H1271I</t>
  </si>
  <si>
    <t>A man living at the time of Exile and Return, first mentioned at Ezr 2:61  § Barzillai = "my iron" 1) a Gileadite leader who helped David defeat Absalom's rebellion 2) a priest, son-in-law to Barzillai the Gileadite 3) an Israelite from Mahalath whose son Adriel married Michal, Saul's daughter</t>
  </si>
  <si>
    <t>H1272</t>
  </si>
  <si>
    <t>בָּרַח</t>
  </si>
  <si>
    <t>1) to go through, flee, run away, chase, drive away, put to flight, reach, shoot (extend), hurry away 1a) (Qal) 1a1) to go, pass through 1a2) to flee 1a3) to hasten, come quickly 1b) (Hiphil) 1b1) to pass through 1b2) to cause to flee, put to flight 1b3) to drive away</t>
  </si>
  <si>
    <t>H1273</t>
  </si>
  <si>
    <t>בַּרְחֻמִי</t>
  </si>
  <si>
    <t>Bahurite</t>
  </si>
  <si>
    <t xml:space="preserve"> Group of  ba.chu.rim  (בַּחֻרִים "Bahurim" H0980)   § Barhumite = "son of the blackened: in the pitied"  a person from Bahurim, a village apparently on or close to the road leading up from the Jordan valley to Jerusalem, and near the south boundary of Benjamin </t>
  </si>
  <si>
    <t>H1274</t>
  </si>
  <si>
    <t>בִּרְיָה</t>
  </si>
  <si>
    <t>1) fat 2) (TWOT) fat, fatter, fed, firm, plenteous, rank</t>
  </si>
  <si>
    <t>H1275</t>
  </si>
  <si>
    <t>בֵּרִי</t>
  </si>
  <si>
    <t>Beri</t>
  </si>
  <si>
    <t xml:space="preserve">A man of the tribe of Asher living at the time of Divided Monarchy, only mentioned at 1Ch 7:36;   son of: Zophah (H6690);   brother of: Suah (H5477), Harnepher (H2774), Shual (H7777B), Imrah (H3236), Bezer (H1221H), Hod (H1936), Shamma (H8037H), Shilshah (H8030), Ithran (H3506H) and Beera (H0878)   § Beri = "a well"  son of Zophah, of the tribe of Asher </t>
  </si>
  <si>
    <t>H1276</t>
  </si>
  <si>
    <t>בֵּרִים</t>
  </si>
  <si>
    <t>Bichrites</t>
  </si>
  <si>
    <t xml:space="preserve">People descended from Beri, a man living at the time of United Monarchy, first mentioned at 2Sa 20:1;   father of: Sheba (H7652A) Group of  bikh.ri  (בִּכְרִי "Bichri" H1075)   § Berites = "my well: of the well"  a tribe who are named with Abel and Beth-maachah, and who were therefore doubtless situated in the north of Palestine </t>
  </si>
  <si>
    <t>H1277</t>
  </si>
  <si>
    <t>בָּרִיא</t>
  </si>
  <si>
    <t>1) fat 2) (TWOT) fat, fatter, fed, firm, plenteous, rank Also means:  ber.yah  (בִּרְיָה "fat" H1274)</t>
  </si>
  <si>
    <t>H1278</t>
  </si>
  <si>
    <t>בְּרִיאָה</t>
  </si>
  <si>
    <t>a creation, created thing, new thing, marvel</t>
  </si>
  <si>
    <t>H1279</t>
  </si>
  <si>
    <t>H1280</t>
  </si>
  <si>
    <t>בְּרִיחַ</t>
  </si>
  <si>
    <t>bar</t>
  </si>
  <si>
    <t>1) bar 1a) of wood 1b) of city gates 2) of tribulation, a fortress, of the earth as a prison (fig.)</t>
  </si>
  <si>
    <t>H1281</t>
  </si>
  <si>
    <t>בָּרִיחַ</t>
  </si>
  <si>
    <t>fleeing</t>
  </si>
  <si>
    <t>adj 1) fleeing subst 2) fugitive</t>
  </si>
  <si>
    <t>H1282</t>
  </si>
  <si>
    <t>Bariah</t>
  </si>
  <si>
    <t xml:space="preserve">A man of the tribe of Judah living at the time of Divided Monarchy, only mentioned at 1Ch 3:22;   son of: Shemaiah (H8098B);   brother of: Hattush (H2407), Igal (H3008I), Neariah (H5294) and Shaphat (H8202I)   § Bariah = "fleeing" or "fugitive"  son of Shemaiah and descendant of the royal family of Judah </t>
  </si>
  <si>
    <t>H1283G</t>
  </si>
  <si>
    <t>בְּרִיעָה</t>
  </si>
  <si>
    <t>Beriah</t>
  </si>
  <si>
    <t>A man of the tribe of Asher living at the time of Egypt and Wilderness, first mentioned at Gen 46:17;   son of: Asher (H0836);   brother of: Imnah (H3232), Ishvah (H3438), Ishvi (H3440) and Serah (H8294);   father of: Heber (H2268) and Malchiel (H4439); also called Beriite at Num 26:44;  Also named:  be.ri.i  (בְּרִיעִי "Beriite" H1284)  § Beriah = "with a friend" 1) a son of Asher 2) a son of Ephraim 3) a Benjamite 4) a Levite</t>
  </si>
  <si>
    <t>H1283H</t>
  </si>
  <si>
    <t>A man of the tribe of Ephraim living at the time of Egypt and Wilderness, only mentioned at 1Ch 7:23;   son of: Ephraim (H0669);   brother of: Shuthelah (H7803), Becher (H1071H), Tahan (H8465), Ezer (H5827) and Elead (H0496);   father of: Sheerah (H7609), Rephah (H7506) and Resheph (H7566)  § Beriah = "with a friend" 1) a son of Asher 2) a son of Ephraim 3) a Benjamite 4) a Levite</t>
  </si>
  <si>
    <t>H1283I</t>
  </si>
  <si>
    <t>A man of the tribe of Benjamin  living at the time of Egypt and Wilderness, first mentioned at 1Ch 8:13;   son of: Elpaal (H0508);   brother of: Eber (H5677I), Misham (H4936), Shemed (H8106B), Shema (H8087I), Zebadiah (H2069H), Meshullam (H4918J), Hizki (H2395), Heber (H2268J), Ishmerai (H3461), Izliah (H3152) and Jobab (H3103K);   father of: Arad (H6166B), Ahio (H0283H), Shashak (H8349), Jeremoth (H3406I), Zebadiah (H2069), Eder (H5738), Michael (H4317L), Ishpah (H3472), Joha (H3109)  § Beriah = "with a friend" 1) a son of Asher 2) a son of Ephraim 3) a Benjamite 4) a Levite</t>
  </si>
  <si>
    <t>H1283J</t>
  </si>
  <si>
    <t>A man of the tribe of Levi living at the time of Egypt and Wilderness, first mentioned at 1Ch 23:10;   son of: Shimei (H8096);   brother of: Jahath (H3189I), Zina (H2126) and Jeush (H3266J)  § Beriah = "with a friend" 1) a son of Asher 2) a son of Ephraim 3) a Benjamite 4) a Levite</t>
  </si>
  <si>
    <t>H1284</t>
  </si>
  <si>
    <t>בְּרִיעִי</t>
  </si>
  <si>
    <t>Beriite</t>
  </si>
  <si>
    <t xml:space="preserve">Someone descended from Beriah who was a man of the tribe of Asher living at the time of Egypt and Wilderness, first mentioned at Gen 46:17;   son of: Asher (H0836);   brother of: Imnah (H3232), Ishvah (H3438), Ishvi (H3440) and Serah (H8294);   father of: Heber (H2268) and Malchiel (H4439); also called Beriite at Num 26:44;  Group of  be.ri.ah  (בְּרִיעָה "Beriah" H1283)   § Beriites = "in evil"  one of the family of Beriah </t>
  </si>
  <si>
    <t>H1285</t>
  </si>
  <si>
    <t>בְּרִית</t>
  </si>
  <si>
    <t>1) covenant, alliance, pledge 1a) between men 1a1) treaty, alliance, league (man to man) 1a2) constitution, ordinance (monarch to subjects) 1a3) agreement, pledge (man to man) 1a4) alliance (of friendship) 1a5) alliance (of marriage) 1b) between God and man 1b1) alliance (of friendship) 1b2) covenant (divine ordinance with signs or pledges) 2) (phrases) 2a) covenant making 2b) covenant keeping 2c) covenant violation</t>
  </si>
  <si>
    <t>H1286</t>
  </si>
  <si>
    <t>(Baal)-berith</t>
  </si>
  <si>
    <t xml:space="preserve">Berith = "covenant"  in the name of Baal-berith, a foreign deity worshipped in Shechem Combined with  el  (אֵל "El" H0410H) </t>
  </si>
  <si>
    <t>H1287</t>
  </si>
  <si>
    <t>בֹּרִית</t>
  </si>
  <si>
    <t>lye, potash, soap, alkali (used in washing)</t>
  </si>
  <si>
    <t>H1288</t>
  </si>
  <si>
    <t>בָּרַךְ</t>
  </si>
  <si>
    <t>1) to bless, kneel 1a) (Qal) 1a1) to kneel 1a2) to bless 1b) (Niphal) to be blessed, bless oneself 1c) (Piel) to bless 1d) (Pual) to be blessed, be adored 1e) (Hiphil) to cause to kneel 1f) (Hithpael) to bless oneself 2) (TWOT) to praise, salute, curse Aramaic equivalent:  be.rakh  (בְּרַךְ "to bless" H1289)</t>
  </si>
  <si>
    <t>H1289</t>
  </si>
  <si>
    <t>בְּרַךְ</t>
  </si>
  <si>
    <t>1) to bless, kneel 1a) (P'al) 1a1) kneeling (participle) 1a2) to be blessed 1b) (Pael) to bless, praise</t>
  </si>
  <si>
    <t>H1290</t>
  </si>
  <si>
    <t>בֶּ֫רֶךְ</t>
  </si>
  <si>
    <t>1) knee 2) weak from fear (fig.) Aramaic equivalent:  be.rekh  (בְּרַךְ "knee" H1291)</t>
  </si>
  <si>
    <t>H1291</t>
  </si>
  <si>
    <t xml:space="preserve">knee Aramaic of  be.rekh  (בֶּ֫רֶךְ "knee" H1290) </t>
  </si>
  <si>
    <t>H1292</t>
  </si>
  <si>
    <t>בָּרַכְאֵל</t>
  </si>
  <si>
    <t>Barachel</t>
  </si>
  <si>
    <t xml:space="preserve">A man living at the time of the Patriarchs, first mentioned at Job 32:2;   father of: Elihu (H0453K)   § Barachel = "God blesses"  father of Elihu </t>
  </si>
  <si>
    <t>H1293</t>
  </si>
  <si>
    <t>בְּרָכָה</t>
  </si>
  <si>
    <t>blessing</t>
  </si>
  <si>
    <t>1) blessing 2) (source of) blessing 3) blessing, prosperity 4) blessing, praise of God 5) a gift, present 6) treaty of peace</t>
  </si>
  <si>
    <t>H1294G</t>
  </si>
  <si>
    <t>Beracah</t>
  </si>
  <si>
    <t>A man living at the time of Divided Monarchy, only mentioned at 1Ch 12:3  § Berachah = "blessing"  a Benjamite, one of David's warriors</t>
  </si>
  <si>
    <t>H1294H</t>
  </si>
  <si>
    <t>Beracah (Valley)</t>
  </si>
  <si>
    <t>Berachah = "blessing"  a valley in the wilderness near Tekoa where Jehoshaphat and his people assembled to bless Jehovah after the overthrow of the hosts of the Moabites Combined with  e.meq  (עֵ֫מֶק " Valley" H6010H)</t>
  </si>
  <si>
    <t>H1295G</t>
  </si>
  <si>
    <t>בְּרֵכָה</t>
  </si>
  <si>
    <t>(Shelah) Pool</t>
  </si>
  <si>
    <t>pool, pond Combined with  she.lach  (שֶׁ֫לַח "Shelah" H7975A)</t>
  </si>
  <si>
    <t>H1295H</t>
  </si>
  <si>
    <t>pool, pond</t>
  </si>
  <si>
    <t>H1296G</t>
  </si>
  <si>
    <t>בֶּרֶכְיָה</t>
  </si>
  <si>
    <t>Berechiah</t>
  </si>
  <si>
    <t>A man of the tribe of Judah living at the time of Divided Monarchy, only mentioned at 1Ch 3:20;   son of: Zerubbabel (H2216);   brother of: Meshullam (H4918H), Hananiah (H2608L), Shelomith (H8019I), Hashubah (H2807), Ohel (H0169), Hasadiah (H2619), Jushab-hesed (H3142), Abiud (G0010)  § Berachiah or Berechiah = "Jehovah blesses" 1) a son of Zerubbabel 2) a Levite who returned for the exile 3) father of Meshullam, one of Nehemiah's chiefs who assisted in rebuilding the walls of Jerusalem 4) father of Zechariah 5) a Gershonite Levite, the father of Asaph, the singer, doorkeeper of the ark 6) an Ephraimite chief in the time of Ahaz</t>
  </si>
  <si>
    <t>H1296H</t>
  </si>
  <si>
    <t>A man of the tribe of Levi living at the time of Divided Monarchy, first mentioned at 1Ch 6:39;   son of: Shimea (H8092H);   father of: Asaph (H0623H)  § Berachiah or Berechiah = "Jehovah blesses" 1) a son of Zerubbabel 2) a Levite who returned for the exile 3) father of Meshullam, one of Nehemiah's chiefs who assisted in rebuilding the walls of Jerusalem 4) father of Zechariah 5) a Gershonite Levite, the father of Asaph, the singer, doorkeeper of the ark 6) an Ephraimite chief in the time of Ahaz</t>
  </si>
  <si>
    <t>H1296I</t>
  </si>
  <si>
    <t>A man of the tribe of Levi  living at the time of Exile and Return, only mentioned at 1Ch 9:16;   son of: Asa (H0609H)  § Berachiah or Berechiah = "Jehovah blesses" 1) a son of Zerubbabel 2) a Levite who returned for the exile 3) father of Meshullam, one of Nehemiah's chiefs who assisted in rebuilding the walls of Jerusalem 4) father of Zechariah 5) a Gershonite Levite, the father of Asaph, the singer, doorkeeper of the ark 6) an Ephraimite chief in the time of Ahaz</t>
  </si>
  <si>
    <t>H1296J</t>
  </si>
  <si>
    <t>A man living at the time of Divided Monarchy, only mentioned at 2Ch 28:12;   son of: Meshillemoth (H4919)  § Berachiah or Berechiah = "Jehovah blesses" 1) a son of Zerubbabel 2) a Levite who returned for the exile 3) father of Meshullam, one of Nehemiah's chiefs who assisted in rebuilding the walls of Jerusalem 4) father of Zechariah 5) a Gershonite Levite, the father of Asaph, the singer, doorkeeper of the ark 6) an Ephraimite chief in the time of Ahaz</t>
  </si>
  <si>
    <t>H1296K</t>
  </si>
  <si>
    <t>A man living at the time of Exile and Return, first mentioned at Neh 3:4;   son of: Meshezabel (H4898);   father of: Meshullam (H4918R)  § Berachiah or Berechiah = "Jehovah blesses" 1) a son of Zerubbabel 2) a Levite who returned for the exile 3) father of Meshullam, one of Nehemiah's chiefs who assisted in rebuilding the walls of Jerusalem 4) father of Zechariah 5) a Gershonite Levite, the father of Asaph, the singer, doorkeeper of the ark 6) an Ephraimite chief in the time of Ahaz</t>
  </si>
  <si>
    <t>H1296L</t>
  </si>
  <si>
    <t>A man living at the time of Exile and Return, first mentioned at Zec 1:1;   son of: Iddo (H5714J);   father of: Zechariah (H2148B)  § Berachiah or Berechiah = "Jehovah blesses" 1) a son of Zerubbabel 2) a Levite who returned for the exile 3) father of Meshullam, one of Nehemiah's chiefs who assisted in rebuilding the walls of Jerusalem 4) father of Zechariah 5) a Gershonite Levite, the father of Asaph, the singer, doorkeeper of the ark 6) an Ephraimite chief in the time of Ahaz</t>
  </si>
  <si>
    <t>H1297</t>
  </si>
  <si>
    <t>בְּרַם</t>
  </si>
  <si>
    <t>only, nevertheless, but</t>
  </si>
  <si>
    <t>H1298</t>
  </si>
  <si>
    <t>בֶּ֫רַע</t>
  </si>
  <si>
    <t>Bera</t>
  </si>
  <si>
    <t xml:space="preserve">A man living at the time of the Patriarchs, only mentioned at Gen 14:2   § Bera = "son of evil"  a king of Sodom </t>
  </si>
  <si>
    <t>H1299</t>
  </si>
  <si>
    <t>בָּרַק</t>
  </si>
  <si>
    <t>(Qal) to flash lightning, cast forth (lightning)</t>
  </si>
  <si>
    <t>H1300A</t>
  </si>
  <si>
    <t>to use lightning</t>
  </si>
  <si>
    <t xml:space="preserve">to flash (with lightning) </t>
  </si>
  <si>
    <t>H1300B</t>
  </si>
  <si>
    <t>בָּרָק</t>
  </si>
  <si>
    <t>1) lightning 1a) lightnings, lightning flashes 1b) of flashing arrow-head (fig.)</t>
  </si>
  <si>
    <t>H1301</t>
  </si>
  <si>
    <t xml:space="preserve">A man living before Israel's Monarchy, first mentioned at Jdg 4:6;   son of: Abinoam (H0042)   § Barak = "lightning" or "lightning flash"  son of Abinoam of Kedesh who, incited by Deborah, a prophetess of Ephraim, delivered the Israelites from the yoke of Jabin by routing the Canaanites in the plain of Jezreel </t>
  </si>
  <si>
    <t>H1302</t>
  </si>
  <si>
    <t>בַּרְקוֹס</t>
  </si>
  <si>
    <t>Barkos</t>
  </si>
  <si>
    <t xml:space="preserve">A man living at the time of Exile and Return, first mentioned at Ezr 2:53   § Barkos = "the son cut off"  head of a family of temple-slaves who returned from exile with Zerubbabel </t>
  </si>
  <si>
    <t>H1303</t>
  </si>
  <si>
    <t>בַּרְקָנִים</t>
  </si>
  <si>
    <t>briar</t>
  </si>
  <si>
    <t>briers, briars</t>
  </si>
  <si>
    <t>H1304A</t>
  </si>
  <si>
    <t>בָּרֶ֫קֶת</t>
  </si>
  <si>
    <t>a gem, precious stone, emerald (Josephus) Also means:  bar.qat  (בָּֽרְקַת "gem" H1304B)</t>
  </si>
  <si>
    <t>H1304B</t>
  </si>
  <si>
    <t>בָּֽרְקַת</t>
  </si>
  <si>
    <t>a gem, precious stone, emerald (Josephus) Another spelling of  ba.re.qet  (בָּרֶ֫קֶת "gem" H1304A)</t>
  </si>
  <si>
    <t>H1305</t>
  </si>
  <si>
    <t>בָּרַר</t>
  </si>
  <si>
    <t>1) to purify, select, polish, choose, purge, cleanse or make bright, test or prove 1a) (Qal) 1a1) to purge, purge out, purify 1a2) to choose, select 1a3) to cleanse, make shining, polish 1a4) to test, prove 1b) (Niphal) to purify oneself 1c) (Piel) to purify 1d) (Hiphil) 1d1) to purify 1d2) to polish arrows 1e) (Hithpael) 1e1) to purify oneself 1e2) to show oneself pure, just, kind</t>
  </si>
  <si>
    <t>H1306</t>
  </si>
  <si>
    <t>בִּרְשַׁע</t>
  </si>
  <si>
    <t>Birsha</t>
  </si>
  <si>
    <t xml:space="preserve">A man living at the time of the Patriarchs, only mentioned at Gen 14:2   § Birsha = "with iniquity"  a king of Gomorrah </t>
  </si>
  <si>
    <t>H1307</t>
  </si>
  <si>
    <t>בֵּרֹתִי</t>
  </si>
  <si>
    <t xml:space="preserve">Berothite = "my wells"  an inhabitant of Berothah Another spelling of  be.e.rot  (בְּאֵרוֹת "Beeroth" H0881) </t>
  </si>
  <si>
    <t>H1308</t>
  </si>
  <si>
    <t>בְּשׂוֹר</t>
  </si>
  <si>
    <t>Besor</t>
  </si>
  <si>
    <t xml:space="preserve">  § Besor = "cheerful"  a stream, torrent-bed, or wadi in extreme south of Judah in Philistia; empties into the Mediterranean Sea </t>
  </si>
  <si>
    <t>H1309</t>
  </si>
  <si>
    <t>בְּשֹׂרָה</t>
  </si>
  <si>
    <t>1) news, good news, tidings, reward for good news 1a) good tidings 1b) tidings, news 1c) reward for good tidings</t>
  </si>
  <si>
    <t>H1310</t>
  </si>
  <si>
    <t>בָּשַׁל</t>
  </si>
  <si>
    <t>to boil</t>
  </si>
  <si>
    <t>1) to boil, cook, bake, roast, ripen, grow ripe 1a) (Qal) 1a1) to boil, cook 1a2) to grow ripe, ripen 1b) (Piel) 1b1) to boil 1b2) to cook 1c) (Pual) 1c1) to be boiled 1c2) to be sodden 1d) (Hiphil) 1d1) to ripen 1d2) ripen, brought to ripeness</t>
  </si>
  <si>
    <t>H1311</t>
  </si>
  <si>
    <t>בָּשֵׁל</t>
  </si>
  <si>
    <t>cooked, boiled</t>
  </si>
  <si>
    <t>H1312</t>
  </si>
  <si>
    <t>בִּשְׁלָם</t>
  </si>
  <si>
    <t>Bishlam</t>
  </si>
  <si>
    <t xml:space="preserve">A man living at the time of Exile and Return, only mentioned at Ezr 4:7   § Bishlam = "in peace"  a Persian officer in Palestine in the time of Ezra </t>
  </si>
  <si>
    <t>H1313</t>
  </si>
  <si>
    <t>בֹּ֫שֶׂם</t>
  </si>
  <si>
    <t>spice</t>
  </si>
  <si>
    <t>1) spice, balsam 2) (TWOT) sweet, sweet smell, sweet odour</t>
  </si>
  <si>
    <t>H1314</t>
  </si>
  <si>
    <t>בֶּ֫שֶׂם</t>
  </si>
  <si>
    <t>1) spice, balsam, balsam tree, perfume 2) (TWOT) sweet, sweet smell, sweet odour</t>
  </si>
  <si>
    <t>H1315G</t>
  </si>
  <si>
    <t>בָּֽשְׂמַת</t>
  </si>
  <si>
    <t>Basemath</t>
  </si>
  <si>
    <t>A woman of the tribe of Judah living at the time of United Monarchy, only mentioned at 1Ki 4:15;   daughter of: Solomon (H8010);   sister of: Taphath (H2955) and Rehoboam (H7346); married to Ahimaaz (H0290I)  § Bashemath or Basmath = "spice" 1) Hittite wife of Esau, daughter of Ishmael, sister of Nebaioth 2) daughter of Solomon, wife of Ahimaaz, one of Solomon's commissariat officers</t>
  </si>
  <si>
    <t>H1315H</t>
  </si>
  <si>
    <t>A woman living at the time before the Flood, first mentioned at Gen 26:34;   daughter of: Elon (H0356); married to Esau (H6215);   mother of: Eliphaz (H0464); also called Basemath (KJV: Bashemath) at Gen 26:34;  Another name of  a.dah  (עָדָה "Adah" H5711H)  § Bashemath or Basmath = "spice" 1) Hittite wife of Esau, daughter of Ishmael, sister of Nebaioth 2) daughter of Solomon, wife of Ahimaaz, one of Solomon's commissariat officers</t>
  </si>
  <si>
    <t>H1315I</t>
  </si>
  <si>
    <t>A woman of the Arabs living at the time of the Patriarchs, first mentioned at Gen 28:9;   daughter of: Ishmael (H3458);   sister of: Nebaioth (H5032), Kedar (H6938), Adbeel (H0110), Mibsam (H4017), Mishma (H4927), Dumah (H1746), Massa (H4854), Hadad (H2316), Tema (H8485), Jetur (H3195), Naphish (H5305) and Kedemah (H6929); married to Esau (H6215);   mother of: Reuel (H7467); also called Basemath (KJV: Bashemath) at Gen 36:3,4,10,13,17;  Another name of  ma.cha.lat  (מַחֲלַת "Mahalath" H4258G)  § Bashemath or Basmath = "spice" 1) Hittite wife of Esau, daughter of Ishmael, sister of Nebaioth 2) daughter of Solomon, wife of Ahimaaz, one of Solomon's commissariat officers</t>
  </si>
  <si>
    <t>H1316</t>
  </si>
  <si>
    <t>בָּשָׁן</t>
  </si>
  <si>
    <t>Bashan</t>
  </si>
  <si>
    <t xml:space="preserve">  § Bashan = "fruitful"  a district east of the Jordan known for its fertility which was given to the half-tribe of Manasseh </t>
  </si>
  <si>
    <t>H1317</t>
  </si>
  <si>
    <t>בׇּשְׁנָה</t>
  </si>
  <si>
    <t>1) shame 1a) shame 1b) shameful thing</t>
  </si>
  <si>
    <t>H1318</t>
  </si>
  <si>
    <t>בָּשַׁס</t>
  </si>
  <si>
    <t>1) to tread down, trample 1a) (Poel) trampling</t>
  </si>
  <si>
    <t>H1319</t>
  </si>
  <si>
    <t>בָּשַׂר</t>
  </si>
  <si>
    <t>to bear tidings</t>
  </si>
  <si>
    <t>1) to bear news, bear tidings, publish, preach, show forth 1a) (Piel) 1a1) to gladden with good news 1a2) to bear news 1a3) to announce (salvation) as good news, preach 1b) (Hithpael) to receive good news</t>
  </si>
  <si>
    <t>H1320</t>
  </si>
  <si>
    <t>בָּשָׂר</t>
  </si>
  <si>
    <t>1) flesh 1a) of the body 1a1) of humans 1a2) of animals 1b) the body itself 1c) male organ of generation (euphemism) 1d) kindred, blood-relations 1e) flesh as frail or erring (man against God) 1f) all living things 1g) animals 1h) mankind Aramaic equivalent:  be.shar  (בְּשַׁר "flesh" H1321)</t>
  </si>
  <si>
    <t>H1321</t>
  </si>
  <si>
    <t>בְּשַׁר</t>
  </si>
  <si>
    <t>flesh Aramaic of  ba.sar  (בָּשָׂר "flesh" H1320)</t>
  </si>
  <si>
    <t>H1322</t>
  </si>
  <si>
    <t>בֹּ֫שֶׁת</t>
  </si>
  <si>
    <t>H1323G</t>
  </si>
  <si>
    <t>בַּת</t>
  </si>
  <si>
    <t>: daughter 1) daughter 1a) daughter, girl, adopted daughter, daughter-in-law, sister, granddaughters, female child, cousin 1a1) as polite address 1a2) as designation of women of a particular place 2) young women, women 1a3) as personification 1a4) daughter-villages 1a5) description of character Also means:  bat  (בַּת ": village" H1323H)</t>
  </si>
  <si>
    <t>H1323H</t>
  </si>
  <si>
    <t>daughter: village</t>
  </si>
  <si>
    <t>: village 1) daughter 1a) daughter, girl, adopted daughter, daughter-in-law, sister, granddaughters, female child, cousin 1a1) as polite address 1a2) as designation of women of a particular place 2) young women, women 1a3) as personification 1a4) daughter-villages 1a5) description of character</t>
  </si>
  <si>
    <t>H1323I</t>
  </si>
  <si>
    <t>Bath (Shua)</t>
  </si>
  <si>
    <t>A woman living at the time of the Patriarchs, first mentioned at Gen 38:2;   daughter of: Shua (H7770); married to Judah (H3063);   mother of: Er (H6147), Onan (H0209) and Shelah (H7956) the wife of Uriah whom David had murdered, having had adulterous relations with her; subsequently wife of David and mother of Solomon, Shimea, Shobab, and Nathan (alternate spelling to 'Bathsheba')</t>
  </si>
  <si>
    <t>H1324</t>
  </si>
  <si>
    <t>bath, a unit of liquid measure, equal to dry measure ephah (about 9 imperial gallons or 40 litres, rabbinical writings give sizes of one-half this amount) Aramaic equivalent:  bat  (בַּת "bath" H1325)</t>
  </si>
  <si>
    <t>H1325</t>
  </si>
  <si>
    <t>1) bath, a unit of liquid measure, about 40 litres, equal to dry measure ephah 2) (TWOT) a liquid measure, about 22 litres</t>
  </si>
  <si>
    <t>H1326</t>
  </si>
  <si>
    <t>בָּתָה</t>
  </si>
  <si>
    <t>waste</t>
  </si>
  <si>
    <t>end, destruction</t>
  </si>
  <si>
    <t>H1327</t>
  </si>
  <si>
    <t>בַּתָּה</t>
  </si>
  <si>
    <t>precipice</t>
  </si>
  <si>
    <t>cliff, precipice, steep</t>
  </si>
  <si>
    <t>H1328A</t>
  </si>
  <si>
    <t>בְּתוּאֵל</t>
  </si>
  <si>
    <t>Bethuel</t>
  </si>
  <si>
    <t>A man living at the time of the Patriarchs, first mentioned at Gen 22:22;   son of: Nahor (H5152H) and Milcah (H4435);   brother of: Uz (H5780H), Buz (H0938), Kemuel (H7055), Chesed (H3777), Hazo (H2375), Pildash (H6394), Jidlaph (H3044) and Tebah (H2875);   half-brother of: Gaham (H1514), Tahash (H8477) and Maacah (H4601);   father of: Rebekah (H7259) and Laban (H3837A)  § Bethuel = "God destroys" or "man of God" or "dweller in God"  nephew of Abraham, son of Nahor by Milcah, father of Rebekah</t>
  </si>
  <si>
    <t>H1328B</t>
  </si>
  <si>
    <t xml:space="preserve">  § Bethuel = "God destroys" or "man of God" or "dweller in God"  a town of Simeon in the south</t>
  </si>
  <si>
    <t>H1329</t>
  </si>
  <si>
    <t>בְּתוּל</t>
  </si>
  <si>
    <t>Bethul</t>
  </si>
  <si>
    <t xml:space="preserve">  § Bethul = "God destroys" or "man of God" or "dweller in God"  a town of Simeon in the south (also spelled 'Bethuel') </t>
  </si>
  <si>
    <t>H1330</t>
  </si>
  <si>
    <t>בְּתוּלָה</t>
  </si>
  <si>
    <t>H1331</t>
  </si>
  <si>
    <t>בְּתוּלִים</t>
  </si>
  <si>
    <t>H1332</t>
  </si>
  <si>
    <t>בִּתְיָה</t>
  </si>
  <si>
    <t>Bithiah</t>
  </si>
  <si>
    <t xml:space="preserve">A woman of the Egyptians living at the time of Divided Monarchy, only mentioned at 1Ch 4:18;   daughter of: Pharaoh (H6547M); married to Mered (H4778)(?);   mother of: Miriam (H4813H), Shammai (H8060I) and Ishbah (H3431)   § Bithiah = "daughter of Jehovah"  a daughter of a Pharaoh and wife of Mered of Judah </t>
  </si>
  <si>
    <t>H1333</t>
  </si>
  <si>
    <t>בָּתַק</t>
  </si>
  <si>
    <t>to cut up</t>
  </si>
  <si>
    <t>(Piel) to cut, cut up, cut off, cut down</t>
  </si>
  <si>
    <t>H1334</t>
  </si>
  <si>
    <t>בָּתַר</t>
  </si>
  <si>
    <t>1) to cut in two 1a) (Qal) to cut in two 1b) (Piel) to cut in two</t>
  </si>
  <si>
    <t>H1335</t>
  </si>
  <si>
    <t>בֶּ֫תֶר</t>
  </si>
  <si>
    <t>1) part, piece 1a) of the parts of an animal cut in half for a sacrifice</t>
  </si>
  <si>
    <t>H1336</t>
  </si>
  <si>
    <t>cleft</t>
  </si>
  <si>
    <t xml:space="preserve">  § Bether = "cleft"  a mountainous region in Palestine</t>
  </si>
  <si>
    <t>H1337</t>
  </si>
  <si>
    <t>בַּת־רַבִּים</t>
  </si>
  <si>
    <t>Bath-rabbim</t>
  </si>
  <si>
    <t xml:space="preserve">  § Bath-rabbim = "daughter of multitudes"  the city of Heshbon or one of its gates </t>
  </si>
  <si>
    <t>H1338</t>
  </si>
  <si>
    <t>בִּתְרוֹן</t>
  </si>
  <si>
    <t>Bithron</t>
  </si>
  <si>
    <t xml:space="preserve">  § Bithron = "division" or "cleft" or "ravine"  a territory or district in the Jordan valley east of the Jordan </t>
  </si>
  <si>
    <t>H1339</t>
  </si>
  <si>
    <t>בַּת־שֶׁ֫בַע</t>
  </si>
  <si>
    <t>Bathsheba</t>
  </si>
  <si>
    <t xml:space="preserve">A woman living at the time of United Monarchy, first mentioned at 2Sa 11:3;   daughter of: Eliam (H0463); married to David (H1732) and Uriah (H0223A);   mother of: Shammua (H8051H), Shobab (H7727), Nathan (H5416) and Solomon (H8010); also called Bath-shua at 1Ch 3:5;  Also named:  bat-shu.a  (בַּת־שׁוּעַ "Bath-shua" H1340)   § Bath-sheba = "daughter of an oath"  the wife of Uriah whom David had murdered, having had adulterous relations with her; subsequently wife of David and mother of Solomon, Shimea, Shobab, and Nathan </t>
  </si>
  <si>
    <t>H1340</t>
  </si>
  <si>
    <t>בַּת־שׁוּעַ</t>
  </si>
  <si>
    <t>Bath-shua</t>
  </si>
  <si>
    <t xml:space="preserve">A woman living at the time of United Monarchy, first mentioned at 2Sa 11:3;   daughter of: Eliam (H0463); married to David (H1732) and Uriah (H0223A);   mother of: Shammua (H8051H), Shobab (H7727), Nathan (H5416) and Solomon (H8010); also called Bath-shua at 1Ch 3:5;  Another spelling of  bat-she.va  (בַּת־שֶׁ֫בַע "Bathsheba" H1339)   § Bath-shua = "daughter of wealth" 1) the wife of Uriah whom David had murdered, having had adulterous relations with her; subsequently wife of David and mother of Solomon, Shimea, Shobab, and Nathan (alternate spelling to 'Bathsheba') 2) wife of Judah </t>
  </si>
  <si>
    <t>H1341</t>
  </si>
  <si>
    <t>גֵּא</t>
  </si>
  <si>
    <t>proud</t>
  </si>
  <si>
    <t>H1342</t>
  </si>
  <si>
    <t>גָּאָה</t>
  </si>
  <si>
    <t>1) to rise up, grow up, be exalted in triumph 1a) (Qal) 1a1) to rise up 1a2) to grow up 1a3) to be lifted up, be raised up, be exalted</t>
  </si>
  <si>
    <t>H1343</t>
  </si>
  <si>
    <t>גֵּאֶה</t>
  </si>
  <si>
    <t>H1344</t>
  </si>
  <si>
    <t>גֵּאָה</t>
  </si>
  <si>
    <t>H1345</t>
  </si>
  <si>
    <t>גְּאוּאֵל</t>
  </si>
  <si>
    <t>Geuel</t>
  </si>
  <si>
    <t xml:space="preserve">A man living at the time of Egypt and Wilderness, only mentioned at Num 13:15;   son of: Machi (H4352)   § Geuel = "majesty of God"  the Gadite chosen to spy out the land, son of Machi </t>
  </si>
  <si>
    <t>H1346</t>
  </si>
  <si>
    <t>גַּאֲוָה</t>
  </si>
  <si>
    <t>1) pride, majesty, a rising up 1a) a rising up, swelling (of the sea) 1b) majesty (of Israel) 1c) pride, haughtiness</t>
  </si>
  <si>
    <t>H1347</t>
  </si>
  <si>
    <t>גָּאוֹן</t>
  </si>
  <si>
    <t>1) exaltation, majesty, pride 1a) majesty, exaltation, excellence 1a1) of nations 1a2) of God 1a3) of the Jordan 1b) pride, arrogance (bad sense)</t>
  </si>
  <si>
    <t>H1348</t>
  </si>
  <si>
    <t>גֵּאוּת</t>
  </si>
  <si>
    <t>1) majesty 1a) a rising up (of column of smoke) 1b) a swelling (of sea) 1c) majesty (of God) 1d) pride</t>
  </si>
  <si>
    <t>H1349</t>
  </si>
  <si>
    <t>גַּאֲיוֹן</t>
  </si>
  <si>
    <t>H1350A</t>
  </si>
  <si>
    <t>גָּאַל</t>
  </si>
  <si>
    <t>to redeem: redeem</t>
  </si>
  <si>
    <t>: redeem 1) to redeem, act as kinsman-redeemer, avenge, revenge, ransom, do the part of a kinsman 1a) (Qal) 1a1) to act as kinsman, do the part of next of kin, act as kinsman-redeemer 1a1a) by marrying brother's widow to beget a child for him, to redeem from slavery, to redeem land, to exact vengeance 1a2) to redeem (by payment) 1a3) to redeem (with God as subject) 1a3a) individuals from death 1a3b) Israel from Egyptian bondage 1a3c) Israel from exile 1b) (Niphal) 1b1) to redeem oneself 1b2) to be redeemed</t>
  </si>
  <si>
    <t>H1350B</t>
  </si>
  <si>
    <t>גְּאוּלַי</t>
  </si>
  <si>
    <t>H1350H</t>
  </si>
  <si>
    <t>to redeem: avenge</t>
  </si>
  <si>
    <t>: avenge 1) to redeem, act as kinsman-redeemer, avenge, revenge, ransom, do the part of a kinsman 1a) (Qal) 1a1) to act as kinsman, do the part of next of kin, act as kinsman-redeemer 1a1a) by marrying brother's widow to beget a child for him, to redeem from slavery, to redeem land, to exact vengeance 1a2) to redeem (by payment) 1a3) to redeem (with God as subject) 1a3a) individuals from death 1a3b) Israel from Egyptian bondage 1a3c) Israel from exile 1b) (Niphal) 1b1) to redeem oneself 1b2) to be redeemed</t>
  </si>
  <si>
    <t>H1350I</t>
  </si>
  <si>
    <t>to redeem: relative</t>
  </si>
  <si>
    <t>: relative 1) to redeem, act as kinsman-redeemer, avenge, revenge, ransom, do the part of a kinsman 1a) (Qal) 1a1) to act as kinsman, do the part of next of kin, act as kinsman-redeemer 1a1a) by marrying brother's widow to beget a child for him, to redeem from slavery, to redeem land, to exact vengeance 1a2) to redeem (by payment) 1a3) to redeem (with God as subject) 1a3a) individuals from death 1a3b) Israel from Egyptian bondage 1a3c) Israel from exile 1b) (Niphal) 1b1) to redeem oneself 1b2) to be redeemed</t>
  </si>
  <si>
    <t>H1351</t>
  </si>
  <si>
    <t>1) to defile, pollute, desecrate 1a) (Niphal) to be defiled, be polluted 1b) (Piel) to pollute, desecrate 1c)(Pual) to be desecrated (of removal from priesthood) 1d) (Hiphil) to pollute, stain 1e) (Hithpael) to defile oneself</t>
  </si>
  <si>
    <t>H1352</t>
  </si>
  <si>
    <t>גֹּ֫אֶל</t>
  </si>
  <si>
    <t>defilement, defiling</t>
  </si>
  <si>
    <t>H1353</t>
  </si>
  <si>
    <t>גְּאֻלָּה</t>
  </si>
  <si>
    <t>1) kindred, redemption, right of redemption, price of redemption 1a) kin, kindred 1b) redemption 1c) right of redemption 1d) price of redemption, redemption price</t>
  </si>
  <si>
    <t>H1354</t>
  </si>
  <si>
    <t>גַּב</t>
  </si>
  <si>
    <t>back/rim/brow</t>
  </si>
  <si>
    <t>1) convex surface, back 1a) back (of man) 1b) mound (for illicit worship) 1c) boss (convex projection of shield) 1d) bulwarks, breastworks (of arguments-fig.) 1e) brow, eyebrow 1f) rim (of wheel) Aramaic equivalent:  gav  (גַּב "back" H1355)</t>
  </si>
  <si>
    <t>H1355</t>
  </si>
  <si>
    <t>back or side Aramaic of  gav  (גַּב "back/rim/brow" H1354)</t>
  </si>
  <si>
    <t>H1356A</t>
  </si>
  <si>
    <t>גֵּב</t>
  </si>
  <si>
    <t xml:space="preserve">pit, trench, ditch, </t>
  </si>
  <si>
    <t>H1356B</t>
  </si>
  <si>
    <t>beam</t>
  </si>
  <si>
    <t>beam, rafter</t>
  </si>
  <si>
    <t>H1357</t>
  </si>
  <si>
    <t>H1358</t>
  </si>
  <si>
    <t>גֹּב</t>
  </si>
  <si>
    <t>pit, den (of lions)</t>
  </si>
  <si>
    <t>H1359</t>
  </si>
  <si>
    <t>Gob</t>
  </si>
  <si>
    <t xml:space="preserve">Gob = "cistern"  a place which was the scene of two encounters between David's warriors and the Philistines (also '"Gezer') Another name of  ge.zer  (גֶּ֫זֶר "Gezer" H1507) </t>
  </si>
  <si>
    <t>H1360</t>
  </si>
  <si>
    <t>גֶּ֫בֶא</t>
  </si>
  <si>
    <t>1) cistern, pool 1a) cistern 1b) pool, marsh</t>
  </si>
  <si>
    <t>H1361</t>
  </si>
  <si>
    <t>גָּבַהּ</t>
  </si>
  <si>
    <t>to exult</t>
  </si>
  <si>
    <t>1) to be high, be exalted 1a) (Qal) 1a1) to be high, lofty, tall 1a2) to be exalted 1a3) to be lofty 1a3a) to be lofty (of Jehovah's ways-good sense) 1a3b) to be haughty, be arrogant (bad sense) 1b) (Hiphil) to make high, exalt</t>
  </si>
  <si>
    <t>H1362</t>
  </si>
  <si>
    <t>גָּבֹהַּ</t>
  </si>
  <si>
    <t>1) high, proud 1a) high, lofty, tall 1b) exalted in station 1c) haughty, proud</t>
  </si>
  <si>
    <t>H1363</t>
  </si>
  <si>
    <t>גֹּ֫בַהּ</t>
  </si>
  <si>
    <t>1) height, exaltation 1a) height 1b) exaltation, grandeur 1c) haughtiness</t>
  </si>
  <si>
    <t>H1364</t>
  </si>
  <si>
    <t>adj 1) high, exalted 1a) high, tall 1b) high (in position) 1c) proud, haughty n m 2) loftiness Also means:  ga.vah  (גָּבֹהַּ "high" H1362)</t>
  </si>
  <si>
    <t>H1365</t>
  </si>
  <si>
    <t>גַּבְהוּת</t>
  </si>
  <si>
    <t>haughtiness</t>
  </si>
  <si>
    <t>H1366G</t>
  </si>
  <si>
    <t>גְּבוּל</t>
  </si>
  <si>
    <t>border: boundary</t>
  </si>
  <si>
    <t>: boundary 1) border, territory 1a) border 1b) territory (enclosed within boundary) 1c) region, territory (of darkness) (fig.) Also means:  ge.vul  (גְּבוּל ": area" H1366H)</t>
  </si>
  <si>
    <t>H1366H</t>
  </si>
  <si>
    <t>border: area</t>
  </si>
  <si>
    <t>: area 1) border, territory 1a) border 1b) territory (enclosed within boundary) 1c) region, territory (of darkness) (fig.)</t>
  </si>
  <si>
    <t>H1367</t>
  </si>
  <si>
    <t>גְּבוּלָה</t>
  </si>
  <si>
    <t>border</t>
  </si>
  <si>
    <t>border, boundary</t>
  </si>
  <si>
    <t>H1368</t>
  </si>
  <si>
    <t>גִּבּוֹר</t>
  </si>
  <si>
    <t>mighty man</t>
  </si>
  <si>
    <t>adj 1) strong, mighty n m 2) strong man, brave man, mighty man</t>
  </si>
  <si>
    <t>H1369</t>
  </si>
  <si>
    <t>גְּבוּרָה</t>
  </si>
  <si>
    <t>might</t>
  </si>
  <si>
    <t>1) strength, might 1a) strength 1b) might, valour, bravery 1c) might, mighty deeds (of God) Aramaic equivalent:  ge.vu.rah  (גְּבוּרָה "might" H1370)</t>
  </si>
  <si>
    <t>H1370</t>
  </si>
  <si>
    <t>might Aramaic of  ge.vu.rah  (גְּבוּרָה "might" H1369)</t>
  </si>
  <si>
    <t>H1371</t>
  </si>
  <si>
    <t>גִּבֵּחַ</t>
  </si>
  <si>
    <t>to be high, bald (in the forehead), having a bald forehead</t>
  </si>
  <si>
    <t>H1372</t>
  </si>
  <si>
    <t>גַּבַּ֫חַת</t>
  </si>
  <si>
    <t>bald forehead, bald, a bare spot</t>
  </si>
  <si>
    <t>H1373</t>
  </si>
  <si>
    <t>גַּבַּי</t>
  </si>
  <si>
    <t>`men`</t>
  </si>
  <si>
    <t xml:space="preserve">A man living at the time of Exile and Return, only mentioned at Neh 11:8; also translated "men";    § Gabbai = "my back"  the head of an important Benjamite family living in Jerusalem in the time of Nehemiah </t>
  </si>
  <si>
    <t>H1374</t>
  </si>
  <si>
    <t>גֵּבִים</t>
  </si>
  <si>
    <t>Gebim</t>
  </si>
  <si>
    <t xml:space="preserve">  § Gebim = "cisterns"  a village north of Jerusalem apparently between Anathoth (modern Anata) and the ridge on which Nob was situated </t>
  </si>
  <si>
    <t>H1375</t>
  </si>
  <si>
    <t>גָּבִיעַ</t>
  </si>
  <si>
    <t>cup, bowl</t>
  </si>
  <si>
    <t>H1376</t>
  </si>
  <si>
    <t>גְּבִיר</t>
  </si>
  <si>
    <t>lord, ruler</t>
  </si>
  <si>
    <t>H1377</t>
  </si>
  <si>
    <t>גְּבִירָה</t>
  </si>
  <si>
    <t>1) queen, lady 2) queen-mother</t>
  </si>
  <si>
    <t>H1378</t>
  </si>
  <si>
    <t>גָּבִישׁ</t>
  </si>
  <si>
    <t>H1379</t>
  </si>
  <si>
    <t>גָּבַל</t>
  </si>
  <si>
    <t>to border</t>
  </si>
  <si>
    <t>1) to bound, border 1a) (Qal) to bound, border 1b) (Hiphil) to set bounds, set bounds for</t>
  </si>
  <si>
    <t>H1380</t>
  </si>
  <si>
    <t>גְּבַל</t>
  </si>
  <si>
    <t>Gebal</t>
  </si>
  <si>
    <t xml:space="preserve">  § Gebal = "mountain"  a maritime town of Phoenicia near Tyre (modern 'Jebeil') known to the Greeks as 'Byblus' </t>
  </si>
  <si>
    <t>H1381</t>
  </si>
  <si>
    <t>גְּבָל</t>
  </si>
  <si>
    <t xml:space="preserve">Gebal = "a boundary"  a mountainous area south of the Dead Sea Another spelling of  ge.val  (גְּבַל "Gebal" H1380) </t>
  </si>
  <si>
    <t>H1382</t>
  </si>
  <si>
    <t>גִּבְלִי</t>
  </si>
  <si>
    <t>Gebalite</t>
  </si>
  <si>
    <t xml:space="preserve"> Group of  ge.val  (גְּבַל "Gebal" H1380)   § Giblites = "a boundary"  inhabitants of Gebal </t>
  </si>
  <si>
    <t>H1383</t>
  </si>
  <si>
    <t>גַּבְלֻת</t>
  </si>
  <si>
    <t>twists</t>
  </si>
  <si>
    <t>a twisting</t>
  </si>
  <si>
    <t>H1384</t>
  </si>
  <si>
    <t>גִּבֵּן</t>
  </si>
  <si>
    <t>humpbacked</t>
  </si>
  <si>
    <t>hump-backed, crook-backed</t>
  </si>
  <si>
    <t>H1385</t>
  </si>
  <si>
    <t>גְּבִינָה</t>
  </si>
  <si>
    <t>cheese, curd</t>
  </si>
  <si>
    <t>H1386</t>
  </si>
  <si>
    <t>גַּבְנֹן</t>
  </si>
  <si>
    <t>peak</t>
  </si>
  <si>
    <t>peak, rounded summit, a mountain peak</t>
  </si>
  <si>
    <t>H1387G</t>
  </si>
  <si>
    <t>גֶּ֫בַע</t>
  </si>
  <si>
    <t>Geba</t>
  </si>
  <si>
    <t xml:space="preserve">  § Gaba or Geba or Gibeah = "hill"  a city in Benjamin, modern 'Jeba', which stands on the top of a steep terraced hill, six miles or ten kilometres north east of Jerusalem and three miles or five kilometres from Gibeah, on the edge of the Wadi Suweinit looking northward to the opposite village of ancient Michmash, modern 'Mukhmas'</t>
  </si>
  <si>
    <t>H1387H</t>
  </si>
  <si>
    <t>Gibeah</t>
  </si>
  <si>
    <t>Gaba or Geba or Gibeah = "hill"  a city in Benjamin, modern 'Jeba', which stands on the top of a steep terraced hill, six miles or ten kilometres north east of Jerusalem and three miles or five kilometres from Gibeah, on the edge of the Wadi Suweinit looking northward to the opposite village of ancient Michmash, modern 'Mukhmas' Another spelling of  giv.ah  (גִּבְעָה "Gibeah" H1390H)</t>
  </si>
  <si>
    <t>H1387I</t>
  </si>
  <si>
    <t>Gaba or Geba or Gibeah = "hill"  a city in Benjamin, modern 'Jeba', which stands on the top of a steep terraced hill, six miles or ten kilometres north east of Jerusalem and three miles or five kilometres from Gibeah, on the edge of the Wadi Suweinit looking northward to the opposite village of ancient Michmash, modern 'Mukhmas' Another name of  giv.on  (גִּבְעוֹן "Gibeon" H1391)</t>
  </si>
  <si>
    <t>H1387J</t>
  </si>
  <si>
    <t>(Maareh)-geba</t>
  </si>
  <si>
    <t>Gaba or Geba or Gibeah = "hill"  a city in Benjamin, modern 'Jeba', which stands on the top of a steep terraced hill, six miles or ten kilometres north east of Jerusalem and three miles or five kilometres from Gibeah, on the edge of the Wadi Suweinit looking northward to the opposite village of ancient Michmash, modern 'Mukhmas' Combined with  ma.a.reh  (מַעֲרֶה "Maareh" H4629)</t>
  </si>
  <si>
    <t>H1388</t>
  </si>
  <si>
    <t>גִּבְעָא</t>
  </si>
  <si>
    <t>Gibea</t>
  </si>
  <si>
    <t xml:space="preserve">A man of the tribe of Judah living at the time of Divided Monarchy, only mentioned at 1Ch 2:49;   son of: Sheva (H7724);   brother of: Machbenah (H4343)   § Gibea = "hill"  son of Sheva and grandson of Caleb (a son of Caleb) </t>
  </si>
  <si>
    <t>H1389G</t>
  </si>
  <si>
    <t>גִּבְעָה</t>
  </si>
  <si>
    <t>Gibeath-(elohim)</t>
  </si>
  <si>
    <t xml:space="preserve">Gibeath - a place or worship   This name means  hill 1a) hill </t>
  </si>
  <si>
    <t>H1389H</t>
  </si>
  <si>
    <t>Gibeath-(haaraloth)</t>
  </si>
  <si>
    <t>This name means  hill Another name of  gil.gal  (גִּלְגָּל "Gilgal" H1537G)</t>
  </si>
  <si>
    <t>H1389I</t>
  </si>
  <si>
    <t>1) hill 1a) hill (lower than a mountain) 1b) as a place of illicit worship 1c) poetic for mountain 1d) used in place names</t>
  </si>
  <si>
    <t>H1389J</t>
  </si>
  <si>
    <t>Gibeat</t>
  </si>
  <si>
    <t>This name means  hill  Another spelling of  giv.ah  (גִּבְעָה "Gibeah" H1390H)</t>
  </si>
  <si>
    <t>H1390G</t>
  </si>
  <si>
    <t xml:space="preserve">  § Gibeah = "hill"   a city in the mountain district of Judah</t>
  </si>
  <si>
    <t>H1390H</t>
  </si>
  <si>
    <t xml:space="preserve">  § Gibeah = "hill"  a city of Benjamin, birthplace of king Saul</t>
  </si>
  <si>
    <t>H1391</t>
  </si>
  <si>
    <t>גִּבְעוֹן</t>
  </si>
  <si>
    <t>Gibeon</t>
  </si>
  <si>
    <t xml:space="preserve">  § Gibeon = "hill city"  a Levitical city of Benjamin, modern 'el-Jib', which lies 5 miles or 8 km from Jerusalem </t>
  </si>
  <si>
    <t>H1392</t>
  </si>
  <si>
    <t>גִּבְעֹל</t>
  </si>
  <si>
    <t>bud</t>
  </si>
  <si>
    <t>H1393</t>
  </si>
  <si>
    <t>גִּבְעֹנִי</t>
  </si>
  <si>
    <t>Gibeonite</t>
  </si>
  <si>
    <t xml:space="preserve"> Group of  giv.on  (גִּבְעוֹן "Gibeon" H1391)   § Gibeonite = "little hill: hilly"  an inhabitant of Gibeon </t>
  </si>
  <si>
    <t>H1394</t>
  </si>
  <si>
    <t>גִּבְעַת</t>
  </si>
  <si>
    <t xml:space="preserve">Gibeath = "hill"  a city of Benjamin Another spelling of  giv.ah  (גִּבְעָה "Gibeah" H1390H) </t>
  </si>
  <si>
    <t>H1395</t>
  </si>
  <si>
    <t>גִּבְעָתִי</t>
  </si>
  <si>
    <t>Gibeathite</t>
  </si>
  <si>
    <t xml:space="preserve">Gibeathite = "hilliness"  an inhabitant of Gibeah Another spelling of  giv.ah  (גִּבְעָה "Gibeah" H1390H) </t>
  </si>
  <si>
    <t>H1396</t>
  </si>
  <si>
    <t>גָּבַר</t>
  </si>
  <si>
    <t>1) to prevail, have strength, be strong, be powerful, be mighty, be great 1a) (Qal) 1a1) to be strong, mighty 1a2) to prevail 1b) (Piel) to make strong, strengthen 1c) (Hiphil) 1c1) to confirm, give strength 1c2) to confirm (a covenant) 1d) (Hithpael) 1d1) to show oneself mighty 1d2) to act proudly (toward God)</t>
  </si>
  <si>
    <t>H1397</t>
  </si>
  <si>
    <t>גָּבֶר</t>
  </si>
  <si>
    <t>man, strong man, warrior (emphasising strength or ability to fight)</t>
  </si>
  <si>
    <t>H1398</t>
  </si>
  <si>
    <t>גֶּ֫בֶר</t>
  </si>
  <si>
    <t>Geber</t>
  </si>
  <si>
    <t xml:space="preserve">A man living at the time of United Monarchy, only mentioned at 1Ki 4:19;   son of: Uri (H0221H)   § Geber = "warrior"  the son of Uri, an officer of Solomon, overseer of Gilead </t>
  </si>
  <si>
    <t>H1399</t>
  </si>
  <si>
    <t>man, man (of uprightness) Another spelling of  ge.ver  (גֶּ֫בֶר "great man" H1397)</t>
  </si>
  <si>
    <t>H1400</t>
  </si>
  <si>
    <t>גְּבַר</t>
  </si>
  <si>
    <t>a man, a certain (one) Aramaic of  ge.ver  (גֶּ֫בֶר "great man" H1397)</t>
  </si>
  <si>
    <t>H1401</t>
  </si>
  <si>
    <t>גִּבָּר</t>
  </si>
  <si>
    <t>mighty one, might Aramaic of  ge.ver  (גֶּ֫בֶר "great man" H1397)</t>
  </si>
  <si>
    <t>H1402</t>
  </si>
  <si>
    <t>Gibbar</t>
  </si>
  <si>
    <t xml:space="preserve">Gibbar = "the valiant"  a head of a family of returning exiles under Zerubbabel Another name of  giv.on  (גִּבְעוֹן "Gibeon" H1391) </t>
  </si>
  <si>
    <t>H1403</t>
  </si>
  <si>
    <t>גַּבְרִיאֵל</t>
  </si>
  <si>
    <t xml:space="preserve">Gabriel = "warrior of God" or "man of God"  an archangel; the angel God used to send messages of great importance to man; sent to Daniel, to Zacharias, and to Mary Also named:  Gabriēl  (Γαβριήλ "Gabriel" G1043) </t>
  </si>
  <si>
    <t>H1404</t>
  </si>
  <si>
    <t>גְּבֶ֫רֶת</t>
  </si>
  <si>
    <t>1) lady, queen 2) mistress (of servants)</t>
  </si>
  <si>
    <t>H1405</t>
  </si>
  <si>
    <t>גִּבְּתוֹן</t>
  </si>
  <si>
    <t>Gibbethon</t>
  </si>
  <si>
    <t xml:space="preserve">  § Gibbethon = "mound"  a Philistine town in Dan allocated to the Kohathite Levites </t>
  </si>
  <si>
    <t>H1406</t>
  </si>
  <si>
    <t>גָּג</t>
  </si>
  <si>
    <t>1) roof, top, housetop 1a) roof (of house) 1b) top (of altar of incense)</t>
  </si>
  <si>
    <t>H1407</t>
  </si>
  <si>
    <t>גַּד</t>
  </si>
  <si>
    <t>coriander-a plant the seed of which resembles manna</t>
  </si>
  <si>
    <t>H1408</t>
  </si>
  <si>
    <t>Fortune</t>
  </si>
  <si>
    <t xml:space="preserve">  § Gad = "god of fortune"  a Babylonian deity </t>
  </si>
  <si>
    <t>H1409</t>
  </si>
  <si>
    <t>גָּד</t>
  </si>
  <si>
    <t>fortune</t>
  </si>
  <si>
    <t>fortune, good fortune</t>
  </si>
  <si>
    <t>H1410G</t>
  </si>
  <si>
    <t>A man of the tribe of Gad  living at the time of the Patriarchs, first mentioned at Gen 30:11;   son of: Israel (H3478) and Zilpah (H2153);   brother of: Asher (H0836);   half-brother of: Reuben (H7205), Simeon (H8095), Levi (H3878), Judah (H3063), Dan (H1835H), Naphtali (H5321), Issachar (H3485), Zebulun (H2074), Dinah (H1783), Joseph (H3130) and Benjamin (H1144);   father of: Ziphion (H6837), Haggi (H2291), Shuni (H7764), Ezbon (H0675), Eri (H6179), Arod (H0720) and Areli (H0692)  § Gad = "troop" 1) seventh son of Jacob by Zilpah, Leah's handmaid, and full brother of Asher. 2) the tribe descended from Gad 3) a prophet during the time of David; appears to have joined David when in the hold; reappears in connection with the punishment for taking a census; also assisted in the arrangements for the musical service of the "house of God"</t>
  </si>
  <si>
    <t>H1410H</t>
  </si>
  <si>
    <t>A man living at the time of United Monarchy, first mentioned at 1Sa 22:5  § Gad = "troop" 1) seventh son of Jacob by Zilpah, Leah's handmaid, and full brother of Asher. 2) the tribe descended from Gad 3) a prophet during the time of David; appears to have joined David when in the hold; reappears in connection with the punishment for taking a census; also assisted in the arrangements for the musical service of the "house of God"</t>
  </si>
  <si>
    <t>H1410I</t>
  </si>
  <si>
    <t>(Dibon)-gad</t>
  </si>
  <si>
    <t xml:space="preserve"> Combined with  di.von  (דִּיבֹן, דִּימוֹן "Dibon" H1769)  § Gad = "troop",  the tribe descended from Gad</t>
  </si>
  <si>
    <t>H1411</t>
  </si>
  <si>
    <t>גְּדָֽבְרַיָּא</t>
  </si>
  <si>
    <t>treasurer Aramaic of  giz.bar  (גִּזְבָּר "treasurer" H1489)</t>
  </si>
  <si>
    <t>H1412</t>
  </si>
  <si>
    <t>גֻּדְגֹּ֫דָה</t>
  </si>
  <si>
    <t>Gudgodah</t>
  </si>
  <si>
    <t xml:space="preserve">Gudgodah = "the slashing place"  a station or stopping place of Israel in the wilderness wanderings Another name of  chor hag.gid.gad  (חֹר הַגִּדְגָּד "Hor-haggidgad" H2735) </t>
  </si>
  <si>
    <t>H1413</t>
  </si>
  <si>
    <t>גָּדַד</t>
  </si>
  <si>
    <t>1) to penetrate, cut, attack, invade 1a) (Qal) to penetrate, cut into 1b)(Hithpoel) 1b1) to cut oneself 1b2) to gather in troops or crowds Aramaic equivalent:  ge.dad  (גְּדַד "to chop" H1414)</t>
  </si>
  <si>
    <t>H1414</t>
  </si>
  <si>
    <t>גְּדַד</t>
  </si>
  <si>
    <t>to chop</t>
  </si>
  <si>
    <t>to cut down, hew down Aramaic of  ga.dad  (גָּדַד "to cut" H1413)</t>
  </si>
  <si>
    <t>H1415</t>
  </si>
  <si>
    <t>גָּדָה</t>
  </si>
  <si>
    <t>bank</t>
  </si>
  <si>
    <t>a river bank Also means:  gid.yah  (גִּדְיָה "bank" H1428)</t>
  </si>
  <si>
    <t>H1416</t>
  </si>
  <si>
    <t>גְּדוּד</t>
  </si>
  <si>
    <t>1) a band, troop, marauding band 1a) marauding band, raiding band 1b) troop, band (of divisions of army) 1c) foray, raid</t>
  </si>
  <si>
    <t>H1417</t>
  </si>
  <si>
    <t>furrow</t>
  </si>
  <si>
    <t>1) something cut, furrow, cutting 1a) a furrow 1b) cuttings (as a sign of mourning) Also means:  ge.du.dah  (גְּדוּדָה "furrow" H1418)</t>
  </si>
  <si>
    <t>H1418</t>
  </si>
  <si>
    <t>גְּדוּדָה</t>
  </si>
  <si>
    <t>1) furrow, cutting 1a) a furrow 1b) cuttings (as a sign of mourning)</t>
  </si>
  <si>
    <t>H1419A</t>
  </si>
  <si>
    <t>גָּדוֹל</t>
  </si>
  <si>
    <t>great: large</t>
  </si>
  <si>
    <t>adj 1) great 1a) large (in magnitude and extent) 1b) in number 1c) in intensity 1d) loud (in sound) 1e) older (in age) 1f) in importance 1f1) important things 1f2) great, distinguished (of men) 1f3) God Himself (of God) subst 1g) great things 1h) haughty things 1i) greatness Also means:  ga.dol  (גָּדוֹל ": old" H1419K)  § Haggedolim = "the great one"  (CLBL) Haggedolim, the great man?, father of Zabdiel</t>
  </si>
  <si>
    <t>H1419B</t>
  </si>
  <si>
    <t>Haggedolim</t>
  </si>
  <si>
    <t>A man living at the time of Exile and Return, only mentioned at Neh 11:14  § Haggedolim = "the great one"  (CLBL) Haggedolim, the great man?, father of Zabdiel</t>
  </si>
  <si>
    <t>H1419J</t>
  </si>
  <si>
    <t>Great (Sea)</t>
  </si>
  <si>
    <t>adj   great  Also named:  pe.lish.ti  (פְּלִשְׁתִּי "(Sea of the )Philistines" H6430I)</t>
  </si>
  <si>
    <t>H1419K</t>
  </si>
  <si>
    <t>great: old</t>
  </si>
  <si>
    <t>adj 1) great 1a) large (in magnitude and extent) 1b) in number 1c) in intensity 1d) loud (in sound) 1e) older (in age) 1f) in importance 1f1) important things 1f2) great, distinguished (of men) 1f3) God Himself (of God) subst 1g) great things 1h) haughty things 1i) greatness  § Haggedolim = "the great one"  (CLBL) Haggedolim, the great man?, father of Zabdiel</t>
  </si>
  <si>
    <t>H1420</t>
  </si>
  <si>
    <t>גְּדוּלָּה</t>
  </si>
  <si>
    <t>1) greatness 1a) of man 1b) of God's greatness (as an attribute)</t>
  </si>
  <si>
    <t>H1421</t>
  </si>
  <si>
    <t>גִּדּוּפִים</t>
  </si>
  <si>
    <t>revilings, reviling words</t>
  </si>
  <si>
    <t>H1422</t>
  </si>
  <si>
    <t>גְּדוּפָה</t>
  </si>
  <si>
    <t>taunt</t>
  </si>
  <si>
    <t>a taunt</t>
  </si>
  <si>
    <t>H1423</t>
  </si>
  <si>
    <t>גְּדִי</t>
  </si>
  <si>
    <t>kid</t>
  </si>
  <si>
    <t>kid, young male goat</t>
  </si>
  <si>
    <t>H1424</t>
  </si>
  <si>
    <t>גָּדִי</t>
  </si>
  <si>
    <t>Gadi</t>
  </si>
  <si>
    <t xml:space="preserve">A man of the Kingdom of Israel, living at the time of Divided Monarchy, first mentioned at 2Ki 15:14;   father of: Menahem (H4505)   § Gadi = "my fortune"  the Gadite father of Menahem, a king of Israel </t>
  </si>
  <si>
    <t>H1425</t>
  </si>
  <si>
    <t xml:space="preserve">Spomeone from the tribe of Gad  living at the time of the Patriarchs, first mentioned at Gen 30:11;   son of: Israel (H3478) and Zilpah (H2153);   brother of: Asher (H0836);   half-brother of: Reuben (H7205), Simeon (H8095), Levi (H3878), Judah (H3063), Dan (H1835H), Naphtali (H5321), Issachar (H3485), Zebulun (H2074), Dinah (H1783), Joseph (H3130) and Benjamin (H1144);   father of: Ziphion (H6837), Haggi (H2291), Shuni (H7764), Ezbon (H0675), Eri (H6179), Arod (H0720) and Areli (H0692) Another name of  gad  (גָּד "Gad" H1410G)   § Gadite = "an invader: a troop: fortune"  one of the tribe descended from Gad </t>
  </si>
  <si>
    <t>H1426</t>
  </si>
  <si>
    <t>גַּדִּי</t>
  </si>
  <si>
    <t>Gaddi</t>
  </si>
  <si>
    <t xml:space="preserve">A man living at the time of Egypt and Wilderness, only mentioned at Num 13:11;   son of: Susi (H5485)   § Gaddi = "my fortune"  the son of Susi, spy from the tribe of Manasseh sent by Moses to spy out the land of Canaan </t>
  </si>
  <si>
    <t>H1427</t>
  </si>
  <si>
    <t>גַּדִּיאֵל</t>
  </si>
  <si>
    <t>Gaddiel</t>
  </si>
  <si>
    <t xml:space="preserve">A man living at the time of Egypt and Wilderness, only mentioned at Num 13:10;   son of: Sodi (H5476)   § Gaddiel = "God is my fortune"  the spy from the tribe of Zebulun sent by Moses to spy out the land of Canaan </t>
  </si>
  <si>
    <t>H1428</t>
  </si>
  <si>
    <t>גִּדְיָה</t>
  </si>
  <si>
    <t>river bank, shore Another spelling of  ga.dah  (גָּדָה "bank" H1415)</t>
  </si>
  <si>
    <t>H1429</t>
  </si>
  <si>
    <t>גְּדִיָּה</t>
  </si>
  <si>
    <t>kids, young female goats</t>
  </si>
  <si>
    <t>H1430A</t>
  </si>
  <si>
    <t>גָּדִישׁ</t>
  </si>
  <si>
    <t>stack</t>
  </si>
  <si>
    <t>heap, stack, pile</t>
  </si>
  <si>
    <t>H1430B</t>
  </si>
  <si>
    <t>H1431</t>
  </si>
  <si>
    <t>גָּדַל</t>
  </si>
  <si>
    <t>1) to grow, become great or important, promote, make powerful, praise, magnify, do great things 1a) (Qal) 1a1) to grow up 1a2) to become great 1a3) to be magnified 1b) (Piel) 1b1) to cause to grow 1b2) to make great, powerful 1b3) to magnify 1c) (Pual) to be brought up 1d) (Hiphil) 1d1) to make great 1d2) to magnify 1d3) to do great things 1e) (Hithpael) to magnify oneself</t>
  </si>
  <si>
    <t>H1432</t>
  </si>
  <si>
    <t>גָּדֵל</t>
  </si>
  <si>
    <t>growing</t>
  </si>
  <si>
    <t>becoming great, growing up</t>
  </si>
  <si>
    <t>H1433</t>
  </si>
  <si>
    <t>גֹּ֫דֶל</t>
  </si>
  <si>
    <t>1) greatness 1a) greatness, magnitude 1b) magnificence 1c) pride, insolence (bad sense)</t>
  </si>
  <si>
    <t>H1434</t>
  </si>
  <si>
    <t>גְּדִלִים</t>
  </si>
  <si>
    <t>tassel</t>
  </si>
  <si>
    <t>1) twisted threads, tassels, festoons 1a) tassels (on clothes) 1b) festoons (on capitals of columns)</t>
  </si>
  <si>
    <t>H1435G</t>
  </si>
  <si>
    <t>גִּדֵּל</t>
  </si>
  <si>
    <t>Giddel</t>
  </si>
  <si>
    <t>A man living at the time of Exile and Return, first mentioned at Ezr 2:47  § Giddel = "very great" 1) the head of a family of temple slaves returning from exile with Zerubbabel 2) the head of the descendants of Solomon's servants returning from exile with Zerubbabel</t>
  </si>
  <si>
    <t>H1435H</t>
  </si>
  <si>
    <t>A man living at the time of Exile and Return, first mentioned at Ezr 2:56  § Giddel = "very great" 1) the head of a family of temple slaves returning from exile with Zerubbabel 2) the head of the descendants of Solomon's servants returning from exile with Zerubbabel</t>
  </si>
  <si>
    <t>H1436A</t>
  </si>
  <si>
    <t>גְּדַלְיָה</t>
  </si>
  <si>
    <t>Gedaliah</t>
  </si>
  <si>
    <t>A man living at the time of Exile and Return, only mentioned at Ezr 10:18  § Gedaliah = "Jehovah is great" 1) son of Ahikam, the governor of Judea appointed by Nebuchadnezzar 2) son of Amariah and grandson of Hezekiah 3) a priest of the sons of Jeshua in the time of Ezra</t>
  </si>
  <si>
    <t>H1436B</t>
  </si>
  <si>
    <t>גְּדַלְיָ֫הוּ</t>
  </si>
  <si>
    <t>A man living at the time of Divided Monarchy, first mentioned at 2Ki 25:22;   son of: Ahikam (H0296) Also named:  ge.dal.yah  (גְּדַלְיָה "Gedaliah" H1436)  § Gedaliah = "Jehovah is great" 1) a son of Jeduthun in the time of David 2) governor of Judea 3) son of Pashur, one of the chiefs of Jerusalem in the time of Jeremiah</t>
  </si>
  <si>
    <t>H1436G</t>
  </si>
  <si>
    <t>A man living at the time of Divided Monarchy, first mentioned at 2Ki 25:22;   son of: Ahikam (H0296) Another spelling of  ge.dal.yah  (גְּדַלְיָ֫הוּ "Gedaliah" H1436B)  § Gedaliah = "Jehovah is great" 1) a son of Jeduthun in the time of David 2) governor of Judea 3) son of Pashur, one of the chiefs of Jerusalem in the time of Jeremiah</t>
  </si>
  <si>
    <t>H1436H</t>
  </si>
  <si>
    <t>A man living at the time of Divided Monarchy, only mentioned at Zep 1:1;   son of: Amariah (H0568O);   father of: Cushi (H3569H)  § Gedaliah = "Jehovah is great" 1) a son of Jeduthun in the time of David 2) governor of Judea 3) son of Pashur, one of the chiefs of Jerusalem in the time of Jeremiah</t>
  </si>
  <si>
    <t>H1436I</t>
  </si>
  <si>
    <t>A man of the tribe of Levi living at the time of United Monarchy, first mentioned at 1Ch 25:3;   son of: Jeduthun (H3038);   brother of: Obed-edom (H5654), Mattithiah (H4993H), Zeri (H6874), Jeshaiah (H3470H), Hashabiah (H2811I)  § Gedaliah = "Jehovah is great" 1) a son of Jeduthun in the time of David 2) governor of Judea 3) son of Pashur, one of the chiefs of Jerusalem in the time of Jeremiah</t>
  </si>
  <si>
    <t>H1436J</t>
  </si>
  <si>
    <t>A man living at the time of Divided Monarchy, only mentioned at Jer 38:1;   son of: Pashhur (H6583K)  § Gedaliah = "Jehovah is great" 1) a son of Jeduthun in the time of David 2) governor of Judea 3) son of Pashur, one of the chiefs of Jerusalem in the time of Jeremiah</t>
  </si>
  <si>
    <t>H1437</t>
  </si>
  <si>
    <t>גִּדַּלְתִּי</t>
  </si>
  <si>
    <t>Giddalti</t>
  </si>
  <si>
    <t xml:space="preserve">A man of the tribe of Levi living at the time of Divided Monarchy, first mentioned at 1Ch 25:4;   son of: Heman (H1968I);   brother of: Bukkiah (H1232), Mattaniah (H4983H), Uzziel (H5816J), Shebuel (H7619H), Jerimoth (H3406L), Hananiah (H2608P), Hanani (H2607H), Eliathah (H0448), Romamti-ezer (H7320), Joshbekashah (H3436), Mallothi (H4413), Hothir (H1956), Mahazioth (H4238)   § Giddalti = "I make great"  one of the sons of Heman, the king's seer </t>
  </si>
  <si>
    <t>H1438</t>
  </si>
  <si>
    <t>גָּדַע</t>
  </si>
  <si>
    <t>to cut down/off</t>
  </si>
  <si>
    <t>1) to cut, hew, chop, cut down, hew down, hew off, cut off, cut in two, shave off 1a) (Qal) to hew, chop in two 1b) (Niphal) to be chopped off, be hewn off 1c) (Piel) to cut off or down in two, hew off or down in two 1d) (Pual) to chop down, hew down</t>
  </si>
  <si>
    <t>H1439</t>
  </si>
  <si>
    <t>גִּדְעוֹן</t>
  </si>
  <si>
    <t xml:space="preserve">A Judge living before Israel's Monarchy, first mentioned at Jdg 6:11;   son of: Joash (H3101);   father of: Jether (H3500), Abimelech (H0040H) and Jotham (H3147); also called Jerubbaal at Jdg 6:32; 7.1; 8.29,35; 9.1,2,5,16,19,24,28,57; 1xJerubbesheth at 2Sa 11:21;   § Gideon = "hewer"  youngest son of Joash of the Abiezrites, fifth judge of Israel who led the Israelites against the Midianites </t>
  </si>
  <si>
    <t>H1440</t>
  </si>
  <si>
    <t>גִּדְעֹם</t>
  </si>
  <si>
    <t>Gidom</t>
  </si>
  <si>
    <t xml:space="preserve">  § Gidom = "a cutting down"  the place where the Israelites ceased pursuing Benjamin, apparently situated between Gibeah and the cliffs of Rimmon </t>
  </si>
  <si>
    <t>H1441</t>
  </si>
  <si>
    <t>גִּדְעֹנִי</t>
  </si>
  <si>
    <t>Gideoni</t>
  </si>
  <si>
    <t xml:space="preserve">A man living at the time of Egypt and Wilderness, first mentioned at Num 1:11;   father of: Abidan (H0027)   § Gideoni = "my hewer"  a Benjamite, father of Abidan </t>
  </si>
  <si>
    <t>H1442</t>
  </si>
  <si>
    <t>גָּדַף</t>
  </si>
  <si>
    <t>1) to revile men, blaspheme God 1a) (Piel) 1a1) to revile (between men) 1a2) to blaspheme (God)</t>
  </si>
  <si>
    <t>H1443</t>
  </si>
  <si>
    <t>גָּדַר</t>
  </si>
  <si>
    <t>to wall up/off</t>
  </si>
  <si>
    <t>1) to wall up, wall off, close off, build a wall 1a) (Qal) 1a1) to wall up, shut off 1a2) masons (participle)</t>
  </si>
  <si>
    <t>H1444</t>
  </si>
  <si>
    <t>גֶּדֶר</t>
  </si>
  <si>
    <t>wall, fence Another spelling of  ga.der  (גָּדֵר "wall" H1447)</t>
  </si>
  <si>
    <t>H1445</t>
  </si>
  <si>
    <t>גֶּ֫דֶר</t>
  </si>
  <si>
    <t>Geder</t>
  </si>
  <si>
    <t xml:space="preserve">Geder = "wall"  one of the Canaanite towns captured in the Promised Land by Joshua and the Israelites Another name of  ge.dor  (גְּדוֹר "Gedor" H1446G) </t>
  </si>
  <si>
    <t>H1446G</t>
  </si>
  <si>
    <t>גְּדוֹר</t>
  </si>
  <si>
    <t>Gedor</t>
  </si>
  <si>
    <t>Gedor = "wall"   a town in the mountainous part of Judah a few miles north of Hebron Also named:  ge.der  (גֶּ֫דֶר "Geder" H1445)</t>
  </si>
  <si>
    <t>H1446H</t>
  </si>
  <si>
    <t xml:space="preserve">  § Gedor = "wall"   a town </t>
  </si>
  <si>
    <t>H1446I</t>
  </si>
  <si>
    <t>A man of the tribe of Benjamin living at the time of United Monarchy, first mentioned at 1Ch 8:31;   son of: Abiel (H0022) and Maacah (H4601N);   brother of: Kish (H7027), Ner (H5369), Abdon (H5658J), Zur (H6698I), Baal (H1168B), Nadab (H5070J), Ahio (H0283I), Zecher (H2144) and Mikloth (H4732)  § Gedor = "wall" 1) a son of Penuel 2) a son of Jered 3) a Benjamite of Gibeon 4) a town in the mountainous part of Judah a few miles north of Hebron</t>
  </si>
  <si>
    <t>H1447</t>
  </si>
  <si>
    <t>גָּדֵר</t>
  </si>
  <si>
    <t>fence, wall Also means:  ge.der  (גֶּדֶר "wall" H1444)</t>
  </si>
  <si>
    <t>H1448</t>
  </si>
  <si>
    <t>גְּדֵרָה</t>
  </si>
  <si>
    <t>1) wall, hedge 2) sheepfold (construct with 'sheep')</t>
  </si>
  <si>
    <t>H1449</t>
  </si>
  <si>
    <t>Gederah</t>
  </si>
  <si>
    <t xml:space="preserve">  § Gederah = "wall"  a town of Judah in the lowland country </t>
  </si>
  <si>
    <t>H1450</t>
  </si>
  <si>
    <t>גְּדֵרוֹת</t>
  </si>
  <si>
    <t>Gederoth</t>
  </si>
  <si>
    <t xml:space="preserve">  § Gederoth = "walls"  a town in the low country of Judah </t>
  </si>
  <si>
    <t>H1451</t>
  </si>
  <si>
    <t>גְּדֵרִי</t>
  </si>
  <si>
    <t>Gederite</t>
  </si>
  <si>
    <t xml:space="preserve"> Group of  ge.de.rah  (גְּדֵרָה "Gederah" H1449)   § Gederite = "a wall"  an inhabitant of Geder </t>
  </si>
  <si>
    <t>H1452</t>
  </si>
  <si>
    <t>גְּדֵרָתִי</t>
  </si>
  <si>
    <t>Gederathite</t>
  </si>
  <si>
    <t xml:space="preserve">Gederathite = "a wall"  an inhabitant of Gederah Another spelling of  ge.de.rah  (גְּדֵרָה "Gederah" H1449) </t>
  </si>
  <si>
    <t>H1453</t>
  </si>
  <si>
    <t>גְּדֵרֹתָ֑יִם</t>
  </si>
  <si>
    <t>Gederothaim</t>
  </si>
  <si>
    <t xml:space="preserve">  § Gederothaim = "two walls"  a town in the low country of Judah </t>
  </si>
  <si>
    <t>H1454</t>
  </si>
  <si>
    <t>גֵּה</t>
  </si>
  <si>
    <t>this, such Aramaic equivalent:  da  (דָּא "this" H1668)</t>
  </si>
  <si>
    <t>H1455</t>
  </si>
  <si>
    <t>גָּהָה</t>
  </si>
  <si>
    <t>1) (Qal) to depart 1a) to be cured, healed (meton)</t>
  </si>
  <si>
    <t>H1456</t>
  </si>
  <si>
    <t>גֵּהָה</t>
  </si>
  <si>
    <t>cure</t>
  </si>
  <si>
    <t>a cure, a healing</t>
  </si>
  <si>
    <t>H1457</t>
  </si>
  <si>
    <t>גָּהַר</t>
  </si>
  <si>
    <t>to bend (down)</t>
  </si>
  <si>
    <t>(Qal) to bend, crouch</t>
  </si>
  <si>
    <t>H1458</t>
  </si>
  <si>
    <t>גַּו</t>
  </si>
  <si>
    <t>the back</t>
  </si>
  <si>
    <t>H1459</t>
  </si>
  <si>
    <t>midst, the midst Aramaic of  gev  (גֵּו "midst" H1460B)</t>
  </si>
  <si>
    <t>H1460A</t>
  </si>
  <si>
    <t>גֵּו</t>
  </si>
  <si>
    <t>the back, back</t>
  </si>
  <si>
    <t>H1460B</t>
  </si>
  <si>
    <t>midst Aramaic equivalent:  gav  (גַּו "midst" H1459)</t>
  </si>
  <si>
    <t>H1461</t>
  </si>
  <si>
    <t>גּוּב</t>
  </si>
  <si>
    <t>to plough</t>
  </si>
  <si>
    <t>1) to dig 1a) (Qal) diggers, plowman (participle)</t>
  </si>
  <si>
    <t>H1462A</t>
  </si>
  <si>
    <t>גּוֹב</t>
  </si>
  <si>
    <t>locusts Another spelling of  gi.vay  (גֹּבַי "locust" H1462B)</t>
  </si>
  <si>
    <t>H1462B</t>
  </si>
  <si>
    <t>גֹּבַי</t>
  </si>
  <si>
    <t>locusts, symbol of Yahweh's judgment on Isr. ; in sim. of disappearance of Assyrian leaders at destruction of Nineveh Also means:  gov  (גּוֹב "locust" H1462A)</t>
  </si>
  <si>
    <t>H1463G</t>
  </si>
  <si>
    <t>גּוֹג</t>
  </si>
  <si>
    <t>A man of the tribe of Reuben  living at the time of Egypt and Wilderness, only mentioned at 1Ch 5:4;   son of: Shemaiah (H8098D);   father of: Shimei (H8096L)  § Gog = "mountain" 1) a Reubenite, son of Shemaiah 2) the prophetic prince of Rosh, Meshech and Tubal, and Magog</t>
  </si>
  <si>
    <t>H1463H</t>
  </si>
  <si>
    <t>Gog = "mountain"   the land of Rosh, Meshech and Tubal, and Magog Also named:  Gōg  (Γώγ "Gog" G1136)</t>
  </si>
  <si>
    <t>H1464</t>
  </si>
  <si>
    <t>גּוּד</t>
  </si>
  <si>
    <t>to raid</t>
  </si>
  <si>
    <t>1) to invade, attack 1a) (Qal) to attack</t>
  </si>
  <si>
    <t>H1465</t>
  </si>
  <si>
    <t>גֵּוָה</t>
  </si>
  <si>
    <t>1) the back adv 2) (CLBL) behind</t>
  </si>
  <si>
    <t>H1466</t>
  </si>
  <si>
    <t>pride, a lifting up Aramaic equivalent:  ge.vah  (גֵּוָה "pride" H1467)</t>
  </si>
  <si>
    <t>H1467</t>
  </si>
  <si>
    <t>pride Aramaic of  ge.vah  (גֵּוָה "pride" H1466)</t>
  </si>
  <si>
    <t>H1468</t>
  </si>
  <si>
    <t>גּוּז</t>
  </si>
  <si>
    <t>1) to pass over, pass away 1a) (Qal) to pass away (of life) 2) (TWOT) to bring, cut off</t>
  </si>
  <si>
    <t>H1469</t>
  </si>
  <si>
    <t>גּוֹזָל</t>
  </si>
  <si>
    <t>young bird</t>
  </si>
  <si>
    <t>a nestling, young (of birds)</t>
  </si>
  <si>
    <t>H1470</t>
  </si>
  <si>
    <t>גּוֹזָן</t>
  </si>
  <si>
    <t>Gozan</t>
  </si>
  <si>
    <t xml:space="preserve">  § Gozan = "a cutting off"  the Mesopotamian city on or near the middle of the Euphrates where exiled Israelites were settled </t>
  </si>
  <si>
    <t>H1471A</t>
  </si>
  <si>
    <t>גּוֹי</t>
  </si>
  <si>
    <t>nation</t>
  </si>
  <si>
    <t>1) nation, people 1a) nation, people 1a1) usually of non-Hebrew people 1a2) of descendants of Abraham 1a3) of Israel 1b) of swarm of locusts, other animals (fig.)</t>
  </si>
  <si>
    <t>H1471B</t>
  </si>
  <si>
    <t>גּוֹיִם</t>
  </si>
  <si>
    <t>Goiim</t>
  </si>
  <si>
    <t>People descended from Goy(?), first mentioned at Gen 14:1  § Goyim (Tidgal, king of)</t>
  </si>
  <si>
    <t>H1471G</t>
  </si>
  <si>
    <t>1) nation, people 1a) nation, people 1a1) usually of non-Hebrew people 1a2) of descendants of Abraham 1a3) of Israel 1b) of swarm of locusts, other animals (fig.) 1c) Goyim? = "nations" Also named:  ethnos  (ἔθνος "Gentiles" G1484)</t>
  </si>
  <si>
    <t>H1471H</t>
  </si>
  <si>
    <t>(Harosheth)-hagoyim</t>
  </si>
  <si>
    <t>Goyim (Tidgal, king of) Combined with  cha.ro.shet  (חֲרֹ֫שֶׁת "Harosheth" H2800)</t>
  </si>
  <si>
    <t>H1472</t>
  </si>
  <si>
    <t>גְּוִיָּה</t>
  </si>
  <si>
    <t>1) a body (of living creatures) 2) a corpse, carcass, dead body</t>
  </si>
  <si>
    <t>H1473</t>
  </si>
  <si>
    <t>גּוֹלָה</t>
  </si>
  <si>
    <t>1) exiles, exile, captivity 1a) exiles (coll) 1b) exile, captivity (abstract)</t>
  </si>
  <si>
    <t>H1474</t>
  </si>
  <si>
    <t>גּוֹלָן</t>
  </si>
  <si>
    <t>Golan</t>
  </si>
  <si>
    <t xml:space="preserve">  § Golan = "their captivity: their rejoicing"  a town of Manasseh in the heights of Bashan east of the Jordan; a city of refuge </t>
  </si>
  <si>
    <t>H1475</t>
  </si>
  <si>
    <t>גּוּמָּץ</t>
  </si>
  <si>
    <t>H1476G</t>
  </si>
  <si>
    <t>גּוּנִי</t>
  </si>
  <si>
    <t>Guni</t>
  </si>
  <si>
    <t>A man of the tribe of Naphtali living at the time of Egypt and Wilderness, first mentioned at Gen 46:24;   son of: Naphtali (H5321);   brother of: Jahzeel (H3183), Jezer (H3337) and Shillem (H8006) Also named:  gu.ni  (גּוּנִי "Gunite" H1477)  § Guni = "my defender (?)" 1) a son of Naphtali and founder of the family of Gunites 2) a descendant of Gad</t>
  </si>
  <si>
    <t>H1476H</t>
  </si>
  <si>
    <t>A man of the tribe of Gad  living at the time of Divided Monarchy, only mentioned at 1Ch 5:15;   father of: Abdiel (H5661)  § Guni = "my defender (?)" 1) a son of Naphtali and founder of the family of Gunites 2) a descendant of Gad</t>
  </si>
  <si>
    <t>H1477</t>
  </si>
  <si>
    <t>Gunite</t>
  </si>
  <si>
    <t xml:space="preserve">Someone descended from Guni who was a man of the tribe of Naphtali living at the time of Egypt and Wilderness, first mentioned at Gen 46:24;   son of: Naphtali (H5321);   brother of: Jahzeel (H3183), Jezer (H3337) and Shillem (H8006) Group of  gu.ni  (גּוּנִי "Guni" H1476)   § Gunites = "my defender (?)"  a member of the family of Guni, son of Naphtali </t>
  </si>
  <si>
    <t>H1478</t>
  </si>
  <si>
    <t>גָּוַע</t>
  </si>
  <si>
    <t>1) to expire, die, perish, give up the ghost, yield up the ghost, be dead, be ready to die 1a) (Qal) to expire, die, be about to die</t>
  </si>
  <si>
    <t>H1479</t>
  </si>
  <si>
    <t>גּוּף</t>
  </si>
  <si>
    <t>1) to shut, close 1a) (Hiphil) to close</t>
  </si>
  <si>
    <t>H1480</t>
  </si>
  <si>
    <t>גּוּפָה</t>
  </si>
  <si>
    <t>body, corpse</t>
  </si>
  <si>
    <t>H1481A</t>
  </si>
  <si>
    <t>גּוּר</t>
  </si>
  <si>
    <t>1) to sojourn, abide, dwell in, dwell with, remain, inhabit, be a stranger, be continuing, surely 1a) (Qal) 1a1) to sojourn, dwell for a time 1a2) to abide, stay, temporarily dwell 1b) (Hithpolel) 1b1) to seek hospitality with 1b2) to assemble oneself</t>
  </si>
  <si>
    <t>H1481B</t>
  </si>
  <si>
    <t>1) to stir up trouble, strife, quarrel, gather together 1a) (Qal) 1a1) to stir up strife 1a2) to quarrel 1b) (Hithpolel) to excite oneself</t>
  </si>
  <si>
    <t>H1481C</t>
  </si>
  <si>
    <t>1) to dread, fear, stand in awe, be afraid 1a) (Qal) 1a1) to fear, be afraid 1a2) to be in awe, stand in awe</t>
  </si>
  <si>
    <t>H1482</t>
  </si>
  <si>
    <t>whelp</t>
  </si>
  <si>
    <t>cub, whelp, young</t>
  </si>
  <si>
    <t>H1483</t>
  </si>
  <si>
    <t>Gur</t>
  </si>
  <si>
    <t xml:space="preserve">  § Gur = "sojourning"  the place Ahaziah was smitten </t>
  </si>
  <si>
    <t>H1484</t>
  </si>
  <si>
    <t>גּוֹר</t>
  </si>
  <si>
    <t>H1485</t>
  </si>
  <si>
    <t>גּוּר־בָּ֑֫עַל</t>
  </si>
  <si>
    <t>Gurbaal</t>
  </si>
  <si>
    <t xml:space="preserve">  § Gur-baal = "dwelling of Baal"  a place in which dwelt Arabians; probably lying between Palestine and the Arabian peninsula </t>
  </si>
  <si>
    <t>H1486</t>
  </si>
  <si>
    <t>גּוֹרָל</t>
  </si>
  <si>
    <t>allotted</t>
  </si>
  <si>
    <t>1) lot 1a) lot-pebbles used for systematically making decisions 2) portion 2a) lot, portion (thing assigned by casting lots) 2b) recompense, retribution</t>
  </si>
  <si>
    <t>H1487</t>
  </si>
  <si>
    <t>גּוּשׁ</t>
  </si>
  <si>
    <t>clod</t>
  </si>
  <si>
    <t>clod, lump</t>
  </si>
  <si>
    <t>H1488</t>
  </si>
  <si>
    <t>גֵּז</t>
  </si>
  <si>
    <t>1) a shearing, mowing 1a) shearing, that sheared off 1b) a mowing, mown grass</t>
  </si>
  <si>
    <t>H1489</t>
  </si>
  <si>
    <t>גִּזְבָּר</t>
  </si>
  <si>
    <t>H1490</t>
  </si>
  <si>
    <t>H1491</t>
  </si>
  <si>
    <t>גָּזָה</t>
  </si>
  <si>
    <t>1) to cut, cut off, sever 1a) (Qal) he that severed (participle)</t>
  </si>
  <si>
    <t>H1492</t>
  </si>
  <si>
    <t>גִּזָּה</t>
  </si>
  <si>
    <t>H1493</t>
  </si>
  <si>
    <t>גִּזוֹנִי</t>
  </si>
  <si>
    <t>Gizonite</t>
  </si>
  <si>
    <t xml:space="preserve">Someone descended from Gizon(?), only mentioned at 1Ch 11:34   § Gizonite = "shearer: quarryman"  a descendant from or inhabitant of Gizon (otherwise unknown) </t>
  </si>
  <si>
    <t>H1494</t>
  </si>
  <si>
    <t>גָּזַז</t>
  </si>
  <si>
    <t>1) to shear, mow 1a) (Qal) 1a1) to shear 1a2) shearer (participle) 1b) (Niphal) to be cut off, be destroyed</t>
  </si>
  <si>
    <t>H1495G</t>
  </si>
  <si>
    <t>גָּזֵז</t>
  </si>
  <si>
    <t>Gazez</t>
  </si>
  <si>
    <t>A man of the tribe of Judah living at the time of Egypt and Wilderness, first mentioned at 1Ch 2:46a;   son of: Caleb (H3612H) and Ephah (H5891H);   brother of: Haran (H2771B) and Moza (H4162);   half-brother of: Hur (H2354), Jesher (H3475), Shobab (H7727H), Ardon (H0715), Mareshah@1Ch 2:42 (H4337), Jahdai (H3056), Sheber (H7669), Tirhanah (H8647), Shaaph (H8174H), Sheva (H7724) and Achsah (H5915H)  § Gazez = "shearer" 1) a son of Caleb by his concubine Ephah 2) a son of Haran, the son of Caleb by his concubine Ephah (?)</t>
  </si>
  <si>
    <t>H1495H</t>
  </si>
  <si>
    <t>A man of the tribe of Judah living at the time of Divided Monarchy, first mentioned at 1Ch 2:46b;   son of: Haran (H2771B)  § Gazez = "shearer" 1) a son of Caleb by his concubine Ephah 2) a son of Haran, the son of Caleb by his concubine Ephah (?)</t>
  </si>
  <si>
    <t>H1496</t>
  </si>
  <si>
    <t>גָּזִית</t>
  </si>
  <si>
    <t>cutting</t>
  </si>
  <si>
    <t>a cutting, hewing</t>
  </si>
  <si>
    <t>H1497</t>
  </si>
  <si>
    <t>גָּזַל</t>
  </si>
  <si>
    <t>1) to tear away, seize, plunder, tear off, pull off, rob, take away by force 1a) (Qal) 1a1) to tear away, rob 1a2) to seize, plunder (with acc cognate) 1b) (Niphal) 1b1) to be robbed 1b2) to be taken away</t>
  </si>
  <si>
    <t>H1498</t>
  </si>
  <si>
    <t>גָּזֵל</t>
  </si>
  <si>
    <t>robbery</t>
  </si>
  <si>
    <t>robbery, something plundered Also means:  ge.zel  (גֵּזֶל "violence" H1499)</t>
  </si>
  <si>
    <t>H1499</t>
  </si>
  <si>
    <t>גֵּזֶל</t>
  </si>
  <si>
    <t>violence</t>
  </si>
  <si>
    <t>robbery, plunder Another spelling of  ga.zel  (גָּזֵל "robbery" H1498)</t>
  </si>
  <si>
    <t>H1500</t>
  </si>
  <si>
    <t>גְּזֵלָה</t>
  </si>
  <si>
    <t>plunder, spoil, robbery</t>
  </si>
  <si>
    <t>H1501</t>
  </si>
  <si>
    <t>גָּזָם</t>
  </si>
  <si>
    <t>locusts</t>
  </si>
  <si>
    <t>H1502</t>
  </si>
  <si>
    <t>גַּזָּם</t>
  </si>
  <si>
    <t>Gazzam</t>
  </si>
  <si>
    <t xml:space="preserve">A man living at the time of Exile and Return, first mentioned at Ezr 2:48   § Gazzam = "devouring"  the head of a family of temple slaves returning from exile with Zerubbabel </t>
  </si>
  <si>
    <t>H1503</t>
  </si>
  <si>
    <t>גֶּ֫זַע</t>
  </si>
  <si>
    <t>stock</t>
  </si>
  <si>
    <t>stem, trunk, stock (of trees)</t>
  </si>
  <si>
    <t>H1504</t>
  </si>
  <si>
    <t>גָּזַר</t>
  </si>
  <si>
    <t>1) to cut, divide, cut down, cut off, cut in two, snatch, decree 1a) (Qal) 1a1) to cut in two, divide 1a2) to cut down 1a3) to cut off, destroy, exterminate 1a4) to decree 1b) (Niphal) 1b1) to be cut off, separated, excluded 1b2) to be destroyed, cut off 1b3) to be decreed</t>
  </si>
  <si>
    <t>H1505</t>
  </si>
  <si>
    <t>גְּזַר</t>
  </si>
  <si>
    <t>1) to cut, determine 1a) (P'al) determiner (participle) 1b) (Ithp'al) to be cut out</t>
  </si>
  <si>
    <t>H1506</t>
  </si>
  <si>
    <t>גֶּ֫זֶר</t>
  </si>
  <si>
    <t>H1507</t>
  </si>
  <si>
    <t>Gezer</t>
  </si>
  <si>
    <t xml:space="preserve">Gazer or Gezer = "portion"  a Levitical city on the border of Ephraim Also named:  gov  (גֹּב "Gob" H1359) </t>
  </si>
  <si>
    <t>H1508</t>
  </si>
  <si>
    <t>גִּזְרָה</t>
  </si>
  <si>
    <t>cutting/separation</t>
  </si>
  <si>
    <t>1) a cutting, polishing, separation 1a) cutting, polishing 1b) separation, separate place</t>
  </si>
  <si>
    <t>H1509</t>
  </si>
  <si>
    <t>גְּזֵרָה</t>
  </si>
  <si>
    <t>a separation, a separate place</t>
  </si>
  <si>
    <t>H1510</t>
  </si>
  <si>
    <t>decree Aramaic of  ga.zar  (גָּזַר "to cut" H1504)</t>
  </si>
  <si>
    <t>H1511</t>
  </si>
  <si>
    <t>גִּזְרִי</t>
  </si>
  <si>
    <t>Girzite</t>
  </si>
  <si>
    <t xml:space="preserve">Someone descended from Girzit(?), only mentioned at 1Sa 27:8   § Gezrites = "a piece: a portion (as cut off)" 1) inhabitants of Gezer Gerizites = "the cutters off" 2) inhabitants of Mt Gerizim? </t>
  </si>
  <si>
    <t>H1512</t>
  </si>
  <si>
    <t>גָּחוֹן</t>
  </si>
  <si>
    <t>belly (of reptiles)</t>
  </si>
  <si>
    <t>H1513</t>
  </si>
  <si>
    <t>גַּחֶ֫לֶת</t>
  </si>
  <si>
    <t>coal</t>
  </si>
  <si>
    <t>coal, burning coal, coals of fire, hot coals</t>
  </si>
  <si>
    <t>H1514</t>
  </si>
  <si>
    <t>גַּ֫חַם</t>
  </si>
  <si>
    <t>Gaham</t>
  </si>
  <si>
    <t xml:space="preserve">A man living at the time of the Patriarchs, only mentioned at Gen 22:24;   son of: Nahor (H5152H) and Reumah (H7208);   brother of: Tebah (H2875), Tahash (H8477) and Maacah (H4601);   half-brother of: Uz (H5780H), Buz (H0938), Kemuel (H7055), Chesed (H3777), Hazo (H2375), Pildash (H6394), Jidlaph (H3044) and Bethuel (H1328A)   § Gaham = "burning"  a son of Abraham's brother Nahor and his concubine Reumah </t>
  </si>
  <si>
    <t>H1515</t>
  </si>
  <si>
    <t>גַּ֫חַר</t>
  </si>
  <si>
    <t>Gahar</t>
  </si>
  <si>
    <t xml:space="preserve">A man living at the time of Exile and Return, first mentioned at Ezr 2:47   § Gahar = "hiding place"  the head of a family of temple slaves returning from exile with Zerubbabel </t>
  </si>
  <si>
    <t>H1516G</t>
  </si>
  <si>
    <t>גַּיְא</t>
  </si>
  <si>
    <t>Valley</t>
  </si>
  <si>
    <t>valley, a steep valley, narrow gorge Another name of  to.phet  (תֹּ֫פֶת "Topheth" H8612)</t>
  </si>
  <si>
    <t>H1516H</t>
  </si>
  <si>
    <t>(Iphtahel) Valley</t>
  </si>
  <si>
    <t>valley, a steep valley, narrow gorge Combined with  yiph.tach-el  (יִפְתַּח־אֵל " of Iphtahel" H3317)</t>
  </si>
  <si>
    <t>H1516I</t>
  </si>
  <si>
    <t>(Zeboim) Valley</t>
  </si>
  <si>
    <t>valley, a steep valley, narrow gorge Combined with  tse.vo.im  (צְבֹעִים " of Zeboim" H6650H)</t>
  </si>
  <si>
    <t>H1516J</t>
  </si>
  <si>
    <t>(Salt) Valley</t>
  </si>
  <si>
    <t>valley, a steep valley, narrow gorge Combined with  me.lach  (מֶ֫לַח " of Salt" H4417H)</t>
  </si>
  <si>
    <t>H1516K</t>
  </si>
  <si>
    <t>Ge</t>
  </si>
  <si>
    <t xml:space="preserve">  § valley, a steep valley, narrow gorge</t>
  </si>
  <si>
    <t>H1516L</t>
  </si>
  <si>
    <t>(Zephathah) Valley</t>
  </si>
  <si>
    <t>valley, a steep valley, narrow gorge Combined with  tse.pha.tah  (צְפַ֫תָה "Zephathah" H6859)</t>
  </si>
  <si>
    <t>H1516M</t>
  </si>
  <si>
    <t>Valley (Gate)</t>
  </si>
  <si>
    <t>H1516N</t>
  </si>
  <si>
    <t>(Hamon-gog) Valley</t>
  </si>
  <si>
    <t>valley, a steep valley, narrow gorge Combined with  ha.mon gog  (הֲמוֹן גּוֹג " of Hamon-gog" H1996)</t>
  </si>
  <si>
    <t>H1516O</t>
  </si>
  <si>
    <t>H1516P</t>
  </si>
  <si>
    <t>Gath</t>
  </si>
  <si>
    <t>valley, a steep valley, narrow gorge Another spelling of  gat  (גַּת "Gath" H1661)</t>
  </si>
  <si>
    <t>H1516Q</t>
  </si>
  <si>
    <t>H1516R</t>
  </si>
  <si>
    <t>valley, a steep valley, narrow gorge</t>
  </si>
  <si>
    <t>H1516S</t>
  </si>
  <si>
    <t>H1517</t>
  </si>
  <si>
    <t>גִּיד</t>
  </si>
  <si>
    <t>sinew</t>
  </si>
  <si>
    <t>H1518</t>
  </si>
  <si>
    <t>גִּיחַ</t>
  </si>
  <si>
    <t>to burst/come out</t>
  </si>
  <si>
    <t>1) to burst forth 1a) (Qal) 1a1) to burst forth 1a2) to draw forth 1a3) to bring forth 1b) (Hiphil) to break forth Aramaic equivalent:  gi.ach  (גִּיחַ "to strive" H1519)</t>
  </si>
  <si>
    <t>H1519</t>
  </si>
  <si>
    <t>(Aphel) to break forth Aramaic of  gi.ach  (גִּיחַ "to burst/come out" H1518)</t>
  </si>
  <si>
    <t>H1520</t>
  </si>
  <si>
    <t>Giah</t>
  </si>
  <si>
    <t xml:space="preserve">  § Giah = "to break forth"  a place near Gibeon in Benjamin </t>
  </si>
  <si>
    <t>H1521</t>
  </si>
  <si>
    <t>גִּיחוֹן</t>
  </si>
  <si>
    <t>Gihon</t>
  </si>
  <si>
    <t xml:space="preserve">  § Gihon = "bursting forth"   one of the four rivers of the Garden of Eden</t>
  </si>
  <si>
    <t>H1522</t>
  </si>
  <si>
    <t>גֵּיחֲזִי</t>
  </si>
  <si>
    <t>Gehazi</t>
  </si>
  <si>
    <t xml:space="preserve">A man living at the time of Divided Monarchy, first mentioned at 2Ki 4:12   § Gehazi = "valley of vision"  the servant of Elisha </t>
  </si>
  <si>
    <t>H1523</t>
  </si>
  <si>
    <t>גִּיל</t>
  </si>
  <si>
    <t>1) to rejoice, exult, be glad 1a) (Qal) 1a1) to rejoice 1a2) to tremble (from fear)</t>
  </si>
  <si>
    <t>H1524A</t>
  </si>
  <si>
    <t>rejoicing</t>
  </si>
  <si>
    <t>a rejoicing</t>
  </si>
  <si>
    <t>H1524B</t>
  </si>
  <si>
    <t>a circle, young age</t>
  </si>
  <si>
    <t>H1525</t>
  </si>
  <si>
    <t>גִּילָה</t>
  </si>
  <si>
    <t>H1526</t>
  </si>
  <si>
    <t>גִּילֹנִי</t>
  </si>
  <si>
    <t>Gilonite</t>
  </si>
  <si>
    <t xml:space="preserve"> Group of  gi.loh  (גִּלֹה "Giloh" H1542)   § Gilonite = "gentilic of preceding"  an inhabitant of Giloh </t>
  </si>
  <si>
    <t>H1527</t>
  </si>
  <si>
    <t>גִּינַ֑ת</t>
  </si>
  <si>
    <t>Ginath</t>
  </si>
  <si>
    <t xml:space="preserve">A man living at the time of Divided Monarchy, first mentioned at 1Ki 16:21;   father of: Tibni (H8402)   § Ginath = "protection"  father of Tibni </t>
  </si>
  <si>
    <t>H1528</t>
  </si>
  <si>
    <t>גִּיר</t>
  </si>
  <si>
    <t>plaster</t>
  </si>
  <si>
    <t>chalk, plaster Aramaic of  gir  (גִּר "chalk" H1615)</t>
  </si>
  <si>
    <t>H1529</t>
  </si>
  <si>
    <t>גֵּישָׁן</t>
  </si>
  <si>
    <t>Geshan</t>
  </si>
  <si>
    <t xml:space="preserve">A man of the tribe of Judah living at the time of Divided Monarchy, only mentioned at 1Ch 2:47;  son of Caleb (H3612H) and Jahdai (H3056);   brother of: Regem (H7276), Jotham (H3147I), Pelet (H6404), Ephah (H5891I) and Shaaph (H8174)   § Geshan = "lump"  one of the sons of Jahdai, in the genealogy of Judah, in the family of Caleb </t>
  </si>
  <si>
    <t>H1530G</t>
  </si>
  <si>
    <t>גַּל</t>
  </si>
  <si>
    <t>heap</t>
  </si>
  <si>
    <t>: heap/pile 1) heap, spring, wave, billow 1a) heap (of stones) 1a1) over dead body 1a2) alone 1a3) used in ratifying a covenant 1b) waves (fig. of chastisement of Jehovah) 1c) spring Also means:  gal  (גַּל ": wave" H1530H)</t>
  </si>
  <si>
    <t>H1530H</t>
  </si>
  <si>
    <t>heap: wave</t>
  </si>
  <si>
    <t>: wave 1) heap, spring, wave, billow 1a) heap (of stones) 1a1) over dead body 1a2) alone 1a3) used in ratifying a covenant 1b) waves (fig. of chastisement of Jehovah) 1c) spring</t>
  </si>
  <si>
    <t>H1531</t>
  </si>
  <si>
    <t>גֹּל</t>
  </si>
  <si>
    <t>1) bowl, basin 1a) basin 1b) bowl 1b1) of a lamp 1b2) of bowl shaped portion of capitals of the two pillars in the temple</t>
  </si>
  <si>
    <t>H1532</t>
  </si>
  <si>
    <t>גַּלָּב</t>
  </si>
  <si>
    <t>barber</t>
  </si>
  <si>
    <t>H1533G</t>
  </si>
  <si>
    <t>גִּלְבֹּעַ</t>
  </si>
  <si>
    <t>Gilboa</t>
  </si>
  <si>
    <t xml:space="preserve">  § Gilboa = "swollen heap"  a mountain-ridge at the southeastern end of the plain of Jezreel, site of the death of Saul and Jonathan</t>
  </si>
  <si>
    <t>H1533H</t>
  </si>
  <si>
    <t>(Mount) Gilboa</t>
  </si>
  <si>
    <t>Gilboa = "swollen heap"  a mountain-ridge at the southeastern end of the plain of Jezreel, site of the death of Saul and Jonathan Also named:  gil.ad  (גִּלְעָד "(Mount )Gilead" H1568K)</t>
  </si>
  <si>
    <t>H1534</t>
  </si>
  <si>
    <t>גַּלְגַּל</t>
  </si>
  <si>
    <t>1) wheel, whirl, whirlwind, whirling 1a) wheel 1b) whirl (of dust, chaff) Aramaic equivalent:  gal.gal  (גַּלְגַּל "wheel" H1535)</t>
  </si>
  <si>
    <t>H1535</t>
  </si>
  <si>
    <t>wheel Aramaic of  gal.gal  (גַּלְגַּל "wheel" H1534)</t>
  </si>
  <si>
    <t>H1536</t>
  </si>
  <si>
    <t>גִּלְגָּל</t>
  </si>
  <si>
    <t>H1537G</t>
  </si>
  <si>
    <t>Gilgal</t>
  </si>
  <si>
    <t xml:space="preserve">  § Gilgal = "a wheel, rolling"   the first site of an Israelite camp west of the Jordan, east of Jericho, here Samuel was judge, and Saul was made king; later used for illicit worship</t>
  </si>
  <si>
    <t>H1537H</t>
  </si>
  <si>
    <t xml:space="preserve">  § Gilgal = "a wheel, rolling"   dwelling place of prophets in northern Israel about four miles (7 km) from Shiloh and Bethel</t>
  </si>
  <si>
    <t>H1537I</t>
  </si>
  <si>
    <t>Gilgal = "a wheel, rolling"  a region conquered by Joshua, site unsure Another spelling of  ga.lil  (גָּלִיל "Galilee" H1551)</t>
  </si>
  <si>
    <t>H1538</t>
  </si>
  <si>
    <t>גֻּלְגֹּ֫לֶת</t>
  </si>
  <si>
    <t>1) head, poll, skull 1a) skull 1b) head, poll (of census)</t>
  </si>
  <si>
    <t>H1539</t>
  </si>
  <si>
    <t>גֶּ֫לֶד</t>
  </si>
  <si>
    <t>skin (human)</t>
  </si>
  <si>
    <t>H1540G</t>
  </si>
  <si>
    <t>הֶגְלָם</t>
  </si>
  <si>
    <t>Heglam</t>
  </si>
  <si>
    <t>A man of the tribe of Benjamin living before Israel's Monarchy, only mentioned at 1Ch 8:7;   son of: Ehud (H0164);   brother of: Naaman (H5283J), Ahijah (H0281K), Uzza (H5798H) and Ahihud (H0284); also called Heglam (KJV: "removed"; NIV: "deported") at 1Ch 8:7;  Another name of  ge.ra  (גֵּרָא "Gera" H1617J) to reveal oneself</t>
  </si>
  <si>
    <t>H1540H</t>
  </si>
  <si>
    <t>גָּלָה</t>
  </si>
  <si>
    <t>to reveal: reveal</t>
  </si>
  <si>
    <t>: reveal[information] 1) to uncover, remove 1a) (Qal) 1a1) to uncover 1a2) to remove, depart 1a3) to go into exile 1b) (Niphal) 1b1) (reflexive) 1b1a) to uncover oneself 1b1b) to discover or show oneself 1b1c) to reveal himself (of God) 1b2) (passive) 1b2a) to be uncovered 1b2b) to be disclosed, be discovered 1b2c) to be revealed 1b3) to be removed 1c) (Piel) 1c1) to uncover (nakedness) 1c1a) nakedness 1c1b) general 1c2) to disclose, discover, lay bare 1c3) to make known, show, reveal 1d) (Pual) to be uncovered 1e) (Hiphil) to carry away into exile, take into exile 1f) (Hophal) to be taken into exile 1g) (Hithpael) 1g1) to be uncovered 1g2) to reveal oneself</t>
  </si>
  <si>
    <t>H1540I</t>
  </si>
  <si>
    <t>to reveal: uncover</t>
  </si>
  <si>
    <t>: uncover[things] 1) to uncover, remove 1a) (Qal) 1a1) to uncover 1a2) to remove, depart 1a3) to go into exile 1b) (Niphal) 1b1) (reflexive) 1b1a) to uncover oneself 1b1b) to discover or show oneself 1b1c) to reveal himself (of God) 1b2) (passive) 1b2a) to be uncovered 1b2b) to be disclosed, be discovered 1b2c) to be revealed 1b3) to be removed 1c) (Piel) 1c1) to uncover (nakedness) 1c1a) nakedness 1c1b) general 1c2) to disclose, discover, lay bare 1c3) to make known, show, reveal 1d) (Pual) to be uncovered 1e) (Hiphil) to carry away into exile, take into exile 1f) (Hophal) to be taken into exile 1g) (Hithpael) 1g1) to be uncovered 1g2) to reveal oneself</t>
  </si>
  <si>
    <t>H1540J</t>
  </si>
  <si>
    <t>to reveal: proclaim</t>
  </si>
  <si>
    <t>: proclaim[message] 1) to uncover, remove 1a) (Qal) 1a1) to uncover 1a2) to remove, depart 1a3) to go into exile 1b) (Niphal) 1b1) (reflexive) 1b1a) to uncover oneself 1b1b) to discover or show oneself 1b1c) to reveal himself (of God) 1b2) (passive) 1b2a) to be uncovered 1b2b) to be disclosed, be discovered 1b2c) to be revealed 1b3) to be removed 1c) (Piel) 1c1) to uncover (nakedness) 1c1a) nakedness 1c1b) general 1c2) to disclose, discover, lay bare 1c3) to make known, show, reveal 1d) (Pual) to be uncovered 1e) (Hiphil) to carry away into exile, take into exile 1f) (Hophal) to be taken into exile 1g) (Hithpael) 1g1) to be uncovered 1g2) to reveal oneself</t>
  </si>
  <si>
    <t>H1540K</t>
  </si>
  <si>
    <t>to reveal: remove</t>
  </si>
  <si>
    <t>: remove/exile 1) to uncover, remove 1a) (Qal) 1a1) to uncover 1a2) to remove, depart 1a3) to go into exile 1b) (Niphal) 1b1) (reflexive) 1b1a) to uncover oneself 1b1b) to discover or show oneself 1b1c) to reveal himself (of God) 1b2) (passive) 1b2a) to be uncovered 1b2b) to be disclosed, be discovered 1b2c) to be revealed 1b3) to be removed 1c) (Piel) 1c1) to uncover (nakedness) 1c1a) nakedness 1c1b) general 1c2) to disclose, discover, lay bare 1c3) to make known, show, reveal 1d) (Pual) to be uncovered 1e) (Hiphil) to carry away into exile, take into exile 1f) (Hophal) to be taken into exile 1g) (Hithpael) 1g1) to be uncovered 1g2) to reveal oneself</t>
  </si>
  <si>
    <t>H1541</t>
  </si>
  <si>
    <t>גְּלָא</t>
  </si>
  <si>
    <t>1) to reveal 1a) (P'al) to reveal (secrets), be revealed 1b) (Aphel) to take into exile</t>
  </si>
  <si>
    <t>H1542</t>
  </si>
  <si>
    <t>גִּלֹה</t>
  </si>
  <si>
    <t>Giloh</t>
  </si>
  <si>
    <t xml:space="preserve">Giloh = "exile"  a city in the mountains of Judah, home town of Ahithophel Also named:  gi.lo.ni  (גִּילֹנִי "Gilonite" H1526) </t>
  </si>
  <si>
    <t>H1543</t>
  </si>
  <si>
    <t>גֻּלָּה</t>
  </si>
  <si>
    <t>1) bowl, spring, basin 1a) basin 1b) bowl 1b1) of a lamp 1b2) of bowl shaped portion of capitals of pillars of the temple Also means:  gol  (גֹּל "bowl" H1531)</t>
  </si>
  <si>
    <t>H1544</t>
  </si>
  <si>
    <t>גִּלּוּל</t>
  </si>
  <si>
    <t>idols</t>
  </si>
  <si>
    <t>H1545</t>
  </si>
  <si>
    <t>גְּלוֹם</t>
  </si>
  <si>
    <t>wrapping, garment</t>
  </si>
  <si>
    <t>H1546</t>
  </si>
  <si>
    <t>גָּלוּת</t>
  </si>
  <si>
    <t>1) exile, exiles 2) (TWOT) captivity Aramaic equivalent:  ga.lut  (גָּלוּ "captivity" H1547)</t>
  </si>
  <si>
    <t>H1547</t>
  </si>
  <si>
    <t>גָּלוּ</t>
  </si>
  <si>
    <t>exile Aramaic of  ga.lut  (גָּלוּת "captivity" H1546)</t>
  </si>
  <si>
    <t>H1548</t>
  </si>
  <si>
    <t>גָּלַח</t>
  </si>
  <si>
    <t>1) to poll, shave, shave off, be bald 1a) (Piel) 1a1) to shave 1a2) to shave off 1a3) (fig. of devastation) 1b)(Pual) to be shaven 1c) (Hithpael) to shave oneself</t>
  </si>
  <si>
    <t>H1549</t>
  </si>
  <si>
    <t>גִּלָּיוֹן</t>
  </si>
  <si>
    <t>table, tablet, mirror, flat shiny ornament</t>
  </si>
  <si>
    <t>H1550A</t>
  </si>
  <si>
    <t>גָּלִיל</t>
  </si>
  <si>
    <t>adj  turning, folding (of doors)</t>
  </si>
  <si>
    <t>H1550B</t>
  </si>
  <si>
    <t>circuit</t>
  </si>
  <si>
    <t>1) cylinder, rod 2) circuit, district (on northern border in Naphtali)</t>
  </si>
  <si>
    <t>H1551</t>
  </si>
  <si>
    <t xml:space="preserve">  § Galilee = "circuit, district"  a territory in Naphtali largely occupied by heathen; a circuit of towns around Kedesh-Naphtali, in which were situated the 20 towns given by Solomon to Hiram king of Tyre as payment for his work in conveying timber from Lebanon to Jerusalem </t>
  </si>
  <si>
    <t>H1552</t>
  </si>
  <si>
    <t>גְלִילָה</t>
  </si>
  <si>
    <t>1) circuit, boundary, territory Galilee = "circuit, district" 2) a territory in Naphtali largely occupied by heathen; a circuit of towns around Kedesh-Naphtali, in which were situated the 20 towns given by Solomon to Hiram king of Tyre as payment for his work in conveying timber from Lebanon to Jerusalem</t>
  </si>
  <si>
    <t>H1553</t>
  </si>
  <si>
    <t>גְּלִילוֹת</t>
  </si>
  <si>
    <t>Geliloth</t>
  </si>
  <si>
    <t xml:space="preserve">Geliloth = "circuits"  a place on Judah and Benjamin's border Another name of  gil.gal  (גִּלְגָּל "Gilgal" H1537G) </t>
  </si>
  <si>
    <t>H1554</t>
  </si>
  <si>
    <t>גַּלִּים</t>
  </si>
  <si>
    <t>Gallim</t>
  </si>
  <si>
    <t xml:space="preserve">  § Gallim = "springs"  a place north of Jerusalem, home town of the man to whom Michal, Saul's daughter, David's wife, was given as wife by Saul even though she was already married to David </t>
  </si>
  <si>
    <t>H1555</t>
  </si>
  <si>
    <t>גׇּלְיַת</t>
  </si>
  <si>
    <t>Goliath</t>
  </si>
  <si>
    <t xml:space="preserve">A man living at the time of United Monarchy, first mentioned at 1Sa 17:4;   son of: Rapha (H7497A);   brother of: Ishbi-benob (H3430), Saph (H5593), Lahmi (H3902), huge_man (H4060A)   § Goliath = "splendour"  the Philistine giant of Gath slain by David's sling </t>
  </si>
  <si>
    <t>H1556</t>
  </si>
  <si>
    <t>גָּלַל</t>
  </si>
  <si>
    <t>to roll</t>
  </si>
  <si>
    <t>1) to roll, roll away, roll down, roll together 1a) (Qal) to roll 1b) (Niphal) 1b1) to roll up 1b2) to flow down 1c) (Pilpel) to roll 1d) (Poal) to be rolled 1e) (Hithpoel) to roll oneself 1f) (Hithpalpel) to roll oneself 1g) (Hiphil) to roll away Aramaic equivalent:  ge.lal  (גְּלָל "great" H1560)</t>
  </si>
  <si>
    <t>H1557</t>
  </si>
  <si>
    <t>גָּלָל</t>
  </si>
  <si>
    <t>H1558</t>
  </si>
  <si>
    <t>on account of, for the sake of</t>
  </si>
  <si>
    <t>H1559G</t>
  </si>
  <si>
    <t>Galal</t>
  </si>
  <si>
    <t>A man of the tribe of Levi  living at the time of Exile and Return, only mentioned at 1Ch 9:15  § Galal = "influential" 1) a Levite, one of the sons of Asaph 2) a third Levite, son of Jeduthun</t>
  </si>
  <si>
    <t>H1559H</t>
  </si>
  <si>
    <t>A man of the tribe of Levi  living at the time of Exile and Return, first mentioned at 1Ch 9:16;   son of: Jeduthun (H3038H);   father of: Shemaiah (H8098F)  § Galal = "influential" 1) a Levite, one of the sons of Asaph 2) a third Levite, son of Jeduthun</t>
  </si>
  <si>
    <t>H1560</t>
  </si>
  <si>
    <t>גְּלָל</t>
  </si>
  <si>
    <t>rolling Aramaic of  ga.lal  (גָּלַל "to roll" H1556)</t>
  </si>
  <si>
    <t>H1561</t>
  </si>
  <si>
    <t>גֵּל</t>
  </si>
  <si>
    <t>dung, ball of dung</t>
  </si>
  <si>
    <t>H1562</t>
  </si>
  <si>
    <t>גִּלֲלַי</t>
  </si>
  <si>
    <t>Gilalai</t>
  </si>
  <si>
    <t xml:space="preserve">A man living at the time of Exile and Return, only mentioned at Neh 12:36;   son of: Jonathan (H3129K);   brother of: Zechariah (H2148Z), Shemaiah (H8098V), Azarel (H5832J), Milalai (H4450), Maai (H4597), Nethanel (H5417P), Judah (H3063K) and Hanani (H2607K)   § Gilalai "weighty"  a Levitical musician, one of the priest's sons at the consecration of the wall of Jerusalem </t>
  </si>
  <si>
    <t>H1563</t>
  </si>
  <si>
    <t>גָּלַם</t>
  </si>
  <si>
    <t>to fold</t>
  </si>
  <si>
    <t>(Qal) to wrap up, fold, fold together</t>
  </si>
  <si>
    <t>H1564</t>
  </si>
  <si>
    <t>גֹּ֫לֶם</t>
  </si>
  <si>
    <t>embryo</t>
  </si>
  <si>
    <t>embryo, fetus</t>
  </si>
  <si>
    <t>H1565</t>
  </si>
  <si>
    <t>גַּלְמוּד</t>
  </si>
  <si>
    <t>1) hard, barren, harsh, bleak 1a) harsh, bleak (of a company of wicked men) 1b) barren (of women)</t>
  </si>
  <si>
    <t>H1566</t>
  </si>
  <si>
    <t>גָּלַע</t>
  </si>
  <si>
    <t>1) to expose, lay bare 1a) (Hithpael) 1a1) to disclose oneself, break out 1a2) to break out (in contention)</t>
  </si>
  <si>
    <t>H1567</t>
  </si>
  <si>
    <t>גַּלְעֵד</t>
  </si>
  <si>
    <t>Galeed</t>
  </si>
  <si>
    <t>Galeed = "witness heap"  the pile of stones heaped up between Jacob and Laban to certify their covenant; located on Mt Gilead Another name of  ra.mot gi.l.ad  (רָמֹת  "Ramoth" H7433)</t>
  </si>
  <si>
    <t>H1568G</t>
  </si>
  <si>
    <t>גִּלְעָד</t>
  </si>
  <si>
    <t>Gilead</t>
  </si>
  <si>
    <t>Gilead = "rocky region"   a mountainous region bounded on the west by the Jordan, on the north by Bashan, on the east by the Arabian plateau, and on the south by Moab and Ammon; sometimes called 'Mount Gilead' or the 'land of Gilead' or just 'Gilead'. Divided into north and south Gilead Also named:  gil.a.di  (גִּלְעָדִי "Gileadite" H1569)</t>
  </si>
  <si>
    <t>H1568H</t>
  </si>
  <si>
    <t>A man of the tribe of Manasseh living at the time of Egypt and Wilderness, first mentioned at Num 26:29;   son of: Machir (H4353);   brother of: daughter_of_Machir (H4353I), Peresh (H6570), Sheresh (H8329) and Hammolecheth (H4447);   father of: Abiezer (H0044I), Helek (H2507), Asriel (H0844), Shechem (H7928), Shemida (H8061) and Hepher (H2660A)  § Gilead = "rocky region" 1) a mountainous region bounded on the west by the Jordan, on the north by Bashan, on the east by the Arabian plateau, and on the south by Moab and Ammon; sometimes called 'Mount Gilead' or the 'land of Gilead' or just 'Gilead'. Divided into north and south Gilead 2) a city (with prefix 'Jabesh') 3) the people of the region 4) son of Machir and grandson of Manasseh 5) father of Jephthah 6) a Gadite</t>
  </si>
  <si>
    <t>H1568I</t>
  </si>
  <si>
    <t>A man living before Israel's Monarchy, first mentioned at Jdg 11:1;   father of: Jephthah (H3316H)  § Gilead = "rocky region" 1) a mountainous region bounded on the west by the Jordan, on the north by Bashan, on the east by the Arabian plateau, and on the south by Moab and Ammon; sometimes called 'Mount Gilead' or the 'land of Gilead' or just 'Gilead'. Divided into north and south Gilead 2) a city (with prefix 'Jabesh') 3) the people of the region 4) son of Machir and grandson of Manasseh 5) father of Jephthah 6) a Gadite</t>
  </si>
  <si>
    <t>H1568J</t>
  </si>
  <si>
    <t>A man of the tribe of Gad  living at the time of Divided Monarchy, only mentioned at 1Ch 5:14;   son of: Michael (H4317I);   father of: Jaroah (H3386)  § Gilead = "rocky region" 1) a mountainous region bounded on the west by the Jordan, on the north by Bashan, on the east by the Arabian plateau, and on the south by Moab and Ammon; sometimes called 'Mount Gilead' or the 'land of Gilead' or just 'Gilead'. Divided into north and south Gilead 2) a city (with prefix 'Jabesh') 3) the people of the region 4) son of Machir and grandson of Manasseh 5) father of Jephthah 6) a Gadite</t>
  </si>
  <si>
    <t>H1568K</t>
  </si>
  <si>
    <t>(Mount) Gilead</t>
  </si>
  <si>
    <t>Gilead = "rocky region"   a mountainous region bounded on the west by the Jordan, on the north by Bashan, on the east by the Arabian plateau, and on the south by Moab and Ammon; sometimes called 'Mount Gilead' or the 'land of Gilead' or just 'Gilead'. Divided into north and south Gilead</t>
  </si>
  <si>
    <t>H1568L</t>
  </si>
  <si>
    <t>(Jabesh)-gilead</t>
  </si>
  <si>
    <t>Gilead = "rocky region"    2) a city (with prefix 'Jabesh') Combined with  ya.vesh  (יָבֵשׁ "Jabesh" H3003)</t>
  </si>
  <si>
    <t>H1568M</t>
  </si>
  <si>
    <t>(Ramoth)-gilead</t>
  </si>
  <si>
    <t>Gilead = "rocky region"   a mountainous region bounded on the west by the Jordan, on the north by Bashan, on the east by the Arabian plateau, and on the south by Moab and Ammon; sometimes called 'Mount Gilead' or the 'land of Gilead' or just 'Gilead'.  Combined with  ra.mot gi.l.ad  (רָמֹת  "Ramoth" H7433)</t>
  </si>
  <si>
    <t>H1569</t>
  </si>
  <si>
    <t>גִּלְעָדִי</t>
  </si>
  <si>
    <t>Gileadite</t>
  </si>
  <si>
    <t>Someone from Gilead Group of  gil.ad  (גִּלְעָד "Gilead" H1568)   § Gileadite = "rocky region"  1)  an inhabitant of Gilead -  2) a branch of the tribe of Manasseh, descended of Gilead</t>
  </si>
  <si>
    <t>H1570</t>
  </si>
  <si>
    <t>גָּלַשׁ</t>
  </si>
  <si>
    <t>to step down</t>
  </si>
  <si>
    <t>1) to sit, sit up, (possibly also) recline 1a) (Qal) 1a1) of flocks of goats 1a2) of a woman's hair (simile)</t>
  </si>
  <si>
    <t>H1571</t>
  </si>
  <si>
    <t>גַּם</t>
  </si>
  <si>
    <t>1) also, even, indeed, moreover, yea 1a) also, moreover (giving emphasis) 1b) neither, neither...nor (with negative) 1c) even (for stress) 1d) indeed, yea (introducing climax) 1e) also (of correspondence or retribution) 1f) but, yet, though (adversative) 1g) even, yea, yea though (with 'when' in hypothetical case) 2) (TWOT) again, alike</t>
  </si>
  <si>
    <t>H1572</t>
  </si>
  <si>
    <t>גָּמָא</t>
  </si>
  <si>
    <t>1) to swallow (liquids) 1a) (Piel) to swallow 1b) (Hiphil) to drink</t>
  </si>
  <si>
    <t>H1573</t>
  </si>
  <si>
    <t>גֹּ֫מֶא</t>
  </si>
  <si>
    <t>reed</t>
  </si>
  <si>
    <t>rush, reed, papyrus</t>
  </si>
  <si>
    <t>H1574</t>
  </si>
  <si>
    <t>גֹּ֫מֶד</t>
  </si>
  <si>
    <t>short cubit</t>
  </si>
  <si>
    <t>1) cubit 2) (CLBL) half-cubit-the measure between a cubit and a span-9 in (20 cm)</t>
  </si>
  <si>
    <t>H1575</t>
  </si>
  <si>
    <t>גַּמָּדִים</t>
  </si>
  <si>
    <t>Gamaddim</t>
  </si>
  <si>
    <t>Gamaddim   This name means  brave men, warriors</t>
  </si>
  <si>
    <t>H1576</t>
  </si>
  <si>
    <t>גְּמוּל</t>
  </si>
  <si>
    <t>1) dealing, recompense, benefit 1a) dealing (of one's hand) 1b) recompense 1c) benefit</t>
  </si>
  <si>
    <t>H1577</t>
  </si>
  <si>
    <t>גָּמוּל</t>
  </si>
  <si>
    <t>Gamul</t>
  </si>
  <si>
    <t xml:space="preserve">A man living at the time of Divided Monarchy, only mentioned at 1Ch 24:17   § Gamul = "weaned"  a priest, the leader of the 22nd course in the service of the sanctuary </t>
  </si>
  <si>
    <t>H1578</t>
  </si>
  <si>
    <t>גְּמוּלָה</t>
  </si>
  <si>
    <t>dealing, recompense</t>
  </si>
  <si>
    <t>H1579</t>
  </si>
  <si>
    <t>גִּמְזוֹ</t>
  </si>
  <si>
    <t>Gimzo</t>
  </si>
  <si>
    <t xml:space="preserve">  § Gimzo = "fertile in sycamores"  a town in Judah south of the road between Jerusalem and Joppa which with its dependant villages was captured by the Philistines in the reign of Ahaz </t>
  </si>
  <si>
    <t>H1580</t>
  </si>
  <si>
    <t>גָּמַל</t>
  </si>
  <si>
    <t>1) to deal fully with, recompense 1a) (Qal) 1a1) to deal out to, do to 1a2) to deal bountifully with 1a3) to recompense, repay, requite 2) (Qal) to wean a child (Niphal) to be weaned 3) (Qal) to ripen, bear ripe (almonds)</t>
  </si>
  <si>
    <t>H1581</t>
  </si>
  <si>
    <t>גָּמָל</t>
  </si>
  <si>
    <t>1) camel 1a) as property, as beast of burden, for riding, forbidden for food</t>
  </si>
  <si>
    <t>H1582</t>
  </si>
  <si>
    <t>גְּמַלִּי</t>
  </si>
  <si>
    <t>Gemalli</t>
  </si>
  <si>
    <t xml:space="preserve">A man living at the time of Egypt and Wilderness, only mentioned at Num 13:12;   father of: Ammiel (H5988)   § Gemalli = "camel driver"  the father of Ammiel, the Danite spy </t>
  </si>
  <si>
    <t>H1583</t>
  </si>
  <si>
    <t>גַּמְלִיאֵל</t>
  </si>
  <si>
    <t xml:space="preserve">A man living at the time of Egypt and Wilderness, first mentioned at Num 1:10;   son of: Pedahzur (H6301)   § Gamaliel = "reward of God"  son of Pedahzur and the leader of the tribe of Manasseh in the wilderness </t>
  </si>
  <si>
    <t>H1584</t>
  </si>
  <si>
    <t>גָּמַר</t>
  </si>
  <si>
    <t>1) to end, come to an end, complete, cease 1a) (Qal) 1a1) to come to an end, be no more 1a2) to bring to an end, complete 2) (TWOT) to fail, perfect, perform Aramaic equivalent:  ge.mar  (גְּמַר "to complete" H1585)</t>
  </si>
  <si>
    <t>H1585</t>
  </si>
  <si>
    <t>גְּמַר</t>
  </si>
  <si>
    <t>1) to complete 1a) (P'al) perfect (pass participle)</t>
  </si>
  <si>
    <t>H1586G</t>
  </si>
  <si>
    <t>גֹּ֫מֶר</t>
  </si>
  <si>
    <t>Gomer</t>
  </si>
  <si>
    <t>A man living at the time of the Patriarchs, first mentioned at Gen 10:2;   son of: Japheth (H3315);   brother of: Magog (H4031), Madai (H4074), Javan (H3120), Tubal (H8422), Meshech (H4902) and Tiras (H8494);   father of: Ashkenaz (H0813), Riphath (H7384A) and Togarmah (H8425)  § Gomer = "complete" 1) the eldest son of Japheth and grandson of Noah; the progenitor of the early Cimmerians and other branches of the Celtic family 2) the unfaithful wife of the prophet Hosea; Hosea's relationship with her was symbolic of God's relationship with wayward Israel</t>
  </si>
  <si>
    <t>H1586H</t>
  </si>
  <si>
    <t>A woman living at the time of Divided Monarchy, only mentioned at Hos 1:3;   daughter of: Diblaim (H1691); married to Hosea (H1954J);   mother of: Jezreel (H3157K), Lo-ruhamah (H3819), Lo-ammi  lo am.mi  (לֹא עַמִּי "Not My People" H3818))   § Gomer = "complete" 1) the eldest son of Japheth and grandson of Noah; the progenitor of the early Cimmerians and other branches of the Celtic family 2) the unfaithful wife of the prophet Hosea; Hosea's relationship with her was symbolic of God's relationship with wayward Israel</t>
  </si>
  <si>
    <t>H1587G</t>
  </si>
  <si>
    <t>גְּמַרְיָ֫הוּ</t>
  </si>
  <si>
    <t>Gemariah</t>
  </si>
  <si>
    <t>A man of the tribe of Levi living at the time of Divided Monarchy, only mentioned at Jer 29:3;   son of: Hilkiah (H2518H);   brother of: Azariah (H5838L)  § Gemariah = "Jehovah has accomplished" 1) the son of Shaphan the scribe and father of Michaiah; one of the nobles of Judah who had a chamber in the temple from which Baruch read Jeremiah's alarming prophecy to all the people 2) the son of Hilkiah who bore Jeremiah's letter to the captive Jews</t>
  </si>
  <si>
    <t>H1587H</t>
  </si>
  <si>
    <t>A man living at the time of Divided Monarchy, first mentioned at Jer 36:10;   son of: Shaphan (H8227B);   brother of: Ahikam (H0296) and Elasah (H0501J);   father of: Micaiah (H4321H)  § Gemariah = "Jehovah has accomplished" 1) the son of Shaphan the scribe and father of Michaiah; one of the nobles of Judah who had a chamber in the temple from which Baruch read Jeremiah's alarming prophecy to all the people 2) the son of Hilkiah who bore Jeremiah's letter to the captive Jews</t>
  </si>
  <si>
    <t>H1588G</t>
  </si>
  <si>
    <t>גַּן</t>
  </si>
  <si>
    <t>Garden (of Uzza)</t>
  </si>
  <si>
    <t xml:space="preserve">  This name means  garden, enclosure</t>
  </si>
  <si>
    <t>H1588H</t>
  </si>
  <si>
    <t>(Beth)-haggan</t>
  </si>
  <si>
    <t xml:space="preserve"> Combined with  ba.yit  (בַּ֫יִת "Beth" H1004H)</t>
  </si>
  <si>
    <t>H1588M</t>
  </si>
  <si>
    <t>1) garden, enclosure 1a) enclosed garden 1a1) (fig. of a bride) 1b) garden (of plants) 1c) Garden of Eden</t>
  </si>
  <si>
    <t>H1589</t>
  </si>
  <si>
    <t>גָּנַב</t>
  </si>
  <si>
    <t>1) to steal, steal away, carry away 1a) (Qal) to steal 1b) (Niphal) to be stolen 1c) (Piel) to steal away 1d)(Pual) to be stolen away, be brought by stealth 1e) (Hithpael) to go by stealth, steal away</t>
  </si>
  <si>
    <t>H1590</t>
  </si>
  <si>
    <t>גַּנָּב</t>
  </si>
  <si>
    <t>H1591</t>
  </si>
  <si>
    <t>גְּנֵבָה</t>
  </si>
  <si>
    <t>thing stolen, theft</t>
  </si>
  <si>
    <t>H1592</t>
  </si>
  <si>
    <t>גְּנֻבַת</t>
  </si>
  <si>
    <t>Genubath</t>
  </si>
  <si>
    <t xml:space="preserve">A man living at the time of United Monarchy, first mentioned at 1Ki 11:20;   son of: Hadad (H1908I) and sister_of_Tahpenes (H8472I)   § Genubath = "theft"  son of Hadad, an Edomite of the royal family, by an Egyptian princess, the sister of Tahpenes, the queen of the Pharaoh who governed Egypt in the latter part of the reign of David </t>
  </si>
  <si>
    <t>H1593</t>
  </si>
  <si>
    <t>גַּנָּה</t>
  </si>
  <si>
    <t>garden, orchard Also means:  gin.nah  (גִּנָּה "garden" H1594)</t>
  </si>
  <si>
    <t>H1594</t>
  </si>
  <si>
    <t>גִּנָּה</t>
  </si>
  <si>
    <t>garden Another spelling of  gan.nah  (גַּנָּה "garden" H1593)</t>
  </si>
  <si>
    <t>H1595</t>
  </si>
  <si>
    <t>גְּנָזִים</t>
  </si>
  <si>
    <t>1) treasury, chests? 1a) chests (of variegated cloth) (meaning uncertain) 1b) treasury Aramaic equivalent:  ge.naz  (גְּנַז "treasure" H1596)</t>
  </si>
  <si>
    <t>H1596</t>
  </si>
  <si>
    <t>גְּנַז</t>
  </si>
  <si>
    <t>treasure Aramaic of  ge.nez  (גְּנָזִים "treasury" H1595)</t>
  </si>
  <si>
    <t>H1597</t>
  </si>
  <si>
    <t>גַּנְזַךְ</t>
  </si>
  <si>
    <t>H1598</t>
  </si>
  <si>
    <t>גָּנַן</t>
  </si>
  <si>
    <t>1) to defend, cover, surround 1a) (Qal) to defend 1b) (Hiphil) to defend</t>
  </si>
  <si>
    <t>H1599</t>
  </si>
  <si>
    <t>גִּנְּתוֹן</t>
  </si>
  <si>
    <t>Ginnethon</t>
  </si>
  <si>
    <t xml:space="preserve">A man living at the time of Exile and Return, first mentioned at Neh 10:6; also called Ginnethoi (KJV: Ginnetho) at Neh 12:4;    § Ginnetho or Ginnethon = "gardener"  a priest among the exiles who returned with Zerubbabel and who covenanted with Nehemiah </t>
  </si>
  <si>
    <t>H1600</t>
  </si>
  <si>
    <t>גָּעָה</t>
  </si>
  <si>
    <t>to low</t>
  </si>
  <si>
    <t>(Qal) to low, bellow (of cattle)</t>
  </si>
  <si>
    <t>H1601</t>
  </si>
  <si>
    <t>גֹּעָה</t>
  </si>
  <si>
    <t>Goah</t>
  </si>
  <si>
    <t xml:space="preserve">  § Goath = "bellowing"  a place near Jerusalem,  </t>
  </si>
  <si>
    <t>H1602</t>
  </si>
  <si>
    <t>גָּעַל</t>
  </si>
  <si>
    <t>1) to abhor, loathe, be vilely cast away, fall 1a) (Qal) to abhor, loathe 1b) (Niphal) to be defiled 1c) (Hiphil) to reject as loathsome, show aversion</t>
  </si>
  <si>
    <t>H1603</t>
  </si>
  <si>
    <t>גַּ֫עַל</t>
  </si>
  <si>
    <t>Gaal</t>
  </si>
  <si>
    <t xml:space="preserve">A man living before Israel's Monarchy, first mentioned at Jdg 9:26;   son of: Ebed (H5651)   § Gaal = "loathing"  son of Eved who aided the Shechemites in their rebellion against Abimelech </t>
  </si>
  <si>
    <t>H1604</t>
  </si>
  <si>
    <t>גֹּ֫עַל</t>
  </si>
  <si>
    <t>loathing</t>
  </si>
  <si>
    <t>H1605</t>
  </si>
  <si>
    <t>גָּעַר</t>
  </si>
  <si>
    <t>(Qal) to rebuke, reprove, corrupt</t>
  </si>
  <si>
    <t>H1606</t>
  </si>
  <si>
    <t>גְּעָרָה</t>
  </si>
  <si>
    <t>a rebuke, reproof</t>
  </si>
  <si>
    <t>H1607</t>
  </si>
  <si>
    <t>גָּעַשׁ</t>
  </si>
  <si>
    <t>1) to shake, quake 1a) (Qal) to shake 1b) (Pual) to be shaken up, convulsed 1c) (Hithpael) to shake back and forth, toss or reel to and fro 1d) (Hithpoel) to reel to and fro</t>
  </si>
  <si>
    <t>H1608</t>
  </si>
  <si>
    <t>גַּ֫עַשׁ</t>
  </si>
  <si>
    <t>Gaash</t>
  </si>
  <si>
    <t xml:space="preserve">  § Gaash = "quaking"  a mountain of Ephraim where Joshua was buried </t>
  </si>
  <si>
    <t>H1609</t>
  </si>
  <si>
    <t>גַּעְתָּם</t>
  </si>
  <si>
    <t>Gatam</t>
  </si>
  <si>
    <t xml:space="preserve">A man of the Edomites living at the time of the Patriarchs, first mentioned at Gen 36:11;   son of: Eliphaz (H0464);   brother of: Teman (H8487), Omar (H0201), Zepho (H6825), Kenaz (H7073), Amalek (H6002H) and Korah (H7141H)   § Gatam = "a burnt valley"  fourth son of Eliphaz and grandson of Esau and one of the dukes of Eliphaz </t>
  </si>
  <si>
    <t>H1610</t>
  </si>
  <si>
    <t>גַּף</t>
  </si>
  <si>
    <t>single/height</t>
  </si>
  <si>
    <t>1) body, self (only in phrase, eg by himself) 2) height, elevation</t>
  </si>
  <si>
    <t>H1611</t>
  </si>
  <si>
    <t>wing (of bird)</t>
  </si>
  <si>
    <t>H1612</t>
  </si>
  <si>
    <t>גֶּ֫פֶן</t>
  </si>
  <si>
    <t>1) vine, vine tree 1a) of Israel (fig.) 1b) of stars fading at Jehovah's judgment (metaph.) 1c) of prosperity</t>
  </si>
  <si>
    <t>H1613</t>
  </si>
  <si>
    <t>גֹּ֫פֶר</t>
  </si>
  <si>
    <t>gopher</t>
  </si>
  <si>
    <t>1) cypress?, gopher, gopher wood 1a) wood of which the ark was made 1b) meaning and exact type unknown</t>
  </si>
  <si>
    <t>H1614</t>
  </si>
  <si>
    <t>גׇּפְרִית</t>
  </si>
  <si>
    <t>brimstone</t>
  </si>
  <si>
    <t>1) brimstone 1a) of judgment (fig.) 1b) of Jehovah's breath (fig.)</t>
  </si>
  <si>
    <t>H1615</t>
  </si>
  <si>
    <t>גִּר</t>
  </si>
  <si>
    <t>chalk</t>
  </si>
  <si>
    <t>chalk, lime Aramaic equivalent:  gir  (גִּיר "plaster" H1528)</t>
  </si>
  <si>
    <t>H1616</t>
  </si>
  <si>
    <t>גֵּר</t>
  </si>
  <si>
    <t>sojourner</t>
  </si>
  <si>
    <t>1) sojourner 1a) a temporary inhabitant, a newcomer lacking inherited rights 1b) of foreigners in Israel, though conceded rights</t>
  </si>
  <si>
    <t>H1617G</t>
  </si>
  <si>
    <t>גֵּרָא</t>
  </si>
  <si>
    <t>Gera</t>
  </si>
  <si>
    <t>A man of the tribe of Benjamin living at the time of Egypt and Wilderness, first mentioned at Gen 46:21;   son of: Benjamin (H1144);   brother of: Bela (H1106A), Becher (H1071), Ashbel (H0788), Naaman (H5283), Ehi (H0278), Rosh (H7220), Muppim (H4649), Huppim (H2650H), Ard (H0714), Ahiram (H0297) and Jediael (H3043);   father of: Ehud (H0164)  § Gera = "a grain" 1) a son of Benjamin 2) a son of Bela and grandson of Benjamin 3) any member of the Gera family of the Benjamite tribe</t>
  </si>
  <si>
    <t>H1617H</t>
  </si>
  <si>
    <t>A man living at the time of United Monarchy, first mentioned at 2Sa 16:5;   father of: Shimei (H8096H)  § Gera = "a grain" 1) a son of Benjamin 2) a son of Bela and grandson of Benjamin 3) any member of the Gera family of the Benjamite tribe</t>
  </si>
  <si>
    <t>H1617I</t>
  </si>
  <si>
    <t>A man of the tribe of Benjamin living at the time of Egypt and Wilderness, only mentioned at 1Ch 8:3;   son of: Bela (H1106A);   brother of: Ard (H0714H), Naaman (H5283H), Ezbon (H0675H), Uzzi (H5813I), Uzziel (H5816I), Jerimoth (H3406), Iri (H5901), Addar (H0146H), Abihud (H0031), Abishua (H0050H) and Ahoah (H0265)  § Gera = "a grain" 1) a son of Benjamin 2) a son of Bela and grandson of Benjamin 3) any member of the Gera family of the Benjamite tribe</t>
  </si>
  <si>
    <t>H1617J</t>
  </si>
  <si>
    <t>A man of the tribe of Benjamin living before Israel's Monarchy, only mentioned at 1Ch 8:7;   son of: Ehud (H0164);   brother of: Naaman (H5283J), Ahijah (H0281K), Uzza (H5798H) and Ahihud (H0284); also called Heglam (KJV: "removed"; NIV: "deported") at 1Ch 8:7;  Also named:  ga.lah  (הֶגְלָם "Heglam" H1540)  § Gera = "a grain" 1) a son of Benjamin 2) a son of Bela and grandson of Benjamin 3) any member of the Gera family of the Benjamite tribe</t>
  </si>
  <si>
    <t>H1618</t>
  </si>
  <si>
    <t>גָּרָב</t>
  </si>
  <si>
    <t>scab</t>
  </si>
  <si>
    <t>itch, scab</t>
  </si>
  <si>
    <t>H1619G</t>
  </si>
  <si>
    <t>גָּרֵב</t>
  </si>
  <si>
    <t>Gareb</t>
  </si>
  <si>
    <t>A man living at the time of United Monarchy, first mentioned at 2Sa 23:38  § Gareb = "scabby" 1) one of the heroes of David's army 2) a hill near Jerusalem, apparently southwest</t>
  </si>
  <si>
    <t>H1619H</t>
  </si>
  <si>
    <t xml:space="preserve">  § Gareb = "scabby"  a hill near Jerusalem, apparently southwest</t>
  </si>
  <si>
    <t>H1620</t>
  </si>
  <si>
    <t>גַּרְגַּר</t>
  </si>
  <si>
    <t>berry</t>
  </si>
  <si>
    <t>berry, olive berry</t>
  </si>
  <si>
    <t>H1621</t>
  </si>
  <si>
    <t>גַּרְגְּרוֹת</t>
  </si>
  <si>
    <t>neck (always fig.)</t>
  </si>
  <si>
    <t>H1622</t>
  </si>
  <si>
    <t>גִּרְגָּשִׁי</t>
  </si>
  <si>
    <t>Girgashite</t>
  </si>
  <si>
    <t xml:space="preserve">Someone descended from Girgas(?) of the Canaanites, first mentioned at Gen 10:16; descended from Canaan (H3667); along with Sidon (H6721), Heth (H2845), Jebusite (H2983), Amorite (H0567), Hivite (H2340), Arkite (H6208), Sinite (H5513), Arvadite (H0721), Zemarite (H6786) and Hamathite (H2577); also called in KJV: Girgasite;    § Girgashite or Girgasite = "dwelling on a clayey soil"  descendants of Canaan and one of the nations living east of the sea of Galilee when the Israelites entered the promised land </t>
  </si>
  <si>
    <t>H1623</t>
  </si>
  <si>
    <t>גָּרַד</t>
  </si>
  <si>
    <t>1) to scrape, scratch 1a) (Hithpael) to scrape oneself</t>
  </si>
  <si>
    <t>H1624</t>
  </si>
  <si>
    <t>גָּרָה</t>
  </si>
  <si>
    <t>1) to cause strife, stir up, contend, meddle, strive, be stirred up 1a) (Piel) to stir up strife, excite strife 1b)(Hithpael) 1b1) to excite oneself against, engage in strife 1b2) to excite oneself (against foe), wage war</t>
  </si>
  <si>
    <t>H1625</t>
  </si>
  <si>
    <t>גֵּרָה</t>
  </si>
  <si>
    <t>cud</t>
  </si>
  <si>
    <t>H1626</t>
  </si>
  <si>
    <t>gerah</t>
  </si>
  <si>
    <t>gerah, a weight, a 20th part of a shekel, equal to the weight of 16 barley grains or 4 to 5 carob beans</t>
  </si>
  <si>
    <t>H1627</t>
  </si>
  <si>
    <t>גָּרוֹן</t>
  </si>
  <si>
    <t>1) neck, throat 1a) neck 1b) throat 1b1) of open sepulchre (fig.)</t>
  </si>
  <si>
    <t>H1628</t>
  </si>
  <si>
    <t>גֵּרוּת</t>
  </si>
  <si>
    <t>Geruth</t>
  </si>
  <si>
    <t xml:space="preserve">  This name means  lodging place </t>
  </si>
  <si>
    <t>H1629</t>
  </si>
  <si>
    <t>גָּרַז</t>
  </si>
  <si>
    <t>1) to cut, cut off 1a) (Niphal) to be cut off (destroyed)</t>
  </si>
  <si>
    <t>H1630</t>
  </si>
  <si>
    <t>גְּרִזִים</t>
  </si>
  <si>
    <t>(Mount) Gerizim</t>
  </si>
  <si>
    <t xml:space="preserve">  § Gerizim = "cuttings off"  a mountain in northern Israel in Ephraim near Shechem from which the blessings were read to the Israelites on entering Canaan; site of the Samaritan temple built after the captivity </t>
  </si>
  <si>
    <t>H1631</t>
  </si>
  <si>
    <t>גַּרְזֶן</t>
  </si>
  <si>
    <t>H1632</t>
  </si>
  <si>
    <t>גָּרֹל</t>
  </si>
  <si>
    <t>1) harsh, rough 2) (TWOT) lot, portion</t>
  </si>
  <si>
    <t>H1633A</t>
  </si>
  <si>
    <t>גָּרַם</t>
  </si>
  <si>
    <t>1) to cut off, reserve, lay aside, leave, save 1a) (Qal) to reserve</t>
  </si>
  <si>
    <t>H1633B</t>
  </si>
  <si>
    <t>to break bones</t>
  </si>
  <si>
    <t>(Piel) to break bones, gnaw bones, break</t>
  </si>
  <si>
    <t>H1634</t>
  </si>
  <si>
    <t>גֶּ֫רֶם</t>
  </si>
  <si>
    <t>1) bone, strength, bare?, self? 1a) bone 1b) strength, strong-boned 1c) self?, bare? (of stairs) Aramaic equivalent:  ge.rem  (גְּרַם "bone" H1635)</t>
  </si>
  <si>
    <t>H1635</t>
  </si>
  <si>
    <t>גְּרַם</t>
  </si>
  <si>
    <t xml:space="preserve">bone Aramaic of  ge.rem  (גֶּ֫רֶם "bone" H1634) </t>
  </si>
  <si>
    <t>H1636</t>
  </si>
  <si>
    <t>גַּרְמִי</t>
  </si>
  <si>
    <t>Garmite</t>
  </si>
  <si>
    <t xml:space="preserve">Someone descended from Garam(?), only mentioned at 1Ch 4:19   § Garmite = "bony"  a descendant of Gerem of Judah </t>
  </si>
  <si>
    <t>H1637</t>
  </si>
  <si>
    <t>גֹּ֫רֶן</t>
  </si>
  <si>
    <t>1) threshing-floor 2) (TWOT) barn, barn floor, corn floor, void place</t>
  </si>
  <si>
    <t>H1638</t>
  </si>
  <si>
    <t>גָּרַס</t>
  </si>
  <si>
    <t>1) to be crushed, be broken 1a) (Qal) to be crushed 1b) (Hiphil) to crush, break (the teeth)</t>
  </si>
  <si>
    <t>H1639</t>
  </si>
  <si>
    <t>גָּרַע</t>
  </si>
  <si>
    <t>to dimish</t>
  </si>
  <si>
    <t>1) to diminish, restrain, withdraw, abate, keep back, do away, take from, clip 1a) (Qal) 1a1) to diminish 1a2) to restrain 1a3) to withdraw 1b) (Niphal) 1b1) to be withdrawn 1b2) to be restrained 1c) (Piel) to withdraw, draw up</t>
  </si>
  <si>
    <t>H1640</t>
  </si>
  <si>
    <t>גָּרַף</t>
  </si>
  <si>
    <t>to sweep away</t>
  </si>
  <si>
    <t>(Qal) to sweep away, sweep</t>
  </si>
  <si>
    <t>H1641</t>
  </si>
  <si>
    <t>גָּרַר</t>
  </si>
  <si>
    <t>to drag/chew/saw</t>
  </si>
  <si>
    <t>1) to drag, drag away 1a) (Qal) to drag away 1b) (Niphal) to chew the cud 1c) (Poal) sawn (participle) 1d) (Hithpoel) roaring (participle)</t>
  </si>
  <si>
    <t>H1642</t>
  </si>
  <si>
    <t>גְּרָר</t>
  </si>
  <si>
    <t>Gerar</t>
  </si>
  <si>
    <t xml:space="preserve">  § Gerar = "a lodging place"  a Philistine town south of Gaza, modern 'Umm' </t>
  </si>
  <si>
    <t>H1643</t>
  </si>
  <si>
    <t>גֶּ֫רֶשׂ</t>
  </si>
  <si>
    <t>crushed grain</t>
  </si>
  <si>
    <t>a crushing (that which is crushed), grain, grits, groats</t>
  </si>
  <si>
    <t>H1644G</t>
  </si>
  <si>
    <t>גָּרַשׁ</t>
  </si>
  <si>
    <t>to drive out: drive out</t>
  </si>
  <si>
    <t>: drive out 1) to drive out, expel, cast out, drive away, divorce, put away, thrust away, trouble, cast up 1a) (Qal) to thrust out, cast out 1b) (Niphal) to be driven away, be tossed 1c) (Piel) to drive out, drive away 1d) (Pual) to be thrust out Also means:  ga.rash  (גָּרַשׁ ": divorce" H1644H)</t>
  </si>
  <si>
    <t>H1644H</t>
  </si>
  <si>
    <t>to drive out: divorce</t>
  </si>
  <si>
    <t>: divorce 1) to drive out, expel, cast out, drive away, divorce, put away, thrust away, trouble, cast up 1a) (Qal) to thrust out, cast out 1b) (Niphal) to be driven away, be tossed 1c) (Piel) to drive out, drive away 1d) (Pual) to be thrust out</t>
  </si>
  <si>
    <t>H1645</t>
  </si>
  <si>
    <t>גֶּ֫רֶשׁ</t>
  </si>
  <si>
    <t>a thing put forth, yield, produce, thing thrust forth</t>
  </si>
  <si>
    <t>H1646</t>
  </si>
  <si>
    <t>גְרוּשָׁה</t>
  </si>
  <si>
    <t>eviction</t>
  </si>
  <si>
    <t>expulsion, violence, dispossession, act of expulsion</t>
  </si>
  <si>
    <t>H1647G</t>
  </si>
  <si>
    <t>גֵּרְשֹׁם</t>
  </si>
  <si>
    <t>Gershom</t>
  </si>
  <si>
    <t>A man of the tribe of Levi living at the time of Egypt and Wilderness, first mentioned at Exo 2:22;   son of: Moses (H4872) and Zipporah (H6855);   brother of: Eliezer (H0461H);   father of: Jonathan (H3083)(?) and Shebuel (H7619)  § Gershom = "foreigner" 1) firstborn son of Moses and Zipporah 2) firstborn son of Levi 3) a son of the priestly family of Phinehas who returned from exile with Ezra</t>
  </si>
  <si>
    <t>H1647H</t>
  </si>
  <si>
    <t>A man of the tribe of Levi living at the time of Egypt and Wilderness, first mentioned at Gen 46:11;   son of: Levi (H3878);   brother of: Kohath (H6955), Merari (H4847) and Jochebed (H3115);   father of: Libni (H3845) and Shimei (H8096); also called Gershom at 1Ch 6:16,17,20,43,62,71; 15.7;  Another spelling of  ge.re.shon  (גֵּרְשׁוֹן "Gershon" H1648)  § Gershom = "foreigner" 1) firstborn son of Moses and Zipporah 2) firstborn son of Levi 3) a son of the priestly family of Phinehas who returned from exile with Ezra</t>
  </si>
  <si>
    <t>H1647I</t>
  </si>
  <si>
    <t>A man living at the time of Exile and Return, only mentioned at Ezr 8:2  § Gershom = "foreigner" 1) firstborn son of Moses and Zipporah 2) firstborn son of Levi 3) a son of the priestly family of Phinehas who returned from exile with Ezra</t>
  </si>
  <si>
    <t>H1648</t>
  </si>
  <si>
    <t>גֵּרְשׁוֹן</t>
  </si>
  <si>
    <t>Gershon</t>
  </si>
  <si>
    <t xml:space="preserve">A man of the tribe of Levi living at the time of Egypt and Wilderness, first mentioned at Gen 46:11;   son of: Levi (H3878);   brother of: Kohath (H6955), Merari (H4847) and Jochebed (H3115);   father of: Libni (H3845) and Shimei (H8096); also called Gershom at 1Ch 6:16,17,20,43,62,71; 15.7;    § Gershon or Gershom = "exile"  firstborn son of Levi born before Jacob's family went to Egypt </t>
  </si>
  <si>
    <t>H1649</t>
  </si>
  <si>
    <t>גֵּרְשֻׁנִּי</t>
  </si>
  <si>
    <t>Gershonite</t>
  </si>
  <si>
    <t xml:space="preserve">Someone descended from Gershon who was a man of the tribe of Levi living at the time of Egypt and Wilderness, first mentioned at Gen 46:11;   son of: Levi (H3878);   brother of: Kohath (H6955), Merari (H4847) and Jochebed (H3115);   father of: Libni (H3845) and Shimei (H8096); also called Gershom at 1Ch 6:16,17,20,43,62,71; 15.7;  Group of  ge.re.shon  (גֵּרְשׁוֹן "Gershon" H1648)   § Gershonite , of Geshur  a descendant of Gershon, firstborn son of Levi </t>
  </si>
  <si>
    <t>H1650</t>
  </si>
  <si>
    <t>גְּשׁוּר</t>
  </si>
  <si>
    <t>Geshur</t>
  </si>
  <si>
    <t xml:space="preserve">Geshur or Geshurites = "proud beholder"   a land in north Transjordania Also named:  ge.shu.ri  (גְּשׁוּרִי "Geshurite" H1651) </t>
  </si>
  <si>
    <t>H1651</t>
  </si>
  <si>
    <t>גְּשׁוּרִי</t>
  </si>
  <si>
    <t>Geshurite</t>
  </si>
  <si>
    <t xml:space="preserve"> Group of  ge.shur  (גְּשׁוּר "Geshur" H1650)   § Geshuri or Geshurites   1) inhabitants of Geshur 2) a tribe in south Palestine of or near the Philistines </t>
  </si>
  <si>
    <t>H1652</t>
  </si>
  <si>
    <t>גָּשַׁם</t>
  </si>
  <si>
    <t>1) to rain 1a) (Pual) to be rained on 1b) (Hiphil) to cause rain, send rain</t>
  </si>
  <si>
    <t>H1653</t>
  </si>
  <si>
    <t>גֶּ֫שֶׁם</t>
  </si>
  <si>
    <t>rain, shower</t>
  </si>
  <si>
    <t>H1654</t>
  </si>
  <si>
    <t>Geshem</t>
  </si>
  <si>
    <t xml:space="preserve">A man living at the time of Exile and Return, first mentioned at Neh 2:19   § Geshem or Gashmu = "rain"  an Arabian foe of Nehemiah </t>
  </si>
  <si>
    <t>H1655</t>
  </si>
  <si>
    <t>גְּשֵׁם</t>
  </si>
  <si>
    <t>H1656</t>
  </si>
  <si>
    <t>גֹּ֫שֶׁם</t>
  </si>
  <si>
    <t>v 1) (Pual) to be rained upon n m 2) rain</t>
  </si>
  <si>
    <t>H1657G</t>
  </si>
  <si>
    <t>גֹּ֫שֶׁן</t>
  </si>
  <si>
    <t>Goshen</t>
  </si>
  <si>
    <t xml:space="preserve">  § Goshen = "drawing near"   a region in northern Egypt, east of the lower Nile, where the children of Israel lived from the time of Joseph to the time of Moses</t>
  </si>
  <si>
    <t>H1657H</t>
  </si>
  <si>
    <t xml:space="preserve">  § Goshen = "drawing near"   1) a district in southern Palestine between Gaza and Gibeon</t>
  </si>
  <si>
    <t>H1658</t>
  </si>
  <si>
    <t>גִּשְׁפָּא</t>
  </si>
  <si>
    <t>Gishpa</t>
  </si>
  <si>
    <t xml:space="preserve">A man living at the time of Exile and Return, only mentioned at Neh 11:21   § Gispa = "caress"  an officer of the temple slaves returning from exile with Nehemiah </t>
  </si>
  <si>
    <t>H1659</t>
  </si>
  <si>
    <t>גָּשַׁשׁ</t>
  </si>
  <si>
    <t>to grope</t>
  </si>
  <si>
    <t>1) to feel with the hand, grope, stroke, feel 1a) (Piel) to grope, grope for, feel with the hand</t>
  </si>
  <si>
    <t>H1660</t>
  </si>
  <si>
    <t>גַּת</t>
  </si>
  <si>
    <t>wine press</t>
  </si>
  <si>
    <t>winepress, wine vat</t>
  </si>
  <si>
    <t>H1661</t>
  </si>
  <si>
    <t xml:space="preserve">  § Gath = "winepress"  one of the five royal or chief cities of the Philistines and the native city of Goliath </t>
  </si>
  <si>
    <t>H1662</t>
  </si>
  <si>
    <t>גַּת הַחֵ֫פֶר</t>
  </si>
  <si>
    <t>Gath-hepher</t>
  </si>
  <si>
    <t xml:space="preserve">  § Gath-hepher or Gittah-hepher = "the winepress of digging"  home town of Jonah on the border of Zebulun </t>
  </si>
  <si>
    <t>H1663</t>
  </si>
  <si>
    <t>גִּתִּי</t>
  </si>
  <si>
    <t>Gittite</t>
  </si>
  <si>
    <t xml:space="preserve">Gittite = "belonging to Gath"  an inhabitant of Gath Another spelling of  gat  (גַּת "Gath" H1661) </t>
  </si>
  <si>
    <t>H1664</t>
  </si>
  <si>
    <t>גִּתָּ֑יִם</t>
  </si>
  <si>
    <t>Gittaim</t>
  </si>
  <si>
    <t xml:space="preserve">  § Gittaim = "two winepresses"  a place in Judah </t>
  </si>
  <si>
    <t>H1665</t>
  </si>
  <si>
    <t>גִּתִּית</t>
  </si>
  <si>
    <t>Gittith</t>
  </si>
  <si>
    <t xml:space="preserve">  § Gittith = "a wine-press"  a musical instrument? from Gath? and used in three Psalm titles-  Ref: Ps 8:1;  81:1; 84:1; a song title used for the Feast of Booths </t>
  </si>
  <si>
    <t>H1666</t>
  </si>
  <si>
    <t>גֶּ֫תֶר</t>
  </si>
  <si>
    <t>Gether</t>
  </si>
  <si>
    <t xml:space="preserve">A man of the Syrians living at the time of the Patriarchs, first mentioned at Gen 10:23;   son of: Aram (H0758);   brother of: Uz (H5780), Hul (H2343) and Mash (H4851)   § Gether = "fear"  the third in order of the sons of Aram </t>
  </si>
  <si>
    <t>H1667G</t>
  </si>
  <si>
    <t>גַּת־רִמּוֹן</t>
  </si>
  <si>
    <t>Gath-rimmon</t>
  </si>
  <si>
    <t xml:space="preserve">  § Gath-rimmon = "winepress of the pomegranate"   a city given out of the tribe of Dan to the Levites, situated on the plain of Philistia, apparently not far from Joppa</t>
  </si>
  <si>
    <t>H1667H</t>
  </si>
  <si>
    <t>Gath-rimmon = "winepress of the pomegranate"  a town of the half tribe of Manasseh located on the west side of the Jordan, assigned to the Levites Another name of  yiv.le.am  (יִבְלְעָם "Ibleam" H2991)</t>
  </si>
  <si>
    <t>H1668</t>
  </si>
  <si>
    <t>דָּא</t>
  </si>
  <si>
    <t>this, one ... to ... another Aramaic of  geh  (גֵּה "this" H1454)</t>
  </si>
  <si>
    <t>H1669</t>
  </si>
  <si>
    <t>דָּאֵב</t>
  </si>
  <si>
    <t>to languish</t>
  </si>
  <si>
    <t>(Qal) to become faint, languish</t>
  </si>
  <si>
    <t>H1670</t>
  </si>
  <si>
    <t>דְּאָבָה</t>
  </si>
  <si>
    <t>faintness, dismay, failure of mental energy</t>
  </si>
  <si>
    <t>H1671</t>
  </si>
  <si>
    <t>דְּאָבוֹן</t>
  </si>
  <si>
    <t>sorrow</t>
  </si>
  <si>
    <t>fainting, pining, languishing, faintness</t>
  </si>
  <si>
    <t>H1672</t>
  </si>
  <si>
    <t>דָּאַג</t>
  </si>
  <si>
    <t>be anxious</t>
  </si>
  <si>
    <t>1) to fear, be anxious, be concerned, be afraid, be careful 1a) (Qal) 1a1) to be anxious, be concerned 1a2) to fear, dread</t>
  </si>
  <si>
    <t>H1673</t>
  </si>
  <si>
    <t>דֹּאֵג</t>
  </si>
  <si>
    <t>Doeg</t>
  </si>
  <si>
    <t xml:space="preserve">A man living at the time of United Monarchy, first mentioned at 1Sa 21:7   § Doeg = "fearing"  an Edomite, chief of Saul's herdsmen, who slew all the priests </t>
  </si>
  <si>
    <t>H1674</t>
  </si>
  <si>
    <t>דְּאָגָה</t>
  </si>
  <si>
    <t>anxiety</t>
  </si>
  <si>
    <t>anxiety, anxious care, care</t>
  </si>
  <si>
    <t>H1675</t>
  </si>
  <si>
    <t>דָּאָה</t>
  </si>
  <si>
    <t>1) to fly fast, fly swiftly, dart through the air 1a) (Qal) to fly swiftly, dart</t>
  </si>
  <si>
    <t>H1676</t>
  </si>
  <si>
    <t>kite</t>
  </si>
  <si>
    <t>fast-flying bird of prey (kite?), bird of prey</t>
  </si>
  <si>
    <t>H1677</t>
  </si>
  <si>
    <t>דֹּב</t>
  </si>
  <si>
    <t xml:space="preserve">bear Aramaic equivalent:  dov  (דֹּב "bear" H1678) </t>
  </si>
  <si>
    <t>H1678</t>
  </si>
  <si>
    <t xml:space="preserve">bear Aramaic of  dov  (דֹּב "bear" H1677) </t>
  </si>
  <si>
    <t>H1679</t>
  </si>
  <si>
    <t>דֹּ֫בֶא</t>
  </si>
  <si>
    <t>strength?, rest? (meaning obscure)</t>
  </si>
  <si>
    <t>H1680</t>
  </si>
  <si>
    <t>דָּבַב</t>
  </si>
  <si>
    <t>to glide</t>
  </si>
  <si>
    <t>1) to move gently, glide, glide over 1a) (Qal) glide over (participle)</t>
  </si>
  <si>
    <t>H1681</t>
  </si>
  <si>
    <t>דִּבָּה</t>
  </si>
  <si>
    <t>1) whispering, defamation, evil report 1a) whispering 1b) defamation, defaming 1c) evil report, unfavourable saying</t>
  </si>
  <si>
    <t>H1682</t>
  </si>
  <si>
    <t>דְּבוֹרָה</t>
  </si>
  <si>
    <t>H1683G</t>
  </si>
  <si>
    <t>Deborah</t>
  </si>
  <si>
    <t>A judge living at the time of the Patriarchs, only mentioned at Gen 35:8  § Deborah = "bee" 1) the nurse of Rebekah who accompanied her from the house of Bethuel 2) a prophetess who judged Israel</t>
  </si>
  <si>
    <t>H1683H</t>
  </si>
  <si>
    <t>A woman living before Israel's Monarchy, first mentioned at Jdg 4:4; married to Lappidoth (H3941)  § Deborah = "bee" 1) the nurse of Rebekah who accompanied her from the house of Bethuel 2) a prophetess who judged Israel</t>
  </si>
  <si>
    <t>H1684</t>
  </si>
  <si>
    <t>דְּבַח</t>
  </si>
  <si>
    <t>(P'al) to sacrifice Aramaic of  za.vach  (זָבַח "to sacrifice" H2076)</t>
  </si>
  <si>
    <t>H1685</t>
  </si>
  <si>
    <t>sacrifice Aramaic of  miz.be.ach  (מִזְבֵּחַ "altar" H4196)</t>
  </si>
  <si>
    <t>H1686</t>
  </si>
  <si>
    <t>דִּבְיוֹנִים</t>
  </si>
  <si>
    <t>quano</t>
  </si>
  <si>
    <t>doves dung</t>
  </si>
  <si>
    <t>H1687</t>
  </si>
  <si>
    <t>דְּבִיר</t>
  </si>
  <si>
    <t>1) the holy of holies, the innermost room of the temple or tabernacle 1a) hindmost chamber, innermost room of the temple of Solomon, most holy place, holy of holies 2) (TWOT) oracle</t>
  </si>
  <si>
    <t>H1688A</t>
  </si>
  <si>
    <t>Debir</t>
  </si>
  <si>
    <t>Debir = "sanctuary"   a town in the mountains of Judah west of Hebron and given to the priests and a city of refuge Also named:  qir.yat san.nah  (קִרְיַת־סֵ֫פֶר "Kiriath-sannah" H7158)</t>
  </si>
  <si>
    <t>H1688B</t>
  </si>
  <si>
    <t>לִדְבִר</t>
  </si>
  <si>
    <t>Lo-debar = "not a pasture"  a town in Manasseh in Gilead east of the Jordan Another name of  lo de.var  (לֹא דְבָר "Lo-debar" H3810)</t>
  </si>
  <si>
    <t>H1688G</t>
  </si>
  <si>
    <t xml:space="preserve"> Lo-debar = "not a pasture"  a town in Manasseh in Gilead east of the Jordan</t>
  </si>
  <si>
    <t>H1688H</t>
  </si>
  <si>
    <t>A man living before Israel's Monarchy, only mentioned at Jos 10:3  § Lo-debar = "not a pasture"  a town in Manasseh in Gilead east of the Jordan</t>
  </si>
  <si>
    <t>H1689</t>
  </si>
  <si>
    <t>דִּבְלָה</t>
  </si>
  <si>
    <t>Riblah</t>
  </si>
  <si>
    <t xml:space="preserve">Diblath = "place of the fig cake"  a place near the wilderness Another spelling of  riv.lah  (רִבְלָה "Riblah" H7247H) </t>
  </si>
  <si>
    <t>H1690</t>
  </si>
  <si>
    <t>דְּבֵלָה</t>
  </si>
  <si>
    <t>fig cake</t>
  </si>
  <si>
    <t>fig cake, lump of pressed figs</t>
  </si>
  <si>
    <t>H1691</t>
  </si>
  <si>
    <t>דִּבְלַ֫יִם</t>
  </si>
  <si>
    <t>Diblaim</t>
  </si>
  <si>
    <t xml:space="preserve">A man living at the time of Divided Monarchy, only mentioned at Hos 1:3;   father of: Gomer (H1586H)   § Diblaim = "two cakes"  the father of Hosea's wife Gomer </t>
  </si>
  <si>
    <t>H1692</t>
  </si>
  <si>
    <t>דָּבַק</t>
  </si>
  <si>
    <t>to cleave</t>
  </si>
  <si>
    <t>1) to cling, stick, stay close, cleave, keep close, stick to, stick with, follow closely, join to, overtake, catch 1a) (Qal) 1a1) to cling, cleave to 1a2) to stay with 1b) (Pual) to be joined together 1c) (Hiphil) 1c1) to cause to cleave to 1c2) to pursue closely 1c3) to overtake 1d) (Hophal) to be made to cleave Aramaic equivalent:  de.vaq  (דְּבֵק "to cleave" H1693)</t>
  </si>
  <si>
    <t>H1693</t>
  </si>
  <si>
    <t>דְּבֵק</t>
  </si>
  <si>
    <t>(P'al) to cling Aramaic of  da.vaq  (דָּבַק "to cleave" H1692)</t>
  </si>
  <si>
    <t>H1694</t>
  </si>
  <si>
    <t>דֶּ֫בֶק</t>
  </si>
  <si>
    <t>1) joints, soldering, joining, appendage 1a) joining, soldering, riveting 1b) appendage, open joints of a breastplate</t>
  </si>
  <si>
    <t>H1695</t>
  </si>
  <si>
    <t>דָּבֵק</t>
  </si>
  <si>
    <t>cleaving</t>
  </si>
  <si>
    <t>clinging, adhering to</t>
  </si>
  <si>
    <t>H1696G</t>
  </si>
  <si>
    <t>דָבַר</t>
  </si>
  <si>
    <t>to speak: speak</t>
  </si>
  <si>
    <t xml:space="preserve">: speak/tell/command 1) to speak, declare, converse, command, promise, warn, threaten, sing 1a) (Qal) to speak 1b) (Niphal) to speak with one another, talk 1c) (Piel) 1c1) to speak 1c2) to promise 1d) (Pual) to be spoken 1e) (Hithpael) to speak 1f) (Hiphil) to lead away, put to flight </t>
  </si>
  <si>
    <t>H1696H</t>
  </si>
  <si>
    <t>to speak: subdue</t>
  </si>
  <si>
    <t xml:space="preserve">: subdue 1) to speak, declare, converse, command, promise, warn, threaten, sing 1a) (Qal) to speak 1b) (Niphal) to speak with one another, talk 1c) (Piel) 1c1) to speak 1c2) to promise 1d) (Pual) to be spoken 1e) (Hithpael) to speak 1f) (Hiphil) to lead away, put to flight </t>
  </si>
  <si>
    <t>H1696I</t>
  </si>
  <si>
    <t>to speak: promise</t>
  </si>
  <si>
    <t xml:space="preserve">: promise/declare 1) to speak, declare, converse, command, promise, warn, threaten, sing 1a) (Qal) to speak 1b) (Niphal) to speak with one another, talk 1c) (Piel) 1c1) to speak 1c2) to promise 1d) (Pual) to be spoken 1e) (Hithpael) to speak 1f) (Hiphil) to lead away, put to flight </t>
  </si>
  <si>
    <t>H1697G</t>
  </si>
  <si>
    <t>דָּבָר</t>
  </si>
  <si>
    <t>: word/speech/command 1) speech, word, speaking, thing 1a) speech 1b) saying, utterance 1c) word, words 1d) business, occupation, acts, matter, case, something, manner (by extension)</t>
  </si>
  <si>
    <t>H1697H</t>
  </si>
  <si>
    <t>word: speaking</t>
  </si>
  <si>
    <t>: speaking 1) speech, word, speaking, thing 1a) speech 1b) saying, utterance 1c) word, words 1d) business, occupation, acts, matter, case, something, manner (by extension)</t>
  </si>
  <si>
    <t>H1697I</t>
  </si>
  <si>
    <t>word: thing</t>
  </si>
  <si>
    <t>: thing/matter 1) speech, word, speaking, thing 1a) speech 1b) saying, utterance 1c) word, words 1d) business, occupation, acts, matter, case, something, manner (by extension)</t>
  </si>
  <si>
    <t>H1697J</t>
  </si>
  <si>
    <t>word: promised</t>
  </si>
  <si>
    <t>: promised/duty 1) speech, word, speaking, thing 1a) speech 1b) saying, utterance 1c) word, words 1d) business, occupation, acts, matter, case, something, manner (by extension)</t>
  </si>
  <si>
    <t>H1697K</t>
  </si>
  <si>
    <t>word: deed</t>
  </si>
  <si>
    <t>: deed 1) speech, word, speaking, thing 1a) speech 1b) saying, utterance 1c) word, words 1d) business, occupation, acts, matter, case, something, manner (by extension)</t>
  </si>
  <si>
    <t>H1697L</t>
  </si>
  <si>
    <t>word: case</t>
  </si>
  <si>
    <t>: case 1) speech, word, speaking, thing 1a) speech 1b) saying, utterance 1c) word, words 1d) business, occupation, acts, matter, case, something, manner (by extension)</t>
  </si>
  <si>
    <t>H1697M</t>
  </si>
  <si>
    <t>word: because</t>
  </si>
  <si>
    <t>: because 1) speech, word, speaking, thing 1a) speech 1b) saying, utterance 1c) word, words 1d) business, occupation, acts, matter, case, something, manner (by extension)</t>
  </si>
  <si>
    <t>H1697N</t>
  </si>
  <si>
    <t>word: portion</t>
  </si>
  <si>
    <t>: portion 1) speech, word, speaking, thing 1a) speech 1b) saying, utterance 1c) word, words 1d) business, occupation, acts, matter, case, something, manner (by extension)</t>
  </si>
  <si>
    <t>H1697O</t>
  </si>
  <si>
    <t>Chronicles</t>
  </si>
  <si>
    <t xml:space="preserve">  This name means  word, speaking</t>
  </si>
  <si>
    <t>H1698</t>
  </si>
  <si>
    <t>דֶּ֫בֶר</t>
  </si>
  <si>
    <t>1) pestilence, plague 2) murrain, cattle disease, cattle-plague</t>
  </si>
  <si>
    <t>H1699A</t>
  </si>
  <si>
    <t>דֹּ֫בֶר</t>
  </si>
  <si>
    <t>H1699B</t>
  </si>
  <si>
    <t>דִּבֵּר</t>
  </si>
  <si>
    <t>statement</t>
  </si>
  <si>
    <t>word, speaking</t>
  </si>
  <si>
    <t>H1700</t>
  </si>
  <si>
    <t>דִּבְרָה</t>
  </si>
  <si>
    <t>cause</t>
  </si>
  <si>
    <t>cause, manner, reason Aramaic equivalent:  div.rah  (דִּבְרָה "cause" H1701)</t>
  </si>
  <si>
    <t>H1701</t>
  </si>
  <si>
    <t>cause, reason Aramaic of  div.rah  (דִּבְרָה "cause" H1700)</t>
  </si>
  <si>
    <t>H1702</t>
  </si>
  <si>
    <t>דֹּבְרוֹת</t>
  </si>
  <si>
    <t>raft</t>
  </si>
  <si>
    <t>floats, rafts</t>
  </si>
  <si>
    <t>H1703</t>
  </si>
  <si>
    <t>דַּבֶּ֫רֶת</t>
  </si>
  <si>
    <t>word, words</t>
  </si>
  <si>
    <t>H1704</t>
  </si>
  <si>
    <t>דִּבְרִי</t>
  </si>
  <si>
    <t>Dibri</t>
  </si>
  <si>
    <t xml:space="preserve">A man living at the time of Egypt and Wilderness, only mentioned at Lev 24:11;   father of: Shelomith (H8019B)   § Dibri = "my word"  a Danite, father of Shelomith in the time of the exodus </t>
  </si>
  <si>
    <t>H1705</t>
  </si>
  <si>
    <t>דָּֽבְרַת</t>
  </si>
  <si>
    <t>Daberath</t>
  </si>
  <si>
    <t xml:space="preserve">  § Dabareh or Daberath = "word"  a Levitical city, modern 'Debarieh', situated at the western foot of Tabor </t>
  </si>
  <si>
    <t>H1706</t>
  </si>
  <si>
    <t>דְּבַשׁ</t>
  </si>
  <si>
    <t>H1707</t>
  </si>
  <si>
    <t>דַּבֶּ֫שֶׁת</t>
  </si>
  <si>
    <t>hump</t>
  </si>
  <si>
    <t>hump (of camel)</t>
  </si>
  <si>
    <t>H1708</t>
  </si>
  <si>
    <t>Dabbesheth</t>
  </si>
  <si>
    <t xml:space="preserve">  § Dabbasheth = "a hill-place"  a town on the border of Zebulun </t>
  </si>
  <si>
    <t>H1709G</t>
  </si>
  <si>
    <t>דָּג</t>
  </si>
  <si>
    <t>Fish (Gate)</t>
  </si>
  <si>
    <t>H1709H</t>
  </si>
  <si>
    <t>H1710</t>
  </si>
  <si>
    <t>דָּגָה</t>
  </si>
  <si>
    <t>H1711</t>
  </si>
  <si>
    <t>(Qal) to multiply, increase</t>
  </si>
  <si>
    <t>H1712</t>
  </si>
  <si>
    <t>דָּגוֹן</t>
  </si>
  <si>
    <t>Dagon</t>
  </si>
  <si>
    <t xml:space="preserve">  § Dagon = "a fish"  a Philistine deity of fertility; represented with the face and hands of a man and the tail of a fish </t>
  </si>
  <si>
    <t>H1713A</t>
  </si>
  <si>
    <t>דָּגַל</t>
  </si>
  <si>
    <t>to look</t>
  </si>
  <si>
    <t>1) to look, behold 1a) (Qal) looked at, conspicuous (participle)</t>
  </si>
  <si>
    <t>H1713B</t>
  </si>
  <si>
    <t>to set a banner</t>
  </si>
  <si>
    <t>1) to carry a banner or standard, set up banner or standard 1a)(Qal) to set up standard (in battle) 1b) (Niphal) supplied with banners, bannered</t>
  </si>
  <si>
    <t>H1714</t>
  </si>
  <si>
    <t>דֶּ֫גֶל</t>
  </si>
  <si>
    <t>standard</t>
  </si>
  <si>
    <t>banner, standard</t>
  </si>
  <si>
    <t>H1715</t>
  </si>
  <si>
    <t>דָּגָן</t>
  </si>
  <si>
    <t>wheat, cereal, grain, corn</t>
  </si>
  <si>
    <t>H1716</t>
  </si>
  <si>
    <t>דָּגַר</t>
  </si>
  <si>
    <t>(Qal) to gather together as a brood</t>
  </si>
  <si>
    <t>H1717</t>
  </si>
  <si>
    <t>דַּד</t>
  </si>
  <si>
    <t>breast, nipple, teat</t>
  </si>
  <si>
    <t>H1718</t>
  </si>
  <si>
    <t>דָּדָה</t>
  </si>
  <si>
    <t>to go slowly</t>
  </si>
  <si>
    <t>1) to move slowly 1a) (Hithpael) to walk deliberately</t>
  </si>
  <si>
    <t>H1719A</t>
  </si>
  <si>
    <t>דְּדָן</t>
  </si>
  <si>
    <t>Dedan</t>
  </si>
  <si>
    <t>Dedan = "low country"  a place in south Arabia Also named:  de.da.nim  (דְּדָנִי "Dedanite" H1720)</t>
  </si>
  <si>
    <t>H1719B</t>
  </si>
  <si>
    <t>רֹדָן</t>
  </si>
  <si>
    <t>A man of the Cushites living at the time of the Patriarchs, first mentioned at Gen 10:7;   son of: Raamah (H7484);   brother of: Sheba (H7614)  § Dedan = "low country"  Rhodes (or Rhodians)</t>
  </si>
  <si>
    <t>H1719C</t>
  </si>
  <si>
    <t>A man living at the time of the Patriarchs, first mentioned at Gen 25:3;   son of: Jokshan (H3370);   brother of: Sheba (H7614I);   father of: Asshurim (H0805A), Letushim (H3912) and Leummim (H3817)  § Dedan = "low country" Male living at the time of the first Patriarchs ( Ref: Gen 25:3a; Gen 25:3b ;  Ref: 1Ch 1:32 )</t>
  </si>
  <si>
    <t>H1720</t>
  </si>
  <si>
    <t>דְּדָנִי</t>
  </si>
  <si>
    <t>Dedanite</t>
  </si>
  <si>
    <t xml:space="preserve"> Group of  de.dan  (דְּדָן "Dedan" H1719A)   § Dedanim = "low country"  descendants or inhabitants of Dedan </t>
  </si>
  <si>
    <t>H1721</t>
  </si>
  <si>
    <t>רוֹדָנִים</t>
  </si>
  <si>
    <t>Dodanim</t>
  </si>
  <si>
    <t xml:space="preserve">People descended from Dodan(?) of the Greeks, first mentioned at Gen 10:4; descended from Javan (H3120); along with Elishah (H0473), Tarshish (H8659) and Kittim (H3794); also called Rodanim or Rodanites at 1Ch 1:7;    § Dodanim or Rodanim = "leaders"  sons or descendants of Javan </t>
  </si>
  <si>
    <t>H1722</t>
  </si>
  <si>
    <t>דְּהַב</t>
  </si>
  <si>
    <t xml:space="preserve">gold Aramaic of  za.hav  (זָהָב "gold" H2091) </t>
  </si>
  <si>
    <t>H1723</t>
  </si>
  <si>
    <t>דֵּהָיֵא</t>
  </si>
  <si>
    <t>Dehavite</t>
  </si>
  <si>
    <t xml:space="preserve">Also translated as "that is", only mentioned at Ezr 4:9;    § Dehavites = "the sickly" 1) the name of a people or 2) that is, which is to say (simple particles) </t>
  </si>
  <si>
    <t>H1724</t>
  </si>
  <si>
    <t>דָּהַם</t>
  </si>
  <si>
    <t>1) to astonish, astound 1a) (Niphal) astounded (participle)</t>
  </si>
  <si>
    <t>H1725</t>
  </si>
  <si>
    <t>דָּהַר</t>
  </si>
  <si>
    <t>to rush</t>
  </si>
  <si>
    <t>to rush, dash, gallop (a horse)</t>
  </si>
  <si>
    <t>H1726</t>
  </si>
  <si>
    <t>דַּהֲרָה</t>
  </si>
  <si>
    <t>rushing</t>
  </si>
  <si>
    <t>dashing, rushing, galloping</t>
  </si>
  <si>
    <t>H1727</t>
  </si>
  <si>
    <t>דּוּב</t>
  </si>
  <si>
    <t>to pine</t>
  </si>
  <si>
    <t>1) to pine away, pass away 1a) (Hiphil) to cause to pine away</t>
  </si>
  <si>
    <t>H1728</t>
  </si>
  <si>
    <t>דַּוָּג</t>
  </si>
  <si>
    <t>fisher</t>
  </si>
  <si>
    <t>fisherman, fisher</t>
  </si>
  <si>
    <t>H1729</t>
  </si>
  <si>
    <t>דּוּגָה</t>
  </si>
  <si>
    <t>fishing, fishery</t>
  </si>
  <si>
    <t>H1730G</t>
  </si>
  <si>
    <t>דּוֹד</t>
  </si>
  <si>
    <t>: beloved 1) beloved, love, uncle 1a) loved one, beloved 1b) uncle 1c) love (pl. abstract)</t>
  </si>
  <si>
    <t>H1730H</t>
  </si>
  <si>
    <t>beloved: love</t>
  </si>
  <si>
    <t>: love 1) beloved, love, uncle 1a) loved one, beloved 1b) uncle 1c) love (pl. abstract)</t>
  </si>
  <si>
    <t>H1730I</t>
  </si>
  <si>
    <t>beloved: male_relative</t>
  </si>
  <si>
    <t>: male_relative 1) beloved, love, uncle 1a) loved one, beloved 1b) uncle 1c) love (pl. abstract)</t>
  </si>
  <si>
    <t>H1731</t>
  </si>
  <si>
    <t>דּוּד</t>
  </si>
  <si>
    <t>pot</t>
  </si>
  <si>
    <t>1) pot, jar, basket, kettle 1a) pot, kettle 1b) basket, jar</t>
  </si>
  <si>
    <t>H1732</t>
  </si>
  <si>
    <t>דָּוִד</t>
  </si>
  <si>
    <t xml:space="preserve">A king of the tribe of Judah living at the time of United Monarchy, first mentioned at Rut 4:17;   son of: Jesse (H3448) and Nahash (H5176I);   brother of: Eliab (H0446I), Abinadab (H0041I), Shimeah (H8093), Zeruiah (H6870), Abigail (H0026H)(?), Nethanel (H5417H), Raddai (H7288), Ozem (H0684) and Elihu (H0453J); married to Michal (H4324), Abigail (H0026), Ahinoam (H0293H), Maacah (H4601I), Haggith (H2294), Abital (H0037), Eglah (H5698) and Bathsheba (H1339);   father of: Amnon (H0550), Chileab (H3609), Absalom (H0053), Adonijah (H0138), Shephatiah (H8203), Ithream (H3507), Shammua (H8051H), Shobab (H7727), Nathan (H5416), Solomon (H8010), Ibhar (H2984), Elishua (H0474), Nepheg (H5298H), Japhia (H3309I), Elishama (H0476H), Eliada (H0450), Eliphelet (H0467), Tamar (H8559H), Elpelet (H0467I), Nogah (H5052) and Jerimoth (H3406N) Also named:  Daueid, Dauid, Dabid  (Δαυείδ, Δαυίδ, Δαβίδ "David" G1138)   § David = "beloved"  youngest son of Jesse and second king of Israel </t>
  </si>
  <si>
    <t>H1733</t>
  </si>
  <si>
    <t>דֹּדָה</t>
  </si>
  <si>
    <t>aunt</t>
  </si>
  <si>
    <t>H1734G</t>
  </si>
  <si>
    <t>דּוֹדוֹ</t>
  </si>
  <si>
    <t>Dodo</t>
  </si>
  <si>
    <t>A man living before Israel's Monarchy, only mentioned at Jdg 10:1;   father of: Puah (H6312H)  § Dodo = "his beloved" 1) a man of the tribe of Issachar 2) a man of Bethlehem, father of Elhanan who was one of David's 30 captains 3) an Ahohite, father of Eleazar, the second of the 3 mighty men who were over the 30</t>
  </si>
  <si>
    <t>H1734H</t>
  </si>
  <si>
    <t>A man living at the time of United Monarchy, first mentioned at 2Sa 23:9;   father of: Eleazar (H0499I); also called Dodai at 1Ch 27:4; Also named:  do.day  (דּוֹדַי "Dodai" H1737)  § Dodo = "his beloved" 1) a man of the tribe of Issachar 2) a man of Bethlehem, father of Elhanan who was one of David's 30 captains 3) an Ahohite, father of Eleazar, the second of the 3 mighty men who were over the 30</t>
  </si>
  <si>
    <t>H1734I</t>
  </si>
  <si>
    <t>A man living at the time of United Monarchy, first mentioned at 2Sa 23:24;   father of: Elhanan (H0445H)  § Dodo = "his beloved" 1) a man of the tribe of Issachar 2) a man of Bethlehem, father of Elhanan who was one of David's 30 captains 3) an Ahohite, father of Eleazar, the second of the 3 mighty men who were over the 30</t>
  </si>
  <si>
    <t>H1735</t>
  </si>
  <si>
    <t>דּוֹדָוָהוּ</t>
  </si>
  <si>
    <t>Dodavahu</t>
  </si>
  <si>
    <t xml:space="preserve">A man living at the time of Divided Monarchy, only mentioned at 2Ch 20:37;   father of: Eliezer (H0461L); also called in KJV: Dodavah;   § Dodavah = "beloved of Jehovah"  a man of Mareshah in Judah, the father of Eliezer, who denounced Jehoshaphat's alliance with Ahaziah </t>
  </si>
  <si>
    <t>H1736</t>
  </si>
  <si>
    <t>דּוּדַי</t>
  </si>
  <si>
    <t>1) mandrake, love-apple 1a) as exciting sexual desire, and favouring procreation</t>
  </si>
  <si>
    <t>H1737</t>
  </si>
  <si>
    <t>דּוֹדַי</t>
  </si>
  <si>
    <t>Dodai</t>
  </si>
  <si>
    <t xml:space="preserve">A man living at the time of United Monarchy, first mentioned at 2Sa 23:9;   father of: Eleazar (H0499I); also called Dodai at 1Ch 27:4; Another name of  do.do  (דּוֹדוֹ "Dodo" H1734H)   § Dodai = "loving" or "amorous"  an Ahohite who commanded the course of the second month; probably the same as 'Dodo' </t>
  </si>
  <si>
    <t>H1738</t>
  </si>
  <si>
    <t>דָּוָה</t>
  </si>
  <si>
    <t>1) (Qal) to be ill, be unwell 2) (Twot) infirmity</t>
  </si>
  <si>
    <t>H1739</t>
  </si>
  <si>
    <t>דָּוֶה</t>
  </si>
  <si>
    <t>sick</t>
  </si>
  <si>
    <t>1) faint, unwell 1a) faint, weak 1b) unwell, menstruous</t>
  </si>
  <si>
    <t>H1740</t>
  </si>
  <si>
    <t>דּוּחַ</t>
  </si>
  <si>
    <t>1) to rinse, cleanse away by rinsing, cast out, purge, wash, washing 1a) (Hiphil) 1a1) to rinse 1a2) to cleanse (by washing) (fig.)</t>
  </si>
  <si>
    <t>H1741</t>
  </si>
  <si>
    <t>דְּוַי</t>
  </si>
  <si>
    <t>illness, languishing</t>
  </si>
  <si>
    <t>H1742</t>
  </si>
  <si>
    <t>דַּוָּי</t>
  </si>
  <si>
    <t>faint (of heart)</t>
  </si>
  <si>
    <t>H1743</t>
  </si>
  <si>
    <t>דּוּךְ</t>
  </si>
  <si>
    <t>(Qal) to pound, beat (in mortar)</t>
  </si>
  <si>
    <t>H1744</t>
  </si>
  <si>
    <t>דּוּכִיפַת</t>
  </si>
  <si>
    <t>hoopoe</t>
  </si>
  <si>
    <t>unclean bird (probably hoopoe)</t>
  </si>
  <si>
    <t>H1745</t>
  </si>
  <si>
    <t>דּוּמָה</t>
  </si>
  <si>
    <t>H1746G</t>
  </si>
  <si>
    <t>Dumah</t>
  </si>
  <si>
    <t>A man of the Arabs living at the time of the Patriarchs, first mentioned at Gen 25:14;   son of: Ishmael (H3458);   brother of: Nebaioth (H5032), Kedar (H6938), Adbeel (H0110), Mibsam (H4017), Mishma (H4927), Massa (H4854), Hadad (H2316), Tema (H8485), Jetur (H3195), Naphish (H5305), Kedemah (H6929) and Mahalath (H4258)  § Dumah = "silence" 1) son of Ishmael and most probably the founder of the Ishmaelite tribe of Arabia 2) a town in the mountainous district of Judah, near Hebron 3) a mystical name of Edom indicating death and ruin</t>
  </si>
  <si>
    <t>H1746H</t>
  </si>
  <si>
    <t xml:space="preserve">  § Dumah = "silence"  a mystical name of Edom indicating death and ruin</t>
  </si>
  <si>
    <t>H1747</t>
  </si>
  <si>
    <t>דּוּמִיָּה</t>
  </si>
  <si>
    <t>silence, still, repose, still waiting</t>
  </si>
  <si>
    <t>H1748</t>
  </si>
  <si>
    <t>דּוּמָם</t>
  </si>
  <si>
    <t>1) silence adv 2) in silence, silently</t>
  </si>
  <si>
    <t>H1749</t>
  </si>
  <si>
    <t>דּוֹנַג</t>
  </si>
  <si>
    <t>wax</t>
  </si>
  <si>
    <t>wax (always figurative 'of melting')</t>
  </si>
  <si>
    <t>H1750</t>
  </si>
  <si>
    <t>דּוּץ</t>
  </si>
  <si>
    <t>(Qal) to leap, dance, spring</t>
  </si>
  <si>
    <t>H1751</t>
  </si>
  <si>
    <t>דּוּק</t>
  </si>
  <si>
    <t>1) to be shattered, fall to pieces 1a) (P'al) to break in pieces</t>
  </si>
  <si>
    <t>H1752</t>
  </si>
  <si>
    <t>דּוּר</t>
  </si>
  <si>
    <t>1) to heap up, pile 2) to dwell 2a) (Qal) 2a1) to dwell 2a2) heap up (imp.) Aramaic equivalent:  dur  (דּוּר "to dwell" H1753)</t>
  </si>
  <si>
    <t>H1753</t>
  </si>
  <si>
    <t>(P'al) to dwell Aramaic of  dur  (דּוּר "to dwell" H1752)</t>
  </si>
  <si>
    <t>H1754A</t>
  </si>
  <si>
    <t>circle</t>
  </si>
  <si>
    <t>1) circle, ball 1a) circle 1b) ball</t>
  </si>
  <si>
    <t>H1754B</t>
  </si>
  <si>
    <t>כַּדּוּר</t>
  </si>
  <si>
    <t>ball</t>
  </si>
  <si>
    <t>1) ball  1a) circle 1b) cordon</t>
  </si>
  <si>
    <t>H1755</t>
  </si>
  <si>
    <t>דּוֹר</t>
  </si>
  <si>
    <t>1) period, generation, habitation, dwelling 1a) period, age, generation (period of time) 1b) generation (those living during a period) 1c) generation (characterised by quality, condition, class of men) 1d) dwelling-place, habitation Aramaic equivalent:  dar  (דָּר "generation" H1859)</t>
  </si>
  <si>
    <t>H1756G</t>
  </si>
  <si>
    <t>דֹּאר</t>
  </si>
  <si>
    <t>Dor</t>
  </si>
  <si>
    <t xml:space="preserve">  § Dor = "generation"  a coastal city in Manasseh, south of Carmel</t>
  </si>
  <si>
    <t>H1756H</t>
  </si>
  <si>
    <t>H1757</t>
  </si>
  <si>
    <t>דּוּרָא</t>
  </si>
  <si>
    <t>Dura</t>
  </si>
  <si>
    <t xml:space="preserve">  § Dura = "dwelling"  a place in Babylonia where Nebuchadnezzar set up the golden image, site uncertain </t>
  </si>
  <si>
    <t>H1758</t>
  </si>
  <si>
    <t>דּוּשׁ</t>
  </si>
  <si>
    <t>to tread</t>
  </si>
  <si>
    <t>1) to tread out, thresh 1a) (Qal) to tread on, trample on, thresh 1b) (Niphal) to be trampled down 1c) (Hophal) to be threshed</t>
  </si>
  <si>
    <t>H1759</t>
  </si>
  <si>
    <t>(P'al) to tread down Aramaic of  dush  (דּוּשׁ "to tread" H1758)</t>
  </si>
  <si>
    <t>H1760A</t>
  </si>
  <si>
    <t>דָּחָה</t>
  </si>
  <si>
    <t>to thrust</t>
  </si>
  <si>
    <t>1) to push, thrust, chase, overflow, totter, sore, drive away or out, be outcast, be cast down 1a) (Qal) to push, push violently 1b) (Niphal) to be thrust, be cast down 1c) (Pual) to be thrust down</t>
  </si>
  <si>
    <t>H1760B</t>
  </si>
  <si>
    <t>דָּחַח</t>
  </si>
  <si>
    <t>(Niphal) to be thrust down A grammatical form of  da.chah  (דָּחָה "to thrust" H1760A)</t>
  </si>
  <si>
    <t>H1761</t>
  </si>
  <si>
    <t>דַּחֲוָה</t>
  </si>
  <si>
    <t>diversion</t>
  </si>
  <si>
    <t>diversions, musical instruments?, dancing girls, concubines, music Aramaic of  da.chah  (דָּחָה "to thrust" H1760A)</t>
  </si>
  <si>
    <t>H1762</t>
  </si>
  <si>
    <t>דְּחִי</t>
  </si>
  <si>
    <t>falling</t>
  </si>
  <si>
    <t>a stumbling, falling</t>
  </si>
  <si>
    <t>H1763</t>
  </si>
  <si>
    <t>דְּחַל</t>
  </si>
  <si>
    <t>1) to fear 1a) (P'al) 1a1) to fear 1a2) terrible (pass participle) 1b) (Pael) to cause to be afraid, make afraid</t>
  </si>
  <si>
    <t>H1764</t>
  </si>
  <si>
    <t>דֹּ֫חַן</t>
  </si>
  <si>
    <t>H1765</t>
  </si>
  <si>
    <t>דָּחַף</t>
  </si>
  <si>
    <t>1) to drive on, hurry, hasten 1a) (Qal) to hasten 1b) (Niphal) to hasten oneself, hurry</t>
  </si>
  <si>
    <t>H1766</t>
  </si>
  <si>
    <t>דָּחַק</t>
  </si>
  <si>
    <t>to crowd</t>
  </si>
  <si>
    <t>1) to thrust, oppress, crowd 1a) (Qal) to thrust, crowd</t>
  </si>
  <si>
    <t>H1767</t>
  </si>
  <si>
    <t>דַּי</t>
  </si>
  <si>
    <t>1) sufficiency, enough 1a) enough 1b) for, according to the abundance of, out of the abundance of, as often as</t>
  </si>
  <si>
    <t>H1768</t>
  </si>
  <si>
    <t>דִּי</t>
  </si>
  <si>
    <t>part of relation 1) who, which, that mark of genitive 2) that of, which belongs to, that conj 3) that, because</t>
  </si>
  <si>
    <t>H1769G</t>
  </si>
  <si>
    <t>דִּיבֹן, דִּימוֹן</t>
  </si>
  <si>
    <t>Dibon</t>
  </si>
  <si>
    <t xml:space="preserve">  § Dibon = "wasting"   a town in Moab on the east side of the Jordan which was taken over by the Israelites and rebuilt by the children of Gad</t>
  </si>
  <si>
    <t>H1769H</t>
  </si>
  <si>
    <t>דִּיבֹן</t>
  </si>
  <si>
    <t xml:space="preserve">  § Dibon = "wasting"   a place in south Judah reinhabited by the men of Judah after the return from captivity</t>
  </si>
  <si>
    <t>H1769I</t>
  </si>
  <si>
    <t>Dibon(-gad)</t>
  </si>
  <si>
    <t>Dibon = "wasting"   a town in Moab on the east side of the Jordan which was taken over by the Israelites and rebuilt by the children of Gad Another name of  di.von  (דִּיבֹן, דִּימוֹן "Dibon" H1769G)</t>
  </si>
  <si>
    <t>H1770</t>
  </si>
  <si>
    <t>דִּיג</t>
  </si>
  <si>
    <t>(Qal) to fish, catch fish, fish for, catch</t>
  </si>
  <si>
    <t>H1771</t>
  </si>
  <si>
    <t>דַּיָּג</t>
  </si>
  <si>
    <t>H1772</t>
  </si>
  <si>
    <t>דַּיָּה</t>
  </si>
  <si>
    <t>hawk</t>
  </si>
  <si>
    <t>a bird of prey (perhaps the kite)</t>
  </si>
  <si>
    <t>H1773</t>
  </si>
  <si>
    <t>דְּיוֹ</t>
  </si>
  <si>
    <t>H1774</t>
  </si>
  <si>
    <t>דִּי זָהָב</t>
  </si>
  <si>
    <t>Dizahab</t>
  </si>
  <si>
    <t xml:space="preserve">  § Dizahab = "enough gold"  a place on the border of Moab </t>
  </si>
  <si>
    <t>H1775</t>
  </si>
  <si>
    <t>דִּימוֹן</t>
  </si>
  <si>
    <t xml:space="preserve">Dimon = "river bed" or "silence"  a town in Moab Another spelling of  di.von  (דִּיבֹן, דִּימוֹן "Dibon" H1769) </t>
  </si>
  <si>
    <t>H1776</t>
  </si>
  <si>
    <t>דִּימוֹנָה</t>
  </si>
  <si>
    <t>Dimonah</t>
  </si>
  <si>
    <t xml:space="preserve">  § Dimonah = "river bed" or "silence"  a town in the south Judah </t>
  </si>
  <si>
    <t>H1777</t>
  </si>
  <si>
    <t>דִּין</t>
  </si>
  <si>
    <t>1) to judge, contend, plead 1a) (Qal) 1a1) to act as judge, minister judgment 1a2) to plead a cause 1a3) to execute judgment, requite, vindicate 1a4) to govern 1a5) to contend, strive 1b) (Niphal) to be at strife, quarrel Aramaic equivalent:  din  (דִּין "to judge" H1778)</t>
  </si>
  <si>
    <t>H1778</t>
  </si>
  <si>
    <t>1) (P'al) to judge 2) (Qal)</t>
  </si>
  <si>
    <t>H1779</t>
  </si>
  <si>
    <t>1) judgment 1a) judgment 1b) cause, plea 1c) condemnation, judgment 1d) dispute, legal suit, strife 1e) government Aramaic equivalent:  din  (דִּין "judgment" H1780)</t>
  </si>
  <si>
    <t>H1780</t>
  </si>
  <si>
    <t>judgment Aramaic of  din  (דִּין "judgment" H1779)</t>
  </si>
  <si>
    <t>H1781</t>
  </si>
  <si>
    <t>דַּיָּן</t>
  </si>
  <si>
    <t>a judge Aramaic equivalent:  day.yan  (דַּיָּן "judge" H1782)</t>
  </si>
  <si>
    <t>H1782</t>
  </si>
  <si>
    <t>judge Aramaic of  day.yan  (דַּיָּן "judge" H1781)</t>
  </si>
  <si>
    <t>H1783</t>
  </si>
  <si>
    <t>דִּינָה</t>
  </si>
  <si>
    <t>Dinah</t>
  </si>
  <si>
    <t xml:space="preserve">A woman living at the time of the Patriarchs, first mentioned at Gen 30:21;   daughter of: Israel (H3478) and Leah (H3812);   sister of: Reuben (H7205), Simeon (H8095), Levi (H3878), Judah (H3063), Issachar (H3485) and Zebulun (H2074);   half-sister of: Dan (H1835H), Naphtali (H5321), Gad (H1410), Asher (H0836), Joseph (H3130) and Benjamin (H1144)   § Dinah = "judgment"  daughter of Jacob by Leah, full sister of Simeon and Levi </t>
  </si>
  <si>
    <t>H1784</t>
  </si>
  <si>
    <t>דִּינָיֵא</t>
  </si>
  <si>
    <t xml:space="preserve">Dinaites or "judges", only mentioned at Ezr 4:9; </t>
  </si>
  <si>
    <t>H1785</t>
  </si>
  <si>
    <t>דָּיֵק</t>
  </si>
  <si>
    <t>siegework</t>
  </si>
  <si>
    <t>bulwark, siege-wall, sidewall</t>
  </si>
  <si>
    <t>H1786</t>
  </si>
  <si>
    <t>דַּ֫יִשׁ</t>
  </si>
  <si>
    <t>threshing (the process)</t>
  </si>
  <si>
    <t>H1787G</t>
  </si>
  <si>
    <t>דִּישֹׁן</t>
  </si>
  <si>
    <t>Dishon</t>
  </si>
  <si>
    <t>A man living at the time of the Patriarchs, first mentioned at Gen 36:21;   son of: Seir (H8165B);   brother of: Lotan (H3877), Shobal (H7732), Zibeon (H6649H), Anah (H6034H), Ezer (H0687), Dishan (H1789) and Timna (H8555H);   father of: Hemdan (H2533), Eshban (H0790), Ithran (H3506), Cheran (H3763) Also named:  di.shan  (דִּישָׁן "Dishon" H1789H)  § Dishon = "thresher" 1) the fifth son of Seir 2) the son of Anah and grandson of Seir</t>
  </si>
  <si>
    <t>H1787H</t>
  </si>
  <si>
    <t>A man living at the time of the Patriarchs, first mentioned at Gen 36:25;   son of: Anah (H6034H);   brother of: Oholibamah (H0173H)  § Dishon = "thresher" 1) the fifth son of Seir 2) the son of Anah and grandson of Seir</t>
  </si>
  <si>
    <t>H1787I</t>
  </si>
  <si>
    <t>Dishan</t>
  </si>
  <si>
    <t>A man living at the time of the Patriarchs, first mentioned at Gen 36:21;   son of: Seir (H8165B);   brother of: Lotan (H3877), Shobal (H7732), Zibeon (H6649H), Anah (H6034H), Dishon (H1787), Ezer (H0687) and Timna (H8555H);   father of: Uz (H5780I), Aran (H0765) Another spelling of  di.shan  (דִּישָׁן "Dishan" H1789)  § Dishon = "thresher" 1) the fifth son of Seir 2) the son of Anah and grandson of Seir</t>
  </si>
  <si>
    <t>H1788</t>
  </si>
  <si>
    <t>ibex</t>
  </si>
  <si>
    <t>1) a clean animal, 1a) pygarg, a kind of antelope or gazelle 1b) perhaps mountain goat 1c) perhaps an extinct animal, exact meaning unknown</t>
  </si>
  <si>
    <t>H1789G</t>
  </si>
  <si>
    <t>דִּישָׁן</t>
  </si>
  <si>
    <t>A man living at the time of the Patriarchs, first mentioned at Gen 36:21;   son of: Seir (H8165B);   brother of: Lotan (H3877), Shobal (H7732), Zibeon (H6649H), Anah (H6034H), Dishon (H1787), Ezer (H0687) and Timna (H8555H);   father of: Uz (H5780I), Aran (H0765) Also named:  di.shon  (דִּישֹׁן "Dishan" H1787I)  § Dishan or Dishon = "thresher"  the fifth son of Seir</t>
  </si>
  <si>
    <t>H1789H</t>
  </si>
  <si>
    <t>A man living at the time of the Patriarchs, first mentioned at Gen 36:21;   son of: Seir (H8165B);   brother of: Lotan (H3877), Shobal (H7732), Zibeon (H6649H), Anah (H6034H), Ezer (H0687), Dishan (H1789) and Timna (H8555H);   father of: Hemdan (H2533), Eshban (H0790), Ithran (H3506), Cheran (H3763) Another spelling of  di.shon  (דִּישֹׁן "Dishon" H1787)  § Dishan or Dishon = "thresher"  the fifth son of Seir</t>
  </si>
  <si>
    <t>H1790</t>
  </si>
  <si>
    <t>דַּךְ</t>
  </si>
  <si>
    <t>crushed</t>
  </si>
  <si>
    <t>crushed, oppressed</t>
  </si>
  <si>
    <t>H1791</t>
  </si>
  <si>
    <t>דֵּךְ</t>
  </si>
  <si>
    <t xml:space="preserve">this Aramaic of  zeh  (זֶה "this" H2088) </t>
  </si>
  <si>
    <t>H1792</t>
  </si>
  <si>
    <t>דָּכָא</t>
  </si>
  <si>
    <t>1) to crush, be crushed, be contrite, be broken 1a) (Niphal) 1a1) to be crushed 1a2) to be contrite (fig.) 1b) (Piel) to crush 1c) (Pual) 1c1) to be crushed, be shattered 1c2) to be made contrite 1d) (Hithpael) to allow oneself to be crushed</t>
  </si>
  <si>
    <t>H1793A</t>
  </si>
  <si>
    <t>דַּכָּא</t>
  </si>
  <si>
    <t>contrite</t>
  </si>
  <si>
    <t>adj  contrite</t>
  </si>
  <si>
    <t>H1793B</t>
  </si>
  <si>
    <t>H1794</t>
  </si>
  <si>
    <t>דָּכָה</t>
  </si>
  <si>
    <t>1) to crush, be crushed, be contrite, be broken 1a) (Qal) to be crushed, collapse 1b)(Niphal) to be crushed, be contrite, be broken 1c) (Piel) 1c1) to crush down 1c2) to crush to pieces</t>
  </si>
  <si>
    <t>H1795</t>
  </si>
  <si>
    <t>דַּכָּה</t>
  </si>
  <si>
    <t>crushing</t>
  </si>
  <si>
    <t>a crushing</t>
  </si>
  <si>
    <t>H1796</t>
  </si>
  <si>
    <t>דֳּכִי</t>
  </si>
  <si>
    <t>pounding</t>
  </si>
  <si>
    <t>crushing, dashing, crashing, pounding of waves</t>
  </si>
  <si>
    <t>H1797</t>
  </si>
  <si>
    <t>דִּכֵּן</t>
  </si>
  <si>
    <t>this, that Aramaic of  zeh  (זֶה "this" H2088)</t>
  </si>
  <si>
    <t>H1798</t>
  </si>
  <si>
    <t>דְּכַר</t>
  </si>
  <si>
    <t>H1799A</t>
  </si>
  <si>
    <t>דִּכְרוֹן</t>
  </si>
  <si>
    <t>record</t>
  </si>
  <si>
    <t>record, memorandum Aramaic of  zikh.ron  (זִכָּרוֹן "memorial" H2146)</t>
  </si>
  <si>
    <t>H1799B</t>
  </si>
  <si>
    <t>דָּכְרָן</t>
  </si>
  <si>
    <t>H1800</t>
  </si>
  <si>
    <t>דַּל</t>
  </si>
  <si>
    <t>low, poor, weak, thin, one who is low</t>
  </si>
  <si>
    <t>H1801</t>
  </si>
  <si>
    <t>דָּלַג</t>
  </si>
  <si>
    <t>1) to leap 1a) (Qal) to leap 1b) (Piel) to leap, leap over</t>
  </si>
  <si>
    <t>H1802</t>
  </si>
  <si>
    <t>דָּלָה</t>
  </si>
  <si>
    <t>to draw (up/out)</t>
  </si>
  <si>
    <t>1) to draw, dangle 1a) (Qal) 1a1) to draw 1a2) drawing advice (fig.) 1b) (Piel) to draw up</t>
  </si>
  <si>
    <t>H1803A</t>
  </si>
  <si>
    <t>דַּלָּה</t>
  </si>
  <si>
    <t>hair, threads, thrum (threads of warp hanging in loom)</t>
  </si>
  <si>
    <t>H1803B</t>
  </si>
  <si>
    <t>1) poor (usually coll of helpless people) 2)(TWOT) poorest, lowest</t>
  </si>
  <si>
    <t>H1804</t>
  </si>
  <si>
    <t>דָּלַח</t>
  </si>
  <si>
    <t>1) to stir up, make turbid 1a) (Qal) to stir up, trouble, make turbid</t>
  </si>
  <si>
    <t>H1805</t>
  </si>
  <si>
    <t>דְּלִי</t>
  </si>
  <si>
    <t>H1806G</t>
  </si>
  <si>
    <t>דְּלָיָ֫הוּ</t>
  </si>
  <si>
    <t>Delaiah</t>
  </si>
  <si>
    <t>A man of the tribe of Judah living at the time of Divided Monarchy, only mentioned at 1Ch 3:24;   son of: Elioenai (H0454B);   brother of: Hodaviah (H1938), Eliashib (H0475), Pelaiah (H6411B), Akkub (H6126), Johanan (H3110I) and Anani (H6054)  § Dalaiah or Delaiah = "Jehovah has drawn" 1) a priest in the time of David, leader of the 23rd course 2) a son of Shemaiah, a ruler of Judah in the time of Jeremiah in the court of Jehoiakim 3) the head of an exilic family, of uncertain pedigree, claiming to be Israelites in the time of Zerubbabel 4) a descendant of Zerubbabel 5) the son of Mehetabeel and the father of Shemaiah, a contemporary of Nehemiah</t>
  </si>
  <si>
    <t>H1806H</t>
  </si>
  <si>
    <t>A man living at the time of Divided Monarchy, only mentioned at 1Ch 24:18  § Dalaiah or Delaiah = "Jehovah has drawn" 1) a priest in the time of David, leader of the 23rd course 2) a son of Shemaiah, a ruler of Judah in the time of Jeremiah in the court of Jehoiakim 3) the head of an exilic family, of uncertain pedigree, claiming to be Israelites in the time of Zerubbabel 4) a descendant of Zerubbabel 5) the son of Mehetabeel and the father of Shemaiah, a contemporary of Nehemiah</t>
  </si>
  <si>
    <t>H1806I</t>
  </si>
  <si>
    <t>A man living at the time of Exile and Return, first mentioned at Ezr 2:60  § Dalaiah or Delaiah = "Jehovah has drawn" 1) a priest in the time of David, leader of the 23rd course 2) a son of Shemaiah, a ruler of Judah in the time of Jeremiah in the court of Jehoiakim 3) the head of an exilic family, of uncertain pedigree, claiming to be Israelites in the time of Zerubbabel 4) a descendant of Zerubbabel 5) the son of Mehetabeel and the father of Shemaiah, a contemporary of Nehemiah</t>
  </si>
  <si>
    <t>H1806J</t>
  </si>
  <si>
    <t>A man living at the time of Exile and Return, only mentioned at Neh 6:10;   son of: Mehetabel (H4105H);   father of: Shemaiah (H8098S)  § Dalaiah or Delaiah = "Jehovah has drawn" 1) a priest in the time of David, leader of the 23rd course 2) a son of Shemaiah, a ruler of Judah in the time of Jeremiah in the court of Jehoiakim 3) the head of an exilic family, of uncertain pedigree, claiming to be Israelites in the time of Zerubbabel 4) a descendant of Zerubbabel 5) the son of Mehetabeel and the father of Shemaiah, a contemporary of Nehemiah</t>
  </si>
  <si>
    <t>H1806K</t>
  </si>
  <si>
    <t>A man living at the time of Divided Monarchy, first mentioned at Jer 36:12;   son of: Shemaiah (H8098Z)  § Dalaiah or Delaiah = "Jehovah has drawn" 1) a priest in the time of David, leader of the 23rd course 2) a son of Shemaiah, a ruler of Judah in the time of Jeremiah in the court of Jehoiakim 3) the head of an exilic family, of uncertain pedigree, claiming to be Israelites in the time of Zerubbabel 4) a descendant of Zerubbabel 5) the son of Mehetabeel and the father of Shemaiah, a contemporary of Nehemiah</t>
  </si>
  <si>
    <t>H1807</t>
  </si>
  <si>
    <t>דְּלִילָה</t>
  </si>
  <si>
    <t>Delilah</t>
  </si>
  <si>
    <t xml:space="preserve">A woman living before Israel's Monarchy, first mentioned at Jdg 16:4; married to Samson (H8123)   § Delilah = "feeble"  the Philistine mistress of Samson who betrayed the secret of his great strength, and by cutting his hair, enfeebled him and delivered him to the Philistines </t>
  </si>
  <si>
    <t>H1808</t>
  </si>
  <si>
    <t>דָּלִיּוֹת</t>
  </si>
  <si>
    <t>1) branch, bough 1a) of Israel (fig.) (used with olive tree, vine, cedar tree)</t>
  </si>
  <si>
    <t>H1809</t>
  </si>
  <si>
    <t>דָּלַל</t>
  </si>
  <si>
    <t>1) to hang, languish, hang down, be low 1a) (Qal) 1a1) to hang low 1a2) to be low 1a3) of distress (fig.) 1a4) to languish, look weakly (of eyes) 1b) (Niphal) to be brought low, be laid low</t>
  </si>
  <si>
    <t>H1810</t>
  </si>
  <si>
    <t>דִּלְעָן</t>
  </si>
  <si>
    <t>Dilean</t>
  </si>
  <si>
    <t xml:space="preserve">  § Dilean = "gourd"  one of the cities in the lowlands of Judah, site uncertain </t>
  </si>
  <si>
    <t>H1811</t>
  </si>
  <si>
    <t>דָּלַף</t>
  </si>
  <si>
    <t>1) to drop, drip 1a) (Qal) 1a1) to leak 1a2) to weep (of tears)</t>
  </si>
  <si>
    <t>H1812</t>
  </si>
  <si>
    <t>דֶּ֫לֶף</t>
  </si>
  <si>
    <t>dripping</t>
  </si>
  <si>
    <t>1) a dropping, dripping 1a) of contentious wife (fig.)</t>
  </si>
  <si>
    <t>H1813</t>
  </si>
  <si>
    <t>דַּלְפוֹן</t>
  </si>
  <si>
    <t>Dalphon</t>
  </si>
  <si>
    <t xml:space="preserve">A man living at the time of Exile and Return, only mentioned at Est 9:7;   son of: Haman (H2001);   brother of: Parshandatha (H6577), Aspatha (H0630), Poratha (H6334), Adalia (H0118), Aridatha (H0743), Parmashta (H6534), Arisai (H0747), Aridai (H0742) and Vaizatha (H2055)   § Dalphon = "dripping"  the second of the 10 sons of Haman </t>
  </si>
  <si>
    <t>H1814</t>
  </si>
  <si>
    <t>דָּלַק</t>
  </si>
  <si>
    <t>to burn/pursue</t>
  </si>
  <si>
    <t>1) to burn, hotly pursue 1a) (Qal) 1a1) to burn 1a2) to hotly pursue 1b) (Hiphil) 1b1) to kindle 1b2) to inflame Aramaic equivalent:  de.laq  (דְּלַק "to burn" H1815)</t>
  </si>
  <si>
    <t>H1815</t>
  </si>
  <si>
    <t>דְּלַק</t>
  </si>
  <si>
    <t>(P'al) to burn Aramaic of  da.laq  (דָּלַק "to burn/pursue" H1814)</t>
  </si>
  <si>
    <t>H1816</t>
  </si>
  <si>
    <t>דַּלֶּ֫קֶת</t>
  </si>
  <si>
    <t>inflammation</t>
  </si>
  <si>
    <t>H1817A</t>
  </si>
  <si>
    <t>דָּל</t>
  </si>
  <si>
    <t>door (fig.)</t>
  </si>
  <si>
    <t>H1817B</t>
  </si>
  <si>
    <t>door (fig., door of chamber in which people (personified) hide)</t>
  </si>
  <si>
    <t>H1817C</t>
  </si>
  <si>
    <t>דֶּ֫לֶת</t>
  </si>
  <si>
    <t xml:space="preserve"> 1) door, gate 1a) a door 1b) a gate 1c) (fig.) 1c1) of chest lid 1c2) of crocodile jaws 1c3) of doors of the heavens 1c4) of an easily-accessible woman</t>
  </si>
  <si>
    <t>H1818</t>
  </si>
  <si>
    <t>דָּם</t>
  </si>
  <si>
    <t>1) blood 1a) of wine (fig.)</t>
  </si>
  <si>
    <t>H1819</t>
  </si>
  <si>
    <t>דָּמָה</t>
  </si>
  <si>
    <t>1) to be like, resemble 1a) (Qal) to be like, resemble 1b) (Piel) 1b1) to liken, compare 1b2) to imagine, think 1c) (Hithpael) to make oneself like 1d) (Niphal) Aramaic equivalent:  de.mah  (דְּמָה "be like" H1821)</t>
  </si>
  <si>
    <t>H1820</t>
  </si>
  <si>
    <t>1) to cease, cause to cease, cut off, destroy, perish 1a) (Qal) 1a1) to cease 1a2) to cause to cease, destroy 1b) (Niphal) 1b1) to be cut off 1b2) to be undone, be cut off at sight of the theophany</t>
  </si>
  <si>
    <t>H1821</t>
  </si>
  <si>
    <t>דְּמָה</t>
  </si>
  <si>
    <t>be like</t>
  </si>
  <si>
    <t>(P'al) to be like Aramaic of  da.mah  (דָּמָה "to resemble" H1819)</t>
  </si>
  <si>
    <t>H1822</t>
  </si>
  <si>
    <t>דֻּמָּה</t>
  </si>
  <si>
    <t>destroyed</t>
  </si>
  <si>
    <t>one silenced, one quieted by destruction, one destroyed</t>
  </si>
  <si>
    <t>H1823</t>
  </si>
  <si>
    <t>דְּמוּת</t>
  </si>
  <si>
    <t>1) likeness, similitude adv 2) in the likeness of, like as</t>
  </si>
  <si>
    <t>H1824</t>
  </si>
  <si>
    <t>דֳּמִי</t>
  </si>
  <si>
    <t>cessation, quiet, rest, silence, pause, peacefulness</t>
  </si>
  <si>
    <t>H1825</t>
  </si>
  <si>
    <t>דִּמְיֹן</t>
  </si>
  <si>
    <t>H1826A</t>
  </si>
  <si>
    <t>דָּמַם</t>
  </si>
  <si>
    <t>to silence: stationary</t>
  </si>
  <si>
    <t>: stationary 1) to be silent, be still, wait, be dumb, grow dumb 1a) (Qal) 1a1) to be silent 1a2) to be still, die 1a3) to be struck dumb 1b) (Niphal) to be silenced, be made silent, destroyed 1c) (Poal) to make quiet 1d) (Hiphil) to make silent (cause to die)</t>
  </si>
  <si>
    <t>H1826B</t>
  </si>
  <si>
    <t>wail</t>
  </si>
  <si>
    <t>H1826H</t>
  </si>
  <si>
    <t>to silence: silent</t>
  </si>
  <si>
    <t>: silent 1) to be silent, be still, wait, be dumb, grow dumb 1a) (Qal) 1a1) to be silent 1a2) to be still, die 1a3) to be struck dumb 1b) (Niphal) to be silenced, be made silent, destroyed 1c) (Poal) to make quiet 1d) (Hiphil) to make silent (cause to die)</t>
  </si>
  <si>
    <t>H1826I</t>
  </si>
  <si>
    <t>to silence: destroyed</t>
  </si>
  <si>
    <t>: destroyed 1) to be silent, be still, wait, be dumb, grow dumb 1a) (Qal) 1a1) to be silent 1a2) to be still, die 1a3) to be struck dumb 1b) (Niphal) to be silenced, be made silent, destroyed 1c) (Poal) to make quiet 1d) (Hiphil) to make silent (cause to die)</t>
  </si>
  <si>
    <t>H1827</t>
  </si>
  <si>
    <t>דְּמָמָה</t>
  </si>
  <si>
    <t>whisper, calm</t>
  </si>
  <si>
    <t>H1828</t>
  </si>
  <si>
    <t>דֹּ֫מֶן</t>
  </si>
  <si>
    <t>dung (always of corpses) (fig.)</t>
  </si>
  <si>
    <t>H1829</t>
  </si>
  <si>
    <t>דִּמְנָה</t>
  </si>
  <si>
    <t>Dimnah</t>
  </si>
  <si>
    <t xml:space="preserve">Dimnah = "dunghill"  a Levitical city in Zebulun Also named:  rim.mon  (רִמּוֹן, רִמּוֹנוֹ "Rimmon" H7417H) </t>
  </si>
  <si>
    <t>H1830</t>
  </si>
  <si>
    <t>דָּמַע</t>
  </si>
  <si>
    <t>(Qal) to weep</t>
  </si>
  <si>
    <t>H1831</t>
  </si>
  <si>
    <t>דֶּ֫מַע</t>
  </si>
  <si>
    <t>H1832</t>
  </si>
  <si>
    <t>דִּמְעָה</t>
  </si>
  <si>
    <t>tears</t>
  </si>
  <si>
    <t>H1833</t>
  </si>
  <si>
    <t>דְּמֶשֶׁק</t>
  </si>
  <si>
    <t>damask?, silk? (meaning uncertain)</t>
  </si>
  <si>
    <t>H1834</t>
  </si>
  <si>
    <t>דַּמֶּ֫שֶׂק</t>
  </si>
  <si>
    <t xml:space="preserve">  § Damascus = "silent is the sackcloth weaver"  an ancient trading city, capital of Syria, located in the plain east of Hermon, 130 (205 km) miles northeast of Jerusalem </t>
  </si>
  <si>
    <t>H1835G</t>
  </si>
  <si>
    <t>דָּן</t>
  </si>
  <si>
    <t>Dan</t>
  </si>
  <si>
    <t xml:space="preserve">  § Dan = "a judge"  1) the territory of the tribe of Dan 2) a city in Dan, the most northern landmark of Palestine</t>
  </si>
  <si>
    <t>H1835H</t>
  </si>
  <si>
    <t>A man of the tribe of Dan  living at the time of the Patriarchs, first mentioned at Gen 30:6;   son of: Israel (H3478) and Bilhah (H1090A);   brother of: Naphtali (H5321);   half-brother of: Reuben (H7205), Simeon (H8095), Levi (H3878), Judah (H3063), Gad (H1410), Asher (H0836), Issachar (H3485), Zebulun (H2074), Dinah (H1783), Joseph (H3130) and Benjamin (H1144);   father of: Hushim (H2366B)  § Dan = "a judge" 1) the 5th son of Jacob, the 1st of Bilhah, Rachel's handmaid 2) the tribe descended from Dan, the son of Jacob 3) a city in Dan, the most northern landmark of Palestine</t>
  </si>
  <si>
    <t>H1836</t>
  </si>
  <si>
    <t>דְּנָה</t>
  </si>
  <si>
    <t>demons pron 1) this, on account of this adv 2) therefore</t>
  </si>
  <si>
    <t>H1837</t>
  </si>
  <si>
    <t>דַּנָּה</t>
  </si>
  <si>
    <t>Dannah</t>
  </si>
  <si>
    <t xml:space="preserve">  § Dannah = "thou hast judged" or "judgement"  a town in the hill country of Judah, probably south or southwest of Hebron </t>
  </si>
  <si>
    <t>H1838</t>
  </si>
  <si>
    <t>דִּנְהָ֑בָה</t>
  </si>
  <si>
    <t>Dinhabah</t>
  </si>
  <si>
    <t xml:space="preserve">  § Dinhabah = "give thou judgement"  capital city of Bela, king of Edom </t>
  </si>
  <si>
    <t>H1839</t>
  </si>
  <si>
    <t>דָּנִי</t>
  </si>
  <si>
    <t>Danite</t>
  </si>
  <si>
    <t xml:space="preserve">Danites = "judge"  1) descendants of Dan, son of Jacob 2) inhabitants of the territory of Dan Another name of  dan  (דָּן "Dan" H1835G) </t>
  </si>
  <si>
    <t>H1840G</t>
  </si>
  <si>
    <t>דָּנִיֵּאל, דָּנִאֵל</t>
  </si>
  <si>
    <t>A prophet living at the time of Exile and Return, first mentioned at Ezk 14:14; also called Belteshazzar at Dan 1:7; 2.26; 4.8,9,18,19; 5.12; 10.1;   § Daniel = "God is my judge" 1) the 2nd son of David, by Abigail the Carmelitess 2)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2a) also, 'Belteshazzar' (H1095 or H1096) 3) a priest of the line of Ithamar who sealed the covenant with Nehemiah</t>
  </si>
  <si>
    <t>H1840H</t>
  </si>
  <si>
    <t>A man of the tribe of Judah living at the time of United Monarchy, first mentioned at 2Sa 3:3;   son of: David (H1732) and Abigail (H0026);   half-brother of: Amnon (H0550), Absalom (H0053), Adonijah (H0138), Shephatiah (H8203), Ithream (H3507), Shammua (H8051H), Shobab (H7727), Nathan (H5416), Solomon (H8010), Ibhar (H2984), Elishua (H0474), Nepheg (H5298H), Japhia (H3309I), Elishama (H0476H), Eliada (H0450), Eliphelet (H0467), Tamar (H8559H), Elpelet (H0467I), Nogah (H5052) and Jerimoth (H3406N); also called Daniel at 1Ch 3:1;  Aramaic of  kil.av  (כִּלְאָב "Chileab" H3609)  § Daniel = "God is my judge" 1) the 2nd son of David, by Abigail the Carmelitess 2)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2a) also, 'Belteshazzar' (H1095 or H1096) 3) a priest of the line of Ithamar who sealed the covenant with Nehemiah</t>
  </si>
  <si>
    <t>H1841G</t>
  </si>
  <si>
    <t>A man living at the time of Exile and Return, first mentioned at Ezr 8:2  § Daniel = "God is my judge" 1)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1a) also, 'Belteshazzar' (H01095 or H01096)</t>
  </si>
  <si>
    <t>H1841H</t>
  </si>
  <si>
    <t>A prophet living at the time of Exile and Return, first mentioned at Ezk 14:14; also called Belteshazzar at Dan 1:7; 2.26; 4.8,9,18,19; 5.12; 10.1;  Aramaic of  da.niy.yel  (דָּנִיֵּאל, דָּנִאֵל "Daniel" H1840)  § Daniel = "God is my judge" 1) the 4th of the greater prophets, taken as hostage in the first deportation to Babylon, because of the gift of God of the interpretation of dreams, he became the 2nd in command of the Babylon empire and lasted through the end of the Babylonian empire and into the Persian empire. His prophecies are the key to the understanding of end time events. Noted for his purity and holiness by contemporary prophet, Ezekiel 1a) also, 'Belteshazzar' (H01095 or H01096)</t>
  </si>
  <si>
    <t>H1842</t>
  </si>
  <si>
    <t>יַעַן</t>
  </si>
  <si>
    <t>Jaan</t>
  </si>
  <si>
    <t xml:space="preserve">Dan-jaan = "purposeful judgment"  a place in Palestine and existence perhaps doubtful Another name of  iy.yon  (עִיּוֹן "Ijon" H5859) </t>
  </si>
  <si>
    <t>H1843</t>
  </si>
  <si>
    <t>דֵּעַ</t>
  </si>
  <si>
    <t>1) knowledge, opinion 1a) God's knowledge 1b) judgment, opinion</t>
  </si>
  <si>
    <t>H1844</t>
  </si>
  <si>
    <t>דֵּעָה</t>
  </si>
  <si>
    <t>knowledge (of God)</t>
  </si>
  <si>
    <t>H1845</t>
  </si>
  <si>
    <t>דְּעוּאֵל</t>
  </si>
  <si>
    <t>Deuel</t>
  </si>
  <si>
    <t xml:space="preserve">A man living at the time of Egypt and Wilderness, first mentioned at Num 1:14;   father of: Eliasaph (H0460); also called Reuel at Num 2:14; Also named:  re.u.el  (רְעוּאֵל "Reuel" H7467I)   § Deuel = "they know God"  father of Eliasaph, the captain of the tribe of Gad at the time of the numbering of the people at Sinai, also called 'Reuel' </t>
  </si>
  <si>
    <t>H1846</t>
  </si>
  <si>
    <t>דָּעַךְ</t>
  </si>
  <si>
    <t>1) to go out, be extinguished, dry up 1a) (Qal) to go out, be extinguished 1b) (Niphal) to be made extinct, be dried up 1c) (Pual) to be extinguished, be quenched</t>
  </si>
  <si>
    <t>H1847</t>
  </si>
  <si>
    <t>דַּ֫עַת</t>
  </si>
  <si>
    <t>1) knowledge 1a) knowledge, perception, skill 1b) discernment, understanding, wisdom</t>
  </si>
  <si>
    <t>H1848</t>
  </si>
  <si>
    <t>דֳּפִי</t>
  </si>
  <si>
    <t>a blemish, fault</t>
  </si>
  <si>
    <t>H1849</t>
  </si>
  <si>
    <t>דָּפַק</t>
  </si>
  <si>
    <t>1) to beat, knock 1a) (Qal) 1a1) to beat, drive severely 1a2) to knock 1b) (Hithpael) to beat violently</t>
  </si>
  <si>
    <t>H1850</t>
  </si>
  <si>
    <t>דׇּפְקָה</t>
  </si>
  <si>
    <t>Dophkah</t>
  </si>
  <si>
    <t xml:space="preserve">  § Dophkah = "knocking"  a stopping place during Israel's wilderness wandering </t>
  </si>
  <si>
    <t>H1851</t>
  </si>
  <si>
    <t>דַּק</t>
  </si>
  <si>
    <t>thin</t>
  </si>
  <si>
    <t>1) thin, small, fine, gaunt 1a) thin 1b) small, fine</t>
  </si>
  <si>
    <t>H1852</t>
  </si>
  <si>
    <t>דֹּק</t>
  </si>
  <si>
    <t>veil, curtain</t>
  </si>
  <si>
    <t>H1853</t>
  </si>
  <si>
    <t>דִּקְלָה</t>
  </si>
  <si>
    <t>Diklah</t>
  </si>
  <si>
    <t xml:space="preserve">A man living at the time of the Patriarchs, first mentioned at Gen 10:27;   son of: Joktan (H3355);   brother of: Almodad (H0486), Sheleph (H8026), Hazarmaveth (H2700), Jerah (H3392), Hadoram (H1913A), Uzal (H0187), Obal (H5745), Abimael (H0039), Sheba (H7614H), Ophir (H0211), Havilah (H2341I) and Jobab (H3103)   § Diklah = "palm grove" 1) a son of Joktan of Arabia 2) an Arabian territory or people? </t>
  </si>
  <si>
    <t>H1854</t>
  </si>
  <si>
    <t>דָּקַק</t>
  </si>
  <si>
    <t>1) to crush, pulverise, thresh 1a) (Qal) 1a1) to crush 1a2) to be fine 1b) (Hiphil) to pulverise, make dust of 1c) (Hophal) to be crushed</t>
  </si>
  <si>
    <t>H1855</t>
  </si>
  <si>
    <t>דְּקַק</t>
  </si>
  <si>
    <t>to break up</t>
  </si>
  <si>
    <t>1) to break into pieces, fall into pieces, be shattered 1a) (P'al) to be shattered 1b) (Aphel) to break into pieces</t>
  </si>
  <si>
    <t>H1856</t>
  </si>
  <si>
    <t>דָּקַר</t>
  </si>
  <si>
    <t>1) to pierce, thrust through, pierce through 1a) (Qal) to pierce, run through 1b) (Niphal) to be pierced through 1c) (Pual) pierced, riddled (participle)</t>
  </si>
  <si>
    <t>H1857</t>
  </si>
  <si>
    <t>דֶּ֫קֶר</t>
  </si>
  <si>
    <t>Dekar</t>
  </si>
  <si>
    <t>Dekar = "piercing"  the father of Solomon's commissariat officer in the western part of Judah and Benjamin</t>
  </si>
  <si>
    <t>H1858</t>
  </si>
  <si>
    <t>דַּר</t>
  </si>
  <si>
    <t>mother-of-pearl</t>
  </si>
  <si>
    <t>pearl, mother of pearl</t>
  </si>
  <si>
    <t>H1859</t>
  </si>
  <si>
    <t>דָּר</t>
  </si>
  <si>
    <t>generation Aramaic of  dor  (דּוֹר "generation" H1755)</t>
  </si>
  <si>
    <t>H1860</t>
  </si>
  <si>
    <t>דֵּרָאוֹן</t>
  </si>
  <si>
    <t>abhorrence</t>
  </si>
  <si>
    <t>aversion, abhorrence</t>
  </si>
  <si>
    <t>H1861A</t>
  </si>
  <si>
    <t>דׇּרְבוֹן</t>
  </si>
  <si>
    <t>goad</t>
  </si>
  <si>
    <t>goad Also means:  dar.vo.nah  (דָּֽרְבֹנָה "goad" H1861B)</t>
  </si>
  <si>
    <t>H1861B</t>
  </si>
  <si>
    <t>דָּֽרְבֹנָה</t>
  </si>
  <si>
    <t>goad Another spelling of  dor.von  (דׇּרְבוֹן "goad" H1861A)</t>
  </si>
  <si>
    <t>H1862</t>
  </si>
  <si>
    <t>דַּרְדַּע</t>
  </si>
  <si>
    <t>Darda</t>
  </si>
  <si>
    <t xml:space="preserve">A man living at the time of United Monarchy, only mentioned at 1Ki 4:31;   son of: Mahol (H4235);   brother of: Ethan (H0387), Heman (H1968) and Calcol (H3633)   § Darda = "pearl of knowledge"  a son of Mahol, one of four men of great fame for their wisdom, but surpassed by Solomon </t>
  </si>
  <si>
    <t>H1863</t>
  </si>
  <si>
    <t>דַּרְדַּר</t>
  </si>
  <si>
    <t>thistles, thorns</t>
  </si>
  <si>
    <t>H1864</t>
  </si>
  <si>
    <t>דָּרוֹם</t>
  </si>
  <si>
    <t>H1865</t>
  </si>
  <si>
    <t>דְּרוֹר</t>
  </si>
  <si>
    <t>liberty</t>
  </si>
  <si>
    <t>1) a flowing, free run, liberty 1a) flowing (of myrrh) 1b) liberty</t>
  </si>
  <si>
    <t>H1866</t>
  </si>
  <si>
    <t>swallow</t>
  </si>
  <si>
    <t>a swallow, bird</t>
  </si>
  <si>
    <t>H1867G</t>
  </si>
  <si>
    <t>דָּֽרְיָ֫וֶשׁ</t>
  </si>
  <si>
    <t>Darius</t>
  </si>
  <si>
    <t>A man living at the time of Exile and Return, only mentioned at Neh 12:22  § Darius = "lord" 1) Darius the Mede, the son of Ahasuerus, king of the Chaldeans, who succeeded to the Babylonian kingdom on the death of Belshazzar; probably the same as "Astyages" the last king of the Medes (538 BC) 2) Darius, the son of Hystaspes, the founder of the Perso-Arian dynasty (521 BC) 3) Darius II or Darius III 3a) Darius II, Nothus (Ochus) was king of Persia during the time of Nehemiah (424/3-405/4 BC). Darius II is the most probable because he is mentioned by Nehemiah and ruled during the time of Nehemiah 3b) Darius III, Codomannus was king of Persia during its last years at the time of Alexander the Great and was his opponent (336-330 BC)</t>
  </si>
  <si>
    <t>H1867H</t>
  </si>
  <si>
    <t>A man living at the time of Exile and Return, first mentioned at Ezr 4:5 Also named:  dar.ya.vesh  (דָּֽרְיָ֫וֶשׁ "Darius" H1868)  § Darius = "lord" 1) Darius the Mede, the son of Ahasuerus, king of the Chaldeans, who succeeded to the Babylonian kingdom on the death of Belshazzar; probably the same as "Astyages" the last king of the Medes (538 BC) 2) Darius, the son of Hystaspes, the founder of the Perso-Arian dynasty (521 BC) 3) Darius II or Darius III 3a) Darius II, Nothus (Ochus) was king of Persia during the time of Nehemiah (424/3-405/4 BC). Darius II is the most probable because he is mentioned by Nehemiah and ruled during the time of Nehemiah 3b) Darius III, Codomannus was king of Persia during its last years at the time of Alexander the Great and was his opponent (336-330 BC)</t>
  </si>
  <si>
    <t>H1867I</t>
  </si>
  <si>
    <t>A man living at the time of Exile and Return, first mentioned at Dan 5:31;   son of: Ahasuerus (H0325) Also named:  dar.ya.vesh  (דָּֽרְיָ֫וֶשׁ "Darius" H1868H)  § Darius = "lord" 1) Darius the Mede, the son of Ahasuerus, king of the Chaldeans, who succeeded to the Babylonian kingdom on the death of Belshazzar; probably the same as "Astyages" the last king of the Medes (538 BC) 2) Darius, the son of Hystaspes, the founder of the Perso-Arian dynasty (521 BC) 3) Darius II or Darius III 3a) Darius II, Nothus (Ochus) was king of Persia during the time of Nehemiah (424/3-405/4 BC). Darius II is the most probable because he is mentioned by Nehemiah and ruled during the time of Nehemiah 3b) Darius III, Codomannus was king of Persia during its last years at the time of Alexander the Great and was his opponent (336-330 BC)</t>
  </si>
  <si>
    <t>H1868G</t>
  </si>
  <si>
    <t>A man living at the time of Exile and Return, first mentioned at Ezr 4:5 Aramaic of  dar.ya.vesh  (דָּֽרְיָ֫וֶשׁ "Darius" H1867H)  § Darius = "lord" 1) Darius the Mede, the son of Ahasuerus, king of the Chaldeans, who succeeded to the Babylonian kingdom on the death of Belshazzar; probably the same as "Astyages" the last king of the Medes (538 BC) (same as  dar.ya.vesh  (דָּֽרְיָ֫וֶשׁ "Darius" H1867) (1)) 2) Darius, the son of Hystaspes, the founder of the Perso-Arian dynasty (521 BC) (same as  (2)) 3) Darius II or Darius III 3a) Darius II, Nothus (Ochus) was king of Persia during the time of Nehemiah (424/3-405/4 BC). Darius II is the most probable because he is mentioned by Nehemiah and ruled during the time of Nehemiah 3b) Darius III, Codomannus was king of Persia during its last years at the time of Alexander the Great and was his opponent (336-330 BC)</t>
  </si>
  <si>
    <t>H1868H</t>
  </si>
  <si>
    <t>A man living at the time of Exile and Return, first mentioned at Dan 5:31;   son of: Ahasuerus (H0325) Aramaic of  dar.ya.vesh  (דָּֽרְיָ֫וֶשׁ "Darius" H1867I)  § Darius = "lord" 1) Darius the Mede, the son of Ahasuerus, king of the Chaldeans, who succeeded to the Babylonian kingdom on the death of Belshazzar; probably the same as "Astyages" the last king of the Medes (538 BC) (same as  dar.ya.vesh  (דָּֽרְיָ֫וֶשׁ "Darius" H1867) (1)) 2) Darius, the son of Hystaspes, the founder of the Perso-Arian dynasty (521 BC) (same as  (2)) 3) Darius II or Darius III 3a) Darius II, Nothus (Ochus) was king of Persia during the time of Nehemiah (424/3-405/4 BC). Darius II is the most probable because he is mentioned by Nehemiah and ruled during the time of Nehemiah 3b) Darius III, Codomannus was king of Persia during its last years at the time of Alexander the Great and was his opponent (336-330 BC)</t>
  </si>
  <si>
    <t>H1869</t>
  </si>
  <si>
    <t>דָּרַךְ</t>
  </si>
  <si>
    <t>1) to tread, bend, lead, march 1a) (Qal) 1a1) to tread, march, march forth 1a2) to tread on, tread upon 1a3) to tread (a press) 1a4) to tread (bend) a bow 1a5) archer, bow-benders (participle) 1b) (Hiphil) 1b1) to tread, tread down 1b2) to tread (bend with the foot) a bow 1b3) to cause to go, lead, march, tread</t>
  </si>
  <si>
    <t>H1870G</t>
  </si>
  <si>
    <t>דֶּ֫רֶךְ</t>
  </si>
  <si>
    <t>way: conduct</t>
  </si>
  <si>
    <t>: conduct/lifestyle 1) way, road, distance, journey, manner 1a) road, way, path 1b) journey 1c) direction 1d) manner, habit, way 1e) of course of life (fig.) 1f) of moral character (fig.)</t>
  </si>
  <si>
    <t>H1870H</t>
  </si>
  <si>
    <t>Way</t>
  </si>
  <si>
    <t xml:space="preserve">  This name means  way, road</t>
  </si>
  <si>
    <t>H1870I</t>
  </si>
  <si>
    <t>(King's) Highway</t>
  </si>
  <si>
    <t>This name means way, road Combined with  me.lekh  (מֶ֫לֶךְ "King's" H4428I)</t>
  </si>
  <si>
    <t>H1870J</t>
  </si>
  <si>
    <t>way: direction</t>
  </si>
  <si>
    <t>: direction 1) way, road, distance, journey, manner 1a) road, way, path 1b) journey 1c) direction 1d) manner, habit, way 1e) of course of life (fig.) 1f) of moral character (fig.)</t>
  </si>
  <si>
    <t>H1870K</t>
  </si>
  <si>
    <t>way: road</t>
  </si>
  <si>
    <t>: road/route 1) way, road, distance, journey, manner 1a) road, way, path 1b) journey 1c) direction 1d) manner, habit, way 1e) of course of life (fig.) 1f) of moral character (fig.)</t>
  </si>
  <si>
    <t>H1870L</t>
  </si>
  <si>
    <t>way: journey</t>
  </si>
  <si>
    <t>: journey 1) way, road, distance, journey, manner 1a) road, way, path 1b) journey 1c) direction 1d) manner, habit, way 1e) of course of life (fig.) 1f) of moral character (fig.)</t>
  </si>
  <si>
    <t>H1871</t>
  </si>
  <si>
    <t>דַּרְכְּמוֹן</t>
  </si>
  <si>
    <t>1) daric, drachma, dram, unit of measure 1a) a gold coin current in Palestine in the period after the return from Babylon; 128 grains (8.32 grams) of gold and 128 grains of silver</t>
  </si>
  <si>
    <t>H1872</t>
  </si>
  <si>
    <t>דְּרַע</t>
  </si>
  <si>
    <t xml:space="preserve">arm Aramaic of  ze.ro.a  (זְרוֹעַ "arm" H2220) </t>
  </si>
  <si>
    <t>H1873</t>
  </si>
  <si>
    <t>דָּרַע</t>
  </si>
  <si>
    <t>Dara</t>
  </si>
  <si>
    <t xml:space="preserve">A man of the tribe of Judah living before Israel's Monarchy, only mentioned at 1Ch 2:6;   son of: Zerah (H2226I);   brother of: Zabdi (H2067), Ethan (H0387H), Heman (H1968H) and Calcol (H3633H)   § Dara = "the arm"  a son of Zerah </t>
  </si>
  <si>
    <t>H1874</t>
  </si>
  <si>
    <t>דַּרְקוֹן</t>
  </si>
  <si>
    <t>Darkon</t>
  </si>
  <si>
    <t xml:space="preserve">A man living at the time of Exile and Return, first mentioned at Ezr 2:56   § Darkon = "scatterer"  the head of a family of exiled temple slaves who returned with Zerubbabel </t>
  </si>
  <si>
    <t>H1875</t>
  </si>
  <si>
    <t>דָּרַשׁ</t>
  </si>
  <si>
    <t>1) to resort to, seek, seek with care, enquire, require 1a) (Qal) 1a1) to resort to, frequent (a place), (tread a place) 1a2) to consult, enquire of, seek 1a2a) of God 1a2b) of heathen gods, necromancers 1a3) to seek deity in prayer and worship 1a3a) God 1a3b) heathen deities 1a4) to seek (with a demand), demand, require 1a5) to investigate, enquire 1a6) to ask for, require, demand 1a7) to practice, study, follow, seek with application 1a8) to seek with care, care for 1b) (Niphal) 1b1) to allow oneself to be enquired of, consulted (only of God) 1b2) to be sought, be sought out 1b3) to be required (of blood)</t>
  </si>
  <si>
    <t>H1876</t>
  </si>
  <si>
    <t>דָּשָׁא</t>
  </si>
  <si>
    <t>1) to sprout, shoot, grow green 1a) (Qal) to sprout, grow green 1b) (Hiphil) to cause to sprout, cause to shoot forth</t>
  </si>
  <si>
    <t>H1877</t>
  </si>
  <si>
    <t>דֶּ֫שֶׁא</t>
  </si>
  <si>
    <t>grass, new grass, green herb, vegetation, young Aramaic equivalent:  de.te  (דֶּ֫תֶא "grass" H1883)</t>
  </si>
  <si>
    <t>H1878</t>
  </si>
  <si>
    <t>דָּשֵׁן</t>
  </si>
  <si>
    <t>1) to be fat, grow fat, become fat, become prosperous, anoint 1a) (Qal) of prosperity (fig.) 1b) (Piel) 1b1) to make fat, anoint 1b2) to find fat (of offering-acceptable) 1b3) to take away ashes (from altar) 1c) (Pual) to be made fat 1d) (Hothpael) to fatten oneself (of Jehovah's sword)</t>
  </si>
  <si>
    <t>H1879</t>
  </si>
  <si>
    <t>adj 1) fat subst 2) vigorous, stalwart ones</t>
  </si>
  <si>
    <t>H1880</t>
  </si>
  <si>
    <t>דֶּ֫שֶׁן</t>
  </si>
  <si>
    <t>1) fat ashes, fatness 1a) fatness 1a1) of fertility 1a2) of blessing (fig.) 1b) fat ashes (ashes of victims, mixed with the fat)</t>
  </si>
  <si>
    <t>H1881</t>
  </si>
  <si>
    <t>דָּת</t>
  </si>
  <si>
    <t>1) decree, law, edict, regulation, usage 1a) decree, edict, commission 1b) law, rule Aramaic equivalent:  dat  (דָּת "law" H1882)</t>
  </si>
  <si>
    <t>H1882</t>
  </si>
  <si>
    <t>1) decree, law 1a) a decree (of the king) 1b) law 1c) law (of God)</t>
  </si>
  <si>
    <t>H1883</t>
  </si>
  <si>
    <t>דֶּ֫תֶא</t>
  </si>
  <si>
    <t>grass Aramaic of  de.she  (דֶּ֫שֶׁא "grass" H1877)</t>
  </si>
  <si>
    <t>H1884</t>
  </si>
  <si>
    <t>דְּתָבָר</t>
  </si>
  <si>
    <t>lawyer, interpreter of decrees, judge</t>
  </si>
  <si>
    <t>H1885</t>
  </si>
  <si>
    <t>דָּתָן</t>
  </si>
  <si>
    <t>Dathan</t>
  </si>
  <si>
    <t xml:space="preserve">A man of the tribe of Reuben living at the time of Egypt and Wilderness, first mentioned at Num 16:1;   son of: Eliab (H0446H);   brother of: Abiram (H0048) and Nemuel (H5241)   § Dathan = "belonging to a fountain"  a Reubenite chief, son of Eliab, who, with his brother, Abiram, joined Korah's conspiracy against Moses' authority </t>
  </si>
  <si>
    <t>H1886</t>
  </si>
  <si>
    <t>דֹּתָן</t>
  </si>
  <si>
    <t>Dothan</t>
  </si>
  <si>
    <t xml:space="preserve">  § Dothan = "two wells"  a place in northern Palestine, 12 miles north of Samaria, the home of Elisha </t>
  </si>
  <si>
    <t>H1887</t>
  </si>
  <si>
    <t>הֵא</t>
  </si>
  <si>
    <t>behold!, lo!</t>
  </si>
  <si>
    <t>H1888A</t>
  </si>
  <si>
    <t>הָא</t>
  </si>
  <si>
    <t>behold!, lo! Aramaic of  he  (הֵא "behold" H1887)</t>
  </si>
  <si>
    <t>H1888B</t>
  </si>
  <si>
    <t>behold!</t>
  </si>
  <si>
    <t>even as, like as Aramaic of  he  (הֵא "behold" H1887)</t>
  </si>
  <si>
    <t>H1889</t>
  </si>
  <si>
    <t>הֶאָח</t>
  </si>
  <si>
    <t>Aha!</t>
  </si>
  <si>
    <t>H1890</t>
  </si>
  <si>
    <t>הַבְהָב</t>
  </si>
  <si>
    <t>H1891</t>
  </si>
  <si>
    <t>הָבַל</t>
  </si>
  <si>
    <t>to become vain</t>
  </si>
  <si>
    <t>1) to act emptily, become vain, be vain 1a) (Qal) 1a1) to become vain 1a2) to be utterly vain (with cognate acc) 1b) (Hiphil) 1b1) to cause to become vain 1b2) to fill with vain hopes</t>
  </si>
  <si>
    <t>H1892</t>
  </si>
  <si>
    <t>הֶ֫בֶל</t>
  </si>
  <si>
    <t>vanity</t>
  </si>
  <si>
    <t>1) vapour, breath 1a) breath, vapour 1b) vanity (fig.) adv 2) vainly</t>
  </si>
  <si>
    <t>H1893</t>
  </si>
  <si>
    <t xml:space="preserve">A man living at the time before the Flood, first mentioned at Gen 4:2;   son of: Adam (H0121) and Eve (H2332);   brother of: Cain (H7014B) and Seth (H8352) Also named:  Abel  (Ἄβελ "Abel" G0006)   § Abel = "breath"  second son of Adam and Eve, killed by his brother Cain </t>
  </si>
  <si>
    <t>H1894</t>
  </si>
  <si>
    <t>הָבְנִי</t>
  </si>
  <si>
    <t>ebony</t>
  </si>
  <si>
    <t>H1895</t>
  </si>
  <si>
    <t>הָבַר</t>
  </si>
  <si>
    <t>1) (Qal) to divide 1a) be an astrologer (with obj-heavens)</t>
  </si>
  <si>
    <t>H1896</t>
  </si>
  <si>
    <t>הֵגֵא</t>
  </si>
  <si>
    <t>Hegai</t>
  </si>
  <si>
    <t xml:space="preserve">A man living at the time of Exile and Return, first mentioned at Est 2:3   § Hegai or Hege = "eunuch"  one of the eunuchs of the court of Ahasuerus </t>
  </si>
  <si>
    <t>H1897</t>
  </si>
  <si>
    <t>הָגָה</t>
  </si>
  <si>
    <t>to mutter</t>
  </si>
  <si>
    <t>1) to moan, growl, utter, muse, mutter, meditate, devise, plot, speak 1a) (Qal) 1a1) to roar, growl, groan 1a2) to utter, speak 1a3) to meditate, devise, muse, imagine 1b) (Poal) to utter 1c) (Hiphil) to mutter</t>
  </si>
  <si>
    <t>H1898</t>
  </si>
  <si>
    <t>(Qal) to remove, drive out</t>
  </si>
  <si>
    <t>H1899</t>
  </si>
  <si>
    <t>הֶ֫גֶה</t>
  </si>
  <si>
    <t>moaning</t>
  </si>
  <si>
    <t>1) a rumbling, growling, moaning 1a) a rumbling, growling 1b) a moaning 1c) a sigh, moan, sighing</t>
  </si>
  <si>
    <t>H1900</t>
  </si>
  <si>
    <t>הָגוּת</t>
  </si>
  <si>
    <t>meditation, utterance, musing</t>
  </si>
  <si>
    <t>H1901</t>
  </si>
  <si>
    <t>הָגִיג</t>
  </si>
  <si>
    <t>1) whisper, musing, murmuring 1a) murmuring 1b) musing</t>
  </si>
  <si>
    <t>H1902G</t>
  </si>
  <si>
    <t>הִגָּיוֹן</t>
  </si>
  <si>
    <t>Higgaion</t>
  </si>
  <si>
    <t xml:space="preserve">  § 1) meditation, resounding music, musing 1a) resounding music 1b) meditation, plotting</t>
  </si>
  <si>
    <t>H1902H</t>
  </si>
  <si>
    <t>1) meditation, resounding music, musing 1a) resounding music 1b) meditation, plotting</t>
  </si>
  <si>
    <t>H1903</t>
  </si>
  <si>
    <t>הָגִין</t>
  </si>
  <si>
    <t>1) appropriate, suitable 2) (CLBL) directly ahead of</t>
  </si>
  <si>
    <t>H1904</t>
  </si>
  <si>
    <t>הָגָר</t>
  </si>
  <si>
    <t xml:space="preserve">A woman living at the time of the Patriarchs, first mentioned at Gen 16:1; married to Abraham (H0085);   mother of: Ishmael (H3458) Also named:  Agar  (Ἄγαρ "Hagar" G0028)   § Hagar = "flight"  Sarah's Egyptian slave girl, Abraham's concubine, Ishmael's mother </t>
  </si>
  <si>
    <t>H1905</t>
  </si>
  <si>
    <t>הַגְרִי</t>
  </si>
  <si>
    <t>Hagri</t>
  </si>
  <si>
    <t xml:space="preserve">A man living at the time of Divided Monarchy, first mentioned at 1Ch 5:10;   father of: Mibhar (H4006)   § Hagarenes or Hagarites n pr gent 1) a people dwelling to the east of Palestine, with whom the tribes of Reuben made war in the time of Saul adj patr 2) of one of David's servants Haggeri = "wanderer" 3) father of Mibhar and one of David's mighty warriors </t>
  </si>
  <si>
    <t>H1906</t>
  </si>
  <si>
    <t>הֵד</t>
  </si>
  <si>
    <t>shout</t>
  </si>
  <si>
    <t>a shout of joy, shout</t>
  </si>
  <si>
    <t>H1907</t>
  </si>
  <si>
    <t>הַדָּבָר</t>
  </si>
  <si>
    <t>counsellor, minister</t>
  </si>
  <si>
    <t>H1908G</t>
  </si>
  <si>
    <t>הֲדַד</t>
  </si>
  <si>
    <t>A man living at the time of the Patriarchs, first mentioned at Gen 36:35;   son of: Bedad (H0911)  § Hadad = "mighty" 1) son of Ishmael 2) a king of Edom who gained an important victory over the Midianites on the field of Moab 3) another king of Edom, with Pau for his capital 4) a member of the royal house of Edom who escaped the massacre under Joab and fled with a band of followers into Egypt; after David's death, he returned to his own country</t>
  </si>
  <si>
    <t>H1908H</t>
  </si>
  <si>
    <t>A man living at the time of the Patriarchs, first mentioned at Gen 36:39; married to Mehetabel (H4105); also called Hadar at Gen 36:39;  Also named:  ha.dar  (הֲדַר "Hadar" H1924)  § Hadad = "mighty" 1) son of Ishmael 2) a king of Edom who gained an important victory over the Midianites on the field of Moab 3) another king of Edom, with Pau for his capital 4) a member of the royal house of Edom who escaped the massacre under Joab and fled with a band of followers into Egypt; after David's death, he returned to his own country</t>
  </si>
  <si>
    <t>H1908I</t>
  </si>
  <si>
    <t>A man of the Egyptians living at the time of United Monarchy, first mentioned at 1Ki 11:14; married to sister_of_Tahpenes (H8472I);   father of: Genubath (H1592) Also named:  a.dad  (אֲדַד "Hadad" H0111)  § Hadad = "mighty" 1) son of Ishmael 2) a king of Edom who gained an important victory over the Midianites on the field of Moab 3) another king of Edom, with Pau for his capital 4) a member of the royal house of Edom who escaped the massacre under Joab and fled with a band of followers into Egypt; after David's death, he returned to his own country</t>
  </si>
  <si>
    <t>H1909</t>
  </si>
  <si>
    <t>הֲדַדְעֶ֫זֶר</t>
  </si>
  <si>
    <t>Hadadezer</t>
  </si>
  <si>
    <t xml:space="preserve">A man of Zobah living at the time of United Monarchy, first mentioned at 2Sa 8:3;   son of: Rehob (H7340I)   § Hadadezer = "Hadad is help"  son of Rehob, a king of Syria-Zobah defeated by David's army </t>
  </si>
  <si>
    <t>H1910</t>
  </si>
  <si>
    <t>הֲדַדְרִמּוֹן</t>
  </si>
  <si>
    <t>Hadad-rimmon</t>
  </si>
  <si>
    <t xml:space="preserve">  § Hadad-rimmon = "Hadad of the pomegranates"  a place in the valley of Megiddo where a national lamentation was held for the death of King Josiah; named after two Syrian gods </t>
  </si>
  <si>
    <t>H1911</t>
  </si>
  <si>
    <t>הָדָה</t>
  </si>
  <si>
    <t>(Qal) to stretch out (hand)</t>
  </si>
  <si>
    <t>H1912</t>
  </si>
  <si>
    <t>הֹ֫דּוּ</t>
  </si>
  <si>
    <t>India</t>
  </si>
  <si>
    <t xml:space="preserve">  § India = "flee away" or " give ye thanks"  the country surrounding the Indus, mentioned as the eastern border of the empire of Ahasuerus </t>
  </si>
  <si>
    <t>H1913A</t>
  </si>
  <si>
    <t>הֲדוֹרָם</t>
  </si>
  <si>
    <t>Hadoram</t>
  </si>
  <si>
    <t>A man living at the time of the Patriarchs, first mentioned at Gen 10:27;   son of: Joktan (H3355);   brother of: Almodad (H0486), Sheleph (H8026), Hazarmaveth (H2700), Jerah (H3392), Uzal (H0187), Diklah (H1853), Obal (H5745), Abimael (H0039), Sheba (H7614H), Ophir (H0211), Havilah (H2341I) and Jobab (H3103)  § Hadoram = "noble honour" 1) the 5th son of Joktan, an Arabian tribe 2) a son of Tou, king of Hamath, was his father's ambassador to congratulate David on his victory over Hadarezer, king of Zobah</t>
  </si>
  <si>
    <t>H1913B</t>
  </si>
  <si>
    <t>הֲדֹרָם</t>
  </si>
  <si>
    <t>A man living at the time of United Monarchy, first mentioned at 2Sa 20:24;   son of: Abda (H5653); also called Adoniram at 1Ki 4:6; 5.14;  Hadoram at 2Ch 10:18;  Another name of  a.do.ram  (אֲדֹרָם "Adoram" H0151)  § Hadoram = "noble honour" 1) the 5th son of Joktan 2) a son of Tou, king of Hamath, was his father's ambassador to congratulate David on his victory over Hadarezer, king of Zobah 3) the intendant of taxes under David, Solomon, and Rehoboam; called also 'Adoniram' and 'Adoram'</t>
  </si>
  <si>
    <t>H1913G</t>
  </si>
  <si>
    <t>A man living at the time of United Monarchy, first mentioned at 2Sa 8:10;   son of: Toi (H8583); also called Hadoram at 1Ch 18:10;  Another name of  yo.ram  (יוֹרָם "Joram" H3141G)  § Hadoram = "noble honour" 1) the 5th son of Joktan 2) a son of Tou, king of Hamath, was his father's ambassador to congratulate David on his victory over Hadarezer, king of Zobah 3) the intendant of taxes under David, Solomon, and Rehoboam; called also 'Adoniram' and 'Adoram'</t>
  </si>
  <si>
    <t>H1914</t>
  </si>
  <si>
    <t>הִדַּי</t>
  </si>
  <si>
    <t>Hiddai</t>
  </si>
  <si>
    <t xml:space="preserve">A man living at the time of United Monarchy, first mentioned at 2Sa 23:30; also called Hurai at 1Ch 11:32;  Also named:  chu.ray  (חוּרַי "Hurai" H2360)   § Hiddai = "for the rejoicing of Jehovah"  one of the 37 mighty warriors of David's guard </t>
  </si>
  <si>
    <t>H1915</t>
  </si>
  <si>
    <t>הָדַךְ</t>
  </si>
  <si>
    <t>to tread down</t>
  </si>
  <si>
    <t>(Qal) to cast down, tread down</t>
  </si>
  <si>
    <t>H1916</t>
  </si>
  <si>
    <t>הֲדֹם</t>
  </si>
  <si>
    <t>stool, footstool</t>
  </si>
  <si>
    <t>H1917</t>
  </si>
  <si>
    <t>הַדָּם</t>
  </si>
  <si>
    <t>member, limb, member of the body</t>
  </si>
  <si>
    <t>H1918</t>
  </si>
  <si>
    <t>הֲדַס</t>
  </si>
  <si>
    <t>myrtle</t>
  </si>
  <si>
    <t>myrtle (tree)</t>
  </si>
  <si>
    <t>H1919</t>
  </si>
  <si>
    <t>הֲדַסָּה</t>
  </si>
  <si>
    <t>Hadassah</t>
  </si>
  <si>
    <t xml:space="preserve">A woman living at the time of Exile and Return, first mentioned at Est 2:7;   daughter of: Abihail (H0032K); also called Hadassah at Est 2:7;  Another name of  es.ter  (אֶסְתֵּר "Esther" H0635)   § Hadassah = "myrtle"  queen Esther's Jewish name </t>
  </si>
  <si>
    <t>H1920</t>
  </si>
  <si>
    <t>הָדַף</t>
  </si>
  <si>
    <t>1) to thrust, push, drive, cast away, cast out, expel, thrust away 1a) (Qal) 1a1) to thrust, push 1a2) to drive out, thrust out 1a3) to depose</t>
  </si>
  <si>
    <t>H1921</t>
  </si>
  <si>
    <t>הָדַר</t>
  </si>
  <si>
    <t>1) to honour, adorn, glorify, be high 1a) (Qal) 1a1) to swell 1a1a) swelling (pass participle) 1a2) to honour, pay honour to, show partiality 1a3) to adorn 1a3a) adorned (pass participle) 1b) (Niphal) to be honoured 1c) (Hithpael) to honour oneself, claim honour</t>
  </si>
  <si>
    <t>H1922</t>
  </si>
  <si>
    <t>הֲדַר</t>
  </si>
  <si>
    <t>(Pael) to glorify (God) Aramaic of  ha.dar  (הָדַר "to honor" H1921)</t>
  </si>
  <si>
    <t>H1923</t>
  </si>
  <si>
    <t>honour, majesty Aramaic of  ha.dar  (הָדַר "to honor" H1921)</t>
  </si>
  <si>
    <t>H1924</t>
  </si>
  <si>
    <t>Hadar</t>
  </si>
  <si>
    <t xml:space="preserve">A man living at the time of the Patriarchs, first mentioned at Gen 36:39; married to Mehetabel (H4105); also called Hadar at Gen 36:39;  Another name of  ha.dad  (הֲדַד "Hadad" H1908H)   § Hadar = "honour"  an Edomite king </t>
  </si>
  <si>
    <t>H1925</t>
  </si>
  <si>
    <t>הֶ֫דֶר</t>
  </si>
  <si>
    <t>ornament, splendour, adornment, glory</t>
  </si>
  <si>
    <t>H1926</t>
  </si>
  <si>
    <t>הָדָר</t>
  </si>
  <si>
    <t>1) ornament, splendour, honour 1a) ornament 1b) splendour, majesty 1c) honour, glory</t>
  </si>
  <si>
    <t>H1927</t>
  </si>
  <si>
    <t>הֲדָרָה</t>
  </si>
  <si>
    <t>adornment</t>
  </si>
  <si>
    <t>1) adornment, glory 1a) holy adornment (of public worship) 1b) glory (of the king)</t>
  </si>
  <si>
    <t>H1928</t>
  </si>
  <si>
    <t>הֲדַרְעֶ֫זֶר</t>
  </si>
  <si>
    <t>Hadarezer</t>
  </si>
  <si>
    <t>Hadarezer = "Hadad is help"  the king of Syria defeated by David's army Another spelling of  ha.dad.e.zer  (הֲדַדְעֶ֫זֶר "Hadadezer" H1909)</t>
  </si>
  <si>
    <t>H1929</t>
  </si>
  <si>
    <t>הָהּ</t>
  </si>
  <si>
    <t>H1930</t>
  </si>
  <si>
    <t>הוֹ</t>
  </si>
  <si>
    <t>alas!, ah!</t>
  </si>
  <si>
    <t>H1931</t>
  </si>
  <si>
    <t>הוּא</t>
  </si>
  <si>
    <t>he/she/it</t>
  </si>
  <si>
    <t>pron 3p s 1) he, she, it 1a) himself (with emphasis) 1b) resuming subj with emphasis 1c) (with minimum emphasis following predicate) 1d) (anticipating subj) 1e) (emphasising predicate) 1f) that, it (neuter) demons pron 2) that (with article)</t>
  </si>
  <si>
    <t>H1932</t>
  </si>
  <si>
    <t>1) he, she, it 1a) (emphasising and resuming subject) 1b)(anticipating subj) 1c) as demons pron 1d) (relative) 1e) (affirming existence)</t>
  </si>
  <si>
    <t>H1933A</t>
  </si>
  <si>
    <t>הָוָא</t>
  </si>
  <si>
    <t>to fall</t>
  </si>
  <si>
    <t>1) Qal) 1a) to fall</t>
  </si>
  <si>
    <t>H1933B</t>
  </si>
  <si>
    <t>הָוָה</t>
  </si>
  <si>
    <t>1) Qal) 1a) to be, become, exist, happen Aramaic equivalent:  ha.va  (הֲוָא "to be" H1934)</t>
  </si>
  <si>
    <t>H1934</t>
  </si>
  <si>
    <t>הֲוָא</t>
  </si>
  <si>
    <t>1) to come to pass, become, be 1a) (P'al) 1a1) to come to pass 1a2) to come into being, arise, become, come to be 1a2a) to let become known (with participle of knowing) 1a3) to be</t>
  </si>
  <si>
    <t>H1935</t>
  </si>
  <si>
    <t>הוֹד</t>
  </si>
  <si>
    <t>splendor</t>
  </si>
  <si>
    <t>splendour, majesty, vigour</t>
  </si>
  <si>
    <t>H1936</t>
  </si>
  <si>
    <t>Hod</t>
  </si>
  <si>
    <t xml:space="preserve">A man of the tribe of Asher living at the time of Divided Monarchy, only mentioned at 1Ch 7:37;   son of: Zophah (H6690);   brother of: Suah (H5477), Harnepher (H2774), Shual (H7777B), Beri (H1275), Imrah (H3236), Bezer (H1221H), Shamma (H8037H), Shilshah (H8030), Ithran (H3506H) and Beera (H0878)   § Hod = "splendour"  one of the sons of Zophah, among the descendants of Asher </t>
  </si>
  <si>
    <t>H1937</t>
  </si>
  <si>
    <t>הוֹדְיָה</t>
  </si>
  <si>
    <t>Hodevah</t>
  </si>
  <si>
    <t xml:space="preserve">A man living at the time of Exile and Return, first mentioned at Ezr 2:40; also called Hodevah at Neh 7:43;  Judah at Ezr 3:9;  Another name of  ho.dav.yah  (הוֹדַוְיָה "Hodaviah" H1938J)   § Hodevah = "praise of Jehovah"  the head of a Levitical family returning from Exile in the time of Nehemiah </t>
  </si>
  <si>
    <t>H1938G</t>
  </si>
  <si>
    <t>הוֹדַוְיָה</t>
  </si>
  <si>
    <t>Hodaviah</t>
  </si>
  <si>
    <t>A man of the tribe of Judah living at the time of Divided Monarchy, only mentioned at 1Ch 3:24;   son of: Elioenai (H0454B);   brother of: Eliashib (H0475), Pelaiah (H6411B), Akkub (H6126), Johanan (H3110I), Delaiah (H1806) and Anani (H6054) Also named:  ho.day.va.hu  (הוֹדַיְוָהוּ "Hodaiah" H1939)  § Hodaviah = "praise ye Jehovah" 1) a man of Manasseh, one of the heads of the half tribe on the east of Jordan 2) a man of Benjamin, son of Has-senuah 3) a Levite, who seems to have given his name to an important family in the tribe</t>
  </si>
  <si>
    <t>H1938H</t>
  </si>
  <si>
    <t>A man of the tribe of Manasseh  living at the time of Divided Monarchy, only mentioned at 1Ch 5:24  § Hodaviah = "praise ye Jehovah" 1) a man of Manasseh, one of the heads of the half tribe on the east of Jordan 2) a man of Benjamin, son of Has-senuah 3) a Levite, who seems to have given his name to an important family in the tribe</t>
  </si>
  <si>
    <t>H1938I</t>
  </si>
  <si>
    <t>A man living at the time of Exile and Return, only mentioned at 1Ch 9:7;   son of: Hassenuah (H5574);   father of: Meshullam (H4918K)  § Hodaviah = "praise ye Jehovah" 1) a man of Manasseh, one of the heads of the half tribe on the east of Jordan 2) a man of Benjamin, son of Has-senuah 3) a Levite, who seems to have given his name to an important family in the tribe</t>
  </si>
  <si>
    <t>H1938J</t>
  </si>
  <si>
    <t>A man living at the time of Exile and Return, first mentioned at Ezr 2:40; also called Hodevah at Neh 7:43;  Judah at Ezr 3:9;   § Hodaviah = "praise ye Jehovah" 1) a man of Manasseh, one of the heads of the half tribe on the east of Jordan 2) a man of Benjamin, son of Has-senuah 3) a Levite, who seems to have given his name to an important family in the tribe</t>
  </si>
  <si>
    <t>H1939</t>
  </si>
  <si>
    <t>הוֹדַיְוָהוּ</t>
  </si>
  <si>
    <t>Hodaiah</t>
  </si>
  <si>
    <t xml:space="preserve">A man of the tribe of Judah living at the time of Divided Monarchy, only mentioned at 1Ch 3:24;   son of: Elioenai (H0454B);   brother of: Eliashib (H0475), Pelaiah (H6411B), Akkub (H6126), Johanan (H3110I), Delaiah (H1806) and Anani (H6054) Another name of  ho.dav.yah  (הוֹדַוְיָה "Hodaviah" H1938G)   § Hodaiah = "praise ye Jehovah"  son of the royal line of Judah </t>
  </si>
  <si>
    <t>H1940</t>
  </si>
  <si>
    <t>הוֹדִיָּה</t>
  </si>
  <si>
    <t>Hodiah</t>
  </si>
  <si>
    <t xml:space="preserve">A woman(?) of the tribe of Judah(?) living at the time of Divided Monarchy, only mentioned at 1Ch 4:19; whose brother was Naham (H5163); married to Ishbah (H3431)(?)   § Hodiah = "majesty of Jehovah"  one of the two wives of Ezra, a man of Judah </t>
  </si>
  <si>
    <t>H1941G</t>
  </si>
  <si>
    <t>A man living at the time of Exile and Return, first mentioned at Neh 8:7; also called Judah (NIV: Hodaviah) at Ezr 3:9; 1x Also named:  ye.hu.dah  (יְהוּדָה "Judah" H3063M)  § Hodijah = "my majesty is Jehovah" 1) a Levite in the time of Ezra and Nehemiah 2) another Levite at the same time 3) a chief of the people at the same time</t>
  </si>
  <si>
    <t>H1941H</t>
  </si>
  <si>
    <t>A man living at the time of Exile and Return, only mentioned at Neh 10:13  § Hodijah = "my majesty is Jehovah" 1) a Levite in the time of Ezra and Nehemiah 2) another Levite at the same time 3) a chief of the people at the same time</t>
  </si>
  <si>
    <t>H1941I</t>
  </si>
  <si>
    <t>A man living at the time of Exile and Return, only mentioned at Neh 10:18  § Hodijah = "my majesty is Jehovah" 1) a Levite in the time of Ezra and Nehemiah 2) another Levite at the same time 3) a chief of the people at the same time</t>
  </si>
  <si>
    <t>H1942</t>
  </si>
  <si>
    <t>הַוָּה</t>
  </si>
  <si>
    <t>1) desire 1a) desire (in bad sense) 2) chasm (fig. of destruction) 2a) engulfing ruin, destruction, calamity</t>
  </si>
  <si>
    <t>H1943</t>
  </si>
  <si>
    <t>הֹוָה</t>
  </si>
  <si>
    <t>misfortune</t>
  </si>
  <si>
    <t>ruin, disaster</t>
  </si>
  <si>
    <t>H1944</t>
  </si>
  <si>
    <t>הוֹהָם</t>
  </si>
  <si>
    <t>Hoham</t>
  </si>
  <si>
    <t xml:space="preserve">A man living before Israel's Monarchy, only mentioned at Jos 10:3   § Hoham = "whom Jehovah impels"  king of Hebron at the time of the conquest of Canaan </t>
  </si>
  <si>
    <t>H1945</t>
  </si>
  <si>
    <t>הוֹי</t>
  </si>
  <si>
    <t>ah!, alas!, ha!, ho!, O!, woe!</t>
  </si>
  <si>
    <t>H1946</t>
  </si>
  <si>
    <t>הוּךְ</t>
  </si>
  <si>
    <t>(P'al) to go, come, walk, be brought Aramaic of  ha.lakh  (הָלַךְ ": walk" H1980)</t>
  </si>
  <si>
    <t>H1947</t>
  </si>
  <si>
    <t>הוֹלֵלָה</t>
  </si>
  <si>
    <t>H1948</t>
  </si>
  <si>
    <t>הוֹלֵלוּת</t>
  </si>
  <si>
    <t>H1949</t>
  </si>
  <si>
    <t>הוּם</t>
  </si>
  <si>
    <t>to make noise</t>
  </si>
  <si>
    <t>1) to distract, ring again, make a (great) noise, murmur, roar, discomfit, be moved 1a) (Qal) to discomfit 1b) (Niphal) to be in a stir 1c) (Hiphil) 1c1) to murmur 1c2) to show disquietude</t>
  </si>
  <si>
    <t>H1950</t>
  </si>
  <si>
    <t>הוֹמָ֑ם</t>
  </si>
  <si>
    <t>Hemam</t>
  </si>
  <si>
    <t xml:space="preserve">A man living at the time of the Patriarchs, first mentioned at Gen 36:22;   son of: Lotan (H3877);   brother of: Hori (H2753H) Also named:  he.mam  (הֵימָם "Hemam" H1967)   § Homam = "confusion"  a descendant of Seir the Horite, the son of Lotan </t>
  </si>
  <si>
    <t>H1951</t>
  </si>
  <si>
    <t>הוּן</t>
  </si>
  <si>
    <t>be ready</t>
  </si>
  <si>
    <t>1) to be easy, be ready 1a) (Hiphil) to consider as easy, make light of</t>
  </si>
  <si>
    <t>H1952</t>
  </si>
  <si>
    <t>הוֹן</t>
  </si>
  <si>
    <t>substance</t>
  </si>
  <si>
    <t>1) wealth, riches, substance 1a) wealth 1b) price, high value interj 2) enough!, sufficiency</t>
  </si>
  <si>
    <t>H1953</t>
  </si>
  <si>
    <t>יְהוֹשָׁמָע</t>
  </si>
  <si>
    <t>Hoshama</t>
  </si>
  <si>
    <t xml:space="preserve">A man of the tribe of Judah living at the time of Divided Monarchy, only mentioned at 1Ch 3:18;   son of: Shealtiel (H7597A)(?);   brother of: Shealtiel (H7597A)(?), Malchiram (H4443), Pedaiah (H6305H), Shenazzar (H8137), Jekamiah (H3359H) and Nedabiah (H5072)   § Hoshama = "whom Jehovah hears"  one of the sons of Jeconiah or Jehoiachin, the next to last king of Judah </t>
  </si>
  <si>
    <t>H1954G</t>
  </si>
  <si>
    <t>הוֹשֵׁעַ</t>
  </si>
  <si>
    <t>Hoshea</t>
  </si>
  <si>
    <t>A king of the Kingdom of Israel, living at the time of Divided Monarchy, first mentioned at 2Ki 15:30;   son of: Elah (H0425I)  § Hosea or Hoshea or Oshea = "salvation" 1) family name of Joshua, the son of Nun 2) the 19th and last king of the northern kingdom of Israel 3) son of Beeri, and the first of the minor prophets; prophet to the northern kingdom of Israel in the reign of Jeroboam II 4) a son of Azaziah, a chief of Ephraim in the time of David 5) an Israelite chief who sealed the covenant with Nehemiah</t>
  </si>
  <si>
    <t>H1954H</t>
  </si>
  <si>
    <t>A man living at the time of Divided Monarchy, only mentioned at 1Ch 27:20;   son of: Azaziah (H5812H)  § Hosea or Hoshea or Oshea = "salvation" 1) family name of Joshua, the son of Nun 2) the 19th and last king of the northern kingdom of Israel 3) son of Beeri, and the first of the minor prophets; prophet to the northern kingdom of Israel in the reign of Jeroboam II 4) a son of Azaziah, a chief of Ephraim in the time of David 5) an Israelite chief who sealed the covenant with Nehemiah</t>
  </si>
  <si>
    <t>H1954I</t>
  </si>
  <si>
    <t>A man living at the time of Exile and Return, only mentioned at Neh 10:23  § Hosea or Hoshea or Oshea = "salvation" 1) family name of Joshua, the son of Nun 2) the 19th and last king of the northern kingdom of Israel 3) son of Beeri, and the first of the minor prophets; prophet to the northern kingdom of Israel in the reign of Jeroboam II 4) a son of Azaziah, a chief of Ephraim in the time of David 5) an Israelite chief who sealed the covenant with Nehemiah</t>
  </si>
  <si>
    <t>H1954J</t>
  </si>
  <si>
    <t>A prophet living at the time of Divided Monarchy, first mentioned at Hos 1:1;   son of: Beeri (H0882H); married to Gomer (H1586H);   father of: Jezreel (H3157K), Lo-ruhamah (H3819), Lo-ammi H3818) Also named:  Hōsēe  (Ὡσηέ "Hosea" G5617)  § Hosea or Hoshea or Oshea = "salvation" 1) family name of Joshua, the son of Nun 2) the 19th and last king of the northern kingdom of Israel 3) son of Beeri, and the first of the minor prophets; prophet to the northern kingdom of Israel in the reign of Jeroboam II 4) a son of Azaziah, a chief of Ephraim in the time of David 5) an Israelite chief who sealed the covenant with Nehemiah</t>
  </si>
  <si>
    <t>H1954K</t>
  </si>
  <si>
    <t>A man of the tribe of Ephraim living at the time of Egypt and Wilderness &amp; Israel before the Monarchy, first mentioned at Exo 17:9;   son of: Nun (H5126); also called Hoshea (KJV: Oshea) at Num 13:8;  Jeshua at Neh 8:17;  Another name of  ye.ho.shu.a  (יְהוֹשׁוּעַ "Joshua" H3091G)  § Hosea or Hoshea or Oshea = "salvation" 1) family name of Joshua, the son of Nun 2) the 19th and last king of the northern kingdom of Israel 3) son of Beeri, and the first of the minor prophets; prophet to the northern kingdom of Israel in the reign of Jeroboam II 4) a son of Azaziah, a chief of Ephraim in the time of David 5) an Israelite chief who sealed the covenant with Nehemiah</t>
  </si>
  <si>
    <t>H1955G</t>
  </si>
  <si>
    <t>הוֹשַׁעֲיָה</t>
  </si>
  <si>
    <t>Hoshaiah</t>
  </si>
  <si>
    <t>A man living at the time of Exile and Return, only mentioned at Neh 12:32  § Hoshaiah = "Jehovah as saved" 1) a prince of Judah who assisted in the dedication of the wall of Jerusalem in the time of Nehemiah 2) the father of Jezaniah (or Azariah) who was a man of note after the destruction of Jerusalem by Nebuchadnezzar in the time of Jeremiah</t>
  </si>
  <si>
    <t>H1955H</t>
  </si>
  <si>
    <t>A man living at the time of Divided Monarchy, first mentioned at Jer 42:1;   father of: Jezaniah (H3153)  § Hoshaiah = "Jehovah as saved" 1) a prince of Judah who assisted in the dedication of the wall of Jerusalem in the time of Nehemiah 2) the father of Jezaniah (or Azariah) who was a man of note after the destruction of Jerusalem by Nebuchadnezzar in the time of Jeremiah</t>
  </si>
  <si>
    <t>H1956</t>
  </si>
  <si>
    <t>הוֹתִיר</t>
  </si>
  <si>
    <t>Hothir</t>
  </si>
  <si>
    <t xml:space="preserve">A man of the tribe of Levi living at the time of Divided Monarchy, first mentioned at 1Ch 25:4;   son of: Heman (H1968I);   brother of: Bukkiah (H1232), Mattaniah (H4983H), Uzziel (H5816J), Shebuel (H7619H), Jerimoth (H3406L), Hananiah (H2608P), Hanani (H2607H), Eliathah (H0448), Giddalti (H1437), Romamti-ezer (H7320), Joshbekashah (H3436), Mallothi (H4413), Mahazioth (H4238)   § Hothir = "abundance"  the 13th son of Heman and a Kohathite Levite </t>
  </si>
  <si>
    <t>H1957</t>
  </si>
  <si>
    <t>הָזָה</t>
  </si>
  <si>
    <t>(Qal) to dream, sleep, rave</t>
  </si>
  <si>
    <t>H1958</t>
  </si>
  <si>
    <t>הִי</t>
  </si>
  <si>
    <t>woe</t>
  </si>
  <si>
    <t>lamentation, wailing</t>
  </si>
  <si>
    <t>H1959</t>
  </si>
  <si>
    <t>הֵידָד</t>
  </si>
  <si>
    <t>1) a shout, cheer, shouting 1a) shouting 1b) shout (of the foe)</t>
  </si>
  <si>
    <t>H1960</t>
  </si>
  <si>
    <t>הֻיְּדוֹת</t>
  </si>
  <si>
    <t>songs of praise</t>
  </si>
  <si>
    <t>H1961</t>
  </si>
  <si>
    <t>הָיָה</t>
  </si>
  <si>
    <t>1) to be, become, come to pass, exist, happen, fall out 1a) (Qal) 1a1) --- 1a1a) to happen, fall out, occur, take place, come about, come to pass 1a1b) to come about, come to pass 1a2) to come into being, become 1a2a) to arise, appear, come 1a2b) to become 1a2b1) to become 1a2b2) to become like 1a2b3) to be instituted, be established 1a3) to be 1a3a) to exist, be in existence 1a3b) to abide, remain, continue (with word of place or time) 1a3c) to stand, lie, be in, be at, be situated (with word of locality) 1a3d) to accompany, be with 1b) (Niphal) 1b1) to occur, come to pass, be done, be brought about 1b2) to be done, be finished, be gone</t>
  </si>
  <si>
    <t>H1962</t>
  </si>
  <si>
    <t>הַיָּה</t>
  </si>
  <si>
    <t>destruction, calamity</t>
  </si>
  <si>
    <t>H1963</t>
  </si>
  <si>
    <t>הֵיךְ</t>
  </si>
  <si>
    <t>H1964G</t>
  </si>
  <si>
    <t>הֵיכָל</t>
  </si>
  <si>
    <t>: temple 1) palace, temple, nave, sanctuary 1a) palace 1b) temple (palace of God as king) 1c) hall, nave (of Ezekiel's temple) 1d) temple (of heavenly temple)</t>
  </si>
  <si>
    <t>H1964H</t>
  </si>
  <si>
    <t>temple: palace</t>
  </si>
  <si>
    <t>: palace 1) palace, temple, nave, sanctuary 1a) palace 1b) temple (palace of God as king) 1c) hall, nave (of Ezekiel's temple) 1d) temple (of heavenly temple)</t>
  </si>
  <si>
    <t>H1964I</t>
  </si>
  <si>
    <t>temple: nave</t>
  </si>
  <si>
    <t>: nave/hallway 1) palace, temple, nave, sanctuary 1a) palace 1b) temple (palace of God as king) 1c) hall, nave (of Ezekiel's temple) 1d) temple (of heavenly temple)</t>
  </si>
  <si>
    <t>H1965G</t>
  </si>
  <si>
    <t>הֵיכַל</t>
  </si>
  <si>
    <t>: temple 1) palace, temple 1a) palace 1b) temple (in Jerusalem) 1c) temple (pagan)</t>
  </si>
  <si>
    <t>H1965H</t>
  </si>
  <si>
    <t>: palace 1) palace, temple 1a) palace 1b) temple (in Jerusalem) 1c) temple (pagan)</t>
  </si>
  <si>
    <t>H1966</t>
  </si>
  <si>
    <t>הֵילֵל</t>
  </si>
  <si>
    <t>Day Star</t>
  </si>
  <si>
    <t>Lucifer = "light-bearer" 1) shining one, morning star, Lucifer 1a) of the king of Babylon and Satan (fig.) 2) (TWOT) 'Helel' describing the king of Babylon</t>
  </si>
  <si>
    <t>H1967</t>
  </si>
  <si>
    <t>הֵימָם</t>
  </si>
  <si>
    <t xml:space="preserve">A man living at the time of the Patriarchs, first mentioned at Gen 36:22;   son of: Lotan (H3877);   brother of: Hori (H2753H) Another spelling of  ho.mam  (הוֹמָ֑ם "Hemam" H1950)   § Hemam = "exterminating"  a son of Lotan, brother of Hori, and grandson of Seir </t>
  </si>
  <si>
    <t>H1968G</t>
  </si>
  <si>
    <t>הֵימָן</t>
  </si>
  <si>
    <t>Heman</t>
  </si>
  <si>
    <t>A man living at the time of United Monarchy, first mentioned at 1Ki 4:31;   son of: Mahol (H4235);   brother of: Ethan (H0387), Calcol (H3633) and Darda (H1862)  § Heman = "faithful" 1) a wise man to whom Solomon was compared 2) son of Joel, grandson of Samuel, and a Levitical singer and author of PS 88 3) a seer</t>
  </si>
  <si>
    <t>H1968H</t>
  </si>
  <si>
    <t>A man of the tribe of Judah living before Israel's Monarchy, only mentioned at 1Ch 2:6;   son of: Zerah (H2226I);   brother of: Zabdi (H2067), Ethan (H0387H), Calcol (H3633H) and Dara (H1873)  § Heman = "faithful" 1) a wise man to whom Solomon was compared 2) son of Joel, grandson of Samuel, and a Levitical singer and author of PS 88 3) a seer</t>
  </si>
  <si>
    <t>H1968I</t>
  </si>
  <si>
    <t>A man of the tribe of Levi living at the time of United Monarchy, first mentioned at 1Ch 6:33;   son of: Joel (H3100);   father of: Bukkiah (H1232), Mattaniah (H4983H), Uzziel (H5816J), Shebuel (H7619H), Jerimoth (H3406L), Hananiah (H2608P), Hanani (H2607H), Eliathah (H0448), Giddalti (H1437), Romamti-ezer (H7320), Joshbekashah (H3436), Mallothi (H4413), Hothir (H1956), Mahazioth (H4238), Jehuel (H3171K), Shimei (H8096P)  § Heman = "faithful" 1) a wise man to whom Solomon was compared 2) son of Joel, grandson of Samuel, and a Levitical singer and author of PS 88 3) a seer</t>
  </si>
  <si>
    <t>H1969</t>
  </si>
  <si>
    <t>הִין</t>
  </si>
  <si>
    <t>1) hin 1a) a unit of measure, about 5 quarts (6 l) 1b) a vessel holding a hin of liquid</t>
  </si>
  <si>
    <t>H1970</t>
  </si>
  <si>
    <t>הָכַר</t>
  </si>
  <si>
    <t>(Hiphil) to deal wrongly with</t>
  </si>
  <si>
    <t>H1971</t>
  </si>
  <si>
    <t>הַכָּרָה</t>
  </si>
  <si>
    <t>look</t>
  </si>
  <si>
    <t>the look, appearance, expression</t>
  </si>
  <si>
    <t>H1972</t>
  </si>
  <si>
    <t>הָלָא</t>
  </si>
  <si>
    <t>to cast far off</t>
  </si>
  <si>
    <t>(Niphal) to be removed far away, be removed far off</t>
  </si>
  <si>
    <t>H1973</t>
  </si>
  <si>
    <t>הָֽ֫לְאָה</t>
  </si>
  <si>
    <t>1) out there, onwards, further 1a) yonder, beyond (of place) 1b) onwards (of time)</t>
  </si>
  <si>
    <t>H1974</t>
  </si>
  <si>
    <t>הִלּוּל</t>
  </si>
  <si>
    <t>1) rejoicing, praise 1a) rejoicing 1b) praise</t>
  </si>
  <si>
    <t>H1975</t>
  </si>
  <si>
    <t>הַלָּז</t>
  </si>
  <si>
    <t>this, this one (without subst), yonder</t>
  </si>
  <si>
    <t>H1976</t>
  </si>
  <si>
    <t>הַלָּזֶה</t>
  </si>
  <si>
    <t>H1977</t>
  </si>
  <si>
    <t>הַלֵּ֫זוּ</t>
  </si>
  <si>
    <t>H1978</t>
  </si>
  <si>
    <t>הָלִיךְ</t>
  </si>
  <si>
    <t>H1979</t>
  </si>
  <si>
    <t>הֲלִיכָה</t>
  </si>
  <si>
    <t>walk</t>
  </si>
  <si>
    <t>1) going, doing, travelling company, way 1a) going, walk, marching, doings 1b) travelling company, caravan</t>
  </si>
  <si>
    <t>H1980G</t>
  </si>
  <si>
    <t>הָלַךְ</t>
  </si>
  <si>
    <t>to go: went</t>
  </si>
  <si>
    <t>: went/go[away] 1) to go, walk, come 1a) (Qal) 1a1) to go, walk, come, depart, proceed, move, go away 1a2) to die, live, manner of life (fig.) 1b) (Piel) 1b1) to walk 1b2) to walk (fig.) 1c) (Hithpael) 1c1) to traverse 1c2) to walk about 1d) (Niphal) to lead, bring, lead away, carry, cause to walk</t>
  </si>
  <si>
    <t>H1980H</t>
  </si>
  <si>
    <t>to go: come</t>
  </si>
  <si>
    <t>: come[nearer] 1) to go, walk, come 1a) (Qal) 1a1) to go, walk, come, depart, proceed, move, go away 1a2) to die, live, manner of life (fig.) 1b) (Piel) 1b1) to walk 1b2) to walk (fig.) 1c) (Hithpael) 1c1) to traverse 1c2) to walk about 1d) (Niphal) to lead, bring, lead away, carry, cause to walk</t>
  </si>
  <si>
    <t>H1980I</t>
  </si>
  <si>
    <t>to go: walk</t>
  </si>
  <si>
    <t>: walk/move 1) to go, walk, come 1a) (Qal) 1a1) to go, walk, come, depart, proceed, move, go away 1a2) to die, live, manner of life (fig.) 1b) (Piel) 1b1) to walk 1b2) to walk (fig.) 1c) (Hithpael) 1c1) to traverse 1c2) to walk about 1d) (Niphal) to lead, bring, lead away, carry, cause to walk</t>
  </si>
  <si>
    <t>H1980J</t>
  </si>
  <si>
    <t>to go: take</t>
  </si>
  <si>
    <t>: take/lead(OBJECT) 1) to go, walk, come 1a) (Qal) 1a1) to go, walk, come, depart, proceed, move, go away 1a2) to die, live, manner of life (fig.) 1b) (Piel) 1b1) to walk 1b2) to walk (fig.) 1c) (Hithpael) 1c1) to traverse 1c2) to walk about 1d) (Niphal) to lead, bring, lead away, carry, cause to walk</t>
  </si>
  <si>
    <t>H1980K</t>
  </si>
  <si>
    <t>to go: come!</t>
  </si>
  <si>
    <t>: come[hortative] 1) to go, walk, come 1a) (Qal) 1a1) to go, walk, come, depart, proceed, move, go away 1a2) to die, live, manner of life (fig.) 1b) (Piel) 1b1) to walk 1b2) to walk (fig.) 1c) (Hithpael) 1c1) to traverse 1c2) to walk about 1d) (Niphal) to lead, bring, lead away, carry, cause to walk</t>
  </si>
  <si>
    <t>H1980L</t>
  </si>
  <si>
    <t>to go: continue</t>
  </si>
  <si>
    <t>: continue/will_be[future] 1) to go, walk, come 1a) (Qal) 1a1) to go, walk, come, depart, proceed, move, go away 1a2) to die, live, manner of life (fig.) 1b) (Piel) 1b1) to walk 1b2) to walk (fig.) 1c) (Hithpael) 1c1) to traverse 1c2) to walk about 1d) (Niphal) to lead, bring, lead away, carry, cause to walk</t>
  </si>
  <si>
    <t>H1980M</t>
  </si>
  <si>
    <t>to go: journey</t>
  </si>
  <si>
    <t>: journey 1) to go, walk, come 1a) (Qal) 1a1) to go, walk, come, depart, proceed, move, go away 1a2) to die, live, manner of life (fig.) 1b) (Piel) 1b1) to walk 1b2) to walk (fig.) 1c) (Hithpael) 1c1) to traverse 1c2) to walk about 1d) (Niphal) to lead, bring, lead away, carry, cause to walk</t>
  </si>
  <si>
    <t>H1980N</t>
  </si>
  <si>
    <t>to go: follow</t>
  </si>
  <si>
    <t>: follow/behind/go[after 1) to go, walk, come 1a) (Qal) 1a1) to go, walk, come, depart, proceed, move, go away 1a2) to die, live, manner of life (fig.) 1b) (Piel) 1b1) to walk 1b2) to walk (fig.) 1c) (Hithpael) 1c1) to traverse 1c2) to walk about 1d) (Niphal) to lead, bring, lead away, carry, cause to walk</t>
  </si>
  <si>
    <t>H1980O</t>
  </si>
  <si>
    <t>to go: send</t>
  </si>
  <si>
    <t>: send/drive(OBJECT) 1) to go, walk, come 1a) (Qal) 1a1) to go, walk, come, depart, proceed, move, go away 1a2) to die, live, manner of life (fig.) 1b) (Piel) 1b1) to walk 1b2) to walk (fig.) 1c) (Hithpael) 1c1) to traverse 1c2) to walk about 1d) (Niphal) to lead, bring, lead away, carry, cause to walk</t>
  </si>
  <si>
    <t>H1981</t>
  </si>
  <si>
    <t>הֲלַךְ</t>
  </si>
  <si>
    <t>1) to walk, go 1a) (P'al) walking about (participle) 1b) (Aphel) to walk</t>
  </si>
  <si>
    <t>H1982</t>
  </si>
  <si>
    <t>הֵ֫לֶךְ</t>
  </si>
  <si>
    <t>traveller</t>
  </si>
  <si>
    <t>H1983</t>
  </si>
  <si>
    <t>הֲלָךְ</t>
  </si>
  <si>
    <t>toll</t>
  </si>
  <si>
    <t>toll, custom duty, tribute Aramaic of  ha.lakh  (הָלַךְ ": walk" H1980)</t>
  </si>
  <si>
    <t>H1984A</t>
  </si>
  <si>
    <t>הָלַל</t>
  </si>
  <si>
    <t>1) to shine 1a) (Qal) to shine (fig. of God's favour) 1b) (Hiphil) to flash forth light</t>
  </si>
  <si>
    <t>H1984B</t>
  </si>
  <si>
    <t>to boast: praise</t>
  </si>
  <si>
    <t>: praise 1) to praise, boast, be boastful 1a) (Qal) 1a1) to be boastful 1a2) boastful ones, boasters (participle) 1b) (Piel) 1b1) to praise 1b2) to boast, make a boast 1c) (Pual) 1c1) to be praised, be made praiseworthy, be commended, be worthy of praise 1d) (Hithpael) to boast, glory, make one's boast</t>
  </si>
  <si>
    <t>H1984C</t>
  </si>
  <si>
    <t>to be foolish</t>
  </si>
  <si>
    <t>1)  (Poel) to make a fool of, make into a fool 1f) (Hithpoel) to act madly, act like a madman</t>
  </si>
  <si>
    <t>H1984H</t>
  </si>
  <si>
    <t>to boast: boast</t>
  </si>
  <si>
    <t>: boast 1) to praise, boast, be boastful 1a) (Qal) 1a1) to be boastful 1a2) boastful ones, boasters (participle) 1b) (Piel) 1b1) to praise 1b2) to boast, make a boast 1c) (Pual) 1c1) to be praised, be made praiseworthy, be commended, be worthy of praise 1d) (Hithpael) to boast, glory, make one's boast</t>
  </si>
  <si>
    <t>H1984I</t>
  </si>
  <si>
    <t>to boast: rave_madly</t>
  </si>
  <si>
    <t>: rave_madly 1) to praise, boast, be boastful 1a) (Qal) 1a1) to be boastful 1a2) boastful ones, boasters (participle) 1b) (Piel) 1b1) to praise 1b2) to boast, make a boast 1c) (Pual) 1c1) to be praised, be made praiseworthy, be commended, be worthy of praise 1d) (Hithpael) to boast, glory, make one's boast</t>
  </si>
  <si>
    <t>H1985</t>
  </si>
  <si>
    <t>הִלֵּל</t>
  </si>
  <si>
    <t>Hillel</t>
  </si>
  <si>
    <t xml:space="preserve">A man living before Israel's Monarchy, first mentioned at Jdg 12:13;   father of: Abdon (H5658H)   § Hillel = "praising"  a native of Pirathon in Mount Ephraim, the father of Abdon the judge </t>
  </si>
  <si>
    <t>H1986</t>
  </si>
  <si>
    <t>הָלַם</t>
  </si>
  <si>
    <t>(Qal) to smite, strike, hammer, strike down</t>
  </si>
  <si>
    <t>H1987</t>
  </si>
  <si>
    <t>הֶ֫לֶם</t>
  </si>
  <si>
    <t>Helem</t>
  </si>
  <si>
    <t xml:space="preserve">A man of the tribe of Asher living before Israel's Monarchy, first mentioned at 1Ch 7:32;   son of: Heber (H2268);   brother of: Japhlet (H3310), Shomer (H7763H) and Shua (H7774);   father of: Zophah (H6690), Imna (H3234), Shelesh (H8028) and Amal (H6000); also called Helem at 1Ch 7:35;  Another name of  cho.tam  (חוֹתָם "Hotham" H2369G)   § Helem = "smiter"  a descendant of Asher </t>
  </si>
  <si>
    <t>H1988</t>
  </si>
  <si>
    <t>הֲלֹם</t>
  </si>
  <si>
    <t>here, hither</t>
  </si>
  <si>
    <t>H1989</t>
  </si>
  <si>
    <t>הַלְמוּת</t>
  </si>
  <si>
    <t>hammer</t>
  </si>
  <si>
    <t>hammer, mallet</t>
  </si>
  <si>
    <t>H1990</t>
  </si>
  <si>
    <t>הָ֑ם</t>
  </si>
  <si>
    <t>Ham</t>
  </si>
  <si>
    <t xml:space="preserve">Ham = "hot" or "sunburnt"  the place where Chedorlaomer and his allies smote the Zuzim, probably in the territory of the Ammonites, east of the Jordan; site uncertain Another name of  am.mon  (עַמּוֹן "Ammon" H5983) </t>
  </si>
  <si>
    <t>H1991</t>
  </si>
  <si>
    <t>הֵם</t>
  </si>
  <si>
    <t>abundance, clamour (meaning uncertain)</t>
  </si>
  <si>
    <t>H1992</t>
  </si>
  <si>
    <t>הֵ֫מָּה</t>
  </si>
  <si>
    <t>they(masc.)</t>
  </si>
  <si>
    <t>they, these, the same, who</t>
  </si>
  <si>
    <t>H1993</t>
  </si>
  <si>
    <t>הָמָה</t>
  </si>
  <si>
    <t>1) to murmur, growl, roar, cry aloud, mourn, rage, sound, make noise, tumult, be clamorous, be disquieted, be loud, be moved, be troubled, be in an uproar 1a) (Qal) 1a1) to growl 1a2) to murmur (fig. of a soul in prayer) 1a3) to roar 1a4) to be in a stir, be in a commotion 1a5) to be boisterous, be turbulent</t>
  </si>
  <si>
    <t>H1994</t>
  </si>
  <si>
    <t>הִמּוֹ</t>
  </si>
  <si>
    <t>1) they, them 1a) they (subject) 1b) them (object)</t>
  </si>
  <si>
    <t>H1995A</t>
  </si>
  <si>
    <t>הָמוֹן</t>
  </si>
  <si>
    <t>1) murmur, roar, crowd, abundance, tumult, sound 1a) sound, murmur, rush, roar 1b) tumult, confusion 1c) crowd, multitude 1d) great number, abundance 1e) abundance, wealth</t>
  </si>
  <si>
    <t>H1995B</t>
  </si>
  <si>
    <t>הָמַן</t>
  </si>
  <si>
    <t>be turbulent</t>
  </si>
  <si>
    <t>to rage, be turbulent</t>
  </si>
  <si>
    <t>H1996</t>
  </si>
  <si>
    <t>הֲמוֹן גּוֹג</t>
  </si>
  <si>
    <t>Hamon-gog (Valley)</t>
  </si>
  <si>
    <t xml:space="preserve">Hamon-gog = "multitude of Gog"  the name to be given to a valley of graves; ravine or glen, now known as 'the ravine of the passengers', located on the east side of the Dead Sea Combined with  gay  (גַּיְא " Valley" H1516N) </t>
  </si>
  <si>
    <t>H1997</t>
  </si>
  <si>
    <t>הֲמוֹנָהֿ</t>
  </si>
  <si>
    <t>Hamonah</t>
  </si>
  <si>
    <t xml:space="preserve">  § Hamonah = "multitudes"  the name of a city to be founded to commemorate the defeat of Gog </t>
  </si>
  <si>
    <t>H1998</t>
  </si>
  <si>
    <t>הֶמְיָה</t>
  </si>
  <si>
    <t>sound, music (of instruments)</t>
  </si>
  <si>
    <t>H1999</t>
  </si>
  <si>
    <t>הֲמֻלָּה</t>
  </si>
  <si>
    <t>tumult</t>
  </si>
  <si>
    <t>rushing, roaring, rainstorm, roaring sound, rushing sound</t>
  </si>
  <si>
    <t>H2000</t>
  </si>
  <si>
    <t>הָמַם</t>
  </si>
  <si>
    <t>to confuse</t>
  </si>
  <si>
    <t>1) to move noisily, confuse, make a noise, discomfit, break, consume, crush, destroy, trouble, vex 1a) (Qal) 1a1) to move noisily 1a2) to confuse, discomfit, vex</t>
  </si>
  <si>
    <t>H2001</t>
  </si>
  <si>
    <t>הָמָן</t>
  </si>
  <si>
    <t>Haman</t>
  </si>
  <si>
    <t xml:space="preserve">A man living at the time of Exile and Return, first mentioned at Est 3:1;   son of: Hammedatha (H4099); married to Zeresh (H2238);   father of: Parshandatha (H6577), Dalphon (H1813), Aspatha (H0630), Poratha (H6334), Adalia (H0118), Aridatha (H0743), Parmashta (H6534), Arisai (H0747), Aridai (H0742), Vaizatha (H2055)   § Haman = "magnificent"  chief minister of Ahasuerus, enemy of Mordecai and the Jews, who plotted to kill the Jews but, being foiled by Esther, was hanged, with his family, on the gallows he had made for Mordecai </t>
  </si>
  <si>
    <t>H2002</t>
  </si>
  <si>
    <t>הַמְנִיכָא</t>
  </si>
  <si>
    <t>necklace, chain</t>
  </si>
  <si>
    <t>H2003</t>
  </si>
  <si>
    <t>הֶ֫מֶס</t>
  </si>
  <si>
    <t>H2004</t>
  </si>
  <si>
    <t>הֵן</t>
  </si>
  <si>
    <t>they, these, the same, who A grammatical form of  hu  (הוּא "he/she/it" H1931)</t>
  </si>
  <si>
    <t>H2005</t>
  </si>
  <si>
    <t>interj 1) behold, lo, though hypothetical part 2) if Aramaic equivalent:  hen  (הֵן "look!" H2006A)</t>
  </si>
  <si>
    <t>H2006A</t>
  </si>
  <si>
    <t>behold, if, whether Aramaic of  hen  (הֵן "look!" H2005)</t>
  </si>
  <si>
    <t>H2006B</t>
  </si>
  <si>
    <t>לָהֵן</t>
  </si>
  <si>
    <t>therefore Aramaic of  la.hen  (לָהֵן "therefore" H3860)</t>
  </si>
  <si>
    <t>H2007</t>
  </si>
  <si>
    <t>הֵנָּה</t>
  </si>
  <si>
    <t>H2008</t>
  </si>
  <si>
    <t>הֵ֫נָּה</t>
  </si>
  <si>
    <t>here/thus</t>
  </si>
  <si>
    <t>here, there, now, hither</t>
  </si>
  <si>
    <t>H2009</t>
  </si>
  <si>
    <t>הִנֵּה</t>
  </si>
  <si>
    <t>behold, lo, see, if</t>
  </si>
  <si>
    <t>H2010</t>
  </si>
  <si>
    <t>הֲנָחָה</t>
  </si>
  <si>
    <t>holiday</t>
  </si>
  <si>
    <t>a day of rest, holiday, a giving of rest, holiday making</t>
  </si>
  <si>
    <t>H2011G</t>
  </si>
  <si>
    <t>הִנֹּם</t>
  </si>
  <si>
    <t>(Topheth of) Hinnom</t>
  </si>
  <si>
    <t>Hinnom = "lamentation"  a valley (deep and narrow ravine) with steep, rocky sides located southwest of Jerusalem, separating Mount Zion to the north from the 'hill of evil counsel' and the sloping rocky plateau of the 'plain of Rephaim' to the south Combined with  to.phet  (תֹּ֫פֶת "Topheth" H8612)</t>
  </si>
  <si>
    <t>H2011H</t>
  </si>
  <si>
    <t>(Topheth of son of) Hinnom</t>
  </si>
  <si>
    <t>H2012</t>
  </si>
  <si>
    <t>הֵנַע</t>
  </si>
  <si>
    <t>Hena</t>
  </si>
  <si>
    <t xml:space="preserve">  § Hena = "troubling"  a city in Mesopotamia which the Assyrian kings reduced shortly before the time of Sennacherib </t>
  </si>
  <si>
    <t>H2013</t>
  </si>
  <si>
    <t>הַס</t>
  </si>
  <si>
    <t>interj 1) (Piel) hush, keep silence, be silent, hold peace, hold tongue, still v 2)(CLBL) to hush 2a) (Hiphil) to command to be silent</t>
  </si>
  <si>
    <t>H2014</t>
  </si>
  <si>
    <t>הֲפוּגָה</t>
  </si>
  <si>
    <t>ceasing, stopping, benumbing</t>
  </si>
  <si>
    <t>H2015</t>
  </si>
  <si>
    <t>הָפַךְ</t>
  </si>
  <si>
    <t>1) to turn, overthrow, overturn 1a) (Qal) 1a1) to overturn, overthrow 1a2) to turn, turn about, turn over, turn around 1a3) to change, transform 1b) (Niphal) 1b1) to turn oneself, turn, turn back 1b2) to change oneself 1b3) to be perverse 1b4) to be turned, be turned over, be changed, be turned against 1b5) to be reversed 1b6) to be overturned, be overthrown 1b7) to be upturned 1c) (Hithpael) 1c1) to transform oneself 1c2) to turn this way and that, turn every way 1d) (Hophal) to turn on someone</t>
  </si>
  <si>
    <t>H2016</t>
  </si>
  <si>
    <t>הֶ֫פֶךְ</t>
  </si>
  <si>
    <t>contrariness</t>
  </si>
  <si>
    <t>contrary, opposite, a difference, reversed, contrariness, perversity</t>
  </si>
  <si>
    <t>H2017</t>
  </si>
  <si>
    <t>הֹפֶךְ</t>
  </si>
  <si>
    <t>perversity</t>
  </si>
  <si>
    <t>(Qal) perverseness, perversity</t>
  </si>
  <si>
    <t>H2018</t>
  </si>
  <si>
    <t>הֲפֵכָה</t>
  </si>
  <si>
    <t>overthrow</t>
  </si>
  <si>
    <t>H2019</t>
  </si>
  <si>
    <t>הֲפַכְפַּךְ</t>
  </si>
  <si>
    <t>crooked, perverted</t>
  </si>
  <si>
    <t>H2020</t>
  </si>
  <si>
    <t>הַצָּלָה</t>
  </si>
  <si>
    <t>deliverance</t>
  </si>
  <si>
    <t>deliverance, escape</t>
  </si>
  <si>
    <t>H2021</t>
  </si>
  <si>
    <t>הֹ֫צֶן</t>
  </si>
  <si>
    <t>armour?, weapons? (meaning uncertain)</t>
  </si>
  <si>
    <t>H2022G</t>
  </si>
  <si>
    <t>הַר</t>
  </si>
  <si>
    <t>mountain: mount</t>
  </si>
  <si>
    <t>: mount/hill  hill, mountain, hill country, mount</t>
  </si>
  <si>
    <t>H2022H</t>
  </si>
  <si>
    <t>mountain: hill_country</t>
  </si>
  <si>
    <t>: hill_country  hill, mountain, hill country, mount A sub-meaning of  har  (הַר ": mount" H2022)</t>
  </si>
  <si>
    <t>H2023G</t>
  </si>
  <si>
    <t>הֹר</t>
  </si>
  <si>
    <t>(Mount) Hor</t>
  </si>
  <si>
    <t xml:space="preserve">  § Hor = "mountain"   the mountain on which Aaron died; situated on the eastern side of the valley of Arabah, the highest of the whole range of sandstone mountains in Edom; on the eastern side is the ancient city of Petra</t>
  </si>
  <si>
    <t>H2023H</t>
  </si>
  <si>
    <t xml:space="preserve">  § Hor = "mountain"   the mountain named as one of the marks of the northern boundary of the land which the children of Israel were about to conquer; located in Lebanon</t>
  </si>
  <si>
    <t>H2024</t>
  </si>
  <si>
    <t>הָרָא</t>
  </si>
  <si>
    <t>Hara</t>
  </si>
  <si>
    <t xml:space="preserve">  § Hara = "mountain land"  a place of exile in Assyria </t>
  </si>
  <si>
    <t>H2025</t>
  </si>
  <si>
    <t>הַרְאֵל</t>
  </si>
  <si>
    <t>altar, altar hearth</t>
  </si>
  <si>
    <t>H2026</t>
  </si>
  <si>
    <t>הָרַג</t>
  </si>
  <si>
    <t>1) to kill, slay, murder, destroy, murderer, slayer, out of hand 1a) (Qal) 1a1) to kill, slay 1a2) to destroy, ruin 1b) (Niphal) to be killed 1c) (Pual) to be killed, be slain</t>
  </si>
  <si>
    <t>H2027</t>
  </si>
  <si>
    <t>הֶ֫רֶג</t>
  </si>
  <si>
    <t>a killing, slaughter</t>
  </si>
  <si>
    <t>H2028G</t>
  </si>
  <si>
    <t>הֲרֵגָה</t>
  </si>
  <si>
    <t>(Topheth of) Slaughter</t>
  </si>
  <si>
    <t>a killing, slaughter Combined with  to.phet  (תֹּ֫פֶת "Topheth" H8612)</t>
  </si>
  <si>
    <t>H2028H</t>
  </si>
  <si>
    <t>H2029</t>
  </si>
  <si>
    <t>הָרָה</t>
  </si>
  <si>
    <t>1) to conceive, become pregnant, bear, be with child, be conceived, progenitor 1a)(Qal) to conceive, become pregnant 1b) (Pual) to be conceived 1c) (Poel) to conceive, contrive, devise</t>
  </si>
  <si>
    <t>H2030A</t>
  </si>
  <si>
    <t>pregnant Also means:  ha.riy.yah  (הָרִיָּה "pregnant" H2030B)</t>
  </si>
  <si>
    <t>H2030B</t>
  </si>
  <si>
    <t>הָרִיָּה</t>
  </si>
  <si>
    <t>pregnant Another spelling of  ha.rah  (הָרָה "pregnant" H2030A)</t>
  </si>
  <si>
    <t>H2031</t>
  </si>
  <si>
    <t>הַרְהֹר</t>
  </si>
  <si>
    <t>fantasies</t>
  </si>
  <si>
    <t>mental conception, fantasy, image, mental picture, fancy, imagining</t>
  </si>
  <si>
    <t>H2032</t>
  </si>
  <si>
    <t>הֵרָיוֹן</t>
  </si>
  <si>
    <t>physical conception, pregnancy, conception</t>
  </si>
  <si>
    <t>H2033</t>
  </si>
  <si>
    <t>הֲרוֹרִי</t>
  </si>
  <si>
    <t>Harod</t>
  </si>
  <si>
    <t xml:space="preserve">Harorite = "the mountaineer"  the title given to Shammoth, one of the warriors of David's guard Another spelling of  en cha.rod  (עֵין חֲרֹד "Harod" H5878) </t>
  </si>
  <si>
    <t>H2034</t>
  </si>
  <si>
    <t>הֲרִיסָה</t>
  </si>
  <si>
    <t>H2035</t>
  </si>
  <si>
    <t>הֲרִיסוּת</t>
  </si>
  <si>
    <t>destruction, ruin, overthrow</t>
  </si>
  <si>
    <t>H2036</t>
  </si>
  <si>
    <t>הֹרָם</t>
  </si>
  <si>
    <t>Horam</t>
  </si>
  <si>
    <t xml:space="preserve">A man living before Israel's Monarchy, only mentioned at Jos 10:33   § Horam = "exalted"  the Canaanite king of Gezer at the time of the conquest </t>
  </si>
  <si>
    <t>H2037</t>
  </si>
  <si>
    <t>הָרֻם</t>
  </si>
  <si>
    <t>Harum</t>
  </si>
  <si>
    <t xml:space="preserve">A man of the tribe of Judah living at the time of Divided Monarchy, only mentioned at 1Ch 4:8;   son of: Koz (H6976);   brother of: Anub (H6036) and Zobebah (H6637);   father of: Aharhel (H0316)   § Harum = "exalted"  a man of Judah, father of Aharhel </t>
  </si>
  <si>
    <t>H2038</t>
  </si>
  <si>
    <t>הַרְמוֹן</t>
  </si>
  <si>
    <t>Harmon</t>
  </si>
  <si>
    <t xml:space="preserve">  § Harmon = "high fortress"  a place </t>
  </si>
  <si>
    <t>H2039G</t>
  </si>
  <si>
    <t>הָרָן</t>
  </si>
  <si>
    <t>A man living at the time of the Patriarchs, first mentioned at Gen 11:26;   son of: Terah (H8646);   brother of: Abraham (H0085), Nahor (H5152H) and Sarah (H8283);   father of: Lot (H3876), Milcah (H4435) and Iscah (H3252)  § Haran = "mountaineer" 1) youngest son of Terah, brother of Abraham, father of Lot, Milcah, and Iscah; born and died in Ur of the Chaldees 2) a Gershonite Levite in the time of David, one of the family of Shimei 3) a son of Caleb by the concubine Ephah 4) name of the place to which Abraham migrated from Ur of the Chaldees and where the descendants of his brother Nahor established themselves; probably located in Mesopotamia, in Padanaram, the cultivated district at the foot of the hills between the Khabour and the Euphrates below Mount Masius</t>
  </si>
  <si>
    <t>H2039H</t>
  </si>
  <si>
    <t>A man living at the time of Divided Monarchy, only mentioned at 1Ch 23:9;  son of: Ladan@1Ch 23:8 (H8096W);   brother of: Shelomoth (H8013) and Haziel (H2381)  § Haran = "mountaineer" 1) youngest son of Terah, brother of Abraham, father of Lot, Milcah, and Iscah; born and died in Ur of the Chaldees 2) a Gershonite Levite in the time of David, one of the family of Shimei 3) a son of Caleb by the concubine Ephah 4) name of the place to which Abraham migrated from Ur of the Chaldees and where the descendants of his brother Nahor established themselves; probably located in Mesopotamia, in Padanaram, the cultivated district at the foot of the hills between the Khabour and the Euphrates below Mount Masius</t>
  </si>
  <si>
    <t>H2040</t>
  </si>
  <si>
    <t>הָרַס</t>
  </si>
  <si>
    <t>to overthrow</t>
  </si>
  <si>
    <t>1) to tear down, break down, overthrow, beat down, break, break through, destroy, pluck down, pull down, throw down, ruined, destroyer, utterly 1a) (Qal) 1a1) to throw down, tear down 1a2) to break through 1a3) to break down, break away 1b) (Niphal) to be torn down, be thrown down 1c) (Piel) 1c1) to overthrow, tear down 1c2) destroyer (participle)</t>
  </si>
  <si>
    <t>H2041</t>
  </si>
  <si>
    <t>הֶ֫רֶס</t>
  </si>
  <si>
    <t>(City of) Destruction</t>
  </si>
  <si>
    <t>1) overthrow, destruction 2) (CLBL) city of destruction in Egypt, probably On-Heliopolis Combined with  on  (אֹן "On" H0204)</t>
  </si>
  <si>
    <t>H2042</t>
  </si>
  <si>
    <t>הָרָר</t>
  </si>
  <si>
    <t>mountain, hill, hill country, mount Another spelling of  har  (הַר ": mount" H2022)</t>
  </si>
  <si>
    <t>H2043</t>
  </si>
  <si>
    <t>הֲרָרִי</t>
  </si>
  <si>
    <t>Hararite</t>
  </si>
  <si>
    <t xml:space="preserve">Someone descended from Harar or Harod (cf. 2Sa 23:11, 25), first mentioned at 2Sa 23:11   § Hararite = "mountain dweller" adj 1) a resident in or descendant of Harar; perhaps only a mountain dweller 2) Agee, a Hararite, one of David's heroes 3) Shammah, the Hararite, one of David's heroes 4) Sharar, the Hararite, the father of Ahiam, one of David's heroes </t>
  </si>
  <si>
    <t>H2044</t>
  </si>
  <si>
    <t>הָשֵׁם</t>
  </si>
  <si>
    <t>Hashem</t>
  </si>
  <si>
    <t xml:space="preserve">A man living at the time of United Monarchy, first mentioned at 2Sa 23:32;   also called Hashem at 1Ch 11:34; Another name of  ya.shen  (יָשֵׁן "Jashen" H3464)   § Hashem = "fat"  a Gizonite, father of some sons who were members of David's mighty warriors </t>
  </si>
  <si>
    <t>H2045</t>
  </si>
  <si>
    <t>הַשְׁמָעוּת</t>
  </si>
  <si>
    <t>report</t>
  </si>
  <si>
    <t>a causing to hear, a report, a communication</t>
  </si>
  <si>
    <t>H2046</t>
  </si>
  <si>
    <t>הִתּוּךְ</t>
  </si>
  <si>
    <t>melting</t>
  </si>
  <si>
    <t>a melting</t>
  </si>
  <si>
    <t>H2047</t>
  </si>
  <si>
    <t>הֲתָךְ</t>
  </si>
  <si>
    <t>Hathach</t>
  </si>
  <si>
    <t xml:space="preserve">A man living at the time of Exile and Return, first mentioned at Est 4:5   § Hatach = "verily"  a eunuch in the court of Ahasuerus </t>
  </si>
  <si>
    <t>H2048A</t>
  </si>
  <si>
    <t>הָתַל</t>
  </si>
  <si>
    <t>(Piel) to mock</t>
  </si>
  <si>
    <t>H2048B</t>
  </si>
  <si>
    <t>תָּלַל</t>
  </si>
  <si>
    <t>1) (Hiph) to deceive 2) (Hoph) be deceived</t>
  </si>
  <si>
    <t>H2049</t>
  </si>
  <si>
    <t>הֲתֻלִֿים</t>
  </si>
  <si>
    <t>mockery, mocker</t>
  </si>
  <si>
    <t>H2050</t>
  </si>
  <si>
    <t>הוּת</t>
  </si>
  <si>
    <t>to plot</t>
  </si>
  <si>
    <t>(Poel) to shout at, be frantic at, assail, break in, overwhelm, imagine mischief</t>
  </si>
  <si>
    <t>H2051</t>
  </si>
  <si>
    <t>וְדָן</t>
  </si>
  <si>
    <t>casks</t>
  </si>
  <si>
    <t xml:space="preserve">  § Vedan = "and Dan"  a place, site uncertain, perhaps near Medina in Arabia or may simply be read 'even Dan' </t>
  </si>
  <si>
    <t>H2052</t>
  </si>
  <si>
    <t>וָהֵב</t>
  </si>
  <si>
    <t>Waheb</t>
  </si>
  <si>
    <t xml:space="preserve">  § Vaheb of Waheb = "now, come on: and do thou give"  a place in Moab </t>
  </si>
  <si>
    <t>H2053</t>
  </si>
  <si>
    <t>וָו</t>
  </si>
  <si>
    <t>hook</t>
  </si>
  <si>
    <t>hook, peg, nail, pin</t>
  </si>
  <si>
    <t>H2054</t>
  </si>
  <si>
    <t>וָזָר</t>
  </si>
  <si>
    <t>1) guilty, burdened with guilt, strange 2) criminal, guilty</t>
  </si>
  <si>
    <t>H2055</t>
  </si>
  <si>
    <t>וַיְזָתָא</t>
  </si>
  <si>
    <t>Vaizatha</t>
  </si>
  <si>
    <t xml:space="preserve">A man living at the time of Exile and Return, only mentioned at Est 9:9;   son of: Haman (H2001);   brother of: Parshandatha (H6577), Dalphon (H1813), Aspatha (H0630), Poratha (H6334), Adalia (H0118), Aridatha (H0743), Parmashta (H6534), Arisai (H0747) and Aridai (H0742)   § Vajezatha = "strong as the wind"  one of the 10 sons of Haman who were hanged with their father </t>
  </si>
  <si>
    <t>H2056</t>
  </si>
  <si>
    <t>וָלָד</t>
  </si>
  <si>
    <t>child, offspring</t>
  </si>
  <si>
    <t>H2057</t>
  </si>
  <si>
    <t>וַנְיָה</t>
  </si>
  <si>
    <t>Vaniah</t>
  </si>
  <si>
    <t xml:space="preserve">A man living at the time of Exile and Return, only mentioned at Ezr 10:36   § Vaniah = "Jehovah is praise"  one of the sons of Bani, in the time of Ezra, who took a foreign wife </t>
  </si>
  <si>
    <t>H2058</t>
  </si>
  <si>
    <t>וׇפְסִי</t>
  </si>
  <si>
    <t>Vophsi</t>
  </si>
  <si>
    <t xml:space="preserve">A man living at the time of Egypt and Wilderness, only mentioned at Num 13:14;   father of: Nahbi (H5147)   § Vophsi = "rich"  father of Nahbi, the man chosen as the spy for Naphtali </t>
  </si>
  <si>
    <t>H2059</t>
  </si>
  <si>
    <t>וַשְׁנִי</t>
  </si>
  <si>
    <t>`second`</t>
  </si>
  <si>
    <t xml:space="preserve">A man of the tribe of Levi living at the time of United Monarchy, first mentioned at 1Sa 8:2;   son of: Samuel (H8050);   brother of: Abijah (H0029);   father of: Heman (H1968I); also translated "second" at 1Ch 6:28;  Another name of  yo.el  (יוֹאֵל "Joel" H3100G)   § Vashni = "strong"  a son of Samuel </t>
  </si>
  <si>
    <t>H2060</t>
  </si>
  <si>
    <t>וַשְׁתִּי</t>
  </si>
  <si>
    <t>Vashti</t>
  </si>
  <si>
    <t xml:space="preserve">A woman living at the time of Exile and Return, first mentioned at Est 1:9; married to Ahasuerus (H0325)   § Vashti = "beautiful"  the queen, wife of Ahasuerus, whom he divorced for disobeying his orders </t>
  </si>
  <si>
    <t>H2061</t>
  </si>
  <si>
    <t>זְאֵב</t>
  </si>
  <si>
    <t>H2062</t>
  </si>
  <si>
    <t>Zeeb</t>
  </si>
  <si>
    <t xml:space="preserve">A man living before Israel's Monarchy, first mentioned at Jdg 7:25   § Zeeb = "wolf"  one of the two princes of Midian mentioned in the conquest; brought to bay in a winepress </t>
  </si>
  <si>
    <t>H2063</t>
  </si>
  <si>
    <t>זֹאת</t>
  </si>
  <si>
    <t>1) this, this one, here, which, this...that, the one...the other, such 1a) (alone) 1a1) this one 1a2) this...that, the one...the other, another 1b) (appos to subst) 1b1) this 1c) (as predicate) 1c1) this, such 1d) (enclitically) 1d1) then 1d2) who, whom 1d3) how now, what now 1d4) what now 1d5) wherefore now 1d6) behold here 1d7) just now 1d8) now, now already 1e) (poetry) 1e1) wherein, which, those who 1f) (with prefixes) 1f1) in this (place) here, then 1f2) on these conditions, herewith, thus provided, by, through this, for this cause, in this matter 1f3) thus and thus 1f4) as follows, things such as these, accordingly, to that effect, in like manner, thus and thus 1f5) from here, hence, on one side...on the other side 1f6) on this account 1f7) in spite of this, which, whence, how</t>
  </si>
  <si>
    <t>H2064</t>
  </si>
  <si>
    <t>זָבַד</t>
  </si>
  <si>
    <t>(Qal) to endow, bestow, endow with, bestow upon</t>
  </si>
  <si>
    <t>H2065</t>
  </si>
  <si>
    <t>זֶ֫בֶד</t>
  </si>
  <si>
    <t>dowry</t>
  </si>
  <si>
    <t>endowment, gift</t>
  </si>
  <si>
    <t>H2066G</t>
  </si>
  <si>
    <t>זָבָד</t>
  </si>
  <si>
    <t>Zabad</t>
  </si>
  <si>
    <t>A man of the tribe of Judah living at the time of Divided Monarchy, first mentioned at 1Ch 2:36;   son of: Nathan (H5416J);   father of: Ephlal (H0654)  § 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</si>
  <si>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H2066H</t>
  </si>
  <si>
    <t>A man of the tribe of Ephraim living at the time of Divided Monarchy, only mentioned at 1Ch 7:21;   son of: Tahath (H8480J);   father of: Shuthelah (H7803H)  § 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</si>
  <si>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H2066I</t>
  </si>
  <si>
    <t>A man living at the time of Divided Monarchy, only mentioned at 1Ch 11:41;   son of: Ahlai (H0304H)  § 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</si>
  <si>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H2066J</t>
  </si>
  <si>
    <t>A man living at the time of Exile and Return, only mentioned at Ezr 10:27  § 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</si>
  <si>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H2066K</t>
  </si>
  <si>
    <t>A man living at the time of Exile and Return, only mentioned at Ezr 10:33  § 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</si>
  <si>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H2066L</t>
  </si>
  <si>
    <t>A man living at the time of Exile and Return, only mentioned at Ezr 10:43  § 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</si>
  <si>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H2066M</t>
  </si>
  <si>
    <t>A man of the Ammonites living at the time of Divided Monarchy, first mentioned at 2Ki 12:22;   son of: Shimeath (H8100); also called Zabad at 2Ch 24:26;  Another name of  yo.za.khar  (יוֹזָכָר "Jozacar" H3108)  § Zabad = "he endows" 1) a descendant of Judah; son of Nathan, grandson of Attai, great grandson of Ahlai Sheshan's daughter 2) son of Tahath 3) one of David's mighty warriors (could be the same as 1 above) 4) son of Shimeath, an Ammonitess; a conspirator against and, with Jehozabad, the murderer of Joash (also called 'Jozachar') 5) one of the sons of Zattu, who put away his foreign wife at the command of Ezra 6) one of the descendants of Hashum, who, in the time of Ezra, had a foreign wife 7) one of the sons of Nebo, who had a foreign wife in the time of Ezra</t>
  </si>
  <si>
    <t>H2067G</t>
  </si>
  <si>
    <t>זַבְדִּי</t>
  </si>
  <si>
    <t>Zabdi</t>
  </si>
  <si>
    <t>A man of the tribe of Judah living before Israel's Monarchy, first mentioned at Jos 7:1;   son of: Zerah (H2226I);   brother of: Ethan (H0387H), Heman (H1968H), Calcol (H3633H) and Dara (H1873);   father of: Carmi (H3756H); also called Zimri at 1Ch 2:6;  Also named:  zim.ri  (זִמְרִי "Zimri" H2174I)  § Zabdi = "endowment" 1) son of Zerah and grandson of Judah; grandfather of Achan 2) one of the sons of Shimhi, a Benjamite 3) an officer of David, in charge of the produce of the vineyards for the wine-cellars 4) son of Asaph the minstrel; also called 'Zaccur' and 'Zichri'</t>
  </si>
  <si>
    <t>H2067H</t>
  </si>
  <si>
    <t>A man of the tribe of Benjamin living at the time of Divided Monarchy, only mentioned at 1Ch 8:19;   son of: Shimei (H8096N);   brother of: Jakim (H3356), Zichri (H2147H), Elienai (H0462), Zillethai (H6769), Eliel (H0447H), Adaiah (H5718H), Beraiah (H1256) and Shimrath (H8119)  § Zabdi = "endowment" 1) son of Zerah and grandson of Judah; grandfather of Achan 2) one of the sons of Shimhi, a Benjamite 3) an officer of David, in charge of the produce of the vineyards for the wine-cellars 4) son of Asaph the minstrel; also called 'Zaccur' and 'Zichri'</t>
  </si>
  <si>
    <t>H2067I</t>
  </si>
  <si>
    <t>A man living at the time of Divided Monarchy, only mentioned at 1Ch 27:27  § Zabdi = "endowment" 1) son of Zerah and grandson of Judah; grandfather of Achan 2) one of the sons of Shimhi, a Benjamite 3) an officer of David, in charge of the produce of the vineyards for the wine-cellars 4) son of Asaph the minstrel; also called 'Zaccur' and 'Zichri'</t>
  </si>
  <si>
    <t>H2067J</t>
  </si>
  <si>
    <t>A man of the tribe of Levi  living at the time of Exile and Return, first mentioned at 1Ch 9:15;   son of: Asaph (H0623I);   father of: Mica (H4316); also called Zabdi at Neh 11:17; Another name of  zikh.ri  (זִכְרִי "Zichri" H2147K)  § Zabdi = "endowment" 1) son of Zerah and grandson of Judah; grandfather of Achan 2) one of the sons of Shimhi, a Benjamite 3) an officer of David, in charge of the produce of the vineyards for the wine-cellars 4) son of Asaph the minstrel; also called 'Zaccur' and 'Zichri'</t>
  </si>
  <si>
    <t>H2068G</t>
  </si>
  <si>
    <t>זַבְדִּיאֵל</t>
  </si>
  <si>
    <t>Zabdiel</t>
  </si>
  <si>
    <t>A man living at the time of United Monarchy, only mentioned at 1Ch 27:2;   father of: Jashobeam (H3434)  § Zabdiel = "God is my endowment" 1) father of Jashobeam, the chief of David's guard 2) a priest in Nehemiah's time</t>
  </si>
  <si>
    <t>H2068H</t>
  </si>
  <si>
    <t>A man living at the time of Exile and Return, only mentioned at Neh 11:14;   son of: Haggedolim (H1419B)  § Zabdiel = "God is my endowment" 1) father of Jashobeam, the chief of David's guard 2) a priest in Nehemiah's time</t>
  </si>
  <si>
    <t>H2069G</t>
  </si>
  <si>
    <t>זְבַדְיָהוּ</t>
  </si>
  <si>
    <t>Zebadiah</t>
  </si>
  <si>
    <t>A man of the tribe of Benjamin  living at the time of Egypt and Wilderness, only mentioned at 1Ch 8:15;   son of: Beriah (H1283I);   brother of: Arad (H6166B), Ahio (H0283H), Shashak (H8349), Jeremoth (H3406I), Eder (H5738), Michael (H4317L), Ishpah (H3472) and Joha (H3109)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</si>
  <si>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H2069H</t>
  </si>
  <si>
    <t>A man of the tribe of Benjamin  living at the time of Divided Monarchy, only mentioned at 1Ch 8:17;   son of: Elpaal (H0508);   brother of: Eber (H5677I), Misham (H4936), Shemed (H8106B), Beriah (H1283I), Shema (H8087I), Meshullam (H4918J), Hizki (H2395), Heber (H2268J), Ishmerai (H3461), Izliah (H3152) and Jobab (H3103K)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</si>
  <si>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H2069I</t>
  </si>
  <si>
    <t>A man living at the time of Divided Monarchy, only mentioned at 1Ch 12:7;   son of: Jeroham (H3395K);   brother of: Joelah (H3132)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</si>
  <si>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H2069J</t>
  </si>
  <si>
    <t>A man living at the time of Divided Monarchy, only mentioned at 1Ch 26:2;   son of: Meshelemiah (H4920);   brother of: Zechariah (H2148A), Jediael (H3043J), Jathniel (H3496), Elam (H5867H), Jehohanan (H3076I) and Eliehoenai (H0454A)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</si>
  <si>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H2069K</t>
  </si>
  <si>
    <t>A man living at the time of United Monarchy, only mentioned at 1Ch 27:7;   son of: Asahel (H6214)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</si>
  <si>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H2069L</t>
  </si>
  <si>
    <t>A man living at the time of Divided Monarchy, only mentioned at 2Ch 17:8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</si>
  <si>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H2069M</t>
  </si>
  <si>
    <t>A man living at the time of Divided Monarchy, only mentioned at 2Ch 19:11;   son of: Ishmael (H3458J)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</si>
  <si>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H2069N</t>
  </si>
  <si>
    <t>A man living at the time of Exile and Return, only mentioned at Ezr 8:8;   son of: Michael (H4317P)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</si>
  <si>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H2069O</t>
  </si>
  <si>
    <t>A man living at the time of Exile and Return, only mentioned at Ezr 10:20  § Zebadiah = "endowment of Jehovah" 1) a Benjamite of the sons of Beriah 2) a Benjamite of the sons of Elpaal 3) one of the sons of Jeroham of Gedor and one of David's men 4) son of Asahel, brother of Joab, and one of David's men 5) son of Michael, of the sons of Shephatiah 6) a priest of the sons of Immer, who had a foreign wife in the time of Ezra 7) a Levite, 3rd son of Meshelemiah the Korhite 8) a Levite in the reign of Jehoshaphat 9) son of Ishmael and prince of the house of Judah in the reign of Jehoshaphat</t>
  </si>
  <si>
    <t>H2070</t>
  </si>
  <si>
    <t>זְבוּב</t>
  </si>
  <si>
    <t>fly</t>
  </si>
  <si>
    <t>H2071</t>
  </si>
  <si>
    <t>זָבוּד</t>
  </si>
  <si>
    <t>Zabud</t>
  </si>
  <si>
    <t xml:space="preserve">A man living at the time of United Monarchy, only mentioned at 1Ki 4:5;   son of: Nathan (H5416H);   brother of: Azariah (H5838H)   § Zabud = "given"  a priest, son of Nathan, who held the post of 'king's friend' to Solomon </t>
  </si>
  <si>
    <t>H2072</t>
  </si>
  <si>
    <t>זַבּוּד</t>
  </si>
  <si>
    <t xml:space="preserve">A man living at the time of Exile and Return, only mentioned at Ezr 8:14 Another name of  zak.kur  (זַכּוּר "Zaccur" H2139K)   § Zabbud = "given"  one of the sons of Bigvai, who returned in the 2nd caravan with Ezra </t>
  </si>
  <si>
    <t>H2073</t>
  </si>
  <si>
    <t>זְבֻל</t>
  </si>
  <si>
    <t>elevation</t>
  </si>
  <si>
    <t>exalted, residence, elevation, lofty abode, height, habitation</t>
  </si>
  <si>
    <t>H2074</t>
  </si>
  <si>
    <t>זְבוּלֻן</t>
  </si>
  <si>
    <t xml:space="preserve">A man of the tribe of Zebulun  living at the time of the Patriarchs, first mentioned at Gen 30:20;   son of: Israel (H3478) and Leah (H3812);   brother of: Reuben (H7205), Simeon (H8095), Levi (H3878), Judah (H3063), Issachar (H3485) and Dinah (H1783);   half-brother of: Dan (H1835H), Naphtali (H5321), Gad (H1410), Asher (H0836), Joseph (H3130) and Benjamin (H1144);   father of: Sered (H5624), Elon (H0356H) and Jahleel (H3177)   § Zebulun = "exalted" 1) the 10th of the sons of Jacob, 6th and last of Leah; progenitor of Zebulun 2) the tribe descended from Zebulun 3) the land allocated to the tribe of Zebulun </t>
  </si>
  <si>
    <t>H2075</t>
  </si>
  <si>
    <t>זְבוּלֹנִי</t>
  </si>
  <si>
    <t>Zebulunite</t>
  </si>
  <si>
    <t xml:space="preserve">Someone from the tribe of Zebulun  living at the time of the Patriarchs, first mentioned at Gen 30:20;   son of: Israel (H3478) and Leah (H3812);   brother of: Reuben (H7205), Simeon (H8095), Levi (H3878), Judah (H3063), Issachar (H3485) and Dinah (H1783);   half-brother of: Dan (H1835H), Naphtali (H5321), Gad (H1410), Asher (H0836), Joseph (H3130) and Benjamin (H1144);   father of: Sered (H5624), Elon (H0356H) and Jahleel (H3177) Group of  ze.vu.lun  (זְבוּלֻן "Zebulun" H2074)   § Zebulonite , of Zebulun  a descendant of Zebulun and member of the tribe of Zebulun </t>
  </si>
  <si>
    <t>H2076</t>
  </si>
  <si>
    <t>זָבַח</t>
  </si>
  <si>
    <t>1) to slaughter, kill, sacrifice, slaughter for sacrifice 1a) (Qal) 1a1) to slaughter for sacrifice 1a2) to slaughter for eating 1a3) to slaughter in divine judgment 1b) (Piel) to sacrifice, offer sacrifice Aramaic equivalent:  de.vach  (דְּבַח "to sacrifice" H1684)</t>
  </si>
  <si>
    <t>H2077</t>
  </si>
  <si>
    <t>זֶ֫בַח</t>
  </si>
  <si>
    <t>1) sacrifice 1a) sacrifices of righteousness 1b) sacrifices of strife 1c) sacrifices to dead things 1d) the covenant sacrifice 1e) the passover 1f) annual sacrifice 1g) thank offering</t>
  </si>
  <si>
    <t>H2078</t>
  </si>
  <si>
    <t>Zebah</t>
  </si>
  <si>
    <t xml:space="preserve">A man living before Israel's Monarchy, first mentioned at Jdg 8:5   § Zebah = "deprived of protection"  one of the two kings of Midian who commanded the great invasion of Palestine and finally were defeated by Gideon </t>
  </si>
  <si>
    <t>H2079G</t>
  </si>
  <si>
    <t>זַבַּי</t>
  </si>
  <si>
    <t>Zabbai</t>
  </si>
  <si>
    <t>A man living at the time of Exile and Return, only mentioned at Ezr 10:28  § Zabbai = "pure" 1) a descendant of Bebai who took a foreign wife in the days of Ezra 2) father of Baruch, who assisted Nehemiah in rebuilding the city wall</t>
  </si>
  <si>
    <t>H2079H</t>
  </si>
  <si>
    <t>A man living at the time of Exile and Return, only mentioned at Neh 3:20;   father of: Baruch (H1263)  § Zabbai = "pure" 1) a descendant of Bebai who took a foreign wife in the days of Ezra 2) father of Baruch, who assisted Nehemiah in rebuilding the city wall</t>
  </si>
  <si>
    <t>H2080</t>
  </si>
  <si>
    <t>זְבוּדָה</t>
  </si>
  <si>
    <t>Zebidah</t>
  </si>
  <si>
    <t xml:space="preserve">A woman living at the time of Divided Monarchy, only mentioned at 2Ki 23:36;   daughter of: Pedaiah (H6305); married to Josiah (H2977);   mother of: Jehoiakim (H3079)   § Zebudah = "given"  wife of Josiah and mother of Jehoiakim, both kings of Judah </t>
  </si>
  <si>
    <t>H2081</t>
  </si>
  <si>
    <t>זְבִינָא</t>
  </si>
  <si>
    <t>Zebina</t>
  </si>
  <si>
    <t xml:space="preserve">A man living at the time of Exile and Return, only mentioned at Ezr 10:43   § Zebina = "bought"  a son of Nebo who took a foreign wife in the time of Ezra </t>
  </si>
  <si>
    <t>H2082</t>
  </si>
  <si>
    <t>זָבַל</t>
  </si>
  <si>
    <t>to honour</t>
  </si>
  <si>
    <t>(Qal) to exalt, honour, (possible) dwell exaltedly</t>
  </si>
  <si>
    <t>H2083</t>
  </si>
  <si>
    <t>Zebul</t>
  </si>
  <si>
    <t xml:space="preserve">A man living before Israel's Monarchy, first mentioned at Jdg 9:28   § Zebul = "exalted"  chief man of the city of Shechem at the time of the contest between Abimelech and the native Canaanites </t>
  </si>
  <si>
    <t>H2084</t>
  </si>
  <si>
    <t>זְבַן</t>
  </si>
  <si>
    <t>1) to buy, gain 1a) (P'al) gain (participle)</t>
  </si>
  <si>
    <t>H2085</t>
  </si>
  <si>
    <t>זָג</t>
  </si>
  <si>
    <t>1) (meaning uncertain) 1a) name of some insignificant product of the vine, forbidden to Nazarites, perhaps the stem or skin of the grape</t>
  </si>
  <si>
    <t>H2086</t>
  </si>
  <si>
    <t>זֵד</t>
  </si>
  <si>
    <t>1) arrogant, proud, insolent, presumptuous 1a) the arrogant ones (as n coll pl) 1b) presumptuous (as adj)</t>
  </si>
  <si>
    <t>H2087</t>
  </si>
  <si>
    <t>זָדוֹן</t>
  </si>
  <si>
    <t>pride, insolence, presumptuousness, arrogance</t>
  </si>
  <si>
    <t>H2088</t>
  </si>
  <si>
    <t>זֶה</t>
  </si>
  <si>
    <t>1) this, this one, here, which, this...that, the one...the other, another, such 1a) (alone) 1a1) this one 1a2) this...that, the one...the other, another 1b) (appos to subst) 1b1) this 1c) (as predicate) 1c1) this, such 1d) (enclitically) 1d1) then 1d2) who, whom 1d3) how now, what now 1d4) what now 1d5) wherefore now 1d6) behold here 1d7) just now 1d8) now, now already 1e) (poetry) 1e1) wherein, which, those who 1f) (with prefixes) 1f1) in this (place) here, then 1f2) on these conditions, herewith, thus provided, by, through this, for this cause, in this matter 1f3) thus and thus 1f4) as follows, things such as these, accordingly, to that effect, in like manner, thus and thus 1f5) from here, hence, on one side...on the other side 1f6) on this account 1f7) in spite of this, which, whence, how</t>
  </si>
  <si>
    <t>H2089</t>
  </si>
  <si>
    <t>lamb, sheep (may be a typographical error for 'seh') Another spelling of  seh  (שֶׂה "sheep" H7716)</t>
  </si>
  <si>
    <t>H2090</t>
  </si>
  <si>
    <t>זֹה</t>
  </si>
  <si>
    <t>H2091</t>
  </si>
  <si>
    <t>זָהָב</t>
  </si>
  <si>
    <t>1) gold 1a) as precious metal 1b) as a measure of weight 1c) of brilliance, splendour (fig.) Aramaic equivalent:  de.hav  (דְּהַב "gold" H1722)</t>
  </si>
  <si>
    <t>H2092</t>
  </si>
  <si>
    <t>זָהַם</t>
  </si>
  <si>
    <t>to loathe</t>
  </si>
  <si>
    <t>(Piel) to loathe, be foul, be loathsome</t>
  </si>
  <si>
    <t>H2093</t>
  </si>
  <si>
    <t>זָ֑הַם</t>
  </si>
  <si>
    <t>Zaham</t>
  </si>
  <si>
    <t xml:space="preserve">A man of the tribe of Judah living at the time of Divided Monarchy, only mentioned at 2Ch 11:19;   son of: Rehoboam (H7346) and Mahalath (H4258H);   brother of: Jeush (H3266K) and Shemariah (H8114H);   half-brother of: Abijah (H0029I), Attai (H6262I), Ziza (H2124H) and Shelomith (H8019G)   § Zaham = "loathing"  the son of Rehoboam by Mahalath, David's granddaughter </t>
  </si>
  <si>
    <t>H2094A</t>
  </si>
  <si>
    <t>זָהַר</t>
  </si>
  <si>
    <t>1) to shine, send out light, be light, be shining 1a) (Hiphil) to shine, send out light (fig.)</t>
  </si>
  <si>
    <t>H2094B</t>
  </si>
  <si>
    <t>to warn</t>
  </si>
  <si>
    <t>1) to admonish, warn, teach 1a) (Niphal) to be taught, be admonished 1b) (Hiphil) to teach, warn Aramaic equivalent:  ze.har  (זְהַר "to take heed" H2095)</t>
  </si>
  <si>
    <t>H2095</t>
  </si>
  <si>
    <t>זְהַר</t>
  </si>
  <si>
    <t>to take heed</t>
  </si>
  <si>
    <t>1) to take heed, care, warn 1a) (P'al) to be warned</t>
  </si>
  <si>
    <t>H2096</t>
  </si>
  <si>
    <t>זֹ֫הַר</t>
  </si>
  <si>
    <t>brightness, shining</t>
  </si>
  <si>
    <t>H2097</t>
  </si>
  <si>
    <t>זוֹ</t>
  </si>
  <si>
    <t>demons pron 1) this, such rel pron f 2) which</t>
  </si>
  <si>
    <t>H2098</t>
  </si>
  <si>
    <t>זוּ</t>
  </si>
  <si>
    <t>demons pron 1) this, such rel pron 2) (of) which, (of) whom</t>
  </si>
  <si>
    <t>H2099</t>
  </si>
  <si>
    <t>זִו</t>
  </si>
  <si>
    <t>Ziv</t>
  </si>
  <si>
    <t xml:space="preserve">  § Zif = "brightness"  name of the 2nd month of the year, corresponding to Apr-May </t>
  </si>
  <si>
    <t>H2100G</t>
  </si>
  <si>
    <t>זוּב</t>
  </si>
  <si>
    <t>to flow: flowing</t>
  </si>
  <si>
    <t>: flowing 1) to flow, gush, issue, discharge 1a) (Qal) 1a1) to flow, gush 1a2) to die, pine away (fig.) 1a3) to flow (of issue from woman), have an issue, flux 1a4) flowing (participle)</t>
  </si>
  <si>
    <t>H2100H</t>
  </si>
  <si>
    <t>to flow: discharge</t>
  </si>
  <si>
    <t>: bodily_discharge 1) to flow, gush, issue, discharge 1a) (Qal) 1a1) to flow, gush 1a2) to die, pine away (fig.) 1a3) to flow (of issue from woman), have an issue, flux 1a4) flowing (participle)</t>
  </si>
  <si>
    <t>H2100I</t>
  </si>
  <si>
    <t>to flow: waste_away</t>
  </si>
  <si>
    <t>: waste_away 1) to flow, gush, issue, discharge 1a) (Qal) 1a1) to flow, gush 1a2) to die, pine away (fig.) 1a3) to flow (of issue from woman), have an issue, flux 1a4) flowing (participle)</t>
  </si>
  <si>
    <t>H2101</t>
  </si>
  <si>
    <t>זוֹב</t>
  </si>
  <si>
    <t>1) a flow, issue, discharge, flux 1a) semen, discharge (venereal disease) (of men) 1b) issue, flux (of woman)</t>
  </si>
  <si>
    <t>H2102</t>
  </si>
  <si>
    <t>זִיד</t>
  </si>
  <si>
    <t>1) to boil, boil up, seethe, act proudly, act presumptuously, act rebelliously, be presumptuous, be arrogant, be rebelliously proud 1a) (Qal) 1a1) to act presumptuously 1a2) to deal arrogantly (with 'al') 1a3) to defy proudly (with 'el') 1b) (Hiphil) 1b1) to boil, seethe, act proudly 1b2) to act presumptuously, act insolently Aramaic equivalent:  zud  (זוּד "be proud" H2103)</t>
  </si>
  <si>
    <t>H2103</t>
  </si>
  <si>
    <t>זוּד</t>
  </si>
  <si>
    <t>be proud</t>
  </si>
  <si>
    <t>1) to act proudly, be presumptuous 1a) (Aphel) to act presumptuously</t>
  </si>
  <si>
    <t>H2104</t>
  </si>
  <si>
    <t>זוּזִים</t>
  </si>
  <si>
    <t>Zuzim</t>
  </si>
  <si>
    <t xml:space="preserve">People descended from Zuz(?), only mentioned at Gen 14:5   § Zuzim = "roving creatures"  an ancient people of uncertain origin, perhaps, inhabitants of ancient Ammon east of the Jordan </t>
  </si>
  <si>
    <t>H2105</t>
  </si>
  <si>
    <t>זוֹחֵת</t>
  </si>
  <si>
    <t>Zoheth</t>
  </si>
  <si>
    <t xml:space="preserve">A man of the tribe of Judah(?) living at the time of Divided Monarchy, only mentioned at 1Ch 4:20;   son of: Ishi (H3469H);   brother of: Ben-zoheth (H1132)    § Zoheth = "releasing"  a son of Ishi of the tribe of Judah </t>
  </si>
  <si>
    <t>H2106</t>
  </si>
  <si>
    <t>זָוִית</t>
  </si>
  <si>
    <t>H2107</t>
  </si>
  <si>
    <t>זוּל</t>
  </si>
  <si>
    <t>to lavish/despise</t>
  </si>
  <si>
    <t>1) (Qal) to pour out, lavish 2) (Hiphil) despise</t>
  </si>
  <si>
    <t>H2108</t>
  </si>
  <si>
    <t>זוּלָה</t>
  </si>
  <si>
    <t>exception</t>
  </si>
  <si>
    <t>1) a removal, a putting away prep 2) except, besides, with the exception of, with removal of conj 3) except that</t>
  </si>
  <si>
    <t>H2109A</t>
  </si>
  <si>
    <t>זוּן</t>
  </si>
  <si>
    <t>1) to feed 1a) (Hophal) to be well fed</t>
  </si>
  <si>
    <t>H2109B</t>
  </si>
  <si>
    <t>יָזַן</t>
  </si>
  <si>
    <t>(Pual) meaning uncertain  Aramaic equivalent:  zun  (זוּן "to feed" H2110)</t>
  </si>
  <si>
    <t>H2110</t>
  </si>
  <si>
    <t>1) to feed 1a) (Ithp'el) to feed oneself</t>
  </si>
  <si>
    <t>H2111</t>
  </si>
  <si>
    <t>זוּעַ</t>
  </si>
  <si>
    <t>1) to tremble, quiver, quake, be in terror 1a) (Qal) to tremble, quake 1b) (Pilpel) 1b1) to shake violently 1b2) to cause to tremble Aramaic equivalent:  zu.a  (זוּעַ "to tremble" H2112)</t>
  </si>
  <si>
    <t>H2112</t>
  </si>
  <si>
    <t>(Pe) to tremble Aramaic of  zu.a  (זוּעַ "to tremble" H2111)</t>
  </si>
  <si>
    <t>H2113</t>
  </si>
  <si>
    <t>זְוָעָה</t>
  </si>
  <si>
    <t>a horror, an object of terror, a trembling, an object of trembling</t>
  </si>
  <si>
    <t>H2114A</t>
  </si>
  <si>
    <t>זוּר</t>
  </si>
  <si>
    <t>1) to be strange, be a stranger 1a) (Qal) 1a1) to become estranged 1a2) strange, another, stranger, foreigner, an enemy (participle) 1a3) strange woman, prostitute, harlot (meton) 1b) (Niphal) to be estranged 1c) (Hophal) to be a stranger, be one alienated</t>
  </si>
  <si>
    <t>H2114B</t>
  </si>
  <si>
    <t>be loathsome</t>
  </si>
  <si>
    <t>loathsome (of breath) (participle)</t>
  </si>
  <si>
    <t>H2115</t>
  </si>
  <si>
    <t>1) (Qal) to press, squeeze, crush, press down and out 1a) to close up (of a wound)</t>
  </si>
  <si>
    <t>H2116</t>
  </si>
  <si>
    <t>זוּרֶה</t>
  </si>
  <si>
    <t>a thing that is crushed</t>
  </si>
  <si>
    <t>H2117</t>
  </si>
  <si>
    <t>זָזָא</t>
  </si>
  <si>
    <t>Zaza</t>
  </si>
  <si>
    <t xml:space="preserve">A man of the tribe of Judah living at the time of Divided Monarchy, only mentioned at 1Ch 2:33;   son of: Jonathan (H3129);   brother of: Peleth (H6431H)   § Zaza = "brightness" or "fulness"  one of the sons of Jonathan, descendant of Jerahmeel </t>
  </si>
  <si>
    <t>H2118</t>
  </si>
  <si>
    <t>זָחַח</t>
  </si>
  <si>
    <t>1) to remove, displace 1a) (Niphal) to be removed, be loosened, be displaced</t>
  </si>
  <si>
    <t>H2119A</t>
  </si>
  <si>
    <t>זָחַל</t>
  </si>
  <si>
    <t>1) to shrink back, crawl away 1a) (Qal) crawling, creeping (participle) (meton)</t>
  </si>
  <si>
    <t>H2119B</t>
  </si>
  <si>
    <t>to fear, be afraid Aramaic equivalent:  de.chal  (דְּחַל "to fear" H1763)</t>
  </si>
  <si>
    <t>H2120</t>
  </si>
  <si>
    <t>זֹחֶ֫לֶת</t>
  </si>
  <si>
    <t>Serpent's</t>
  </si>
  <si>
    <t xml:space="preserve">Zoheleth = "serpent"  a boundary stone near Jerusalem where Adonijah slew sheep and oxen Another name of  en ro.gel  (עֵין רֹגֵל "En-rogel" H5883) </t>
  </si>
  <si>
    <t>H2121</t>
  </si>
  <si>
    <t>זֵידוֹן</t>
  </si>
  <si>
    <t>raging</t>
  </si>
  <si>
    <t>churning, raging, turbulent, proud, insolent</t>
  </si>
  <si>
    <t>H2122</t>
  </si>
  <si>
    <t>זִיו</t>
  </si>
  <si>
    <t>brightness, splendour</t>
  </si>
  <si>
    <t>H2123A</t>
  </si>
  <si>
    <t>זִיז</t>
  </si>
  <si>
    <t>moving creatures, moving things</t>
  </si>
  <si>
    <t>H2123B</t>
  </si>
  <si>
    <t>abundance, fulness</t>
  </si>
  <si>
    <t>H2124G</t>
  </si>
  <si>
    <t>זִיזָא</t>
  </si>
  <si>
    <t>Ziza</t>
  </si>
  <si>
    <t>A man of the tribe of Simeon(?) living at the time of Divided Monarchy, only mentioned at 1Ch 4:37;   son of: Shiphi (H8230)  § Ziza = "shining" 1) son of Shiphi, a chief of the Simeonites in the reign of Hezekiah 2) son of Rehoboam by Maachah the granddaughter of Absalom</t>
  </si>
  <si>
    <t>H2124H</t>
  </si>
  <si>
    <t>A man of the tribe of Judah living at the time of Divided Monarchy, only mentioned at 2Ch 11:20;   son of: Rehoboam (H7346) and Maacah (H4601K);   brother of: Abijah (H0029I), Attai (H6262I) and Shelomith (H8019);   half-brother of: Jeush (H3266K), Shemariah (H8114H) and Zaham (H2093)  § Ziza = "shining" 1) son of Shiphi, a chief of the Simeonites in the reign of Hezekiah 2) son of Rehoboam by Maachah the granddaughter of Absalom</t>
  </si>
  <si>
    <t>H2125</t>
  </si>
  <si>
    <t>זִיזָה</t>
  </si>
  <si>
    <t>Zizah</t>
  </si>
  <si>
    <t xml:space="preserve">A man of the tribe of Levi living at the time of Egypt and Wilderness, first mentioned at 1Ch 23:10;   son of: Shimei (H8096);   brother of: Jahath (H3189I), Jeush (H3266J) and Beriah (H1283J); also called Zizah at 1Ch 23:11;  Another name of  zi.na  (זִינָא "Zina" H2126)   § Zizah = "abundance"  a Gershonite Levite, second son of Shimei; also called 'Zina' </t>
  </si>
  <si>
    <t>H2126</t>
  </si>
  <si>
    <t>זִינָא</t>
  </si>
  <si>
    <t>Zina</t>
  </si>
  <si>
    <t xml:space="preserve">A man of the tribe of Levi living at the time of Egypt and Wilderness, first mentioned at 1Ch 23:10;   son of: Shimei (H8096);   brother of: Jahath (H3189I), Jeush (H3266J) and Beriah (H1283J); also called Zizah at 1Ch 23:11;  Also named:  zi.zah  (זִיזָה "Zizah" H2125)   § Zina = "well-fed"  a Gershonite Levite, second son of Shimei; also called 'Zizah' </t>
  </si>
  <si>
    <t>H2127</t>
  </si>
  <si>
    <t>זִיעַ</t>
  </si>
  <si>
    <t>Zia</t>
  </si>
  <si>
    <t xml:space="preserve">A man of the tribe of Gad  living at the time of Divided Monarchy, only mentioned at 1Ch 5:13;   son of: Abihail (H0032I);   brother of: Michael (H4317H), Meshullam (H4918I), Sheba (H7652), Jorai (H3140), Jacan (H3275) and Eber (H5677H)   § Zia = "tumult"  one of the Gadites who dwelt in Bashan </t>
  </si>
  <si>
    <t>H2128G</t>
  </si>
  <si>
    <t>זִיף</t>
  </si>
  <si>
    <t>Ziph</t>
  </si>
  <si>
    <t xml:space="preserve">  § Ziph = "battlement"  a city in southern Judah, between Ithnan and Telem</t>
  </si>
  <si>
    <t>H2128H</t>
  </si>
  <si>
    <t>Ziph = "battlement"   a city of Judah, southeast of Hebron, between Carmel and Juttah in the highland district Also named:  zi.phi  (זִיפִי "Ziphite" H2130)</t>
  </si>
  <si>
    <t>H2128I</t>
  </si>
  <si>
    <t>A man of the tribe of Judah living at the time of Divided Monarchy, first mentioned at 1Ch 2:42;   son of: Mareshah@1Ch 2:42 (H4337)  § Ziph = "battlement" 1) a son of Jehaleleel, a descendant of Judah, and brother of Ziphah 2) a city in southern Judah, between Ithnan and Telem 3) a city of Judah, southeast of Hebron, between Carmel and Juttah in the highland district</t>
  </si>
  <si>
    <t>H2128J</t>
  </si>
  <si>
    <t>A man of the tribe of Judah  living at the time of Divided Monarchy, only mentioned at 1Ch 4:16;   son of: Jehallelel (H3094);   brother of: Ziphah (H2129), Tiria (H8493) and Asarel (H0840)  § Ziph = "battlement" 1) a son of Jehaleleel, a descendant of Judah, and brother of Ziphah 2) a city in southern Judah, between Ithnan and Telem 3) a city of Judah, southeast of Hebron, between Carmel and Juttah in the highland district</t>
  </si>
  <si>
    <t>H2129</t>
  </si>
  <si>
    <t>זִיפָה</t>
  </si>
  <si>
    <t>Ziphah</t>
  </si>
  <si>
    <t xml:space="preserve">A man of the tribe of Judah  living at the time of Divided Monarchy, only mentioned at 1Ch 4:16;   son of: Jehallelel (H3094);   brother of: Ziph (H2128J), Tiria (H8493) and Asarel (H0840)   § Ziphah = "battlement"  a son of Jehaleleel, a descendant of Judah, and brother of Ziph </t>
  </si>
  <si>
    <t>H2130</t>
  </si>
  <si>
    <t>זִיפִי</t>
  </si>
  <si>
    <t>Ziphite</t>
  </si>
  <si>
    <t xml:space="preserve"> Group of  ziph  (זִיף "Ziph" H2128H)   § Ziphites = "smelters"  an inhabitant of Ziph </t>
  </si>
  <si>
    <t>H2131A</t>
  </si>
  <si>
    <t>זֵק</t>
  </si>
  <si>
    <t>missile</t>
  </si>
  <si>
    <t>spark, missile, firebrand, flaming arrow</t>
  </si>
  <si>
    <t>H2131B</t>
  </si>
  <si>
    <t>fetters</t>
  </si>
  <si>
    <t>H2132G</t>
  </si>
  <si>
    <t>זַ֫יִת</t>
  </si>
  <si>
    <t>(Mount_of) Olives</t>
  </si>
  <si>
    <t>This name means  olive, olive tree Also named:  elaiōn  (ἐλαιών "Olivet" G1638)</t>
  </si>
  <si>
    <t>H2132H</t>
  </si>
  <si>
    <t>olive</t>
  </si>
  <si>
    <t>1) olive, olive tree 1a) olive tree 1b) olives 2) mountain facing Jerusalem on the east side</t>
  </si>
  <si>
    <t>H2133</t>
  </si>
  <si>
    <t>זֵיתָן</t>
  </si>
  <si>
    <t>Zethan</t>
  </si>
  <si>
    <t xml:space="preserve">A man of the tribe of Benjamin living at the time of Divided Monarchy, only mentioned at 1Ch 7:10;   son of: Bilhan (H1092H);   brother of: Jeush (H3266H), Benjamin (H1144H), Ehud (H0164H), Chenaanah (H3668H), Tarshish (H8659I) and Ahishahar (H0300)   § Zethan = "olive"  a Benjamite of the sons of Bilhan </t>
  </si>
  <si>
    <t>H2134</t>
  </si>
  <si>
    <t>זַךְ</t>
  </si>
  <si>
    <t>1) clean, pure 1a) pure 1b) pure, clean, righteous (fig.) 2) the pure one (subst)</t>
  </si>
  <si>
    <t>H2135</t>
  </si>
  <si>
    <t>זָכָה</t>
  </si>
  <si>
    <t>1) to be clean, be pure, be clear 1a) (Qal) 1a1) to be clean, be pure 1a2) to be clear, be justified 1b) (Piel) 1b1) to make clean, make pure, keep clean, keep pure 1c) (Hithpael) 1c1) to cleanse 1c2) to make yourself clean, purify oneself</t>
  </si>
  <si>
    <t>H2136</t>
  </si>
  <si>
    <t>זָכוּ</t>
  </si>
  <si>
    <t>purity, innocence, innocence (in God's sight)</t>
  </si>
  <si>
    <t>H2137</t>
  </si>
  <si>
    <t>זְכוּכִית</t>
  </si>
  <si>
    <t>glass, crystal, fine glass</t>
  </si>
  <si>
    <t>H2138</t>
  </si>
  <si>
    <t>זָכוּר</t>
  </si>
  <si>
    <t>H2139G</t>
  </si>
  <si>
    <t>זַכּוּר</t>
  </si>
  <si>
    <t>Zaccur</t>
  </si>
  <si>
    <t>A man living at the time of Egypt and Wilderness, only mentioned at Num 13:4;   father of: Shammua (H8051)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</si>
  <si>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H2139H</t>
  </si>
  <si>
    <t>A man of the tribe of Simeon living at the time of Divided Monarchy, only mentioned at 1Ch 4:26;   son of: Hammuel (H2536);   father of: Shimei (H8096K)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</si>
  <si>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H2139I</t>
  </si>
  <si>
    <t>A man of the tribe of Levi living at the time of Divided Monarchy, only mentioned at 1Ch 24:27;   son of: Jaaziah (H3269);   brother of: Beno (H1121B), Shoham (H7719) and Ibri (H5681)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</si>
  <si>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H2139J</t>
  </si>
  <si>
    <t>A man of the tribe of Levi living at the time of Divided Monarchy, first mentioned at 1Ch 25:2;   son of: Asaph (H0623H);   brother of: Joseph (H3130I), Nethaniah (H5418H) and Asharelah (H0841)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</si>
  <si>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H2139K</t>
  </si>
  <si>
    <t>A man living at the time of Exile and Return, only mentioned at Ezr 8:14 Also named:  za.bud  (זבוד "Zabud" H2072)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</si>
  <si>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H2139L</t>
  </si>
  <si>
    <t>A man living at the time of Exile and Return, only mentioned at Neh 3:2;   son of: Imri (H0566H)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</si>
  <si>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H2139M</t>
  </si>
  <si>
    <t>A man living at the time of Exile and Return, only mentioned at Neh 10:12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</si>
  <si>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H2139N</t>
  </si>
  <si>
    <t>A man living at the time of Exile and Return, only mentioned at Neh 13:13;   son of: Mattaniah (H4983P);   father of: Hanan (H2605N)  § Zaccur or Zacchur = "mindful" 1) father of Shammua, the Reubenite spy 2) a Simeonite of the family of Mishma 3) a Merarite Levite, son of Jaaziah 4) son of Asaph the singer 5) the son of Imri who assisted Nehemiah in rebuilding the wall 6) a Levite, or family of Levites, who signed the covenant with Nehemiah 7) a Levite whose son or descendant Hanan was one of the treasurers over the treasuries appointed by Nehemiah</t>
  </si>
  <si>
    <t>H2140</t>
  </si>
  <si>
    <t>זַכַּי</t>
  </si>
  <si>
    <t>Zaccai</t>
  </si>
  <si>
    <t xml:space="preserve">A man living at the time of Exile and Return, first mentioned at Ezr 2:9   § Zaccai = "pure"  the head of a family of 760 exiles returning with Zerubbabel </t>
  </si>
  <si>
    <t>H2141</t>
  </si>
  <si>
    <t>זָכַךְ</t>
  </si>
  <si>
    <t>1) to be pure, be bright, be clean, be bright, clean 1a) (Qal) 1a1) to be bright, be shining 1a2) to be clean, be pure 1b) (Hiphil) to cleanse, make cleanse, make clean</t>
  </si>
  <si>
    <t>H2142</t>
  </si>
  <si>
    <t>זָכַר</t>
  </si>
  <si>
    <t>1) to remember, recall, call to mind 1a) (Qal) to remember, recall 1b) (Niphal) to be brought to remembrance, be remembered, be thought of, be brought to mind 1c) (Hiphil) 1c1) to cause to remember, remind 1c2) to cause to be remembered, keep in remembrance 1c3) to mention 1c4) to record 1c5) to make a memorial, make remembrance</t>
  </si>
  <si>
    <t>H2143</t>
  </si>
  <si>
    <t>זֵ֫כֶר</t>
  </si>
  <si>
    <t>1) memorial, remembrance 1a) remembrance, memory 1b) memorial</t>
  </si>
  <si>
    <t>H2144</t>
  </si>
  <si>
    <t>זֶ֫כֶר</t>
  </si>
  <si>
    <t>Zecher</t>
  </si>
  <si>
    <t xml:space="preserve">A man of the tribe of Benjamin living at the time of United Monarchy, first mentioned at 1Ch 8:31;   son of: Abiel (H0022) and Maacah (H4601N);   brother of: Kish (H7027), Ner (H5369), Abdon (H5658J), Zur (H6698I), Baal (H1168B), Nadab (H5070J), Gedor (H1446I), Ahio (H0283I) and Mikloth (H4732); also called Zechariah at 1Ch 9:37;  Also named:  ze.khar.yah  (זְכַרְיָהוּ "Zechariah" H2148x)   § Zacher = "remembrance"  a Gibeonite </t>
  </si>
  <si>
    <t>H2145</t>
  </si>
  <si>
    <t>זָכָר</t>
  </si>
  <si>
    <t>1) male (of humans and animals) adj 2) male (of humans)</t>
  </si>
  <si>
    <t>H2146</t>
  </si>
  <si>
    <t>זִכָּרוֹן</t>
  </si>
  <si>
    <t>memorial, reminder, remembrance</t>
  </si>
  <si>
    <t>H2147G</t>
  </si>
  <si>
    <t>זִכְרִי</t>
  </si>
  <si>
    <t>Zichri</t>
  </si>
  <si>
    <t>A man of the tribe of Levi living at the time of Egypt and Wilderness, only mentioned at Exo 6:21;   son of: Izhar (H3324);   brother of: Korah (H7141I), Nepheg (H5298) and Shelomith (H8019A)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</si>
  <si>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H2147H</t>
  </si>
  <si>
    <t>A man of the tribe of Benjamin living at the time of Divided Monarchy, only mentioned at 1Ch 8:19;   son of: Shimei (H8096N);   brother of: Jakim (H3356), Zabdi (H2067H), Elienai (H0462), Zillethai (H6769), Eliel (H0447H), Adaiah (H5718H), Beraiah (H1256) and Shimrath (H8119)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</si>
  <si>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H2147I</t>
  </si>
  <si>
    <t>A man of the tribe of Benjamin  living at the time of Divided Monarchy, only mentioned at 1Ch 8:23;   son of: Shashak (H8349);   brother of: Ishpan (H3473), Eber (H5677J), Eliel (H0447I), Abdon (H5658I), Hanan (H2605), Hananiah (H2608O), Elam (H5867), Anthothijah (H6070), Iphdeiah (H3301) and Penuel (H6439I)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</si>
  <si>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H2147J</t>
  </si>
  <si>
    <t>A man of the tribe of Benjamin living at the time of Divided Monarchy, only mentioned at 1Ch 8:27;   son of: Jeroham (H3395H);   brother of: Shamsherai (H8125), Shehariah (H7841), Athaliah (H6271H), Jaareshiah (H3298) and Elijah (H0452H)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</si>
  <si>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H2147K</t>
  </si>
  <si>
    <t>A man of the tribe of Levi  living at the time of Exile and Return, first mentioned at 1Ch 9:15;   son of: Asaph (H0623I);   father of: Mica (H4316); also called Zabdi at Neh 11:17; Also named:  zav.di  (זַבְדִּי "Zabdi" H2067J)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</si>
  <si>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H2147L</t>
  </si>
  <si>
    <t>A man of the tribe of Levi living at the time of Divided Monarchy, only mentioned at 1Ch 26:25;   son of: Joram (H3141I);   father of: Shelomoth (H8013H)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</si>
  <si>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H2147M</t>
  </si>
  <si>
    <t>A man living at the time of Divided Monarchy, only mentioned at 1Ch 27:16;   father of: Eliezer (H0461K)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</si>
  <si>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H2147N</t>
  </si>
  <si>
    <t>A man living at the time of Divided Monarchy, only mentioned at 2Ch 17:16;   father of: Amasiah (H6007)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</si>
  <si>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H2147O</t>
  </si>
  <si>
    <t>A man living at the time of Divided Monarchy, only mentioned at 2Ch 23:1;   father of: Elishaphat (H0478)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</si>
  <si>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H2147P</t>
  </si>
  <si>
    <t>A man living at the time of Divided Monarchy, only mentioned at 2Ch 28:7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</si>
  <si>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H2147Q</t>
  </si>
  <si>
    <t>A man living at the time of Exile and Return, only mentioned at Neh 11:9;   father of: Joel (H3100S)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</si>
  <si>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H2147R</t>
  </si>
  <si>
    <t>A man living at the time of Exile and Return, only mentioned at Neh 12:17  § Zichri = "memorable" 1) the father of Eliezer, the chief of the Reubenites in the reign of David 2) the father of Amasiah, a descendant of Judah 3) a son of Izhar and grandson of Kohath 4) a descendant of Eliezer the son of Moses 5) a son of Asaph, elsewhere called 'Zabdi' and 'Zaccur' 6) a priest of the family of Abijah, in the days of Joiakim the son of Jeshua 7) a descendant of Benjamin of the sons of Shimhi 8) a descendant of Benjamin of the sons of Shashak 9) a descendant of Benjamin of the sons of Jeroham 10) father of Joel and descendant of Benjamin 11) a father of Elishaphat, one of the conspirators with Jehoiada 12) a Ephraimite hero in the invading army of Pekah the son of Remaliah</t>
  </si>
  <si>
    <t>H2148A</t>
  </si>
  <si>
    <t>זְכַרְיָהוּ</t>
  </si>
  <si>
    <t>A man of the tribe of Levi  living at the time of Exile and Return, first mentioned at 1Ch 9:21;   son of: Meshelemiah (H4920);   brother of: Jediael (H3043J), Zebadiah (H2069J), Jathniel (H3496), Elam (H5867H), Jehohanan (H3076I) and Eliehoenai (H0454A)  § Zechariah = "Jehovah remembers" 1) king of Israel, son of Jeroboam II 2) son of Meshelemiah of Shelemiah, a Korhite, and keeper of the north gate of the tabernacle of the congregation 3) one of the sons of Jehiel 4) a Levite of the second order in the temple band in the time of David 5) one of the princes of Judah in the reign of Jehoshaphat 6) son of the high priest Jehoiada, in the reign of Joash king of Judah, who was stoned in the court of the temple 7) a Kohathite Levite in the reign of Josiah 8) the leader of the sons of Pharosh who returned with Ezra 9) son of Bebai 10) one of the chiefs of the people whom Ezra summoned in council at the river Ahava; stood at Ezra's left hand when Ezra expounded the law to the people 11) one of the family of Elam who had married a foreign wife after the captivity 12) ancestor of Athaiah or Uthai 13) a Shilonite, descendant of Perez, grandfather of Athaiah 14) a priest, son of Pashur 15) the representative of the priestly family of Iddo in the days of Joiakim the son of Jeshua; possibly the same as 1 above 16) one of the priests, son of Jonathan, who blew with the trumpets at the dedication of the city wall by Ezra and Nehemiah 17) a chief of the Reubenites at the time of the captivity by Tiglath-pileser 18) one of the priests who accompanied the ark from the house of Obed-edom 19) son of Isshiah of Jesiah, a Kohathite Levite descended from Uzziel 20) 4th son of Hosah, of the children of Merari 21) a Manassite, father of Iddo 22) father of Jahaziel. He prophesied in the spirit 23) one of the sons of Jehoshaphat 24) a prophet in the reign of Uzziah, who appears to have acted as the king's counsellor, but of whom nothing is known 25) father of Abijah or Abi, Hezekiah's mother 26) one of the family of Asaph in the reign of Hezekiah 27) one of the rulers of the temple in the reign of Josiah 28) son of Jeberechiah who was taken by the prophet Isaiah as one of the 'faithful witnesses to record' when he wrote concerning Maher-shalal-hash-baz</t>
  </si>
  <si>
    <t>H2148B</t>
  </si>
  <si>
    <t>A prophet living at the time of Exile and Return, first mentioned at Ezr 5:1;   son of: Berechiah (H1296L) Aramaic of  ze.khar.yah  (זְכַרְיָה "Zechariah" H2148v)  § Zechariah = "Jehovah remembers"  11th in order of the minor prophets; a priest, son of Berechiah and grandson of Iddo, who, along with Haggai, directed the rebuilding of the temple in the days of Zerubbabel</t>
  </si>
  <si>
    <t>H2148C</t>
  </si>
  <si>
    <t>A man living at the time of Divided Monarchy, first mentioned at 2Ki 18:2;   father of: Abi (H0021)  § Zechariah = "Jehovah remembers"  11th in order of the minor prophets; a priest, son of Berechiah and grandson of Iddo, who, along with Haggai, directed the rebuilding of the temple in the days of Zerubbabel</t>
  </si>
  <si>
    <t>H2148D</t>
  </si>
  <si>
    <t>A man of the tribe of Reuben  living at the time of Divided Monarchy, only mentioned at 1Ch 5:7  § Zechariah = "Jehovah remembers"  11th in order of the minor prophets; a priest, son of Berechiah and grandson of Iddo, who, along with Haggai, directed the rebuilding of the temple in the days of Zerubbabel</t>
  </si>
  <si>
    <t>H2148E</t>
  </si>
  <si>
    <t>A man of the tribe of Levi living at the time of Divided Monarchy, only mentioned at 1Ch 24:25;   son of: Isshiah (H3449I)  § Zechariah = "Jehovah remembers"  11th in order of the minor prophets; a priest, son of Berechiah and grandson of Iddo, who, along with Haggai, directed the rebuilding of the temple in the days of Zerubbabel</t>
  </si>
  <si>
    <t>H2148F</t>
  </si>
  <si>
    <t>A man living at the time of Divided Monarchy, only mentioned at 1Ch 26:11;   son of: Hosah (H2621H);   brother of: Shimri (H8113I), Hilkiah (H2518J) and Tebaliah (H2882)  § Zechariah = "Jehovah remembers"  11th in order of the minor prophets; a priest, son of Berechiah and grandson of Iddo, who, along with Haggai, directed the rebuilding of the temple in the days of Zerubbabel</t>
  </si>
  <si>
    <t>H2148G</t>
  </si>
  <si>
    <t>A man living at the time of Divided Monarchy, only mentioned at 1Ch 27:21;   father of: Iddo (H3035)  § Zechariah = "Jehovah remembers"  11th in order of the minor prophets; a priest, son of Berechiah and grandson of Iddo, who, along with Haggai, directed the rebuilding of the temple in the days of Zerubbabel</t>
  </si>
  <si>
    <t>H2148H</t>
  </si>
  <si>
    <t>A man living at the time of Divided Monarchy, only mentioned at 2Ch 17:7  § Zechariah = "Jehovah remembers"  11th in order of the minor prophets; a priest, son of Berechiah and grandson of Iddo, who, along with Haggai, directed the rebuilding of the temple in the days of Zerubbabel</t>
  </si>
  <si>
    <t>H2148I</t>
  </si>
  <si>
    <t>A man living at the time of Divided Monarchy, only mentioned at 2Ch 20:14;   son of: Benaiah (H1141L);   father of: Jahaziel (H3166J)  § Zechariah = "Jehovah remembers"  11th in order of the minor prophets; a priest, son of Berechiah and grandson of Iddo, who, along with Haggai, directed the rebuilding of the temple in the days of Zerubbabel</t>
  </si>
  <si>
    <t>H2148J</t>
  </si>
  <si>
    <t>A man of the tribe of Judah living at the time of Divided Monarchy, only mentioned at 2Ch 21:2;   son of: Jehoshaphat (H3092I);   brother of: Jehoram (H3088), Azariah (H5838Q), Jehiel (H3171J), Azariahu (H5838R), Michael (H4317O) and Shephatiah (H8203K)  § Zechariah = "Jehovah remembers"  11th in order of the minor prophets; a priest, son of Berechiah and grandson of Iddo, who, along with Haggai, directed the rebuilding of the temple in the days of Zerubbabel</t>
  </si>
  <si>
    <t>H2148L</t>
  </si>
  <si>
    <t>A man living at the time of Divided Monarchy, only mentioned at 2Ch 26:5  § Zechariah = "Jehovah remembers"  11th in order of the minor prophets; a priest, son of Berechiah and grandson of Iddo, who, along with Haggai, directed the rebuilding of the temple in the days of Zerubbabel</t>
  </si>
  <si>
    <t>H2148M</t>
  </si>
  <si>
    <t>A man living at the time of Divided Monarchy, only mentioned at 2Ch 29:13  § Zechariah = "Jehovah remembers"  11th in order of the minor prophets; a priest, son of Berechiah and grandson of Iddo, who, along with Haggai, directed the rebuilding of the temple in the days of Zerubbabel</t>
  </si>
  <si>
    <t>H2148N</t>
  </si>
  <si>
    <t>A man living at the time of Divided Monarchy, only mentioned at 2Ch 34:12  § Zechariah = "Jehovah remembers"  11th in order of the minor prophets; a priest, son of Berechiah and grandson of Iddo, who, along with Haggai, directed the rebuilding of the temple in the days of Zerubbabel</t>
  </si>
  <si>
    <t>H2148O</t>
  </si>
  <si>
    <t>A man living at the time of Divided Monarchy, only mentioned at 2Ch 35:8  § Zechariah = "Jehovah remembers"  11th in order of the minor prophets; a priest, son of Berechiah and grandson of Iddo, who, along with Haggai, directed the rebuilding of the temple in the days of Zerubbabel</t>
  </si>
  <si>
    <t>H2148P</t>
  </si>
  <si>
    <t>A king of the Kingdom of Israel, living at the time of Divided Monarchy, first mentioned at 2Ki 14:29;   son of: Jeroboam (H3379H)  § Zechariah = "Jehovah remembers"  11th in order of the minor prophets; a priest, son of Berechiah and grandson of Iddo, who, along with Haggai, directed the rebuilding of the temple in the days of Zerubbabel</t>
  </si>
  <si>
    <t>H2148Q</t>
  </si>
  <si>
    <t>A man living at the time of Exile and Return, only mentioned at Ezr 8:3  § Zechariah = "Jehovah remembers"  11th in order of the minor prophets; a priest, son of Berechiah and grandson of Iddo, who, along with Haggai, directed the rebuilding of the temple in the days of Zerubbabel</t>
  </si>
  <si>
    <t>H2148R</t>
  </si>
  <si>
    <t>A man living at the time of Exile and Return, only mentioned at Ezr 8:11;   son of: Bebai (H0893H)  § Zechariah = "Jehovah remembers"  11th in order of the minor prophets; a priest, son of Berechiah and grandson of Iddo, who, along with Haggai, directed the rebuilding of the temple in the days of Zerubbabel</t>
  </si>
  <si>
    <t>H2148S</t>
  </si>
  <si>
    <t>A man living at the time of Exile and Return, only mentioned at Ezr 8:16  § Zechariah = "Jehovah remembers"  11th in order of the minor prophets; a priest, son of Berechiah and grandson of Iddo, who, along with Haggai, directed the rebuilding of the temple in the days of Zerubbabel</t>
  </si>
  <si>
    <t>H2148T</t>
  </si>
  <si>
    <t>A man living at the time of Exile and Return, only mentioned at Ezr 10:26  § Zechariah = "Jehovah remembers"  11th in order of the minor prophets; a priest, son of Berechiah and grandson of Iddo, who, along with Haggai, directed the rebuilding of the temple in the days of Zerubbabel</t>
  </si>
  <si>
    <t>H2148U</t>
  </si>
  <si>
    <t>A man living at the time of Exile and Return, only mentioned at Neh 8:4  § Zechariah = "Jehovah remembers"  11th in order of the minor prophets; a priest, son of Berechiah and grandson of Iddo, who, along with Haggai, directed the rebuilding of the temple in the days of Zerubbabel</t>
  </si>
  <si>
    <t>H2148V</t>
  </si>
  <si>
    <t>זְכַרְיָה</t>
  </si>
  <si>
    <t>A prophet living at the time of Exile and Return, first mentioned at Ezr 5:1;   son of: Berechiah (H1296L) Also named:  ze.khar.yah  (זְכַרְיָהוּ "Zechariah" H2148B)  § Zechariah = "Jehovah remembers"  11th in order of the minor prophets; a priest, son of Berechiah and grandson of Iddo, who, along with Haggai, directed the rebuilding of the temple in the days of Zerubbabel</t>
  </si>
  <si>
    <t>H2148W</t>
  </si>
  <si>
    <t>A man living at the time of Divided Monarchy, first mentioned at 2Ch 24:20;   son of: Jehoiada (H3077H) Also named:  Zacharias  (Ζαχαρίας "Zechariah" G2197)  § Zechariah = "Jehovah remembers"  11th in order of the minor prophets; a priest, son of Berechiah and grandson of Iddo, who, along with Haggai, directed the rebuilding of the temple in the days of Zerubbabel</t>
  </si>
  <si>
    <t>H2148X</t>
  </si>
  <si>
    <t>A man of the tribe of Benjamin living at the time of United Monarchy, first mentioned at 1Ch 8:31;   son of: Abiel (H0022) and Maacah (H4601N);   brother of: Kish (H7027), Ner (H5369), Abdon (H5658J), Zur (H6698I), Baal (H1168B), Nadab (H5070J), Gedor (H1446I), Ahio (H0283I) and Mikloth (H4732); also called Zechariah at 1Ch 9:37;  Another name of  ze.kher  (זֶ֫כֶר "Zecher" H2144)  § Zechariah = "Jehovah remembers"  11th in order of the minor prophets; a priest, son of Berechiah and grandson of Iddo, who, along with Haggai, directed the rebuilding of the temple in the days of Zerubbabel</t>
  </si>
  <si>
    <t>H2148Y</t>
  </si>
  <si>
    <t>A man living at the time of Divided Monarchy, only mentioned at Isa 8:2;   son of: Jeberechiah (H3000)  § Zechariah = "Jehovah remembers"  11th in order of the minor prophets; a priest, son of Berechiah and grandson of Iddo, who, along with Haggai, directed the rebuilding of the temple in the days of Zerubbabel</t>
  </si>
  <si>
    <t>H2148Z</t>
  </si>
  <si>
    <t>A man living at the time of Exile and Return, only mentioned at Neh 12:35;   son of: Jonathan (H3129K);   brother of: Shemaiah (H8098V), Azarel (H5832J), Milalai (H4450), Gilalai (H1562), Maai (H4597), Nethanel (H5417P), Judah (H3063K) and Hanani (H2607K)  § Zechariah = "Jehovah remembers"  11th in order of the minor prophets; a priest, son of Berechiah and grandson of Iddo, who, along with Haggai, directed the rebuilding of the temple in the days of Zerubbabel</t>
  </si>
  <si>
    <t>H2149</t>
  </si>
  <si>
    <t>זֻלּוּת</t>
  </si>
  <si>
    <t>vileness</t>
  </si>
  <si>
    <t>vileness, worthlessness</t>
  </si>
  <si>
    <t>H2150</t>
  </si>
  <si>
    <t>זַלְזַל</t>
  </si>
  <si>
    <t>(quivering) tendrils, twig, shoot, tendrils</t>
  </si>
  <si>
    <t>H2151A</t>
  </si>
  <si>
    <t>זָלַל</t>
  </si>
  <si>
    <t>1) (Qal) to shake, tremble, quake 1a) (Niphal) to shake, quake</t>
  </si>
  <si>
    <t>H2151B</t>
  </si>
  <si>
    <t>be vile</t>
  </si>
  <si>
    <t>1) to be worthless, be vile, be insignificant, be light 1a) (Qal) 1a1) to be worthless, be insignificant 1a2) to make light of, squander, be lavish with</t>
  </si>
  <si>
    <t>H2152</t>
  </si>
  <si>
    <t>זַלְעָפָה</t>
  </si>
  <si>
    <t>scorching</t>
  </si>
  <si>
    <t>burning heat, raging heat</t>
  </si>
  <si>
    <t>H2153</t>
  </si>
  <si>
    <t>זִלְפָּה</t>
  </si>
  <si>
    <t>Zilpah</t>
  </si>
  <si>
    <t xml:space="preserve">A woman living at the time of the Patriarchs, first mentioned at Gen 29:24; married to Israel (H3478);   mother of: Gad (H1410) and Asher (H0836)   § Zilpah = "a trickling"  the Syrian given by Laban to Leah as a handmaid, a concubine of Jacob, mother of Asher and Gad </t>
  </si>
  <si>
    <t>H2154</t>
  </si>
  <si>
    <t>זִמָּה</t>
  </si>
  <si>
    <t>wickedness</t>
  </si>
  <si>
    <t>1) plan, device, wickedness, evil plan, mischievous purpose 1a) plan, purpose 1b) evil device, wickedness 1c) not chaste, incest, licentiousness, adultery, idolatry, harlotry</t>
  </si>
  <si>
    <t>H2155G</t>
  </si>
  <si>
    <t>Zimmah</t>
  </si>
  <si>
    <t>A man of the tribe of Levi living at the time of Divided Monarchy, first mentioned at 1Ch 6:20;   son of: Jahath (H3189H);   father of: Joah (H3098H)  § Zimmah = "plotter" 1) a Gershonite Levite, son of Jahath 2) another Gershonite, son of Shimei; perhaps the same as 1 above 3) father or ancestor of Joah, a Gershonite in the reign of Hezekiah</t>
  </si>
  <si>
    <t>H2155H</t>
  </si>
  <si>
    <t>A man living at the time of Divided Monarchy, only mentioned at 2Ch 29:12;   father of: Joah (H3098K)  § Zimmah = "plotter" 1) a Gershonite Levite, son of Jahath 2) another Gershonite, son of Shimei; perhaps the same as 1 above 3) father or ancestor of Joah, a Gershonite in the reign of Hezekiah</t>
  </si>
  <si>
    <t>H2156</t>
  </si>
  <si>
    <t>זְמוֹרָה</t>
  </si>
  <si>
    <t>branch, twig, shoot</t>
  </si>
  <si>
    <t>H2157</t>
  </si>
  <si>
    <t>זַמְזֻמִּים</t>
  </si>
  <si>
    <t>Zamzummin</t>
  </si>
  <si>
    <t xml:space="preserve">People descended from Repha(?), first mentioned at Gen 14:5 Another name of  re.pha.im  (רְפָאִים "Rephaim" H7497B)   § Zamzummims = "plotters"  the Ammonite name for the people who by others were called Rephaim, and were described as a numerous nation of giants; perhaps the same as 'Zuzim' </t>
  </si>
  <si>
    <t>H2158</t>
  </si>
  <si>
    <t>זָמִיר</t>
  </si>
  <si>
    <t>song, psalm</t>
  </si>
  <si>
    <t>H2159</t>
  </si>
  <si>
    <t>trimming, pruning</t>
  </si>
  <si>
    <t>H2160</t>
  </si>
  <si>
    <t>זְמִירָה</t>
  </si>
  <si>
    <t>Zemirah</t>
  </si>
  <si>
    <t xml:space="preserve">A man of the tribe of Benjamin living at the time of Egypt and Wilderness, only mentioned at 1Ch 7:8;   son of: Becher (H1071);   brother of: Joash (H3135), Eliezer (H0461I), Elioenai (H0454I), Omri (H6018H), Jeremoth (H3406H), Abijah (H0029K), Anathoth (H6068H) and Alemeth (H5964H)   § Zemira = "song"  one of the sons of Becher, the son of Benjamin </t>
  </si>
  <si>
    <t>H2161</t>
  </si>
  <si>
    <t>זָמַם</t>
  </si>
  <si>
    <t>1) to have a thought, devise, plan, consider, purpose 1a) (Qal) 1a1) to consider, fix thought upon 1a2) to purpose, devise 1a3) to plot (of evil intent)</t>
  </si>
  <si>
    <t>H2162</t>
  </si>
  <si>
    <t>זָמָם</t>
  </si>
  <si>
    <t>wicked device, evil plan</t>
  </si>
  <si>
    <t>H2163</t>
  </si>
  <si>
    <t>זָמַן</t>
  </si>
  <si>
    <t>1) to appoint a time, be fixed, be appointed 1a) (Pual) 1a1) to be fixed, be appointed 1a2) appointed times (participle) Aramaic equivalent:  ze.man  (זְמַן "to agree" H2164)</t>
  </si>
  <si>
    <t>H2164</t>
  </si>
  <si>
    <t>זְמַן</t>
  </si>
  <si>
    <t>1) to agree together, appoint a time 1a) (Ithpael) to agree beforehand</t>
  </si>
  <si>
    <t>H2165</t>
  </si>
  <si>
    <t>זְמָ֑ן</t>
  </si>
  <si>
    <t>a set time, appointed time, time Aramaic equivalent:  ze.man  (זְמַן "time" H2166)</t>
  </si>
  <si>
    <t>H2166</t>
  </si>
  <si>
    <t>a set time, time, season Aramaic of  ze.man  (זְמָ֑ן "time" H2165)</t>
  </si>
  <si>
    <t>H2167</t>
  </si>
  <si>
    <t>זָמַר</t>
  </si>
  <si>
    <t>1) to sing, sing praise, make music 1a) (Piel) 1a1) to make music, sing 1a2) to play a musical instrument Aramaic equivalent:  ze.mar  (זְמָר "music" H2170)</t>
  </si>
  <si>
    <t>H2168</t>
  </si>
  <si>
    <t>1) to trim, prune 1a) (Qal) to trim, prune 1b) (Niphal) to be pruned</t>
  </si>
  <si>
    <t>H2169</t>
  </si>
  <si>
    <t>זֶ֫מֶר</t>
  </si>
  <si>
    <t>mountain goat</t>
  </si>
  <si>
    <t>1) mountain sheep, mountain goat, moufflon, gazelle, chamois (meaning uncertain) 1a) a certain animal allowed as food (specific species uncertain) 1b) perhaps an extinct animal, exact meaning unknown</t>
  </si>
  <si>
    <t>H2170</t>
  </si>
  <si>
    <t>זְמָר</t>
  </si>
  <si>
    <t>instrumental music, music Aramaic of  za.mar  (זָמַר "to sing" H2167)</t>
  </si>
  <si>
    <t>H2171</t>
  </si>
  <si>
    <t>זַמָּר</t>
  </si>
  <si>
    <t>singer</t>
  </si>
  <si>
    <t>H2172</t>
  </si>
  <si>
    <t>זִמְרָה</t>
  </si>
  <si>
    <t>melody</t>
  </si>
  <si>
    <t>music, melody, song</t>
  </si>
  <si>
    <t>H2173</t>
  </si>
  <si>
    <t>best</t>
  </si>
  <si>
    <t>choice fruits, choice products</t>
  </si>
  <si>
    <t>H2174A</t>
  </si>
  <si>
    <t>זִמְרִי</t>
  </si>
  <si>
    <t>Zimri</t>
  </si>
  <si>
    <t>A king of the Kingdom of Israel, living at the time of Divided Monarchy, first mentioned at 1Ki 16:9  § Zimri = "my music" 1) the son of Salu, a Simeonite chieftain, slain by Phinehas with the Midianitish princess Cozbi 2) 5th king of the northern kingdom, murderer of the king, Elah, who reigned for 7 days before he killed himself by setting the palace on fire and was replaced by the general of the army, Omri 3) one of the five sons of Zerah and grandson of Judah 4) son of Jehoadah and descendant of Saul</t>
  </si>
  <si>
    <t>H2174B</t>
  </si>
  <si>
    <t xml:space="preserve">  § Zimri = "my music"  an obscure name mentioned in connection with 'the mingled people' in Jeremiah; may be same as 'Zimran'</t>
  </si>
  <si>
    <t>H2174G</t>
  </si>
  <si>
    <t>A man living at the time of Egypt and Wilderness, only mentioned at Num 25:14;   son of: Salu (H5543C)  § Zimri = "my music"  an obscure name mentioned in connection with 'the mingled people' in Jeremiah; may be same as 'Zimran'</t>
  </si>
  <si>
    <t>H2174H</t>
  </si>
  <si>
    <t>A man of the tribe of Benjamin living at the time of Divided Monarchy, first mentioned at 1Ch 8:36;   son of: Jehoaddah (H3085);   brother of: Alemeth (H5964I) and Azmaveth (H5820H);   father of: Moza (H4162H)  § Zimri = "my music"  an obscure name mentioned in connection with 'the mingled people' in Jeremiah; may be same as 'Zimran'</t>
  </si>
  <si>
    <t>H2174I</t>
  </si>
  <si>
    <t>A man of the tribe of Judah living before Israel's Monarchy, first mentioned at Jos 7:1;   son of: Zerah (H2226I);   brother of: Ethan (H0387H), Heman (H1968H), Calcol (H3633H) and Dara (H1873);   father of: Carmi (H3756H); also called Zimri at 1Ch 2:6;  Another name of  zav.di  (זַבְדִּי "Zabdi" H2067G)  § Zimri = "my music"  an obscure name mentioned in connection with 'the mingled people' in Jeremiah; may be same as 'Zimran'</t>
  </si>
  <si>
    <t>H2175</t>
  </si>
  <si>
    <t>זִמְרָן</t>
  </si>
  <si>
    <t>Zimran</t>
  </si>
  <si>
    <t xml:space="preserve">A man living at the time of the Patriarchs, first mentioned at Gen 25:2;   son of: Abraham (H0085) and Keturah (H6989);   half-brother of: Ishmael (H3458) and Isaac (H3327);   brother of: Jokshan (H3370), Medan (H4091), Midian (H4080), Ishbak (H3435) and Shuah (H7744)   § Zimran = "musician"  the eldest son of Abraham by Keturah </t>
  </si>
  <si>
    <t>H2176</t>
  </si>
  <si>
    <t>זִמְרָת</t>
  </si>
  <si>
    <t>song of praise, song, music, melody</t>
  </si>
  <si>
    <t>H2177</t>
  </si>
  <si>
    <t>זַן</t>
  </si>
  <si>
    <t>kind, sort Aramaic equivalent:  zan  (זַן "kind" H2178)</t>
  </si>
  <si>
    <t>H2178</t>
  </si>
  <si>
    <t>kind, sort Aramaic of  zan  (זַן "kind" H2177)</t>
  </si>
  <si>
    <t>H2179</t>
  </si>
  <si>
    <t>זָנַב</t>
  </si>
  <si>
    <t>to cut off the tail</t>
  </si>
  <si>
    <t>1) to cut off 1a) (Piel) to attack the rear, smite the tail</t>
  </si>
  <si>
    <t>H2180</t>
  </si>
  <si>
    <t>זָנָב</t>
  </si>
  <si>
    <t>tail, end, stump</t>
  </si>
  <si>
    <t>H2181</t>
  </si>
  <si>
    <t>זָנָה</t>
  </si>
  <si>
    <t>1) to commit fornication, be a harlot, play the harlot 1a) (Qal) 1a1) to be a harlot, act as a harlot, commit fornication 1a2) to commit adultery 1a3) to be a cult prostitute 1a4) to be unfaithful (to God) (fig.) 1b) (Pual) to play the harlot 1c) (Hiphil) 1c1) to cause to commit adultery 1c2) to force into prostitution 1c3) to commit fornication</t>
  </si>
  <si>
    <t>H2182G</t>
  </si>
  <si>
    <t>זָנוֹחַ</t>
  </si>
  <si>
    <t>Zanoah</t>
  </si>
  <si>
    <t xml:space="preserve">  § Zanoah = "cast off"   a city in the low country of Judah</t>
  </si>
  <si>
    <t>H2182H</t>
  </si>
  <si>
    <t xml:space="preserve">  § Zanoah = "cast off"    a city in the mountains of Judah, perhaps southwest of Hebron</t>
  </si>
  <si>
    <t>H2183</t>
  </si>
  <si>
    <t>זְנוּנִים</t>
  </si>
  <si>
    <t>fornication</t>
  </si>
  <si>
    <t>adultery, fornication, prostitution</t>
  </si>
  <si>
    <t>H2184</t>
  </si>
  <si>
    <t>זְנוּת</t>
  </si>
  <si>
    <t>fornication, harlotry</t>
  </si>
  <si>
    <t>H2185</t>
  </si>
  <si>
    <t>זֹנוֹת</t>
  </si>
  <si>
    <t>1) fornications 1a) armour (used in warfare not sanctioned by Jehovah) (fig.)</t>
  </si>
  <si>
    <t>H2186A</t>
  </si>
  <si>
    <t>זָנַח</t>
  </si>
  <si>
    <t>1) to cast off, reject, spurn 1a) (Qal) to reject 1b) (Hiphil) to forcefully reject someone</t>
  </si>
  <si>
    <t>H2186B</t>
  </si>
  <si>
    <t>1) to stink, emit stench, become odious 1a) (Hiphil) stink (perfect)</t>
  </si>
  <si>
    <t>H2187</t>
  </si>
  <si>
    <t>זָנַק</t>
  </si>
  <si>
    <t>(Piel) to leap, spring</t>
  </si>
  <si>
    <t>H2188</t>
  </si>
  <si>
    <t>זֵעָה</t>
  </si>
  <si>
    <t>H2189</t>
  </si>
  <si>
    <t>זַעֲוָה</t>
  </si>
  <si>
    <t>horror</t>
  </si>
  <si>
    <t>a horror, trembling, object of terror or trembling</t>
  </si>
  <si>
    <t>H2190</t>
  </si>
  <si>
    <t>זַעֲוָן</t>
  </si>
  <si>
    <t>Zaavan</t>
  </si>
  <si>
    <t xml:space="preserve">A man living at the time of the Patriarchs, first mentioned at Gen 36:27;   son of: Ezer (H0687);   brother of: Bilhan (H1092) and Akan (H3292)   § Zaavan = "troubled"  a Horite chief, son of Ezer the son of Seir </t>
  </si>
  <si>
    <t>H2191</t>
  </si>
  <si>
    <t>זְעֵיר</t>
  </si>
  <si>
    <t>1) a little 1a) of quantity 1b) of time Aramaic equivalent:  ze.er  (זְעֵיר "little" H2192)</t>
  </si>
  <si>
    <t>H2192</t>
  </si>
  <si>
    <t>a little, small Aramaic of  ze.er  (זְעֵיר "little" H2191)</t>
  </si>
  <si>
    <t>H2193</t>
  </si>
  <si>
    <t>זָעַךְ</t>
  </si>
  <si>
    <t>1) to extinguish, be extinct, be extinguished 1a) (Niphal) to be extinguished</t>
  </si>
  <si>
    <t>H2194</t>
  </si>
  <si>
    <t>זָעַם</t>
  </si>
  <si>
    <t>1) to denounce, express indignation, be indignant 1a) (Qal) 1a1) to have indignation, be indignant, be angrily indignant, be defiant 1a2) to be abhorrent 1a3) to express indignation in speech, denounce, curse 1b) (Niphal) to show indignation, show anger</t>
  </si>
  <si>
    <t>H2195</t>
  </si>
  <si>
    <t>זַ֫עַם</t>
  </si>
  <si>
    <t>anger, indignation</t>
  </si>
  <si>
    <t>H2196</t>
  </si>
  <si>
    <t>זָעַף</t>
  </si>
  <si>
    <t>to enrage</t>
  </si>
  <si>
    <t>1) to fret, be sad, be wroth, be vexed, be enraged, be out of humour 1a) (Qal) 1a1) to be out of humour 1a2) to be enraged, be angry 2) (Qal) 2a) to appear perplexed, appear troubled 2b) to be sad-looking</t>
  </si>
  <si>
    <t>H2197</t>
  </si>
  <si>
    <t>זַ֫עַף</t>
  </si>
  <si>
    <t>rage</t>
  </si>
  <si>
    <t>rage, raging, storming, indignation</t>
  </si>
  <si>
    <t>H2198</t>
  </si>
  <si>
    <t>זָעֵף</t>
  </si>
  <si>
    <t>vexed</t>
  </si>
  <si>
    <t>angry, raging, out of humour, vexed</t>
  </si>
  <si>
    <t>H2199</t>
  </si>
  <si>
    <t>זָעַק</t>
  </si>
  <si>
    <t>1) to cry, cry out, call, call for help 1a) (Qal) 1a1) to call (to one's aid) 1a2) to cry, cry out (in need) 1b) (Niphal) to be assembled, be called together, be joined together 1c) (Hiphil) 1c1) to call, call out, call together, summon 1c2) to make a crying, proclaim 1c3) to have a proclamation made 1c4) to call out to, call out at Aramaic equivalent:  ze.iq  (זְעִ֑ק "to cry out" H2200)</t>
  </si>
  <si>
    <t>H2200</t>
  </si>
  <si>
    <t>זְעִ֑ק</t>
  </si>
  <si>
    <t>(P'al) to cry, cry out, call Aramaic of  za.aq  (זָעַק "to cry out" H2199)</t>
  </si>
  <si>
    <t>H2201</t>
  </si>
  <si>
    <t>זְעָקָה</t>
  </si>
  <si>
    <t>1) cry, outcry 1a) outcry 1b) cry of distress 1c) outcry, clamour</t>
  </si>
  <si>
    <t>H2202</t>
  </si>
  <si>
    <t>זִפְרֹן</t>
  </si>
  <si>
    <t>Ziphron</t>
  </si>
  <si>
    <t xml:space="preserve">  § Ziphron = "fragrance"  a place on the north boundary of the promised land as specified by Moses </t>
  </si>
  <si>
    <t>H2203</t>
  </si>
  <si>
    <t>זֶ֫פֶת</t>
  </si>
  <si>
    <t>pitch, tar, asphalt</t>
  </si>
  <si>
    <t>H2204</t>
  </si>
  <si>
    <t>זָקֵן</t>
  </si>
  <si>
    <t>be old</t>
  </si>
  <si>
    <t>1) to be old, become old 1a) (Qal) to be old, become old 1b) (Hiphil) to grow old, show age</t>
  </si>
  <si>
    <t>H2205G</t>
  </si>
  <si>
    <t>old: elder</t>
  </si>
  <si>
    <t>: elder/leader 1) old 1a) old (of humans) 1b) elder (of those having authority)</t>
  </si>
  <si>
    <t>H2205H</t>
  </si>
  <si>
    <t>: old 1) old 1a) old (of humans) 1b) elder (of those having authority) Also means:  za.qen  (זָקֵן ": elder" H2205)</t>
  </si>
  <si>
    <t>H2206</t>
  </si>
  <si>
    <t>זָקָן</t>
  </si>
  <si>
    <t>beard</t>
  </si>
  <si>
    <t>1) beard, chin 1a) beard 1b) chin</t>
  </si>
  <si>
    <t>H2207</t>
  </si>
  <si>
    <t>זֹ֫קֶן</t>
  </si>
  <si>
    <t>H2208</t>
  </si>
  <si>
    <t>זְקֻנִים</t>
  </si>
  <si>
    <t>extreme age</t>
  </si>
  <si>
    <t>old age, extreme old age</t>
  </si>
  <si>
    <t>H2209</t>
  </si>
  <si>
    <t>זִקְנָה</t>
  </si>
  <si>
    <t>H2210</t>
  </si>
  <si>
    <t>זָקַף</t>
  </si>
  <si>
    <t>(Qal) to raise up Aramaic equivalent:  ze.qaph  (זְקַף "to raise" H2211)</t>
  </si>
  <si>
    <t>H2211</t>
  </si>
  <si>
    <t>זְקַף</t>
  </si>
  <si>
    <t>(P'al) to raise, lift up Aramaic of  za.qaph  (זָקַף "to raise" H2210)</t>
  </si>
  <si>
    <t>H2212</t>
  </si>
  <si>
    <t>זָקַק</t>
  </si>
  <si>
    <t>1) to purify, distil, strain, refine 1a) (Qal) 1a1) to purify, distil, strain 1a2) to refine 1b) (Piel) to purge, refine 1c) (Pual) to refine, purify</t>
  </si>
  <si>
    <t>H2213</t>
  </si>
  <si>
    <t>זֵר</t>
  </si>
  <si>
    <t>border, moulding, circlet</t>
  </si>
  <si>
    <t>H2214</t>
  </si>
  <si>
    <t>זָרָא</t>
  </si>
  <si>
    <t>loathsome</t>
  </si>
  <si>
    <t>nausea, loathing, loathsome thing</t>
  </si>
  <si>
    <t>H2215</t>
  </si>
  <si>
    <t>זָרַב</t>
  </si>
  <si>
    <t>(Pual) to dry up, be warmed, be burned, be scorched</t>
  </si>
  <si>
    <t>H2216</t>
  </si>
  <si>
    <t>זְרֻבָּבֶ֫ל</t>
  </si>
  <si>
    <t xml:space="preserve">A man of the tribe of Judah living at the time of Exile and Return, first mentioned at 1Ch 3:19;   son of: Pedaiah (H6305H);   brother of: Shimei (H8096J);   father of: Meshullam (H4918H), Hananiah (H2608L), Shelomith (H8019I), Hashubah (H2807), Ohel (H0169), Berechiah (H1296), Hasadiah (H2619), Jushab-hesed (H3142) and Abiud (G0010); also called Sheshbazzar at Ezr 1:8,11; 5.14,16; KJV: Zorobabel at Mat 1:12,13;   § Zerubbabel = "sown in Babylon"  the grandson of king Jehoiachin and leader of the first group of returning exiles from Babylon </t>
  </si>
  <si>
    <t>H2217</t>
  </si>
  <si>
    <t xml:space="preserve">A man of the tribe of Judah living at the time of Exile and Return, first mentioned at 1Ch 3:19;   son of: Pedaiah (H6305H);   brother of: Shimei (H8096J);   father of: Meshullam (H4918H), Hananiah (H2608L), Shelomith (H8019I), Hashubah (H2807), Ohel (H0169), Berechiah (H1296), Hasadiah (H2619), Jushab-hesed (H3142) and Abiud (G0010); also called Sheshbazzar at Ezr 1:8,11; 5.14,16; KJV: Zorobabel at Mat 1:12,13; Aramaic of  ze.rub.ba.vel  (זְרֻבָּבֶ֫ל "Zerubbabel" H2216)   § Zerubbabel = "sown in Babylon"  the grandson of king Jehoiachin and leader of the first group of returning exiles from Babylon </t>
  </si>
  <si>
    <t>H2218</t>
  </si>
  <si>
    <t>זֶ֫רֶד</t>
  </si>
  <si>
    <t>Zered</t>
  </si>
  <si>
    <t xml:space="preserve">  § Zered = "osier brook"  a river east of the Jordan, in the region of Moab and Edom, a source of the Arnon river </t>
  </si>
  <si>
    <t>H2219</t>
  </si>
  <si>
    <t>זָרָה</t>
  </si>
  <si>
    <t>1) to scatter, fan, cast away, winnow, disperse, compass, spread, be scattered, be dispersed 1a) (Qal) 1a1) to scatter 1a2) to fan, winnow 1b) (Niphal) to be scattered, be dispersed 1c) (Piel) 1c1) to scatter, disperse (intensive of Qal) 1c2) to winnow, sift 1d) (Pual) to be scattered, be spread out</t>
  </si>
  <si>
    <t>H2220</t>
  </si>
  <si>
    <t>זְרוֹעַ</t>
  </si>
  <si>
    <t>1) arm, forearm, shoulder, strength 1a) arm 1b) arm (as symbol of strength) 1c) forces (political and military) 1d) shoulder (of animal sacrificed)</t>
  </si>
  <si>
    <t>H2221</t>
  </si>
  <si>
    <t>זֵרוּעַ</t>
  </si>
  <si>
    <t>sowing</t>
  </si>
  <si>
    <t>that which is sown, sowing, thing sown</t>
  </si>
  <si>
    <t>H2222A</t>
  </si>
  <si>
    <t>זָרַף</t>
  </si>
  <si>
    <t>v 1) drip 1a) (Hiph) to cause to drip</t>
  </si>
  <si>
    <t>H2222B</t>
  </si>
  <si>
    <t>זַרְזִיף</t>
  </si>
  <si>
    <t>drip</t>
  </si>
  <si>
    <t>drop, dripping, a soaking, a saturation</t>
  </si>
  <si>
    <t>H2223</t>
  </si>
  <si>
    <t>זַרְזִיר</t>
  </si>
  <si>
    <t>greyhound</t>
  </si>
  <si>
    <t>1) girded, girt, alert, used with  mo.ten  (מׇתְנַ֫יִם "loin" H4975) in  Ref: Pr 30:31  1a) perhaps an extinct animal, exact meaning unknown</t>
  </si>
  <si>
    <t>H2224</t>
  </si>
  <si>
    <t>זָרַח</t>
  </si>
  <si>
    <t>1) to rise, come forth, break out, arise, rise up, shine 1a) (Qal) 1a1) to rise 1a2) to come out, appear</t>
  </si>
  <si>
    <t>H2225</t>
  </si>
  <si>
    <t>זֶ֫רַח</t>
  </si>
  <si>
    <t>dawning</t>
  </si>
  <si>
    <t>dawning, shining</t>
  </si>
  <si>
    <t>H2226G</t>
  </si>
  <si>
    <t>A man living at the time of the Patriarchs, first mentioned at Gen 36:13;   son of: Reuel (H7467);   brother of: Nahath (H5184), Shammah (H8048) and Mizzah (H4199)  § Zerah or Zarah = "rising" 1) a son of Reuel and grandson of Esau, one of the dukes of the Edomites 2) twin brother of Pharez, sons of Judah and Tamar; descendants are called Zarhites, Ezrahites, and Izrahites 3) son of Simeon; also called 'Zohar' 4) a Gershonite Levite, son of Iddo of Adaiah 5) the Ethiopian or Cushite, invader of Judah in the reign of Asa who defeated the invaders; probably the same as the Egyptian king Usarken I, second king of the Egyptian 22nd dynasty or perhaps more probably Usarken II, his 2nd successor 6) another Edomite leader; possibly same as 1</t>
  </si>
  <si>
    <t>H2226H</t>
  </si>
  <si>
    <t>A man living at the time of the Patriarchs, first mentioned at Gen 36:33;   father of: Jobab (H3103H)  § Zerah or Zarah = "rising" 1) a son of Reuel and grandson of Esau, one of the dukes of the Edomites 2) twin brother of Pharez, sons of Judah and Tamar; descendants are called Zarhites, Ezrahites, and Izrahites 3) son of Simeon; also called 'Zohar' 4) a Gershonite Levite, son of Iddo of Adaiah 5) the Ethiopian or Cushite, invader of Judah in the reign of Asa who defeated the invaders; probably the same as the Egyptian king Usarken I, second king of the Egyptian 22nd dynasty or perhaps more probably Usarken II, his 2nd successor 6) another Edomite leader; possibly same as 1</t>
  </si>
  <si>
    <t>H2226I</t>
  </si>
  <si>
    <t>A man of the tribe of Judah living at the time of Egypt and Wilderness, first mentioned at Gen 38:30;   son of: Judah (H3063) and Tamar (H8559);   brother of: Perez (H6557);   half-brother of: Er (H6147), Onan (H0209) and Shelah (H7956);   father of: Zabdi (H2067), Ethan (H0387H), Heman (H1968H), Calcol (H3633H) and Dara (H1873); also called Izrahite at 1Ch 27:8;   § Zerah or Zarah = "rising" 1) a son of Reuel and grandson of Esau, one of the dukes of the Edomites 2) twin brother of Pharez, sons of Judah and Tamar; descendants are called Zarhites, Ezrahites, and Izrahites 3) son of Simeon; also called 'Zohar' 4) a Gershonite Levite, son of Iddo of Adaiah 5) the Ethiopian or Cushite, invader of Judah in the reign of Asa who defeated the invaders; probably the same as the Egyptian king Usarken I, second king of the Egyptian 22nd dynasty or perhaps more probably Usarken II, his 2nd successor 6) another Edomite leader; possibly same as 1</t>
  </si>
  <si>
    <t>H2226J</t>
  </si>
  <si>
    <t>A man of the tribe of Levi living at the time of Divided Monarchy, first mentioned at 1Ch 6:21;   son of: Iddo (H5714H);   father of: Jeatherai (H2979)  § Zerah or Zarah = "rising" 1) a son of Reuel and grandson of Esau, one of the dukes of the Edomites 2) twin brother of Pharez, sons of Judah and Tamar; descendants are called Zarhites, Ezrahites, and Izrahites 3) son of Simeon; also called 'Zohar' 4) a Gershonite Levite, son of Iddo of Adaiah 5) the Ethiopian or Cushite, invader of Judah in the reign of Asa who defeated the invaders; probably the same as the Egyptian king Usarken I, second king of the Egyptian 22nd dynasty or perhaps more probably Usarken II, his 2nd successor 6) another Edomite leader; possibly same as 1</t>
  </si>
  <si>
    <t>H2226K</t>
  </si>
  <si>
    <t>A man living at the time of Divided Monarchy, only mentioned at 2Ch 14:9  § Zerah or Zarah = "rising" 1) a son of Reuel and grandson of Esau, one of the dukes of the Edomites 2) twin brother of Pharez, sons of Judah and Tamar; descendants are called Zarhites, Ezrahites, and Izrahites 3) son of Simeon; also called 'Zohar' 4) a Gershonite Levite, son of Iddo of Adaiah 5) the Ethiopian or Cushite, invader of Judah in the reign of Asa who defeated the invaders; probably the same as the Egyptian king Usarken I, second king of the Egyptian 22nd dynasty or perhaps more probably Usarken II, his 2nd successor 6) another Edomite leader; possibly same as 1</t>
  </si>
  <si>
    <t>H2226L</t>
  </si>
  <si>
    <t>A man of the tribe of Simeon living at the time of Egypt and Wilderness, first mentioned at Gen 46:10;   son of: Simeon (H8095);   brother of: Jemuel (H3223), Jamin (H3226), Ohad (H0161), Jachin (H3199) and Shaul (H7586H); also called Zerah at Num 26:13,20; 2x27.11,13;   § Zerah or Zarah = "rising" 1) a son of Reuel and grandson of Esau, one of the dukes of the Edomites 2) twin brother of Pharez, sons of Judah and Tamar; descendants are called Zarhites, Ezrahites, and Izrahites 3) son of Simeon; also called 'Zohar' 4) a Gershonite Levite, son of Iddo of Adaiah 5) the Ethiopian or Cushite, invader of Judah in the reign of Asa who defeated the invaders; probably the same as the Egyptian king Usarken I, second king of the Egyptian 22nd dynasty or perhaps more probably Usarken II, his 2nd successor 6) another Edomite leader; possibly same as 1</t>
  </si>
  <si>
    <t>H2227</t>
  </si>
  <si>
    <t>זַרְחִי</t>
  </si>
  <si>
    <t>Zerahite</t>
  </si>
  <si>
    <t xml:space="preserve">Someone descended from Zerah who was a man of the tribe of Simeon living at the time of Egypt and Wilderness, first mentioned at Gen 46:10;   son of: Simeon (H8095);   brother of: Jemuel (H3223), Jamin (H3226), Ohad (H0161), Jachin (H3199) and Shaul (H7586H); also called Zerah at Num 26:13,20; 2x27.11,13;  Group of  ze.rach  (זֶ֫רַח "Zerah" H2226L)   § Zarhites , of Zerah  descendants of Zerah </t>
  </si>
  <si>
    <t>H2228G</t>
  </si>
  <si>
    <t>זְרַחְיָה</t>
  </si>
  <si>
    <t>Zerahiah</t>
  </si>
  <si>
    <t>A man of the tribe of Levi living at the time of Divided Monarchy, first mentioned at 1Ch 6:6;   son of: Uzzi (H5813);   father of: Meraioth (H4812); also called Ahitub at 1Ch 9:11; 1x Also named:  a.chi.tuv  (אֲחִיטוּב "Ahitub" H0285J)  § Zerahiah = "Jehovah has risen" 1) a priest, son of Uzzi, and ancestor of Ezra the scribe 2) father of Elihoenai of the sons of Pahath-moab, whose descendants returned from the captivity with Ezra</t>
  </si>
  <si>
    <t>H2228H</t>
  </si>
  <si>
    <t>A man living at the time of Exile and Return, only mentioned at Ezr 8:4;   father of: Eliehoenai (H0454)  § Zerahiah = "Jehovah has risen" 1) a priest, son of Uzzi, and ancestor of Ezra the scribe 2) father of Elihoenai of the sons of Pahath-moab, whose descendants returned from the captivity with Ezra</t>
  </si>
  <si>
    <t>H2229</t>
  </si>
  <si>
    <t>זָרַם</t>
  </si>
  <si>
    <t>1) to pour out, pour forth in floods, flood away 1a) (Qal) to pour out, flood away 1b) (Poal) to pour forth, pour out 1b1) of God's power (fig.)</t>
  </si>
  <si>
    <t>H2230</t>
  </si>
  <si>
    <t>זֶ֫רֶם</t>
  </si>
  <si>
    <t>rain-shower, thunderstorm, flood of rain, downpour, rain-storm</t>
  </si>
  <si>
    <t>H2231</t>
  </si>
  <si>
    <t>זִרְמָה</t>
  </si>
  <si>
    <t>1) flow, issue 1a) issue (of seminal discharge)</t>
  </si>
  <si>
    <t>H2232</t>
  </si>
  <si>
    <t>זָרַע</t>
  </si>
  <si>
    <t>1) to sow, scatter seed 1a) (Qal) 1a1) to sow 1a2) producing, yielding seed 1b)(Niphal) 1b1) to be sown 1b2) to become pregnant, be made pregnant 1c) (Pual) to be sown 1d) (Hiphil) to produce seed, yield seed</t>
  </si>
  <si>
    <t>H2233G</t>
  </si>
  <si>
    <t>זֶ֫רַע</t>
  </si>
  <si>
    <t>: seed/sowing 1) seed, sowing, offspring 1a) a sowing 1b) seed 1c) semen virile 1d) offspring, descendants, posterity, children 1e) of moral quality 1e1) a practitioner of righteousness (fig.) 1f) sowing time (by meton)</t>
  </si>
  <si>
    <t>H2233H</t>
  </si>
  <si>
    <t>seed: children</t>
  </si>
  <si>
    <t>: children/descendants 1) seed, sowing, offspring 1a) a sowing 1b) seed 1c) semen virile 1d) offspring, descendants, posterity, children 1e) of moral quality 1e1) a practitioner of righteousness (fig.) 1f) sowing time (by meton)</t>
  </si>
  <si>
    <t>H2233I</t>
  </si>
  <si>
    <t>seed: semen</t>
  </si>
  <si>
    <t>: semen 1) seed, sowing, offspring 1a) a sowing 1b) seed 1c) semen virile 1d) offspring, descendants, posterity, children 1e) of moral quality 1e1) a practitioner of righteousness (fig.) 1f) sowing time (by meton)</t>
  </si>
  <si>
    <t>H2234</t>
  </si>
  <si>
    <t>זְרַע</t>
  </si>
  <si>
    <t>seed, offspring Aramaic of  ze.ra  (זֶ֫רַע ": seed" H2233)</t>
  </si>
  <si>
    <t>H2235A</t>
  </si>
  <si>
    <t>זֵרֹעַ</t>
  </si>
  <si>
    <t>vegetable</t>
  </si>
  <si>
    <t>vegetables (as sown) Also means:  zar.on  (זֵֽרְעֹן "vegetable" H2235B)</t>
  </si>
  <si>
    <t>H2235B</t>
  </si>
  <si>
    <t>זֵֽרְעֹן</t>
  </si>
  <si>
    <t>vegetables (as sown) Another spelling of  ze.ro.a  (זֵרֹעַ "vegetable" H2235A)</t>
  </si>
  <si>
    <t>H2236</t>
  </si>
  <si>
    <t>זָרַק</t>
  </si>
  <si>
    <t>1) to scatter, sprinkle, toss, throw, scatter abundantly, strew 1a) (Qal) to scatter, sprinkle, toss 1b) (Pual) to be sprinkled</t>
  </si>
  <si>
    <t>H2237</t>
  </si>
  <si>
    <t>זָרַר</t>
  </si>
  <si>
    <t>to sneeze</t>
  </si>
  <si>
    <t>(Poel) to sneeze</t>
  </si>
  <si>
    <t>H2238</t>
  </si>
  <si>
    <t>זֶ֫רֶשׁ</t>
  </si>
  <si>
    <t>Zeresh</t>
  </si>
  <si>
    <t xml:space="preserve">A woman living at the time of Exile and Return, first mentioned at Est 5:10; married to Haman (H2001)   § Zeresh = "gold"  the wife of Haman, the Agagite </t>
  </si>
  <si>
    <t>H2239</t>
  </si>
  <si>
    <t>זֶ֫רֶת</t>
  </si>
  <si>
    <t>span</t>
  </si>
  <si>
    <t>1) span 1a) a unit of measure, approx half-cubit, or the distance from the thumb to the little finger on an outstretched hand</t>
  </si>
  <si>
    <t>H2240G</t>
  </si>
  <si>
    <t>זַתּוּא</t>
  </si>
  <si>
    <t>Zattu</t>
  </si>
  <si>
    <t>A man living at the time of Exile and Return, first mentioned at Ezr 2:8  § Zattu = "brightness of him"  a family of exiles who returned with Zerubbabel</t>
  </si>
  <si>
    <t>H2240H</t>
  </si>
  <si>
    <t>A man living at the time of Exile and Return, only mentioned at Neh 10:14  § Zattu = "brightness of him"  a family of exiles who returned with Zerubbabel</t>
  </si>
  <si>
    <t>H2241</t>
  </si>
  <si>
    <t>זֵתָם</t>
  </si>
  <si>
    <t>Zetham</t>
  </si>
  <si>
    <t xml:space="preserve">A man living at the time of Divided Monarchy, first mentioned at 1Ch 23:8;   son of Ladan (H3936I) ;   brother of: Joel (H3100O), Jehiel (H3171H)   § Zetham = "olive"  a Gershonite Levite, the son of Jehieli and grandson of Laadan </t>
  </si>
  <si>
    <t>H2242</t>
  </si>
  <si>
    <t>זֵתַר</t>
  </si>
  <si>
    <t>Zethar</t>
  </si>
  <si>
    <t xml:space="preserve">A man living at the time of Exile and Return, only mentioned at Est 1:10   § Zethar = "star"  one of the seven eunuchs of Ahasuerus </t>
  </si>
  <si>
    <t>H2243</t>
  </si>
  <si>
    <t>חֹב</t>
  </si>
  <si>
    <t>H2244</t>
  </si>
  <si>
    <t>חָבָא</t>
  </si>
  <si>
    <t>1) to withdraw, hide 1a) (Niphal) to hide oneself 1b) (Pual) to be forced into hiding 1c) (Hiphil) to hide 1d) (Hophal) to be hidden 1e) (Hithpael) 1e1) to hide oneself, draw back 1e2) to draw together, thicken, harden</t>
  </si>
  <si>
    <t>H2245</t>
  </si>
  <si>
    <t>חָבַב</t>
  </si>
  <si>
    <t>(Qal) to love fervently, cherish</t>
  </si>
  <si>
    <t>H2246</t>
  </si>
  <si>
    <t>חֹבָב</t>
  </si>
  <si>
    <t>Hobab</t>
  </si>
  <si>
    <t xml:space="preserve">A man living at the time of Egypt and Wilderness, first mentioned at Num 10:29;   son of: Jethro (H3503);   brother of: Zipporah (H6855) and Eliasaph (H0460)   § Hobab = "cherished"  the son of Reuel, the Midianite father-in-law of Moses, also known as Jethro, and brother-in-law of Moses </t>
  </si>
  <si>
    <t>H2247</t>
  </si>
  <si>
    <t>חָבָה</t>
  </si>
  <si>
    <t>1) to withdraw, hide, hide oneself 1a) (Qal) to withdraw 1b) (Niphal) to hide oneself, remain hidden, withdraw</t>
  </si>
  <si>
    <t>H2248</t>
  </si>
  <si>
    <t>חֲבוּלָא</t>
  </si>
  <si>
    <t>hurtful act, crime, harm, wicked deed, a wrong Aramaic of  chab.bu.rah  (חַבּוּרָה "wound" H2250)</t>
  </si>
  <si>
    <t>H2249</t>
  </si>
  <si>
    <t>חָבוֹר</t>
  </si>
  <si>
    <t>Habor</t>
  </si>
  <si>
    <t xml:space="preserve">  § Habor = "joining"  a tributary of the Euphrates River in Assyria </t>
  </si>
  <si>
    <t>H2250</t>
  </si>
  <si>
    <t>חַבּוּרָה</t>
  </si>
  <si>
    <t>bruise, stripe, wound, blow Aramaic equivalent:  cha.vu.lah  (חֲבוּלָא "crime" H2248)</t>
  </si>
  <si>
    <t>H2251</t>
  </si>
  <si>
    <t>חָבַט</t>
  </si>
  <si>
    <t>1) to beat, beat out, beat off, thresh 1a) (Qal) 1a1) to beat out 1a2) to beat off 1b) (Niphal) to be beaten out</t>
  </si>
  <si>
    <t>H2252</t>
  </si>
  <si>
    <t>חֲבַיָה</t>
  </si>
  <si>
    <t>Habaiah</t>
  </si>
  <si>
    <t xml:space="preserve">A man living at the time of Exile and Return, first mentioned at Ezr 2:61; also called Hobaiah at Neh 7:63;    § Habaiah = "Jehovah has hidden"  head of a priestly family who returned from exile with Zerubbabel </t>
  </si>
  <si>
    <t>H2253</t>
  </si>
  <si>
    <t>חֶבְיוֹן</t>
  </si>
  <si>
    <t>hiding</t>
  </si>
  <si>
    <t>concealment, covering, hiding, hiding place</t>
  </si>
  <si>
    <t>H2254A</t>
  </si>
  <si>
    <t>חָבַל</t>
  </si>
  <si>
    <t>to pledge</t>
  </si>
  <si>
    <t>1) to bind 1a) (Qal) 1a1) to bind 2) to take a pledge, lay to pledge 2a) (Qal) to hold by a pledge, take in pledge, hold in pledge 2b) (Niphal) to give a pledge, become pledged</t>
  </si>
  <si>
    <t>H2254B</t>
  </si>
  <si>
    <t>1) to destroy, spoil, deal corruptly, offend 1a) (Qal) to spoil, corrupt, offend 1b) (Niphal) to be ruined 1c) (Piel) to destroy, ruin 1d) (Pual) to be ruined, be broken Aramaic equivalent:  cha.val  (חֲבַל "to destroy" H2255)</t>
  </si>
  <si>
    <t>H2254C</t>
  </si>
  <si>
    <t>be in labour</t>
  </si>
  <si>
    <t>1) to bring forth, travail 1a) (Piel) to writhe, twist, travail</t>
  </si>
  <si>
    <t>H2255</t>
  </si>
  <si>
    <t>חֲבַל</t>
  </si>
  <si>
    <t>1) to hurt, destroy 1a) (Pael) to hurt, destroy 1b) (Ithpael) to be destroyed</t>
  </si>
  <si>
    <t>H2256A</t>
  </si>
  <si>
    <t>חֶ֫בֶל</t>
  </si>
  <si>
    <t>Mahalab</t>
  </si>
  <si>
    <t>This name means a cord, territory, region Another name of  ach.lav  (אַחְלָב "Ahlab" H0303)</t>
  </si>
  <si>
    <t>H2256B</t>
  </si>
  <si>
    <t>חֵ֫בֶל</t>
  </si>
  <si>
    <t>1) pain, sorrow, travail, pang 1a) pains of travail 1b) pains, pangs, sorrows</t>
  </si>
  <si>
    <t>H2256C</t>
  </si>
  <si>
    <t>חֹבְלִים</t>
  </si>
  <si>
    <t>union</t>
  </si>
  <si>
    <t>H2256D</t>
  </si>
  <si>
    <t>H2256M</t>
  </si>
  <si>
    <t>cord</t>
  </si>
  <si>
    <t>1) a cord, rope, territory, band, company 1a) a rope, cord 1b) a measuring-cord or line 1c) a measured portion, lot, part, region 1d) a band or company  § destruction</t>
  </si>
  <si>
    <t>H2257</t>
  </si>
  <si>
    <t>חֲבָל</t>
  </si>
  <si>
    <t>hurt, damage, injury</t>
  </si>
  <si>
    <t>H2258A</t>
  </si>
  <si>
    <t>חֲבֹל</t>
  </si>
  <si>
    <t>pledge Also means:  cha.vo.lah  (חֲבֹלָה "pledge" H2258B)</t>
  </si>
  <si>
    <t>H2258B</t>
  </si>
  <si>
    <t>חֲבֹלָה</t>
  </si>
  <si>
    <t>pledge Another spelling of  cha.vol  (חֲבֹל "pledge" H2258A)</t>
  </si>
  <si>
    <t>H2259</t>
  </si>
  <si>
    <t>חֹבֵל</t>
  </si>
  <si>
    <t>pilot</t>
  </si>
  <si>
    <t>sailor, seaman</t>
  </si>
  <si>
    <t>H2260</t>
  </si>
  <si>
    <t>חִבֵּל</t>
  </si>
  <si>
    <t>mast</t>
  </si>
  <si>
    <t>mast (meaning uncertain)</t>
  </si>
  <si>
    <t>H2261</t>
  </si>
  <si>
    <t>חֲבַצֶּלֶת</t>
  </si>
  <si>
    <t>crocus</t>
  </si>
  <si>
    <t>meadow-saffron, crocus, rose</t>
  </si>
  <si>
    <t>H2262</t>
  </si>
  <si>
    <t>חֲבַצִּנְיָה</t>
  </si>
  <si>
    <t>Habazziniah</t>
  </si>
  <si>
    <t xml:space="preserve">A man living at the time of Divided Monarchy, only mentioned at Jer 35:3;   father of: Jeremiah (H3414N)   § Habaziniah = "light of Jehovah"  apparently the head of one of the families of the Rechabites </t>
  </si>
  <si>
    <t>H2263</t>
  </si>
  <si>
    <t>חָבַק</t>
  </si>
  <si>
    <t>1) to embrace, clasp 1a) (Qal) 1a1) to embrace 1a2) to fold one's hands in idleness (fig.) 1b) (Piel) to embrace</t>
  </si>
  <si>
    <t>H2264</t>
  </si>
  <si>
    <t>חִבֻּק</t>
  </si>
  <si>
    <t>folding</t>
  </si>
  <si>
    <t>1) fold (hands), a folding (of the hands), clasping (of the hands) 1a) of laziness (fig.)</t>
  </si>
  <si>
    <t>H2265</t>
  </si>
  <si>
    <t>חֲבַקּוּק</t>
  </si>
  <si>
    <t>Habakkuk</t>
  </si>
  <si>
    <t xml:space="preserve">A prophet living at the time of Divided Monarchy, first mentioned at Hab 1:1   § Habakkuk = "embrace"  a prophet of Israel who wrote the book by that name; probably lived about the 12th or 13th year of the reign of Josiah </t>
  </si>
  <si>
    <t>H2266</t>
  </si>
  <si>
    <t>חָבַר</t>
  </si>
  <si>
    <t>1) to unite, join, bind together, be joined, be coupled, be in league, heap up, have fellowship with, be compact, be a charmer 1a) (Qal) 1a1) to unite, be joined 1a2) to tie magic charms, charm 1b) (Piel) 1b1) to unite with, make an ally of 1b2) to unite, join, ally 1c) (Pual) 1c1) to be allied with, be united 1c2) to be joined together 1d) (Hiphil) to join together, pile up (words) 1e) (Hithpael) to join oneself to, make an alliance, league together</t>
  </si>
  <si>
    <t>H2267</t>
  </si>
  <si>
    <t>חֶ֫בֶר</t>
  </si>
  <si>
    <t>spell</t>
  </si>
  <si>
    <t>1) association, company, band 2) shared, association, society 3) a magician, charmer, spell</t>
  </si>
  <si>
    <t>H2268G</t>
  </si>
  <si>
    <t>Heber</t>
  </si>
  <si>
    <t>A man of the tribe of Asher living at the time of Egypt and Wilderness, first mentioned at Gen 46:17;   son of: Beriah (H1283);   brother of: Malchiel (H4439);   father of: Japhlet (H3310), Shomer (H7763H), Hotham (H2369) and Shua (H7774) Also named:  chev.ri  (חֶבְרִי "Heberite" H2277)  § Heber = "comrade" 1) the Kenite, husband of Jael, who slew Sisera by driving a nail into his temple 2) grandson of Asher from whom came the Heberites 3) father of Socho, a Judahite 4) a Benjamite 5) another Benjamite 6) a Gadite</t>
  </si>
  <si>
    <t>H2268H</t>
  </si>
  <si>
    <t>A man living before Israel's Monarchy, first mentioned at Jdg 4:11; married to Jael (H3278)  § Heber = "comrade" 1) the Kenite, husband of Jael, who slew Sisera by driving a nail into his temple 2) grandson of Asher from whom came the Heberites 3) father of Socho, a Judahite 4) a Benjamite 5) another Benjamite 6) a Gadite</t>
  </si>
  <si>
    <t>H2268I</t>
  </si>
  <si>
    <t>A man of the tribe of Judah(?) living at the time of Divided Monarchy, only mentioned at 1Ch 4:18;   son of: Mered (H4778)(?) and Jehudijah (H3057);   brother of: Jered (H3382H) and Jekuthiel (H3354);   half-brother of: Miriam (H4813H)(?), Shammai (H8060I)(?) and Ishbah (H3431)(?);   father of: Soco (H7755I)  § Heber = "comrade" 1) the Kenite, husband of Jael, who slew Sisera by driving a nail into his temple 2) grandson of Asher from whom came the Heberites 3) father of Socho, a Judahite 4) a Benjamite 5) another Benjamite 6) a Gadite</t>
  </si>
  <si>
    <t>H2268J</t>
  </si>
  <si>
    <t>A man of the tribe of Benjamin  living at the time of Divided Monarchy, only mentioned at 1Ch 8:17;   son of: Elpaal (H0508);   brother of: Eber (H5677I), Misham (H4936), Shemed (H8106B), Beriah (H1283I), Shema (H8087I), Zebadiah (H2069H), Meshullam (H4918J), Hizki (H2395), Ishmerai (H3461), Izliah (H3152) and Jobab (H3103K)  § Heber = "comrade" 1) the Kenite, husband of Jael, who slew Sisera by driving a nail into his temple 2) grandson of Asher from whom came the Heberites 3) father of Socho, a Judahite 4) a Benjamite 5) another Benjamite 6) a Gadite</t>
  </si>
  <si>
    <t>H2269</t>
  </si>
  <si>
    <t>חֲבַר</t>
  </si>
  <si>
    <t>fellow</t>
  </si>
  <si>
    <t>associate, companion, friend, comrade, fellow Aramaic of  cha.ver  (חָבֵר "companion" H2270)</t>
  </si>
  <si>
    <t>H2270</t>
  </si>
  <si>
    <t>חָבֵר</t>
  </si>
  <si>
    <t>adj 1) united n m 2) associate, fellow, worshippers 3) companion</t>
  </si>
  <si>
    <t>H2271</t>
  </si>
  <si>
    <t>חַבָּר</t>
  </si>
  <si>
    <t>associate</t>
  </si>
  <si>
    <t>associate, partner (in trade)</t>
  </si>
  <si>
    <t>H2272</t>
  </si>
  <si>
    <t>חֲבַרְבֻּרָה</t>
  </si>
  <si>
    <t>spots, stripe, mark</t>
  </si>
  <si>
    <t>H2273</t>
  </si>
  <si>
    <t>חַבְרָה</t>
  </si>
  <si>
    <t>associate, fellow, companion Aramaic of  cha.ver  (חָבֵר "companion" H2270)</t>
  </si>
  <si>
    <t>H2274</t>
  </si>
  <si>
    <t>חֶבְרָה</t>
  </si>
  <si>
    <t>company</t>
  </si>
  <si>
    <t>company, association</t>
  </si>
  <si>
    <t>H2275A</t>
  </si>
  <si>
    <t>חֶבְרוֹן</t>
  </si>
  <si>
    <t>Hebron</t>
  </si>
  <si>
    <t>Hebron = "association"  a city in south Judah approx 20 south of Jerusalem and approx 20 miles (30 km) north of Beersheba and near where Abraham built an altar</t>
  </si>
  <si>
    <t>H2275B</t>
  </si>
  <si>
    <t>A man of the tribe of Levi living at the time of Egypt and Wilderness, first mentioned at Exo 6:18;   son of: Kohath (H6955);   brother of: Amram (H6019), Izhar (H3324) and Uzziel (H5816);   father of: Jeriah (H3404), Amariah (H0568I), Jahaziel (H3166I) and Jekameam (H3360) Also named:  chev.ro.ni  (חֶבְרוֹנִי "Hebronite" H2276)  § Hebron = "association" 1) the 3rd son of Kohath and grandson of Levi 2) a descendant of Caleb</t>
  </si>
  <si>
    <t>H2275H</t>
  </si>
  <si>
    <t>Hebron (Valley)</t>
  </si>
  <si>
    <t>Hebron = "association"   Combined with  e.meq  (עֵ֫מֶק " Valley" H6010K)</t>
  </si>
  <si>
    <t>H2275I</t>
  </si>
  <si>
    <t>A man of the tribe of Judah  living at the time of Divided Monarchy, first mentioned at 1Ch 2:42;   son of: Mareshah@1Ch 2:42 (H4337);   father of: Korah (H7141J), Tappuah (H8599A), Rekem (H7552I), Shema (H8087)  § Hebron = "association" 1) the 3rd son of Kohath and grandson of Levi 2) a descendant of Caleb</t>
  </si>
  <si>
    <t>H2276</t>
  </si>
  <si>
    <t>חֶבְרוֹנִי</t>
  </si>
  <si>
    <t>Hebronite</t>
  </si>
  <si>
    <t xml:space="preserve">People descended from Hebron, man of the tribe of Levi living at the time of Egypt and Wilderness, first mentioned at Exo 6:18;   son of: Kohath (H6955);   brother of: Amram (H6019), Izhar (H3324) and Uzziel (H5816);   father of: Jeriah (H3404), Amariah (H0568I), Jahaziel (H3166I) and Jekameam (H3360) Group of  chev.ron  (חֶבְרוֹן "Hebron" H2275B)   § Hebronites , of Hebron 1) the inhabitants of the city of Hebron 2) the descendants of Hebron, the grandson of Levi </t>
  </si>
  <si>
    <t>H2277</t>
  </si>
  <si>
    <t>חֶבְרִי</t>
  </si>
  <si>
    <t>Heberite</t>
  </si>
  <si>
    <t xml:space="preserve">Someone descended from Heber who was a man of the tribe of Asher living at the time of Egypt and Wilderness, first mentioned at Gen 46:17;   son of: Beriah (H1283);   brother of: Malchiel (H4439);   father of: Japhlet (H3310), Shomer (H7763H), Hotham (H2369) and Shua (H7774) Group of  che.ver  (חֶ֫בֶר "Heber" H2268)   § Heberites , of Heber  descendants of Heber </t>
  </si>
  <si>
    <t>H2278</t>
  </si>
  <si>
    <t>חֲבֶ֫רֶת</t>
  </si>
  <si>
    <t>consort</t>
  </si>
  <si>
    <t>companion, wife, consort</t>
  </si>
  <si>
    <t>H2279</t>
  </si>
  <si>
    <t>חֹבֶ֫רֶת</t>
  </si>
  <si>
    <t>set</t>
  </si>
  <si>
    <t>1) junction, a thing joined 2) curtain pieces of the tabernacle</t>
  </si>
  <si>
    <t>H2280</t>
  </si>
  <si>
    <t>חָבַשׁ</t>
  </si>
  <si>
    <t>to saddle/tie</t>
  </si>
  <si>
    <t>1) to tie, bind, bind on, bind up, saddle, restrain, bandage, govern 1a) (Qal) 1a1) to bind, bind on 1a2) to bind up 1b) (Piel) to bind, restrain 1c) (Pual) to be bound up</t>
  </si>
  <si>
    <t>H2281</t>
  </si>
  <si>
    <t>חֲבִתִּים</t>
  </si>
  <si>
    <t>flatbread</t>
  </si>
  <si>
    <t>flat cakes, bread wafers</t>
  </si>
  <si>
    <t>H2282</t>
  </si>
  <si>
    <t>חַג</t>
  </si>
  <si>
    <t>feast</t>
  </si>
  <si>
    <t>1) festival, feast, festival-gathering, pilgrim-feast 1a) feast 1b) festival sacrifice</t>
  </si>
  <si>
    <t>H2283</t>
  </si>
  <si>
    <t>חָגָּא</t>
  </si>
  <si>
    <t>terror, a reeling (in terror)</t>
  </si>
  <si>
    <t>H2284</t>
  </si>
  <si>
    <t>חָגָב</t>
  </si>
  <si>
    <t>locust, grasshopper</t>
  </si>
  <si>
    <t>H2285</t>
  </si>
  <si>
    <t>Hagab</t>
  </si>
  <si>
    <t xml:space="preserve">A man living at the time of Exile and Return, only mentioned at Ezr 2:46   § Hagab = "locust"  head of a family of exiles who returned with Zerubbabel </t>
  </si>
  <si>
    <t>H2286A</t>
  </si>
  <si>
    <t>חֲגָבָא</t>
  </si>
  <si>
    <t>Hagaba</t>
  </si>
  <si>
    <t>Hagaba or Hagabah = "locust"  head of a family of exiles who returned with Zerubbabel</t>
  </si>
  <si>
    <t>H2286B</t>
  </si>
  <si>
    <t>חֲגָבָה</t>
  </si>
  <si>
    <t>Hagabah</t>
  </si>
  <si>
    <t>A man living at the time of Exile and Return, first mentioned at Ezr 2:45; also called Hagaba at Neh 7:48;   § Hagaba or Hagabah = "locust"  head of a family of exiles who returned with Zerubbabel</t>
  </si>
  <si>
    <t>H2287</t>
  </si>
  <si>
    <t>חָגַג</t>
  </si>
  <si>
    <t>1) to hold a feast, hold a festival, make pilgrimage, keep a pilgrim-feast, celebrate, dance, stagger 1a) (Qal) 1a1) to keep a pilgrim-feast 1a2) to reel</t>
  </si>
  <si>
    <t>H2288</t>
  </si>
  <si>
    <t>חֲגָוִים</t>
  </si>
  <si>
    <t>clefts, places of concealment, retreats</t>
  </si>
  <si>
    <t>H2289</t>
  </si>
  <si>
    <t>חָגוֹר</t>
  </si>
  <si>
    <t>belted</t>
  </si>
  <si>
    <t>clothed, girded, girt</t>
  </si>
  <si>
    <t>H2290A</t>
  </si>
  <si>
    <t>חֲגוֹר</t>
  </si>
  <si>
    <t>belt</t>
  </si>
  <si>
    <t>girdle, belt Another spelling of  ha.go.rah  (חֲגוֹרָה "belt" H2290B)</t>
  </si>
  <si>
    <t>H2290B</t>
  </si>
  <si>
    <t>חֲגוֹרָה</t>
  </si>
  <si>
    <t>girdle, loin-covering, belt, loin-cloth, armour Also means:  cha.gor  (חֲגוֹר "belt" H2290A)</t>
  </si>
  <si>
    <t>H2291</t>
  </si>
  <si>
    <t>חַגִּי</t>
  </si>
  <si>
    <t>Haggi</t>
  </si>
  <si>
    <t xml:space="preserve">A man of the tribe of Gad living at the time of Egypt and Wilderness, first mentioned at Gen 46:16;   son of: Gad (H1410);   brother of: Ziphion (H6837), Shuni (H7764), Ezbon (H0675), Eri (H6179), Arod (H0720) and Areli (H0692)   § Haggi = "festive" 1) second son of Gad adj 2) descendants of Haggi, a Gadite </t>
  </si>
  <si>
    <t>H2292A</t>
  </si>
  <si>
    <t>חַגַּי</t>
  </si>
  <si>
    <t>Haggai</t>
  </si>
  <si>
    <t>A prophet living at the time of Exile and Return, first mentioned at Ezr 5:1 Also named:  chag.gay  (חַגַּי "Haggai" H2292B)  § Haggai = "festive" 1) 10th in order of the minor prophets; first prophet to prophecy after the captivity 2) son of Gad</t>
  </si>
  <si>
    <t>H2292B</t>
  </si>
  <si>
    <t>A prophet living at the time of Exile and Return, first mentioned at Ezr 5:1 Aramaic of  chag.gay  (חַגַּי "Haggai" H2292A)  § Haggai = "festive"  10th in order of the minor prophets; first prophet to prophecy after the captivity (in Aramaic writings)</t>
  </si>
  <si>
    <t>H2293</t>
  </si>
  <si>
    <t>חַגִּיָּה</t>
  </si>
  <si>
    <t>Haggiah</t>
  </si>
  <si>
    <t xml:space="preserve">A man of the tribe of Levi living at the time of Divided Monarchy, only mentioned at 1Ch 6:30;   son of: Shimea (H8092);   father of: Asaiah (H6222I)   § Haggiah = "festival of Jehovah"  son of Shimea and a Merarite Levite </t>
  </si>
  <si>
    <t>H2294</t>
  </si>
  <si>
    <t>חַגִּית</t>
  </si>
  <si>
    <t>Haggith</t>
  </si>
  <si>
    <t xml:space="preserve">A woman living at the time of United Monarchy, first mentioned at 2Sa 3:4; married to David (H1732);   mother of: Adonijah (H0138)   § Haggith = "festive"  a wife of David and mother of Adonijah </t>
  </si>
  <si>
    <t>H2295</t>
  </si>
  <si>
    <t>חׇגְלָה</t>
  </si>
  <si>
    <t>Hoglah</t>
  </si>
  <si>
    <t xml:space="preserve">A woman of the tribe of Manasseh living at the time of Egypt and Wilderness, first mentioned at Num 26:33;   daughter of: Zelophehad (H6765);   sister of: Mahlah (H4244), Noah (H5270), Milcah (H4435H) and Tirzah (H8656)   § Hoglah = "partridge"  3rd of 5 daughters of Zelophehad, a descendant of Manasseh </t>
  </si>
  <si>
    <t>H2296</t>
  </si>
  <si>
    <t>חָגַר</t>
  </si>
  <si>
    <t>1) to gird, gird on, gird oneself, put on a belt 1a)(Qal) 1a1) to gird 1a2) to gird on, bind on 1a3) to gird oneself</t>
  </si>
  <si>
    <t>H2297</t>
  </si>
  <si>
    <t>חַד</t>
  </si>
  <si>
    <t>one (number), same, single, first, each, once Aramaic equivalent:  chad  (חַד "one" H2298)</t>
  </si>
  <si>
    <t>H2298</t>
  </si>
  <si>
    <t>1) one (number) 1a) one 1b) a (indefinite article)</t>
  </si>
  <si>
    <t>H2299</t>
  </si>
  <si>
    <t>sharp</t>
  </si>
  <si>
    <t>H2300A</t>
  </si>
  <si>
    <t>חָדַד</t>
  </si>
  <si>
    <t>be sharp</t>
  </si>
  <si>
    <t>1) to be sharp, be alert, be keen 1a) (Qal) to be sharp, be keen 1b) (Hiphil) to sharpen 1c) (Hophal) to be sharpened Also means:  cha.dah  (חָדַה "to sharpen" H2300B)</t>
  </si>
  <si>
    <t>H2300B</t>
  </si>
  <si>
    <t>חָדַה</t>
  </si>
  <si>
    <t>1) to be or to grow sharp 1a) (Qal) to grow sharp 1b) (Hiphil) to sharpen</t>
  </si>
  <si>
    <t>H2301</t>
  </si>
  <si>
    <t>חֲדַד</t>
  </si>
  <si>
    <t xml:space="preserve">A man of the Arabs living at the time of the Patriarchs, first mentioned at Gen 25:15;   son of: Ishmael (H3458);   brother of: Nebaioth (H5032), Kedar (H6938), Adbeel (H0110), Mibsam (H4017), Mishma (H4927), Dumah (H1746), Massa (H4854), Tema (H8485), Jetur (H3195), Naphish (H5305), Kedemah (H6929) and Mahalath (H4258) Another spelling of  cha.dar  (חֲדַר "Hadad" H2316)   § Hadad = "mighty"  a son of Ishmael </t>
  </si>
  <si>
    <t>H2302</t>
  </si>
  <si>
    <t>חָדָה</t>
  </si>
  <si>
    <t>1) to rejoice 1a) (Qal) to rejoice 1b) (Piel) to make glad, gladden</t>
  </si>
  <si>
    <t>H2303</t>
  </si>
  <si>
    <t>חַדּוּד</t>
  </si>
  <si>
    <t>point</t>
  </si>
  <si>
    <t>sharp, pointed, sharpened</t>
  </si>
  <si>
    <t>H2304</t>
  </si>
  <si>
    <t>חֶדְוָה</t>
  </si>
  <si>
    <t>joy, gladness Aramaic equivalent:  ched.vah  (חֶדְוָה "joy" H2305)</t>
  </si>
  <si>
    <t>H2305</t>
  </si>
  <si>
    <t xml:space="preserve">joy Aramaic of  ched.vah  (חֶדְוָה "joy" H2304) </t>
  </si>
  <si>
    <t>H2306</t>
  </si>
  <si>
    <t>חֲדִי</t>
  </si>
  <si>
    <t>breast, chest Aramaic of  cha.zeh  (חָזֶה "breast" H2373)</t>
  </si>
  <si>
    <t>H2307</t>
  </si>
  <si>
    <t>חָדִיד</t>
  </si>
  <si>
    <t>Hadid</t>
  </si>
  <si>
    <t xml:space="preserve">  § Hadid = "sharp"  a town in Benjamin </t>
  </si>
  <si>
    <t>H2308</t>
  </si>
  <si>
    <t>חָדַל</t>
  </si>
  <si>
    <t>1) to stop, cease, desist, forego, cease to be, leave undone, forbear 1a) (Qal) 1a1) to cease, come to an end 1a2) to cease, leave off</t>
  </si>
  <si>
    <t>H2309</t>
  </si>
  <si>
    <t>חֶ֫דֶל</t>
  </si>
  <si>
    <t>rest, cessation</t>
  </si>
  <si>
    <t>H2310</t>
  </si>
  <si>
    <t>חָדֵל</t>
  </si>
  <si>
    <t>rejected/fleeting</t>
  </si>
  <si>
    <t>rejected, forbearing, transient, fleeting, lacking</t>
  </si>
  <si>
    <t>H2311</t>
  </si>
  <si>
    <t>חַדְלָ֑י</t>
  </si>
  <si>
    <t>Hadlai</t>
  </si>
  <si>
    <t xml:space="preserve">A man living at the time of Divided Monarchy, only mentioned at 2Ch 28:12;   father of: Amasa (H6021H)   § Hadlai = "rest of God"  an Ephraimite </t>
  </si>
  <si>
    <t>H2312</t>
  </si>
  <si>
    <t>חֵ֫דֶק</t>
  </si>
  <si>
    <t>brier, thorn, prick</t>
  </si>
  <si>
    <t>H2313</t>
  </si>
  <si>
    <t>חִדֶּ֫קֶל</t>
  </si>
  <si>
    <t>Tigris</t>
  </si>
  <si>
    <t xml:space="preserve">  § Hiddekel = "rapid"  one of the rivers of Eden which coursed east toward Assyria; better known as the Tigris (the LXX equivalent) </t>
  </si>
  <si>
    <t>H2314</t>
  </si>
  <si>
    <t>חָדַר</t>
  </si>
  <si>
    <t>(Qal) to encompass, surround, enclose</t>
  </si>
  <si>
    <t>H2315</t>
  </si>
  <si>
    <t>חֶ֫דֶר</t>
  </si>
  <si>
    <t>chamber</t>
  </si>
  <si>
    <t>chamber, room, parlour, innermost or inward part, within</t>
  </si>
  <si>
    <t>H2316</t>
  </si>
  <si>
    <t>חֲדַר</t>
  </si>
  <si>
    <t>A man of the Arabs living at the time of the Patriarchs, first mentioned at Gen 25:15;   son of: Ishmael (H3458);   brother of: Nebaioth (H5032), Kedar (H6938), Adbeel (H0110), Mibsam (H4017), Mishma (H4927), Dumah (H1746), Massa (H4854), Tema (H8485), Jetur (H3195), Naphish (H5305), Kedemah (H6929) and Mahalath (H4258) Also named:  cha.dad  (חֲדַד "Hadad" H2301)   § Hadar = "honour"  an Edomite king  (scribal error for חֲדַד)</t>
  </si>
  <si>
    <t>H2317</t>
  </si>
  <si>
    <t>חַדְרָ֔ךְ</t>
  </si>
  <si>
    <t>Hadrach</t>
  </si>
  <si>
    <t xml:space="preserve">  § Hadrach = "dwelling"  a city of Syria (mod Lebanon) </t>
  </si>
  <si>
    <t>H2318</t>
  </si>
  <si>
    <t>חָדַשׁ</t>
  </si>
  <si>
    <t>1) to be new, renew, repair 1a) (Piel) 1a1) to renew, make anew 1a2) to repair 1b) (Hithpael) to renew oneself</t>
  </si>
  <si>
    <t>H2319G</t>
  </si>
  <si>
    <t>חָדָשׁ</t>
  </si>
  <si>
    <t>New (Gate)</t>
  </si>
  <si>
    <t xml:space="preserve">  § new, new thing, fresh</t>
  </si>
  <si>
    <t>H2319H</t>
  </si>
  <si>
    <t>new, new thing, fresh Aramaic equivalent:  cha.dat  (חֲדַ֑ת "new" H2323)</t>
  </si>
  <si>
    <t>H2320G</t>
  </si>
  <si>
    <t>חֹ֫דֶשׁ</t>
  </si>
  <si>
    <t>: month 1) the new moon, month, monthly 1a) the first day of the month 1b) the lunar month</t>
  </si>
  <si>
    <t>H2320H</t>
  </si>
  <si>
    <t>month: new_moon</t>
  </si>
  <si>
    <t>: new_moon 1) the new moon, month, monthly 1a) the first day of the month 1b) the lunar month Also means:  cho.desh  (חֹ֫דֶשׁ ": month" H2320)</t>
  </si>
  <si>
    <t>H2321</t>
  </si>
  <si>
    <t>Hodesh</t>
  </si>
  <si>
    <t xml:space="preserve">A womanof the tribe of Benjamin  living at the time of Divided Monarchy, only mentioned at 1Ch 8:9; married to Shaharaim (H7842);   mother of: Jobab (H3103J), Zibia (H6644), Mesha (H4331), Malcam (H4445A), Jeuz (H3263), Sachia (H7634) and Mirmah (H4821)   § Hodesh = "new moon"  the wife of Shaharaim, a Benjamite </t>
  </si>
  <si>
    <t>H2322</t>
  </si>
  <si>
    <t>חֲדָשָׁה</t>
  </si>
  <si>
    <t>Hadashah</t>
  </si>
  <si>
    <t xml:space="preserve">  § Hadashah = "new"  one of the towns in the low country of Judah </t>
  </si>
  <si>
    <t>H2323</t>
  </si>
  <si>
    <t>חֲדַ֑ת</t>
  </si>
  <si>
    <t xml:space="preserve">new Aramaic of  cha.dash  (חָדָשׁ "new" H2319H) </t>
  </si>
  <si>
    <t>H2324</t>
  </si>
  <si>
    <t>חֲוָה</t>
  </si>
  <si>
    <t>1) to show, interpret, explain, inform, tell, declare 1a) (Pael) to show, interpret 1b) (Aphel) to show</t>
  </si>
  <si>
    <t>H2325</t>
  </si>
  <si>
    <t>חוּב</t>
  </si>
  <si>
    <t>to endanger</t>
  </si>
  <si>
    <t>1) to be guilty, make guilty 1a) (Piel) to endanger</t>
  </si>
  <si>
    <t>H2326</t>
  </si>
  <si>
    <t>חוֹב</t>
  </si>
  <si>
    <t>a debt, debtor</t>
  </si>
  <si>
    <t>H2327</t>
  </si>
  <si>
    <t>חוֹבָה</t>
  </si>
  <si>
    <t>Hobah</t>
  </si>
  <si>
    <t xml:space="preserve">  § Hobah = "hiding place"  a city north of Damascus to which Abraham pursued the kings who had pillaged Sodom </t>
  </si>
  <si>
    <t>H2328</t>
  </si>
  <si>
    <t>חוּג</t>
  </si>
  <si>
    <t>1) to encircle, encompass, describe a circle, draw round, make a circle 1a) (Qal) to encircle, encompass</t>
  </si>
  <si>
    <t>H2329</t>
  </si>
  <si>
    <t>1) circle, circuit, compass 2) (BDB) vault (of the heavens)</t>
  </si>
  <si>
    <t>H2330</t>
  </si>
  <si>
    <t>חוּד</t>
  </si>
  <si>
    <t>to riddle</t>
  </si>
  <si>
    <t>(Qal) to propose a riddle, propound a riddle</t>
  </si>
  <si>
    <t>H2331</t>
  </si>
  <si>
    <t>חָוָה</t>
  </si>
  <si>
    <t>1) (Piel) to tell, declare, show, make known 2) (CLBL) to breath Aramaic equivalent:  cha.vah  (חֲוָה "to show" H2324)</t>
  </si>
  <si>
    <t>H2332</t>
  </si>
  <si>
    <t>חַוָּה</t>
  </si>
  <si>
    <t xml:space="preserve">A woman living at the time before the Flood, first mentioned at Gen 3:20;   married to Adam (H0121);   mother of: Cain (H7014B), Abel (H1893) and Seth (H8352) Also named:  Eua  (Εὖα "Eve" G2096)   § Eve = "life" or "living"  the first woman, wife of Adam </t>
  </si>
  <si>
    <t>H2333</t>
  </si>
  <si>
    <t>village, town, tent village</t>
  </si>
  <si>
    <t>H2334</t>
  </si>
  <si>
    <t>חַוּוֹת יָעִיר</t>
  </si>
  <si>
    <t>Havvoth-jair</t>
  </si>
  <si>
    <t xml:space="preserve">  § Havoth-jair = "villages of Jair"  certain villages on the east of Jordan, in Gilead or Bashan, which were taken by Jair, the son of Manasseh, and called after his name; 60 or 23 or 30 cities in total </t>
  </si>
  <si>
    <t>H2335</t>
  </si>
  <si>
    <t>חוֹזַי</t>
  </si>
  <si>
    <t>seer</t>
  </si>
  <si>
    <t>1) seer 1a) seer 1b) vision</t>
  </si>
  <si>
    <t>H2336</t>
  </si>
  <si>
    <t>חוֹחַ</t>
  </si>
  <si>
    <t>1) thorn, brier, bramble, thornbush, thicket 2) hook, ring, fetter Also means:  cha.vach  (חָוָח "thicket" H2337)</t>
  </si>
  <si>
    <t>H2337</t>
  </si>
  <si>
    <t>חָוָח</t>
  </si>
  <si>
    <t>thicket</t>
  </si>
  <si>
    <t>rock, crevice (a hiding place) Another spelling of  cho.ach  (חוֹחַ "thistle" H2336)</t>
  </si>
  <si>
    <t>H2338</t>
  </si>
  <si>
    <t>חוּט</t>
  </si>
  <si>
    <t>(Aphel) to repair, join</t>
  </si>
  <si>
    <t>H2339</t>
  </si>
  <si>
    <t>a thread, cord, line, string</t>
  </si>
  <si>
    <t>H2340</t>
  </si>
  <si>
    <t>חִוִּי</t>
  </si>
  <si>
    <t>Hivite</t>
  </si>
  <si>
    <t xml:space="preserve">Someone descended from Hiv(?) of the Canaanites, first mentioned at Gen 10:17; descended from Canaan (H3667); along with Sidon (H6721), Heth (H2845), Jebusite (H2983), Amorite (H0567), Girgashite (H1622), Arkite (H6208), Sinite (H5513), Arvadite (H0721), Zemarite (H6786) and Hamathite (H2577)   § Hivite = "villagers"  6th generation of descendants of Canaan, the son of Ham, who were living in northern Canaan near Mount Hermon at the time of the conquest </t>
  </si>
  <si>
    <t>H2341G</t>
  </si>
  <si>
    <t>חֲוִילָה</t>
  </si>
  <si>
    <t>Havilah</t>
  </si>
  <si>
    <t xml:space="preserve">  § Havilah = "circle"   a part of Eden through which flowed the river Pison (Araxes); was probably the Grecian Colchis, in the northeast corner of Asia Minor, near the Caspian Sea</t>
  </si>
  <si>
    <t>H2341H</t>
  </si>
  <si>
    <t>A man living at the time of the Patriarchs, first mentioned at Gen 10:7;   son of: Cush (H3568);   brother of: Seba (H5434), Sabtah (H5454), Raamah (H7484), Sabteca (H5455) and Nimrod (H5248)  § Havilah = "circle" 1) a part of Eden through which flowed the river Pison (Araxes); was probably the Grecian Colchis, in the northeast corner of Asia Minor, near the Caspian Sea 2) a district in Arabia of the Ishmaelites named from the 2nd son of Cush; probably the district of Kualan, in the northwestern part of Yemen 3) a son of Cush 4) a son of Joktan</t>
  </si>
  <si>
    <t>H2341I</t>
  </si>
  <si>
    <t>A man living at the time of the Patriarchs, first mentioned at Gen 10:29;   son of: Joktan (H3355);   brother of: Almodad (H0486), Sheleph (H8026), Hazarmaveth (H2700), Jerah (H3392), Hadoram (H1913A), Uzal (H0187), Diklah (H1853), Obal (H5745), Abimael (H0039), Sheba (H7614H), Ophir (H0211) and Jobab (H3103)  § Havilah = "circle" 1) a part of Eden through which flowed the river Pison (Araxes); was probably the Grecian Colchis, in the northeast corner of Asia Minor, near the Caspian Sea 2) a district in Arabia of the Ishmaelites named from the 2nd son of Cush; probably the district of Kualan, in the northwestern part of Yemen 3) a son of Cush 4) a son of Joktan</t>
  </si>
  <si>
    <t>H2341J</t>
  </si>
  <si>
    <t xml:space="preserve">  § Havilah = "circle"   a district in Arabia of the Ishmaelites named from the 2nd son of Cush; probably the district of Kualan, in the northwestern part of Yemen</t>
  </si>
  <si>
    <t>H2342A</t>
  </si>
  <si>
    <t>חוּל</t>
  </si>
  <si>
    <t>to twist: tremble</t>
  </si>
  <si>
    <t>: tremble/fear 1) to twist, whirl, dance, writhe, fear, tremble, travail, be in anguish, be pained 1a) (Qal) 1a1) to dance 1a2) to twist, writhe 1a3) to whirl, whirl about 1b) (Polel) 1b1) to dance 1b2) to writhe (in travail with), bear, bring forth 1b3) to wait anxiously 1c) (Pulal) 1c1) to be made to writhe, be made to bear 1c2) to be brought forth 1d) (Hophal) to be born 1e) (Hithpolel) 1e1) whirling (participle) 1e2) writhing, suffering torture (participle) 1e3) to wait longingly 1f) (Hithpalpel) to be distressed</t>
  </si>
  <si>
    <t>H2342B</t>
  </si>
  <si>
    <t>חִיל</t>
  </si>
  <si>
    <t>be firm</t>
  </si>
  <si>
    <t>to be firm, strong</t>
  </si>
  <si>
    <t>H2342H</t>
  </si>
  <si>
    <t>to twist: give_birth</t>
  </si>
  <si>
    <t>: give_birth 1) to twist, whirl, dance, writhe, fear, tremble, travail, be in anguish, be pained 1a) (Qal) 1a1) to dance 1a2) to twist, writhe 1a3) to whirl, whirl about 1b) (Polel) 1b1) to dance 1b2) to writhe (in travail with), bear, bring forth 1b3) to wait anxiously 1c) (Pulal) 1c1) to be made to writhe, be made to bear 1c2) to be brought forth 1d) (Hophal) to be born 1e) (Hithpolel) 1e1) whirling (participle) 1e2) writhing, suffering torture (participle) 1e3) to wait longingly 1f) (Hithpalpel) to be distressed</t>
  </si>
  <si>
    <t>H2342I</t>
  </si>
  <si>
    <t>to twist: writh_in_pain</t>
  </si>
  <si>
    <t>: writh_in_pain/wound 1) to twist, whirl, dance, writhe, fear, tremble, travail, be in anguish, be pained 1a) (Qal) 1a1) to dance 1a2) to twist, writhe 1a3) to whirl, whirl about 1b) (Polel) 1b1) to dance 1b2) to writhe (in travail with), bear, bring forth 1b3) to wait anxiously 1c) (Pulal) 1c1) to be made to writhe, be made to bear 1c2) to be brought forth 1d) (Hophal) to be born 1e) (Hithpolel) 1e1) whirling (participle) 1e2) writhing, suffering torture (participle) 1e3) to wait longingly 1f) (Hithpalpel) to be distressed</t>
  </si>
  <si>
    <t>H2342J</t>
  </si>
  <si>
    <t>to twist: dance</t>
  </si>
  <si>
    <t>: dance/shake 1) to twist, whirl, dance, writhe, fear, tremble, travail, be in anguish, be pained 1a) (Qal) 1a1) to dance 1a2) to twist, writhe 1a3) to whirl, whirl about 1b) (Polel) 1b1) to dance 1b2) to writhe (in travail with), bear, bring forth 1b3) to wait anxiously 1c) (Pulal) 1c1) to be made to writhe, be made to bear 1c2) to be brought forth 1d) (Hophal) to be born 1e) (Hithpolel) 1e1) whirling (participle) 1e2) writhing, suffering torture (participle) 1e3) to wait longingly 1f) (Hithpalpel) to be distressed</t>
  </si>
  <si>
    <t>H2342K</t>
  </si>
  <si>
    <t>to twist: anticipate</t>
  </si>
  <si>
    <t>: wait_anxiously 1) to twist, whirl, dance, writhe, fear, tremble, travail, be in anguish, be pained 1a) (Qal) 1a1) to dance 1a2) to twist, writhe 1a3) to whirl, whirl about 1b) (Polel) 1b1) to dance 1b2) to writhe (in travail with), bear, bring forth 1b3) to wait anxiously 1c) (Pulal) 1c1) to be made to writhe, be made to bear 1c2) to be brought forth 1d) (Hophal) to be born 1e) (Hithpolel) 1e1) whirling (participle) 1e2) writhing, suffering torture (participle) 1e3) to wait longingly 1f) (Hithpalpel) to be distressed</t>
  </si>
  <si>
    <t>H2343</t>
  </si>
  <si>
    <t>Hul</t>
  </si>
  <si>
    <t xml:space="preserve">A man of the Syrians living at the time of the Patriarchs, first mentioned at Gen 10:23;   son of: Aram (H0758);   brother of: Uz (H5780), Gether (H1666) and Mash (H4851)   § Hul = "circle"  the second son of Aram and grandson of Shem </t>
  </si>
  <si>
    <t>H2344</t>
  </si>
  <si>
    <t>חוֹל</t>
  </si>
  <si>
    <t>H2345</t>
  </si>
  <si>
    <t>חוּם</t>
  </si>
  <si>
    <t>darkened</t>
  </si>
  <si>
    <t>dark colour, darkened, dark brown or black</t>
  </si>
  <si>
    <t>H2346G</t>
  </si>
  <si>
    <t>חוֹמָה</t>
  </si>
  <si>
    <t>H2346H</t>
  </si>
  <si>
    <t>(Broad) Wall</t>
  </si>
  <si>
    <t>wall Combined with  ra.chav  (רָחָב "Broad" H7342)</t>
  </si>
  <si>
    <t>H2347</t>
  </si>
  <si>
    <t>חוּס</t>
  </si>
  <si>
    <t>(Qal) to pity, have compassion, spare, look upon with compassion</t>
  </si>
  <si>
    <t>H2348</t>
  </si>
  <si>
    <t>חוֹף</t>
  </si>
  <si>
    <t>coast</t>
  </si>
  <si>
    <t>seashore, coast, shore</t>
  </si>
  <si>
    <t>H2349</t>
  </si>
  <si>
    <t>חוּפָם</t>
  </si>
  <si>
    <t>Hupham</t>
  </si>
  <si>
    <t xml:space="preserve">A man of the tribe of Benjamin living at the time of Egypt and Wilderness, first mentioned at Gen 46:21;   son of: Benjamin (H1144);   brother of: Bela (H1106A), Becher (H1071), Ashbel (H0788), Gera (H1617), Naaman (H5283), Ehi (H0278), Rosh (H7220), Muppim (H4649), Ard (H0714), Ahiram (H0297) and Jediael (H3043); also called Huphamite at Num 26:39;  Hupham at Num 26:39; Huram in1Ch 8:5;  Another name of  chup.pim  (חֻפִּים "Huppim" H2650H)   § Hupham = "coast-man"  a son of Benjamin, founder of the family of the Huphamites </t>
  </si>
  <si>
    <t>H2350</t>
  </si>
  <si>
    <t>חוּפָמִי</t>
  </si>
  <si>
    <t>Huphamite</t>
  </si>
  <si>
    <t xml:space="preserve">Someone descended from Hupham who was a man of the tribe of Benjamin living at the time of Egypt and Wilderness, first mentioned at Gen 46:21;   son of: Benjamin (H1144);   brother of: Bela (H1106A), Becher (H1071), Ashbel (H0788), Gera (H1617), Naaman (H5283), Ehi (H0278), Rosh (H7220), Muppim (H4649), Ard (H0714), Ahiram (H0297) and Jediael (H3043); also called Huphamite at Num 26:39;  Hupham at Num 26:39; Huram in1Ch 8:5;  Group of  chup.pim  (חֻפִּים "Huppim" H2650H)   § Huphamites , of Hupham  descendants of Hupham of the tribe of Benjamin </t>
  </si>
  <si>
    <t>H2351</t>
  </si>
  <si>
    <t>חוּץ</t>
  </si>
  <si>
    <t>outside, outward, street, the outside</t>
  </si>
  <si>
    <t>H2352</t>
  </si>
  <si>
    <t>חֻר</t>
  </si>
  <si>
    <t>cavern</t>
  </si>
  <si>
    <t>H2353</t>
  </si>
  <si>
    <t>חוּר</t>
  </si>
  <si>
    <t>white cloth, white stuff</t>
  </si>
  <si>
    <t>H2354G</t>
  </si>
  <si>
    <t>A man of the tribe of Judah living at the time of Egypt and Wilderness, first mentioned at Exo 17:10;   son of: Caleb (H3612H) and Ephrathah (H0672);   half-brother of: Jesher (H3475), Shobab (H7727H), Ardon (H0715), Mareshah@1Ch 2:42 (H4337), Haran (H2771B), Moza (H4162), Gazez (H1495), Jahdai (H3056), Sheber (H7669), Tirhanah (H8647), Shaaph (H8174H), Sheva (H7724) and Achsah (H5915H);   father of: Uri (H0221), Shobal (H7732H), Salma (H8007H), Hareph (H2780), Jezreel (H3157J), Ishma (H3457), Idbash (H3031), Hazzelelponi (H6753), Penuel (H6439H) and Ezer (H5829)  § Hur = "hole" 1) a chief assistant to Moses and Aaron 2) grandfather of Bezaleel, the chief artificer of the tabernacle; possibly the same as 1 above 3) the 4th of the 5 kings of Midian who were slain with Balaam after Peor 4) father of Rephaiah in the time of Nehemiah 5) father of Ben-Hur who was commissariat officer for Solomon in Mount Ephraim</t>
  </si>
  <si>
    <t>H2354H</t>
  </si>
  <si>
    <t>A man living at the time of Egypt and Wilderness, first mentioned at Num 31:8  § Hur = "hole" 1) a chief assistant to Moses and Aaron 2) grandfather of Bezaleel, the chief artificer of the tabernacle; possibly the same as 1 above 3) the 4th of the 5 kings of Midian who were slain with Balaam after Peor 4) father of Rephaiah in the time of Nehemiah 5) father of Ben-Hur who was commissariat officer for Solomon in Mount Ephraim</t>
  </si>
  <si>
    <t>H2354I</t>
  </si>
  <si>
    <t>A man living at the time of Exile and Return, only mentioned at Neh 3:9;   father of: Rephaiah (H7509J)  § Hur = "hole" 1) a chief assistant to Moses and Aaron 2) grandfather of Bezaleel, the chief artificer of the tabernacle; possibly the same as 1 above 3) the 4th of the 5 kings of Midian who were slain with Balaam after Peor 4) father of Rephaiah in the time of Nehemiah 5) father of Ben-Hur who was commissariat officer for Solomon in Mount Ephraim</t>
  </si>
  <si>
    <t>H2355</t>
  </si>
  <si>
    <t>חוֹרָ֑י</t>
  </si>
  <si>
    <t>white cloth</t>
  </si>
  <si>
    <t>H2356</t>
  </si>
  <si>
    <t>חֹר</t>
  </si>
  <si>
    <t>hole, cave</t>
  </si>
  <si>
    <t>H2357</t>
  </si>
  <si>
    <t>חָוַר</t>
  </si>
  <si>
    <t>to pale</t>
  </si>
  <si>
    <t>(Qal) to be white, grow white, grow pale</t>
  </si>
  <si>
    <t>H2358</t>
  </si>
  <si>
    <t>חִוָּר</t>
  </si>
  <si>
    <t>H2359</t>
  </si>
  <si>
    <t>חוּרִי</t>
  </si>
  <si>
    <t>Huri</t>
  </si>
  <si>
    <t xml:space="preserve">A man of the tribe of Gad  living at the time of Divided Monarchy, only mentioned at 1Ch 5:14;   son of: Jaroah (H3386);   father of: Abihail (H0032I)   § Huri = "linen-weaver"  a Gadite, father of Abihail </t>
  </si>
  <si>
    <t>H2360</t>
  </si>
  <si>
    <t>חוּרַי</t>
  </si>
  <si>
    <t>Hurai</t>
  </si>
  <si>
    <t xml:space="preserve">A man living at the time of United Monarchy, first mentioned at 2Sa 23:30; also called Hurai at 1Ch 11:32;  Another name of  hid.day  (הִדַּי "Hiddai" H1914)   § Hurai = "linen-weaver"  one of David's mighty warriors </t>
  </si>
  <si>
    <t>H2361G</t>
  </si>
  <si>
    <t>חוּרָם</t>
  </si>
  <si>
    <t>Hiram</t>
  </si>
  <si>
    <t>A man living at the time of United Monarchy, first mentioned at 2Sa 5:11 Another name of  chi.ram  (חִירָם "Hiram" H2438G)  § Huram = "noble born" 1) son of Bela and grandson of Benjamin 2) king of Tyre allied with David and Solomon; alternate spelling for 'Hiram' 3) a chief architect of Solomon's temple; alternate spelling for 'Hiram'</t>
  </si>
  <si>
    <t>H2361H</t>
  </si>
  <si>
    <t>Huram</t>
  </si>
  <si>
    <t>A man of the tribe of Benjamin living at the time of Egypt and Wilderness, first mentioned at Gen 46:21;   son of: Benjamin (H1144);   brother of: Bela (H1106A), Becher (H1071), Ashbel (H0788), Gera (H1617), Naaman (H5283), Ehi (H0278), Rosh (H7220), Muppim (H4649), Ard (H0714), Ahiram (H0297) and Jediael (H3043); also called Huphamite at Num 26:39;  Hupham at Num 26:39; Huram in1Ch 8:5;  Another name of  chup.pim  (חֻפִּים "Huppim" H2650H)  § Huram = "noble born" 1) son of Bela and grandson of Benjamin 2) king of Tyre allied with David and Solomon; alternate spelling for 'Hiram' 3) a chief architect of Solomon's temple; alternate spelling for 'Hiram'</t>
  </si>
  <si>
    <t>H2361I</t>
  </si>
  <si>
    <t>A man living at the time of United Monarchy, first mentioned at 1Ki 7:13; also called Huram-abi (KJV: "Huram my father's") at 2Ch 2:13; 4.16;  Another name of  chi.ram  (חִירָם "Hiram" H2438H)  § Huram = "noble born" 1) son of Bela and grandson of Benjamin 2) king of Tyre allied with David and Solomon; alternate spelling for 'Hiram' 3) a chief architect of Solomon's temple; alternate spelling for 'Hiram'</t>
  </si>
  <si>
    <t>H2361J</t>
  </si>
  <si>
    <t>H2362</t>
  </si>
  <si>
    <t>חַוְרָן</t>
  </si>
  <si>
    <t>Hauran</t>
  </si>
  <si>
    <t xml:space="preserve">  § Hauran = "caverns"  a province of Palestine east of the Sea of Galilee; exact region uncertain but probably on the borders of the desert in the tetrarchy of Philip </t>
  </si>
  <si>
    <t>H2363A</t>
  </si>
  <si>
    <t>חוּשׁ</t>
  </si>
  <si>
    <t>1) to haste, make haste, hurry 1a) (Qal) to make haste 1b) (Hiphil) 1b1) to show haste, act quickly, hasten, come quickly</t>
  </si>
  <si>
    <t>H2363B</t>
  </si>
  <si>
    <t>to feel, enjoy</t>
  </si>
  <si>
    <t>H2364</t>
  </si>
  <si>
    <t>חוּשָׁה</t>
  </si>
  <si>
    <t>Hushah</t>
  </si>
  <si>
    <t xml:space="preserve">A man of the tribe of Judah living at the time of Divided Monarchy, only mentioned at 1Ch 4:4;   son of: Ezer (H5829)   § Hushah = "haste"  a descendant of Judah </t>
  </si>
  <si>
    <t>H2365</t>
  </si>
  <si>
    <t>חוּשַׁי</t>
  </si>
  <si>
    <t>Hushai</t>
  </si>
  <si>
    <t xml:space="preserve">A man living at the time of United Monarchy, first mentioned at 2Sa 15:32;   father of: Baana (H1195H)   § Hushai = "hasting" 1) an Archite, a friend of David 2) the father of Baana, an officer of Solomon; probably the same as 1 </t>
  </si>
  <si>
    <t>H2366A</t>
  </si>
  <si>
    <t>חוּשִׁים</t>
  </si>
  <si>
    <t>Hushim</t>
  </si>
  <si>
    <t>A womanof the tribe of Benjamin  living at the time of Divided Monarchy, first mentioned at 1Ch 8:8; married to Shaharaim (H7842);   mother of: Abitub (H0036) and Elpaal (H0508)  § Hushim = "who makes haste"  one of the two wives of Shaharaim</t>
  </si>
  <si>
    <t>H2366B</t>
  </si>
  <si>
    <t>חֻשִׁים</t>
  </si>
  <si>
    <t>A man of the tribe of Dan living at the time of Egypt and Wilderness, first mentioned at Gen 46:23;   son of: Dan (H1835H); also called Shuham at Num 26:42,43;   § Hushim = "who makes haste" 1) the sons of Aher, a Benjamite 2) descendants of Dan</t>
  </si>
  <si>
    <t>H2366G</t>
  </si>
  <si>
    <t>A man of the tribe of Benjamin  living at the time of Divided Monarchy, only mentioned at 1Ch 7:12;   son of: Aher (H0313)  § Hushim = "who makes haste" 1) the sons of Aher, a Benjamite 2) descendants of Dan</t>
  </si>
  <si>
    <t>H2367</t>
  </si>
  <si>
    <t>חֻשָׁם</t>
  </si>
  <si>
    <t>Husham</t>
  </si>
  <si>
    <t xml:space="preserve">A man living at the time of the Patriarchs, first mentioned at Gen 36:34   § Husham = "haste"  one of the early kings of Edom </t>
  </si>
  <si>
    <t>H2368</t>
  </si>
  <si>
    <t>חֹתָם</t>
  </si>
  <si>
    <t>signet</t>
  </si>
  <si>
    <t>seal, signet, signet-ring</t>
  </si>
  <si>
    <t>H2369G</t>
  </si>
  <si>
    <t>חוֹתָם</t>
  </si>
  <si>
    <t>Hotham</t>
  </si>
  <si>
    <t>A man of the tribe of Asher living before Israel's Monarchy, first mentioned at 1Ch 7:32;   son of: Heber (H2268);   brother of: Japhlet (H3310), Shomer (H7763H) and Shua (H7774);   father of: Zophah (H6690), Imna (H3234), Shelesh (H8028) and Amal (H6000); also called Helem at 1Ch 7:35;  Also named:  he.lem  (הֶ֫לֶם "Helem" H1987)  § Hotham = "seal" 1) a man of Asher, son of Heber, of the family of Beriah 2) father of two of David's mighty warriors</t>
  </si>
  <si>
    <t>H2369H</t>
  </si>
  <si>
    <t>A man living at the time of Divided Monarchy, only mentioned at 1Ch 11:44;   father of: Shama (H8091), Jeiel (H3273H)  § Hotham = "seal" 1) a man of Asher, son of Heber, of the family of Beriah 2) father of two of David's mighty warriors</t>
  </si>
  <si>
    <t>H2370</t>
  </si>
  <si>
    <t>חֲזָה</t>
  </si>
  <si>
    <t>1) to see, behold 1a)(P'al) 1a1) to see 1a2) to see, behold, witness 1a3) to behold (in a dream or vision) 1a4) customary, seemly (passive)</t>
  </si>
  <si>
    <t>H2371</t>
  </si>
  <si>
    <t>חֲזָהאֵל</t>
  </si>
  <si>
    <t>Hazael</t>
  </si>
  <si>
    <t xml:space="preserve">A man living at the time of Divided Monarchy, first mentioned at 1Ki 19:15;   father of: Ben-hadad (H1130I)    § Hazael = "one who sees God"  a king of Syria; sent by his master, Ben-hadad, to the prophet Elisha, to seek a remedy for Ben-hadad's leprosy; apparently later killed Ben-hadad, assumed the throne, and soon became engaged in a war with the kings of Judah and Israel for the possession of the city of Ramoth-gilead </t>
  </si>
  <si>
    <t>H2372</t>
  </si>
  <si>
    <t>חָזָה</t>
  </si>
  <si>
    <t>1) to see, perceive, look, behold, prophesy, provide 1a) (Qal) 1a1) to see, behold 1a2) to see as a seer in the ecstatic state 1a3) to see, perceive 1a3a) with the intelligence 1a3b) to see (by experience) 1a3c) to provide Aramaic equivalent:  cha.zah  (חֲזָה "to see" H2370)</t>
  </si>
  <si>
    <t>H2373</t>
  </si>
  <si>
    <t>חָזֶה</t>
  </si>
  <si>
    <t>breast (of animals), breast of an animal sacrifice Aramaic equivalent:  cha.di  (חֲדִי "breast" H2306)</t>
  </si>
  <si>
    <t>H2374</t>
  </si>
  <si>
    <t>חֹזֶה</t>
  </si>
  <si>
    <t>H2375</t>
  </si>
  <si>
    <t>חֲזוֹ</t>
  </si>
  <si>
    <t>Hazo</t>
  </si>
  <si>
    <t xml:space="preserve">A man living at the time of the Patriarchs, only mentioned at Gen 22:22;   son of: Nahor (H5152H) and Milcah (H4435);   brother of: Uz (H5780H), Buz (H0938), Kemuel (H7055), Chesed (H3777), Pildash (H6394), Jidlaph (H3044) and Bethuel (H1328A);   half-brother of: Tebah (H2875), Gaham (H1514), Tahash (H8477) and Maacah (H4601)   § Hazo = "vision"  son of Nahor by his wife Milcah </t>
  </si>
  <si>
    <t>H2376</t>
  </si>
  <si>
    <t>חֱזוּ</t>
  </si>
  <si>
    <t>1) vision, appearance 1a) vision 1b) appearance</t>
  </si>
  <si>
    <t>H2377</t>
  </si>
  <si>
    <t>חָזוֹן</t>
  </si>
  <si>
    <t>1) vision 1a) vision (in ecstatic state) 1b) vision (in night) 1c) vision, oracle, prophecy (divine communication) 1d) vision (as title of book of prophecy)</t>
  </si>
  <si>
    <t>H2378</t>
  </si>
  <si>
    <t>חָזוֹת</t>
  </si>
  <si>
    <t>visions</t>
  </si>
  <si>
    <t>H2379</t>
  </si>
  <si>
    <t>חֲזוֹת</t>
  </si>
  <si>
    <t>visibility</t>
  </si>
  <si>
    <t>view, sight, visibility Aramaic of  cha.zon  (חָזוֹן "vision" H2377)</t>
  </si>
  <si>
    <t>H2380</t>
  </si>
  <si>
    <t>חָזוּת</t>
  </si>
  <si>
    <t>1) vision, conspicuousness 1a) vision, oracle of a prophet 1a1) agreement 1b) conspicuousness in appearance</t>
  </si>
  <si>
    <t>H2381</t>
  </si>
  <si>
    <t>חֲזִיאֵל</t>
  </si>
  <si>
    <t>Haziel</t>
  </si>
  <si>
    <t xml:space="preserve">A man living at the time of Divided Monarchy, only mentioned at 1Ch 23:9;   son of: Ladan@1Ch 23:8 (H8096W);   brother of: Shelomoth (H8013) and Haran (H2039H)   § Haziel = "vision of God"  a Levite of the family of Shimei of the Gershonites in the time of David or Solomon </t>
  </si>
  <si>
    <t>H2382</t>
  </si>
  <si>
    <t>חֲזָיָה</t>
  </si>
  <si>
    <t>Hazaiah</t>
  </si>
  <si>
    <t xml:space="preserve">A man living at the time of Exile and Return, only mentioned at Neh 11:5;   son of: Adaiah (H5718M);   father of: Col-hozeh (H3626H)   § Hazaiah = "God has seen"  an exile and descendant of Shelah of the tribe of Judah who returned in the time of Nehemiah </t>
  </si>
  <si>
    <t>H2383</t>
  </si>
  <si>
    <t>חֶזְיוֹן</t>
  </si>
  <si>
    <t>Hezion</t>
  </si>
  <si>
    <t xml:space="preserve">A man living at the time of Divided Monarchy, only mentioned at 1Ki 15:18;   father of: Tabrimmon (H2886)   § Hezion = "vision"  king of Syria, father of Tabrimon and grandfather of Ben-hadad; probably identical with 'Rezon' the contemporary of Solomon </t>
  </si>
  <si>
    <t>H2384</t>
  </si>
  <si>
    <t>חִזָּיוֹן</t>
  </si>
  <si>
    <t>1) vision 1a) vision (in the ecstatic state) 1a1) valley of vision (perhaps fig. of Jerusalem or Hinnom) 1b) vision (in the night) 1c) vision, oracle, prophecy (in divine communication)</t>
  </si>
  <si>
    <t>H2385</t>
  </si>
  <si>
    <t>חֲזִיז</t>
  </si>
  <si>
    <t>thunderbolt, lightning flash, lightning, storm, cloud</t>
  </si>
  <si>
    <t>H2386</t>
  </si>
  <si>
    <t>חֲזִיר</t>
  </si>
  <si>
    <t>swine</t>
  </si>
  <si>
    <t>1) hog, swine, boar 1a) swine (as forbidden food) 1b) wild boar</t>
  </si>
  <si>
    <t>H2387G</t>
  </si>
  <si>
    <t>חֵזִיר</t>
  </si>
  <si>
    <t>Hezir</t>
  </si>
  <si>
    <t>A man living at the time of Divided Monarchy, only mentioned at 1Ch 24:15  § Hezir = "swine" 1) a priest in the time of David, leader of the 17th monthly course 2) one of the heads of the people who sealed the covenant with Nehemiah</t>
  </si>
  <si>
    <t>H2387H</t>
  </si>
  <si>
    <t>A man living at the time of Exile and Return, only mentioned at Neh 10:20  § Hezir = "swine" 1) a priest in the time of David, leader of the 17th monthly course 2) one of the heads of the people who sealed the covenant with Nehemiah</t>
  </si>
  <si>
    <t>H2388G</t>
  </si>
  <si>
    <t>חָזַק</t>
  </si>
  <si>
    <t>to strengthen: strengthen</t>
  </si>
  <si>
    <t>: strengthen/support/encourage 1) to strengthen, prevail, harden, be strong, become strong, be courageous, be firm, grow firm, be resolute, be sore 1a) (Qal) 1a1) to be strong, grow strong 1a1a) to prevail, prevail upon 1a1b) to be firm, be caught fast, be secure 1a1c) to press, be urgent 1a1d) to grow stout, grow rigid, grow hard (bad sense) 1a1e) to be severe, be grievous 1a2) to strengthen 1b) (Piel) 1b1) to make strong 1b2) to restore to strength, give strength 1b3) to strengthen, sustain, encourage 1b4) to make strong, make bold, encourage 1b5) to make firm 1b6) to make rigid, make hard 1c) (Hiphil) 1c1) to make strong, strengthen 1c2) to make firm 1c3) to display strength 1c4) to make severe 1c5) to support 1c6) to repair 1c7) to prevail, prevail upon 1c8) to have or take or keep hold of, retain, hold up, sustain, support 1c9) to hold, contain 1d) (Hithpael) 1d1) to strengthen oneself 1d2) to put forth strength, use one's strength 1d3) to withstand 1d4) to hold strongly with</t>
  </si>
  <si>
    <t>H2388H</t>
  </si>
  <si>
    <t>to strengthen: hold</t>
  </si>
  <si>
    <t>: hold/seize/fix 1) to strengthen, prevail, harden, be strong, become strong, be courageous, be firm, grow firm, be resolute, be sore 1a) (Qal) 1a1) to be strong, grow strong 1a1a) to prevail, prevail upon 1a1b) to be firm, be caught fast, be secure 1a1c) to press, be urgent 1a1d) to grow stout, grow rigid, grow hard (bad sense) 1a1e) to be severe, be grievous 1a2) to strengthen 1b) (Piel) 1b1) to make strong 1b2) to restore to strength, give strength 1b3) to strengthen, sustain, encourage 1b4) to make strong, make bold, encourage 1b5) to make firm 1b6) to make rigid, make hard 1c) (Hiphil) 1c1) to make strong, strengthen 1c2) to make firm 1c3) to display strength 1c4) to make severe 1c5) to support 1c6) to repair 1c7) to prevail, prevail upon 1c8) to have or take or keep hold of, retain, hold up, sustain, support 1c9) to hold, contain 1d) (Hithpael) 1d1) to strengthen oneself 1d2) to put forth strength, use one's strength 1d3) to withstand 1d4) to hold strongly with</t>
  </si>
  <si>
    <t>H2388I</t>
  </si>
  <si>
    <t>to strengthen: ensure</t>
  </si>
  <si>
    <t>: ensure 1) to strengthen, prevail, harden, be strong, become strong, be courageous, be firm, grow firm, be resolute, be sore 1a) (Qal) 1a1) to be strong, grow strong 1a1a) to prevail, prevail upon 1a1b) to be firm, be caught fast, be secure 1a1c) to press, be urgent 1a1d) to grow stout, grow rigid, grow hard (bad sense) 1a1e) to be severe, be grievous 1a2) to strengthen 1b) (Piel) 1b1) to make strong 1b2) to restore to strength, give strength 1b3) to strengthen, sustain, encourage 1b4) to make strong, make bold, encourage 1b5) to make firm 1b6) to make rigid, make hard 1c) (Hiphil) 1c1) to make strong, strengthen 1c2) to make firm 1c3) to display strength 1c4) to make severe 1c5) to support 1c6) to repair 1c7) to prevail, prevail upon 1c8) to have or take or keep hold of, retain, hold up, sustain, support 1c9) to hold, contain 1d) (Hithpael) 1d1) to strengthen oneself 1d2) to put forth strength, use one's strength 1d3) to withstand 1d4) to hold strongly with</t>
  </si>
  <si>
    <t>H2388J</t>
  </si>
  <si>
    <t>to strengthen: prevail_over</t>
  </si>
  <si>
    <t>: prevail_over 1) to strengthen, prevail, harden, be strong, become strong, be courageous, be firm, grow firm, be resolute, be sore 1a) (Qal) 1a1) to be strong, grow strong 1a1a) to prevail, prevail upon 1a1b) to be firm, be caught fast, be secure 1a1c) to press, be urgent 1a1d) to grow stout, grow rigid, grow hard (bad sense) 1a1e) to be severe, be grievous 1a2) to strengthen 1b) (Piel) 1b1) to make strong 1b2) to restore to strength, give strength 1b3) to strengthen, sustain, encourage 1b4) to make strong, make bold, encourage 1b5) to make firm 1b6) to make rigid, make hard 1c) (Hiphil) 1c1) to make strong, strengthen 1c2) to make firm 1c3) to display strength 1c4) to make severe 1c5) to support 1c6) to repair 1c7) to prevail, prevail upon 1c8) to have or take or keep hold of, retain, hold up, sustain, support 1c9) to hold, contain 1d) (Hithpael) 1d1) to strengthen oneself 1d2) to put forth strength, use one's strength 1d3) to withstand 1d4) to hold strongly with</t>
  </si>
  <si>
    <t>H2388K</t>
  </si>
  <si>
    <t>to strengthen: persevere</t>
  </si>
  <si>
    <t>: persevere 1) to strengthen, prevail, harden, be strong, become strong, be courageous, be firm, grow firm, be resolute, be sore 1a) (Qal) 1a1) to be strong, grow strong 1a1a) to prevail, prevail upon 1a1b) to be firm, be caught fast, be secure 1a1c) to press, be urgent 1a1d) to grow stout, grow rigid, grow hard (bad sense) 1a1e) to be severe, be grievous 1a2) to strengthen 1b) (Piel) 1b1) to make strong 1b2) to restore to strength, give strength 1b3) to strengthen, sustain, encourage 1b4) to make strong, make bold, encourage 1b5) to make firm 1b6) to make rigid, make hard 1c) (Hiphil) 1c1) to make strong, strengthen 1c2) to make firm 1c3) to display strength 1c4) to make severe 1c5) to support 1c6) to repair 1c7) to prevail, prevail upon 1c8) to have or take or keep hold of, retain, hold up, sustain, support 1c9) to hold, contain 1d) (Hithpael) 1d1) to strengthen oneself 1d2) to put forth strength, use one's strength 1d3) to withstand 1d4) to hold strongly with</t>
  </si>
  <si>
    <t>H2389</t>
  </si>
  <si>
    <t>חָזָק</t>
  </si>
  <si>
    <t>1) strong, stout, mighty 1a) strong 1a1) severe, sharp, hot 1a2) firm, hard 1b) a strong one (subst)</t>
  </si>
  <si>
    <t>H2390</t>
  </si>
  <si>
    <t>חָזֵק</t>
  </si>
  <si>
    <t>stronger, louder</t>
  </si>
  <si>
    <t>H2391</t>
  </si>
  <si>
    <t>חֵ֫זֶק</t>
  </si>
  <si>
    <t>H2392</t>
  </si>
  <si>
    <t>חֹ֫זֶק</t>
  </si>
  <si>
    <t>H2393</t>
  </si>
  <si>
    <t>חֶזְקָה</t>
  </si>
  <si>
    <t>strength, strong, being strong, force</t>
  </si>
  <si>
    <t>H2394</t>
  </si>
  <si>
    <t>חׇזְקָה</t>
  </si>
  <si>
    <t>force, might, strength, violence</t>
  </si>
  <si>
    <t>H2395</t>
  </si>
  <si>
    <t>חִזְקִי</t>
  </si>
  <si>
    <t>Hizki</t>
  </si>
  <si>
    <t xml:space="preserve">A man of the tribe of Benjamin  living at the time of Divided Monarchy, only mentioned at 1Ch 8:17;   son of: Elpaal (H0508);   brother of: Eber (H5677I), Misham (H4936), Shemed (H8106B), Beriah (H1283I), Shema (H8087I), Zebadiah (H2069H), Meshullam (H4918J), Heber (H2268J), Ishmerai (H3461), Izliah (H3152) and Jobab (H3103K)   § Hezeki = "strong"  a Benjamite, descendant of Shaaraim </t>
  </si>
  <si>
    <t>H2396G</t>
  </si>
  <si>
    <t>חִזְקִיָּהוּ</t>
  </si>
  <si>
    <t>A king of the tribe of Judah living at the time of Divided Monarchy, first mentioned at 2Ki 16:20;   son of: Ahaz (H0271) and Abi (H0021);   brother of: Maaseiah (H4641J); married to Hephzibah (H2657);   father of: Manasseh (H4519H)  § Hezekiah or Hizkiah or Hizkijah = "Jehovah is my strength" 1) 12th king of Judah, son of Ahaz and Abijah; a good king in that he served Jehovah and did away with idolatrous practices 2) great-great-grandfather of Zephaniah the prophet 3) son of Neariah, a descendant of David 4) head of a family of returning exiles in the time of Nehemiah</t>
  </si>
  <si>
    <t>H2396H</t>
  </si>
  <si>
    <t>Hizkiah</t>
  </si>
  <si>
    <t>A man of the tribe of Judah living at the time of Divided Monarchy, only mentioned at 1Ch 3:23;   son of: Neariah (H5294);   brother of: Elioenai (H0454B) and Azrikam (H5840)  § Hezekiah or Hizkiah or Hizkijah = "Jehovah is my strength" 1) 12th king of Judah, son of Ahaz and Abijah; a good king in that he served Jehovah and did away with idolatrous practices 2) great-great-grandfather of Zephaniah the prophet 3) son of Neariah, a descendant of David 4) head of a family of returning exiles in the time of Nehemiah</t>
  </si>
  <si>
    <t>H2396I</t>
  </si>
  <si>
    <t>A man living at the time of Exile and Return, first mentioned at Ezr 2:16;   son of: Ater (H0333) Also named:  ye.chiz.qiy.yah  (יְחִזְקִיָּה "Hezekiah" H3169I)  § Hezekiah or Hizkiah or Hizkijah = "Jehovah is my strength" 1) 12th king of Judah, son of Ahaz and Abijah; a good king in that he served Jehovah and did away with idolatrous practices 2) great-great-grandfather of Zephaniah the prophet 3) son of Neariah, a descendant of David 4) head of a family of returning exiles in the time of Nehemiah</t>
  </si>
  <si>
    <t>H2396J</t>
  </si>
  <si>
    <t>A man living at the time of Exile and Return, only mentioned at Neh 10:17  § Hezekiah or Hizkiah or Hizkijah = "Jehovah is my strength" 1) 12th king of Judah, son of Ahaz and Abijah; a good king in that he served Jehovah and did away with idolatrous practices 2) great-great-grandfather of Zephaniah the prophet 3) son of Neariah, a descendant of David 4) head of a family of returning exiles in the time of Nehemiah</t>
  </si>
  <si>
    <t>H2396K</t>
  </si>
  <si>
    <t>A man living at the time of Divided Monarchy, only mentioned at Zep 1:1;   father of: Amariah (H0568O)  § Hezekiah or Hizkiah or Hizkijah = "Jehovah is my strength" 1) 12th king of Judah, son of Ahaz and Abijah; a good king in that he served Jehovah and did away with idolatrous practices 2) great-great-grandfather of Zephaniah the prophet 3) son of Neariah, a descendant of David 4) head of a family of returning exiles in the time of Nehemiah</t>
  </si>
  <si>
    <t>H2397</t>
  </si>
  <si>
    <t>חַח</t>
  </si>
  <si>
    <t>1) hook, ring, fetter, brooch 1a) hook, ring (in nose of captive) 1b) hook, ring (as jewellery) 1b1) nose ring 1b2) bracelet</t>
  </si>
  <si>
    <t>H2398</t>
  </si>
  <si>
    <t>חָטָא</t>
  </si>
  <si>
    <t>1) to sin, miss, miss the way, go wrong, incur guilt, forfeit, purify from uncleanness 1a) (Qal) 1a1) to miss 1a2) to sin, miss the goal or path of right and duty 1a3) to incur guilt, incur penalty by sin, forfeit 1b) (Piel) 1b1) to bear loss 1b2) to make a sin-offering 1b3) to purify from sin 1b4) to purify from uncleanness 1c) (Hiphil) 1c1) to miss the mark 1c2) to induce to sin, cause to sin 1c3) to bring into guilt or condemnation or punishment 1d) (Hithpael) 1d1) to miss oneself, lose oneself, wander from the way 1d2) to purify oneself from uncleanness</t>
  </si>
  <si>
    <t>H2399</t>
  </si>
  <si>
    <t>חֵטְא</t>
  </si>
  <si>
    <t>1) sin 1a) sin 1b) guilt for sin 1c) punishment for sin Aramaic equivalent:  cha.ti  (חֲטָי "sin" H2408)</t>
  </si>
  <si>
    <t>H2400</t>
  </si>
  <si>
    <t>חַטָּא</t>
  </si>
  <si>
    <t>sinner</t>
  </si>
  <si>
    <t>1) sinners adj 2) sinful 3) exposed to condemnation, reckoned as offenders</t>
  </si>
  <si>
    <t>H2401</t>
  </si>
  <si>
    <t>חֲטָאָה</t>
  </si>
  <si>
    <t>1) sin, sin offering 1a) sin 1b) sin offering Aramaic equivalent:  chat.ta.ah  (חַטָּאָה "sin offering" H2402)</t>
  </si>
  <si>
    <t>H2402</t>
  </si>
  <si>
    <t>חַטָּאָה</t>
  </si>
  <si>
    <t>sin offering</t>
  </si>
  <si>
    <t>sin offering Aramaic of  cha.ta.ah  (חֲטָאָה "sin" H2401)</t>
  </si>
  <si>
    <t>H2403A</t>
  </si>
  <si>
    <t>sin, sinful thing</t>
  </si>
  <si>
    <t>H2403B</t>
  </si>
  <si>
    <t>חַטָּאת</t>
  </si>
  <si>
    <t>: sin 1) sin, sin offering 1a) sin 1b) condition of sin, guilt of sin 1c) punishment for sin 1d) sin-offering 1e) purification from sins of ceremonial uncleanness</t>
  </si>
  <si>
    <t>H2403H</t>
  </si>
  <si>
    <t>sin: sin_offering</t>
  </si>
  <si>
    <t>: sin_offering 1) sin, sin offering 1a) sin 1b) condition of sin, guilt of sin 1c) punishment for sin 1d) sin-offering 1e) purification from sins of ceremonial uncleanness</t>
  </si>
  <si>
    <t>H2403I</t>
  </si>
  <si>
    <t>sin: punishment</t>
  </si>
  <si>
    <t>: punishment/purification 1) sin, sin offering 1a) sin 1b) condition of sin, guilt of sin 1c) punishment for sin 1d) sin-offering 1e) purification from sins of ceremonial uncleanness</t>
  </si>
  <si>
    <t>H2404</t>
  </si>
  <si>
    <t>חָטַב</t>
  </si>
  <si>
    <t>1) to cut, gather 1a) (Qal) to cut, gather (wood) 1b) (Pual) to cut, carve</t>
  </si>
  <si>
    <t>H2405</t>
  </si>
  <si>
    <t>חֲטֻבוֹת</t>
  </si>
  <si>
    <t>colored</t>
  </si>
  <si>
    <t>coloured fabric, dark-hued stuffs</t>
  </si>
  <si>
    <t>H2406</t>
  </si>
  <si>
    <t>חִטָּה</t>
  </si>
  <si>
    <t>1) wheat 1a) wheat (plant) 1b) wheat flour Aramaic equivalent:  chin.tah  (חִנְטָה "wheat" H2591)</t>
  </si>
  <si>
    <t>H2407G</t>
  </si>
  <si>
    <t>חַטּוּשׁ</t>
  </si>
  <si>
    <t>Hattush</t>
  </si>
  <si>
    <t>A man of the tribe of Judah living at the time of Divided Monarchy, only mentioned at 1Ch 3:22;   son of: Shemaiah (H8098B);   brother of: Igal (H3008I), Bariah (H1282), Neariah (H5294) and Shaphat (H8202I)  § Hattush = "assembled" 1) a descendant of David, apparently one of the sons of Shechaniah, in the 4th or 5th generation from Zerubbabel 1a) a man who returned with Ezra; maybe same as 1 above 1b) a man who returned with Zerubbabel; maybe same as 1 above 2) son of Hashabniah who helped repair the walls of Jerusalem with Nehemiah</t>
  </si>
  <si>
    <t>H2407H</t>
  </si>
  <si>
    <t>A man living at the time of Exile and Return, only mentioned at Ezr 8:2  § Hattush = "assembled" 1) a descendant of David, apparently one of the sons of Shechaniah, in the 4th or 5th generation from Zerubbabel 1a) a man who returned with Ezra; maybe same as 1 above 1b) a man who returned with Zerubbabel; maybe same as 1 above 2) son of Hashabniah who helped repair the walls of Jerusalem with Nehemiah</t>
  </si>
  <si>
    <t>H2407I</t>
  </si>
  <si>
    <t>A man living at the time of Exile and Return, only mentioned at Neh 3:10;   son of: Hashabneiah (H2813)  § Hattush = "assembled" 1) a descendant of David, apparently one of the sons of Shechaniah, in the 4th or 5th generation from Zerubbabel 1a) a man who returned with Ezra; maybe same as 1 above 1b) a man who returned with Zerubbabel; maybe same as 1 above 2) son of Hashabniah who helped repair the walls of Jerusalem with Nehemiah</t>
  </si>
  <si>
    <t>H2407J</t>
  </si>
  <si>
    <t>A man living at the time of Exile and Return, first mentioned at Neh 10:4  § Hattush = "assembled" 1) a descendant of David, apparently one of the sons of Shechaniah, in the 4th or 5th generation from Zerubbabel 1a) a man who returned with Ezra; maybe same as 1 above 1b) a man who returned with Zerubbabel; maybe same as 1 above 2) son of Hashabniah who helped repair the walls of Jerusalem with Nehemiah</t>
  </si>
  <si>
    <t>H2408</t>
  </si>
  <si>
    <t>חֲטָי</t>
  </si>
  <si>
    <t xml:space="preserve">sin Aramaic of  chet  (חֵטְא "sin" H2399) </t>
  </si>
  <si>
    <t>H2409</t>
  </si>
  <si>
    <t>חַטָּיָא</t>
  </si>
  <si>
    <t>sin offering Aramaic of  chat.tat  (חַטָּאת ": sin" H2403B)</t>
  </si>
  <si>
    <t>H2410</t>
  </si>
  <si>
    <t>חֲטִיטָא</t>
  </si>
  <si>
    <t>Hatita</t>
  </si>
  <si>
    <t xml:space="preserve">A man living at the time of Exile and Return, first mentioned at Ezr 2:42   § Hatita = "exploring"  head of a family of Levitical porters or gate-keepers who returned from exile with Zerubbabel </t>
  </si>
  <si>
    <t>H2411</t>
  </si>
  <si>
    <t>חַטִּיל</t>
  </si>
  <si>
    <t>Hattil</t>
  </si>
  <si>
    <t xml:space="preserve">A man living at the time of Exile and Return, first mentioned at Ezr 2:57   § Hattil = "doubtful"  head of a family of the children of Solomon's slaves who returned from exile with Zerubbabel </t>
  </si>
  <si>
    <t>H2412</t>
  </si>
  <si>
    <t>חֲטִיפָא</t>
  </si>
  <si>
    <t>Hatipha</t>
  </si>
  <si>
    <t xml:space="preserve">A man living at the time of Exile and Return, first mentioned at Ezr 2:54   § Hatipha = "seized"  head of a family of temple slaves who returned from exile with Zerubbabel </t>
  </si>
  <si>
    <t>H2413</t>
  </si>
  <si>
    <t>חָטַם</t>
  </si>
  <si>
    <t>1) to hold in, restrain 1a) (Qal) to restrain (oneself)</t>
  </si>
  <si>
    <t>H2414</t>
  </si>
  <si>
    <t>חָטַף</t>
  </si>
  <si>
    <t>(Qal) to catch, seize</t>
  </si>
  <si>
    <t>H2415</t>
  </si>
  <si>
    <t>חֹטֵר</t>
  </si>
  <si>
    <t>branch, twig, rod</t>
  </si>
  <si>
    <t>H2416A</t>
  </si>
  <si>
    <t>חַי</t>
  </si>
  <si>
    <t>alive</t>
  </si>
  <si>
    <t>adj 1) living, alive 1a) green (of vegetation) 1b) flowing, fresh (of water) 1c) lively, active (of man) 1d) reviving (of the springtime) Aramaic equivalent:  chay  (חַי "living" H2417)</t>
  </si>
  <si>
    <t>H2416B</t>
  </si>
  <si>
    <t>kinsfolk</t>
  </si>
  <si>
    <t>H2416C</t>
  </si>
  <si>
    <t>חַיָּה</t>
  </si>
  <si>
    <t>1) living thing, animal 1a) animal 1b) life 1c) appetite 1d) revival, renewal Aramaic equivalent:  che.va  (חֵיוָא "beast" H2423)</t>
  </si>
  <si>
    <t>H2416D</t>
  </si>
  <si>
    <t>community</t>
  </si>
  <si>
    <t>H2416E</t>
  </si>
  <si>
    <t>חַיִּים</t>
  </si>
  <si>
    <t>1) life (abstract emphatic) 1a) life 1b) sustenance, maintenance</t>
  </si>
  <si>
    <t>H2417</t>
  </si>
  <si>
    <t>living</t>
  </si>
  <si>
    <t>alive, living, life Aramaic of  chay  (חַי "alive" H2416A)</t>
  </si>
  <si>
    <t>H2418</t>
  </si>
  <si>
    <t>חֲיָא</t>
  </si>
  <si>
    <t>1) to live 1a) (P'al) to live 1b) (Aphel) to let live, keep alive</t>
  </si>
  <si>
    <t>H2419</t>
  </si>
  <si>
    <t>חִיאֵל</t>
  </si>
  <si>
    <t>Hiel</t>
  </si>
  <si>
    <t xml:space="preserve">A man living at the time of Divided Monarchy, only mentioned at 1Ki 16:34;   father of: Abiram (H0048H), Segub (H7687)   § Hiel = "God lives"  a native of Bethel who rebuilt Jericho in the reign of Ahab and in whom was fulfilled the curse pronounced by Joshua </t>
  </si>
  <si>
    <t>H2420</t>
  </si>
  <si>
    <t>חִידָה</t>
  </si>
  <si>
    <t>1) riddle, difficult question, parable, enigmatic saying or question, perplexing saying or question 1a) riddle (dark obscure utterance) 1b) riddle, enigma (to be guessed) 1c) perplexing questions (difficult) 1d) double dealing (with 'havin') Aramaic equivalent:  a.chi.dah  (אֲחִידָה "riddle" H0280)</t>
  </si>
  <si>
    <t>H2421</t>
  </si>
  <si>
    <t>חָיָה</t>
  </si>
  <si>
    <t>1) to live, have life, remain alive, sustain life, live prosperously, live for ever, be quickened, be alive, be restored to life or health 1a) (Qal) 1a1) to live 1a1a) to have life 1a1b) to continue in life, remain alive 1a1c) to sustain life, to live on or upon 1a1d) to live (prosperously) 1a2) to revive, be quickened 1a2a) from sickness 1a2b) from discouragement 1a2c) from faintness 1a2d) from death 1b) (Piel) 1b1) to preserve alive, let live 1b2) to give life 1b3) to quicken, revive, refresh 1b3a) to restore to life 1b3b) to cause to grow 1b3c) to restore 1b3d) to revive 1c) (Hiphil) 1c1) to preserve alive, let live 1c2) to quicken, revive 1c2a) to restore (to health) 1c2b) to revive 1c2c) to restore to life</t>
  </si>
  <si>
    <t>H2422</t>
  </si>
  <si>
    <t>חָיֶה</t>
  </si>
  <si>
    <t>vigorous, lively, having the vigour of life</t>
  </si>
  <si>
    <t>H2423</t>
  </si>
  <si>
    <t>חֵיוָא</t>
  </si>
  <si>
    <t>beast</t>
  </si>
  <si>
    <t>beast, animal Aramaic of  chay.yah  (חַיָּה "living thing" H2416C)</t>
  </si>
  <si>
    <t>H2424</t>
  </si>
  <si>
    <t>חַיּוּת</t>
  </si>
  <si>
    <t>H2425</t>
  </si>
  <si>
    <t>חָיַי</t>
  </si>
  <si>
    <t>1) to live, have life, remain alive, sustain life, live prosperously, live for ever, be quickened, be alive, be restored to life or health 1a) (Qal) 1a1) to live 1a1a) to have life 1a1b) to continue in life, remain alive 1a1c) to sustain life, to live on or upon 1a1d) to live (prosperously) 1a2) to revive, be quickened 1a2a) from sickness 1a2b) from discouragement 1a2c) from faintness 1a2d) from death 1b) (Piel) 1b1) to preserve alive, let live 1b2) to give life 1b3) to quicken, revive, refresh 1b3a) to restore to life 1b3b) to cause to grow 1b3c) to restore 1b3d) to revive 1c) (Hiph) 1c1) to preserve alive, let live 1c2) to quicken, revive 1c2a) to restore (to health) 1c2b) to revive 1c2c) to restore to life</t>
  </si>
  <si>
    <t>H2426</t>
  </si>
  <si>
    <t>חֵל</t>
  </si>
  <si>
    <t>rampart</t>
  </si>
  <si>
    <t>1) rampart, fortress, wall 1a) rampart 1b) fortress Also means:  che.lah  (חֵילָה "bulwark" H2430)</t>
  </si>
  <si>
    <t>H2427A</t>
  </si>
  <si>
    <t>agony</t>
  </si>
  <si>
    <t>1) pain, agony, sorrow, a writhing, anguish 1a) writhing (of fear) 1b) anguish Also means:  chi.lah  (חִילָה "agony" H2427B)</t>
  </si>
  <si>
    <t>H2427B</t>
  </si>
  <si>
    <t>חִילָה</t>
  </si>
  <si>
    <t>1) pain, agony, sorrow, a writhing, anguish 1a) writhing (of fear) 1b) anguish</t>
  </si>
  <si>
    <t>H2428A</t>
  </si>
  <si>
    <t>חַ֫יִל</t>
  </si>
  <si>
    <t>strength: soldiers</t>
  </si>
  <si>
    <t xml:space="preserve">: soldiers/army 1) strength, might, efficiency, wealth, army 1a) strength 1b) ability, efficiency 1c) wealth 1d) force, army </t>
  </si>
  <si>
    <t>H2428B</t>
  </si>
  <si>
    <t>חֵילֵךְ</t>
  </si>
  <si>
    <t>Helech</t>
  </si>
  <si>
    <t xml:space="preserve">  § Helech = "your army"  a place near Arvad and Gammad</t>
  </si>
  <si>
    <t>H2428G</t>
  </si>
  <si>
    <t>: strong 1) strength, might, efficiency, wealth, army 1a) strength 1b) ability, efficiency 1c) wealth 1d) force, army, soldiers/army</t>
  </si>
  <si>
    <t>H2428H</t>
  </si>
  <si>
    <t>strength: rich</t>
  </si>
  <si>
    <t xml:space="preserve">: rich/wealth 1) strength, might, efficiency, wealth, army 1a) strength 1b) ability, efficiency 1c) wealth 1d) force, army </t>
  </si>
  <si>
    <t>H2428I</t>
  </si>
  <si>
    <t>strength: worthy</t>
  </si>
  <si>
    <t xml:space="preserve">: worthy 1) strength, might, efficiency, wealth, army 1a) strength 1b) ability, efficiency 1c) wealth 1d) force, army </t>
  </si>
  <si>
    <t>H2429</t>
  </si>
  <si>
    <t>1) strength, army, power 1a) power 1b) force, army</t>
  </si>
  <si>
    <t>H2430</t>
  </si>
  <si>
    <t>חֵילָה</t>
  </si>
  <si>
    <t>bulwark</t>
  </si>
  <si>
    <t>bulwark, entrenchment, rampart, fortress Another spelling of  chel  (חֵל "rampart" H2426)</t>
  </si>
  <si>
    <t>H2431</t>
  </si>
  <si>
    <t>חֵילָם</t>
  </si>
  <si>
    <t>Helam</t>
  </si>
  <si>
    <t xml:space="preserve">  § Helam = "stronghold"  a place east of the Jordan, west of the Euphrates, in Gilead, at which the Syrians under Hadarezer were defeated by David </t>
  </si>
  <si>
    <t>H2432</t>
  </si>
  <si>
    <t>חִילֵן</t>
  </si>
  <si>
    <t>Hilen</t>
  </si>
  <si>
    <t xml:space="preserve">Hilen = "place of caves"  a city of Judah allotted to the priests Another name of  cho.lon  (חֹלוֹן "Holon" H2473G) </t>
  </si>
  <si>
    <t>H2433</t>
  </si>
  <si>
    <t>חִין</t>
  </si>
  <si>
    <t>beauty, grace</t>
  </si>
  <si>
    <t>H2434</t>
  </si>
  <si>
    <t>חַ֫יִץ</t>
  </si>
  <si>
    <t>wall, party-wall, thin wall</t>
  </si>
  <si>
    <t>H2435</t>
  </si>
  <si>
    <t>חִיצוֹן</t>
  </si>
  <si>
    <t>outer, external, outward</t>
  </si>
  <si>
    <t>H2436G</t>
  </si>
  <si>
    <t>חֵיק</t>
  </si>
  <si>
    <t>bosom: embrace</t>
  </si>
  <si>
    <t>: embrace/chest  bosom, hollow, bottom, midst</t>
  </si>
  <si>
    <t>H2436H</t>
  </si>
  <si>
    <t>bosom: garment</t>
  </si>
  <si>
    <t>: garment  bosom, hollow, bottom, midst A sub-meaning of  cheq  (חֵיק ": embrace" H2436)</t>
  </si>
  <si>
    <t>H2436I</t>
  </si>
  <si>
    <t>bosom: lap</t>
  </si>
  <si>
    <t>: lap/base  bosom, hollow, bottom, midst A sub-meaning of  cheq  (חֵיק ": embrace" H2436)</t>
  </si>
  <si>
    <t>H2436J</t>
  </si>
  <si>
    <t>bosom: secret</t>
  </si>
  <si>
    <t>: secret  bosom, hollow, bottom, midst A sub-meaning of  cheq  (חֵיק ": embrace" H2436)</t>
  </si>
  <si>
    <t>H2437</t>
  </si>
  <si>
    <t>חִירָה</t>
  </si>
  <si>
    <t>Hirah</t>
  </si>
  <si>
    <t xml:space="preserve">A man living at the time of the Patriarchs, first mentioned at Gen 38:1   § Hirah = "a noble family"  an Adullamite, the friend of Judah </t>
  </si>
  <si>
    <t>H2438G</t>
  </si>
  <si>
    <t>חִירָם</t>
  </si>
  <si>
    <t>A man living at the time of United Monarchy, first mentioned at 2Sa 5:11 Also named:  chu.ram  (חוּרָם "Hiram" H2361)  § Hiram, Huram = "noble" 1) the king of Tyre who sent workmen and materials to Jerusalem to build both the palace for David and the temple for Solomon 2) the chief architect and engineer of Solomon's temple sent by King Hiram to Solomon</t>
  </si>
  <si>
    <t>H2438H</t>
  </si>
  <si>
    <t>A man living at the time of United Monarchy, first mentioned at 1Ki 7:13; also called Huram-abi (KJV: "Huram my father's") at 2Ch 2:13; 4.16;   § Hiram, Huram = "noble" 1) the king of Tyre who sent workmen and materials to Jerusalem to build both the palace for David and the temple for Solomon 2) the chief architect and engineer of Solomon's temple sent by King Hiram to Solomon</t>
  </si>
  <si>
    <t>H2439</t>
  </si>
  <si>
    <t>חִישׁ</t>
  </si>
  <si>
    <t>to haste</t>
  </si>
  <si>
    <t>1) to haste, make haste, hurry 1a) (Qal) to make haste 1b) (Hiph) 1b1) to show haste, act quickly, hasten, come quickly 1b2) to enjoy, be excited</t>
  </si>
  <si>
    <t>H2440</t>
  </si>
  <si>
    <t>H2441</t>
  </si>
  <si>
    <t>חֵךְ</t>
  </si>
  <si>
    <t>palate</t>
  </si>
  <si>
    <t>mouth, palate, taste, gums</t>
  </si>
  <si>
    <t>H2442</t>
  </si>
  <si>
    <t>חָכָה</t>
  </si>
  <si>
    <t>to wait</t>
  </si>
  <si>
    <t>1) to wait, wait for, await 1a) (Qal) to wait for 1b) (Piel) 1b1) to wait, tarry 1b2) to wait (in ambush) 1b3) to wait for, long for</t>
  </si>
  <si>
    <t>H2443</t>
  </si>
  <si>
    <t>חַכָּה</t>
  </si>
  <si>
    <t>hook, angle, hook fastened in jaw, fish hook</t>
  </si>
  <si>
    <t>H2444</t>
  </si>
  <si>
    <t>חֲכִילָה</t>
  </si>
  <si>
    <t>Hachilah</t>
  </si>
  <si>
    <t xml:space="preserve">  § Hachilah = "dark"  a hill is southern Judah, on the edge of the wilderness of Ziph </t>
  </si>
  <si>
    <t>H2445</t>
  </si>
  <si>
    <t>חַכִּים</t>
  </si>
  <si>
    <t>wise man, wise</t>
  </si>
  <si>
    <t>H2446</t>
  </si>
  <si>
    <t>חֲכַלְיָה</t>
  </si>
  <si>
    <t>Hacaliah</t>
  </si>
  <si>
    <t xml:space="preserve">A man living at the time of Exile and Return, first mentioned at Neh 1:1;   father of: Nehemiah (H5166H), Hanani (H2607J)   § Hachaliah = "whom Jehovah enlightens"  the father of Nehemiah </t>
  </si>
  <si>
    <t>H2447</t>
  </si>
  <si>
    <t>חַכְלִילִי</t>
  </si>
  <si>
    <t>1) dull 2) (CLBL) dark-flashing, brilliant</t>
  </si>
  <si>
    <t>H2448</t>
  </si>
  <si>
    <t>חַכְלִלוּת</t>
  </si>
  <si>
    <t>dullness</t>
  </si>
  <si>
    <t>redness, dullness</t>
  </si>
  <si>
    <t>H2449</t>
  </si>
  <si>
    <t>חָכַם</t>
  </si>
  <si>
    <t>be wise</t>
  </si>
  <si>
    <t>1) to be wise 1a) (Qal) to be or become wise, act wisely 1b) (Piel) to make wise, teach wisdom, instruct 1c) (Pual) to be made wise 1d) (Hiphil) to make wise 1e) (Hithpael) to show oneself wise, deceive, show one's wisdom</t>
  </si>
  <si>
    <t>H2450</t>
  </si>
  <si>
    <t>חָכָם</t>
  </si>
  <si>
    <t>1) wise, wise (man) 1a) skilful (in technical work) 1b) wise (in administration) 1c) shrewd, crafty, cunning, wily, subtle 1d) learned, shrewd (class of men) 1e) prudent 1f) wise (ethically and religiously)</t>
  </si>
  <si>
    <t>H2451</t>
  </si>
  <si>
    <t>חׇכְמָה</t>
  </si>
  <si>
    <t>1) wisdom 1a) skill (in war) 1b) wisdom (in administration) 1c) shrewdness, wisdom 1d) wisdom, prudence (in religious affairs) 1e) wisdom (ethical and religious)</t>
  </si>
  <si>
    <t>H2452</t>
  </si>
  <si>
    <t>wisdom Aramaic of  chokh.mah  (חׇכְמָה "wisdom" H2451)</t>
  </si>
  <si>
    <t>H2453G</t>
  </si>
  <si>
    <t>חַכְמוֹנִי</t>
  </si>
  <si>
    <t>Hachmonite</t>
  </si>
  <si>
    <t>Someone descended from Hachmon or Tahchemon(?), first mentioned at 2Sa 23:8; also called Tahchemonite (KJV: Tachmonite; NIV: Tahkemonite) at 2Sa 23:8;  Also named:  tach.ke.mo.ni  (תַּחְכְּמֹנִי "Tahchemonite" H8461)  § Hachmoni or Hachmonite = "wise" 1) father of one of David's mighty warriors 2) father of the tutor of David's sons n patr m 3) the family of one of David's servants</t>
  </si>
  <si>
    <t>H2453H</t>
  </si>
  <si>
    <t>Hachmoni</t>
  </si>
  <si>
    <t>A man living at the time of Divided Monarchy, only mentioned at 1Ch 27:32;   father of: Jehiel (H3171I)  § Hachmoni or Hachmonite = "wise" 1) father of one of David's mighty warriors 2) father of the tutor of David's sons n patr m 3) the family of one of David's servants</t>
  </si>
  <si>
    <t>H2454</t>
  </si>
  <si>
    <t>חׇכְמוֹת</t>
  </si>
  <si>
    <t>wisdom Another spelling of  chokh.mah  (חׇכְמָה "wisdom" H2451)</t>
  </si>
  <si>
    <t>H2455</t>
  </si>
  <si>
    <t>חֹל</t>
  </si>
  <si>
    <t>common</t>
  </si>
  <si>
    <t>profaneness, commonness, unholy, profane, common, sand</t>
  </si>
  <si>
    <t>H2456</t>
  </si>
  <si>
    <t>חָלָא</t>
  </si>
  <si>
    <t>(Qal) to suffer, be sick, be diseased</t>
  </si>
  <si>
    <t>H2457</t>
  </si>
  <si>
    <t>חֶלְאָה</t>
  </si>
  <si>
    <t>rust</t>
  </si>
  <si>
    <t>rust, scum</t>
  </si>
  <si>
    <t>H2458</t>
  </si>
  <si>
    <t>Helah</t>
  </si>
  <si>
    <t xml:space="preserve">A womanof the tribe of Judah  living at the time of Divided Monarchy, first mentioned at 1Ch 4:5; married to Ashhur (H0806);   mother of: Zereth (H6889), Izhar (H3328), Ethnan (H0869) and Koz (H6976)   § Helah = "rust"  one of the two wives of Ashur, father of Tekoah </t>
  </si>
  <si>
    <t>H2459</t>
  </si>
  <si>
    <t>חֵ֫לֶב</t>
  </si>
  <si>
    <t>1) fat 1a) fat (of humans) 1b) fat (of beasts) 1c) choicest, best part, abundance (of products of the land)</t>
  </si>
  <si>
    <t>H2460</t>
  </si>
  <si>
    <t>Heleb</t>
  </si>
  <si>
    <t xml:space="preserve">A man living at the time of United Monarchy, first mentioned at 2Sa 23:29;   son of: Baanah (H1196H); also called Heldai at 1Ch 27:15;  Heled at 1Ch 11:30;    § Heleb = "milk"  son of Baanah, the Netophathite, and one of David's mighty warriors; also spelled 'Heled' (  che.led  (חֵ֫לֶד "Heled" H2466)) </t>
  </si>
  <si>
    <t>H2461</t>
  </si>
  <si>
    <t>חָלָב</t>
  </si>
  <si>
    <t>1) milk, sour milk, cheese 1a) milk 1b) abundance of the land (metaph.) 1c) white (as milk)</t>
  </si>
  <si>
    <t>H2462</t>
  </si>
  <si>
    <t>חֶלְבָּה</t>
  </si>
  <si>
    <t>Helbah</t>
  </si>
  <si>
    <t xml:space="preserve">  § Helbah = "fertile"  a town of Asher, probably on the plain of Phoenicia not far from Sidon </t>
  </si>
  <si>
    <t>H2463</t>
  </si>
  <si>
    <t>חֶלְבּוֹן</t>
  </si>
  <si>
    <t>Helbon</t>
  </si>
  <si>
    <t xml:space="preserve">  § Helbon = "fertile"  a town a few miles northwest of Damascus, modern 'Helbon', still noted for its fine grapes </t>
  </si>
  <si>
    <t>H2464</t>
  </si>
  <si>
    <t>חֶלְבְּנָה</t>
  </si>
  <si>
    <t>1) galbanum 1a) a kind of resin or gum, ingredient of the holy incense</t>
  </si>
  <si>
    <t>H2465</t>
  </si>
  <si>
    <t>חֶ֫לֶד</t>
  </si>
  <si>
    <t>lifetime/world</t>
  </si>
  <si>
    <t>age, duration of life, the world</t>
  </si>
  <si>
    <t>H2466</t>
  </si>
  <si>
    <t>חֵ֫לֶד</t>
  </si>
  <si>
    <t>Heled</t>
  </si>
  <si>
    <t xml:space="preserve">A man living at the time of United Monarchy, first mentioned at 2Sa 23:29;   son of: Baanah (H1196H); also called Heldai at 1Ch 27:15;  Heled at 1Ch 11:30;  Another name of  che.lev  (חֵ֫לֶב "Heleb" H2460)   § Heled = "transient"  son of Baanah, the Netophathite, and one of David's mighty warriors; also spelled 'Heleb' (  che.lev  (חֵ֫לֶב "Heleb" H2460)) </t>
  </si>
  <si>
    <t>H2467</t>
  </si>
  <si>
    <t>חֹ֫לֶד</t>
  </si>
  <si>
    <t>1) weasel, mole 1a) perhaps an extinct animal, exact meaning unknown</t>
  </si>
  <si>
    <t>H2468</t>
  </si>
  <si>
    <t>חֻלְדָּה</t>
  </si>
  <si>
    <t>Huldah</t>
  </si>
  <si>
    <t xml:space="preserve">A prophetess living at the time of Divided Monarchy, first mentioned at 2Ki 22:14; married to Shallum (H7967H)   § Huldah = "weasel"  a prophetess in the time of Josiah whom Josiah asked for an authoritative opinion on the book of the law which Hilkiah found </t>
  </si>
  <si>
    <t>H2469G</t>
  </si>
  <si>
    <t>חֶלְדַּי</t>
  </si>
  <si>
    <t>Heldai</t>
  </si>
  <si>
    <t>A man living at the time of Exile and Return, first mentioned at Zec 6:10; also called Helem at Zec 6:14;  Also named:  che.lem  (חֵ֫לֶם "Helem" H2494)  § Heldai = "worldly" 1) one of David's mighty warriors and the 12th captain of the monthly courses for the temple service 2) a returning exile in the time of Zechariah</t>
  </si>
  <si>
    <t>H2469H</t>
  </si>
  <si>
    <t>A man living at the time of United Monarchy, first mentioned at 2Sa 23:29;   son of: Baanah (H1196H); also called Heldai at 1Ch 27:15;  Heled at 1Ch 11:30;  Another name of  che.lev  (חֵ֫לֶב "Heleb" H2460)  § Heldai = "worldly" 1) one of David's mighty warriors and the 12th captain of the monthly courses for the temple service 2) a returning exile in the time of Zechariah</t>
  </si>
  <si>
    <t>H2470A</t>
  </si>
  <si>
    <t>חָלָה</t>
  </si>
  <si>
    <t>: weak/disabled 1) to be or become weak, be or become sick, be or become diseased, be or become grieved, be or become sorry 1a) (Qal) to be weak, be sick 1b) (Piel) 1b1) to be or become weak, feel weak 1b2) to become sick, become ill 1c) (Niphal) 1c1) to make oneself sick 1c2) to be made sick 1c3) to be tired 1d) (Pual) to be made weak, become weak 1e) (Hithpael) to make oneself sick 1f) (Hiphil) 1f1) to make sore 1f2) to make sick 1f3) to show signs of sickness, become sick 1f4) to grieve 1g) (Hophal) 1g1) to be made sick 1g2) to be wounded</t>
  </si>
  <si>
    <t>H2470B</t>
  </si>
  <si>
    <t>1) (Piel) 1a) (CLBL) to mollify, entreat, pray, beg</t>
  </si>
  <si>
    <t>H2470H</t>
  </si>
  <si>
    <t>: ill/injured 1) to be or become weak, be or become sick, be or become diseased, be or become grieved, be or become sorry 1a) (Qal) to be weak, be sick 1b) (Piel) 1b1) to be or become weak, feel weak 1b2) to become sick, become ill 1c) (Niphal) 1c1) to make oneself sick 1c2) to be made sick 1c3) to be tired 1d) (Pual) to be made weak, become weak 1e) (Hithpael) to make oneself sick 1f) (Hiphil) 1f1) to make sore 1f2) to make sick 1f3) to show signs of sickness, become sick 1f4) to grieve 1g) (Hophal) 1g1) to be made sick 1g2) to be wounded</t>
  </si>
  <si>
    <t>H2470I</t>
  </si>
  <si>
    <t>be weak: grieved</t>
  </si>
  <si>
    <t>: grieved/sorrowful 1) to be or become weak, be or become sick, be or become diseased, be or become grieved, be or become sorry 1a) (Qal) to be weak, be sick 1b) (Piel) 1b1) to be or become weak, feel weak 1b2) to become sick, become ill 1c) (Niphal) 1c1) to make oneself sick 1c2) to be made sick 1c3) to be tired 1d) (Pual) to be made weak, become weak 1e) (Hithpael) to make oneself sick 1f) (Hiphil) 1f1) to make sore 1f2) to make sick 1f3) to show signs of sickness, become sick 1f4) to grieve 1g) (Hophal) 1g1) to be made sick 1g2) to be wounded</t>
  </si>
  <si>
    <t>H2471</t>
  </si>
  <si>
    <t>חַלָּה</t>
  </si>
  <si>
    <t>bun</t>
  </si>
  <si>
    <t>cake, cake (if pierced) (probably perforated)</t>
  </si>
  <si>
    <t>H2472</t>
  </si>
  <si>
    <t>חֲלוֹם</t>
  </si>
  <si>
    <t>1) dream 1a) dream (ordinary) 1b) dream (with prophetic meaning) Aramaic equivalent:  che.lem  (חֵ֫לֶם "dream" H2493)</t>
  </si>
  <si>
    <t>H2473G</t>
  </si>
  <si>
    <t>חֹלוֹן</t>
  </si>
  <si>
    <t>Holon</t>
  </si>
  <si>
    <t>Holon = "sandy"   a town in the mountains of Judah given to the priests Also named:  chi.len  (חִילֵן "Hilen" H2432)</t>
  </si>
  <si>
    <t>H2473H</t>
  </si>
  <si>
    <t xml:space="preserve">  § Holon = "sandy"  a city of Moab</t>
  </si>
  <si>
    <t>H2474</t>
  </si>
  <si>
    <t>חַלּוֹן</t>
  </si>
  <si>
    <t>window (piercing of the wall)</t>
  </si>
  <si>
    <t>H2475</t>
  </si>
  <si>
    <t>חֲלוֹף</t>
  </si>
  <si>
    <t>destruction, passing away, vanishing, appointed to destruction</t>
  </si>
  <si>
    <t>H2476</t>
  </si>
  <si>
    <t>חֲלוּשָׁה</t>
  </si>
  <si>
    <t>weakness, defeat, prostration</t>
  </si>
  <si>
    <t>H2477</t>
  </si>
  <si>
    <t>חֲלַח</t>
  </si>
  <si>
    <t>Halah</t>
  </si>
  <si>
    <t xml:space="preserve">  § Halah = "painful"  a city or district in Mesopotamia under Assyrian control where the Israelite captives were taken </t>
  </si>
  <si>
    <t>H2478</t>
  </si>
  <si>
    <t>חַלְחוּל</t>
  </si>
  <si>
    <t>Halhul</t>
  </si>
  <si>
    <t xml:space="preserve">  § Halhul = "trembling"  a town on a hill in the mountains of Judah to the left of the road from Jerusalem to Hebron and about 3-4 (5-7 km) miles from Hebron </t>
  </si>
  <si>
    <t>H2479</t>
  </si>
  <si>
    <t>חַלְחָלָה</t>
  </si>
  <si>
    <t>pain, trembling, terror, writhing, anguish</t>
  </si>
  <si>
    <t>H2480</t>
  </si>
  <si>
    <t>חָלַט</t>
  </si>
  <si>
    <t>(Hiphil) to take up, catch, pick up (a word)</t>
  </si>
  <si>
    <t>H2481</t>
  </si>
  <si>
    <t>חֲלִי</t>
  </si>
  <si>
    <t>ornament</t>
  </si>
  <si>
    <t>jewellery, ornament</t>
  </si>
  <si>
    <t>H2482</t>
  </si>
  <si>
    <t>Hali</t>
  </si>
  <si>
    <t xml:space="preserve">  § Hali = "necklace"  a town on the boundary of Asher between Helkath and Beten </t>
  </si>
  <si>
    <t>H2483</t>
  </si>
  <si>
    <t>חֳלִי</t>
  </si>
  <si>
    <t>H2484</t>
  </si>
  <si>
    <t>חֶלְיָה</t>
  </si>
  <si>
    <t>jewelry</t>
  </si>
  <si>
    <t>jewels, jewelry</t>
  </si>
  <si>
    <t>H2485</t>
  </si>
  <si>
    <t>חָלִיל</t>
  </si>
  <si>
    <t>pipe, flute</t>
  </si>
  <si>
    <t>H2486</t>
  </si>
  <si>
    <t>חָלִ֫ילָה</t>
  </si>
  <si>
    <t>forbid</t>
  </si>
  <si>
    <t>far be it (from me), God forbid that, let it not be</t>
  </si>
  <si>
    <t>H2487</t>
  </si>
  <si>
    <t>חֲלִיפָה</t>
  </si>
  <si>
    <t>1) a change, change (of garments), replacement 1a) change (of raiment) 1b) relays 1c) relief (from death) 1d) changing, varying (course of life)</t>
  </si>
  <si>
    <t>H2488</t>
  </si>
  <si>
    <t>חֲלִיצָה</t>
  </si>
  <si>
    <t>what is stripped off (a person in war), armour, spoils, belt</t>
  </si>
  <si>
    <t>H2489</t>
  </si>
  <si>
    <t>חֵֽלְכָה</t>
  </si>
  <si>
    <t>helpless</t>
  </si>
  <si>
    <t>hapless, poor, unfortunate person</t>
  </si>
  <si>
    <t>H2490A</t>
  </si>
  <si>
    <t>חָלַל</t>
  </si>
  <si>
    <t>to bore</t>
  </si>
  <si>
    <t>1) to wound (fatally), bore through, pierce, bore 1a) (Qal) to pierce 1b) (Pual) to be slain 1c) (Poel) to wound, pierce 1d) (Poal) to be wounded</t>
  </si>
  <si>
    <t>H2490B</t>
  </si>
  <si>
    <t>to play flute</t>
  </si>
  <si>
    <t>(Piel) to play the flute or pipe</t>
  </si>
  <si>
    <t>H2490C</t>
  </si>
  <si>
    <t>to profane/begin: begin</t>
  </si>
  <si>
    <t>: begin 1) to profane, defile, pollute, desecrate, begin 1a) (Niphal) 1a1) to profane oneself, defile oneself, pollute oneself 1a1a) ritually 1a1b) sexually 1a2) to be polluted, be defiled 1b) (Piel) 1b1) to profane, make common, defile, pollute 1b2) to violate the honour of, dishonour 1b3) to violate (a covenant) 1b4) to treat as common 1c) (Pual) to be profaned (of name of God) 1d) (Hiphil) 1d1) to let be profaned 1d2) to begin 1e) (Hophal) to be begun</t>
  </si>
  <si>
    <t>H2490H</t>
  </si>
  <si>
    <t>to profane/begin: profane</t>
  </si>
  <si>
    <t>: profane 1) to profane, defile, pollute, desecrate, begin 1a) (Niphal) 1a1) to profane oneself, defile oneself, pollute oneself 1a1a) ritually 1a1b) sexually 1a2) to be polluted, be defiled 1b) (Piel) 1b1) to profane, make common, defile, pollute 1b2) to violate the honour of, dishonour 1b3) to violate (a covenant) 1b4) to treat as common 1c) (Pual) to be profaned (of name of God) 1d) (Hiphil) 1d1) to let be profaned 1d2) to begin 1e) (Hophal) to be begun</t>
  </si>
  <si>
    <t>H2490I</t>
  </si>
  <si>
    <t>to profane/begin: fruit</t>
  </si>
  <si>
    <t>: fruit 1) to profane, defile, pollute, desecrate, begin 1a) (Niphal) 1a1) to profane oneself, defile oneself, pollute oneself 1a1a) ritually 1a1b) sexually 1a2) to be polluted, be defiled 1b) (Piel) 1b1) to profane, make common, defile, pollute 1b2) to violate the honour of, dishonour 1b3) to violate (a covenant) 1b4) to treat as common 1c) (Pual) to be profaned (of name of God) 1d) (Hiphil) 1d1) to let be profaned 1d2) to begin 1e) (Hophal) to be begun</t>
  </si>
  <si>
    <t>H2491A</t>
  </si>
  <si>
    <t>חָלָל</t>
  </si>
  <si>
    <t>slain: killed</t>
  </si>
  <si>
    <t>: killed 1) slain, fatally wounded, pierced 1a) pierced, fatally wounded 1b) slain Also means:  cha.lal  (חָלָל ": wounded" H2491H)</t>
  </si>
  <si>
    <t>H2491B</t>
  </si>
  <si>
    <t>profaned</t>
  </si>
  <si>
    <t>adj 1) (CLBL) profaned 1a) defiled, profaned (by divorce)</t>
  </si>
  <si>
    <t>H2491H</t>
  </si>
  <si>
    <t>slain: wounded</t>
  </si>
  <si>
    <t>: wounded 1) slain, fatally wounded, pierced 1a) pierced, fatally wounded 1b) slain</t>
  </si>
  <si>
    <t>H2492A</t>
  </si>
  <si>
    <t>חָלַם</t>
  </si>
  <si>
    <t>1) to be healthy, be strong 1a) (Qal) to be healthy 1b) (Hiphil) to restore to health</t>
  </si>
  <si>
    <t>H2492B</t>
  </si>
  <si>
    <t>1) to dream 1a) (Qal) 1a1) to dream (ordinary) 1a2) to dream (prophetic) 1a3) to dream (of false prophets) 1b) (Hiphil) to dream</t>
  </si>
  <si>
    <t>H2493</t>
  </si>
  <si>
    <t>חֵ֫לֶם</t>
  </si>
  <si>
    <t>dream Aramaic of  cha.lom  (חֲלוֹם "dream" H2472)</t>
  </si>
  <si>
    <t>H2494</t>
  </si>
  <si>
    <t xml:space="preserve">A man living at the time of Exile and Return, first mentioned at Zec 6:10; also called Helem at Zec 6:14;  Another name of  chel.day  (חֶלְדַּי "Heldai" H2469G)   § Helem = "strength" or "dream"  a returned exile in the time of Zechariah; also spelled 'Heldai' </t>
  </si>
  <si>
    <t>H2495</t>
  </si>
  <si>
    <t>חַלָּמוּת</t>
  </si>
  <si>
    <t>mallow</t>
  </si>
  <si>
    <t>purslane, a tasteless plant with thick slimy juice</t>
  </si>
  <si>
    <t>H2496</t>
  </si>
  <si>
    <t>חַלָּמִישׁ</t>
  </si>
  <si>
    <t>flint</t>
  </si>
  <si>
    <t>flint, rock</t>
  </si>
  <si>
    <t>H2497</t>
  </si>
  <si>
    <t>חֵלֹן</t>
  </si>
  <si>
    <t>Helon</t>
  </si>
  <si>
    <t xml:space="preserve">A man living at the time of Egypt and Wilderness, first mentioned at Num 1:9;   father of: Eliab (H0446)   § Helon = "strength"  father of Eliab of the tribe of Zebulun </t>
  </si>
  <si>
    <t>H2498</t>
  </si>
  <si>
    <t>חָלַף</t>
  </si>
  <si>
    <t>1) to pass on or away, pass through, pass by, go through, grow up, change, to go on from 1a) (Qal) 1a1) to pass on quickly 1a2) to pass away (vanish) 1a3) to come on anew, sprout again (of grass) 1a4) to pass through 1a5) to overstep, transgress 1b) (Piel) to cause to pass, change 1c) (Hiph) 1c1) to change, substitute, alter, change for better, renew 1c2) to show newness (of tree) Aramaic equivalent:  cha.laph  (חֲלַף "to pass" H2499)</t>
  </si>
  <si>
    <t>H2499</t>
  </si>
  <si>
    <t>חֲלַף</t>
  </si>
  <si>
    <t>1) to pass by, pass over 1a) (Pe) to pass by, pass over</t>
  </si>
  <si>
    <t>H2500</t>
  </si>
  <si>
    <t>חֵ֫לֶף</t>
  </si>
  <si>
    <t>1) in exchange for (only construct) prep 2) in return for</t>
  </si>
  <si>
    <t>H2501</t>
  </si>
  <si>
    <t>Heleph</t>
  </si>
  <si>
    <t xml:space="preserve">  § Heleph = "exchange"  the place from which the boundary of Naphtali started </t>
  </si>
  <si>
    <t>H2502A</t>
  </si>
  <si>
    <t>חָלַץ</t>
  </si>
  <si>
    <t>1) to draw off or out, withdraw 1a) (Qal) 1a1) to draw, draw off 1a2) to withdraw 1b) (Niphal) 1b1) to be delivered 1b2) to be saved 1c) (Piel) 1c1) to pull out, tear out 1c2) to rescue, deliver, set free 1c3) to take away, plunder</t>
  </si>
  <si>
    <t>H2502B</t>
  </si>
  <si>
    <t>1) to equip (for war), arm for war, rescue, be rescued 1a) (Qal) equipped (participle) 1b) (Niphal) 1b1) to be equipped 1b2) to go equipped 1b3) to be armed 1c) (Hiphil) 1c1) to make strong, brace up 1c2) to invigorate</t>
  </si>
  <si>
    <t>H2503G</t>
  </si>
  <si>
    <t>חֶ֫לֶץ</t>
  </si>
  <si>
    <t>Helez</t>
  </si>
  <si>
    <t>A man living at the time of United Monarchy, first mentioned at 2Sa 23:26  § Helez = "he has saved" 1) an Ephraimite, one of the 30 of David's mighty warriors, leader of the 7th monthly course 2) a man of Judah, son of Azariah</t>
  </si>
  <si>
    <t>H2503H</t>
  </si>
  <si>
    <t>A man of the tribe of Judah living at the time of Divided Monarchy, first mentioned at 1Ch 2:39;   son of: Azariah (H5838J);   father of: Eleasah (H0501)  § Helez = "he has saved" 1) an Ephraimite, one of the 30 of David's mighty warriors, leader of the 7th monthly course 2) a man of Judah, son of Azariah</t>
  </si>
  <si>
    <t>H2504</t>
  </si>
  <si>
    <t>חָלָץ</t>
  </si>
  <si>
    <t>loin</t>
  </si>
  <si>
    <t>1) loins 1a) as seat of virility 1b) as girded 1c) as seat of pain (woman's travail)</t>
  </si>
  <si>
    <t>H2505A</t>
  </si>
  <si>
    <t>חָלַק</t>
  </si>
  <si>
    <t>1) to divide, share, plunder, allot, apportion, assign 1a) (Qal) 1a1) to divide, apportion 1a2) to assign, distribute 1a3) to assign, impart 1a4) to share 1a5) to divide up, plunder 1b) (Niphal) 1b1) to divide oneself 1b2) to be divided 1b3) to assign, distribute 1c) (Piel) 1c1) to divide, apportion 1c2) to assign, distribute 1c3) to scatter 1d) (Pual) to be divided 1e) (Hiphil) to receive a portion or part 1f) (Hithpael) to divide among themselves</t>
  </si>
  <si>
    <t>H2505B</t>
  </si>
  <si>
    <t>to smooth</t>
  </si>
  <si>
    <t>1) to be smooth, slippery, deceitful 1a) (Qal) to be smooth, slippery 1b) (Hiphil) 1b1) to be smooth 1b2) to flatter</t>
  </si>
  <si>
    <t>H2506A</t>
  </si>
  <si>
    <t>חֵ֫לֶק</t>
  </si>
  <si>
    <t>portion</t>
  </si>
  <si>
    <t>1) portion, share, part, territory 1a) portion, share 1b) portion, tract, parcel (of land) 1c) one's portion, one's possession 1d) (chosen) portion 1e) portion, award (from God) Aramaic equivalent:  cha.laq  (חֲלָק "portion" H2508)</t>
  </si>
  <si>
    <t>H2506B</t>
  </si>
  <si>
    <t>smoothness</t>
  </si>
  <si>
    <t>smoothness, seductiveness, flattery</t>
  </si>
  <si>
    <t>H2507</t>
  </si>
  <si>
    <t>Helek</t>
  </si>
  <si>
    <t xml:space="preserve">A man of the tribe of Manasseh living at the time of Egypt and Wilderness, first mentioned at Num 26:30;   son of: Gilead (H1568H);   brother of: Abiezer (H0044I), Asriel (H0844), Shechem (H7928), Shemida (H8061) and Hepher (H2660A) Also named:  chel.qi  (חֶלְקִי "Helekite" H2516)   § Helek = "portion"  a descendant of Manasseh, and 2nd son of Gilead </t>
  </si>
  <si>
    <t>H2508</t>
  </si>
  <si>
    <t>חֲלָק</t>
  </si>
  <si>
    <t>portion, possession, lot Aramaic of  che.leq  (חֵ֫לֶק "portion" H2506A)</t>
  </si>
  <si>
    <t>H2509</t>
  </si>
  <si>
    <t>חָלָק</t>
  </si>
  <si>
    <t>flattering, smooth</t>
  </si>
  <si>
    <t>H2510</t>
  </si>
  <si>
    <t>(Mount) Halak</t>
  </si>
  <si>
    <t xml:space="preserve">  § Halak = "smooth"  a mountain in southern Judah which is the southern limit of Joshua's conquest </t>
  </si>
  <si>
    <t>H2511</t>
  </si>
  <si>
    <t>חַלָּק</t>
  </si>
  <si>
    <t>H2512</t>
  </si>
  <si>
    <t>חַלֻּק</t>
  </si>
  <si>
    <t>H2513A</t>
  </si>
  <si>
    <t>חֶלְקָה</t>
  </si>
  <si>
    <t>1) portion, parcel 1a) of ground</t>
  </si>
  <si>
    <t>H2513B</t>
  </si>
  <si>
    <t>1) smooth part, smoothness, flattery 1a) smoothness, smooth part 1b) slippery places 1c) smoothness, flattery</t>
  </si>
  <si>
    <t>H2514</t>
  </si>
  <si>
    <t>חֲלַקָּה</t>
  </si>
  <si>
    <t>flattery, smoothness, fine promises</t>
  </si>
  <si>
    <t>H2515</t>
  </si>
  <si>
    <t>חֲלֻקָּה</t>
  </si>
  <si>
    <t>division, part, portion</t>
  </si>
  <si>
    <t>H2516</t>
  </si>
  <si>
    <t>חֶלְקִי</t>
  </si>
  <si>
    <t>Helekite</t>
  </si>
  <si>
    <t xml:space="preserve">Someone descended from Helek who was a man of the tribe of Manasseh living at the time of Egypt and Wilderness, first mentioned at Num 26:30;   son of: Gilead (H1568H);   brother of: Abiezer (H0044I), Asriel (H0844), Shechem (H7928), Shemida (H8061) and Hepher (H2660A) Group of  che.leq  (חֵ֫לֶק "Helek" H2507)   § Helekites = "flattering"  descendants of Helek </t>
  </si>
  <si>
    <t>H2517</t>
  </si>
  <si>
    <t>חֶלְקָ֑י</t>
  </si>
  <si>
    <t>Helkai</t>
  </si>
  <si>
    <t xml:space="preserve">A man living at the time of Exile and Return, only mentioned at Neh 12:15   § Helkai = "my portion is Jehovah"  chief of Meremoth's priestly family in the time of Joiakim </t>
  </si>
  <si>
    <t>H2518G</t>
  </si>
  <si>
    <t>חִלְקִיָּהוּ</t>
  </si>
  <si>
    <t>Hilkiah</t>
  </si>
  <si>
    <t>A man living at the time of Divided Monarchy, first mentioned at 2Ki 18:18;   father of: Eliakim (H0471)  § 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</si>
  <si>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H2518H</t>
  </si>
  <si>
    <t>A man of the tribe of Levi living at the time of Divided Monarchy, first mentioned at 2Ki 22:4;   son of: Shallum (H7967L);   father of: Azariah (H5838L) and Gemariah (H1587)  § 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</si>
  <si>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H2518I</t>
  </si>
  <si>
    <t>A man of the tribe of Levi living at the time of Divided Monarchy, only mentioned at 1Ch 6:45;   son of: Amzi (H0557);   father of: Amaziah (H0558I)  § 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</si>
  <si>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H2518J</t>
  </si>
  <si>
    <t>A man living at the time of Divided Monarchy, only mentioned at 1Ch 26:11;   son of: Hosah (H2621H);   brother of: Shimri (H8113I), Tebaliah (H2882) and Zechariah (H2148F)  § 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</si>
  <si>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H2518K</t>
  </si>
  <si>
    <t>A man living at the time of Exile and Return, only mentioned at Neh 8:4  § 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</si>
  <si>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H2518L</t>
  </si>
  <si>
    <t>A man living at the time of Exile and Return, first mentioned at Neh 12:7  § 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</si>
  <si>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H2518M</t>
  </si>
  <si>
    <t>A man living at the time of Divided Monarchy, only mentioned at Jer 1:1;   brother of: Shallum (H7967R);   father of: Jeremiah (H3414L)  § Hilkiah = "my portion is Jehovah" 1) father of Eliakim, an officer of Hezekiah 2) high priest in the reign of Josiah 3) a Merarite Levite, son of Amzi 4) another Merarite Levite, 2nd son of Hosah 5) one of those who stood on the right of Ezra when he read the law and probably a Levite and a priest 6) a priest of Anathoth, father of the prophet Jeremiah 7) father of Gemariah who was one of Zedekiah's envoys to Babylon</t>
  </si>
  <si>
    <t>H2519</t>
  </si>
  <si>
    <t>חֲלַקְלַקּוֹת</t>
  </si>
  <si>
    <t>1) flattery, slipperiness, fine promises, smoothness 1a) slipperiness 1b) fine promises</t>
  </si>
  <si>
    <t>H2520</t>
  </si>
  <si>
    <t>חֶלְקָת֙</t>
  </si>
  <si>
    <t>Helkath</t>
  </si>
  <si>
    <t xml:space="preserve">Helkath = "smooth"  the town named as the starting point for the boundary of the tribe of Asher and allotted with its suburbs to the Gershonite Levites Also named:  chu.qoq  (חוּקֹק "Hukok" H2712B) </t>
  </si>
  <si>
    <t>H2521</t>
  </si>
  <si>
    <t>חֶלְקַת הַצֻּרִים</t>
  </si>
  <si>
    <t>Helkath-hazzurim</t>
  </si>
  <si>
    <t xml:space="preserve">  § Helkath-hazzurim = "field of swords"  a place near the pool of Gibeon where Ishbosheth's men were killed by David's men under Joab </t>
  </si>
  <si>
    <t>H2522</t>
  </si>
  <si>
    <t>חָלַשׁ</t>
  </si>
  <si>
    <t>1) to be weak, be prostrate 1a) (Qal) to be prostrate 2) to weaken, disable, prostrate 2a) (Qal) to disable, prostrate</t>
  </si>
  <si>
    <t>H2523</t>
  </si>
  <si>
    <t>חַלָּשׁ</t>
  </si>
  <si>
    <t>H2524</t>
  </si>
  <si>
    <t>חָם</t>
  </si>
  <si>
    <t>father-in-law, husband's father</t>
  </si>
  <si>
    <t>H2525</t>
  </si>
  <si>
    <t>hot, warm</t>
  </si>
  <si>
    <t>H2526G</t>
  </si>
  <si>
    <t>A man living at the time of the Patriarchs, first mentioned at Gen 5:32;   son of: Noah (H5146);   brother of: Shem (H8035) and Japheth (H3315);   father of: Canaan (H3667), Cush (H3568), Egypt (H4714) and Put (H6316)  § Ham = "hot" 1) 2nd son of Noah, father of Canaan and of various peoples which were inhabitants of southern lands 2) in late usage, a collective name for Egyptians n pr loc</t>
  </si>
  <si>
    <t>H2526H</t>
  </si>
  <si>
    <t xml:space="preserve">  § Ham = "hot"   southern lands continaing the descendants of Ham</t>
  </si>
  <si>
    <t>H2527</t>
  </si>
  <si>
    <t>חֹם</t>
  </si>
  <si>
    <t>heat, hot</t>
  </si>
  <si>
    <t>H2528</t>
  </si>
  <si>
    <t>חֱמָא</t>
  </si>
  <si>
    <t>anger, rage Aramaic of  che.mah  (חֵמָה "rage" H2534)</t>
  </si>
  <si>
    <t>H2529A</t>
  </si>
  <si>
    <t>חֶמְאָה</t>
  </si>
  <si>
    <t>curd</t>
  </si>
  <si>
    <t>curd, butter</t>
  </si>
  <si>
    <t>H2529B</t>
  </si>
  <si>
    <t>חֵמָה</t>
  </si>
  <si>
    <t>1) heat 1a) fever 1b) venom, poison 2) burning anger, rage 2a) of man 2b) of the he-goat in Daniel's vision 2a) of God</t>
  </si>
  <si>
    <t>H2530A</t>
  </si>
  <si>
    <t>חָמַד</t>
  </si>
  <si>
    <t>v 1) to desire, covet, take pleasure in, delight in 1a) (Qal) to desire 1b) (Niphal) to be desirable 1c) (Piel) to delight greatly, desire greatly</t>
  </si>
  <si>
    <t>H2530B</t>
  </si>
  <si>
    <t>חֲמוּדָה</t>
  </si>
  <si>
    <t>precious thing</t>
  </si>
  <si>
    <t>desirableness, preciousness</t>
  </si>
  <si>
    <t>H2531</t>
  </si>
  <si>
    <t>חֶ֫מֶד</t>
  </si>
  <si>
    <t>desire, delight, beauty, desirable, pleasant</t>
  </si>
  <si>
    <t>H2532A</t>
  </si>
  <si>
    <t>חֶמְדָּה</t>
  </si>
  <si>
    <t>desire, that which is desirable</t>
  </si>
  <si>
    <t>H2532B</t>
  </si>
  <si>
    <t>desirable thing</t>
  </si>
  <si>
    <t>H2533</t>
  </si>
  <si>
    <t>חֶמְדָּן</t>
  </si>
  <si>
    <t>Hemdan</t>
  </si>
  <si>
    <t xml:space="preserve">A man living at the time of the Patriarchs, first mentioned at Gen 36:26;   son of: Dishon (H1787);   brother of: Eshban (H0790), Ithran (H3506) and Cheran (H3763) Also named:  cham.ran  (חַמְרָן "Hemdan" H2566)   § Hemdan = "desire"  the eldest son of Dishon, son of Anah the Horite </t>
  </si>
  <si>
    <t>H2534</t>
  </si>
  <si>
    <t>1) heat, rage, hot displeasure, indignation, anger, wrath, poison, bottles 1a) heat 1a1) fever 1a2) venom, poison (fig.) 1b) burning anger, rage Aramaic equivalent:  che.ma  (חֱמָא "rage" H2528)</t>
  </si>
  <si>
    <t>H2535</t>
  </si>
  <si>
    <t>חַמָּה</t>
  </si>
  <si>
    <t>sun, heat of the sun, heat</t>
  </si>
  <si>
    <t>H2536</t>
  </si>
  <si>
    <t>חַמּוּאֵל</t>
  </si>
  <si>
    <t>Hammuel</t>
  </si>
  <si>
    <t xml:space="preserve">A man of the tribe of Simeon living at the time of Divided Monarchy, only mentioned at 1Ch 4:26;   son of: Mishma (H4927H);   father of: Zaccur (H2139H)   § Hamuel = "heat of God"  a man of Simeon, of the family of Shaul </t>
  </si>
  <si>
    <t>H2537</t>
  </si>
  <si>
    <t>חֲמוּטַל</t>
  </si>
  <si>
    <t>Hamutal</t>
  </si>
  <si>
    <t xml:space="preserve">A woman living at the time of Divided Monarchy, first mentioned at 2Ki 23:31;   daughter of: Jeremiah (H3414); married to Josiah (H2977);   mother of: Jehoahaz (H3059H) and Zedekiah (H6667H)   § Hamutal = "father-in-law is protection"  one of the wives of Josiah, daughter of Jeremiah of Libnah, mother of Jehoahaz and Zedekiah </t>
  </si>
  <si>
    <t>H2538</t>
  </si>
  <si>
    <t>חָמוּל</t>
  </si>
  <si>
    <t>Hamul</t>
  </si>
  <si>
    <t xml:space="preserve">A man of the tribe of Judah living at the time of Egypt and Wilderness, first mentioned at Gen 46:12;   son of: Perez (H6557);   brother of: Hezron (H2696H) Also named:  cha.mu.li  (חָמוּלִי "Hamulite" H2539)   § Hamul = "spared"  the younger son of Pharez, Judah's son by Tamar </t>
  </si>
  <si>
    <t>H2539</t>
  </si>
  <si>
    <t>חָמוּלִי</t>
  </si>
  <si>
    <t>Hamulite</t>
  </si>
  <si>
    <t xml:space="preserve">Someone descended from Hamul who was a man of the tribe of Judah living at the time of Egypt and Wilderness, first mentioned at Gen 46:12;   son of: Perez (H6557);   brother of: Hezron (H2696H) Group of  cha.mul  (חָמוּל "Hamul" H2538)   § Hamulites = "spared"  descendants of Hamul, grandson of Judah by Tamar </t>
  </si>
  <si>
    <t>H2540</t>
  </si>
  <si>
    <t>חַמּוֹן</t>
  </si>
  <si>
    <t>Hammon</t>
  </si>
  <si>
    <t xml:space="preserve">Hammon = "warm springs"   a town in Naphtali allotted to the Levites; also called 'Hammath' and 'Hammoth-dor' Another name of  cham.mat  (חַמַּת "Hammath" H2575A) </t>
  </si>
  <si>
    <t>H2541</t>
  </si>
  <si>
    <t>חָמוֹץ</t>
  </si>
  <si>
    <t>the oppressor, the ruthless</t>
  </si>
  <si>
    <t>H2542</t>
  </si>
  <si>
    <t>חַמּוּק</t>
  </si>
  <si>
    <t>curve</t>
  </si>
  <si>
    <t>curve, curving</t>
  </si>
  <si>
    <t>H2543</t>
  </si>
  <si>
    <t>חֲמוֹר</t>
  </si>
  <si>
    <t>(he) ass</t>
  </si>
  <si>
    <t>H2544</t>
  </si>
  <si>
    <t xml:space="preserve">A man living at the time of the Patriarchs, first mentioned at Gen 33:19;   father of: Shechem (H7927H) Also named:  Emmor  (Ἐμμόρ "Hamor" G1697)   § Hamor = "he-ass"  the Hivite prince of the city of Shechem when Jacob entered Palestine </t>
  </si>
  <si>
    <t>H2545</t>
  </si>
  <si>
    <t>חֲמוֹת</t>
  </si>
  <si>
    <t>mother-in-law, husband's mother</t>
  </si>
  <si>
    <t>H2546</t>
  </si>
  <si>
    <t>חֹ֫מֶט</t>
  </si>
  <si>
    <t>lizard</t>
  </si>
  <si>
    <t>1) a kind of lizard, only in list of unclean animals 1a) perhaps an extinct animal, exact meaning is unknown</t>
  </si>
  <si>
    <t>H2547</t>
  </si>
  <si>
    <t>חֻמְטָה</t>
  </si>
  <si>
    <t>Humtah</t>
  </si>
  <si>
    <t xml:space="preserve">  § Humtah = "place of lizards"  a town in the mountainous region of Judah, the one next to Hebron </t>
  </si>
  <si>
    <t>H2548</t>
  </si>
  <si>
    <t>חָמִיץ</t>
  </si>
  <si>
    <t>salted</t>
  </si>
  <si>
    <t>seasoned</t>
  </si>
  <si>
    <t>H2549</t>
  </si>
  <si>
    <t>חֲמִישִׁי</t>
  </si>
  <si>
    <t>ordinal number, 5th</t>
  </si>
  <si>
    <t>H2550</t>
  </si>
  <si>
    <t>חָמַל</t>
  </si>
  <si>
    <t>(Qal) to spare, pity, have compassion on</t>
  </si>
  <si>
    <t>H2551</t>
  </si>
  <si>
    <t>חֶמְלָה</t>
  </si>
  <si>
    <t>mercy, pity, compassion</t>
  </si>
  <si>
    <t>H2552</t>
  </si>
  <si>
    <t>חָמַם</t>
  </si>
  <si>
    <t>1) to be hot, become warm 1a) (Qal) 1a1) to be or grow warm 1a2) of passion (fig.) 1b) (Niphal) to become aroused, inflame oneself with 1c) (Piel) to warm 1d) (Hithpael) to warm oneself</t>
  </si>
  <si>
    <t>H2553</t>
  </si>
  <si>
    <t>חַמָּן</t>
  </si>
  <si>
    <t>1) incense altar, sun-pillar, idol, image 1a) used in idolatrous worship</t>
  </si>
  <si>
    <t>H2554</t>
  </si>
  <si>
    <t>חָמַס</t>
  </si>
  <si>
    <t>1) to wrong, do violence to, treat violently, do wrongly 1a) (Qal) to treat violently, do wrong 1a1) of physical wrong 1a2) of ethical wrong 1a3) of physical and ethical wrong 1b) (Niphal) to be treated violently</t>
  </si>
  <si>
    <t>H2555</t>
  </si>
  <si>
    <t>חָמָס</t>
  </si>
  <si>
    <t>violence, wrong, cruelty, injustice</t>
  </si>
  <si>
    <t>H2556A</t>
  </si>
  <si>
    <t>חָמֵץ</t>
  </si>
  <si>
    <t>1) to be leavened, be sour 1a) (Qal) to be leavened 1b) (Hiphil) to taste something leavened 1c) (Hithpael) to be embittered, grieved</t>
  </si>
  <si>
    <t>H2556B</t>
  </si>
  <si>
    <t>חָמַץ</t>
  </si>
  <si>
    <t>be red</t>
  </si>
  <si>
    <t>to be red</t>
  </si>
  <si>
    <t>H2556C</t>
  </si>
  <si>
    <t>to be cruel, oppress, be ruthless</t>
  </si>
  <si>
    <t>H2557A</t>
  </si>
  <si>
    <t>the thing leavened, leaven</t>
  </si>
  <si>
    <t>H2557B</t>
  </si>
  <si>
    <t>מַחְמֶ֫צֶת</t>
  </si>
  <si>
    <t>H2558</t>
  </si>
  <si>
    <t>חֹ֫מֶץ</t>
  </si>
  <si>
    <t>H2559</t>
  </si>
  <si>
    <t>חָמַק</t>
  </si>
  <si>
    <t>1) to withdraw, turn around, turn away 1a) (Qal) to turn away 1b) (Hithpael) to turn about, vacillate, turn hither and thither</t>
  </si>
  <si>
    <t>H2560A</t>
  </si>
  <si>
    <t>חָמַר</t>
  </si>
  <si>
    <t>to aggitate</t>
  </si>
  <si>
    <t>1) to boil, foam, foam up, ferment 1a) (Qal) to boil, foam up 1b) (Poalal) to be troubled, be in turmoil</t>
  </si>
  <si>
    <t>H2560B</t>
  </si>
  <si>
    <t>to daub</t>
  </si>
  <si>
    <t>(Qal) to daub, seal up, cover or smear with asphalt</t>
  </si>
  <si>
    <t>H2560C</t>
  </si>
  <si>
    <t>(Poalal) to be reddened</t>
  </si>
  <si>
    <t>H2561</t>
  </si>
  <si>
    <t>חֶ֫מֶר</t>
  </si>
  <si>
    <t xml:space="preserve">wine Aramaic equivalent:  cha.mar  (חֲמַר "wine" H2562) </t>
  </si>
  <si>
    <t>H2562</t>
  </si>
  <si>
    <t>חֲמַר</t>
  </si>
  <si>
    <t xml:space="preserve">wine Aramaic of  che.mer  (חֶ֫מֶר "wine" H2561) </t>
  </si>
  <si>
    <t>H2563A</t>
  </si>
  <si>
    <t>חֹ֫מֶר</t>
  </si>
  <si>
    <t>1) cement, mortar, clay 1a) mortar, cement 1b) clay 1c) mire</t>
  </si>
  <si>
    <t>H2563B</t>
  </si>
  <si>
    <t>2) heap 2a) swelling, surging (of water)</t>
  </si>
  <si>
    <t>H2563C</t>
  </si>
  <si>
    <t>homer</t>
  </si>
  <si>
    <t>homer-a unit of dry measure about 65 imperial gallons (300 l)</t>
  </si>
  <si>
    <t>H2564</t>
  </si>
  <si>
    <t>חֵמָר</t>
  </si>
  <si>
    <t>bitumen</t>
  </si>
  <si>
    <t>slime, pitch, asphalt, bitumen</t>
  </si>
  <si>
    <t>H2565</t>
  </si>
  <si>
    <t>H2566</t>
  </si>
  <si>
    <t>חַמְרָן</t>
  </si>
  <si>
    <t xml:space="preserve">A man living at the time of the Patriarchs, first mentioned at Gen 36:26;   son of: Dishon (H1787);   brother of: Eshban (H0790), Ithran (H3506) and Cheran (H3763) Another spelling of  chem.dan  (חֶמְדָּן "Hemdan" H2533)   § Amram = "the people is exalted" or "their slime"  the son of Dishon, a descendant of Esau </t>
  </si>
  <si>
    <t>H2567</t>
  </si>
  <si>
    <t>חָמַשׁ</t>
  </si>
  <si>
    <t>to take the fifth part</t>
  </si>
  <si>
    <t>1) to arrange in multiples of five, take one fifth 1a) (Piel) to take one fifth, tax a fifth of</t>
  </si>
  <si>
    <t>H2568</t>
  </si>
  <si>
    <t>חָמֵשׁ</t>
  </si>
  <si>
    <t>1) five 1a) five (cardinal number) 1b) a multiple of five (with another number) 1c) fifth (ordinal number)</t>
  </si>
  <si>
    <t>H2569</t>
  </si>
  <si>
    <t>חֹ֫מֶשׁ</t>
  </si>
  <si>
    <t>fifth part</t>
  </si>
  <si>
    <t>H2570</t>
  </si>
  <si>
    <t>belly, abdomen, fifth ribs</t>
  </si>
  <si>
    <t>H2571</t>
  </si>
  <si>
    <t>חֲמֻשִׁים</t>
  </si>
  <si>
    <t>in battle array, arrayed for battle by fives, armed</t>
  </si>
  <si>
    <t>H2572</t>
  </si>
  <si>
    <t>חֲמִשִּׁים</t>
  </si>
  <si>
    <t>1) fifty 1a) fifty (cardinal number) 1b) a multiple of fifty (with other numbers) 1c) fiftieth (ordinal number)</t>
  </si>
  <si>
    <t>H2573</t>
  </si>
  <si>
    <t>חֵ֫מֶת</t>
  </si>
  <si>
    <t>bottle</t>
  </si>
  <si>
    <t>bottle, waterskin</t>
  </si>
  <si>
    <t>H2574G</t>
  </si>
  <si>
    <t>חֲמָת</t>
  </si>
  <si>
    <t>Hamath</t>
  </si>
  <si>
    <t xml:space="preserve">  § Hamath = "fortress"  the principle city of upper Syria in the valley of the Orontes</t>
  </si>
  <si>
    <t>H2574H</t>
  </si>
  <si>
    <t>(Zobah)-Hamath</t>
  </si>
  <si>
    <t>Hamath = "fortress"   the principle city of upper Syria in the valley of the Orontes Combined with  tso.va  (צוֹבָא "Zobah" H6678)</t>
  </si>
  <si>
    <t>H2575A</t>
  </si>
  <si>
    <t>חַמַּת</t>
  </si>
  <si>
    <t>Hammath</t>
  </si>
  <si>
    <t xml:space="preserve">  § Hammath = "hot spring"  one of the fortified cities in the territory allotted to Naphtali</t>
  </si>
  <si>
    <t>H2575B</t>
  </si>
  <si>
    <t>A man of the tribe of Judah  living at the time of Divided Monarchy, only mentioned at 1Ch 2:55;   father of: Rechab (H7394H)  § Hammath = "hot spring"  father of the house of Rechab</t>
  </si>
  <si>
    <t>H2576</t>
  </si>
  <si>
    <t>חַמֹּת דֹּאר</t>
  </si>
  <si>
    <t>Hammoth-dor</t>
  </si>
  <si>
    <t xml:space="preserve">Hamath-Dor = "hot springs of Dor"  a Levitical city in Naphtali Another name of  cham.mat  (חַמַּת "Hammath" H2575A) </t>
  </si>
  <si>
    <t>H2577</t>
  </si>
  <si>
    <t>חֲמָתִי</t>
  </si>
  <si>
    <t>Hamathite</t>
  </si>
  <si>
    <t xml:space="preserve">Someone descended from Hamath(?) of the Canaanites, first mentioned at Gen 10:18; descended from Canaan (H3667); along with Sidon (H6721), Heth (H2845), Jebusite (H2983), Amorite (H0567), Girgashite (H1622), Hivite (H2340), Arkite (H6208), Sinite (H5513), Arvadite (H0721) and Zemarite (H6786)   § Hamathite , of Hamath  one of the families descended from Canaan </t>
  </si>
  <si>
    <t>H2578</t>
  </si>
  <si>
    <t>חֲמַת צוֹבָה</t>
  </si>
  <si>
    <t>Hamath-zobah</t>
  </si>
  <si>
    <t xml:space="preserve">Hamath-Zobah = "fortress of Zobah"  a town ; maybe same as 'Hammath' Another name of  tso.va  (צוֹבָא "Zobah" H6678G &amp; H6678H) </t>
  </si>
  <si>
    <t>H2579</t>
  </si>
  <si>
    <t>חֲמַת רַבָּה</t>
  </si>
  <si>
    <t>Hamath the great</t>
  </si>
  <si>
    <t xml:space="preserve">Hamath-Rabbah = "enclosure of wrath-populous"  a town ; maybe same as 'Hammath' Another name of  cha.mat  (חֲמָת "Hamath" H2574G) </t>
  </si>
  <si>
    <t>H2580</t>
  </si>
  <si>
    <t>חֵן</t>
  </si>
  <si>
    <t>favor</t>
  </si>
  <si>
    <t>1) favour, grace, charm 1a) favour, grace, elegance 1b) favour, acceptance</t>
  </si>
  <si>
    <t>H2581</t>
  </si>
  <si>
    <t>Hen</t>
  </si>
  <si>
    <t xml:space="preserve">A man living at the time of Exile and Return, first mentioned at Zec 6:10;   son of: Zephaniah (H6846I); also called Hen at Zec 6:14;  Another name of  yo.shiy.yah  (יֹאשִׁיָּ֫הוּ "Josiah" H2977H)   § Hen = "favour"  a contemporary of Zerubbabel </t>
  </si>
  <si>
    <t>H2582G</t>
  </si>
  <si>
    <t>חֵנָדָד</t>
  </si>
  <si>
    <t>Henadad</t>
  </si>
  <si>
    <t>A man living at the time of Exile and Return, first mentioned at Ezr 3:9  § Henadad = "favour of Hadad"  head of a family of Levites who took part in the rebuilding of the temple</t>
  </si>
  <si>
    <t>H2582H</t>
  </si>
  <si>
    <t>A man living at the time of Exile and Return, only mentioned at Neh 3:18;   father of: Bavvai (H0942)  § Henadad = "favour of Hadad"  head of a family of Levites who took part in the rebuilding of the temple</t>
  </si>
  <si>
    <t>H2582I</t>
  </si>
  <si>
    <t>A man living at the time of Exile and Return, only mentioned at Neh 3:24;   father of: Binnui (H1131K)  § Henadad = "favour of Hadad"  head of a family of Levites who took part in the rebuilding of the temple</t>
  </si>
  <si>
    <t>H2583</t>
  </si>
  <si>
    <t>חָנָה</t>
  </si>
  <si>
    <t>to camp</t>
  </si>
  <si>
    <t>1) to decline, incline, encamp, bend down, lay siege against 1a) (Qal) 1a1) to decline 1a2) to encamp</t>
  </si>
  <si>
    <t>H2584</t>
  </si>
  <si>
    <t>חַנָּה</t>
  </si>
  <si>
    <t>Hannah</t>
  </si>
  <si>
    <t xml:space="preserve">A woman living at the time of United Monarchy, first mentioned at 1Sa 1:2; married to Elkanah (H0511H);   mother of: Samuel (H8050)   § Hannah = "grace"  the mother of Samuel, one of the wives of Elkanah </t>
  </si>
  <si>
    <t>H2585G</t>
  </si>
  <si>
    <t>חֲנוֹךְ</t>
  </si>
  <si>
    <t>A man living at the time before the Flood, first mentioned at Gen 4:17;   son of: Cain (H7014B);   father of: Irad (H5897)  § Enoch = "dedicated" 1) eldest son of Cain 2) son of Jared and father of Methuselah whom God took home to heaven without dying 3) the city which Cain built and named after his son Enoch (after himself) Hanoch = "dedicated" 4) a son of Midian, the third child 5) the eldest son of Reuben</t>
  </si>
  <si>
    <t>H2585H</t>
  </si>
  <si>
    <t>A man living at the time before the Flood, first mentioned at Gen 5:18;   son of: Jared (H3382);   father of: Methuselah (H4968) Also named:  Enōch  (Ἐνώχ "Enoch" G1802)  § Enoch = "dedicated" 1) eldest son of Cain 2) son of Jared and father of Methuselah whom God took home to heaven without dying 3) the city which Cain built and named after his son Enoch (after himself) Hanoch = "dedicated" 4) a son of Midian, the third child 5) the eldest son of Reuben</t>
  </si>
  <si>
    <t>H2585I</t>
  </si>
  <si>
    <t>Hanoch</t>
  </si>
  <si>
    <t>A man of the Midianites living at the time of the Patriarchs, first mentioned at Gen 25:4;   son of: Midian (H4080);   brother of: Ephah (H5891), Epher (H6081), Abida (H0028) and Eldaah (H0420)  § Enoch = "dedicated" 1) eldest son of Cain 2) son of Jared and father of Methuselah whom God took home to heaven without dying 3) the city which Cain built and named after his son Enoch (after himself) Hanoch = "dedicated" 4) a son of Midian, the third child 5) the eldest son of Reuben</t>
  </si>
  <si>
    <t>H2585J</t>
  </si>
  <si>
    <t>A man of the tribe of Reuben living at the time of Egypt and Wilderness, first mentioned at Gen 46:9;   son of: Reuben (H7205);   brother of: Pallu (H6396), Hezron (H2696) and Carmi (H3756) Also named:  cha.no.khi  (חֲנֹכִי "Hanochite " H2599)  § Enoch = "dedicated" 1) eldest son of Cain 2) son of Jared and father of Methuselah whom God took home to heaven without dying 3) the city which Cain built and named after his son Enoch (after himself) Hanoch = "dedicated" 4) a son of Midian, the third child 5) the eldest son of Reuben</t>
  </si>
  <si>
    <t>H2586G</t>
  </si>
  <si>
    <t>חָנוּן</t>
  </si>
  <si>
    <t>Hanun</t>
  </si>
  <si>
    <t>A man of the Ammonites living at the time of United Monarchy, first mentioned at 2Sa 10:1;   son of: Nahash (H5176H)  § Hanun = "gracious" 1) son of Nahash and king of Ammon who dishonoured David's ambassadors and lost the subsequent war with David 2) a man who, with the people of Zanoah, repaired the ravine gate in the wall of Jerusalem 3) the 6th son of Zalaph, who also assisted in the repair of the wall of Jerusalem, apparently on the east side</t>
  </si>
  <si>
    <t>H2586H</t>
  </si>
  <si>
    <t>A man living at the time of Exile and Return, only mentioned at Neh 3:13  § Hanun = "gracious" 1) son of Nahash and king of Ammon who dishonoured David's ambassadors and lost the subsequent war with David 2) a man who, with the people of Zanoah, repaired the ravine gate in the wall of Jerusalem 3) the 6th son of Zalaph, who also assisted in the repair of the wall of Jerusalem, apparently on the east side</t>
  </si>
  <si>
    <t>H2586I</t>
  </si>
  <si>
    <t>A man living at the time of Exile and Return, only mentioned at Neh 3:30;   son of: Zalaph (H6764)  § Hanun = "gracious" 1) son of Nahash and king of Ammon who dishonoured David's ambassadors and lost the subsequent war with David 2) a man who, with the people of Zanoah, repaired the ravine gate in the wall of Jerusalem 3) the 6th son of Zalaph, who also assisted in the repair of the wall of Jerusalem, apparently on the east side</t>
  </si>
  <si>
    <t>H2587</t>
  </si>
  <si>
    <t>חַנּוּן</t>
  </si>
  <si>
    <t>gracious</t>
  </si>
  <si>
    <t>H2588</t>
  </si>
  <si>
    <t>חָנוּת</t>
  </si>
  <si>
    <t>vault</t>
  </si>
  <si>
    <t>cell, vaulted room</t>
  </si>
  <si>
    <t>H2589</t>
  </si>
  <si>
    <t>חַנּוֹת</t>
  </si>
  <si>
    <t>verb 1) (Qal) (TWOT) to intreat, to pity, be gracious n fem pl 2) (Qal) (CLBL) gracious</t>
  </si>
  <si>
    <t>H2590A</t>
  </si>
  <si>
    <t>חָנַט</t>
  </si>
  <si>
    <t>to spice</t>
  </si>
  <si>
    <t>v 1) to embalm, spice, make spicy 1a) (Qal) 1a1) to spice, make spicy 1a2) to embalm 2) (CLBL) to ripen</t>
  </si>
  <si>
    <t>H2590B</t>
  </si>
  <si>
    <t>חֲנֻטִים</t>
  </si>
  <si>
    <t>embalming</t>
  </si>
  <si>
    <t>(BDB) embalming</t>
  </si>
  <si>
    <t>H2591</t>
  </si>
  <si>
    <t>חִנְטָה</t>
  </si>
  <si>
    <t>wheat Aramaic of  chit.tah  (חִטָּה "wheat" H2406)</t>
  </si>
  <si>
    <t>H2592G</t>
  </si>
  <si>
    <t>חַנִּיאֵל</t>
  </si>
  <si>
    <t>Hanniel</t>
  </si>
  <si>
    <t>A man living at the time of Egypt and Wilderness, only mentioned at Num 34:23;   son of: Ephod (H0641)  § Hanniel = "favoured of God" 1) son of Ephod and a prince of the tribe of Manasseh 2) son of Ulla and a chief of the tribe of Asher; also 'Haniel'</t>
  </si>
  <si>
    <t>H2592H</t>
  </si>
  <si>
    <t>A man of the tribe of Asher living at the time of Divided Monarchy, only mentioned at 1Ch 7:39;   son of: Shual (H7777B);   brother of: Arah (H0733) and Rizia (H7525)  § Hanniel = "favoured of God" 1) son of Ephod and a prince of the tribe of Manasseh 2) son of Ulla and a chief of the tribe of Asher; also 'Haniel'</t>
  </si>
  <si>
    <t>H2593</t>
  </si>
  <si>
    <t>חָנִיךְ</t>
  </si>
  <si>
    <t>trained</t>
  </si>
  <si>
    <t>trained, instructed, trained servant, tried, experienced</t>
  </si>
  <si>
    <t>H2594</t>
  </si>
  <si>
    <t>חֲנִינָה</t>
  </si>
  <si>
    <t>favour, compassion</t>
  </si>
  <si>
    <t>H2595</t>
  </si>
  <si>
    <t>חֲנִית</t>
  </si>
  <si>
    <t>1) spear 1a) spear 1a1) shaft of a spear 1a2) spear-head</t>
  </si>
  <si>
    <t>H2596</t>
  </si>
  <si>
    <t>חָנַךְ</t>
  </si>
  <si>
    <t>1) to train, dedicate, inaugurate 1a) (Qal) 1a1) to train, train up 1a2) to dedicate</t>
  </si>
  <si>
    <t>H2597</t>
  </si>
  <si>
    <t>חֲנֻכָּה</t>
  </si>
  <si>
    <t>dedication Aramaic of  cha.nuk.kah  (חֲנֻכָּה "dedication" H2598)</t>
  </si>
  <si>
    <t>H2598</t>
  </si>
  <si>
    <t>dedication, consecration Aramaic equivalent:  cha.nuk.kah  (חֲנֻכָּה "dedication" H2597)</t>
  </si>
  <si>
    <t>H2599</t>
  </si>
  <si>
    <t>חֲנֹכִי</t>
  </si>
  <si>
    <t xml:space="preserve">Hanochite </t>
  </si>
  <si>
    <t xml:space="preserve">Someone descended from Hanoch who was a man of the tribe of Reuben living at the time of Egypt and Wilderness, first mentioned at Gen 46:9;   son of: Reuben (H7205);   brother of: Pallu (H6396), Hezron (H2696) and Carmi (H3756) Group of  cha.nokh  (חֲנוֹךְ "Hanoch" H2585J)   § Hanochites , of Hanoch "dedicated"  descendants of Hanoch </t>
  </si>
  <si>
    <t>H2600</t>
  </si>
  <si>
    <t>חִנָּם</t>
  </si>
  <si>
    <t>for nothing</t>
  </si>
  <si>
    <t>1) freely, for nothing, without cause 1a) gratis, gratuitously, for nothing 1b) for no purpose, in vain 1c) gratuitously, without cause, undeservedly</t>
  </si>
  <si>
    <t>H2601</t>
  </si>
  <si>
    <t>חֲנַמְאֵל</t>
  </si>
  <si>
    <t>Hanamel</t>
  </si>
  <si>
    <t xml:space="preserve">A man living at the time of Divided Monarchy, first mentioned at Jer 32:7;   son of: Shallum (H7967R)   § Hanameel = "God is gracious"  son of Shallum and cousin of Jeremiah </t>
  </si>
  <si>
    <t>H2602</t>
  </si>
  <si>
    <t>חֲנָמֵל</t>
  </si>
  <si>
    <t>1) frost, flood, sleet (meaning uncertain) 1a) that which destroyed the sycamore trees</t>
  </si>
  <si>
    <t>H2603A</t>
  </si>
  <si>
    <t>חָנַן</t>
  </si>
  <si>
    <t>be gracious</t>
  </si>
  <si>
    <t>1) to be gracious, show favour, pity 1a) (Qal) to show favour, be gracious 1b) (Niphal) to be pitied 1c) (Piel) to make gracious, make favourable, be gracious 1d) (Poel) to direct favour to, have mercy on 1e) (Hophal) to be shown favour, be shown consideration 1f) (Hithpael) to seek favour, implore favour</t>
  </si>
  <si>
    <t>H2603B</t>
  </si>
  <si>
    <t>to be loathsome</t>
  </si>
  <si>
    <t>H2604</t>
  </si>
  <si>
    <t>חֲנַן</t>
  </si>
  <si>
    <t>1) to show favour 1a) (P'al) to show favour 1b) (Ithpael) to implore favour</t>
  </si>
  <si>
    <t>H2605G</t>
  </si>
  <si>
    <t>חָנָן</t>
  </si>
  <si>
    <t>Hanan</t>
  </si>
  <si>
    <t>A man of the tribe of Benjamin  living at the time of Divided Monarchy, only mentioned at 1Ch 8:23;   son of: Shashak (H8349);   brother of: Ishpan (H3473), Eber (H5677J), Eliel (H0447I), Abdon (H5658I), Zichri (H2147I), Hananiah (H2608O), Elam (H5867), Anthothijah (H6070), Iphdeiah (H3301) and Penuel (H6439I)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</si>
  <si>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H2605H</t>
  </si>
  <si>
    <t>A man of the tribe of Benjamin living at the time of Divided Monarchy, first mentioned at 1Ch 8:38;   son of: Azel (H0682A);   brother of: Azrikam (H5840H), Bocheru (H1074), Ishmael (H3458I), Sheariah (H8187) and Obadiah (H5662J)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</si>
  <si>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H2605I</t>
  </si>
  <si>
    <t>A man living at the time of Divided Monarchy, only mentioned at 1Ch 11:43;   son of: Maacah (H4601O)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</si>
  <si>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H2605J</t>
  </si>
  <si>
    <t>A man living at the time of Exile and Return, first mentioned at Ezr 2:46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</si>
  <si>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H2605K</t>
  </si>
  <si>
    <t>A man living at the time of Exile and Return, first mentioned at Neh 8:7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</si>
  <si>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H2605L</t>
  </si>
  <si>
    <t>A man living at the time of Exile and Return, only mentioned at Neh 10:22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</si>
  <si>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H2605M</t>
  </si>
  <si>
    <t>A man living at the time of Exile and Return, only mentioned at Neh 10:26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</si>
  <si>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H2605N</t>
  </si>
  <si>
    <t>A man living at the time of Exile and Return, only mentioned at Neh 13:13;   son of: Zaccur (H2139N)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</si>
  <si>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H2605O</t>
  </si>
  <si>
    <t>A man living at the time of Divided Monarchy, only mentioned at Jer 35:4;   son of: Igdaliah (H3012)  § Canan or Hanan = "he is merciful" 1) one of the chief people of the tribe of Benjamin 2) last of the 6 sons of Azel, a descendant of Saul 3) son of Maachah, one of David's mighty warriors 4) father of some sons who returned from exile with Zerubbabel 5) one of the Levites who assisted Ezra in his public exposition of the law 6) one of the heads of the people who also sealed the covenant with Nehemiah 7) another of the chief laymen who also sealed the covenant with Nehemiah 8) son of Zaccur, grandson of Mattaniah whom Nehemiah made one of the storekeepers of the provisions collected as tithes. Same as 5 ? 9) son of Igdaliah</t>
  </si>
  <si>
    <t>H2606</t>
  </si>
  <si>
    <t>חֲנַנְאֵל</t>
  </si>
  <si>
    <t>(Tower of) Hananel</t>
  </si>
  <si>
    <t xml:space="preserve">Hananeel = "God has favoured"  the name of a tower in Jerusalem Combined with  mig.dal  (מִגְדָּל " Tower" H4026) </t>
  </si>
  <si>
    <t>H2607G</t>
  </si>
  <si>
    <t>חֲנָנִי</t>
  </si>
  <si>
    <t>Hanani</t>
  </si>
  <si>
    <t>A prophet living at the time of Divided Monarchy, first mentioned at 1Ki 16:1;   father of: Jehu (H3058)  § Hanani = "gracious" 1) one of the sons of Heman, a chief musician of David, and head of the 18th course of the service 2) a seer who rebuked Asa, king of Judah, and was imprisoned 2a) maybe, father of Jehu the seer who testified against Baasha 3) one of the priests who in the time of Ezra took a foreign wife 4) brother of Nehemiah whom Nehemiah appointed governor of Jerusalem 5) another priest who was the chief musician under Nehemiah</t>
  </si>
  <si>
    <t>H2607H</t>
  </si>
  <si>
    <t>A man of the tribe of Levi living at the time of Divided Monarchy, first mentioned at 1Ch 25:4;   son of: Heman (H1968I);   brother of: Bukkiah (H1232), Mattaniah (H4983H), Uzziel (H5816J), Shebuel (H7619H), Jerimoth (H3406L), Hananiah (H2608P), Eliathah (H0448), Giddalti (H1437), Romamti-ezer (H7320), Joshbekashah (H3436), Mallothi (H4413), Hothir (H1956), Mahazioth (H4238)  § Hanani = "gracious" 1) one of the sons of Heman, a chief musician of David, and head of the 18th course of the service 2) a seer who rebuked Asa, king of Judah, and was imprisoned 2a) maybe, father of Jehu the seer who testified against Baasha 3) one of the priests who in the time of Ezra took a foreign wife 4) brother of Nehemiah whom Nehemiah appointed governor of Jerusalem 5) another priest who was the chief musician under Nehemiah</t>
  </si>
  <si>
    <t>H2607I</t>
  </si>
  <si>
    <t>A man living at the time of Exile and Return, only mentioned at Ezr 10:20  § Hanani = "gracious" 1) one of the sons of Heman, a chief musician of David, and head of the 18th course of the service 2) a seer who rebuked Asa, king of Judah, and was imprisoned 2a) maybe, father of Jehu the seer who testified against Baasha 3) one of the priests who in the time of Ezra took a foreign wife 4) brother of Nehemiah whom Nehemiah appointed governor of Jerusalem 5) another priest who was the chief musician under Nehemiah</t>
  </si>
  <si>
    <t>H2607J</t>
  </si>
  <si>
    <t>A man living at the time of Exile and Return, first mentioned at Neh 1:2;   son of: Hacaliah (H2446);   brother of: Nehemiah (H5166H)  § Hanani = "gracious" 1) one of the sons of Heman, a chief musician of David, and head of the 18th course of the service 2) a seer who rebuked Asa, king of Judah, and was imprisoned 2a) maybe, father of Jehu the seer who testified against Baasha 3) one of the priests who in the time of Ezra took a foreign wife 4) brother of Nehemiah whom Nehemiah appointed governor of Jerusalem 5) another priest who was the chief musician under Nehemiah</t>
  </si>
  <si>
    <t>H2607K</t>
  </si>
  <si>
    <t>A man living at the time of Exile and Return, only mentioned at Neh 12:36;   son of: Jonathan (H3129K);   brother of: Zechariah (H2148Z), Shemaiah (H8098V), Azarel (H5832J), Milalai (H4450), Gilalai (H1562), Maai (H4597), Nethanel (H5417P) and Judah (H3063K)  § Hanani = "gracious" 1) one of the sons of Heman, a chief musician of David, and head of the 18th course of the service 2) a seer who rebuked Asa, king of Judah, and was imprisoned 2a) maybe, father of Jehu the seer who testified against Baasha 3) one of the priests who in the time of Ezra took a foreign wife 4) brother of Nehemiah whom Nehemiah appointed governor of Jerusalem 5) another priest who was the chief musician under Nehemiah</t>
  </si>
  <si>
    <t>H2608A</t>
  </si>
  <si>
    <t>חֲנַנְיָ֫הוּ</t>
  </si>
  <si>
    <t>Hananiah</t>
  </si>
  <si>
    <t>A man living at the time of Divided Monarchy, first mentioned at Jer 28:1;   son of: Azzur (H5809H)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(H07714 or H07715)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</si>
  <si>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H2608B</t>
  </si>
  <si>
    <t>חֲנַנְיָה</t>
  </si>
  <si>
    <t>A man living at the time of Exile and Return, first mentioned at Dan 1:6; also called Shadrach at Dan 1:7; 2.49; 3.12,13,14,16,19,20,22,23,26,28,29,30;  Aramaic of  cha.nan.yah  (חֲנַנְיָ֫הוּ "Hananiah" H2608T)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(H07714 or H07715)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</si>
  <si>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H2608G</t>
  </si>
  <si>
    <t>A man living at the time of Exile and Return, only mentioned at Neh 3:30;   son of: Shelemiah (H8018I)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</si>
  <si>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H2608H</t>
  </si>
  <si>
    <t>A man living at the time of Exile and Return, only mentioned at Neh 7:2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</si>
  <si>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H2608I</t>
  </si>
  <si>
    <t>A man living at the time of Exile and Return, only mentioned at Neh 10:23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</si>
  <si>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H2608J</t>
  </si>
  <si>
    <t>A man living at the time of Exile and Return, only mentioned at Neh 12:12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</si>
  <si>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H2608K</t>
  </si>
  <si>
    <t>A man living at the time of Exile and Return, only mentioned at Neh 12:41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</si>
  <si>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H2608L</t>
  </si>
  <si>
    <t>A man of the tribe of Judah living at the time of Divided Monarchy, first mentioned at 1Ch 3:19;   son of: Zerubbabel (H2216);   brother of: Meshullam (H4918H), Shelomith (H8019I), Hashubah (H2807), Ohel (H0169), Berechiah (H1296), Hasadiah (H2619), Jushab-hesed (H3142) and Abiud (G0010);   father of: Pelatiah (H6410), Jeshaiah (H3470B), Rephaiah (H7509), Arnan (H0770), Obadiah (H5662H) and Shecaniah (H7935)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</si>
  <si>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H2608M</t>
  </si>
  <si>
    <t>A man living at the time of Divided Monarchy, only mentioned at Jer 36:12;   father of: Zedekiah (H6667L)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</si>
  <si>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H2608N</t>
  </si>
  <si>
    <t>A man living at the time of Divided Monarchy, only mentioned at Jer 37:13;   father of: Shelemiah (H8018N)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</si>
  <si>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H2608O</t>
  </si>
  <si>
    <t>A man of the tribe of Benjamin  living at the time of Divided Monarchy, only mentioned at 1Ch 8:24;   son of: Shashak (H8349);   brother of: Ishpan (H3473), Eber (H5677J), Eliel (H0447I), Abdon (H5658I), Zichri (H2147I), Hanan (H2605), Elam (H5867), Anthothijah (H6070), Iphdeiah (H3301) and Penuel (H6439I)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</si>
  <si>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H2608P</t>
  </si>
  <si>
    <t>A man of the tribe of Levi living at the time of Divided Monarchy, first mentioned at 1Ch 25:4;   son of: Heman (H1968I);   brother of: Bukkiah (H1232), Mattaniah (H4983H), Uzziel (H5816J), Shebuel (H7619H), Jerimoth (H3406L), Hanani (H2607H), Eliathah (H0448), Giddalti (H1437), Romamti-ezer (H7320), Joshbekashah (H3436), Mallothi (H4413), Hothir (H1956), Mahazioth (H4238)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</si>
  <si>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H2608Q</t>
  </si>
  <si>
    <t>A man living at the time of Divided Monarchy, only mentioned at 2Ch 26:11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</si>
  <si>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H2608R</t>
  </si>
  <si>
    <t>A man living at the time of Exile and Return, only mentioned at Ezr 10:28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</si>
  <si>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H2608S</t>
  </si>
  <si>
    <t>A man living at the time of Exile and Return, only mentioned at Neh 3:8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</si>
  <si>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H2608T</t>
  </si>
  <si>
    <t>A man living at the time of Exile and Return, first mentioned at Dan 1:6; also called Shadrach at Dan 1:7; 2.49; 3.12,13,14,16,19,20,22,23,26,28,29,30;   § Hananiah = "God has favoured"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See also, 'Shadrach' (H7714 or H7715) 2) one of the 14 sons of Heman and chief of the 16th course 3) a general in the army of King Uzziah 4) father of Zedekiah in the time of Jehoiakim 5) son of Azur, a Benjamite of Gibeon and a false prophet in the reign of Zedekiah king of Judah 6) grandfather of Irijah, the captain of the ward at the gate of Benjamin who arrested Jeremiah on the charge of deserting to the Chaldeans 7) a head of a Benjamite house 8) son of Zerubbabel from whom Christ derived His descent also called 'Joanna' by Luke 9) one of the sons of Bebai who returned with Ezra from Babylon 10) a priest, one of the makers of the sacred ointments and incense, who built a portion of the wall of Jerusalem in the days of Nehemiah 11) head of the priestly course of Jeremiah in the days of Joiakim 12) ruler of the palace at Jerusalem under Nehemiah and also, along with Hanani, the Tirshatha's brother, entrusted with the arrangements of guarding the gates of Jerusalem 13) Two post exilic Israelites</t>
  </si>
  <si>
    <t>H2609</t>
  </si>
  <si>
    <t>חָנֵס</t>
  </si>
  <si>
    <t>Hanes</t>
  </si>
  <si>
    <t xml:space="preserve">  § Hanes = "grace has fled"   a place in Egypt, site uncertain but may be either of the following 1a) Tahpanhes, a fortified town on the eastern frontier 1b) a place in lower Egypt, on an island in the Nile south of Memphis </t>
  </si>
  <si>
    <t>H2610</t>
  </si>
  <si>
    <t>חָנֵף</t>
  </si>
  <si>
    <t>1) to be profaned, be defiled, be polluted, be corrupt 1a) (Qal) 1a1) to be polluted 1a2) to be profane, be godless 1b) (Hiphil) 1b1) to pollute 1b2) to make profane, make godless, cause to be defiled</t>
  </si>
  <si>
    <t>H2611</t>
  </si>
  <si>
    <t>hypocritical, godless, profane, hypocrite, irreligious</t>
  </si>
  <si>
    <t>H2612</t>
  </si>
  <si>
    <t>חֹ֫נֶף</t>
  </si>
  <si>
    <t>profaneness</t>
  </si>
  <si>
    <t>hypocrisy, godlessness, hypocrite, profaneness</t>
  </si>
  <si>
    <t>H2613</t>
  </si>
  <si>
    <t>חֲנֻפָּה</t>
  </si>
  <si>
    <t>profaneness, pollution, hypocrisy, godlessness</t>
  </si>
  <si>
    <t>H2614</t>
  </si>
  <si>
    <t>חָנַק</t>
  </si>
  <si>
    <t>1) to strangle, strangle oneself 1a) (Niphal) to strangle oneself 1b) (Piel) to strangle</t>
  </si>
  <si>
    <t>H2615</t>
  </si>
  <si>
    <t>חַנָּתֹן</t>
  </si>
  <si>
    <t>Hannathon</t>
  </si>
  <si>
    <t xml:space="preserve">  § Hannathon = "gracious"  a town in Zebulun </t>
  </si>
  <si>
    <t>H2616A</t>
  </si>
  <si>
    <t>חָסַד</t>
  </si>
  <si>
    <t>1) to be good, be kind 1a) (Hithpael) to show kindness to oneself</t>
  </si>
  <si>
    <t>H2616B</t>
  </si>
  <si>
    <t>to shame</t>
  </si>
  <si>
    <t>1) to be reproached, be ashamed 1a) (Piel) to be put to shame, be reproached</t>
  </si>
  <si>
    <t>H2617A</t>
  </si>
  <si>
    <t>חֶ֫סֶד</t>
  </si>
  <si>
    <t>goodness, kindness, faithfulness</t>
  </si>
  <si>
    <t>H2617B</t>
  </si>
  <si>
    <t>a reproach, shame</t>
  </si>
  <si>
    <t>H2618</t>
  </si>
  <si>
    <t>Hesed</t>
  </si>
  <si>
    <t xml:space="preserve">A man living at the time of United Monarchy, only mentioned at 1Ki 4:10;   father of: Ben-hesed (H1136)    § Hesed = "son of faithfulness"  father of or maybe a commissary officer under Solomon </t>
  </si>
  <si>
    <t>H2619</t>
  </si>
  <si>
    <t>חֲסַדְיָה</t>
  </si>
  <si>
    <t>Hasadiah</t>
  </si>
  <si>
    <t xml:space="preserve">A man of the tribe of Judah living at the time of Divided Monarchy, only mentioned at 1Ch 3:20;   son of: Zerubbabel (H2216);   brother of: Meshullam (H4918H), Hananiah (H2608L), Shelomith (H8019I), Hashubah (H2807), Ohel (H0169), Berechiah (H1296), Jushab-hesed (H3142), Abiud (G0010)   § Hasadiah = "Jehovah has been faithful"  a son of Zerubbabel </t>
  </si>
  <si>
    <t>H2620</t>
  </si>
  <si>
    <t>חָסָה</t>
  </si>
  <si>
    <t>to seek refuge</t>
  </si>
  <si>
    <t>1) (Qal) to seek refuge, flee for protection 1a) to put trust in (God), confide or hope in (God) (fig.)</t>
  </si>
  <si>
    <t>H2621G</t>
  </si>
  <si>
    <t>חֹסָה</t>
  </si>
  <si>
    <t>Hosah</t>
  </si>
  <si>
    <t xml:space="preserve">  § Hosah = "refuge"  a place in Asher</t>
  </si>
  <si>
    <t>H2621H</t>
  </si>
  <si>
    <t>A man living at the time of Divided Monarchy, first mentioned at 1Ch 16:38;   father of: Shimri (H8113I), Hilkiah (H2518J), Tebaliah (H2882), Zechariah (H2148F)  § Hosah = "refuge" 1) a Levitical doorkeeper of the temple 2) a place in Asher</t>
  </si>
  <si>
    <t>H2622</t>
  </si>
  <si>
    <t>חָסוּת</t>
  </si>
  <si>
    <t>refuge</t>
  </si>
  <si>
    <t>refuge, shelter</t>
  </si>
  <si>
    <t>H2623</t>
  </si>
  <si>
    <t>חָסִיד</t>
  </si>
  <si>
    <t>1) faithful, kind, godly, holy one, saint, pious 1a) kind 1b) pious, godly 1c) faithful ones (subst)</t>
  </si>
  <si>
    <t>H2624</t>
  </si>
  <si>
    <t>חֲסִידָה</t>
  </si>
  <si>
    <t>stork</t>
  </si>
  <si>
    <t>H2625</t>
  </si>
  <si>
    <t>חָסִיל</t>
  </si>
  <si>
    <t>H2626</t>
  </si>
  <si>
    <t>חֲסִין</t>
  </si>
  <si>
    <t>H2627</t>
  </si>
  <si>
    <t>חַסִּר</t>
  </si>
  <si>
    <t>lacking</t>
  </si>
  <si>
    <t>lacking, wanting, deficient</t>
  </si>
  <si>
    <t>H2628</t>
  </si>
  <si>
    <t>חָסַל</t>
  </si>
  <si>
    <t>(Qal) to consume, finish off, bring to an end</t>
  </si>
  <si>
    <t>H2629</t>
  </si>
  <si>
    <t>חָסַם</t>
  </si>
  <si>
    <t>(Qal) to stop up, muzzle</t>
  </si>
  <si>
    <t>H2630</t>
  </si>
  <si>
    <t>חָסַן</t>
  </si>
  <si>
    <t>to hoard</t>
  </si>
  <si>
    <t>(Niphal) to be treasured up, be hoarded, be laid up, be stored Aramaic equivalent:  cha.san  (חֲסַן "to possess" H2631)</t>
  </si>
  <si>
    <t>H2631</t>
  </si>
  <si>
    <t>חֲסַן</t>
  </si>
  <si>
    <t>to possess</t>
  </si>
  <si>
    <t>(Aphel) to take possession of Aramaic of  cha.san  (חָסַן "to hoard" H2630)</t>
  </si>
  <si>
    <t>H2632</t>
  </si>
  <si>
    <t>חֵ֫סֶן</t>
  </si>
  <si>
    <t>power, strength, power (of the king), (royal) power Aramaic of  shil.ton  (שִׁלְטוֹן "authority" H7983)</t>
  </si>
  <si>
    <t>H2633</t>
  </si>
  <si>
    <t>חֹ֫סֶן</t>
  </si>
  <si>
    <t>riches, treasure, wealth</t>
  </si>
  <si>
    <t>H2634</t>
  </si>
  <si>
    <t>חָסֹן</t>
  </si>
  <si>
    <t>H2635</t>
  </si>
  <si>
    <t>חֲסַף</t>
  </si>
  <si>
    <t>clay, potsherd</t>
  </si>
  <si>
    <t>H2636</t>
  </si>
  <si>
    <t>חַסְפַּס</t>
  </si>
  <si>
    <t>1) (Pual) to peel, flake off (only in the participle) 1a) scale-like, flake-like, scaled-off</t>
  </si>
  <si>
    <t>H2637</t>
  </si>
  <si>
    <t>חָסֵר</t>
  </si>
  <si>
    <t>1) to lack, be without, decrease, be lacking, have a need 1a) (Qal) 1a1) to lack 1a2) to be lacking 1a3) to diminish, decrease 1b) (Piel) to cause to lack 1c) (Hiphil) to cause to be lacking</t>
  </si>
  <si>
    <t>H2638</t>
  </si>
  <si>
    <t>in need of, lacking, needy, in want of</t>
  </si>
  <si>
    <t>H2639</t>
  </si>
  <si>
    <t>חֶ֫סֶר</t>
  </si>
  <si>
    <t>poverty, want</t>
  </si>
  <si>
    <t>H2640</t>
  </si>
  <si>
    <t>חֹ֫סֶר</t>
  </si>
  <si>
    <t>lack</t>
  </si>
  <si>
    <t>want, lack, want of, lack of</t>
  </si>
  <si>
    <t>H2641</t>
  </si>
  <si>
    <t>חַסְרָה</t>
  </si>
  <si>
    <t>Hasrah</t>
  </si>
  <si>
    <t xml:space="preserve">A man living at the time of Divided Monarchy, first mentioned at 2Ki 22:14;   father of: Tikvah (H8616); also called Hasrah at 2Ch 34:22; Another name of  char.chas  (חַרְחַס "Harhas" H2745)   § Hasrah = "lack"  grandfather of Shallum who was the husband of Huldah, the prophetess; also spelled 'Harhas' </t>
  </si>
  <si>
    <t>H2642</t>
  </si>
  <si>
    <t>חֶסְרוֹן</t>
  </si>
  <si>
    <t>the thing lacking, defect, deficiency</t>
  </si>
  <si>
    <t>H2643</t>
  </si>
  <si>
    <t>חַף</t>
  </si>
  <si>
    <t>innocent, pure, clean</t>
  </si>
  <si>
    <t>H2644</t>
  </si>
  <si>
    <t>חָפָא</t>
  </si>
  <si>
    <t>to do secretly</t>
  </si>
  <si>
    <t>(Piel) to cover, do secretly</t>
  </si>
  <si>
    <t>H2645</t>
  </si>
  <si>
    <t>חָפָה</t>
  </si>
  <si>
    <t>1) to cover, overlay, wainscotted, covered with boards or panelling 1a) (Qal) to cover 1b)(Niphal) to be covered 1c) (Piel) to cover, overlay</t>
  </si>
  <si>
    <t>H2646</t>
  </si>
  <si>
    <t>חֻפָּה</t>
  </si>
  <si>
    <t>canopy</t>
  </si>
  <si>
    <t>1) chamber, room, canopy, closet 1a) canopy 1b) chamber 1c) divine protection (fig.)</t>
  </si>
  <si>
    <t>H2647</t>
  </si>
  <si>
    <t>Huppah</t>
  </si>
  <si>
    <t xml:space="preserve">A man living at the time of Divided Monarchy, only mentioned at 1Ch 24:13   § Huppah = "canopy"  a priest of the 13th course in the time of David </t>
  </si>
  <si>
    <t>H2648</t>
  </si>
  <si>
    <t>חָפַז</t>
  </si>
  <si>
    <t>1) to hurry, flee, hasten, fear, be terrified 1a) (Qal) to be in a hurry, be alarmed 1b) (Niphal) to be in a hurry</t>
  </si>
  <si>
    <t>H2649</t>
  </si>
  <si>
    <t>חִפָּזוֹן</t>
  </si>
  <si>
    <t>haste</t>
  </si>
  <si>
    <t>hurriedly, in haste, trepidation, hurried flight</t>
  </si>
  <si>
    <t>H2650G</t>
  </si>
  <si>
    <t>חֻפִּים</t>
  </si>
  <si>
    <t>Huppim</t>
  </si>
  <si>
    <t>A man of the tribe of Benjamin  living at the time of Egypt and Wilderness, first mentioned at 1Ch 7:12;   son of: Ir (H5893);   brother of: Shuppim (H8206) and Maacah (H4601M)  § Huppim = "protected"  the head of a Benjamite family</t>
  </si>
  <si>
    <t>H2650H</t>
  </si>
  <si>
    <t>A man of the tribe of Benjamin living at the time of Egypt and Wilderness, first mentioned at Gen 46:21;   son of: Benjamin (H1144);   brother of: Bela (H1106A), Becher (H1071), Ashbel (H0788), Gera (H1617), Naaman (H5283), Ehi (H0278), Rosh (H7220), Muppim (H4649), Ard (H0714), Ahiram (H0297) and Jediael (H3043); also called Huphamite at Num 26:39;  Hupham at Num 26:39; Huram in1Ch 8:5;   § Huppim = "protected"  the head of a Benjamite family</t>
  </si>
  <si>
    <t>H2651</t>
  </si>
  <si>
    <t>חֹ֫פֶן</t>
  </si>
  <si>
    <t>handfuls, hollow of the hand</t>
  </si>
  <si>
    <t>H2652</t>
  </si>
  <si>
    <t>חׇפְנִי</t>
  </si>
  <si>
    <t>Hophni</t>
  </si>
  <si>
    <t xml:space="preserve">A man living at the time of United Monarchy, first mentioned at 1Sa 1:3;   son of: Eli (H5941);   brother of: Phinehas (H6372H)   § Hophni = "pugilist"  one of the two sons of Eli who were priests at Shiloh and were noted for their brutality and lust; their sinfulness provoked a curse against their father's house and were judged by the Lord when they took the ark into battle; the ark was lost and both brothers were killed and Eli died when he heard the news </t>
  </si>
  <si>
    <t>H2653</t>
  </si>
  <si>
    <t>חׇפַף</t>
  </si>
  <si>
    <t>(Qal) to cover, enclose, shelter, shield, surround</t>
  </si>
  <si>
    <t>H2654A</t>
  </si>
  <si>
    <t>חָפֵץ</t>
  </si>
  <si>
    <t>to delight in</t>
  </si>
  <si>
    <t>1) to delight in, take pleasure in, desire, be pleased with 1a) (Qal) 1a1) of men 1a1a) to take pleasure in, delight in 1a1b) to delight, desire, be pleased to do 1a2) of God 1a2a) to delight in, have pleasure in 1a2b) to be pleased to do</t>
  </si>
  <si>
    <t>H2654B</t>
  </si>
  <si>
    <t>חָפַץ</t>
  </si>
  <si>
    <t>to sway</t>
  </si>
  <si>
    <t>1) to move, bend down 1a) (Qal) to bend down</t>
  </si>
  <si>
    <t>H2655</t>
  </si>
  <si>
    <t>delighting</t>
  </si>
  <si>
    <t>desiring, delighting in, having pleasure in</t>
  </si>
  <si>
    <t>H2656</t>
  </si>
  <si>
    <t>חֵ֫פֶץ</t>
  </si>
  <si>
    <t>1) delight, pleasure 1a) delight 1b) desire, longing 1c) the good pleasure 1d) that in which one takes delight</t>
  </si>
  <si>
    <t>H2657G</t>
  </si>
  <si>
    <t>חֶפְצִי־בָהּ</t>
  </si>
  <si>
    <t>Hephzibah</t>
  </si>
  <si>
    <t>A woman living at the time of Divided Monarchy, only mentioned at 2Ki 21:1; married to Hezekiah (H2396);   mother of: Manasseh (H4519H)  § Hephzi-bah = "my delight is in her" 1) the queen of King Hezekiah and mother of Manasseh 2) a name for Jesusalem (fig.)</t>
  </si>
  <si>
    <t>H2657H</t>
  </si>
  <si>
    <t>My Delight Is in Her</t>
  </si>
  <si>
    <t>Hephzi-bah = "my delight is in her"  Another name of  ye.ru.sha.laim  (יְרוּשָׁלִַ֫ם, יְרוּשְׁלֵם "Jerusalem" H3389)</t>
  </si>
  <si>
    <t>H2658</t>
  </si>
  <si>
    <t>חָפַר</t>
  </si>
  <si>
    <t>1) to dig, search for 1a) (Qal) 1a1) to dig 1a2) to search, search out, explore</t>
  </si>
  <si>
    <t>H2659</t>
  </si>
  <si>
    <t>חָפֵר</t>
  </si>
  <si>
    <t>1) to be ashamed, be confounded, be abashed, feel abashed 1a) (Qal) to be ashamed, be abashed 1b) (Hiphil) to display shame, demonstrate shame, cause embarrassment</t>
  </si>
  <si>
    <t>H2660A</t>
  </si>
  <si>
    <t>חֵ֫פֶר</t>
  </si>
  <si>
    <t>Hepher</t>
  </si>
  <si>
    <t>A man of the tribe of Manasseh living at the time of Egypt and Wilderness, first mentioned at Num 26:32;   son of: Gilead (H1568H);   brother of: Abiezer (H0044I), Helek (H2507), Asriel (H0844), Shechem (H7928) and Shemida (H8061);   father of: Zelophehad (H6765) Also named:  cheph.ri  (חֶפְרִי "Hepherite" H2662)  § Hepher = "a well" 1) youngest son of Gilead and head of the family of Hepherites 2) son of Asher, the father of Tekoa 3) the Mecherathite, one of David's mighty warriors</t>
  </si>
  <si>
    <t>H2660B</t>
  </si>
  <si>
    <t xml:space="preserve">  § Hepher = "a well"   a place in ancient Canaan, west of the Jordan, conquered by Joshua </t>
  </si>
  <si>
    <t>H2660G</t>
  </si>
  <si>
    <t>A man of the tribe of Judah living at the time of Divided Monarchy, only mentioned at 1Ch 4:6;   son of: Ashhur (H0806) and Naarah (H5292B);   brother of: Ahuzzam (H0275), Temeni (H8488) and Haahashtari (H0326);   half-brother of: Zereth (H6889), Izhar (H3328), Ethnan (H0869) and Koz (H6976)  § Hepher = "a well" 1) a place in ancient Canaan, west of the Jordan, conquered by Joshua  2) a place in Judah, probably the same as 1 above</t>
  </si>
  <si>
    <t>H2660H</t>
  </si>
  <si>
    <t>A man living at the time of Divided Monarchy, only mentioned at 1Ch 11:36  § Hepher = "a well" 1) a place in ancient Canaan, west of the Jordan, conquered by Joshua  2) a place in Judah, probably the same as 1 above</t>
  </si>
  <si>
    <t>H2661</t>
  </si>
  <si>
    <t>חֲפֹר</t>
  </si>
  <si>
    <t>mole</t>
  </si>
  <si>
    <t>mole (as digger)</t>
  </si>
  <si>
    <t>H2662</t>
  </si>
  <si>
    <t>חֶפְרִי</t>
  </si>
  <si>
    <t>Hepherite</t>
  </si>
  <si>
    <t xml:space="preserve">Someone descended from Hepher who was a man of the tribe of Manasseh living at the time of Egypt and Wilderness, first mentioned at Num 26:32;   son of: Gilead (H1568H);   brother of: Abiezer (H0044I), Helek (H2507), Asriel (H0844), Shechem (H7928) and Shemida (H8061);   father of: Zelophehad (H6765) Group of  che.pher  (חֵ֫פֶר "Hepher" H2660A)   § Hepherites , of Hepher "a pit" or "shame"  descendants of Hepher, son of Gilead </t>
  </si>
  <si>
    <t>H2663</t>
  </si>
  <si>
    <t>חֲפָרַיִם</t>
  </si>
  <si>
    <t>Hapharaim</t>
  </si>
  <si>
    <t xml:space="preserve">Hapharaim = "two pits"  a place in Issachar Another name of  oph.rah  (עׇפְרָה "Ophrah" H6084H) </t>
  </si>
  <si>
    <t>H2664</t>
  </si>
  <si>
    <t>חָפַשׂ</t>
  </si>
  <si>
    <t>1) to search, search for, to search out, disguise oneself 1a) (Qal) 1a1) to search for 1a2) to think out, devise 1a3) to search, test 1b) (Niphal) to be searched out, be exposed 1c) (Piel) to search, search through, search for 1d) (Pual) to be searched for, be sought out 1e) (Hithpael) 1e1) to disguise oneself 1e2) to let oneself be searched for</t>
  </si>
  <si>
    <t>H2665</t>
  </si>
  <si>
    <t>חֵ֫פֶשׂ</t>
  </si>
  <si>
    <t>trick, plot, (shrewd) device</t>
  </si>
  <si>
    <t>H2666</t>
  </si>
  <si>
    <t>חָפַשׁ</t>
  </si>
  <si>
    <t>be free</t>
  </si>
  <si>
    <t>(Pual) to be free, be freed</t>
  </si>
  <si>
    <t>H2667</t>
  </si>
  <si>
    <t>חֹ֫פֶשׁ</t>
  </si>
  <si>
    <t>spread</t>
  </si>
  <si>
    <t>widespread, fabric for horseback riding, saddle-blanket, saddle-cloths; meaning uncertain</t>
  </si>
  <si>
    <t>H2668</t>
  </si>
  <si>
    <t>חֻפְֿשָׁה</t>
  </si>
  <si>
    <t>H2669</t>
  </si>
  <si>
    <t>חׇפְשִׁית</t>
  </si>
  <si>
    <t>separateness, freedom</t>
  </si>
  <si>
    <t>H2670</t>
  </si>
  <si>
    <t>חׇפְשִׁי</t>
  </si>
  <si>
    <t>1) free 1a) free (from slavery) 1b) free (from taxes or obligations)</t>
  </si>
  <si>
    <t>H2671</t>
  </si>
  <si>
    <t>חֵץ</t>
  </si>
  <si>
    <t>H2672</t>
  </si>
  <si>
    <t>חָצַב</t>
  </si>
  <si>
    <t>1) to dig, cleave, divide, hew, make, cut out, dig out, cut down, quarry, hewer, mason 1a) (Qal) 1a1) to hew out, dig 1a2) to hew 1a2a) stone 1a2b) wood 1a3) to hew in pieces (metaph.) 1a4) to divide, cleave 1b) (Niphal) to be cut, be hewn, be engraved 1c) (Hiphil) to hew into pieces, cut up into pieces 1d) (Pual) to be cut from, be hewn from</t>
  </si>
  <si>
    <t>H2673</t>
  </si>
  <si>
    <t>חָצָה</t>
  </si>
  <si>
    <t>1) to divide, cut in two, cut short, live half (of one's life) 1a) (Qal) 1a1) to divide 1a2) to half, cut in two 1b) (Niphal) to be divided</t>
  </si>
  <si>
    <t>H2674G</t>
  </si>
  <si>
    <t>חָצוֹר</t>
  </si>
  <si>
    <t>Hazor</t>
  </si>
  <si>
    <t>Hazor = "castle"   a royal city of northern Palestine allotted to Naphtali Also named:  chets.ron  (חֶצְרוֹן "Hezron" H2696J)</t>
  </si>
  <si>
    <t>H2674H</t>
  </si>
  <si>
    <t xml:space="preserve">  § Hazor = "castle"   one of the cities of Judah in the extreme south</t>
  </si>
  <si>
    <t>H2674I</t>
  </si>
  <si>
    <t xml:space="preserve">  § Hazor = "castle"  one of the cities of Judah in the extreme south</t>
  </si>
  <si>
    <t>H2674J</t>
  </si>
  <si>
    <t xml:space="preserve">  § Hazor = "castle"  a town north of Jerusalem in which the Benjamites resided after the return from exile</t>
  </si>
  <si>
    <t>H2674K</t>
  </si>
  <si>
    <t xml:space="preserve">  § Hazor = "castle"   a site in Arabia</t>
  </si>
  <si>
    <t>H2675</t>
  </si>
  <si>
    <t>חָצוֹר חֲדַתָּה</t>
  </si>
  <si>
    <t>Hazor-hadattah</t>
  </si>
  <si>
    <t xml:space="preserve">  § Hazor-Hadattah = "new Hazor"  a city in the south of Judah;  Ref: Jos 15:25  </t>
  </si>
  <si>
    <t>H2676</t>
  </si>
  <si>
    <t>חָצוֹת</t>
  </si>
  <si>
    <t>middle, mid-, half, division</t>
  </si>
  <si>
    <t>H2677</t>
  </si>
  <si>
    <t>חֲצִי</t>
  </si>
  <si>
    <t>1) half 1a) half 1b) middle</t>
  </si>
  <si>
    <t>H2678</t>
  </si>
  <si>
    <t>חֵ֫צִי</t>
  </si>
  <si>
    <t>H2679</t>
  </si>
  <si>
    <t>Half-of (Manahathites)</t>
  </si>
  <si>
    <t>half of the (Manahethites) , of Manaheth resting place  half of the Manahathites;   Combined with  ma.na.chat  (מָנַ֫חַת "Manahath" H4506A)</t>
  </si>
  <si>
    <t>H2680</t>
  </si>
  <si>
    <t>חֲצִי הַמְּנַחְתִּי מְנַשֶּׁה</t>
  </si>
  <si>
    <t>Chazi-manahethite</t>
  </si>
  <si>
    <t>(half of the) Manahethites , of Manaheth resting place  half of the Manassites;</t>
  </si>
  <si>
    <t>H2681</t>
  </si>
  <si>
    <t>חָצִיר</t>
  </si>
  <si>
    <t>a dwelling, an abode, settled abode, haunt</t>
  </si>
  <si>
    <t>H2682A</t>
  </si>
  <si>
    <t>1a) grass 1b) of the quickly perishing (fig.)</t>
  </si>
  <si>
    <t>H2682B</t>
  </si>
  <si>
    <t>leek</t>
  </si>
  <si>
    <t>grass, leek, green grass, herbage</t>
  </si>
  <si>
    <t>H2683</t>
  </si>
  <si>
    <t>חֵ֫צֶן</t>
  </si>
  <si>
    <t>bosom, bosom of a garment</t>
  </si>
  <si>
    <t>H2684</t>
  </si>
  <si>
    <t>חֹ֫צֶן</t>
  </si>
  <si>
    <t>bosom, lap</t>
  </si>
  <si>
    <t>H2685</t>
  </si>
  <si>
    <t>חֲצַף</t>
  </si>
  <si>
    <t>be hasty</t>
  </si>
  <si>
    <t>(Aphel) to be urgent, harsh, show insolence</t>
  </si>
  <si>
    <t>H2686A</t>
  </si>
  <si>
    <t>חָצַץ</t>
  </si>
  <si>
    <t>1) to divide 1a) (Qal) to divide 1b) (Piel) to divide 1c) (Pual) to be cut off, be finished</t>
  </si>
  <si>
    <t>H2686B</t>
  </si>
  <si>
    <t>2) to shoot arrows 2a) (Piel) archer (participle)</t>
  </si>
  <si>
    <t>H2687</t>
  </si>
  <si>
    <t>חָצָץ</t>
  </si>
  <si>
    <t>H2688</t>
  </si>
  <si>
    <t>חַצֲצֹן תָּמָר</t>
  </si>
  <si>
    <t>Hazazon-tamar</t>
  </si>
  <si>
    <t xml:space="preserve">Hazezon-tamar = "dividing the date-palm"   a town situated in the desert Judah; Another name of  en ge.di  (עֵין גֶּ֫דִי "Engedi" H5872) </t>
  </si>
  <si>
    <t>H2689</t>
  </si>
  <si>
    <t>חֲצֹצְרָה</t>
  </si>
  <si>
    <t>trumpet, clarion</t>
  </si>
  <si>
    <t>H2690</t>
  </si>
  <si>
    <t>חָצַר</t>
  </si>
  <si>
    <t>1) to sound a trumpet 1a) (Piel) players on clarions (participle) 1b) (Hiphil) sound with clarions (participle)</t>
  </si>
  <si>
    <t>H2691A</t>
  </si>
  <si>
    <t>חָצֵר</t>
  </si>
  <si>
    <t>court</t>
  </si>
  <si>
    <t>1) court, enclosure 1a) enclosures 1b) court</t>
  </si>
  <si>
    <t>H2691B</t>
  </si>
  <si>
    <t>settled abode, settlement, village, town</t>
  </si>
  <si>
    <t>H2692</t>
  </si>
  <si>
    <t>חֲצַר־אַדָּר</t>
  </si>
  <si>
    <t>Hazar-addar</t>
  </si>
  <si>
    <t xml:space="preserve">  § Hazar-addar = "enclosure of glory"  a place on the southern border of Canaan </t>
  </si>
  <si>
    <t>H2693</t>
  </si>
  <si>
    <t>חֲצַר גַּדָּה</t>
  </si>
  <si>
    <t>Hazar-gaddah</t>
  </si>
  <si>
    <t xml:space="preserve">  § Hazar-gaddah = "village of good fortune"  a place in southern Judah </t>
  </si>
  <si>
    <t>H2694</t>
  </si>
  <si>
    <t>חֲצַר הַתִּיכוֹן</t>
  </si>
  <si>
    <t>Hazer-hatticon</t>
  </si>
  <si>
    <t xml:space="preserve">  § Hazar-hatticon = "middle court"  a place in Palestine, maybe at the east corner of Hermon </t>
  </si>
  <si>
    <t>H2695</t>
  </si>
  <si>
    <t>חֶצְרוֹ</t>
  </si>
  <si>
    <t>Hezro</t>
  </si>
  <si>
    <t xml:space="preserve">A man living at the time of United Monarchy, first mentioned at 2Sa 23:35; also called in KJV: Hezrai;    § Hezro or Hezrai = "enclosed"  the Carmelite, one of David's 30 mighty warriors in his guard </t>
  </si>
  <si>
    <t>H2696G</t>
  </si>
  <si>
    <t>חֶצְרוֹן</t>
  </si>
  <si>
    <t>A man of the tribe of Reuben living at the time of Egypt and Wilderness, first mentioned at Gen 46:9;   son of: Reuben (H7205);   brother of: Hanoch (H2585J), Pallu (H6396) and Carmi (H3756)  § Hezron = "surrounded by a wall" 1) a son of Reuben 2) a son of Pharez and grandson of Judah 3) a place in the extreme south of Judah</t>
  </si>
  <si>
    <t>H2696H</t>
  </si>
  <si>
    <t>A man of the tribe of Judah living at the time of Egypt and Wilderness, first mentioned at Gen 46:12;   son of: Perez (H6557);   brother of: Hamul (H2538); married to daughter_of_Machir (H4353I) and Abiah (H0029J);   father of: Ram (H7410), Jerahmeel (H3396), Caleb (H3612H), Segub (H7687H) and Ashhur (H0806)  § Hezron = "surrounded by a wall" 1) a son of Reuben 2) a son of Pharez and grandson of Judah 3) a place in the extreme south of Judah</t>
  </si>
  <si>
    <t>H2696I</t>
  </si>
  <si>
    <t>(Kerioth)-hezron</t>
  </si>
  <si>
    <t>Hezron = "surrounded by a wall"    a place in the extreme south of Judah Combined with  qe.riy.yot  (קְרִיּוֹת "Kerioth" H7152)</t>
  </si>
  <si>
    <t>H2696J</t>
  </si>
  <si>
    <t>Hezron = "surrounded by a wall"   a place in the extreme south of Judah Another name of  cha.tsor  (חָצוֹר "Hazor" H2674G)</t>
  </si>
  <si>
    <t>H2697</t>
  </si>
  <si>
    <t>חֶצְרוֹנִי</t>
  </si>
  <si>
    <t>Hezronite</t>
  </si>
  <si>
    <t xml:space="preserve">Someone descended from Hezron who was a man of the tribe of Judah living at the time of Egypt and Wilderness, first mentioned at Gen 46:12;   son of: Perez (H6557);   brother of: Hamul (H2538); married to daughter_of_Machir (H4353I) and Abiah (H0029J);   father of: Ram (H7410), Jerahmeel (H3396), Caleb (H3612H), Segub (H7687H) and Ashhur (H0806) Group of  chets.ron  (חֶצְרוֹן "Hezron" H2696H)   § Hezronites , of Hezron "enclosed" or "division of song"  a descendant of Hezron </t>
  </si>
  <si>
    <t>H2698</t>
  </si>
  <si>
    <t>חֲצֵרוֹת</t>
  </si>
  <si>
    <t>Hazeroth</t>
  </si>
  <si>
    <t xml:space="preserve">  § Hazeroth = "settlement"  an Israelite camp in the wilderness </t>
  </si>
  <si>
    <t>H2699</t>
  </si>
  <si>
    <t>חֲצֵרִים</t>
  </si>
  <si>
    <t>villages</t>
  </si>
  <si>
    <t xml:space="preserve">  § Hazerim = "villages"  settlements of Ishmaelites </t>
  </si>
  <si>
    <t>H2700</t>
  </si>
  <si>
    <t>חֲצַרְמָ֫וֶת</t>
  </si>
  <si>
    <t>Hazarmaveth</t>
  </si>
  <si>
    <t>A man living at the time of the Patriarchs, first mentioned at Gen 10:26;   son of: Joktan (H3355);   brother of: Almodad (H0486), Sheleph (H8026), Jerah (H3392), Hadoram (H1913A), Uzal (H0187), Diklah (H1853), Obal (H5745), Abimael (H0039), Sheba (H7614H), Ophir (H0211), Havilah (H2341I) and Jobab (H3103)   § Hazarmaveth = "village of death"  the 3rd in order of the sons of Joktan</t>
  </si>
  <si>
    <t>H2701</t>
  </si>
  <si>
    <t>חֲצַר סוּסָה</t>
  </si>
  <si>
    <t>Hazar-susah</t>
  </si>
  <si>
    <t xml:space="preserve">  § Hazar-susah = "horse village"  one of the cities allotted to Simeon in the extreme south of Judah and the place where Solomon kept horses </t>
  </si>
  <si>
    <t>H2702</t>
  </si>
  <si>
    <t>חֲצַר סוּסִים</t>
  </si>
  <si>
    <t>Hazar-susim</t>
  </si>
  <si>
    <t xml:space="preserve">  § Hazar-susim = "village of horses"  a place in Simeon </t>
  </si>
  <si>
    <t>H2703</t>
  </si>
  <si>
    <t>חֲצַר עֵינָן</t>
  </si>
  <si>
    <t>Hazar-enan</t>
  </si>
  <si>
    <t xml:space="preserve">Hazar-enon = "village of springs"  a city on the northeast border of Canaan; same as  cha.tsar e.nan  (חֲצַר עֵינוֹן "Hazar-enan" H2704) Another spelling of  cha.tsar e.nan  (חֲצַר עֵינוֹן "Hazar-enan" H2704) </t>
  </si>
  <si>
    <t>H2704</t>
  </si>
  <si>
    <t>חֲצַר עֵינוֹן</t>
  </si>
  <si>
    <t xml:space="preserve">Hazar-enan = "village of fountains"  a city on the northeast border of Canaan; same as  cha.tsar e.non  (חֲצַר עֵינָן "Hazar-enan" H2703) Also named:  cha.tsar e.non  (חֲצַר עֵינָן "Hazar-enan" H2703) </t>
  </si>
  <si>
    <t>H2705</t>
  </si>
  <si>
    <t>חֲצַר שׁוּעָל</t>
  </si>
  <si>
    <t>Hazar-shual</t>
  </si>
  <si>
    <t xml:space="preserve">  § Hazar-shual = "jackal village"   a town in southern Judah</t>
  </si>
  <si>
    <t>H2706G</t>
  </si>
  <si>
    <t>חֹק</t>
  </si>
  <si>
    <t>statute: decree</t>
  </si>
  <si>
    <t>: decree 1) statute, ordinance, limit, something prescribed, due 1a) prescribed task 1b) prescribed portion 1c) action prescribed (for oneself), resolve 1d) prescribed due 1e) prescribed limit, boundary 1f) enactment, decree, ordinance 1f1) specific decree 1f2) law in general 1g) enactments, statutes 1g1) conditions 1g2) enactments 1g3) decrees 1g4) civil enactments prescribed by God</t>
  </si>
  <si>
    <t>H2706H</t>
  </si>
  <si>
    <t>statute: portion</t>
  </si>
  <si>
    <t>: portion 1) statute, ordinance, limit, something prescribed, due 1a) prescribed task 1b) prescribed portion 1c) action prescribed (for oneself), resolve 1d) prescribed due 1e) prescribed limit, boundary 1f) enactment, decree, ordinance 1f1) specific decree 1f2) law in general 1g) enactments, statutes 1g1) conditions 1g2) enactments 1g3) decrees 1g4) civil enactments prescribed by God</t>
  </si>
  <si>
    <t>H2706I</t>
  </si>
  <si>
    <t>statute: allotment</t>
  </si>
  <si>
    <t>: allotment/boundary 1) statute, ordinance, limit, something prescribed, due 1a) prescribed task 1b) prescribed portion 1c) action prescribed (for oneself), resolve 1d) prescribed due 1e) prescribed limit, boundary 1f) enactment, decree, ordinance 1f1) specific decree 1f2) law in general 1g) enactments, statutes 1g1) conditions 1g2) enactments 1g3) decrees 1g4) civil enactments prescribed by God</t>
  </si>
  <si>
    <t>H2707</t>
  </si>
  <si>
    <t>חָקָה</t>
  </si>
  <si>
    <t>1) to cut, carve, cut in 1a) (Pual) carved (participle) 1b) (Hithpael) to engrave, cut a limit</t>
  </si>
  <si>
    <t>H2708</t>
  </si>
  <si>
    <t>חֻקָּה</t>
  </si>
  <si>
    <t>statute</t>
  </si>
  <si>
    <t>1) statute, ordinance, limit, enactment, something prescribed 1a) statute</t>
  </si>
  <si>
    <t>H2709</t>
  </si>
  <si>
    <t>חֲקוּפָא</t>
  </si>
  <si>
    <t>Hakupha</t>
  </si>
  <si>
    <t xml:space="preserve">A man living at the time of Exile and Return, first mentioned at Ezr 2:51   § Hakupha = "bent"  head of a family of exiles returning with Zerubbabel </t>
  </si>
  <si>
    <t>H2710</t>
  </si>
  <si>
    <t>חָקַק</t>
  </si>
  <si>
    <t>1) to cut out, decree, inscribe, set, engrave, portray, govern 1a) (Qal) 1a1) to cut in 1a2) to cut in or on, cut upon, engrave, inscribe 1a3) to trace, mark out 1a4) to engrave, inscribe (of a law) 1b) (Poel) 1b1) to inscribe, enact, decree 1b2) one who decrees, lawgiver (participle) 1c) (Pual) something decreed, the law (participle) 1d) (Hophal) to be inscribed</t>
  </si>
  <si>
    <t>H2711</t>
  </si>
  <si>
    <t>חֵקֶק</t>
  </si>
  <si>
    <t>decree, resolve, statute, action prescribed Another spelling of  choq  (חֹק ": decree" H2706)</t>
  </si>
  <si>
    <t>H2712A</t>
  </si>
  <si>
    <t>חֻקֹֿק</t>
  </si>
  <si>
    <t>Hukkok</t>
  </si>
  <si>
    <t xml:space="preserve">  § Hukkok = "appointed"  a town on the boundary of Naphtali</t>
  </si>
  <si>
    <t>H2712B</t>
  </si>
  <si>
    <t>חוּקֹק</t>
  </si>
  <si>
    <t>Hukok</t>
  </si>
  <si>
    <t>Hukkok = "appointed"  a city in Asher Another name of  chel.qat  (חֶלְקָת֙ "Helkath" H2520)</t>
  </si>
  <si>
    <t>H2713</t>
  </si>
  <si>
    <t>חָקַר</t>
  </si>
  <si>
    <t>1) to search, search for, search out, examine, investigate 1a) (Qal) 1a1) to search (for) 1a2) to search through, explore 1a3) to examine thoroughly 1b) (Niphal) 1b1) to be searched out, be found out, be ascertained, be examined 1c) (Piel) to search out, seek out</t>
  </si>
  <si>
    <t>H2714</t>
  </si>
  <si>
    <t>חֵ֫קֶר</t>
  </si>
  <si>
    <t>search</t>
  </si>
  <si>
    <t>a search, investigation, searching, enquiry, thing to be searched out</t>
  </si>
  <si>
    <t>H2715</t>
  </si>
  <si>
    <t>a noble, freeborn one</t>
  </si>
  <si>
    <t>H2716</t>
  </si>
  <si>
    <t>חֶרֶא</t>
  </si>
  <si>
    <t>dung, excrement</t>
  </si>
  <si>
    <t>H2717A</t>
  </si>
  <si>
    <t>חָרֵב</t>
  </si>
  <si>
    <t>1) to be dry, be dried up 1a) (Qal) to be dried, be dried up 1b) (Pual) to be dried 1c) (Hiphil) to dry up 1d) (Hophal) to be dried up</t>
  </si>
  <si>
    <t>H2717B</t>
  </si>
  <si>
    <t>1) to be waste, lay waste, make desolate, be desolate, be in ruins 1a) (Qal) to be waste, be desolate 1b) (Niphal) 1b1) to be made desolate 1b2) desolate (participle) 1c) (Hiphil) to lay waste, make desolate 1d) (Hophal) to be laid waste Aramaic equivalent:  cha.rav  (חֲרַב "be wasted" H2718)</t>
  </si>
  <si>
    <t>H2717C</t>
  </si>
  <si>
    <t>חָרַב</t>
  </si>
  <si>
    <t>to attack, smite down, slay, fight</t>
  </si>
  <si>
    <t>H2718</t>
  </si>
  <si>
    <t>חֲרַב</t>
  </si>
  <si>
    <t>be wasted</t>
  </si>
  <si>
    <t>1) to dry up, be waste 1a) (Hophal) to be laid waste</t>
  </si>
  <si>
    <t>H2719</t>
  </si>
  <si>
    <t>חֶ֫רֶב</t>
  </si>
  <si>
    <t>1) sword, knife 1a) sword 1b) knife 1c) tools for cutting stone</t>
  </si>
  <si>
    <t>H2720A</t>
  </si>
  <si>
    <t>dry</t>
  </si>
  <si>
    <t>H2720B</t>
  </si>
  <si>
    <t>desolate</t>
  </si>
  <si>
    <t>waste, desolate</t>
  </si>
  <si>
    <t>H2721A</t>
  </si>
  <si>
    <t>חֹ֫רֶב</t>
  </si>
  <si>
    <t>1) dryness, drought, heat 1a) dryness 1b) drought 1c) parching heat</t>
  </si>
  <si>
    <t>H2721B</t>
  </si>
  <si>
    <t>desolation</t>
  </si>
  <si>
    <t>H2722</t>
  </si>
  <si>
    <t>חֹרֵב</t>
  </si>
  <si>
    <t>Horeb</t>
  </si>
  <si>
    <t xml:space="preserve">Horeb = "desert"  another name for Mount Sinai from which God gave the law to Moses and the Israelites Another name of  si.nay  (סִינַי "Sinai" H5514G) </t>
  </si>
  <si>
    <t>H2723</t>
  </si>
  <si>
    <t>חׇרְבָּה</t>
  </si>
  <si>
    <t>a place laid waste, ruin, waste, desolation</t>
  </si>
  <si>
    <t>H2724</t>
  </si>
  <si>
    <t>חָֽרָבָה</t>
  </si>
  <si>
    <t>dry ground</t>
  </si>
  <si>
    <t>dry land, dry ground</t>
  </si>
  <si>
    <t>H2725</t>
  </si>
  <si>
    <t>חֵרָבוֹן</t>
  </si>
  <si>
    <t>H2726G</t>
  </si>
  <si>
    <t>חַרְבוֹנָא</t>
  </si>
  <si>
    <t>Harbona</t>
  </si>
  <si>
    <t>A man living at the time of Exile and Return, only mentioned at Est 1:10  § Harbona or Harbonah = "ass-driver"  the 3rd of the seven chamberlains or eunuchs who served Ahasuerus</t>
  </si>
  <si>
    <t>H2726H</t>
  </si>
  <si>
    <t>A man living at the time of Exile and Return, only mentioned at Est 7:9  § Harbona or Harbonah = "ass-driver"  the 3rd of the seven chamberlains or eunuchs who served Ahasuerus</t>
  </si>
  <si>
    <t>H2727</t>
  </si>
  <si>
    <t>חָרַג</t>
  </si>
  <si>
    <t>to quake</t>
  </si>
  <si>
    <t>(Qal) to shake from fear, tremble, quake</t>
  </si>
  <si>
    <t>H2728</t>
  </si>
  <si>
    <t>חָרְגֹּל</t>
  </si>
  <si>
    <t>a kind of locust, a leaping creature</t>
  </si>
  <si>
    <t>H2729</t>
  </si>
  <si>
    <t>חָרַד</t>
  </si>
  <si>
    <t>1) to tremble, quake, move about, be afraid, be startled, be terrified 1a) (Qal) 1a1) to tremble, quake (of a mountain) 1a2) to tremble (of people) 1a3) to be anxiously careful 1a4) to go or come trembling (with prep) 1b) (Hiphil) 1b1) to cause to tremble 1b2) to drive in terror, rout (an army)</t>
  </si>
  <si>
    <t>H2730</t>
  </si>
  <si>
    <t>חָרֵד</t>
  </si>
  <si>
    <t>trembling, fearful, afraid</t>
  </si>
  <si>
    <t>H2731</t>
  </si>
  <si>
    <t>חֲרָדָה</t>
  </si>
  <si>
    <t>1) fear, anxiety, quaking, trembling, (extreme) anxiety, anxious care 1a) trembling, quaking 1b) anxious care</t>
  </si>
  <si>
    <t>H2732</t>
  </si>
  <si>
    <t>Haradah</t>
  </si>
  <si>
    <t xml:space="preserve">  § Haradah = "fear"  a desert station of Israel in the wilderness </t>
  </si>
  <si>
    <t>H2733</t>
  </si>
  <si>
    <t>חֲרֹדִי</t>
  </si>
  <si>
    <t>Harodite</t>
  </si>
  <si>
    <t xml:space="preserve"> Group of  en cha.rod  (עֵין חֲרֹד "Harod" H5878)   § Harodite , of Harod "trembling"  a resident or descendant of Harod otherwise unknown; two of David's 37 guards, Shammah and Elika, called Harodites </t>
  </si>
  <si>
    <t>H2734</t>
  </si>
  <si>
    <t>חָרָה</t>
  </si>
  <si>
    <t>to be incensed</t>
  </si>
  <si>
    <t>1) to be hot, furious, burn, becomeangry, be kindled 1a) (Qal) to burn, kindle (anger) 1b) (Niphal) to be angry with, be incensed 1c) (Hiphil) to burn, kindle 1d) (Hithpael) to heat oneself in vexation</t>
  </si>
  <si>
    <t>H2735</t>
  </si>
  <si>
    <t>חֹר הַגִּדְגָּד</t>
  </si>
  <si>
    <t>Hor-haggidgad</t>
  </si>
  <si>
    <t xml:space="preserve">Hor-hagidgad = "cavern of Gidgad"  a desert station of Israel in the wilderness Also named:  gud.go.dah  (גֻּדְגֹּ֫דָה "Gudgodah" H1412) </t>
  </si>
  <si>
    <t>H2736</t>
  </si>
  <si>
    <t>חַרְחֲיָה</t>
  </si>
  <si>
    <t>Harhaiah</t>
  </si>
  <si>
    <t xml:space="preserve">A man living at the time of Exile and Return, only mentioned at Neh 3:8;   father of: Uzziel (H5816L)   § Harhaiah = "fear of Jehovah"  father of Uzziel who was one of the builders of the wall in Nehemiah's time </t>
  </si>
  <si>
    <t>H2737</t>
  </si>
  <si>
    <t>חָרוּז</t>
  </si>
  <si>
    <t>string</t>
  </si>
  <si>
    <t>a beaded necklace, string of beads</t>
  </si>
  <si>
    <t>H2738</t>
  </si>
  <si>
    <t>חָרוּל</t>
  </si>
  <si>
    <t>nettles, weeds, kind of weed (perhaps chickpea)</t>
  </si>
  <si>
    <t>H2739</t>
  </si>
  <si>
    <t>חֲרוּמַף</t>
  </si>
  <si>
    <t>Harumaph</t>
  </si>
  <si>
    <t xml:space="preserve">A man living at the time of Exile and Return, only mentioned at Neh 3:10;   father of: Jedaiah (H3042H)   § Harumaph = "split nose"  father of Jedaiah, one of the builders of the wall in Nehemiah's time </t>
  </si>
  <si>
    <t>H2740</t>
  </si>
  <si>
    <t>חָרוֹן</t>
  </si>
  <si>
    <t>burning anger</t>
  </si>
  <si>
    <t>1) anger, heat, burning (of anger) 1a) always used of God's anger</t>
  </si>
  <si>
    <t>H2741</t>
  </si>
  <si>
    <t>חֲרִיפִי</t>
  </si>
  <si>
    <t>Haruphite</t>
  </si>
  <si>
    <t xml:space="preserve">Someone descended from Haruph(?), only mentioned at 1Ch 12:5   § Haruphite = "native of Haruph"  an inhabitant of Hariph </t>
  </si>
  <si>
    <t>H2742A</t>
  </si>
  <si>
    <t>חָרוּץ</t>
  </si>
  <si>
    <t>adj  sharp-pointed, sharp, diligent</t>
  </si>
  <si>
    <t>H2742B</t>
  </si>
  <si>
    <t>strict decision, decision</t>
  </si>
  <si>
    <t>H2742C</t>
  </si>
  <si>
    <t>trench</t>
  </si>
  <si>
    <t>trench, moat, ditch</t>
  </si>
  <si>
    <t>H2742D</t>
  </si>
  <si>
    <t>gold (poetical)</t>
  </si>
  <si>
    <t>H2743</t>
  </si>
  <si>
    <t>Haruz</t>
  </si>
  <si>
    <t xml:space="preserve">A man living at the time of Divided Monarchy, only mentioned at 2Ki 21:19;   father of: Meshullemeth (H4922)   § Haruz = "zealous"  a man of Jotbah, father of Meshullemeth, wife of Manasseh and mother of Amon </t>
  </si>
  <si>
    <t>H2744</t>
  </si>
  <si>
    <t>חַרְחוּר</t>
  </si>
  <si>
    <t>Harhur</t>
  </si>
  <si>
    <t xml:space="preserve">A man living at the time of Exile and Return, first mentioned at Ezr 2:51   § Harhur = "inflammation"  head of a family returning from exile with Zerubbabel </t>
  </si>
  <si>
    <t>H2745</t>
  </si>
  <si>
    <t>חַרְחַס</t>
  </si>
  <si>
    <t>Harhas</t>
  </si>
  <si>
    <t xml:space="preserve">A man living at the time of Divided Monarchy, first mentioned at 2Ki 22:14;   father of: Tikvah (H8616); also called Hasrah at 2Ch 34:22; Also named:  chas.rah  (חַסְרָה "Hasrah" H2641)   § Harhas = "very poor"  grandfather of Shallum, the husband of Huldah, the prophetess </t>
  </si>
  <si>
    <t>H2746</t>
  </si>
  <si>
    <t>חַרְחֻר</t>
  </si>
  <si>
    <t>extreme heat, inflammation, violent heat, fever</t>
  </si>
  <si>
    <t>H2747</t>
  </si>
  <si>
    <t>חֶ֫רֶט</t>
  </si>
  <si>
    <t>stylus</t>
  </si>
  <si>
    <t>1) an engraving tool, stylus, chisel, graving tool 1a) graving tool 1b) stylus</t>
  </si>
  <si>
    <t>H2748</t>
  </si>
  <si>
    <t>חַרְטֹם</t>
  </si>
  <si>
    <t>magician</t>
  </si>
  <si>
    <t>1) diviner, magician, astrologer 1a) engraver, writer (only in derivative sense of one possessed of occult knowledge) Aramaic equivalent:  char.tom  (חַרְטֹם "magician" H2749)</t>
  </si>
  <si>
    <t>H2749</t>
  </si>
  <si>
    <t>magician, magician-astrologer Aramaic of  char.tom  (חַרְטֹם "magician" H2748)</t>
  </si>
  <si>
    <t>H2750</t>
  </si>
  <si>
    <t>חֳרִי</t>
  </si>
  <si>
    <t>heat (of anger), burning (of anger)</t>
  </si>
  <si>
    <t>H2751</t>
  </si>
  <si>
    <t>חֹרִי</t>
  </si>
  <si>
    <t>1) white bread, cake 2) (TWOT) Horite, Hori</t>
  </si>
  <si>
    <t>H2752</t>
  </si>
  <si>
    <t>Horite</t>
  </si>
  <si>
    <t xml:space="preserve">Someone descended from Hori who was aomeone descended from Hori, a man living at the time of the Patriarchs, first mentioned at Gen 36:22;   son of: Lotan (H3877);   brother of: Hemam (H1950) Group of  cho.ri  (חֹרִי "Hori" H2753H)   § Horite = "cave dweller" 1) the inhabitants of Mount Seir 2) the inhabitants of Edom (in later times) </t>
  </si>
  <si>
    <t>H2753G</t>
  </si>
  <si>
    <t>Hori</t>
  </si>
  <si>
    <t>A man living at the time of Egypt and Wilderness, only mentioned at Num 13:5;   father of: Shaphat (H8202)  § Hori = "cave dweller" 1) a Horite, son of Lotan, the son of Seir 2) a Simeonite, father of Shaphat</t>
  </si>
  <si>
    <t>H2753H</t>
  </si>
  <si>
    <t>A man living at the time of the Patriarchs, first mentioned at Gen 36:22;   son of: Lotan (H3877);   brother of: Hemam (H1950) Also named:  cho.ri  (חֹרִי "Horite" H2752)  § Hori = "cave dweller" 1) a Horite, son of Lotan, the son of Seir 2) a Simeonite, father of Shaphat</t>
  </si>
  <si>
    <t>H2754</t>
  </si>
  <si>
    <t>חָרִיט</t>
  </si>
  <si>
    <t>bag, purse</t>
  </si>
  <si>
    <t>H2755</t>
  </si>
  <si>
    <t>חֲרֵי־יוֹנִים</t>
  </si>
  <si>
    <t>dove-dung</t>
  </si>
  <si>
    <t>dung, doves' dung</t>
  </si>
  <si>
    <t>H2756G</t>
  </si>
  <si>
    <t>חָרִיף</t>
  </si>
  <si>
    <t>Hariph</t>
  </si>
  <si>
    <t>A man living at the time of Exile and Return, only mentioned at Neh 10:19  § Hariph = "a plucking off" 1) head of a family of exiles returning with Zerubbabel 2) a head of the people who sealed the covenant with Nehemiah</t>
  </si>
  <si>
    <t>H2756H</t>
  </si>
  <si>
    <t>A man living at the time of Exile and Return, first mentioned at Ezr 2:18; also called Hariph at Neh 7:24;  Another name of  yo.rah  (יוֹרָה "Jorah" H3139)  § Hariph = "a plucking off" 1) head of a family of exiles returning with Zerubbabel 2) a head of the people who sealed the covenant with Nehemiah</t>
  </si>
  <si>
    <t>H2757</t>
  </si>
  <si>
    <t>חָרִיץ</t>
  </si>
  <si>
    <t>incision</t>
  </si>
  <si>
    <t>a cut, thing cut, sharp instrument, sharp cutting instrument, harrow, hoe</t>
  </si>
  <si>
    <t>H2758</t>
  </si>
  <si>
    <t>חָרִישׁ</t>
  </si>
  <si>
    <t>ploughing, ploughing time</t>
  </si>
  <si>
    <t>H2759</t>
  </si>
  <si>
    <t>חֲרִישִׁי</t>
  </si>
  <si>
    <t>harsh, hot, sultry, silent (meaning uncertain)</t>
  </si>
  <si>
    <t>H2760</t>
  </si>
  <si>
    <t>חָרַךְ</t>
  </si>
  <si>
    <t>to roast</t>
  </si>
  <si>
    <t>1) (Qal) to set in motion, start 2) (CLBL) to roast</t>
  </si>
  <si>
    <t>H2761</t>
  </si>
  <si>
    <t>חֲרַךְ</t>
  </si>
  <si>
    <t>to singe</t>
  </si>
  <si>
    <t>(Ithpael) to singe Aramaic of  cha.rar  (חָרַר "to scorch" H2787)</t>
  </si>
  <si>
    <t>H2762</t>
  </si>
  <si>
    <t>חֲרַכִּים</t>
  </si>
  <si>
    <t>lattice, other opening through which one may look</t>
  </si>
  <si>
    <t>H2763A</t>
  </si>
  <si>
    <t>חָרַם</t>
  </si>
  <si>
    <t>to devote/destroy</t>
  </si>
  <si>
    <t>1) to ban, devote, destroy utterly, completely destroy, dedicate for destruction, exterminate 1a) (Hiphil) 1a1) to prohibit (for common use), ban 1a2) to consecrate, devote, dedicate for destruction 1a3) to exterminate, completely destroy 1b) (Hophal) 1b1) to be put under the ban, be devoted to destruction 1b2) to be devoted, be forfeited 1b3) to be completely destroyed</t>
  </si>
  <si>
    <t>H2763B</t>
  </si>
  <si>
    <t>to slash</t>
  </si>
  <si>
    <t>1) to split, slit, mutilate (a part of the body) 1a) (Qal) to mutilate 1b) (Hiphil) to divide</t>
  </si>
  <si>
    <t>H2764A</t>
  </si>
  <si>
    <t>חֵ֫רֶם</t>
  </si>
  <si>
    <t>devoted thing</t>
  </si>
  <si>
    <t>1) a thing devoted, thing dedicated, ban, devotion 2) have been utterly destroyed, (appointed to) utter destruction</t>
  </si>
  <si>
    <t>H2764B</t>
  </si>
  <si>
    <t>a net, thing perforated destruction</t>
  </si>
  <si>
    <t>H2765</t>
  </si>
  <si>
    <t>חֳרֵם</t>
  </si>
  <si>
    <t>Horem</t>
  </si>
  <si>
    <t xml:space="preserve">  § Horem = "sacred"  one of the fortified towns in Naphtali </t>
  </si>
  <si>
    <t>H2766G</t>
  </si>
  <si>
    <t>חָרִם</t>
  </si>
  <si>
    <t>Harim</t>
  </si>
  <si>
    <t>A man living at the time of Divided Monarchy, first mentioned at 1Ch 24:8  § Harim = "dedicated" 1) a priest in the time of David who had charge of the 3rd course 2) head of a family of exiles totalling 1017 who returned with Zerubbabel 3) another head of a family of exiles totalling 320 who returned with Zerubbabel 4) a priest in the time of Nehemiah 5) a ruler of the people under Nehemiah</t>
  </si>
  <si>
    <t>H2766H</t>
  </si>
  <si>
    <t>A man living at the time of Exile and Return, first mentioned at Ezr 2:32  § Harim = "dedicated" 1) a priest in the time of David who had charge of the 3rd course 2) head of a family of exiles totalling 1017 who returned with Zerubbabel 3) another head of a family of exiles totalling 320 who returned with Zerubbabel 4) a priest in the time of Nehemiah 5) a ruler of the people under Nehemiah</t>
  </si>
  <si>
    <t>H2766I</t>
  </si>
  <si>
    <t>A man living at the time of Exile and Return, only mentioned at Neh 3:11;   father of: Malchijah (H4441M)  § Harim = "dedicated" 1) a priest in the time of David who had charge of the 3rd course 2) head of a family of exiles totalling 1017 who returned with Zerubbabel 3) another head of a family of exiles totalling 320 who returned with Zerubbabel 4) a priest in the time of Nehemiah 5) a ruler of the people under Nehemiah</t>
  </si>
  <si>
    <t>H2766J</t>
  </si>
  <si>
    <t>A man living at the time of Exile and Return, only mentioned at Neh 10:27  § Harim = "dedicated" 1) a priest in the time of David who had charge of the 3rd course 2) head of a family of exiles totalling 1017 who returned with Zerubbabel 3) another head of a family of exiles totalling 320 who returned with Zerubbabel 4) a priest in the time of Nehemiah 5) a ruler of the people under Nehemiah</t>
  </si>
  <si>
    <t>H2766K</t>
  </si>
  <si>
    <t>A man living at the time of Exile and Return, first mentioned at Ezr 2:2; also called Harim at Neh 10:5; 12.15;  Nehum at Neh 7:7;  Another name of  re.chum  (רְחוּם "Rehum" H7348A)  § Harim = "dedicated" 1) a priest in the time of David who had charge of the 3rd course 2) head of a family of exiles totalling 1017 who returned with Zerubbabel 3) another head of a family of exiles totalling 320 who returned with Zerubbabel 4) a priest in the time of Nehemiah 5) a ruler of the people under Nehemiah</t>
  </si>
  <si>
    <t>H2767</t>
  </si>
  <si>
    <t>חׇרְמָה</t>
  </si>
  <si>
    <t>Hormah</t>
  </si>
  <si>
    <t xml:space="preserve">Hormah = "devotion"  a town of the Canaanites, conquered by Joshua, allotted to Judah, and located in the south of Judah Another name of  tse.phat  (צְפַ֑ת "Zephath" H6857) </t>
  </si>
  <si>
    <t>H2768</t>
  </si>
  <si>
    <t>חֶרְמוֹן</t>
  </si>
  <si>
    <t>(Mount) Hermon</t>
  </si>
  <si>
    <t xml:space="preserve">  § Hermon = "a sanctuary"  a mountain on the northeastern border of Palestine and Lebanon and overlooking the border city of Dan </t>
  </si>
  <si>
    <t>H2769</t>
  </si>
  <si>
    <t>חֶרְמוֹנִים</t>
  </si>
  <si>
    <t>Hermon</t>
  </si>
  <si>
    <t xml:space="preserve">Hermonites , of Hermon "a sanctuary"  the name for the three summits of Mount Hermon located on the border of Palestine and Lebanon Another name of  cher.mon  (חֶרְמוֹן "(Mount )Hermon" H2768) </t>
  </si>
  <si>
    <t>H2770</t>
  </si>
  <si>
    <t>חֶרְמֵשׁ</t>
  </si>
  <si>
    <t>H2771A</t>
  </si>
  <si>
    <t>חָרָן</t>
  </si>
  <si>
    <t>Haran = "mountaineer"  the city to which Abraham migrated when he left Ur of the Chaldees and where he stayed until his father died before leaving for the promised land; located in Mesopotamia in Padan-aram at the foot of Mount Masius between the Khabour and the Euphrates Also named:  Charran  (Χαρράν "Haran" G5488)</t>
  </si>
  <si>
    <t>H2771B</t>
  </si>
  <si>
    <t>A man of the tribe of Judah living at the time of Egypt and Wilderness, first mentioned at 1Ch 2:46;   son of: Caleb (H3612H) and Ephah (H5891H);   brother of: Moza (H4162) and Gazez (H1495);   half-brother of: Hur (H2354), Jesher (H3475), Shobab (H7727H), Ardon (H0715), Mareshah@1Ch 2:42 (H4337), Jahdai (H3056), Sheber (H7669), Tirhanah (H8647), Shaaph (H8174H), Sheva (H7724) and Achsah (H5915H);   father of: Gazez (H1495H)  § Haran = "mountaineer"  a son of Caleb by his concubine Ephah</t>
  </si>
  <si>
    <t>H2772</t>
  </si>
  <si>
    <t>חֹרֹנִי</t>
  </si>
  <si>
    <t>Horonite</t>
  </si>
  <si>
    <t xml:space="preserve">Someone descended from Horon(?), first mentioned at Neh 2:10   § Horonite = "native of Horonaim" 1) an inhabitant of Horonaim in Moab 1a) the designation of Sanballat, the opponent of Nehemiah </t>
  </si>
  <si>
    <t>H2773</t>
  </si>
  <si>
    <t>חֹרֹנַיִם</t>
  </si>
  <si>
    <t>Horonaim</t>
  </si>
  <si>
    <t xml:space="preserve">  § Horonaim = "two caves"  a town of Moab </t>
  </si>
  <si>
    <t>H2774</t>
  </si>
  <si>
    <t>חַרְנֶ֫פֶר</t>
  </si>
  <si>
    <t>Harnepher</t>
  </si>
  <si>
    <t xml:space="preserve">A man of the tribe of Asher living at the time of Divided Monarchy, only mentioned at 1Ch 7:36;   son of: Zophah (H6690);   brother of: Suah (H5477), Shual (H7777B), Beri (H1275), Imrah (H3236), Bezer (H1221H), Hod (H1936), Shamma (H8037H), Shilshah (H8030), Ithran (H3506H) and Beera (H0878)   § Harnepher = "panting"  a son of Zophah of the tribe of Asher </t>
  </si>
  <si>
    <t>H2775A</t>
  </si>
  <si>
    <t>חֶ֫רֶס</t>
  </si>
  <si>
    <t>H2775B</t>
  </si>
  <si>
    <t>itch</t>
  </si>
  <si>
    <t>itch, an eruptive disease</t>
  </si>
  <si>
    <t>H2776G</t>
  </si>
  <si>
    <t>Heres</t>
  </si>
  <si>
    <t xml:space="preserve">  § Heres = "the sun"  a mountain inhabited by Amorites in Moab; the place where Gideon turned back from chasing the Midianites</t>
  </si>
  <si>
    <t>H2776H</t>
  </si>
  <si>
    <t>(Mount) Heres</t>
  </si>
  <si>
    <t>Heres = "the sun"  a mountain inhabited by Amorites in Moab; the place where Gideon turned back from chasing the Midianites Another name of  bet she.mesh  (בֵּית שֶׁ֫מֶשׁ "Beth-shemesh" H1053G)</t>
  </si>
  <si>
    <t>H2777</t>
  </si>
  <si>
    <t>חֲרָסוּת</t>
  </si>
  <si>
    <t>Potsherd (Gate)</t>
  </si>
  <si>
    <t xml:space="preserve">  This name means  potsherd </t>
  </si>
  <si>
    <t>H2778A</t>
  </si>
  <si>
    <t>חָרַף</t>
  </si>
  <si>
    <t>to taunt</t>
  </si>
  <si>
    <t>1) to reproach, taunt, blaspheme, defy, jeopardise, rail, upbraid 1a) (Qal) to reproach 1b) (Piel) to reproach, defy, taunt</t>
  </si>
  <si>
    <t>H2778B</t>
  </si>
  <si>
    <t>(Qal) to winter, spend harvest time, remain in harvest time</t>
  </si>
  <si>
    <t>H2778C</t>
  </si>
  <si>
    <t>(Niphal) to acquire, be betrothed</t>
  </si>
  <si>
    <t>H2779</t>
  </si>
  <si>
    <t>חֹ֫רֶף</t>
  </si>
  <si>
    <t>autumn</t>
  </si>
  <si>
    <t>1) harvest time, autumn 2) (CLBL) winter</t>
  </si>
  <si>
    <t>H2780</t>
  </si>
  <si>
    <t>חָרֵף</t>
  </si>
  <si>
    <t>Hareph</t>
  </si>
  <si>
    <t xml:space="preserve">A man of the tribe of Judah living at the time of Egypt and Wilderness, only mentioned at 1Ch 2:51;   son of: Hur (H2354);   brother of: Uri (H0221), Shobal (H7732H), Salma (H8007H), Jezreel (H3157J), Ishma (H3457), Idbash (H3031), Hazzelelponi (H6753), Penuel (H6439H) and Ezer (H5829)   § Hareph = "a plucking off"  a son of Caleb and father of Bethgader </t>
  </si>
  <si>
    <t>H2781</t>
  </si>
  <si>
    <t>חֶרְפָּה</t>
  </si>
  <si>
    <t>1) reproach, scorn 1a) taunt, scorn (upon enemy) 1b) reproach (resting upon condition of shame, disgrace) 1c) a reproach (an object)</t>
  </si>
  <si>
    <t>H2782</t>
  </si>
  <si>
    <t>חָרַץ</t>
  </si>
  <si>
    <t>1) to cut, sharpen, decide, decree, determine, maim, move, be decisive, be mutilated 1a)(Qal) 1a1) to cut, mutilate 1a2) to sharpen 1a3) to decide 1b) (Niphal) to be decisive</t>
  </si>
  <si>
    <t>H2783</t>
  </si>
  <si>
    <t>חֲרַץ</t>
  </si>
  <si>
    <t>loin, hip, hip joint</t>
  </si>
  <si>
    <t>H2784</t>
  </si>
  <si>
    <t>חַרְצֻבָּה</t>
  </si>
  <si>
    <t>1) bond, fetter, pang, hands 1a) bonds 1b) pangs</t>
  </si>
  <si>
    <t>H2785</t>
  </si>
  <si>
    <t>חַרְצַנִּים</t>
  </si>
  <si>
    <t>pip</t>
  </si>
  <si>
    <t>kernels, seeds, insignificant vine product, grape seeds?</t>
  </si>
  <si>
    <t>H2786</t>
  </si>
  <si>
    <t>חָרַק</t>
  </si>
  <si>
    <t>(Qal) to gnash, grind (the teeth)</t>
  </si>
  <si>
    <t>H2787</t>
  </si>
  <si>
    <t>חָרַר</t>
  </si>
  <si>
    <t>1) to burn, be hot, be scorched, be charred 1a) (Qal) 1a1) to be hot, be scorched 1a2) to burn, be burned 1b) (Niphal) 1b1) to be scorched, be burned 1b2) to burn 1b3) to be dry, be angry 1c) (Pilpel) to cause to burn Aramaic equivalent:  cha.rakh  (חֲרַךְ "to singe" H2761)</t>
  </si>
  <si>
    <t>H2788</t>
  </si>
  <si>
    <t>חָרֵר</t>
  </si>
  <si>
    <t>parched</t>
  </si>
  <si>
    <t>dry regions, parched place</t>
  </si>
  <si>
    <t>H2789</t>
  </si>
  <si>
    <t>חֶ֫רֶשׂ</t>
  </si>
  <si>
    <t>earthenware</t>
  </si>
  <si>
    <t>earthenware, clay pottery, shard, potsherd, earthen vessel</t>
  </si>
  <si>
    <t>H2790A</t>
  </si>
  <si>
    <t>חָרַשׁ</t>
  </si>
  <si>
    <t>to plow/plot</t>
  </si>
  <si>
    <t>1) to cut in, plough, engrave, devise 1a) (Qal) 1a1) to cut in, engrave 1a2) to plough 1a3) to devise 1b) (Niphal) to be ploughed 1c) (Hiphil) to plot evil</t>
  </si>
  <si>
    <t>H2790B</t>
  </si>
  <si>
    <t>חָרֵשׁ</t>
  </si>
  <si>
    <t>1) to be silent, be dumb, be speechless, be deaf 1a) (Qal) 1a1) to be silent 1a2) to be deaf 1b) (Hiphil) 1b1) to be silent, keep quiet 1b2) to make silent 1b3) to be deaf, show deafness 1c) (Hithpael) to remain silent</t>
  </si>
  <si>
    <t>H2791A</t>
  </si>
  <si>
    <t>חֶ֫רֶשׁ</t>
  </si>
  <si>
    <t>silently</t>
  </si>
  <si>
    <t>adv  silently, secretly</t>
  </si>
  <si>
    <t>H2791B</t>
  </si>
  <si>
    <t>craftily</t>
  </si>
  <si>
    <t>magic art, magician</t>
  </si>
  <si>
    <t>H2792</t>
  </si>
  <si>
    <t>Heresh</t>
  </si>
  <si>
    <t xml:space="preserve">A man of the tribe of Levi  living at the time of Exile and Return, only mentioned at 1Ch 9:15   § Heresh = "mute"  a Levite attached to the tabernacle </t>
  </si>
  <si>
    <t>H2793G</t>
  </si>
  <si>
    <t>חֹ֫רֶשׁ</t>
  </si>
  <si>
    <t>Horesh</t>
  </si>
  <si>
    <t xml:space="preserve">  This name means wood,  forest</t>
  </si>
  <si>
    <t>H2793H</t>
  </si>
  <si>
    <t>1) wood, wooded height, forest, wooded area.</t>
  </si>
  <si>
    <t>H2794</t>
  </si>
  <si>
    <t>חֹרֵשׁ</t>
  </si>
  <si>
    <t>artificer</t>
  </si>
  <si>
    <t>metal craftsman</t>
  </si>
  <si>
    <t>H2795</t>
  </si>
  <si>
    <t>חֵרֵשׁ</t>
  </si>
  <si>
    <t>deaf</t>
  </si>
  <si>
    <t>H2796</t>
  </si>
  <si>
    <t>חָרָשׁ, חֲרָשִׁים</t>
  </si>
  <si>
    <t>1) craftsman, artisan, engraver, graver, artificer 1a) graver, artificer 1b) skilful to destroy (warriors) (fig.)</t>
  </si>
  <si>
    <t>H2797</t>
  </si>
  <si>
    <t>חַרְשָׁא</t>
  </si>
  <si>
    <t>Harsha</t>
  </si>
  <si>
    <t xml:space="preserve">A man living at the time of Exile and Return, first mentioned at Ezr 2:52   § Harsha = "mute"  head of a family of exiles returning with Zerubbabel </t>
  </si>
  <si>
    <t>H2798</t>
  </si>
  <si>
    <t>חֲרָשִׁים</t>
  </si>
  <si>
    <t>(Ge)-harashim</t>
  </si>
  <si>
    <t xml:space="preserve">Charashim or Harashim = "valley of craftsmen"  a valley near Lydda, a few miles east of Joppa, founded by Joab of Othniel's family Combined with  gay  (גַּיְא "Ge" H1516K) </t>
  </si>
  <si>
    <t>H2799</t>
  </si>
  <si>
    <t>חֲרֹ֫שֶׁת</t>
  </si>
  <si>
    <t>carving</t>
  </si>
  <si>
    <t>carving, skilful working</t>
  </si>
  <si>
    <t>H2800</t>
  </si>
  <si>
    <t>Harosheth</t>
  </si>
  <si>
    <t xml:space="preserve">  § Harosheth = "woodland"  a city in the north of the land of Canaan on the west coast of the lake Merom </t>
  </si>
  <si>
    <t>H2801</t>
  </si>
  <si>
    <t>חָרַת</t>
  </si>
  <si>
    <t>(Qal) to engrave, graven</t>
  </si>
  <si>
    <t>H2802</t>
  </si>
  <si>
    <t>חֶרֶת</t>
  </si>
  <si>
    <t>Hereth</t>
  </si>
  <si>
    <t xml:space="preserve">  § Hareth = "forest"  a forest whose site is now unknown </t>
  </si>
  <si>
    <t>H2803G</t>
  </si>
  <si>
    <t>חָשַׁב</t>
  </si>
  <si>
    <t>to devise: design</t>
  </si>
  <si>
    <t>: design/skillful 1) to think, plan, esteem, calculate, invent, make a judgment, imagine, count 1a) (Qal) 1a1) to think, account 1a2) to plan, devise, mean 1a3) to charge, impute, reckon 1a4) to esteem, value, regard 1a5) to invent 1b) (Niphal) 1b1) to be accounted, be thought, be esteemed 1b2) to be computed, be reckoned 1b3) to be imputed 1c) (Piel) 1c1) to think upon, consider, be mindful of 1c2) to think to do, devise, plan 1c3) to count, reckon 1d) (Hithpael) to be considered</t>
  </si>
  <si>
    <t>H2803H</t>
  </si>
  <si>
    <t>to devise: count</t>
  </si>
  <si>
    <t>: count/regard_as 1) to think, plan, esteem, calculate, invent, make a judgment, imagine, count 1a) (Qal) 1a1) to think, account 1a2) to plan, devise, mean 1a3) to charge, impute, reckon 1a4) to esteem, value, regard 1a5) to invent 1b) (Niphal) 1b1) to be accounted, be thought, be esteemed 1b2) to be computed, be reckoned 1b3) to be imputed 1c) (Piel) 1c1) to think upon, consider, be mindful of 1c2) to think to do, devise, plan 1c3) to count, reckon 1d) (Hithpael) to be considered</t>
  </si>
  <si>
    <t>H2803I</t>
  </si>
  <si>
    <t>to devise: devise</t>
  </si>
  <si>
    <t>: devise/plot/plan 1) to think, plan, esteem, calculate, invent, make a judgment, imagine, count 1a) (Qal) 1a1) to think, account 1a2) to plan, devise, mean 1a3) to charge, impute, reckon 1a4) to esteem, value, regard 1a5) to invent 1b) (Niphal) 1b1) to be accounted, be thought, be esteemed 1b2) to be computed, be reckoned 1b3) to be imputed 1c) (Piel) 1c1) to think upon, consider, be mindful of 1c2) to think to do, devise, plan 1c3) to count, reckon 1d) (Hithpael) to be considered</t>
  </si>
  <si>
    <t>H2803J</t>
  </si>
  <si>
    <t>to devise: think</t>
  </si>
  <si>
    <t>: think/imagine 1) to think, plan, esteem, calculate, invent, make a judgment, imagine, count 1a) (Qal) 1a1) to think, account 1a2) to plan, devise, mean 1a3) to charge, impute, reckon 1a4) to esteem, value, regard 1a5) to invent 1b) (Niphal) 1b1) to be accounted, be thought, be esteemed 1b2) to be computed, be reckoned 1b3) to be imputed 1c) (Piel) 1c1) to think upon, consider, be mindful of 1c2) to think to do, devise, plan 1c3) to count, reckon 1d) (Hithpael) to be considered</t>
  </si>
  <si>
    <t>H2804</t>
  </si>
  <si>
    <t>חֲשַׁב</t>
  </si>
  <si>
    <t>to account</t>
  </si>
  <si>
    <t>(P'al) to think, account Aramaic of  cha.shav  (חָשַׁב ": design" H2803)</t>
  </si>
  <si>
    <t>H2805</t>
  </si>
  <si>
    <t>חֵ֫שֶׁב</t>
  </si>
  <si>
    <t>artwork</t>
  </si>
  <si>
    <t>1) girdle, band, ingenious work 1a) ingenious work-the name of the girdle or band of the ephod</t>
  </si>
  <si>
    <t>H2806</t>
  </si>
  <si>
    <t>חַשְׁבַּדָּנָה</t>
  </si>
  <si>
    <t>Hashbaddanah</t>
  </si>
  <si>
    <t xml:space="preserve">A man living at the time of Exile and Return, only mentioned at Neh 8:4   § Hashbadana = "considerate judge"  one of the men who stood on the left of Ezra while he read the law to the people </t>
  </si>
  <si>
    <t>H2807</t>
  </si>
  <si>
    <t>חֲשֻׁבָה</t>
  </si>
  <si>
    <t>Hashubah</t>
  </si>
  <si>
    <t xml:space="preserve">A man of the tribe of Judah living at the time of Divided Monarchy, only mentioned at 1Ch 3:20;   son of: Zerubbabel (H2216);   brother of: Meshullam (H4918H), Hananiah (H2608L), Shelomith (H8019I), Ohel (H0169), Berechiah (H1296), Hasadiah (H2619), Jushab-hesed (H3142), Abiud (G0010)   § Hashubah = "consideration"  a son of Zerubbabel </t>
  </si>
  <si>
    <t>H2808</t>
  </si>
  <si>
    <t>חֶשְׁבּוֹן</t>
  </si>
  <si>
    <t>account, reasoning, reckoning</t>
  </si>
  <si>
    <t>H2809</t>
  </si>
  <si>
    <t>Heshbon</t>
  </si>
  <si>
    <t xml:space="preserve">  § Heshbon = "stronghold"  the capital city of Sihon, king of the Amorites, located on the western border of the high plain and on the border line between the tribes of Reuben and Gad </t>
  </si>
  <si>
    <t>H2810</t>
  </si>
  <si>
    <t>חִשָּׁבוֹן</t>
  </si>
  <si>
    <t>invention</t>
  </si>
  <si>
    <t>device, invention</t>
  </si>
  <si>
    <t>H2811G</t>
  </si>
  <si>
    <t>חֲשַׁבְיָ֫הוּ</t>
  </si>
  <si>
    <t>Hashabiah</t>
  </si>
  <si>
    <t>A man of the tribe of Levi living at the time of Divided Monarchy, only mentioned at 1Ch 6:45;   son of: Amaziah (H0558I);   father of: Malluch (H4409)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</si>
  <si>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H2811H</t>
  </si>
  <si>
    <t>A man of the tribe of Levi  living at the time of Exile and Return, first mentioned at 1Ch 9:14;   son of: Bunni (H1138I);   father of: Azrikam (H5840I)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</si>
  <si>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H2811I</t>
  </si>
  <si>
    <t>A man of the tribe of Levi living at the time of United Monarchy, first mentioned at 1Ch 25:3;   son of: Jeduthun (H3038);   brother of: Obed-edom (H5654), Mattithiah (H4993H), Gedaliah (H1436I), Zeri (H6874), Jeshaiah (H3470H)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</si>
  <si>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H2811J</t>
  </si>
  <si>
    <t>A man living at the time of Divided Monarchy, only mentioned at 1Ch 26:30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</si>
  <si>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H2811K</t>
  </si>
  <si>
    <t>A man living at the time of Divided Monarchy, only mentioned at 1Ch 27:17;   son of: Kemuel (H7055I)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</si>
  <si>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H2811L</t>
  </si>
  <si>
    <t>A man living at the time of Divided Monarchy, only mentioned at 2Ch 35:9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</si>
  <si>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H2811M</t>
  </si>
  <si>
    <t>A man living at the time of Exile and Return, first mentioned at Ezr 8:19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</si>
  <si>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H2811N</t>
  </si>
  <si>
    <t>A man living at the time of Exile and Return, only mentioned at Neh 3:17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</si>
  <si>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H2811O</t>
  </si>
  <si>
    <t>A man living at the time of Exile and Return, only mentioned at Neh 11:22;   son of: Mattaniah (H4983O);   brother of: Shemaiah (H8098U);   father of: Bani (H1137O)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</si>
  <si>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H2811P</t>
  </si>
  <si>
    <t>A man living at the time of Exile and Return, only mentioned at Neh 12:21  § Hashabiah = "Jehovah has considered" 1) a Merarite Levite 2) the 4th of the 6 sons of Jeduthun who had charge of the 12th course 3) one of the descendants of Hebron the son of Kohath 4) the son of Kemuel, who was prince of the tribe of Levi in the time of David 5) a Levite, one of the chiefs of his tribe who officiated for Josiah at his great passover feast 6) a Merarite Levite, one of the chief priests who accompanied Ezra from Babylon; ruler of half the circuit of Keilah and one who repaired a portion of the wall of Jerusalem under Nehemiah. He sealed the covenant of reformation after the return from captivity 7) a Levite, son of Bunni in the time of Nehemiah 8) a Levite, son of Mattaniah in the time of Nehemiah 9) a priest of the family of Hilkiah in the days of Joiakim, son of Jeshua</t>
  </si>
  <si>
    <t>H2812</t>
  </si>
  <si>
    <t>חֲשַׁבְנָה</t>
  </si>
  <si>
    <t>Hashabnah</t>
  </si>
  <si>
    <t xml:space="preserve">A man living at the time of Exile and Return, only mentioned at Neh 10:25   § Hashabnah = "Jehovah has considered"  one of the chiefs of the people who sealed the covenant with Nehemiah </t>
  </si>
  <si>
    <t>H2813G</t>
  </si>
  <si>
    <t>חֲשַׁבְנְיָה</t>
  </si>
  <si>
    <t>Hashabneiah</t>
  </si>
  <si>
    <t>A man living at the time of Exile and Return, only mentioned at Neh 3:10;   father of: Hattush (H2407I)  § Hashabniah = "whom Jehovah regards" 1) the father of Hattush, repairer of the wall 2) a Levite who was among those who officiated at the great fast under Ezra and Nehemiah when the covenant was sealed</t>
  </si>
  <si>
    <t>H2813H</t>
  </si>
  <si>
    <t>A man living at the time of Exile and Return, only mentioned at Neh 9:5  § Hashabniah = "whom Jehovah regards" 1) the father of Hattush, repairer of the wall 2) a Levite who was among those who officiated at the great fast under Ezra and Nehemiah when the covenant was sealed</t>
  </si>
  <si>
    <t>H2814</t>
  </si>
  <si>
    <t>חָשָׁה</t>
  </si>
  <si>
    <t>1) to be silent, quiet, still, inactive 1a) (Qal) to be silent, be still 1b) (Hiphil) 1b1) to be silent, exhibit silence 1b2) to show inactivity, be inactive 1b3) to make silent, make quiet, cause to be still</t>
  </si>
  <si>
    <t>H2815G</t>
  </si>
  <si>
    <t>חַשּׁוּב</t>
  </si>
  <si>
    <t>Hasshub</t>
  </si>
  <si>
    <t>A man of the tribe of Levi  living at the time of Exile and Return, first mentioned at 1Ch 9:14;   son of: Azrikam (H5840I);   father of: Shemaiah (H8098E)  § Hashub = "considerate" 1) a Merarite Levite chief, son of Azrikam 2) a son of Pahath-moab who assisted in the repair of the wall of Jerusalem 3) a man who assisted in the repair of the wall of Jerusalem; may be same as 2 above 4) one of the heads of the people who sealed the covenant with Nehemiah</t>
  </si>
  <si>
    <t>H2815H</t>
  </si>
  <si>
    <t>A man living at the time of Exile and Return, only mentioned at Neh 3:11;   son of: Pahath-moab (H6355H)   § Hashub = "considerate" 1) a Merarite Levite chief, son of Azrikam 2) a son of Pahath-moab who assisted in the repair of the wall of Jerusalem 3) a man who assisted in the repair of the wall of Jerusalem; may be same as 2 above 4) one of the heads of the people who sealed the covenant with Nehemiah</t>
  </si>
  <si>
    <t>H2815I</t>
  </si>
  <si>
    <t>A man living at the time of Exile and Return, only mentioned at Neh 3:23  § Hashub = "considerate" 1) a Merarite Levite chief, son of Azrikam 2) a son of Pahath-moab who assisted in the repair of the wall of Jerusalem 3) a man who assisted in the repair of the wall of Jerusalem; may be same as 2 above 4) one of the heads of the people who sealed the covenant with Nehemiah</t>
  </si>
  <si>
    <t>H2815J</t>
  </si>
  <si>
    <t>A man living at the time of Exile and Return, only mentioned at Neh 10:23  § Hashub = "considerate" 1) a Merarite Levite chief, son of Azrikam 2) a son of Pahath-moab who assisted in the repair of the wall of Jerusalem 3) a man who assisted in the repair of the wall of Jerusalem; may be same as 2 above 4) one of the heads of the people who sealed the covenant with Nehemiah</t>
  </si>
  <si>
    <t>H2816</t>
  </si>
  <si>
    <t>חֲשׁוֹךְ</t>
  </si>
  <si>
    <t>darkness Aramaic of  mach.shakh  (מַחְשָׁךְ "darkness" H4285)</t>
  </si>
  <si>
    <t>H2817</t>
  </si>
  <si>
    <t>חֲשׂוּפָא</t>
  </si>
  <si>
    <t>Hasupha</t>
  </si>
  <si>
    <t xml:space="preserve">A man living at the time of Exile and Return, first mentioned at Ezr 2:43   § Hasupha or Hashupha = "stripped"  head of the family of temple slaves returning from exile in the 1st caravan </t>
  </si>
  <si>
    <t>H2818A</t>
  </si>
  <si>
    <t>חֲשַׁח</t>
  </si>
  <si>
    <t>verb  (P'al) to need, have need</t>
  </si>
  <si>
    <t>H2818B</t>
  </si>
  <si>
    <t>noun  the thing needed</t>
  </si>
  <si>
    <t>H2819</t>
  </si>
  <si>
    <t>חַשְׁחוּ</t>
  </si>
  <si>
    <t>requirement</t>
  </si>
  <si>
    <t>things needed, requirements, that which is required</t>
  </si>
  <si>
    <t>H2820</t>
  </si>
  <si>
    <t>חָשַׂךְ</t>
  </si>
  <si>
    <t>1) to withhold, restrain, hold back, keep in check, refrain 1a) (Qal) 1a1) to withhold, keep back, keep for oneself, keep from, hold in check, refrain, spare, reserve 1a2) to restrain, check 1b) (Niphal) to assuage, be spared</t>
  </si>
  <si>
    <t>H2821</t>
  </si>
  <si>
    <t>חָשַׁךְ</t>
  </si>
  <si>
    <t>1) to be or become dark, grow dim, be darkened, be black, be hidden 1a) (Qal) 1a1) to be or grow dark 1a2) to have a dark colour 1a3) to grow dim 1b) (Hiphil) 1b1) to make dark, cause to be dark 1b2) to hide, conceal 1b3) to obscure, confuse (fig.)</t>
  </si>
  <si>
    <t>H2822</t>
  </si>
  <si>
    <t>חֹ֫שֶׁךְ</t>
  </si>
  <si>
    <t>1) darkness, obscurity 1a) darkness 1b) secret place</t>
  </si>
  <si>
    <t>H2823</t>
  </si>
  <si>
    <t>חָשֹׁךְ</t>
  </si>
  <si>
    <t>obscure</t>
  </si>
  <si>
    <t>obscure, insignificant, low</t>
  </si>
  <si>
    <t>H2824</t>
  </si>
  <si>
    <t>חֶשְׁכָה</t>
  </si>
  <si>
    <t>darkness, obscure, low Another spelling of  cha.she.khah  (חֲשֵׁכָה "darkness" H2825)</t>
  </si>
  <si>
    <t>H2825</t>
  </si>
  <si>
    <t>חֲשֵׁכָה</t>
  </si>
  <si>
    <t>darkness Also means:  chesh.khah  (חֶשְׁכָה "dark" H2824)</t>
  </si>
  <si>
    <t>H2826</t>
  </si>
  <si>
    <t>חָשַׁל</t>
  </si>
  <si>
    <t>be feeble</t>
  </si>
  <si>
    <t>1) to shatter 1a) (Niphal) to be feeble Aramaic equivalent:  cha.shal  (חֲשַׁל "to shatter" H2827)</t>
  </si>
  <si>
    <t>H2827</t>
  </si>
  <si>
    <t>חֲשַׁל</t>
  </si>
  <si>
    <t>(P'al) to subdue, crush, shatter Aramaic of  cha.shal  (חָשַׁל "be feeble" H2826)</t>
  </si>
  <si>
    <t>H2828G</t>
  </si>
  <si>
    <t>חָשֻׁם</t>
  </si>
  <si>
    <t>Hashum</t>
  </si>
  <si>
    <t>A man living at the time of Exile and Return, first mentioned at Ezr 2:19  § Hashum = "rich" 1) head of a family of 223 exiles returning with Zerubbabel 2) one of the priests or Levites who stood on Ezra's left while he read the law</t>
  </si>
  <si>
    <t>H2828H</t>
  </si>
  <si>
    <t>A man living at the time of Exile and Return, only mentioned at Neh 8:4  § Hashum = "rich" 1) head of a family of 223 exiles returning with Zerubbabel 2) one of the priests or Levites who stood on Ezra's left while he read the law</t>
  </si>
  <si>
    <t>H2828I</t>
  </si>
  <si>
    <t>A man living at the time of Exile and Return, only mentioned at Neh 10:18  § Hashum = "rich" 1) head of a family of 223 exiles returning with Zerubbabel 2) one of the priests or Levites who stood on Ezra's left while he read the law</t>
  </si>
  <si>
    <t>H2829</t>
  </si>
  <si>
    <t>חֶשְׁמוֹן</t>
  </si>
  <si>
    <t>Heshmon</t>
  </si>
  <si>
    <t xml:space="preserve">  § Heshmon = "rich soil"  a town in the extreme south of Judah; site uncertain </t>
  </si>
  <si>
    <t>H2830</t>
  </si>
  <si>
    <t>חַשְׁמַל</t>
  </si>
  <si>
    <t>a shining substance, amber or electrum or bronze (uncertain)</t>
  </si>
  <si>
    <t>H2831</t>
  </si>
  <si>
    <t>חַשְׁמַן</t>
  </si>
  <si>
    <t>ambassador</t>
  </si>
  <si>
    <t>ambassadors, bronze (meaning uncertain)</t>
  </si>
  <si>
    <t>H2832</t>
  </si>
  <si>
    <t>חַשְׁמֹנָה</t>
  </si>
  <si>
    <t>Hashmonah</t>
  </si>
  <si>
    <t xml:space="preserve">  § Hashmonah = "fatness"  a station of Israel in the wilderness </t>
  </si>
  <si>
    <t>H2833</t>
  </si>
  <si>
    <t>חֹ֫שֶׁן</t>
  </si>
  <si>
    <t>breastpiece</t>
  </si>
  <si>
    <t>1) breastplate, breastpiece 1a) sacred pouch of the high priest designed to hold the Urim and Thummim</t>
  </si>
  <si>
    <t>H2834</t>
  </si>
  <si>
    <t>חָשַׂף</t>
  </si>
  <si>
    <t>1) to strip, strip off, lay bare, make bare, draw out 1a) (Qal) 1a1) to strip off 1a2) to strip, lay bare 1a3) to draw (water), skim, take from the surface</t>
  </si>
  <si>
    <t>H2835</t>
  </si>
  <si>
    <t>חָשִׂף</t>
  </si>
  <si>
    <t>little flock</t>
  </si>
  <si>
    <t>small flocks, little flocks</t>
  </si>
  <si>
    <t>H2836A</t>
  </si>
  <si>
    <t>חָשַׁק</t>
  </si>
  <si>
    <t>(Qal) to love, be attached to, long for</t>
  </si>
  <si>
    <t>H2836B</t>
  </si>
  <si>
    <t>to connect</t>
  </si>
  <si>
    <t>1a) (Piel) fillet 1b) (Pual) fillet</t>
  </si>
  <si>
    <t>H2837</t>
  </si>
  <si>
    <t>חֵ֫שֶׁק</t>
  </si>
  <si>
    <t>desire, thing desired</t>
  </si>
  <si>
    <t>H2838</t>
  </si>
  <si>
    <t>חָשׁוּק</t>
  </si>
  <si>
    <t>1) fillets, binders 1a) rings clasping a pillar of the tabernacle or silver rods between the pillars</t>
  </si>
  <si>
    <t>H2839</t>
  </si>
  <si>
    <t>חִשֻּׁק</t>
  </si>
  <si>
    <t>spoke</t>
  </si>
  <si>
    <t>spoke, spoke of a wheel</t>
  </si>
  <si>
    <t>H2840</t>
  </si>
  <si>
    <t>חִשֻּׁר</t>
  </si>
  <si>
    <t>hub</t>
  </si>
  <si>
    <t>hub, hub of a wheel, nave</t>
  </si>
  <si>
    <t>H2841</t>
  </si>
  <si>
    <t>חַשְׁרָה</t>
  </si>
  <si>
    <t>collection, mass, an accumulation of water</t>
  </si>
  <si>
    <t>H2842</t>
  </si>
  <si>
    <t>חֲשַׁשׁ</t>
  </si>
  <si>
    <t>chaff, dry grass</t>
  </si>
  <si>
    <t>H2843</t>
  </si>
  <si>
    <t>חֻשָׁתִי</t>
  </si>
  <si>
    <t>Hushathite</t>
  </si>
  <si>
    <t xml:space="preserve">Someone descended from Hushath(?), first mentioned at 2Sa 21:18   § Hushathite = "inhabitant of Hushah"  an inhabitant of Hushah or a descendant of Hushah; the designation given to two of David's mighty warriors </t>
  </si>
  <si>
    <t>H2844A</t>
  </si>
  <si>
    <t>חַת</t>
  </si>
  <si>
    <t>fear, terror</t>
  </si>
  <si>
    <t>H2844B</t>
  </si>
  <si>
    <t>shattered</t>
  </si>
  <si>
    <t>1) shattered, dismayed 1a) shattered 1b) dismayed</t>
  </si>
  <si>
    <t>H2845</t>
  </si>
  <si>
    <t>חֵת</t>
  </si>
  <si>
    <t>Heth</t>
  </si>
  <si>
    <t xml:space="preserve">A man living at the time of the Patriarchs, first mentioned at Gen 10:15;   son of: Canaan (H3667);   brother of: Sidon (H6721), Jebusite (H2983), Amorite (H0567), Girgashite (H1622), Hivite (H2340), Arkite (H6208), Sinite (H5513), Arvadite (H0721), Zemarite (H6786) and Hamathite (H2577); also called Hittite (KJV: "of Heth") frequently Also named:  chit.ti  (חִתִּי "Hittite" H2850)   § Heth = "terror"  a son of Canaan and the progenitor of the Hittites </t>
  </si>
  <si>
    <t>H2846</t>
  </si>
  <si>
    <t>חָתָה</t>
  </si>
  <si>
    <t>to snatch up</t>
  </si>
  <si>
    <t>(Qal) to take hold of, seize, take away, pile up, snatch up (coals)</t>
  </si>
  <si>
    <t>H2847</t>
  </si>
  <si>
    <t>חִתָּה</t>
  </si>
  <si>
    <t>terror, fear</t>
  </si>
  <si>
    <t>H2848</t>
  </si>
  <si>
    <t>חִתּוּל</t>
  </si>
  <si>
    <t>H2849</t>
  </si>
  <si>
    <t>חַתְחַת</t>
  </si>
  <si>
    <t>H2850</t>
  </si>
  <si>
    <t>חִתִּי</t>
  </si>
  <si>
    <t>Hittite</t>
  </si>
  <si>
    <t xml:space="preserve">Someone descended from Heth who was a man living at the time of the Patriarchs, first mentioned at Gen 10:15;   son of: Canaan (H3667);   brother of: Sidon (H6721), Jebusite (H2983), Amorite (H0567), Girgashite (H1622), Hivite (H2340), Arkite (H6208), Sinite (H5513), Arvadite (H0721), Zemarite (H6786) and Hamathite (H2577); also called Hittite (KJV: "of Heth") frequently Group of  chet  (חֵת "Heth" H2845)   § Hittite = "descendant of Heth"  the nation descended from Heth, the 2nd son of Canaan; once inhabitants of central Anatolia (modern Turkey), later in north Lebanon </t>
  </si>
  <si>
    <t>H2851</t>
  </si>
  <si>
    <t>חִתִּית</t>
  </si>
  <si>
    <t>H2852</t>
  </si>
  <si>
    <t>חָתַךְ</t>
  </si>
  <si>
    <t>1) to divide, determine 1a) (Niphal) to be determined, be decreed, be settled, be marked out</t>
  </si>
  <si>
    <t>H2853</t>
  </si>
  <si>
    <t>חָתַל</t>
  </si>
  <si>
    <t>1) to entwine, enwrap, be swaddled 1a) (Pual) to be swathed, be enwraped 1b) (Hophal) to be swathed, be swaddled</t>
  </si>
  <si>
    <t>H2854</t>
  </si>
  <si>
    <t>חֲתֻלָּה</t>
  </si>
  <si>
    <t>swaddling</t>
  </si>
  <si>
    <t>swaddling-band, navel-band</t>
  </si>
  <si>
    <t>H2855</t>
  </si>
  <si>
    <t>חֶתְלֹן</t>
  </si>
  <si>
    <t>Hethlon</t>
  </si>
  <si>
    <t xml:space="preserve">  § Hethlon = "hiding place"  a place on the northern border of Palestine </t>
  </si>
  <si>
    <t>H2856</t>
  </si>
  <si>
    <t>חָתַם</t>
  </si>
  <si>
    <t>1) to seal, seal up, affix a seal 1a) (Qal) 1a1) to seal, affix one's seal 1a2) to seal up, fasten up by sealing 1b) (Niphal) to seal 1c) (Piel) to lock up 1d) (Hiphil) to be stopped Aramaic equivalent:  cha.tam  (חֲתַם "to seal" H2857)</t>
  </si>
  <si>
    <t>H2857</t>
  </si>
  <si>
    <t>חֲתַם</t>
  </si>
  <si>
    <t>(P'al) seal. Aramaic of  cha.tam  (חָתַם "to seal" H2856)</t>
  </si>
  <si>
    <t>H2858</t>
  </si>
  <si>
    <t>חֹתֶ֫מֶת</t>
  </si>
  <si>
    <t>signet ring, signet seal</t>
  </si>
  <si>
    <t>H2859A</t>
  </si>
  <si>
    <t>חֹתֵן</t>
  </si>
  <si>
    <t>a son-in-law, a daughter's husband, wife's father, wife's mother, father-in-law, mother-in- law</t>
  </si>
  <si>
    <t>H2859B</t>
  </si>
  <si>
    <t>חָתַן</t>
  </si>
  <si>
    <t>1) to become a son-in-law, make oneself a daughter's husband 1a) (Qal) wife's father, wife's mother, father-in-law, mother-in- law (participle) 1b) (Hithpael) to make oneself a daughter's husband</t>
  </si>
  <si>
    <t>H2860</t>
  </si>
  <si>
    <t>חָתָן</t>
  </si>
  <si>
    <t>son-in-law</t>
  </si>
  <si>
    <t>son-in-law, daughter's husband, bridegroom, husband</t>
  </si>
  <si>
    <t>H2861</t>
  </si>
  <si>
    <t>חֲתֻנָּה</t>
  </si>
  <si>
    <t>marriage</t>
  </si>
  <si>
    <t>wedding, marriage</t>
  </si>
  <si>
    <t>H2862</t>
  </si>
  <si>
    <t>חָתַף</t>
  </si>
  <si>
    <t>(Qal) to seize, take away, snatch away</t>
  </si>
  <si>
    <t>H2863</t>
  </si>
  <si>
    <t>חֶ֫תֶף</t>
  </si>
  <si>
    <t>robber</t>
  </si>
  <si>
    <t>1) prey 2) (CLBL) robber</t>
  </si>
  <si>
    <t>H2864</t>
  </si>
  <si>
    <t>חָתַר</t>
  </si>
  <si>
    <t>1) to dig, row 1a) (Qal) 1a1) to dig (into houses-of burglary) 1a2) to row (in water)</t>
  </si>
  <si>
    <t>H2865</t>
  </si>
  <si>
    <t>חָתַת</t>
  </si>
  <si>
    <t>to to be dismayed</t>
  </si>
  <si>
    <t>1) to be shattered, be dismayed, be broken, be abolished, be afraid 1a) (Qal) 1a1) to be shattered, be broken 1a2) to be dismayed 1b) (Niphal) to be broken, be dismayed 1c) (Piel) to be shattered, be dismayed, be scared 1d) (Hiphil) 1d1) to cause to be dismayed 1d2) to dismay, terrify 1d3) to shatter</t>
  </si>
  <si>
    <t>H2866</t>
  </si>
  <si>
    <t>חֲתַת</t>
  </si>
  <si>
    <t>H2867</t>
  </si>
  <si>
    <t>Hathath</t>
  </si>
  <si>
    <t xml:space="preserve">A man of the tribe of Judah  living before Israel's Monarchy, only mentioned at 1Ch 4:13;   son of: Othniel (H6274) whose wife was Achsah (H5915);   brother of: Meonothai (H4587)(?)   § Hathath = "fearful"  son of Othniel and grandson of Kenaz, the brother of Caleb </t>
  </si>
  <si>
    <t>H2868</t>
  </si>
  <si>
    <t>טְאֵב</t>
  </si>
  <si>
    <t>be good</t>
  </si>
  <si>
    <t>(P'al) to be glad, be good Aramaic of  ya.tav  (יָטַב "be good" H3190)</t>
  </si>
  <si>
    <t>H2869</t>
  </si>
  <si>
    <t>טָב</t>
  </si>
  <si>
    <t xml:space="preserve">good Aramaic of  tov  (טוֹב "pleasant" H2896A) </t>
  </si>
  <si>
    <t>H2870A</t>
  </si>
  <si>
    <t>טָֽבְאֵל</t>
  </si>
  <si>
    <t>Tabeel</t>
  </si>
  <si>
    <t>A man living at the time of Exile and Return, only mentioned at Ezr 4:7  § Tabeal = "God is good"  an officer of the Persian government in Samaria in the reign of Artaxerxes</t>
  </si>
  <si>
    <t>H2870B</t>
  </si>
  <si>
    <t>טָֽבְאַ֑ל</t>
  </si>
  <si>
    <t>Tabeal</t>
  </si>
  <si>
    <t>A man living at the time of Divided Monarchy, only mentioned at Isa 7:6  § Tabeal = "God is good"  a man whose son was either in the army of Pekah or the army of Rezin and whom Pekah and Rezin proposed to make king of Israel Tabeel = "God is good"</t>
  </si>
  <si>
    <t>H2871</t>
  </si>
  <si>
    <t>טְבוּל</t>
  </si>
  <si>
    <t>turban</t>
  </si>
  <si>
    <t>H2872</t>
  </si>
  <si>
    <t>טַבּוּר</t>
  </si>
  <si>
    <t>centre, midst, navel, highest part</t>
  </si>
  <si>
    <t>H2873</t>
  </si>
  <si>
    <t>טָבַח</t>
  </si>
  <si>
    <t>1) to slaughter, slay, butcher, kill ruthlessly 1a) (Qal) 1a1) to slaughter, butcher 1a2) to slay, kill ruthlessly (fig.)</t>
  </si>
  <si>
    <t>H2874</t>
  </si>
  <si>
    <t>טֶ֫בַח</t>
  </si>
  <si>
    <t>1) slaughter, slaughtering, animal 1a) slaughtering, slaughter (of animals) 1b) slaughter (fig.)</t>
  </si>
  <si>
    <t>H2875</t>
  </si>
  <si>
    <t>Tebah</t>
  </si>
  <si>
    <t xml:space="preserve">A man living at the time of the Patriarchs, only mentioned at Gen 22:24;   son of: Nahor (H5152H) and Reumah (H7208);   brother of: Gaham (H1514), Tahash (H8477) and Maacah (H4601);   half-brother of: Uz (H5780H), Buz (H0938), Kemuel (H7055), Chesed (H3777), Hazo (H2375), Pildash (H6394), Jidlaph (H3044) and Bethuel (H1328A)   § Tebah = "a slaughter"  a son of Nahor by his concubine Reumah </t>
  </si>
  <si>
    <t>H2876</t>
  </si>
  <si>
    <t>טַבָּח</t>
  </si>
  <si>
    <t>1) executioner, cook, bodyguard, guardsman 1a) cook (who also killed the animal for food) 1b) guardsmen, bodyguard Aramaic equivalent:  tab.bach  (טַבָּח "guardsman" H2877)</t>
  </si>
  <si>
    <t>H2877</t>
  </si>
  <si>
    <t>guardsman</t>
  </si>
  <si>
    <t>bodyguard, executioner, guardsmen Aramaic of  tab.bach  (טַבָּח "guard" H2876)</t>
  </si>
  <si>
    <t>H2878</t>
  </si>
  <si>
    <t>טִבְחָה</t>
  </si>
  <si>
    <t>slaughtered</t>
  </si>
  <si>
    <t>slaughtered meat, a slaughter, flesh, meat, thing slaughtered</t>
  </si>
  <si>
    <t>H2879</t>
  </si>
  <si>
    <t>טַבָּחָה</t>
  </si>
  <si>
    <t>cook</t>
  </si>
  <si>
    <t>female cook, cook</t>
  </si>
  <si>
    <t>H2880</t>
  </si>
  <si>
    <t>טִבְחַת</t>
  </si>
  <si>
    <t>Tibhath</t>
  </si>
  <si>
    <t xml:space="preserve">  § Tibhath = "extension"  a Syrian city of Hadadezer, king of Zobah; also 'Betah' </t>
  </si>
  <si>
    <t>H2881</t>
  </si>
  <si>
    <t>טָבַל</t>
  </si>
  <si>
    <t>1) to dip, dip into, plunge 1a) (Qal) 1a1) to dip in or into 1a2) to dip oneself 1b) (Niphal) to be dipped</t>
  </si>
  <si>
    <t>H2882</t>
  </si>
  <si>
    <t>טְבַלְיָ֫הוּ</t>
  </si>
  <si>
    <t>Tebaliah</t>
  </si>
  <si>
    <t xml:space="preserve">A man living at the time of Divided Monarchy, only mentioned at 1Ch 26:11;   son of: Hosah (H2621H);   brother of: Shimri (H8113I), Hilkiah (H2518J) and Zechariah (H2148F)   § Tebaliah = "purified"  the 3rd son of Hosah of the children of Merari and temple gatekeeper </t>
  </si>
  <si>
    <t>H2883</t>
  </si>
  <si>
    <t>טָבַע</t>
  </si>
  <si>
    <t>1) to sink, sink into, sink down, pierce, settle down, drown, be settled, be planted 1a) (Qal) to sink, sink down 1b)(Pual) to be sunk 1c) (Hophal) to cause to sink</t>
  </si>
  <si>
    <t>H2884</t>
  </si>
  <si>
    <t>טַבָּעוֹת</t>
  </si>
  <si>
    <t>Tabbaoth</t>
  </si>
  <si>
    <t xml:space="preserve">A man living at the time of Exile and Return, first mentioned at Ezr 2:43   § Tabbaoth = "rings"  a family of temple slaves who returned from exile with Zerubbabel </t>
  </si>
  <si>
    <t>H2885</t>
  </si>
  <si>
    <t>טַבַּ֫עַת</t>
  </si>
  <si>
    <t>1) ring, signet, signet ring 1a) signet ring (as symbol of authority) 1b) ring (as ornament)</t>
  </si>
  <si>
    <t>H2886</t>
  </si>
  <si>
    <t>טַבְרִמּוֹן</t>
  </si>
  <si>
    <t>Tabrimmon</t>
  </si>
  <si>
    <t xml:space="preserve">A man living at the time of Divided Monarchy, only mentioned at 1Ki 15:18;   son of: Hezion (H2383);   father of: Ben-hadad (H1130)    § Tabrimon = "good is Rimmon"  the father of Ben-hadad I, king of Syria </t>
  </si>
  <si>
    <t>H2887</t>
  </si>
  <si>
    <t>טֵבֶ֑ת</t>
  </si>
  <si>
    <t xml:space="preserve">  § Tebeth = "goodness"  the 10th month of the Jewish calendar corresponding to modern Dec-Jan </t>
  </si>
  <si>
    <t>H2888</t>
  </si>
  <si>
    <t>טַבָּ֑ת</t>
  </si>
  <si>
    <t>Tabbath</t>
  </si>
  <si>
    <t xml:space="preserve">  § Tabbath = "celebrated"  site near which Gideon's pursuit of the Midianites stopped </t>
  </si>
  <si>
    <t>H2889</t>
  </si>
  <si>
    <t>טָהוֹר</t>
  </si>
  <si>
    <t>1) pure, clean 1a) clean (ceremonially-of animals) 1b) pure (physically) 1c) pure, clean (morally, ethically)</t>
  </si>
  <si>
    <t>H2890</t>
  </si>
  <si>
    <t>טְהוֹר</t>
  </si>
  <si>
    <t>pureness</t>
  </si>
  <si>
    <t>1) pureness, cleanness, clean, pure 1a) clean (ceremonially-of animals) 1b) pure (physically) 1c) pure, clean (morally, ethically)</t>
  </si>
  <si>
    <t>H2891</t>
  </si>
  <si>
    <t>טָהֵר</t>
  </si>
  <si>
    <t>be pure</t>
  </si>
  <si>
    <t>1) to be clean, be pure 1a) (Qal) 1a1) to be clean (physically-of disease) 1a2) to be clean ceremonially 1a3) to purify, be clean morally, made clean 1b) (Piel) 1b1) to cleanse, purify 1b1a) physically 1b1b) ceremonially 1b1c) morally 1b2) to pronounce clean 1b3) to perform the ceremony of cleansing 1c) (Pual) to be cleansed, be pronounced clean 1d) (Hithpael) 1d1) to purify oneself 1d1a) ceremonially 1d1b) morally 1d2) to present oneself for purification</t>
  </si>
  <si>
    <t>H2892A</t>
  </si>
  <si>
    <t>טֹ֫הַר</t>
  </si>
  <si>
    <t>1) purity, purification, purifying 1a) purity 1b) purifying</t>
  </si>
  <si>
    <t>H2892B</t>
  </si>
  <si>
    <t>טֳהָר</t>
  </si>
  <si>
    <t>clearness</t>
  </si>
  <si>
    <t>clearness, lustre</t>
  </si>
  <si>
    <t>H2893</t>
  </si>
  <si>
    <t>טׇהֳרָה</t>
  </si>
  <si>
    <t>purifying</t>
  </si>
  <si>
    <t>1) purifying, cleansing, purification, purity, cleanness 1a) purifying, menstruation 1b) cleansing, purification</t>
  </si>
  <si>
    <t>H2894</t>
  </si>
  <si>
    <t>טֵאטֵא</t>
  </si>
  <si>
    <t>(Pilpel) to sweep, sweep away</t>
  </si>
  <si>
    <t>H2895</t>
  </si>
  <si>
    <t>טוֹב</t>
  </si>
  <si>
    <t>be pleasing</t>
  </si>
  <si>
    <t>1) to be good, be pleasing, be joyful, be beneficial, be pleasant, be favourable, be happy, be right 1a) (Qal) 1a1) to be pleasant, be delightful 1a2) to be glad, be joyful 1a3) to be better 1a4) to be well with, be good for 1a5) to be pleasing 1b) (Hiphil) to do well, do good, act right, act rightly</t>
  </si>
  <si>
    <t>H2896A</t>
  </si>
  <si>
    <t>pleasant</t>
  </si>
  <si>
    <t>adj 1) good, pleasant, agreeable 1a) pleasant, agreeable (to the senses) 1b) pleasant (to the higher nature) 1c) good, excellent (of its kind) 1d) good, rich, valuable in estimation 1e) good, appropriate, becoming 1f) better (comparative) 1g) glad, happy, prosperous (of man's sensuous nature) 1h) good understanding (of man's intellectual nature) 1i) good, kind, benign 1j) good, right (ethical) Aramaic equivalent:  tav  (טָב "fine" H2869)</t>
  </si>
  <si>
    <t>H2896B</t>
  </si>
  <si>
    <t>1) a good thing, benefit, welfare 1a) welfare, prosperity, happiness 1b) good things (collective) 1c) good, benefit 1d) moral good</t>
  </si>
  <si>
    <t>H2896C</t>
  </si>
  <si>
    <t>טוֹבָה</t>
  </si>
  <si>
    <t>welfare</t>
  </si>
  <si>
    <t>1) welfare, benefit, good things 1a) welfare, prosperity, happiness 1b) good things (collective) 1c) bounty</t>
  </si>
  <si>
    <t>H2897</t>
  </si>
  <si>
    <t>Tob</t>
  </si>
  <si>
    <t xml:space="preserve">  § Tob = "good"  a region east of the Jordan, north or northeast of Gilead, probably Aramean, location uncertain </t>
  </si>
  <si>
    <t>H2898</t>
  </si>
  <si>
    <t>טוּב</t>
  </si>
  <si>
    <t>1) goods, good things, goodness 1a) good things 1b) goods, property 1c) fairness, beauty, joy, prosperity, goodness (abstract) 1d) goodness (of taste, discernment) 1e) goodness (of God) (abstract)</t>
  </si>
  <si>
    <t>H2899</t>
  </si>
  <si>
    <t>טוֹב אֲדֹנִיָּה</t>
  </si>
  <si>
    <t>Tobadonijah</t>
  </si>
  <si>
    <t xml:space="preserve">A man living at the time of Divided Monarchy, only mentioned at 2Ch 17:8   § Tob-adonijah = "my Lord is good"  one of the Levites sent by Jehoshaphat through the cities of Judah to teach the law to the people </t>
  </si>
  <si>
    <t>H2900G</t>
  </si>
  <si>
    <t>טוֹבִיָּ֫הוּ</t>
  </si>
  <si>
    <t>Tobijah</t>
  </si>
  <si>
    <t>A man living at the time of Divided Monarchy, only mentioned at 2Ch 17:8  § Tobiah = "Jehovah is good" 1) head of a family who returned from exile with Zerubbabel but who were unable to prove their connection with Israel 2) the Ammonite who with Sanballat opposed the rebuilding of Jerusalem 3) a Levite in the reign of Jehoshaphat 4) a chief of the returning exiles</t>
  </si>
  <si>
    <t>H2900H</t>
  </si>
  <si>
    <t>Tobiah</t>
  </si>
  <si>
    <t>A man living at the time of Exile and Return, first mentioned at Ezr 2:60  § Tobiah = "Jehovah is good" 1) head of a family who returned from exile with Zerubbabel but who were unable to prove their connection with Israel 2) the Ammonite who with Sanballat opposed the rebuilding of Jerusalem 3) a Levite in the reign of Jehoshaphat 4) a chief of the returning exiles</t>
  </si>
  <si>
    <t>H2900I</t>
  </si>
  <si>
    <t>A man of the Ammonites living at the time of Exile and Return, first mentioned at Neh 2:10; married to daughter_of_Shecaniah (H7935N);   father of: Jehohanan (H3076O)  § Tobiah = "Jehovah is good" 1) head of a family who returned from exile with Zerubbabel but who were unable to prove their connection with Israel 2) the Ammonite who with Sanballat opposed the rebuilding of Jerusalem 3) a Levite in the reign of Jehoshaphat 4) a chief of the returning exiles</t>
  </si>
  <si>
    <t>H2900J</t>
  </si>
  <si>
    <t>A man living at the time of Exile and Return, first mentioned at Zec 6:10  § Tobiah = "Jehovah is good" 1) head of a family who returned from exile with Zerubbabel but who were unable to prove their connection with Israel 2) the Ammonite who with Sanballat opposed the rebuilding of Jerusalem 3) a Levite in the reign of Jehoshaphat 4) a chief of the returning exiles</t>
  </si>
  <si>
    <t>H2901</t>
  </si>
  <si>
    <t>טָוָה</t>
  </si>
  <si>
    <t>(Qal) to spin</t>
  </si>
  <si>
    <t>H2902A</t>
  </si>
  <si>
    <t>טוּחַ</t>
  </si>
  <si>
    <t>to overspread</t>
  </si>
  <si>
    <t>1) to spread over, overlay, plaster, cover over, coat, besmear 1a) (Qal) to overspread, coat, overlay 1b) (Niphal) to be coated, be plastered</t>
  </si>
  <si>
    <t>H2902B</t>
  </si>
  <si>
    <t>טָחַח</t>
  </si>
  <si>
    <t>to be smeared</t>
  </si>
  <si>
    <t>(Qal) to be besmeared</t>
  </si>
  <si>
    <t>H2903</t>
  </si>
  <si>
    <t>טוֹטָפוֹת</t>
  </si>
  <si>
    <t>phylacteries</t>
  </si>
  <si>
    <t>bands, phylacteries, frontlets, marks</t>
  </si>
  <si>
    <t>H2904</t>
  </si>
  <si>
    <t>טוּל</t>
  </si>
  <si>
    <t>1) to hurl, cast 1a) (Pilpel) to throw away, carry away, hurl 1b) (Hiphil) to throw, cast, cast out 1c)(Hophal) 1c1) to be hurled, hurled down 1c2) to be cast, be thrown, be cast out, be thrown down</t>
  </si>
  <si>
    <t>H2905</t>
  </si>
  <si>
    <t>טוּר</t>
  </si>
  <si>
    <t>row</t>
  </si>
  <si>
    <t>1) row 1a) row, course (of building) 1b) row (of jewels)</t>
  </si>
  <si>
    <t>H2906</t>
  </si>
  <si>
    <t>mountain Aramaic of  tsur  (צוּר "rock" H6697H)</t>
  </si>
  <si>
    <t>H2907</t>
  </si>
  <si>
    <t>טוּשׂ</t>
  </si>
  <si>
    <t>to dart</t>
  </si>
  <si>
    <t>(Qal) to dart, flutter, rush</t>
  </si>
  <si>
    <t>H2908</t>
  </si>
  <si>
    <t>טְוָת</t>
  </si>
  <si>
    <t>fasting, fastingly, hungrily</t>
  </si>
  <si>
    <t>H2909</t>
  </si>
  <si>
    <t>טָחָה</t>
  </si>
  <si>
    <t>1) to hurl, shoot 1a) (Piel) a bowshot (participle)</t>
  </si>
  <si>
    <t>H2910</t>
  </si>
  <si>
    <t>טֻחוֹת</t>
  </si>
  <si>
    <t>inner parts</t>
  </si>
  <si>
    <t>inner regions, hidden recesses, inward parts</t>
  </si>
  <si>
    <t>H2911</t>
  </si>
  <si>
    <t>טְחוֹן</t>
  </si>
  <si>
    <t>grinding</t>
  </si>
  <si>
    <t>mill, grinding mill, hand mill</t>
  </si>
  <si>
    <t>H2912</t>
  </si>
  <si>
    <t>טָחַן</t>
  </si>
  <si>
    <t>(Qal) to grind, crush</t>
  </si>
  <si>
    <t>H2913</t>
  </si>
  <si>
    <t>טַחֲנָה</t>
  </si>
  <si>
    <t>H2914</t>
  </si>
  <si>
    <t>טְחֹר</t>
  </si>
  <si>
    <t>tumor</t>
  </si>
  <si>
    <t>tumours, haemorrhoids, piles</t>
  </si>
  <si>
    <t>H2915</t>
  </si>
  <si>
    <t>טִיחַ</t>
  </si>
  <si>
    <t>coating</t>
  </si>
  <si>
    <t>a coating, plaster</t>
  </si>
  <si>
    <t>H2916</t>
  </si>
  <si>
    <t>טִיט</t>
  </si>
  <si>
    <t>mud</t>
  </si>
  <si>
    <t>1) mud, clay, mire, damp dirt 1a) mud, mire 1b) clay (poetical) Aramaic equivalent:  tin  (טִין "common" H2917)</t>
  </si>
  <si>
    <t>H2917</t>
  </si>
  <si>
    <t>טִין</t>
  </si>
  <si>
    <t xml:space="preserve">clay Aramaic of  tit  (טִיט "mud" H2916) </t>
  </si>
  <si>
    <t>H2918</t>
  </si>
  <si>
    <t>טִירָה</t>
  </si>
  <si>
    <t>encampment</t>
  </si>
  <si>
    <t>1) encampment, battlement 1a) encampment, tent camp 1b) walled dwelling places, battlement (metaph.) 1c) row (of stones)</t>
  </si>
  <si>
    <t>H2919</t>
  </si>
  <si>
    <t>טַל</t>
  </si>
  <si>
    <t>dew, night mist Aramaic equivalent:  tal  (טַל "dew" H2920)</t>
  </si>
  <si>
    <t>H2920</t>
  </si>
  <si>
    <t xml:space="preserve">dew Aramaic of  tal  (טַל "dew" H2919) </t>
  </si>
  <si>
    <t>H2921</t>
  </si>
  <si>
    <t>טָלָא</t>
  </si>
  <si>
    <t>1) to patch, spot, be spotted, be coloured 1a) (Qal) 1a1) to spot 1a2) spotted (participle) 1b) (Pual) to be patched</t>
  </si>
  <si>
    <t>H2922</t>
  </si>
  <si>
    <t>טְלָא</t>
  </si>
  <si>
    <t xml:space="preserve">lamb Another spelling of  ta.leh  (טָלֶה "lamb" H2924) </t>
  </si>
  <si>
    <t>H2923</t>
  </si>
  <si>
    <t>טְלָאִים</t>
  </si>
  <si>
    <t>Telaim</t>
  </si>
  <si>
    <t xml:space="preserve">  § Telaim = "lambs"  a place in Judah where Saul mustered his forces before attacking Amalek </t>
  </si>
  <si>
    <t>H2924</t>
  </si>
  <si>
    <t>טָלֶה</t>
  </si>
  <si>
    <t xml:space="preserve">lamb Also means:  te.la  (טְלָא "lamb" H2922) </t>
  </si>
  <si>
    <t>H2925</t>
  </si>
  <si>
    <t>טַלְטֵלָה</t>
  </si>
  <si>
    <t>a hurling, captivity</t>
  </si>
  <si>
    <t>H2926</t>
  </si>
  <si>
    <t>טָלַל</t>
  </si>
  <si>
    <t>(Piel) to cover with a roof, cover over, roof Aramaic equivalent:  te.lal  (טְלַל "to have shade" H2927)</t>
  </si>
  <si>
    <t>H2927</t>
  </si>
  <si>
    <t>טְלַל</t>
  </si>
  <si>
    <t>to have shade</t>
  </si>
  <si>
    <t>(Aphel) to seek shade, have shade Aramaic of  ta.lal  (טָלַל "to cover" H2926)</t>
  </si>
  <si>
    <t>H2928G</t>
  </si>
  <si>
    <t>טֶ֫לֶם</t>
  </si>
  <si>
    <t>Telem</t>
  </si>
  <si>
    <t xml:space="preserve">  § Telem = "oppression"  one of the cities in the extreme south of Judah in the Negeb</t>
  </si>
  <si>
    <t>H2928H</t>
  </si>
  <si>
    <t>A man living at the time of Exile and Return, only mentioned at Ezr 10:24  § Telem = "oppression" 1) a gatekeeper among the returning exiles in the time of Ezra 2) one of the cities in the extreme south of Judah in the Negeb</t>
  </si>
  <si>
    <t>H2929</t>
  </si>
  <si>
    <t>טַלְמוֹן</t>
  </si>
  <si>
    <t>Talmon</t>
  </si>
  <si>
    <t xml:space="preserve">A man of the tribe of Levi  living at the time of Exile and Return, first mentioned at 1Ch 9:17   § Talmon = "oppressor" 1) the head of a family of doorkeepers in the temple; some of his descendants returned from exile with Zerubbabel and were employed in their hereditary office in the days of Nehemiah and Ezra 1a) possibly two other doorkeepers in the time of Nehemiah </t>
  </si>
  <si>
    <t>H2930A</t>
  </si>
  <si>
    <t>טָמֵא</t>
  </si>
  <si>
    <t>1) to be unclean, become unclean, become impure 1a) (Qal) to be or become unclean 1a1) sexually 1a2) religiously 1a3) ceremonially 1b) (Niphal) 1b1) to defile oneself, be defiled 1b1a) sexually 1b1b) by idolatry 1b1c) ceremonially 1b2) to be regarded as unclean 1c) (Piel) 1c1) to defile 1c1a) sexually 1c1b) religiously 1c1c) ceremonially 1c2) to pronounce unclean, declare unclean (ceremonially) 1c3) to profane (God's name) 1d) (Pual) to be defiled 1e) (Hithpael) to be unclean 1f) (Hothpael) to be defiled</t>
  </si>
  <si>
    <t>H2930B</t>
  </si>
  <si>
    <t>טָמְאָה</t>
  </si>
  <si>
    <t>H2931</t>
  </si>
  <si>
    <t>1) unclean, impure 1a) ethically and religiously 1b) ritually 1c) of places</t>
  </si>
  <si>
    <t>H2932</t>
  </si>
  <si>
    <t>טֻמְאָה</t>
  </si>
  <si>
    <t>1) uncleanness 1a) sexual 1b) of filthy mass 1c) ethical and religious 1d) ritual 1e) local (of nations)</t>
  </si>
  <si>
    <t>H2933</t>
  </si>
  <si>
    <t>טָמָה</t>
  </si>
  <si>
    <t>1) (Niphal) to be stopped up 1a) to be regarded as unclean (metaplastic)</t>
  </si>
  <si>
    <t>H2934</t>
  </si>
  <si>
    <t>טָמַן</t>
  </si>
  <si>
    <t>1) to hide, conceal, bury 1a) (Qal) 1a1) to hide 1a2) hiding, concealing, secretly laying (participle) 1a3) darkness (participle) 1b) (Niphal) to hide oneself 1c) (Hiphil) to hide</t>
  </si>
  <si>
    <t>H2935</t>
  </si>
  <si>
    <t>טֶ֫נֶא</t>
  </si>
  <si>
    <t>H2936</t>
  </si>
  <si>
    <t>טָנַף</t>
  </si>
  <si>
    <t>to soil</t>
  </si>
  <si>
    <t>(Piel) to defile, soil</t>
  </si>
  <si>
    <t>H2937</t>
  </si>
  <si>
    <t>טָעָה</t>
  </si>
  <si>
    <t>1) to wander, stray, wander astray, err 1a) (Hiphil) 1a1) to seduce 1a2) to cause to go astray</t>
  </si>
  <si>
    <t>H2938</t>
  </si>
  <si>
    <t>טָעַם</t>
  </si>
  <si>
    <t>1) to taste, perceive, eat 1a) (Qal) to taste Aramaic equivalent:  te.am  (טְעֵם "to feed" H2939)</t>
  </si>
  <si>
    <t>H2939</t>
  </si>
  <si>
    <t>טְעֵם</t>
  </si>
  <si>
    <t>(P'al) to feed, cause to eat Aramaic of  ta.am  (טָעַם "to taste" H2938)</t>
  </si>
  <si>
    <t>H2940</t>
  </si>
  <si>
    <t>טַ֫עַם</t>
  </si>
  <si>
    <t>1) taste, judgment 1a) taste 1b) judgment (fig.) 1c) decision, decree</t>
  </si>
  <si>
    <t>H2941</t>
  </si>
  <si>
    <t>account</t>
  </si>
  <si>
    <t>judgment, command, discretion Aramaic of  ta.am  (טַ֫עַם "taste" H2940)</t>
  </si>
  <si>
    <t>H2942</t>
  </si>
  <si>
    <t>1) report, taste 1a) taste 1b)  report</t>
  </si>
  <si>
    <t>H2943</t>
  </si>
  <si>
    <t>טָעַן</t>
  </si>
  <si>
    <t>to load</t>
  </si>
  <si>
    <t>(Qal) to load</t>
  </si>
  <si>
    <t>H2944</t>
  </si>
  <si>
    <t>(Pual) to pierce</t>
  </si>
  <si>
    <t>H2945</t>
  </si>
  <si>
    <t>טַף</t>
  </si>
  <si>
    <t>children, little children, little ones</t>
  </si>
  <si>
    <t>H2946</t>
  </si>
  <si>
    <t>טָפַח</t>
  </si>
  <si>
    <t>1) to extend, spread, trip, take quick little steps 1a) (Piel) 1a1) to spread out 1a2) to carry on the palms, dandle 1a3) to rear children</t>
  </si>
  <si>
    <t>H2947</t>
  </si>
  <si>
    <t>טֶ֫פַח</t>
  </si>
  <si>
    <t>handbreadth</t>
  </si>
  <si>
    <t>1) span, width of the hand, hand breadth 1a) a unit of measurement, measurement of length 2) coping (an architectural term)</t>
  </si>
  <si>
    <t>H2948</t>
  </si>
  <si>
    <t>טֹ֫פַח</t>
  </si>
  <si>
    <t>span, hand breadth</t>
  </si>
  <si>
    <t>H2949</t>
  </si>
  <si>
    <t>טִפֻּחִים</t>
  </si>
  <si>
    <t>tender care</t>
  </si>
  <si>
    <t>tender care, dandling</t>
  </si>
  <si>
    <t>H2950</t>
  </si>
  <si>
    <t>טָפַל</t>
  </si>
  <si>
    <t>to smear</t>
  </si>
  <si>
    <t>(Qal) to smear, plaster over, stick, glue</t>
  </si>
  <si>
    <t>H2951</t>
  </si>
  <si>
    <t>טִפְסָר</t>
  </si>
  <si>
    <t>official</t>
  </si>
  <si>
    <t>scribe, official, marshal</t>
  </si>
  <si>
    <t>H2952</t>
  </si>
  <si>
    <t>טָפַף</t>
  </si>
  <si>
    <t>to mince</t>
  </si>
  <si>
    <t>(Qal) to skip, trip, take quick little steps</t>
  </si>
  <si>
    <t>H2953</t>
  </si>
  <si>
    <t>טְפַר</t>
  </si>
  <si>
    <t>nail/claw</t>
  </si>
  <si>
    <t>fingernail, nail, claw Aramaic of  tsip.po.ren  (צִפֹּ֫רֶן "fingernail" H6856)</t>
  </si>
  <si>
    <t>H2954</t>
  </si>
  <si>
    <t>טָפַשׁ</t>
  </si>
  <si>
    <t>be insensitive</t>
  </si>
  <si>
    <t>(Qal) to be gross, be insensitive, be fat</t>
  </si>
  <si>
    <t>H2955</t>
  </si>
  <si>
    <t>טָפַת</t>
  </si>
  <si>
    <t>Taphath</t>
  </si>
  <si>
    <t xml:space="preserve">A woman of the tribe of Judah living at the time of United Monarchy, only mentioned at 1Ki 4:11;   daughter of: Solomon (H8010);   sister of: Basemath (H1315) and Rehoboam (H7346); married to Ben-abinadab (H1125)   § Taphath = "ornament"  the daughter of Solomon who was married to Ben-Abinadab </t>
  </si>
  <si>
    <t>H2956</t>
  </si>
  <si>
    <t>טָרַד</t>
  </si>
  <si>
    <t>1) to pursue, chase, be continuous 1a) (Qal) dripping (participle) Aramaic equivalent:  te.rad  (טְרַד "to chase away" H2957)</t>
  </si>
  <si>
    <t>H2957</t>
  </si>
  <si>
    <t>טְרַד</t>
  </si>
  <si>
    <t>to chase away</t>
  </si>
  <si>
    <t>(P'al) to drive away, drive from, chase away Aramaic of  ta.rad  (טָרַד "to pursue" H2956)</t>
  </si>
  <si>
    <t>H2958</t>
  </si>
  <si>
    <t>טְרוֹם</t>
  </si>
  <si>
    <t>before, not yet, before that, ere (of time)</t>
  </si>
  <si>
    <t>H2959</t>
  </si>
  <si>
    <t>טָרַח</t>
  </si>
  <si>
    <t>(Hiphil) to burden, toil, be burdened</t>
  </si>
  <si>
    <t>H2960</t>
  </si>
  <si>
    <t>טֹ֫רַח</t>
  </si>
  <si>
    <t>H2961</t>
  </si>
  <si>
    <t>טָרִי</t>
  </si>
  <si>
    <t>fresh</t>
  </si>
  <si>
    <t>fresh, new</t>
  </si>
  <si>
    <t>H2962</t>
  </si>
  <si>
    <t>טֶ֫רֶם</t>
  </si>
  <si>
    <t>before, not yet, before that</t>
  </si>
  <si>
    <t>H2963</t>
  </si>
  <si>
    <t>טָרַף</t>
  </si>
  <si>
    <t>1) to tear, rend, pluck 1a) (Qal) to tear, rend 1b) (Niphal) to be torn in pieces 1c) (Poal) to be torn in pieces 1d) (Hiphil) to provide food</t>
  </si>
  <si>
    <t>H2964</t>
  </si>
  <si>
    <t>טֶ֫רֶף</t>
  </si>
  <si>
    <t>prey</t>
  </si>
  <si>
    <t>1) prey, food, leaf 1a) prey 1b) food 1c) leaf</t>
  </si>
  <si>
    <t>H2965</t>
  </si>
  <si>
    <t>טָרָף</t>
  </si>
  <si>
    <t>fresh-plucked</t>
  </si>
  <si>
    <t>freshly picked, freshly plucked, fresh-plucked</t>
  </si>
  <si>
    <t>H2966</t>
  </si>
  <si>
    <t>טְרֵפָה</t>
  </si>
  <si>
    <t>torn animal</t>
  </si>
  <si>
    <t>that which is torn, animal torn (by beasts)</t>
  </si>
  <si>
    <t>H2967</t>
  </si>
  <si>
    <t>טַרְפְּלָיֵא</t>
  </si>
  <si>
    <t>officials</t>
  </si>
  <si>
    <t xml:space="preserve">  § Tarpelites = "they of the fallen (or wondrous) mountain"  the group of Assyrian colonists who were planted in the cities of Samaria after the captivity of the northern kingdom of Israel; identity uncertain </t>
  </si>
  <si>
    <t>H2968</t>
  </si>
  <si>
    <t>יָאַב</t>
  </si>
  <si>
    <t>to long</t>
  </si>
  <si>
    <t>(Qal) to long, long for, desire</t>
  </si>
  <si>
    <t>H2969</t>
  </si>
  <si>
    <t>יָאָה</t>
  </si>
  <si>
    <t>to befit</t>
  </si>
  <si>
    <t>(Qal) to pertain to, befit, be befitting</t>
  </si>
  <si>
    <t>H2970G</t>
  </si>
  <si>
    <t>יַאֲזַנְיָ֫הוּ</t>
  </si>
  <si>
    <t>Jaazaniah</t>
  </si>
  <si>
    <t>A man living at the time of Divided Monarchy, only mentioned at Jer 35:3;   son of: Jeremiah (H3414N)  § Jaazaniah = "Jehovah hears" 1) a Judean, son of the Maachathite, a captain of the Judean forces who visited Gedaliah at Mizpah after Gedaliah had been appointed governor of Judah by Nebuchadnezzar 2) son of Shaphan, an elder of Israel in the days of Ezekiel 3) son of Azur, one of the princes of the people against whom Ezekiel was directed to prophesy 4) a Rechabite, son of Jeremiah the prophet</t>
  </si>
  <si>
    <t>H2970H</t>
  </si>
  <si>
    <t>A man living at the time of Exile and Return, only mentioned at Ezk 8:11;   son of: Shaphan (H8227)  § Jaazaniah = "Jehovah hears" 1) a Judean, son of the Maachathite, a captain of the Judean forces who visited Gedaliah at Mizpah after Gedaliah had been appointed governor of Judah by Nebuchadnezzar 2) son of Shaphan, an elder of Israel in the days of Ezekiel 3) son of Azur, one of the princes of the people against whom Ezekiel was directed to prophesy 4) a Rechabite, son of Jeremiah the prophet</t>
  </si>
  <si>
    <t>H2970I</t>
  </si>
  <si>
    <t>A man living at the time of Exile and Return, only mentioned at Ezk 11:1;   son of: Azzur (H5809I)  § Jaazaniah = "Jehovah hears" 1) a Judean, son of the Maachathite, a captain of the Judean forces who visited Gedaliah at Mizpah after Gedaliah had been appointed governor of Judah by Nebuchadnezzar 2) son of Shaphan, an elder of Israel in the days of Ezekiel 3) son of Azur, one of the princes of the people against whom Ezekiel was directed to prophesy 4) a Rechabite, son of Jeremiah the prophet</t>
  </si>
  <si>
    <t>H2970J</t>
  </si>
  <si>
    <t>Jezaniah</t>
  </si>
  <si>
    <t>A man living at the time of Divided Monarchy, first mentioned at 2Ki 25:23;   son of: Hoshaiah (H1955H); also called Jaazaniah at 2Ki 25:23;  Azariah at Jer 43:2;  Another spelling of  ye.zan.yah  (יְזַנְיָה "Jezaniah" H3153)  § Jaazaniah = "Jehovah hears" 1) a Judean, son of the Maachathite, a captain of the Judean forces who visited Gedaliah at Mizpah after Gedaliah had been appointed governor of Judah by Nebuchadnezzar 2) son of Shaphan, an elder of Israel in the days of Ezekiel 3) son of Azur, one of the princes of the people against whom Ezekiel was directed to prophesy 4) a Rechabite, son of Jeremiah the prophet</t>
  </si>
  <si>
    <t>H2971G</t>
  </si>
  <si>
    <t>יָאִיר</t>
  </si>
  <si>
    <t>Jair</t>
  </si>
  <si>
    <t>A man of the tribe of Judah living at the time of Egypt and Wilderness, first mentioned at Num 32:41;   son of: Segub (H7687H) Also named:  ya.i.ri  (יָאִרִי "Jairite" H2972)  § Jair = "he enlightens" 1) a descendant of Manasseh who conquered many towns during the time of the conquest 2) the Gileadite, a judge of Israel for 22 years during the time of the judges; father of 30 sons 3) a Benjamite, son of Kish, and father of Mordecai 4) father of Elhanan, one of David's mighty warriors</t>
  </si>
  <si>
    <t>H2971H</t>
  </si>
  <si>
    <t xml:space="preserve">A town near Gilead   § Jair = "he enlightens"  </t>
  </si>
  <si>
    <t>H2971I</t>
  </si>
  <si>
    <t>A Judge living before Israel's Monarchy, first mentioned at Jdg 10:3  § Jair = "he enlightens" 1) a descendant of Manasseh who conquered many towns during the time of the conquest 2) the Gileadite, a judge of Israel for 22 years during the time of the judges; father of 30 sons 3) a Benjamite, son of Kish, and father of Mordecai 4) father of Elhanan, one of David's mighty warriors</t>
  </si>
  <si>
    <t>H2971J</t>
  </si>
  <si>
    <t>A man living at the time of Exile and Return, only mentioned at Est 2:5;   son of: Shimei (H8096U);   father of: Mordecai (H4782H)  § Jair = "he enlightens" 1) a descendant of Manasseh who conquered many towns during the time of the conquest 2) the Gileadite, a judge of Israel for 22 years during the time of the judges; father of 30 sons 3) a Benjamite, son of Kish, and father of Mordecai 4) father of Elhanan, one of David's mighty warriors</t>
  </si>
  <si>
    <t>H2972</t>
  </si>
  <si>
    <t>יָאִרִי</t>
  </si>
  <si>
    <t>Jairite</t>
  </si>
  <si>
    <t xml:space="preserve">Someone descended from Jair who was a man of the tribe of Judah living at the time of Egypt and Wilderness, first mentioned at Num 32:41;   son of: Segub (H7687H) Group of  ya.ir  (יָאִיר "Jair" H2971)   § Jairite = "descendant of Jair" 1) a descendant of Jair 1a) Ira the Jairite was a priest to David </t>
  </si>
  <si>
    <t>H2973</t>
  </si>
  <si>
    <t>יָאַל</t>
  </si>
  <si>
    <t>1) to be foolish, become fools, act foolishly, show wicked folly 1a) (Niphal) 1a1) to show wicked folly 1a2) to become fools</t>
  </si>
  <si>
    <t>H2974</t>
  </si>
  <si>
    <t>1) to begin, make a beginning, show willingness, undertake to do, be pleased, be determined 1a) (Hiphil) 1a1) to agree to, show willingness, acquiesce, accept an invitation, be willing 1a2) to undertake 1a3) to resolve, be pleased, be determined</t>
  </si>
  <si>
    <t>H2975G</t>
  </si>
  <si>
    <t>יְאֹר</t>
  </si>
  <si>
    <t>Nile</t>
  </si>
  <si>
    <t>This name means  river, stream, canal Also named:  shi.chor  (שִׁיחוֹר "Nile" H7883H)</t>
  </si>
  <si>
    <t>H2975H</t>
  </si>
  <si>
    <t>stream</t>
  </si>
  <si>
    <t>1) river, stream, canal, Nile, Nile-canal 1a) stream, river (Nile) 1b) Nile-arms, Nile-canals 1c) watercourses 1d) shafts (mining) 1e) river (in general)</t>
  </si>
  <si>
    <t>H2976</t>
  </si>
  <si>
    <t>יָאַשׁ</t>
  </si>
  <si>
    <t>1) to despair 1a) (Niphal) to be despaired, be desperate 1b) (Piel) to cause to despair interj 2) it is hopeless!</t>
  </si>
  <si>
    <t>H2977G</t>
  </si>
  <si>
    <t>יֹאשִׁיָּ֫הוּ</t>
  </si>
  <si>
    <t>A king of the tribe of Judah living at the time of Divided Monarchy, first mentioned at 1Ki 13:2;   son of: Amon (H0526H) and Jedidah (H3040); married to Hamutal (H2537) and Zebidah (H2080);   father of: Jehoahaz (H3059H), Jehoiakim (H3079), Zedekiah (H6667H) and Shallum (H7967J) Also named:  Iōsias  (Ἰωσίας "Josiah" G2502)  § Josiah = "whom Jehovah heals" 1) son of Amon by Jedidah who succeeded his father to the throne of Judah and reigned for 31 years; his reign is noteworthy for the great revivals back to the worship of Jehovah which he led 2) a returned exile and son of Zephaniah at whose house took place the solemn and symbolical crowning of Joshua the high priest in the time of Zechariah the prophet</t>
  </si>
  <si>
    <t>H2977H</t>
  </si>
  <si>
    <t>A man living at the time of Exile and Return, first mentioned at Zec 6:10;   son of: Zephaniah (H6846I); also called Hen at Zec 6:14;  Also named:  chen  (חֵן "Hen" H2581)  § Josiah = "whom Jehovah heals" 1) son of Amon by Jedidah who succeeded his father to the throne of Judah and reigned for 31 years; his reign is noteworthy for the great revivals back to the worship of Jehovah which he led 2) a returned exile and son of Zephaniah at whose house took place the solemn and symbolical crowning of Joshua the high priest in the time of Zechariah the prophet</t>
  </si>
  <si>
    <t>H2978</t>
  </si>
  <si>
    <t>אִיתוֹן</t>
  </si>
  <si>
    <t>H2979</t>
  </si>
  <si>
    <t>יְאָֽתְרַי</t>
  </si>
  <si>
    <t>Jeatherai</t>
  </si>
  <si>
    <t xml:space="preserve">A man of the tribe of Levi living at the time of Divided Monarchy, first mentioned at 1Ch 6:21;   son of: Zerah (H2226J);   father of: Malchijah (H4441); also called Ethni at 1Ch 6:41;  Also named:  et.ni  (אֶתְנִי "Ethni" H0867)   § Jeaterai = "whom Jehovah leads"  a Gershonite Levite, son of Zerah </t>
  </si>
  <si>
    <t>H2980</t>
  </si>
  <si>
    <t>יָבַב</t>
  </si>
  <si>
    <t>(Piel) to cry, cry shrilly</t>
  </si>
  <si>
    <t>H2981</t>
  </si>
  <si>
    <t>יְבוּל</t>
  </si>
  <si>
    <t>crops</t>
  </si>
  <si>
    <t>produce, fruit, produce (of the soil)</t>
  </si>
  <si>
    <t>H2982</t>
  </si>
  <si>
    <t>יְבוּס</t>
  </si>
  <si>
    <t>Jebus</t>
  </si>
  <si>
    <t xml:space="preserve">Jebus = "threshing place"  an early name for Jerusalem, the city of the Jebusites; also 'Jebusi' Another name of  ye.ru.sha.laim  (יְרוּשָׁלִַ֫ם, יְרוּשְׁלֵם "Jerusalem" H3389) </t>
  </si>
  <si>
    <t>H2983G</t>
  </si>
  <si>
    <t>יְבוּסִי</t>
  </si>
  <si>
    <t>Jebusite</t>
  </si>
  <si>
    <t>Someone descended from Jebus(?) of the Canaanites, first mentioned at Gen 10:16; descended from Canaan (H3667); along with Sidon (H6721), Heth (H2845), Amorite (H0567), Girgashite (H1622), Hivite (H2340), Arkite (H6208), Sinite (H5513), Arvadite (H0721), Zemarite (H6786) and Hamathite (H2577)  § Jebusite = "descendants of Jebus"  descendants of the 3rd son of Canaan who lived in or around the site of Jebus, the early name for Jerusalem</t>
  </si>
  <si>
    <t>H2983H</t>
  </si>
  <si>
    <t>Jebusite = "descendants of Jebus"  descendants of the 3rd son of Canaan who lived in or around the site of Jebus, the early name for Jerusalem Another spelling of  ye.ru.sha.laim  (יְרוּשָׁלִַ֫ם, יְרוּשְׁלֵם "Jerusalem" H3389)</t>
  </si>
  <si>
    <t>H2984</t>
  </si>
  <si>
    <t>יִבְחָר</t>
  </si>
  <si>
    <t>Ibhar</t>
  </si>
  <si>
    <t xml:space="preserve">A man of the tribe of Judah living at the time of United Monarchy, first mentioned at 2Sa 5:15;   son of: David (H1732);   brother of: Amnon (H0550), Chileab (H3609), Absalom (H0053), Adonijah (H0138), Shephatiah (H8203), Ithream (H3507), Shammua (H8051H), Shobab (H7727), Nathan (H5416), Solomon (H8010), Elishua (H0474), Nepheg (H5298H), Japhia (H3309I), Elishama (H0476H), Eliada (H0450), Eliphelet (H0467), Tamar (H8559H), Elpelet (H0467I), Nogah (H5052) and Jerimoth (H3406N)   § Ibhar = "Jehovah chooses"  one of the sons of David, born in Jerusalem </t>
  </si>
  <si>
    <t>H2985G</t>
  </si>
  <si>
    <t>יָבִין</t>
  </si>
  <si>
    <t>Jabin</t>
  </si>
  <si>
    <t>A man living before Israel's Monarchy, only mentioned at Jos 11:1  § Jabin = "whom God observes" 1) a king of Hazor who organised a confederacy of the northern princes against Joshua; confederacy routed by the waters of Merom 2) another king of Hazor whose general, Sisera, was defeated by Barak</t>
  </si>
  <si>
    <t>H2985H</t>
  </si>
  <si>
    <t>A man living before Israel's Monarchy, first mentioned at Jdg 4:2  § Jabin = "whom God observes" 1) a king of Hazor who organised a confederacy of the northern princes against Joshua; confederacy routed by the waters of Merom 2) another king of Hazor whose general, Sisera, was defeated by Barak</t>
  </si>
  <si>
    <t>H2986</t>
  </si>
  <si>
    <t>יָבַל</t>
  </si>
  <si>
    <t>to conduct</t>
  </si>
  <si>
    <t>1) to bring, lead, carry, conduct, bear along 1a) (Hiphil) 1a1) to bear along, bring 1a2) to carry away, lead away 1a3) to lead, conduct 1b) (Hophal) 1b1) to be borne along 1b2) to be borne (to the grave) 1b3) to be brought, be led, be conducted Aramaic equivalent:  ye.val  (יְבַל "to bring" H2987)</t>
  </si>
  <si>
    <t>H2987</t>
  </si>
  <si>
    <t>יְבַל</t>
  </si>
  <si>
    <t>(Aphel) to bring, carry, bear along Aramaic of  ya.val  (יָבַל "to conduct" H2986)</t>
  </si>
  <si>
    <t>H2988</t>
  </si>
  <si>
    <t>יָבָל</t>
  </si>
  <si>
    <t>1) a stream, watercourse 1a) as irrigating</t>
  </si>
  <si>
    <t>H2989</t>
  </si>
  <si>
    <t>Jabal</t>
  </si>
  <si>
    <t xml:space="preserve">A man living at the time before the Flood, only mentioned at Gen 4:20;   son of: Lamech (H3929) and Adah (H5711);   brother of: Jubal (H3106), Tubal-cain (H8423), Naamah (H5279)   § Jabal = "stream of water"  the son of Lamech by Adah and brother of Jubal; described as the father of such as dwell in tents and have cattle </t>
  </si>
  <si>
    <t>H2990</t>
  </si>
  <si>
    <t>יַבָּל</t>
  </si>
  <si>
    <t>running</t>
  </si>
  <si>
    <t>running sore, runnings, suppurating, ulcer</t>
  </si>
  <si>
    <t>H2991</t>
  </si>
  <si>
    <t>יִבְלְעָם</t>
  </si>
  <si>
    <t>Ibleam</t>
  </si>
  <si>
    <t xml:space="preserve">  § Ibleam = "devouring the people"  a city of Manasseh apparently located in the territory of either Issachar or Asher </t>
  </si>
  <si>
    <t>H2992</t>
  </si>
  <si>
    <t>יָבַם</t>
  </si>
  <si>
    <t>be brother-in-law</t>
  </si>
  <si>
    <t>1) (Piel) to perform levirate marriage, perform the duty of a brother-in-law 1a) the duty due to a brother who died childless - to marry his widow and have a son for his name</t>
  </si>
  <si>
    <t>H2993</t>
  </si>
  <si>
    <t>יָבָם</t>
  </si>
  <si>
    <t>brother-in-law</t>
  </si>
  <si>
    <t>brother-in-law, husband's brother</t>
  </si>
  <si>
    <t>H2994</t>
  </si>
  <si>
    <t>יְבֵ֫מֶת</t>
  </si>
  <si>
    <t>sister-in-law</t>
  </si>
  <si>
    <t>sister-in-law, brother's wife, brother's widow</t>
  </si>
  <si>
    <t>H2995G</t>
  </si>
  <si>
    <t>יַבְנְאֵל</t>
  </si>
  <si>
    <t>Jabneel</t>
  </si>
  <si>
    <t>Jabneel = "God causes to build"   a town in Judah on the northern boundary near the sea Also named:  yav.neh  (יַבְנֶה "Jabneh" H2996)</t>
  </si>
  <si>
    <t>H2995H</t>
  </si>
  <si>
    <t xml:space="preserve">  § Jabneel = "God causes to build"   a town in Naphtali on the boundary in upper Galilee</t>
  </si>
  <si>
    <t>H2996</t>
  </si>
  <si>
    <t>יַבְנֶה</t>
  </si>
  <si>
    <t>Jabneh</t>
  </si>
  <si>
    <t xml:space="preserve">Jabneh = "building of God"  a Philistine city Another name of  yav.ne.el  (יַבְנְאֵל "Jabneel" H2995G) </t>
  </si>
  <si>
    <t>H2997</t>
  </si>
  <si>
    <t>יִבְנְיָה</t>
  </si>
  <si>
    <t>Ibneiah</t>
  </si>
  <si>
    <t xml:space="preserve">A man living at the time of Exile and Return, only mentioned at 1Ch 9:8;   son of: Jeroham (H3395I)   § Ibneiah = "Jehovah builds"  a Benjamite, son of Jehoram </t>
  </si>
  <si>
    <t>H2998</t>
  </si>
  <si>
    <t>יִבְנִיָּה</t>
  </si>
  <si>
    <t>Ibnijah</t>
  </si>
  <si>
    <t xml:space="preserve">A man living at the time of Exile and Return, only mentioned at 1Ch 9:8;   father of: Reuel (H7467H)   § Ibnijah = "whom Jehovah will build up"  a Benjamite </t>
  </si>
  <si>
    <t>H2999</t>
  </si>
  <si>
    <t>יַבֹּק</t>
  </si>
  <si>
    <t>Jabbok</t>
  </si>
  <si>
    <t xml:space="preserve">  § Jabbok = "emptying"  a stream which intersects the mountain range of Gilead, and falls into the Jordan on the east about midway between the Sea of Galilee and the Dead Sea </t>
  </si>
  <si>
    <t>H3000</t>
  </si>
  <si>
    <t>יְבֶרֶכְיָ֫הוּ</t>
  </si>
  <si>
    <t>Jeberechiah</t>
  </si>
  <si>
    <t xml:space="preserve">A man living at the time of Divided Monarchy, only mentioned at Isa 8:2;   father of: Zechariah (H2148z)   § Jeberechiah = "Jehovah blesses"  father of a Zechariah, in the reign of Ahaz and time of Isaiah </t>
  </si>
  <si>
    <t>H3001</t>
  </si>
  <si>
    <t>יָבֵשׁ</t>
  </si>
  <si>
    <t>to wither</t>
  </si>
  <si>
    <t>1) to make dry, wither, be dry, become dry, be dried up, be withered 1a) (Qal) 1a1) to be dry, be dried up, be without moisture 1a2) to be dried up 1b) (Piel) to make dry, dry up 1c) (Hiphil) 1c1) to dry up, make dry 1c1a) to dry up (water) 1c1b) to make dry, wither 1c1c) to exhibit dryness</t>
  </si>
  <si>
    <t>H3002</t>
  </si>
  <si>
    <t>1) dry 2) dried</t>
  </si>
  <si>
    <t>H3003G</t>
  </si>
  <si>
    <t>Jabesh (Gilead)</t>
  </si>
  <si>
    <t xml:space="preserve">  § Jabesh = "dry"  a town in the territory of Gilead; according to Eusebius, it is beyond the Jordan, 6 miles (10 km) from Pella, on the mountain road to Gerasa  may be modern 'Wadi Yabes'</t>
  </si>
  <si>
    <t>H3003H</t>
  </si>
  <si>
    <t>Jabesh</t>
  </si>
  <si>
    <t>A man of the Kingdom of Israel, living at the time of Divided Monarchy, first mentioned at 2Ki 15:10;   father of: Shallum (H7967)  § Jabesh = "dry" 1) a town in the territory of Gilead; according to Eusebius, it is beyond the Jordan, 6 miles (10 km) from Pella, on the mountain road to Gerasa  may be modern 'Wadi Yabes' 2) father of Shallum, the 15th king of the northern kingdom</t>
  </si>
  <si>
    <t>H3003I</t>
  </si>
  <si>
    <t>Jabesh = "dry"   a town in the territory of Gilead; according to Eusebius, it is beyond the Jordan, 6 miles (10 km) from Pella, on the mountain road to Gerasa  may be modern 'Wadi Yabes' Another name of  ya.vesh  (יָבֵשׁ "Jabesh" H3003G &amp; H3003I)</t>
  </si>
  <si>
    <t>H3004</t>
  </si>
  <si>
    <t>יַבָּשָׁה</t>
  </si>
  <si>
    <t>dry land</t>
  </si>
  <si>
    <t>H3005</t>
  </si>
  <si>
    <t>יִבְשָׂם</t>
  </si>
  <si>
    <t>Ibsam</t>
  </si>
  <si>
    <t xml:space="preserve">A man of the tribe of Issachar living at the time of Egypt and Wilderness, only mentioned at 1Ch 7:2;   son of: Tola (H8439);   brother of: Uzzi (H5813H), Rephaiah (H7509I), Jeriel (H3400), Jahmai (H3181) and Shemuel (H8050I)   § Jibsam = "pleasant"  one of the sons of Tola and a grandson of Issachar </t>
  </si>
  <si>
    <t>H3006</t>
  </si>
  <si>
    <t>יַבֶּ֫שֶׁת</t>
  </si>
  <si>
    <t>dry land Aramaic equivalent:  yab.be.shet  (יַבֶּ֫שֶׁת "earth" H3007)</t>
  </si>
  <si>
    <t>H3007</t>
  </si>
  <si>
    <t>1) the earth (as a planet) 2) dry land</t>
  </si>
  <si>
    <t>H3008G</t>
  </si>
  <si>
    <t>יִגְאָל</t>
  </si>
  <si>
    <t>Igal</t>
  </si>
  <si>
    <t>A man living at the time of Egypt and Wilderness, only mentioned at Num 13:7;   son of: Joseph (H3130H)  § Igal or Igeal = "He redeems" 1) son of Joseph and a spy from the tribe of Issachar 2) son of Nathan of Zobah, one of David's mighty warriors 3) a son of Shemaiah and descendant of Zerubbabel</t>
  </si>
  <si>
    <t>H3008H</t>
  </si>
  <si>
    <t>A man living at the time of United Monarchy, only mentioned at 2Sa 23:36;   son of: Nathan (H5416I)  § Igal or Igeal = "He redeems" 1) son of Joseph and a spy from the tribe of Issachar 2) son of Nathan of Zobah, one of David's mighty warriors 3) a son of Shemaiah and descendant of Zerubbabel</t>
  </si>
  <si>
    <t>H3008I</t>
  </si>
  <si>
    <t>A man of the tribe of Judah living at the time of Divided Monarchy, only mentioned at 1Ch 3:22;   son of: Shemaiah (H8098B);   brother of: Hattush (H2407), Bariah (H1282), Neariah (H5294) and Shaphat (H8202I)  § Igal or Igeal = "He redeems" 1) son of Joseph and a spy from the tribe of Issachar 2) son of Nathan of Zobah, one of David's mighty warriors 3) a son of Shemaiah and descendant of Zerubbabel</t>
  </si>
  <si>
    <t>H3009</t>
  </si>
  <si>
    <t>יָגַב</t>
  </si>
  <si>
    <t>(Qal) to till, be a husbandman</t>
  </si>
  <si>
    <t>H3010</t>
  </si>
  <si>
    <t>יָגֵב</t>
  </si>
  <si>
    <t>field, ploughed field</t>
  </si>
  <si>
    <t>H3011</t>
  </si>
  <si>
    <t>יׇגְבְּהָה</t>
  </si>
  <si>
    <t>Jogbehah</t>
  </si>
  <si>
    <t xml:space="preserve">  § Jogbehah = "lofty"  one of the cities east of the Jordan which was built and fortified by the tribe of Gad </t>
  </si>
  <si>
    <t>H3012</t>
  </si>
  <si>
    <t>יִגְדַּלְיָ֫הוּ</t>
  </si>
  <si>
    <t>Igdaliah</t>
  </si>
  <si>
    <t xml:space="preserve">A man living at the time of Divided Monarchy, only mentioned at Jer 35:4;   father of: Hanan (H2605O)   § Igdaliah = "Jehovah is great"  a prophet or holy man and father of Hanan in the time of Josiah </t>
  </si>
  <si>
    <t>H3013</t>
  </si>
  <si>
    <t>יָגָה</t>
  </si>
  <si>
    <t>1) to afflict, grieve, suffer, cause grief 1a) (Niphal) grieved, grieving (participle) 1b) (Piel) to grieve 1c) (Hiphil) to cause grief, cause sorrow</t>
  </si>
  <si>
    <t>H3014</t>
  </si>
  <si>
    <t>to thrust away</t>
  </si>
  <si>
    <t>(Hiphil) to repel, thrust away, push away</t>
  </si>
  <si>
    <t>H3015</t>
  </si>
  <si>
    <t>יָגוֹן</t>
  </si>
  <si>
    <t>grief, sorrow, anguish</t>
  </si>
  <si>
    <t>H3016</t>
  </si>
  <si>
    <t>יָגוֹר</t>
  </si>
  <si>
    <t>fearing</t>
  </si>
  <si>
    <t>(Qal) fearful, fearing</t>
  </si>
  <si>
    <t>H3017</t>
  </si>
  <si>
    <t>יָגוּר</t>
  </si>
  <si>
    <t>Jagur</t>
  </si>
  <si>
    <t xml:space="preserve">  § Jagur = "he sojourns"  a town of Judah, one of those farthest to the south, on the frontier of Edom </t>
  </si>
  <si>
    <t>H3018</t>
  </si>
  <si>
    <t>יְגִיעַ</t>
  </si>
  <si>
    <t>1) toil, work 2) product, produce, acquired property (as a result of work)</t>
  </si>
  <si>
    <t>H3019</t>
  </si>
  <si>
    <t>יָגִיעַ</t>
  </si>
  <si>
    <t>weary</t>
  </si>
  <si>
    <t>weary, tired</t>
  </si>
  <si>
    <t>H3020</t>
  </si>
  <si>
    <t>יׇגְלִי</t>
  </si>
  <si>
    <t>Jogli</t>
  </si>
  <si>
    <t xml:space="preserve">A man living at the time of Egypt and Wilderness, only mentioned at Num 34:22;   father of: Bukki (H1231)   § Jogli = "he is exiled"  a Danite and father of Bukki who was one of the 12 rulers charged with the conquest of Canaan </t>
  </si>
  <si>
    <t>H3021</t>
  </si>
  <si>
    <t>יָגֵעַ</t>
  </si>
  <si>
    <t>be weary/toil</t>
  </si>
  <si>
    <t>1) to toil, labour, grow weary, be weary 1a) (Qal) 1a1) to toil, labour 1a2) to grow weary, be weary 1b) (Piel) to weary, make weary, cause to go toilsomely 1c) (Hiphil) to make to toil, make weary, cause to be weary</t>
  </si>
  <si>
    <t>H3022</t>
  </si>
  <si>
    <t>יָגָע</t>
  </si>
  <si>
    <t>earnings, gain (product of labour)</t>
  </si>
  <si>
    <t>H3023</t>
  </si>
  <si>
    <t>weary, wearisome</t>
  </si>
  <si>
    <t>H3024</t>
  </si>
  <si>
    <t>יְגִעָה</t>
  </si>
  <si>
    <t>a wearing, a tiring</t>
  </si>
  <si>
    <t>H3025</t>
  </si>
  <si>
    <t>יָגֹר</t>
  </si>
  <si>
    <t>(Qal) to fear, dread, be afraid</t>
  </si>
  <si>
    <t>H3026A</t>
  </si>
  <si>
    <t>יְגַר</t>
  </si>
  <si>
    <t>Jegar</t>
  </si>
  <si>
    <t xml:space="preserve"> Aramaic of  ra.mot gi.l.ad  (רָמֹת  "Ramoth" H7433)  § Jegar-sahadutha = "witness heap"  the mound of stones raised as witness between Jacob and Laban, called by Jacob in Hebrew 'Galeed'</t>
  </si>
  <si>
    <t>H3026B</t>
  </si>
  <si>
    <t>שָֽׂהֲדוּ</t>
  </si>
  <si>
    <t>(Ramoth)-sahadutha</t>
  </si>
  <si>
    <t>-sahadutha = "of witness"  the mound of stones raised as witness between Jacob and Laban, called by Jacob in Hebrew 'Galeed' Combined with  ra.mot gi.l.ad  (רָמֹת  "Ramoth" H7433)</t>
  </si>
  <si>
    <t>H3027G</t>
  </si>
  <si>
    <t>יָד</t>
  </si>
  <si>
    <t>: hand/arm[anatomy]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</si>
  <si>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H3027H</t>
  </si>
  <si>
    <t>hand: power</t>
  </si>
  <si>
    <t>H3027I</t>
  </si>
  <si>
    <t>hand: themselves</t>
  </si>
  <si>
    <t>H3027J</t>
  </si>
  <si>
    <t>hand: by</t>
  </si>
  <si>
    <t>H3027K</t>
  </si>
  <si>
    <t>hand: to</t>
  </si>
  <si>
    <t>H3027L</t>
  </si>
  <si>
    <t>hand: times</t>
  </si>
  <si>
    <t>H3027M</t>
  </si>
  <si>
    <t>hand: monument</t>
  </si>
  <si>
    <t>: monument/place/station/sign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</si>
  <si>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H3027N</t>
  </si>
  <si>
    <t>hand: penis</t>
  </si>
  <si>
    <t>: penis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</si>
  <si>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H3027O</t>
  </si>
  <si>
    <t>hand: tool</t>
  </si>
  <si>
    <t>: tool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</si>
  <si>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H3027P</t>
  </si>
  <si>
    <t>hand: bank</t>
  </si>
  <si>
    <t>: bank/border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</si>
  <si>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H3027Q</t>
  </si>
  <si>
    <t>hand: spacious</t>
  </si>
  <si>
    <t>: spacious/(wide)hand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</si>
  <si>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H3027R</t>
  </si>
  <si>
    <t>hand: donate</t>
  </si>
  <si>
    <t>: donate/ordain/(fill)hand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</si>
  <si>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H3027S</t>
  </si>
  <si>
    <t>hand: vow</t>
  </si>
  <si>
    <t>: vow/swear/(raise)hand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</si>
  <si>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H3027T</t>
  </si>
  <si>
    <t>hand: expend</t>
  </si>
  <si>
    <t>: expend/(reach)hand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</si>
  <si>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H3027U</t>
  </si>
  <si>
    <t>hand: undertake</t>
  </si>
  <si>
    <t>: undertake/(outstretch)hand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</si>
  <si>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H3027V</t>
  </si>
  <si>
    <t>hand: certainly</t>
  </si>
  <si>
    <t>: certainly/[hand_to_hand]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</si>
  <si>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H3027W</t>
  </si>
  <si>
    <t>hand: owner</t>
  </si>
  <si>
    <t>: owner/rule/(under)hand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</si>
  <si>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H3027X</t>
  </si>
  <si>
    <t>hand: swear</t>
  </si>
  <si>
    <t>: swear/allegience/hand(under) 1) hand 1a) hand (of man) 1b) strength, power (fig.) 1c) side (of land), part, portion (metaph.) (fig.) 1d) (various special, technical senses) 1d1) sign, monument 1d2) part, fractional part, share 1d3) time, repetition 1d4) axle-trees, axle 1d5) stays, support (for laver) 1d6) tenons (in tabernacle) 1d7) a phallus, a hand (meaning unsure) 1d8) wrists</t>
  </si>
  <si>
    <t>H3028</t>
  </si>
  <si>
    <t>יַד</t>
  </si>
  <si>
    <t>1) hand 2) power (fig.)</t>
  </si>
  <si>
    <t>H3029</t>
  </si>
  <si>
    <t>יְדָא</t>
  </si>
  <si>
    <t>(Aphel) to praise, give thanks Aramaic of  ya.dah  (יָדָה "to give thanks" H3034)</t>
  </si>
  <si>
    <t>H3030</t>
  </si>
  <si>
    <t>יִדְאֲלָה</t>
  </si>
  <si>
    <t>Idalah</t>
  </si>
  <si>
    <t xml:space="preserve">  § Idalah = "memorial of God"  a town in Zebulun between Shimron and Bethlehem </t>
  </si>
  <si>
    <t>H3031</t>
  </si>
  <si>
    <t>יִדְבָּשׁ</t>
  </si>
  <si>
    <t>Idbash</t>
  </si>
  <si>
    <t xml:space="preserve">A man of the tribe of Judah living at the time of Egypt and Wilderness, only mentioned at 1Ch 4:3;   son of: Hur (H2354);   brother of: Uri (H0221), Shobal (H7732H), Salma (H8007H), Hareph (H2780), Jezreel (H3157J), Ishma (H3457), Hazzelelponi (H6753), Penuel (H6439H) and Ezer (H5829)   § Idbash = "stout"  one of the 3 sons of Abi-etam, a descendant of Judah </t>
  </si>
  <si>
    <t>H3032</t>
  </si>
  <si>
    <t>יָדַד</t>
  </si>
  <si>
    <t>to cast a lot</t>
  </si>
  <si>
    <t>v 1) (Qal) to throw lots, cast lots n 2) love, loving-one, friend</t>
  </si>
  <si>
    <t>H3033</t>
  </si>
  <si>
    <t>יְדִדוּת</t>
  </si>
  <si>
    <t>one dearly loved, beloved one, object of love</t>
  </si>
  <si>
    <t>H3034</t>
  </si>
  <si>
    <t>יָדָה</t>
  </si>
  <si>
    <t>to give thanks</t>
  </si>
  <si>
    <t>1) to throw, shoot, cast 1a) (Qal) to shoot (arrows) 1b) (Piel) to cast, cast down, throw down 1c) (Hiphil) 1c1) to give thanks, laud, praise 1c2) to confess, confess (the name of God) 1d) (Hithpael) 1d1) to confess (sin) 1d2) to give thanks Aramaic equivalent:  ye.da  (יְדָא "to praise" H3029)</t>
  </si>
  <si>
    <t>H3035G</t>
  </si>
  <si>
    <t>יִדּוֹ</t>
  </si>
  <si>
    <t>A man living at the time of Divided Monarchy, only mentioned at 1Ch 27:21;   son of: Zechariah (H2148)  § Iddo = "timely" or "lovely" 1) son of Zechariah, ruler of the tribe of Manasseh east of the Jordan in the time of David 2) a man who took a foreign wife in the time of Ezra</t>
  </si>
  <si>
    <t>H3035H</t>
  </si>
  <si>
    <t>Jaddai</t>
  </si>
  <si>
    <t>A man living at the time of Exile and Return, only mentioned at Ezr 10:43  § Iddo = "timely" or "lovely" 1) son of Zechariah, ruler of the tribe of Manasseh east of the Jordan in the time of David 2) a man who took a foreign wife in the time of Ezra</t>
  </si>
  <si>
    <t>H3036</t>
  </si>
  <si>
    <t>יָדוֹן</t>
  </si>
  <si>
    <t>Jadon</t>
  </si>
  <si>
    <t xml:space="preserve">A man living at the time of Exile and Return, only mentioned at Neh 3:7   § Jadon = "thankful"  a Meronothite and one of the builders of the walls of Jerusalem </t>
  </si>
  <si>
    <t>H3037G</t>
  </si>
  <si>
    <t>יַדּוּעַ</t>
  </si>
  <si>
    <t>Jaddua</t>
  </si>
  <si>
    <t>A man living at the time of Exile and Return, only mentioned at Neh 10:21  § Jaddua = "knowing" 1) one of the chiefs of the people who sealed the covenant with Nehemiah 2) son and successor in the high priesthood of Jonathan, Jeshua, or Johanan; the last of the high priests mentioned in the OT, probably living in the time of Alexander the Great</t>
  </si>
  <si>
    <t>H3037H</t>
  </si>
  <si>
    <t>A man of the tribe of Levi living at the time of Exile and Return, first mentioned at Neh 12:11;   son of: Johanan (H3110L)  § Jaddua = "knowing" 1) one of the chiefs of the people who sealed the covenant with Nehemiah 2) son and successor in the high priesthood of Jonathan, Jeshua, or Johanan; the last of the high priests mentioned in the OT, probably living in the time of Alexander the Great</t>
  </si>
  <si>
    <t>H3038G</t>
  </si>
  <si>
    <t>יְדוּתוּן</t>
  </si>
  <si>
    <t>Jeduthun</t>
  </si>
  <si>
    <t>A man of the tribe of Levi living at the time of United Monarchy, first mentioned at 1Ch 6:44;   son of: Kishi (H7029);   father of: Obed-edom (H5654), Mattithiah (H4993H), Gedaliah (H1436I), Zeri (H6874), Jeshaiah (H3470H), Hashabiah (H2811I), Shemaiah (H8098K) and Uzziel (H5816K); also called Ethan at 1Ch 6:44; 15.17,19; Also named:  e.tan  (אֵיתָן "Ethan" H0387J)  § Jeduthun = "praising"  a Levite of the family of Merari and the chief of one of the 3 choirs of the temple whose descendants also formed one of the perpetual temple choirs; he is named at the beginning of 3 Psalms ( Ref: Ps 39:1;  62:1; 77: either as the composer or the recipient of those Psalms but most likely as the leader of the choir by which those Psalms were to be sung</t>
  </si>
  <si>
    <t>H3038H</t>
  </si>
  <si>
    <t>A man of the tribe of Levi  living at the time of Exile and Return, first mentioned at 1Ch 9:16;   father of: Galal (H1559H)  § Jeduthun = "praising"  a Levite of the family of Merari and the chief of one of the 3 choirs of the temple whose descendants also formed one of the perpetual temple choirs; he is named at the beginning of 3 Psalms ( Ref: Ps 39:1;  62:1; 77: either as the composer or the recipient of those Psalms but most likely as the leader of the choir by which those Psalms were to be sung</t>
  </si>
  <si>
    <t>H3039A</t>
  </si>
  <si>
    <t>יָדִיד</t>
  </si>
  <si>
    <t>1) beloved 2) lovely</t>
  </si>
  <si>
    <t>H3039B</t>
  </si>
  <si>
    <t>יָדִידָה</t>
  </si>
  <si>
    <t>H3040</t>
  </si>
  <si>
    <t>יְדִידָה</t>
  </si>
  <si>
    <t>Jedidah</t>
  </si>
  <si>
    <t xml:space="preserve">A woman living at the time of Divided Monarchy, only mentioned at 2Ki 22:1;   daughter of: Adaiah (H5718); married to Amon (H0526H);   mother of: Josiah (H2977)   § Jedidah = "beloved"  the wife of king Amon and mother of king Josiah </t>
  </si>
  <si>
    <t>H3041</t>
  </si>
  <si>
    <t>יְדִידְיָה</t>
  </si>
  <si>
    <t>Jedidiah</t>
  </si>
  <si>
    <t xml:space="preserve">A king of the tribe of Judah living at the time of United Monarchy, first mentioned at 2Sa 5:14;   son of: David (H1732) and Bathsheba (H1339);   brother of: Shammua (H8051H), Shobab (H7727) and Nathan (H5416);   half-brother of: Amnon (H0550), Chileab (H3609), Absalom (H0053), Adonijah (H0138), Shephatiah (H8203), Ithream (H3507), Ibhar (H2984), Elishua (H0474), Nepheg (H5298H), Japhia (H3309I), Elishama (H0476H), Eliada (H0450), Eliphelet (H0467), Tamar (H8559H), Elpelet (H0467I), Nogah (H5052) and Jerimoth (H3406N); married to daughter_of_Pharaoh (H6547P) and Naamah (H5279A);   father of: Taphath (H2955), Basemath (H1315) and Rehoboam (H7346); also called Jedidiah at 2Sa 12:25;  Another name of  she.lo.moh  (שְׁלֹמֹה "Solomon" H8010)   § Jedidiah = "beloved of Jehovah"  the name given to Solomon through Nathan the prophet </t>
  </si>
  <si>
    <t>H3042G</t>
  </si>
  <si>
    <t>יְדָיָה</t>
  </si>
  <si>
    <t>Jedaiah</t>
  </si>
  <si>
    <t>A man of the tribe of Simeon(?) living at the time of Divided Monarchy, only mentioned at 1Ch 4:37;   son of: Shimri (H8113);   father of: Allon (H0438H)  § Jedaiah = "praised of Jehovah" 1) a Simeonite, forefather of Ziza 2) son of Harumaph and one who took part in rebuilding the walls of Jerusalem</t>
  </si>
  <si>
    <t>H3042H</t>
  </si>
  <si>
    <t>A man living at the time of Exile and Return, only mentioned at Neh 3:10;   son of: Harumaph (H2739)  § Jedaiah = "praised of Jehovah" 1) a Simeonite, forefather of Ziza 2) son of Harumaph and one who took part in rebuilding the walls of Jerusalem</t>
  </si>
  <si>
    <t>H3043G</t>
  </si>
  <si>
    <t>יְדִיעֲאֵל</t>
  </si>
  <si>
    <t>Jediael</t>
  </si>
  <si>
    <t>A man of the tribe of Benjamin living at the time of Egypt and Wilderness, first mentioned at 1Ch 7:6;   son of: Benjamin (H1144);   brother of: Bela (H1106A), Becher (H1071), Ashbel (H0788), Gera (H1617), Naaman (H5283), Ehi (H0278), Rosh (H7220), Muppim (H4649), Huppim (H2650H), Ard (H0714) and Ahiram (H0297);   father of: Bilhan (H1092H)  § Jediael = "God makes known" 1) a chief patriarch of the tribe of Benjamin; maybe the same as 'Ashbel' 2) the 2nd son of Meshelemiahand a Korahite gatekeeper 3) son of Shimri and one of David's mighty warriors 4) one of the chiefs of the thousands of Manasseh who joined David on his march to Ziklag; maybe the same man as 3 above</t>
  </si>
  <si>
    <t>H3043H</t>
  </si>
  <si>
    <t>A man living at the time of Divided Monarchy, only mentioned at 1Ch 11:45;   son of: Shimri (H8113H);   brother of: Joha (H3109H)  § Jediael = "God makes known" 1) a chief patriarch of the tribe of Benjamin; maybe the same as 'Ashbel' 2) the 2nd son of Meshelemiahand a Korahite gatekeeper 3) son of Shimri and one of David's mighty warriors 4) one of the chiefs of the thousands of Manasseh who joined David on his march to Ziklag; maybe the same man as 3 above</t>
  </si>
  <si>
    <t>H3043I</t>
  </si>
  <si>
    <t>A man living at the time of Divided Monarchy, only mentioned at 1Ch 12:20  § Jediael = "God makes known" 1) a chief patriarch of the tribe of Benjamin; maybe the same as 'Ashbel' 2) the 2nd son of Meshelemiahand a Korahite gatekeeper 3) son of Shimri and one of David's mighty warriors 4) one of the chiefs of the thousands of Manasseh who joined David on his march to Ziklag; maybe the same man as 3 above</t>
  </si>
  <si>
    <t>H3043J</t>
  </si>
  <si>
    <t>A man living at the time of Divided Monarchy, only mentioned at 1Ch 26:2;   son of: Meshelemiah (H4920);   brother of: Zechariah (H2148A), Zebadiah (H2069J), Jathniel (H3496), Elam (H5867H), Jehohanan (H3076I) and Eliehoenai (H0454A)  § Jediael = "God makes known" 1) a chief patriarch of the tribe of Benjamin; maybe the same as 'Ashbel' 2) the 2nd son of Meshelemiahand a Korahite gatekeeper 3) son of Shimri and one of David's mighty warriors 4) one of the chiefs of the thousands of Manasseh who joined David on his march to Ziklag; maybe the same man as 3 above</t>
  </si>
  <si>
    <t>H3044</t>
  </si>
  <si>
    <t>יִדְלָ֑ף</t>
  </si>
  <si>
    <t>Jidlaph</t>
  </si>
  <si>
    <t xml:space="preserve">A man living at the time of the Patriarchs, only mentioned at Gen 22:22;   son of: Nahor (H5152H) and Milcah (H4435);   brother of: Uz (H5780H), Buz (H0938), Kemuel (H7055), Chesed (H3777), Hazo (H2375), Pildash (H6394) and Bethuel (H1328A);   half-brother of: Tebah (H2875), Gaham (H1514), Tahash (H8477) and Maacah (H4601)   § Jidlaph = "weeping"  a son of Nahor </t>
  </si>
  <si>
    <t>H3045</t>
  </si>
  <si>
    <t>יָדַע</t>
  </si>
  <si>
    <t>1) to know 1a) (Qal) 1a1) to know 1a1a) to know, learn to know 1a1b) to perceive 1a1c) to perceive and see, find out and discern 1a1d) to discriminate, distinguish 1a1e) to know by experience 1a1f) to recognise, admit, acknowledge, confess 1a1g) to consider 1a2) to know, be acquainted with 1a3) to know (a person carnally) 1a4) to know how, be skilful in 1a5) to have knowledge, be wise 1b) (Niphal) 1b1) to be made known, be or become known, be revealed 1b2) to make oneself known 1b3) to be perceived 1b4) to be instructed 1c) (Piel) to cause to know 1d) (Poal) to cause to know 1e) (Pual) 1e1) to be known 1e2) known, one known, acquaintance (participle) 1f) (Hiphil) to make known, declare 1g) (Hophal) to be made known 1h) (Hithpael) to make oneself known, reveal oneself Aramaic equivalent:  ye.da  (יְדַע "to know" H3046)</t>
  </si>
  <si>
    <t>H3046</t>
  </si>
  <si>
    <t>יְדַע</t>
  </si>
  <si>
    <t>1) to know 1a) (P'al) to know 1b) (Aphel) to let someone know, communicate, inform, cause to know</t>
  </si>
  <si>
    <t>H3047</t>
  </si>
  <si>
    <t>יָדָע</t>
  </si>
  <si>
    <t>Jada</t>
  </si>
  <si>
    <t xml:space="preserve">A man of the tribe of Judah living at the time of Divided Monarchy, first mentioned at 1Ch 2:28;   son of: Onam (H0208H);   brother of: Shammai (H8060);   father of: Jether (H3500I) and Jonathan (H3129)   § Jada = "He knows"  a Judahite, son of Onam and brother of Shammai, in the genealogy of the sons of Jerahmeel by his wife Atarah </t>
  </si>
  <si>
    <t>H3048G</t>
  </si>
  <si>
    <t>יְדַעְיָה</t>
  </si>
  <si>
    <t>A man of the tribe of Levi  living at the time of Exile and Return, first mentioned at 1Ch 9:10;   son of: Joiarib (H3114)  § Jedaiah = "Jehovah has known" 1) a priest in Jerusalem 2) a man who returned with Zerubbabel 3) a ruler of the priests in the days of Jeshua 4) a post exilic priest 5) one honoured by Jehovah, perhaps one of the above</t>
  </si>
  <si>
    <t>H3048H</t>
  </si>
  <si>
    <t>A man living at the time of Divided Monarchy, first mentioned at 1Ch 24:7  § Jedaiah = "Jehovah has known" 1) a priest in Jerusalem 2) a man who returned with Zerubbabel 3) a ruler of the priests in the days of Jeshua 4) a post exilic priest 5) one honoured by Jehovah, perhaps one of the above</t>
  </si>
  <si>
    <t>H3048I</t>
  </si>
  <si>
    <t>A man living at the time of Exile and Return, first mentioned at Neh 12:7  § Jedaiah = "Jehovah has known" 1) a priest in Jerusalem 2) a man who returned with Zerubbabel 3) a ruler of the priests in the days of Jeshua 4) a post exilic priest 5) one honoured by Jehovah, perhaps one of the above</t>
  </si>
  <si>
    <t>H3048J</t>
  </si>
  <si>
    <t>A man living at the time of Exile and Return, first mentioned at Zec 6:10  § Jedaiah = "Jehovah has known" 1) a priest in Jerusalem 2) a man who returned with Zerubbabel 3) a ruler of the priests in the days of Jeshua 4) a post exilic priest 5) one honoured by Jehovah, perhaps one of the above</t>
  </si>
  <si>
    <t>H3049</t>
  </si>
  <si>
    <t>יִדְּעֹנִי</t>
  </si>
  <si>
    <t>spiritist</t>
  </si>
  <si>
    <t>1) a knower, one who has a familiar spirit 1a) a familiar spirit, soothsayer, necromancer (meton)</t>
  </si>
  <si>
    <t>H3050</t>
  </si>
  <si>
    <t>יָהּ</t>
  </si>
  <si>
    <t>LORD</t>
  </si>
  <si>
    <t xml:space="preserve"> A shortened form of the  name   ye.ho.vah  (יהוה "LORD" H3068)   used in many compounds as  the letters 'Je'  or 'jah'</t>
  </si>
  <si>
    <t>H3051</t>
  </si>
  <si>
    <t>יָהַב</t>
  </si>
  <si>
    <t>1) to give, provide, ascribe, come 1a) (Qal) 1a1) to give 1a2) to set, place 1a3) to provide (with reflexive) 1a4) to ascribe (glory) 1a5) to grant, permit, come now Aramaic equivalent:  ye.hav  (יְהַב "to give" H3052)</t>
  </si>
  <si>
    <t>H3052</t>
  </si>
  <si>
    <t>יְהַב</t>
  </si>
  <si>
    <t>1) to give, provide 1a) (P'al) 1a1) to give 1a2) to place, lay (foundations) 1b) (Hithp'al) 1b1) to be given 1b2) to be paid</t>
  </si>
  <si>
    <t>H3053</t>
  </si>
  <si>
    <t>יְהָב</t>
  </si>
  <si>
    <t>burden, lot (that which is given)</t>
  </si>
  <si>
    <t>H3054</t>
  </si>
  <si>
    <t>יָהַד</t>
  </si>
  <si>
    <t>to become a Jew</t>
  </si>
  <si>
    <t>(Hithpael) to become a Jew (in fact or in fraud), become Judaised</t>
  </si>
  <si>
    <t>H3055</t>
  </si>
  <si>
    <t>יְהֻד</t>
  </si>
  <si>
    <t>Jehud</t>
  </si>
  <si>
    <t xml:space="preserve">  § Jehud = "beauty"  a town in Dan, located between Baalath and Bene-berak and 8 miles east of Joppa </t>
  </si>
  <si>
    <t>H3056</t>
  </si>
  <si>
    <t>יַהְדַּי</t>
  </si>
  <si>
    <t>Jahdai</t>
  </si>
  <si>
    <t xml:space="preserve">A woman of the tribe of Judah living at the time of Egypt and Wilderness, only mentioned at 1Ch 2:47;   wife of: Caleb (H3612H);   mother of: Regem (H7276), Jotham (H3147I), Geshan (H1529), Pelet (H6404), Ephah (H5891I) and Shaaph (H8174)   § Jahdai "whom he will place"  one of the family of Caleb </t>
  </si>
  <si>
    <t>H3057</t>
  </si>
  <si>
    <t>יְהֻדִיָּה</t>
  </si>
  <si>
    <t>Judahite wife</t>
  </si>
  <si>
    <t>A woman of the tribe of Judah, only mentioned at 1Ch 4:18; married to Mered (H4778)(?);   mother of: Jered (H3382H), Heber (H2268I) and Jekuthiel (H3354)  § adj f 1) the Jewess Jehudijah = Jewess 2) (CLBL) a Calebite, the wife of one named Ezra</t>
  </si>
  <si>
    <t>H3058G</t>
  </si>
  <si>
    <t>יֵהוּא</t>
  </si>
  <si>
    <t>Jehu</t>
  </si>
  <si>
    <t>A man living at the time of Divided Monarchy, first mentioned at 1Ki 16:1;   son of: Hanani (H2607)  § Jehu = "Jehovah is He" 1) the king of the northern kingdom Israel who overthrew the dynasty of Omri 2) son of Hanani and an Israelite prophet in the time of Baasha and Jehoshaphat 3) the Antothite, a Benjamite, one of David's mighty warriors 4) a descendant of Judah of the house of Hezron 5) son of Josibiah and a chief of the tribe of Simeon</t>
  </si>
  <si>
    <t>H3058H</t>
  </si>
  <si>
    <t>A king of the Kingdom of Israel, living at the time of Divided Monarchy, first mentioned at 1Ki 19:16;   son of: Jehoshaphat (H3092J);   father of: Jehoahaz (H3059)  § Jehu = "Jehovah is He" 1) the king of the northern kingdom Israel who overthrew the dynasty of Omri 2) son of Hanani and an Israelite prophet in the time of Baasha and Jehoshaphat 3) the Antothite, a Benjamite, one of David's mighty warriors 4) a descendant of Judah of the house of Hezron 5) son of Josibiah and a chief of the tribe of Simeon</t>
  </si>
  <si>
    <t>H3058I</t>
  </si>
  <si>
    <t>A man of the tribe of Judah living at the time of Divided Monarchy, first mentioned at 1Ch 2:38;   son of: Obed (H5744H);   father of: Azariah (H5838J)  § Jehu = "Jehovah is He" 1) the king of the northern kingdom Israel who overthrew the dynasty of Omri 2) son of Hanani and an Israelite prophet in the time of Baasha and Jehoshaphat 3) the Antothite, a Benjamite, one of David's mighty warriors 4) a descendant of Judah of the house of Hezron 5) son of Josibiah and a chief of the tribe of Simeon</t>
  </si>
  <si>
    <t>H3058J</t>
  </si>
  <si>
    <t>A man of the tribe of Simeon(?) living at the time of Divided Monarchy, only mentioned at 1Ch 4:35;   son of: Joshibiah (H3143)  § Jehu = "Jehovah is He" 1) the king of the northern kingdom Israel who overthrew the dynasty of Omri 2) son of Hanani and an Israelite prophet in the time of Baasha and Jehoshaphat 3) the Antothite, a Benjamite, one of David's mighty warriors 4) a descendant of Judah of the house of Hezron 5) son of Josibiah and a chief of the tribe of Simeon</t>
  </si>
  <si>
    <t>H3058K</t>
  </si>
  <si>
    <t>A man living at the time of Divided Monarchy, only mentioned at 1Ch 12:3  § Jehu = "Jehovah is He" 1) the king of the northern kingdom Israel who overthrew the dynasty of Omri 2) son of Hanani and an Israelite prophet in the time of Baasha and Jehoshaphat 3) the Antothite, a Benjamite, one of David's mighty warriors 4) a descendant of Judah of the house of Hezron 5) son of Josibiah and a chief of the tribe of Simeon</t>
  </si>
  <si>
    <t>H3059G</t>
  </si>
  <si>
    <t>יְהוֹאָחָז</t>
  </si>
  <si>
    <t>Jehoahaz</t>
  </si>
  <si>
    <t>A king of the Kingdom of Israel, living at the time of Divided Monarchy, first mentioned at 2Ki 10:35;   son of: Jehu (H3058H);   father of: Joash (H3101J); also called Joahaz at 2Ki 14:1; Also named:  yo.a.chaz  (יוֹאָחָז "Joahaz" H3099H)  § Jehoahaz = "Jehovah has seized" 1) a king of Judah and son of Josiah 2) a king of the northern kingdom of Israel and son of Jehu 3) a king of Judah and son of Jehoram (Ahaziah)</t>
  </si>
  <si>
    <t>H3059H</t>
  </si>
  <si>
    <t>A king of the tribe of Judah living at the time of Divided Monarchy, first mentioned at 2Ki 23:30;   son of: Josiah (H2977) and Hamutal (H2537);   brother of: Zedekiah (H6667H);   half-brother of: Jehoiakim (H3079) and Shallum (H7967J); also called Johanan at 1Ch 3:15(?);   § Jehoahaz = "Jehovah has seized" 1) a king of Judah and son of Josiah 2) a king of the northern kingdom of Israel and son of Jehu 3) a king of Judah and son of Jehoram (Ahaziah)</t>
  </si>
  <si>
    <t>H3059I</t>
  </si>
  <si>
    <t>A king of the tribe of Judah living at the time of Divided Monarchy, first mentioned at 2Ki 8:24;   son of: Jehoram (H3088) and Athaliah (H6271);   brother of: Jehosheba (H3089); married to Zibiah (H6645);   father of: Joash (H3101I); also called Jehoahaz at 2Ch 21:17;  Another name of  a.chaz.yah  (אֲחַזְיָ֫הוּ "Ahaziah" H0274H)  § Jehoahaz = "Jehovah has seized" 1) a king of Judah and son of Josiah 2) a king of the northern kingdom of Israel and son of Jehu 3) a king of Judah and son of Jehoram (Ahaziah)</t>
  </si>
  <si>
    <t>H3060G</t>
  </si>
  <si>
    <t>יְהוֹאָשׁ</t>
  </si>
  <si>
    <t>Jehoash</t>
  </si>
  <si>
    <t>A king of the tribe of Judah living at the time of Divided Monarchy, first mentioned at 2Ki 11:2;   son of: Ahaziah (H0274H) and Zibiah (H6645); married to Jehoaddan (H3086);   father of: Amaziah (H0558); also called Jehoash at 2Ki 11:21; 12.1,2,4,6,7,18; 14.13b;  Another name of  yo.ash  (יוֹאָשׁ "Joash" H3101I)  § Jehoash = "given by the Lord" 1) son of king Ahaziah and the 8th king of Judah 2) son of king Jehoahaz and the 12th king of the northern kingdom of Israel</t>
  </si>
  <si>
    <t>H3060H</t>
  </si>
  <si>
    <t>A king of the Kingdom of Israel, living at the time of Divided Monarchy, first mentioned at 2Ki 13:9;   son of: Jehoahaz (H3059);   father of: Jeroboam (H3379H); also called Jehoash at 2Ki 13:10,25; 14.8,9,11,13,15,16,17; Another name of  yo.ash  (יוֹאָשׁ "Joash" H3101J)  § Jehoash = "given by the Lord" 1) son of king Ahaziah and the 8th king of Judah 2) son of king Jehoahaz and the 12th king of the northern kingdom of Israel</t>
  </si>
  <si>
    <t>H3061</t>
  </si>
  <si>
    <t>יְהוּד</t>
  </si>
  <si>
    <t xml:space="preserve">A man of the tribe of Judah  living at the time of the Patriarchs, first mentioned at Gen 29:35;   son of: Israel (H3478) and Leah (H3812);   brother of: Reuben (H7205), Simeon (H8095), Levi (H3878), Issachar (H3485), Zebulun (H2074) and Dinah (H1783);   half-brother of: Dan (H1835H), Naphtali (H5321), Gad (H1410), Asher (H0836), Joseph (H3130) and Benjamin (H1144); married to Bath-shua (H1323I) and Tamar (H8559);   father of: Er (H6147), Onan (H0209), Shelah (H7956), Perez (H6557) and Zerah (H2226I) Aramaic of  ye.hu.dah  (יְהוּדָה "Judah" H3063)   Judah-the territory of the tribe of Judah </t>
  </si>
  <si>
    <t>H3062</t>
  </si>
  <si>
    <t>יְהוּדַי</t>
  </si>
  <si>
    <t xml:space="preserve">Someone descended from Judah (H3063) and possibly other tribes, first mentioned at 2Ki 25:25 Aramaic of  ye.hu.di  (יְהוּדִי "Jew" H3064) </t>
  </si>
  <si>
    <t>H3063G</t>
  </si>
  <si>
    <t>יְהוּדָה</t>
  </si>
  <si>
    <t>A man of the tribe of Judah  living at the time of the Patriarchs, first mentioned at Gen 29:35;   son of: Israel (H3478) and Leah (H3812);   brother of: Reuben (H7205), Simeon (H8095), Levi (H3878), Issachar (H3485), Zebulun (H2074) and Dinah (H1783);   half-brother of: Dan (H1835H), Naphtali (H5321), Gad (H1410), Asher (H0836), Joseph (H3130) and Benjamin (H1144); married to Bath-shua (H1323I) and Tamar (H8559);   father of: Er (H6147), Onan (H0209), Shelah (H7956), Perez (H6557) and Zerah (H2226I)  § 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</si>
  <si>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H3063H</t>
  </si>
  <si>
    <t>A man living at the time of Exile and Return, only mentioned at Ezr 10:23  § 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</si>
  <si>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H3063I</t>
  </si>
  <si>
    <t>A man living at the time of Exile and Return, only mentioned at Neh 11:9;   son of: Hassenuah (H5574)  § 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</si>
  <si>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H3063J</t>
  </si>
  <si>
    <t>A man living at the time of Exile and Return, first mentioned at Neh 12:8  § 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</si>
  <si>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H3063K</t>
  </si>
  <si>
    <t>A man living at the time of Exile and Return, only mentioned at Neh 12:36;   son of: Jonathan (H3129K);   brother of: Zechariah (H2148Z), Shemaiah (H8098V), Azarel (H5832J), Milalai (H4450), Gilalai (H1562), Maai (H4597), Nethanel (H5417P) and Hanani (H2607K)  § 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</si>
  <si>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H3063L</t>
  </si>
  <si>
    <t>A man living at the time of Exile and Return, first mentioned at Ezr 2:40; also called Hodevah at Neh 7:43;  Judah at Ezr 3:9;  Another name of  ho.dav.yah  (הוֹדַוְיָה "Hodaviah" H1938J)  § 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</si>
  <si>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H3063M</t>
  </si>
  <si>
    <t>A man living at the time of Exile and Return, first mentioned at Neh 8:7; also called Judah (NIV: Hodaviah) at Ezr 3:9; 1x Another name of  ho.diy.yah  (הוֹדִיָּה "Hodiah" H1941G)  § Judah = "praised" 1) the son of Jacob by Leah 2) the tribe descended from Judah the son of Jacob 3) the territory occupied by the tribe of Judah 4) the kingdom comprised of the tribes of Judah and Benjamin which occupied the southern part of Canaan after the nation split upon the death of Solomon 5) a Levite in Ezra's time 6) an overseer of Jerusalem in the time of Nehemiah 7) a Levite musician in the time of Nehemiah 8) a priest in the time of Nehemiah</t>
  </si>
  <si>
    <t>H3063N</t>
  </si>
  <si>
    <t xml:space="preserve">  § Judah = "praised" 1)  the territory occupied by the tribe of Judah 2) the kingdom comprised of the tribes of Judah and Benjamin which occupied the southern part of Canaan after the nation split upon the death of Solomon</t>
  </si>
  <si>
    <t>H3063O</t>
  </si>
  <si>
    <t>(Baalah of)Judah</t>
  </si>
  <si>
    <t xml:space="preserve">  § Judah = "praised"  the tribe descended from Judah the son of Jacob</t>
  </si>
  <si>
    <t>H3064G</t>
  </si>
  <si>
    <t>יְהוּדִי</t>
  </si>
  <si>
    <t>Someone descended from Judah (H3063) and possibly other tribes, first mentioned at 2Ki 25:25  § Jew</t>
  </si>
  <si>
    <t>H3064H</t>
  </si>
  <si>
    <t>Judean</t>
  </si>
  <si>
    <t>Someone from the tribal area of Judea or descended from Judah, or possibly other tribes Group of  ye.hu.dah  (יְהוּדָה "Judea" H3063N)  § Jew</t>
  </si>
  <si>
    <t>H3064I</t>
  </si>
  <si>
    <t>of Judah</t>
  </si>
  <si>
    <t>People descended from Judah, living at the time of the Patriarchs, first mentioned at Gen 29:35;   son of: Israel (H3478) and Leah (H3812);   brother of: Reuben (H7205), Simeon (H8095), Levi (H3878), Issachar (H3485), Zebulun (H2074) and Dinah (H1783);   half-brother of: Dan (H1835H), Naphtali (H5321), Gad (H1410), Asher (H0836), Joseph (H3130) and Benjamin (H1144); married to Bath-shua (H1323I) and Tamar (H8559);   father of: Er (H6147), Onan (H0209), Shelah (H7956), Perez (H6557) and Zerah (H2226I) Group of  ye.hu.dah  (יְהוּדָה "Judah" H3063)  § Jew</t>
  </si>
  <si>
    <t>H3065</t>
  </si>
  <si>
    <t>Jehudi</t>
  </si>
  <si>
    <t xml:space="preserve">A man living at the time of Divided Monarchy, first mentioned at Jer 36:14;   son of: Nethaniah (H5418J)   § Jehudi = "Jew"  son of Nethaniah and servant of king Jehoiakim </t>
  </si>
  <si>
    <t>H3066G</t>
  </si>
  <si>
    <t>יְהוּדִית</t>
  </si>
  <si>
    <t>Judahite</t>
  </si>
  <si>
    <t>A man of the tribe of Judah  living at the time of the Patriarchs, first mentioned at Gen 29:35;   son of: Israel (H3478) and Leah (H3812);   brother of: Reuben (H7205), Simeon (H8095), Levi (H3878), Issachar (H3485), Zebulun (H2074) and Dinah (H1783);   half-brother of: Dan (H1835H), Naphtali (H5321), Gad (H1410), Asher (H0836), Joseph (H3130) and Benjamin (H1144); married to Bath-shua (H1323I) and Tamar (H8559);   father of: Er (H6147), Onan (H0209), Shelah (H7956), Perez (H6557) and Zerah (H2226I) Another spelling of  ye.hu.dah  (יְהוּדָה "Judah" H3063)  § in the Jewish language, in Hebrew</t>
  </si>
  <si>
    <t>H3066H</t>
  </si>
  <si>
    <t xml:space="preserve">  § in the Jewish language, in Hebrew</t>
  </si>
  <si>
    <t>H3067</t>
  </si>
  <si>
    <t>Judith</t>
  </si>
  <si>
    <t xml:space="preserve">A woman living at the time of the Patriarchs, only mentioned at Gen 26:34;   daughter of: Beeri (H0882); married to Esau (H6215)   § Judith = "Jewess" or "praised"  the daughter of Beeri the Hittite and wife of Esau </t>
  </si>
  <si>
    <t>H3068G</t>
  </si>
  <si>
    <t>יְהֹוָה</t>
  </si>
  <si>
    <t>Jehovah = "the existing One" 1) the proper name of the one true God 1a) unpronounced except with the vowel pointings of  a.do.na  (אֲדֹנָי "Lord" H0136)</t>
  </si>
  <si>
    <t>H3068H</t>
  </si>
  <si>
    <t>The Lord</t>
  </si>
  <si>
    <t xml:space="preserve"> Another name of  ye.ru.sha.laim  (יְרוּשָׁלִַ֫ם, יְרוּשְׁלֵם "Jerusalem" H3389)</t>
  </si>
  <si>
    <t>H3068I</t>
  </si>
  <si>
    <t>(Jerusalem of) the Lord</t>
  </si>
  <si>
    <t xml:space="preserve"> Combined with  ye.ru.sha.laim  (יְרוּשָׁלִַ֫ם, יְרוּשְׁלֵם "Jerusalem" H3389)</t>
  </si>
  <si>
    <t>H3069</t>
  </si>
  <si>
    <t>יְהֹוִה</t>
  </si>
  <si>
    <t>YHWH/God</t>
  </si>
  <si>
    <t>1) Jehovah-used primarily in the combination 'Lord Jehovah' 1a) equal to  ye.ho.vah  (יהוה "LORD" H3068) but pointed with the vowels of  e.lo.him  (אֱלֹהִים "God" H0430)</t>
  </si>
  <si>
    <t>H3070</t>
  </si>
  <si>
    <t>יִרְאֶה</t>
  </si>
  <si>
    <t>Provider</t>
  </si>
  <si>
    <t xml:space="preserve">Jehovah-jireh = "Jehovah sees"  symbolic name given by Abraham to Mount Moriah in commemoration of the interposition of the angel of Jehovah who prevented the sacrifice of Isaac and provided a substitute Another name of  ye.ho.vah  (יהוה "LORD" H3068G) </t>
  </si>
  <si>
    <t>H3071</t>
  </si>
  <si>
    <t>יְהֹוָה נִסִּי</t>
  </si>
  <si>
    <t>YHWH/Jehovah-nissi</t>
  </si>
  <si>
    <t>Jehovah-nissi = "Jehovah is my banner"  the name given by Moses to the altar which he built in commemoration of the discomfiture of the Amalekites</t>
  </si>
  <si>
    <t>H3072</t>
  </si>
  <si>
    <t>יְהֹוָה צִדְקֵנוּ</t>
  </si>
  <si>
    <t>YHWH/Yahweh-tsidkenu</t>
  </si>
  <si>
    <t>Jehovah is our righteousness  a sacred name symbolically applied to Jerusalem and the Messiah</t>
  </si>
  <si>
    <t>H3073</t>
  </si>
  <si>
    <t>יְהֹוָה שָׁלוֹם</t>
  </si>
  <si>
    <t>YHWH/Yahweh-shalom</t>
  </si>
  <si>
    <t>Jehovah-shalom = "Jehovah is peace"  the name of a sacred altar built by Gideon in Ophrah</t>
  </si>
  <si>
    <t>H3074</t>
  </si>
  <si>
    <t>יְהֹוָה שָׁמָּה</t>
  </si>
  <si>
    <t>YHWH/Yahweh-shammah</t>
  </si>
  <si>
    <t>Jehovah-shammah = "Jehovah is there"  a symbolic name for Jerusalem</t>
  </si>
  <si>
    <t>H3075G</t>
  </si>
  <si>
    <t>יְהוֹזָבָד</t>
  </si>
  <si>
    <t>Jehozabad</t>
  </si>
  <si>
    <t>A man of the Moabites living at the time of Divided Monarchy, first mentioned at 2Ki 12:21;   son of: Shomer (H7763)  § Jehozabad = "Jehovah has endowed" 1) son of Shomer, a Moabitish woman, who murdered Joash, king of Judah 2) a Benjamite, captain of 180,000 armed men, in the days of Jehoshaphat 3) a Korhite Levite, 2nd son of Obededom, and one of the porters of the temple and of the storehouse there in the time of David</t>
  </si>
  <si>
    <t>H3075H</t>
  </si>
  <si>
    <t>A man of the tribe of Levi living at the time of United Monarchy, only mentioned at 1Ch 26:4;   son of: Obed-edom (H5654);   brother of: Shemaiah (H8098I), Joah (H3098I), Sachar (H7940), Nethanel (H5417K), Ammiel (H5988I), Issachar (H3485H) and Peullethai (H6469)  § Jehozabad = "Jehovah has endowed" 1) son of Shomer, a Moabitish woman, who murdered Joash, king of Judah 2) a Benjamite, captain of 180,000 armed men, in the days of Jehoshaphat 3) a Korhite Levite, 2nd son of Obededom, and one of the porters of the temple and of the storehouse there in the time of David</t>
  </si>
  <si>
    <t>H3075I</t>
  </si>
  <si>
    <t>A man living at the time of Divided Monarchy, only mentioned at 2Ch 17:18  § Jehozabad = "Jehovah has endowed" 1) son of Shomer, a Moabitish woman, who murdered Joash, king of Judah 2) a Benjamite, captain of 180,000 armed men, in the days of Jehoshaphat 3) a Korhite Levite, 2nd son of Obededom, and one of the porters of the temple and of the storehouse there in the time of David</t>
  </si>
  <si>
    <t>H3076G</t>
  </si>
  <si>
    <t>יְהוֹחָנָן</t>
  </si>
  <si>
    <t>Johanan</t>
  </si>
  <si>
    <t>A man living at the time of Divided Monarchy, only mentioned at 1Ch 12:4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</si>
  <si>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H3076H</t>
  </si>
  <si>
    <t>A man living at the time of Divided Monarchy, only mentioned at 1Ch 12:12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</si>
  <si>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H3076I</t>
  </si>
  <si>
    <t>Jehohanan</t>
  </si>
  <si>
    <t>A man living at the time of Divided Monarchy, only mentioned at 1Ch 26:3;   son of: Meshelemiah (H4920);   brother of: Zechariah (H2148A), Jediael (H3043J), Zebadiah (H2069J), Jathniel (H3496), Elam (H5867H) and Eliehoenai (H0454A)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</si>
  <si>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H3076J</t>
  </si>
  <si>
    <t>A man living at the time of Divided Monarchy, only mentioned at 2Ch 17:15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</si>
  <si>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H3076K</t>
  </si>
  <si>
    <t>A man living at the time of Divided Monarchy, only mentioned at 2Ch 23:1;   father of: Ishmael (H3458K)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</si>
  <si>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H3076L</t>
  </si>
  <si>
    <t>A man living at the time of Divided Monarchy, only mentioned at 2Ch 28:12;   father of: Azariah (H5838O)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</si>
  <si>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H3076M</t>
  </si>
  <si>
    <t>A man living at the time of Exile and Return, only mentioned at Ezr 10:6;   son of: Eliashib (H0475I)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</si>
  <si>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H3076N</t>
  </si>
  <si>
    <t>A man living at the time of Exile and Return, only mentioned at Ezr 10:28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</si>
  <si>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H3076O</t>
  </si>
  <si>
    <t>A man of the Ammonites living at the time of Exile and Return, only mentioned at Neh 6:18;   son of: Tobiah (H2900I); married to daughter_of_Meshullam (H4918z)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</si>
  <si>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H3076P</t>
  </si>
  <si>
    <t>A man living at the time of Exile and Return, only mentioned at Neh 12:13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</si>
  <si>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H3076Q</t>
  </si>
  <si>
    <t>A man living at the time of Exile and Return, only mentioned at Neh 12:42  § Jehohanan = "Jehovah has graced" 1) a priest during the high priesthood of Joiakim who returned with Zerubbabel 2) a high priest in the time of Ezra 3) a Levite priest who took part in the dedication of the wall in the time of Nehemiah 4) son of Tobiah 5) a Korhite Levite and one of the doorkeepers to the tabernacle in the time of David 6) a captain of Judah under king Jehoshaphat 7) an Ephraimite 8) an Israelite with a foreign wife in the time of Ezra 9) a Jewish captain after the fall of Jerusalem 10) the eldest son of king Josiah 11) a post-exilic prince of the line of David 12) father of Azariah, priest in Solomon's time 13) a Benjamite, one of David's mighty warriors 14) a Gadite, one of David's mighty warriors 15) a returning exile</t>
  </si>
  <si>
    <t>H3077G</t>
  </si>
  <si>
    <t>יְהוֹיָדָע</t>
  </si>
  <si>
    <t>Jehoiada</t>
  </si>
  <si>
    <t>A man living at the time of United Monarchy, first mentioned at 2Sa 8:18;   father of: Benaiah (H1141)  § Jehoiada = "Jehovah knows" 1) father of Benaiah, David's mighty warrior 2) leader of the priests who joined David at Hebron 3) high priest at the time of Athaliah's usurpation of the throne of Judah; hid Joash, the king's son, for six years and eventually replaced him on the throne of Judah 4) second priest, or sagan, to Seraiah the high priest</t>
  </si>
  <si>
    <t>H3077H</t>
  </si>
  <si>
    <t>A man living at the time of Divided Monarchy, first mentioned at 2Ki 11:4; married to Jehosheba (H3089);   father of: Zechariah (H2148w); also called Barachiah (KJV: Barachias; NIV: Berekiah) at Mat 23:35; Also named:  Barachias  (Βαραχίας "Barachiah" G0914)  § Jehoiada = "Jehovah knows" 1) father of Benaiah, David's mighty warrior 2) leader of the priests who joined David at Hebron 3) high priest at the time of Athaliah's usurpation of the throne of Judah; hid Joash, the king's son, for six years and eventually replaced him on the throne of Judah 4) second priest, or sagan, to Seraiah the high priest</t>
  </si>
  <si>
    <t>H3077I</t>
  </si>
  <si>
    <t>A man living at the time of Divided Monarchy, only mentioned at 1Ch 27:34;   son of: Benaiah (H1141K)  § Jehoiada = "Jehovah knows" 1) father of Benaiah, David's mighty warrior 2) leader of the priests who joined David at Hebron 3) high priest at the time of Athaliah's usurpation of the throne of Judah; hid Joash, the king's son, for six years and eventually replaced him on the throne of Judah 4) second priest, or sagan, to Seraiah the high priest</t>
  </si>
  <si>
    <t>H3077J</t>
  </si>
  <si>
    <t>A man living at the time of Divided Monarchy, only mentioned at Jer 29:26  § Jehoiada = "Jehovah knows" 1) father of Benaiah, David's mighty warrior 2) leader of the priests who joined David at Hebron 3) high priest at the time of Athaliah's usurpation of the throne of Judah; hid Joash, the king's son, for six years and eventually replaced him on the throne of Judah 4) second priest, or sagan, to Seraiah the high priest</t>
  </si>
  <si>
    <t>H3078</t>
  </si>
  <si>
    <t>יְהוֹיָכִין</t>
  </si>
  <si>
    <t>Jehoiachin</t>
  </si>
  <si>
    <t xml:space="preserve">A king of the tribe of Judah living at the time of Divided Monarchy, first mentioned at 2Ki 24:6;   son of: Jehoiakim (H3079) and Nehushta (H5179);   father of: Zedekiah (H6667I)(?) and Shealtiel (H7597A); also called Jeconiah at 1Ch 3:16,17; 2x27.20; 28.4; 29.2;  Coniah at Jer 22:24,28; 37.1; Shallum at Jer 22:11; Jechoniah (KJV: Jechonias; NIV: Jeconiah) inMat 1:11; 1x   § Jehoiachin = "Jehovah establishes"  king of Judah, son of Jehoiakim, and the next to last king of Judah before the Babylonian captivity; kingship lasted for 3 months and 10 days before he surrendered to Nebuchadnezzar who took him to Babylon and imprisoned him for 36 years when he was finally released </t>
  </si>
  <si>
    <t>H3079</t>
  </si>
  <si>
    <t>יְהוֹיָקִים</t>
  </si>
  <si>
    <t>Jehoiakim</t>
  </si>
  <si>
    <t xml:space="preserve">A king of the tribe of Judah living at the time of Divided Monarchy, first mentioned at 2Ki 23:34;   son of: Josiah (H2977) and Zebidah (H2080);   half-brother of: Jehoahaz (H3059H), Zedekiah (H6667H) and Shallum (H7967J); married to Nehushta (H5179);   father of: Jehoiachin (H3078); also called Zedekiah at Jer 27:1;  Eliakim at 2Ki 23:34; 1x Also named:  el.ya.qim  (אֶלְיָקִים "Eliakim" H0471I)   § Jehoiakim = "Jehovah raises up"  son of Josiah and the third from the last king of Judah; subject vassel of Nebuchadnezzar who reigned for 11 years before he died a violent death either in combat or by the hands of his own subjects </t>
  </si>
  <si>
    <t>H3080G</t>
  </si>
  <si>
    <t>יְהוֹיָרִיב</t>
  </si>
  <si>
    <t>Jehoiarib</t>
  </si>
  <si>
    <t>A man living at the time of Divided Monarchy, only mentioned at 1Ch 24:7  § Jehoiarib = "Jehovah contends" 1) A priest in Jerusalem 2) the head of the 1st of the 24 courses of priests in David's time</t>
  </si>
  <si>
    <t>H3080H</t>
  </si>
  <si>
    <t>A man of the tribe of Levi  living at the time of Exile and Return, first mentioned at 1Ch 9:10;   father of: Jedaiah (H3048); also called Jehoiarib at 1Ch 9:10; Another name of  yo.ya.riv  (יוֹיָרִיב "Joiarib" H3114G)  § Jehoiarib = "Jehovah contends" 1) A priest in Jerusalem 2) the head of the 1st of the 24 courses of priests in David's time</t>
  </si>
  <si>
    <t>H3081</t>
  </si>
  <si>
    <t>יְהוּכַל</t>
  </si>
  <si>
    <t>Jehucal</t>
  </si>
  <si>
    <t xml:space="preserve">A man living at the time of Divided Monarchy, first mentioned at Jer 37:3;   son of: Shelemiah (H8018M); also called Jucal (NIV: Jehukal) at Jer 38:1;  Also named:  yu.khal  (יוּכַל "Jucal" H3116)   § Jehucal = "Jehovah is able"  a son of Shelemiah and a servant of king Zedekiah whom he sent to Jeremiah to entreat his prayers and advice </t>
  </si>
  <si>
    <t>H3082G</t>
  </si>
  <si>
    <t>יְהוֹנָדָב</t>
  </si>
  <si>
    <t>Jonadab</t>
  </si>
  <si>
    <t>A man living at the time of Divided Monarchy, first mentioned at 2Ki 10:15;   son of: Rechab (H7394H); also called Jehonadab at 2Ki 10:15,23;  Also named:  yo.na.dav  (יוֹנָדָב "Jonadab" H3122H)  § Jehonadab = "Jehovah is willing" 1) a son of Rechab, chief of the Rechabites, in the time of Jehu and Ahab 2) a nephew of David</t>
  </si>
  <si>
    <t>H3082H</t>
  </si>
  <si>
    <t>A man of the tribe of Judah living at the time of United Monarchy, first mentioned at 2Sa 13:3;   son of: Shimeah (H8093); also called Jonathan at 2Sa 21:21; 1x27.32;  Another spelling of  yo.na.dav  (יוֹנָדָב "Jonadab" H3122)  § Jehonadab = "Jehovah is willing" 1) a son of Rechab, chief of the Rechabites, in the time of Jehu and Ahab 2) a nephew of David</t>
  </si>
  <si>
    <t>H3083G</t>
  </si>
  <si>
    <t>יְהוֹנָתָן</t>
  </si>
  <si>
    <t>Jonathan</t>
  </si>
  <si>
    <t>A man living before Israel's Monarchy, only mentioned at Jdg 18:30;   son of: Gershom (H1647)(?)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</si>
  <si>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H3083H</t>
  </si>
  <si>
    <t>A man of the tribe of Benjamin living at the time of United Monarchy, first mentioned at 1Sa 13:2;   son of: Saul (H7586G) and Ahinoam (H0293);   brother of: Abinadab (H0041H), Malchi-shua (H4444), Merab (H4764) and Michal (H4324);   half-brother of: Ish-bosheth (H0378), Armoni (H0764) and Mephibosheth (H4648H);   father of: Mephibosheth (H4648) Also named:  yo.na.tan  (יוֹנָתָן "Jonathan" H3129N)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</si>
  <si>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H3083I</t>
  </si>
  <si>
    <t>A man living at the time of United Monarchy, first mentioned at 2Sa 15:27;   son of: Abiathar (H0054);   brother of: Ahimelech (H0288I) Also named:  yo.na.tan  (יוֹנָתָן "Jonathan" H3129O)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</si>
  <si>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H3083J</t>
  </si>
  <si>
    <t>A man living at the time of United Monarchy, first mentioned at 2Sa 23:32;   son of: Shammah (H8048I) Also named:  yo.na.tan  (יוֹנָתָן "Jonathan" H3129P)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</si>
  <si>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H3083K</t>
  </si>
  <si>
    <t>A man living at the time of Divided Monarchy, only mentioned at 1Ch 27:25;   son of: Uzziah (H5818I)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</si>
  <si>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H3083L</t>
  </si>
  <si>
    <t>Jehonathan</t>
  </si>
  <si>
    <t>A man living at the time of Divided Monarchy, only mentioned at 2Ch 17:8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</si>
  <si>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H3083M</t>
  </si>
  <si>
    <t>A man living at the time of Exile and Return, only mentioned at Neh 12:18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</si>
  <si>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H3083N</t>
  </si>
  <si>
    <t>A man living at the time of Divided Monarchy, first mentioned at Jer 37:15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</si>
  <si>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H3083O</t>
  </si>
  <si>
    <t>A man of the tribe of Judah living at the time of United Monarchy, first mentioned at 2Sa 13:3;   son of: Shimeah (H8093); also called Jonathan at 2Sa 21:21; 1x27.32;  Another name of  yo.na.dav  (יוֹנָדָב "Jonadab" H3122G)  § Jonathan or Jehonathan = "Jehovah has given" 1) a son of king Saul and a friend of David 2) a son of the high priest Abiathar and the last descendant of Eli of whom we hear 3) a nephew of David who like David slew a giant of Gath 4) an uncle of David 5) one of David's mighty warriors 6) one of David's treasurers 7) a scribe in the time of Jeremiah 8) a Levite and father of Zechariah, a priest who blew the trumpet at the dedication of the wall 9) a son or descendant of Gershom, the son of Moses, and a priest to the tribe of Dan 10) a son of Kareah and a brother of Johanan; a Judaite captain after the fall of Jerusalem 11) another Judaite father of Peleth 12) father of Ebed in the time of Ezra 13) son of Asahel in the time of Ezra 14) a priest of the family of Melicu in the time of Nehemiah 15) son of Joiada and his successor to the high priesthood in the time of Nehemiah</t>
  </si>
  <si>
    <t>H3084</t>
  </si>
  <si>
    <t>יְהוֹסֵף</t>
  </si>
  <si>
    <t xml:space="preserve">A man living at the time of the Patriarchs, first mentioned at Gen 30:24;   son of: Israel (H3478) and Rachel (H7354);   brother of: Benjamin (H1144);   half-brother of: Reuben (H7205), Simeon (H8095), Levi (H3878), Judah (H3063), Dan (H1835H), Naphtali (H5321), Gad (H1410), Asher (H0836), Issachar (H3485), Zebulun (H2074) and Dinah (H1783); married to Asenath (H0621);   father of: Manasseh (H4519) and Ephraim (H0669); also called Zaphenath-paneah at Gen 41:45;  Another name of  yo.seph  (יוֹסֵף "Joseph" H3130G)   § Joseph = "Jehovah has added"  the eldest son of Jacob by Rachel </t>
  </si>
  <si>
    <t>H3085</t>
  </si>
  <si>
    <t>יְהוֹעַדָּה</t>
  </si>
  <si>
    <t>Jehoaddah</t>
  </si>
  <si>
    <t xml:space="preserve">A man of the tribe of Benjamin living at the time of Divided Monarchy, first mentioned at 1Ch 8:36;   son of: Ahaz (H0271H);   father of: Alemeth (H5964I), Azmaveth (H5820H) and Zimri (H2174H); also called Jarah at 1Ch 9:42;  Also named:  ya.rah  (יַעְרָה "Jarah" H3294)   § Jehoadah = "Jehovah has adorned"  a descendant of Saul through Jonathan </t>
  </si>
  <si>
    <t>H3086</t>
  </si>
  <si>
    <t>יְהוֹעַדָּן</t>
  </si>
  <si>
    <t>Jehoaddan</t>
  </si>
  <si>
    <t xml:space="preserve">A woman living at the time of Divided Monarchy, first mentioned at 2Ki 14:2; married to Joash (H3101I);   mother of: Amaziah (H0558); also called Jehoaddin at 2Ki 14:2;    § Jehoaddan = "Jehovah delights"  wife of king Joash and mother of king Amaziah of Judah </t>
  </si>
  <si>
    <t>H3087</t>
  </si>
  <si>
    <t>יְהוֹצָדָק</t>
  </si>
  <si>
    <t>Jehozadak</t>
  </si>
  <si>
    <t xml:space="preserve">A man of the tribe of Levi living at the time of Exile and Return, first mentioned at 1Ch 6:14;   son of: Seraiah (H8304H);   brother of: Ezra (H5830);   father of: Joshua (H3091J); also called Jozadak at Ezr 3:2,8; 5.2; 1x   § Jehozadak or Josedech = "Jehovah is righteous"  grandson of the high priest Hilkiah; son of the high priest Seraiah; and father of the high priest Joshua; he never attained the office of high priest himself because he was carried captive to Babylon by Nebuchadnezzar </t>
  </si>
  <si>
    <t>H3088G</t>
  </si>
  <si>
    <t>יְהוֹרָם</t>
  </si>
  <si>
    <t>Jehoram</t>
  </si>
  <si>
    <t>A king of the tribe of Judah living at the time of Divided Monarchy, first mentioned at 1Ki 22:50;   son of: Jehoshaphat (H3092I);   brother of: Azariah (H5838Q), Jehiel (H3171J), Zechariah (H2148J), Azariahu (H5838R), Michael (H4317O) and Shephatiah (H8203K); married to Athaliah (H6271);   father of: Ahaziah (H0274H) and Jehosheba (H3089); also called Joram at 2Ki 8:21,23,24; 11.2; 2x  § Jehoram or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priest in the reign of Jehoshaphat</t>
  </si>
  <si>
    <t>H3088H</t>
  </si>
  <si>
    <t>A man living at the time of Divided Monarchy, only mentioned at 2Ch 17:8  § Jehoram or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priest in the reign of Jehoshaphat</t>
  </si>
  <si>
    <t>H3088I</t>
  </si>
  <si>
    <t>A king of the Kingdom of Israel, living at the time of Divided Monarchy, first mentioned at 2Ki 1:17;   son of: Ahab (H0256) and Jezebel (H0348);   brother of: Joash (H3101H), Ahaziah (H0274) and Athaliah (H6271); also called Jehoram at 2Ki 1:17a; 3.1,6; 1x,6,7;  Another spelling of  yo.ram  (יוֹרָם "Joram" H3141H)  § Jehoram or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priest in the reign of Jehoshaphat</t>
  </si>
  <si>
    <t>H3089</t>
  </si>
  <si>
    <t>יְהוֹשֶׁבַע</t>
  </si>
  <si>
    <t>Jehosheba</t>
  </si>
  <si>
    <t xml:space="preserve">A woman of the tribe of Judah living at the time of Divided Monarchy, first mentioned at 2Ki 11:2;   daughter of: Jehoram (H3088) and Athaliah (H6271);   sister of: Ahaziah (H0274H); married to Jehoiada (H3077H); also called Jehoshabeath at 2Ch 22:11;  Also named:  ye.ho.shav.at  (יְהוֹשַׁבְעַת "Jehoshabeath" H3090)   § Jehosheba = "Jehovah has sworn" 1) daughter of king Joram of Judah and wife of the high priest Jehoiada 1a) alternate spelling 'Jehoshabeath' -  ye.ho.shav.at  (יְהוֹשַׁבְעַת "Jehoshabeath" H3090) </t>
  </si>
  <si>
    <t>H3090</t>
  </si>
  <si>
    <t>יְהוֹשַׁבְעַת</t>
  </si>
  <si>
    <t>Jehoshabeath</t>
  </si>
  <si>
    <t xml:space="preserve">A woman of the tribe of Judah living at the time of Divided Monarchy, first mentioned at 2Ki 11:2;   daughter of: Jehoram (H3088) and Athaliah (H6271);   sister of: Ahaziah (H0274H); married to Jehoiada (H3077H); also called Jehoshabeath at 2Ch 22:11;  Another name of  ye.ho.she.va  (יְהוֹשֶׁבַע "Jehosheba" H3089)   § Jehoshabeath = "Jehovah is an oath" 1) daughter of king Joram of Judah and wife of the high priest Jehoiada 1a) alternate spelling 'Jehosheba-  ye.ho.she.va  (יְהוֹשֶׁבַע "Jehosheba" H3089) </t>
  </si>
  <si>
    <t>H3091G</t>
  </si>
  <si>
    <t>יְהוֹשׁוּעַ</t>
  </si>
  <si>
    <t>A man of the tribe of Ephraim living at the time of Egypt and Wilderness &amp; Israel before the Monarchy, first mentioned at Exo 17:9;   son of: Nun (H5126); also called Hoshea (KJV: Oshea) at Num 13:8;  Jeshua at Neh 8:17;   § Joshua or Jehoshua = "Jehovah is salvation" 1) son of Nun of the tribe of Ephraim and successor to Moses as the leader of the children of Israel; led the conquest of Canaan 2) a resident of Beth-shemesh on whose land the Ark of the Covenant came to a stop after the Philistines returned it 3) son of Jehozadak and high priest after the restoration 4) governor of Jerusalem under king Josiah who gave his name to a gate of the city of Jerusalem</t>
  </si>
  <si>
    <t>H3091H</t>
  </si>
  <si>
    <t>A man living at the time of United Monarchy, first mentioned at 1Sa 6:14  § Joshua or Jehoshua = "Jehovah is salvation" 1) son of Nun of the tribe of Ephraim and successor to Moses as the leader of the children of Israel; led the conquest of Canaan 2) a resident of Beth-shemesh on whose land the Ark of the Covenant came to a stop after the Philistines returned it 3) son of Jehozadak and high priest after the restoration 4) governor of Jerusalem under king Josiah who gave his name to a gate of the city of Jerusalem</t>
  </si>
  <si>
    <t>H3091I</t>
  </si>
  <si>
    <t>A man living at the time of Divided Monarchy, only mentioned at 2Ki 23:8  § Joshua or Jehoshua = "Jehovah is salvation" 1) son of Nun of the tribe of Ephraim and successor to Moses as the leader of the children of Israel; led the conquest of Canaan 2) a resident of Beth-shemesh on whose land the Ark of the Covenant came to a stop after the Philistines returned it 3) son of Jehozadak and high priest after the restoration 4) governor of Jerusalem under king Josiah who gave his name to a gate of the city of Jerusalem</t>
  </si>
  <si>
    <t>H3091J</t>
  </si>
  <si>
    <t>A man of the tribe of Levi living at the time of Exile and Return, first mentioned at Ezr 2:2;   son of: Jehozadak (H3087);   father of: Joiakim (H3113); also called Jeshua at Ezr 2:2; 3.2,8; 4.3; 5.2; 1x12.1,7,10,26;   § Joshua or Jehoshua = "Jehovah is salvation" 1) son of Nun of the tribe of Ephraim and successor to Moses as the leader of the children of Israel; led the conquest of Canaan 2) a resident of Beth-shemesh on whose land the Ark of the Covenant came to a stop after the Philistines returned it 3) son of Jehozadak and high priest after the restoration 4) governor of Jerusalem under king Josiah who gave his name to a gate of the city of Jerusalem</t>
  </si>
  <si>
    <t>H3092G</t>
  </si>
  <si>
    <t>יְהוֹשָׁפָט</t>
  </si>
  <si>
    <t>A man living at the time of United Monarchy, first mentioned at 2Sa 8:16;   son of: Ahilud (H0286);   brother of: Baana (H1195)  § Jehoshaphat = "Jehovah has judged" 1) son of king Asa and himself king of Judah for 25 years; one of the best, most pious, and prosperous kings of Judah 2) son of Nimshi and father of king Jehu of the northern kingdom of Israel 3) son of Ahilud and chronicler under David and Solomon 4) son of Paruah and one of the 12 commissary officers under Solomon 5) a priest and trumpeter in the time of David 6) symbolical name of a valley near Jerusalem which is the place of ultimate judgment; maybe the deep ravine which separates Jerusalem from the Mount of Olives through which the Kidron flowed</t>
  </si>
  <si>
    <t>H3092H</t>
  </si>
  <si>
    <t>A man living at the time of United Monarchy, only mentioned at 1Ki 4:17;   son of: Paruah (H6515)  § Jehoshaphat = "Jehovah has judged" 1) son of king Asa and himself king of Judah for 25 years; one of the best, most pious, and prosperous kings of Judah 2) son of Nimshi and father of king Jehu of the northern kingdom of Israel 3) son of Ahilud and chronicler under David and Solomon 4) son of Paruah and one of the 12 commissary officers under Solomon 5) a priest and trumpeter in the time of David 6) symbolical name of a valley near Jerusalem which is the place of ultimate judgment; maybe the deep ravine which separates Jerusalem from the Mount of Olives through which the Kidron flowed</t>
  </si>
  <si>
    <t>H3092I</t>
  </si>
  <si>
    <t>A king of the tribe of Judah living at the time of Divided Monarchy, first mentioned at 1Ki 15:24;   son of: Asa (H0609) and Azubah (H5806);   father of: Jehoram (H3088), Azariah (H5838Q), Jehiel (H3171J), Zechariah (H2148J), Azariahu (H5838R), Michael (H4317O) and Shephatiah (H8203K) Also named:  Iōsaphat  (Ἰωσαφάτ "Jehoshaphat" G2498)  § Jehoshaphat = "Jehovah has judged" 1) son of king Asa and himself king of Judah for 25 years; one of the best, most pious, and prosperous kings of Judah 2) son of Nimshi and father of king Jehu of the northern kingdom of Israel 3) son of Ahilud and chronicler under David and Solomon 4) son of Paruah and one of the 12 commissary officers under Solomon 5) a priest and trumpeter in the time of David 6) symbolical name of a valley near Jerusalem which is the place of ultimate judgment; maybe the deep ravine which separates Jerusalem from the Mount of Olives through which the Kidron flowed</t>
  </si>
  <si>
    <t>H3092J</t>
  </si>
  <si>
    <t>A man of the Kingdom of Israel, living at the time of Divided Monarchy, first mentioned at 2Ki 9:2;   son of: Nimshi (H5250);   father of: Jehu (H3058H)  § Jehoshaphat = "Jehovah has judged" 1) son of king Asa and himself king of Judah for 25 years; one of the best, most pious, and prosperous kings of Judah 2) son of Nimshi and father of king Jehu of the northern kingdom of Israel 3) son of Ahilud and chronicler under David and Solomon 4) son of Paruah and one of the 12 commissary officers under Solomon 5) a priest and trumpeter in the time of David 6) symbolical name of a valley near Jerusalem which is the place of ultimate judgment; maybe the deep ravine which separates Jerusalem from the Mount of Olives through which the Kidron flowed</t>
  </si>
  <si>
    <t>H3092K</t>
  </si>
  <si>
    <t>(Valley of) Jehoshaphat</t>
  </si>
  <si>
    <t>Jehoshaphat = "Jehovah has judged"  son of king Asa and himself king of Judah for 25 years; one of the best, most pious, and prosperous kings of Judah, symbolical name of a valley near Jerusalem which is the place of ultimate judgment; maybe the deep ravine which separates Jerusalem from the Mount of Olives through which the Kidron flowed Combined with  qid.ron  (קִדְרוֹן "Kidron" H6939)</t>
  </si>
  <si>
    <t>H3093</t>
  </si>
  <si>
    <t>יָהִיר</t>
  </si>
  <si>
    <t>proud, arrogant, haughty</t>
  </si>
  <si>
    <t>H3094G</t>
  </si>
  <si>
    <t>יְהַלֶּלְאֵל</t>
  </si>
  <si>
    <t>Jehallelel</t>
  </si>
  <si>
    <t>A man of the tribe of Judah  living at the time of Divided Monarchy, only mentioned at 1Ch 4:16;   father of: Ziph (H2128J), Ziphah (H2129), Tiria (H8493), Asarel (H0840)  § Jehaleleel or Jehalelel = "God is praised" 1) a Calebite descendant of Judah 2) father of Azariah and a Merarite Levite in the time of Hezekiah</t>
  </si>
  <si>
    <t>H3094H</t>
  </si>
  <si>
    <t>A man living at the time of Divided Monarchy, only mentioned at 2Ch 29:12;   father of: Azariah (H5838V)  § Jehaleleel or Jehalelel = "God is praised" 1) a Calebite descendant of Judah 2) father of Azariah and a Merarite Levite in the time of Hezekiah</t>
  </si>
  <si>
    <t>H3095</t>
  </si>
  <si>
    <t>יַהֲלֹם</t>
  </si>
  <si>
    <t>1) a precious stone (known for its hardness) 1a) perhaps the jasper, onyx, or diamond</t>
  </si>
  <si>
    <t>H3096</t>
  </si>
  <si>
    <t>יַ֫הַץה</t>
  </si>
  <si>
    <t>Jahaz</t>
  </si>
  <si>
    <t xml:space="preserve">  § Jahaz or Jahazah or Jahzah = "trodden down"  a place in Reuben east of the Dead Sea where Israel defeated Sihon king of the Amorites; site uncertain </t>
  </si>
  <si>
    <t>H3097G</t>
  </si>
  <si>
    <t>יוֹאָב</t>
  </si>
  <si>
    <t>Joab</t>
  </si>
  <si>
    <t>A man living at the time of United Monarchy, first mentioned at 1Sa 26:6; his mother was Zeruiah (H6870);   brother of: Abishai (H0052) and Asahel (H6214)  § Joab = "Jehovah is father" 1) son of David's sister Zeruiah and general of David's army 2) a Judaite descendant of Kenaz 3) a post exilic family</t>
  </si>
  <si>
    <t>H3097H</t>
  </si>
  <si>
    <t>A man of the tribe of Judah  living at the time of Divided Monarchy, only mentioned at 1Ch 4:14;   son of: Seraiah (H8304J)  § Joab = "Jehovah is father" 1) son of David's sister Zeruiah and general of David's army 2) a Judaite descendant of Kenaz 3) a post exilic family</t>
  </si>
  <si>
    <t>H3097I</t>
  </si>
  <si>
    <t>A man living at the time of Exile and Return, first mentioned at Ezr 2:6;   son of: Pahath-moab (H6355);   brother of: Jeshua (H3442I)  § Joab = "Jehovah is father" 1) son of David's sister Zeruiah and general of David's army 2) a Judaite descendant of Kenaz 3) a post exilic family</t>
  </si>
  <si>
    <t>H3097J</t>
  </si>
  <si>
    <t>A man living at the time of Exile and Return, only mentioned at Ezr 8:9  § Joab = "Jehovah is father" 1) son of David's sister Zeruiah and general of David's army 2) a Judaite descendant of Kenaz 3) a post exilic family</t>
  </si>
  <si>
    <t>H3098G</t>
  </si>
  <si>
    <t>יוֹאָח</t>
  </si>
  <si>
    <t>Joah</t>
  </si>
  <si>
    <t>A man living at the time of Divided Monarchy, first mentioned at 2Ki 18:18;   son of: Asaph (H0623)  § Joah = "Jehovah is brother" 1) son of Asaph and chronicler to Hezekiah 2) a Gershonite son or grandson of Zimmah 3) a Korhite, 3rd son of Obed-edom and doorkeeper in the time of David 4) son of Joahaz and chronicler to king Josiah</t>
  </si>
  <si>
    <t>H3098H</t>
  </si>
  <si>
    <t>A man of the tribe of Levi living at the time of Divided Monarchy, first mentioned at 1Ch 6:21;   son of: Zimmah (H2155);   father of: Iddo (H5714H); also called Ethan at 1Ch 6:42;  Also named:  e.tan  (אֵיתָן "Ethan" H0387I)  § Joah = "Jehovah is brother" 1) son of Asaph and chronicler to Hezekiah 2) a Gershonite son or grandson of Zimmah 3) a Korhite, 3rd son of Obed-edom and doorkeeper in the time of David 4) son of Joahaz and chronicler to king Josiah</t>
  </si>
  <si>
    <t>H3098I</t>
  </si>
  <si>
    <t>A man of the tribe of Levi living at the time of United Monarchy, only mentioned at 1Ch 26:4;   son of: Obed-edom (H5654);   brother of: Shemaiah (H8098I), Jehozabad (H3075H), Sachar (H7940), Nethanel (H5417K), Ammiel (H5988I), Issachar (H3485H) and Peullethai (H6469)  § Joah = "Jehovah is brother" 1) son of Asaph and chronicler to Hezekiah 2) a Gershonite son or grandson of Zimmah 3) a Korhite, 3rd son of Obed-edom and doorkeeper in the time of David 4) son of Joahaz and chronicler to king Josiah</t>
  </si>
  <si>
    <t>H3098J</t>
  </si>
  <si>
    <t>A man living at the time of Divided Monarchy, only mentioned at 2Ch 34:8;   son of: Joahaz (H3099)  § Joah = "Jehovah is brother" 1) son of Asaph and chronicler to Hezekiah 2) a Gershonite son or grandson of Zimmah 3) a Korhite, 3rd son of Obed-edom and doorkeeper in the time of David 4) son of Joahaz and chronicler to king Josiah</t>
  </si>
  <si>
    <t>H3098K</t>
  </si>
  <si>
    <t>A man living at the time of Divided Monarchy, first mentioned at 2Ch 29:12a;   son of: Zimmah (H2155H)  § Joah = "Jehovah is brother" 1) son of Asaph and chronicler to Hezekiah 2) a Gershonite son or grandson of Zimmah 3) a Korhite, 3rd son of Obed-edom and doorkeeper in the time of David 4) son of Joahaz and chronicler to king Josiah</t>
  </si>
  <si>
    <t>H3098L</t>
  </si>
  <si>
    <t>A man living at the time of Divided Monarchy, first mentioned at 2Ch 29:12b;   father of: Eden (H5731A)  § Joah = "Jehovah is brother" 1) son of Asaph and chronicler to Hezekiah 2) a Gershonite son or grandson of Zimmah 3) a Korhite, 3rd son of Obed-edom and doorkeeper in the time of David 4) son of Joahaz and chronicler to king Josiah</t>
  </si>
  <si>
    <t>H3099G</t>
  </si>
  <si>
    <t>יוֹאָחָז</t>
  </si>
  <si>
    <t>Joahaz</t>
  </si>
  <si>
    <t>A man living at the time of Divided Monarchy, only mentioned at 2Ch 34:8;   father of: Joah (H3098J)  § Joahaz or Jehoahaz = "Jehovah has grasped"  the father of Joah, Josiah's chronicler</t>
  </si>
  <si>
    <t>H3099H</t>
  </si>
  <si>
    <t>A king of the Kingdom of Israel, living at the time of Divided Monarchy, first mentioned at 2Ki 10:35;   son of: Jehu (H3058H);   father of: Joash (H3101J); also called Joahaz at 2Ki 14:1; Another spelling of  ye.ho.a.chaz  (יְהוֹאָחָז "Jehoahaz" H3059)  § Joahaz or Jehoahaz = "Jehovah has grasped"  the father of Joah, Josiah's chronicler</t>
  </si>
  <si>
    <t>H3099I</t>
  </si>
  <si>
    <t>A king of the tribe of Judah living at the time of Divided Monarchy, first mentioned at 2Ki 23:30;   son of: Josiah (H2977) and Hamutal (H2537);   brother of: Zedekiah (H6667H);   half-brother of: Jehoiakim (H3079) and Shallum (H7967J); also called Johanan at 1Ch 3:15(?);  Another spelling of  ye.ho.a.chaz  (יְהוֹאָחָז "Jehoahaz" H3059H)  § Joahaz or Jehoahaz = "Jehovah has grasped"  the father of Joah, Josiah's chronicler</t>
  </si>
  <si>
    <t>H3100G</t>
  </si>
  <si>
    <t>יוֹאֵל</t>
  </si>
  <si>
    <t>A man of the tribe of Levi living at the time of United Monarchy, first mentioned at 1Sa 8:2;   son of: Samuel (H8050);   brother of: Abijah (H0029);   father of: Heman (H1968I); also translated "second" at 1Ch 6:28;  Also named:  vash.ni  (וַשְׁנִי "`second`" H2059)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</si>
  <si>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H3100H</t>
  </si>
  <si>
    <t>A man of the tribe of Simeon(?) living at the time of Divided Monarchy, only mentioned at 1Ch 4:35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</si>
  <si>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H3100I</t>
  </si>
  <si>
    <t>A man of the tribe of Reuben  living at the time of Divided Monarchy, only mentioned at 1Ch 5:4;   father of: Shemaiah (H8098D)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</si>
  <si>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H3100J</t>
  </si>
  <si>
    <t>A man of the tribe of Reuben  living at the time of Divided Monarchy, only mentioned at 1Ch 5:8;   father of: Shema (H8087H)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</si>
  <si>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H3100K</t>
  </si>
  <si>
    <t>A man of the tribe of Gad  living at the time of Divided Monarchy, only mentioned at 1Ch 5:12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</si>
  <si>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H3100L</t>
  </si>
  <si>
    <t>A man of the tribe of Issachar living at the time of Divided Monarchy, only mentioned at 1Ch 7:3;   son of: Izrahiah (H3156);   brother of: Michael (H4317K), Obadiah (H5662I) and Isshiah (H3449)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</si>
  <si>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H3100M</t>
  </si>
  <si>
    <t>A man living at the time of United Monarchy, only mentioned at 1Ch 11:38;   brother of: Nathan (H5416I)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</si>
  <si>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H3100N</t>
  </si>
  <si>
    <t>A man living at the time of Divided Monarchy, first mentioned at 1Ch 15:7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</si>
  <si>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H3100O</t>
  </si>
  <si>
    <t>A man living at the time of Divided Monarchy, first mentioned at 1Ch 23:8;   son of Ladan (H3936I);   brother of: Zetham (H2241), Jehiel (H3171H)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</si>
  <si>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H3100P</t>
  </si>
  <si>
    <t>A man living at the time of Divided Monarchy, only mentioned at 1Ch 27:20;   son of: Pedaiah (H6305I)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</si>
  <si>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H3100Q</t>
  </si>
  <si>
    <t>A man living at the time of Divided Monarchy, only mentioned at 2Ch 29:12;   son of: Azariah (H5838U)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</si>
  <si>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H3100R</t>
  </si>
  <si>
    <t>A man living at the time of Exile and Return, only mentioned at Ezr 10:43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</si>
  <si>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H3100S</t>
  </si>
  <si>
    <t>A man living at the time of Exile and Return, only mentioned at Neh 11:9;   son of: Zichri (H2147Q)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</si>
  <si>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H3100T</t>
  </si>
  <si>
    <t>A prophet living at the time of Divided Monarchy, first mentioned at Jol 1:1;   son of: Pethuel (H6602) Also named:  Iōēl  (Ἰωήλ "Joel" G2493)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</si>
  <si>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H3100U</t>
  </si>
  <si>
    <t>A man of the tribe of Levi living at the time of Divided Monarchy, first mentioned at 1Ch 6:24;   son of: Uzziah (H5818H);   father of: Elkanah (H0511I); also called Joel at 1Ch 6:36;  Another name of  sha.ul  (שָׁאוּל "Shaul" H7586J)  § Joel = "Jehovah is God" 1) son of Pethuel and the 2nd of the 12 minor prophets with a book by his name; probably prophesied in the time of king Uzziah of Judah 2) eldest son of Samuel the prophet and father of Heman the singer 3) a Simeonite chief 4) a Reubenite 5) a chief of Gad 6) son of Izrahiah and a chief of Issachar 7) brother of Nathan of Zobah and one of David's mighty warriors 8) son of Pedaiah and a chief of the half tribe of Manasseh west of the Jordan in the time of David 9) a son of Nebo who returned with Ezra and had a foreign wife 10) a Benjamite, son of Zichri 11) a Levite 12) a Kohathite Levite in the reign of Hezekiah 13) a Gershonite Levite chief in the time of David 14) a Gershonite Levite, son of Jehiel and a descendant of Laadan; maybe same as 13</t>
  </si>
  <si>
    <t>H3101G</t>
  </si>
  <si>
    <t>יוֹאָשׁ</t>
  </si>
  <si>
    <t>Joash</t>
  </si>
  <si>
    <t>A man living before Israel's Monarchy, first mentioned at Jdg 6:11;   father of: Gideon (H1439)  § Joash = "given by the Lord" 1) son of king Ahaziah and the 8th king of Judah 2) son of king Jehoahaz and the 12th king of the northern kingdom of Israel 3) father of Gideon 4) a son of king Ahab 5) a descendant of Shelah the son of Judah; either the son of Shelah or the son of Jokim 6) son of Shemaah of Gibeah who resorted to David at Ziklag</t>
  </si>
  <si>
    <t>H3101H</t>
  </si>
  <si>
    <t>A man of the Kingdom of Israel, living at the time of Divided Monarchy, first mentioned at 1Ki 22:26;   son of: Ahab (H0256);   brother of: Ahaziah (H0274), Joram (H3141H) and Athaliah (H6271)  § Joash = "given by the Lord" 1) son of king Ahaziah and the 8th king of Judah 2) son of king Jehoahaz and the 12th king of the northern kingdom of Israel 3) father of Gideon 4) a son of king Ahab 5) a descendant of Shelah the son of Judah; either the son of Shelah or the son of Jokim 6) son of Shemaah of Gibeah who resorted to David at Ziklag</t>
  </si>
  <si>
    <t>H3101I</t>
  </si>
  <si>
    <t>A king of the tribe of Judah living at the time of Divided Monarchy, first mentioned at 2Ki 11:2;   son of: Ahaziah (H0274H) and Zibiah (H6645); married to Jehoaddan (H3086);   father of: Amaziah (H0558); also called Jehoash at 2Ki 11:21; 12.1,2,4,6,7,18; 14.13b;  Also named:  ye.ho.ash  (יְהוֹאָשׁ "Jehoash" H3060)  § Joash = "given by the Lord" 1) son of king Ahaziah and the 8th king of Judah 2) son of king Jehoahaz and the 12th king of the northern kingdom of Israel 3) father of Gideon 4) a son of king Ahab 5) a descendant of Shelah the son of Judah; either the son of Shelah or the son of Jokim 6) son of Shemaah of Gibeah who resorted to David at Ziklag</t>
  </si>
  <si>
    <t>H3101J</t>
  </si>
  <si>
    <t>A king of the Kingdom of Israel, living at the time of Divided Monarchy, first mentioned at 2Ki 13:9;   son of: Jehoahaz (H3059);   father of: Jeroboam (H3379H); also called Jehoash at 2Ki 13:10,25; 14.8,9,11,13,15,16,17; Also named:  ye.ho.ash  (יְהוֹאָשׁ "Jehoash" H3060H)  § Joash = "given by the Lord" 1) son of king Ahaziah and the 8th king of Judah 2) son of king Jehoahaz and the 12th king of the northern kingdom of Israel 3) father of Gideon 4) a son of king Ahab 5) a descendant of Shelah the son of Judah; either the son of Shelah or the son of Jokim 6) son of Shemaah of Gibeah who resorted to David at Ziklag</t>
  </si>
  <si>
    <t>H3101K</t>
  </si>
  <si>
    <t>A man of the tribe of Judah living at the time of Egypt and Wilderness, only mentioned at 1Ch 4:22;   son of: Shelah (H7956);   brother of: Er (H6147H), Laadah (H3935), Jokim (H3137) and Saraph (H8315)  § Joash = "given by the Lord" 1) son of king Ahaziah and the 8th king of Judah 2) son of king Jehoahaz and the 12th king of the northern kingdom of Israel 3) father of Gideon 4) a son of king Ahab 5) a descendant of Shelah the son of Judah; either the son of Shelah or the son of Jokim 6) son of Shemaah of Gibeah who resorted to David at Ziklag</t>
  </si>
  <si>
    <t>H3101L</t>
  </si>
  <si>
    <t>A man living at the time of Divided Monarchy, only mentioned at 1Ch 12:3;   son of: Shemaah (H8094);   brother of: Ahiezer (H0295H)  § Joash = "given by the Lord" 1) son of king Ahaziah and the 8th king of Judah 2) son of king Jehoahaz and the 12th king of the northern kingdom of Israel 3) father of Gideon 4) a son of king Ahab 5) a descendant of Shelah the son of Judah; either the son of Shelah or the son of Jokim 6) son of Shemaah of Gibeah who resorted to David at Ziklag</t>
  </si>
  <si>
    <t>H3102</t>
  </si>
  <si>
    <t>יוֹב</t>
  </si>
  <si>
    <t>Yob</t>
  </si>
  <si>
    <t xml:space="preserve">A man of the tribe of Issachar living at the time of Egypt and Wilderness, first mentioned at Gen 46:13;   son of: Issachar (H3485);   brother of: Tola (H8439), Puah (H6312) and Shimron (H8110B); also called Yob (KJV: Job) at Gen 46:13;  Another name of  ya.shuv  (יָשׁוּב "Jashub" H3437H)   § Job = "persecuted"  the 3rd son of Issachar also called 'Jashub' </t>
  </si>
  <si>
    <t>H3103G</t>
  </si>
  <si>
    <t>יוֹבָב</t>
  </si>
  <si>
    <t>Jobab</t>
  </si>
  <si>
    <t>A man living at the time of the Patriarchs, first mentioned at Gen 10:29;   son of: Joktan (H3355);   brother of: Almodad (H0486), Sheleph (H8026), Hazarmaveth (H2700), Jerah (H3392), Hadoram (H1913A), Uzal (H0187), Diklah (H1853), Obal (H5745), Abimael (H0039), Sheba (H7614H), Ophir (H0211) and Havilah (H2341I)  § Jobab = "a desert" 1) the last in order of the sons of Joktan, a descendant of Shem 2) one of the kings of Edom 3) the king of Madon, located in northern Canaan, and one of the kings who opposed Joshua during the conquest and who were routed at Meron 4) head of a Benjamite house 5) another Benjamite</t>
  </si>
  <si>
    <t>H3103H</t>
  </si>
  <si>
    <t>A man living at the time of the Patriarchs, first mentioned at Gen 36:33;   son of: Zerah (H2226H)  § Jobab = "a desert" 1) the last in order of the sons of Joktan, a descendant of Shem 2) one of the kings of Edom 3) the king of Madon, located in northern Canaan, and one of the kings who opposed Joshua during the conquest and who were routed at Meron 4) head of a Benjamite house 5) another Benjamite</t>
  </si>
  <si>
    <t>H3103I</t>
  </si>
  <si>
    <t>A man living before Israel's Monarchy, only mentioned at Jos 11:1  § Jobab = "a desert" 1) the last in order of the sons of Joktan, a descendant of Shem 2) one of the kings of Edom 3) the king of Madon, located in northern Canaan, and one of the kings who opposed Joshua during the conquest and who were routed at Meron 4) head of a Benjamite house 5) another Benjamite</t>
  </si>
  <si>
    <t>H3103J</t>
  </si>
  <si>
    <t>A man of the tribe of Benjamin  living at the time of Divided Monarchy, only mentioned at 1Ch 8:9;   son of: Shaharaim (H7842) and Hodesh (H2321);   brother of: Zibia (H6644), Mesha (H4331), Malcam (H4445A), Jeuz (H3263), Sachia (H7634), Mirmah (H4821), Abitub (H0036) and Elpaal (H0508)  § Jobab = "a desert" 1) the last in order of the sons of Joktan, a descendant of Shem 2) one of the kings of Edom 3) the king of Madon, located in northern Canaan, and one of the kings who opposed Joshua during the conquest and who were routed at Meron 4) head of a Benjamite house 5) another Benjamite</t>
  </si>
  <si>
    <t>H3103K</t>
  </si>
  <si>
    <t>A man of the tribe of Benjamin  living at the time of Divided Monarchy, only mentioned at 1Ch 8:18;   son of: Elpaal (H0508);   brother of: Eber (H5677I), Misham (H4936), Shemed (H8106B), Beriah (H1283I), Shema (H8087I), Zebadiah (H2069H), Meshullam (H4918J), Hizki (H2395), Heber (H2268J), Ishmerai (H3461) and Izliah (H3152)  § Jobab = "a desert" 1) the last in order of the sons of Joktan, a descendant of Shem 2) one of the kings of Edom 3) the king of Madon, located in northern Canaan, and one of the kings who opposed Joshua during the conquest and who were routed at Meron 4) head of a Benjamite house 5) another Benjamite</t>
  </si>
  <si>
    <t>H3104</t>
  </si>
  <si>
    <t>יוֹבֵל</t>
  </si>
  <si>
    <t>jubilee/horn</t>
  </si>
  <si>
    <t>1) ram, ram's horn, trumpet, cornet 1a) ram (only in combination) 1a1) ram's horn, trumpet 1b) jubilee year (marked by the blowing of cornets) (meton)</t>
  </si>
  <si>
    <t>H3105</t>
  </si>
  <si>
    <t>יוּבַל</t>
  </si>
  <si>
    <t>H3106</t>
  </si>
  <si>
    <t>יוּבָ֑ל</t>
  </si>
  <si>
    <t>Jubal</t>
  </si>
  <si>
    <t xml:space="preserve">A man living at the time before the Flood, only mentioned at Gen 4:21;   son of: Lamech (H3929) and Adah (H5711);   brother of: Jabal (H2989), Tubal-cain (H8423), Naamah (H5279)   § Jubal = "stream"  the son of Lamech by Adah and the inventor of musical instruments </t>
  </si>
  <si>
    <t>H3107G</t>
  </si>
  <si>
    <t>יוֹזָבָד</t>
  </si>
  <si>
    <t>Jozacar</t>
  </si>
  <si>
    <t>A man of the Ammonites living at the time of Divided Monarchy, first mentioned at 2Ki 12:22;   son of: Shimeath (H8100); also called Zabad at 2Ch 24:26;  Another name of  yo.za.khar  (יוֹזָכָר "Jozacar" H3108)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</si>
  <si>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H3107H</t>
  </si>
  <si>
    <t>Jozabad</t>
  </si>
  <si>
    <t>A man living at the time of Divided Monarchy, only mentioned at 1Ch 12:4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</si>
  <si>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H3107I</t>
  </si>
  <si>
    <t>A man living at the time of Divided Monarchy, first mentioned at 1Ch 12:20a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</si>
  <si>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H3107J</t>
  </si>
  <si>
    <t>A man living at the time of Divided Monarchy, first mentioned at 1Ch 12:20b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</si>
  <si>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H3107K</t>
  </si>
  <si>
    <t>A man living at the time of Divided Monarchy, only mentioned at 2Ch 31:13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</si>
  <si>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H3107L</t>
  </si>
  <si>
    <t>A man living at the time of Divided Monarchy, only mentioned at 2Ch 35:9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</si>
  <si>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H3107M</t>
  </si>
  <si>
    <t>A man living at the time of Exile and Return, only mentioned at Ezr 8:33;   son of: Jeshua (H3442K)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</si>
  <si>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H3107N</t>
  </si>
  <si>
    <t>A man living at the time of Exile and Return, only mentioned at Ezr 10:22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</si>
  <si>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H3107O</t>
  </si>
  <si>
    <t>A man living at the time of Exile and Return, only mentioned at Ezr 10:23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</si>
  <si>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H3107P</t>
  </si>
  <si>
    <t>A man living at the time of Exile and Return, only mentioned at Neh 8:7  § Jozabad or Josabad = "Jehovah has endowed" 1) a Korhite Levite, 2nd son of Obededom, and one of the porters of the temple and of the storehouse there in the time of David 2) one of David's mighty warriors 3) another of David's mighty warriors 4) four other priests or Levites</t>
  </si>
  <si>
    <t>H3107Q</t>
  </si>
  <si>
    <t>A man living at the time of Exile and Return, only mentioned at Neh 11:16  § Jozabad or Josabad = "Jehovah has endowed" 1) a Korhite Levite, 2nd son of Obededom, and one of the porters of the temple and of the storehouse there in the time of David 2) one of David's mighty warriors 3) another of David's mighty warriors 4) four other priests or Levites</t>
  </si>
  <si>
    <t>H3108</t>
  </si>
  <si>
    <t>יוֹזָכָר</t>
  </si>
  <si>
    <t xml:space="preserve">A man of the Ammonites living at the time of Divided Monarchy, first mentioned at 2Ki 12:22;   son of: Shimeath (H8100); also called Zabad at 2Ch 24:26;    § Jozachar = "Jehovah remembers" 1) a servant of king Joash of Judah and one of his murderers 1a) also called 'Zabad' </t>
  </si>
  <si>
    <t>H3109G</t>
  </si>
  <si>
    <t>יוֹחָא</t>
  </si>
  <si>
    <t>Joha</t>
  </si>
  <si>
    <t>A man of the tribe of Benjamin  living at the time of Egypt and Wilderness, only mentioned at 1Ch 8:16;   son of: Beriah (H1283I);   brother of: Arad (H6166B), Ahio (H0283H), Shashak (H8349), Jeremoth (H3406I), Zebadiah (H2069), Eder (H5738), Michael (H4317L) and Ishpah (H3472)  § Joha = "Jehovah gives life" 1) one of the sons of Beriah the Benjamite 2) the Tizite, one of David's mighty warriors</t>
  </si>
  <si>
    <t>H3109H</t>
  </si>
  <si>
    <t>A man living at the time of Divided Monarchy, only mentioned at 1Ch 11:45;   son of: Shimri (H8113H);   brother of: Jediael (H3043H)  § Joha = "Jehovah gives life" 1) one of the sons of Beriah the Benjamite 2) the Tizite, one of David's mighty warriors</t>
  </si>
  <si>
    <t>H3110G</t>
  </si>
  <si>
    <t>יוֹחָנָן</t>
  </si>
  <si>
    <t>A man living at the time of Divided Monarchy, first mentioned at 2Ki 25:23;   son of: Kareah (H7143);   brother of: Jonathan (H3129L)  § Johanan = "Jehovah has graced" 1) a priest during the high priesthood of Joiakim who returned with Zerubbabel 2) a Jewish captain after the fall of Jerusalem 3) the eldest son of king Josiah 4) a post-exilic prince of the line of David 5) father of Azariah, priest in Solomon's time 6) a Benjamite, one of David's mighty warriors 7) a Gadite, one of David's mighty warriors 8) a returning exile</t>
  </si>
  <si>
    <t>H3110H</t>
  </si>
  <si>
    <t>A king of the tribe of Judah living at the time of Divided Monarchy, first mentioned at 2Ki 23:30;   son of: Josiah (H2977) and Hamutal (H2537);   brother of: Zedekiah (H6667H);   half-brother of: Jehoiakim (H3079) and Shallum (H7967J); also called Johanan at 1Ch 3:15(?);  Another name of  ye.ho.a.chaz  (יְהוֹאָחָז "Jehoahaz" H3059H)  § Johanan = "Jehovah has graced" 1) a priest during the high priesthood of Joiakim who returned with Zerubbabel 2) a Jewish captain after the fall of Jerusalem 3) the eldest son of king Josiah 4) a post-exilic prince of the line of David 5) father of Azariah, priest in Solomon's time 6) a Benjamite, one of David's mighty warriors 7) a Gadite, one of David's mighty warriors 8) a returning exile</t>
  </si>
  <si>
    <t>H3110I</t>
  </si>
  <si>
    <t>A man of the tribe of Judah living at the time of Divided Monarchy, only mentioned at 1Ch 3:24;   son of: Elioenai (H0454B);   brother of: Hodaviah (H1938), Eliashib (H0475), Pelaiah (H6411B), Akkub (H6126), Delaiah (H1806) and Anani (H6054)  § Johanan = "Jehovah has graced" 1) a priest during the high priesthood of Joiakim who returned with Zerubbabel 2) a Jewish captain after the fall of Jerusalem 3) the eldest son of king Josiah 4) a post-exilic prince of the line of David 5) father of Azariah, priest in Solomon's time 6) a Benjamite, one of David's mighty warriors 7) a Gadite, one of David's mighty warriors 8) a returning exile</t>
  </si>
  <si>
    <t>H3110J</t>
  </si>
  <si>
    <t>A man of the tribe of Levi living at the time of Divided Monarchy, first mentioned at 1Ch 6:9;   son of: Azariah (H5838);   father of: Azariah (H5838K)  § Johanan = "Jehovah has graced" 1) a priest during the high priesthood of Joiakim who returned with Zerubbabel 2) a Jewish captain after the fall of Jerusalem 3) the eldest son of king Josiah 4) a post-exilic prince of the line of David 5) father of Azariah, priest in Solomon's time 6) a Benjamite, one of David's mighty warriors 7) a Gadite, one of David's mighty warriors 8) a returning exile</t>
  </si>
  <si>
    <t>H3110K</t>
  </si>
  <si>
    <t>A man living at the time of Exile and Return, only mentioned at Ezr 8:12;   son of: Hakkatan (H6997)  § Johanan = "Jehovah has graced" 1) a priest during the high priesthood of Joiakim who returned with Zerubbabel 2) a Jewish captain after the fall of Jerusalem 3) the eldest son of king Josiah 4) a post-exilic prince of the line of David 5) father of Azariah, priest in Solomon's time 6) a Benjamite, one of David's mighty warriors 7) a Gadite, one of David's mighty warriors 8) a returning exile</t>
  </si>
  <si>
    <t>H3110L</t>
  </si>
  <si>
    <t>A man of the tribe of Levi living at the time of Exile and Return, first mentioned at Neh 12:11;   son of: Joiada (H3111H);   brother of: son_of_Joiada (H3111I);   father of: Jaddua (H3037H); also called Jonathan at Neh 12:11;  Also named:  yo.na.tan  (יוֹנָתָן "Jonathan" H3129M)  § Johanan = "Jehovah has graced" 1) a priest during the high priesthood of Joiakim who returned with Zerubbabel 2) a Jewish captain after the fall of Jerusalem 3) the eldest son of king Josiah 4) a post-exilic prince of the line of David 5) father of Azariah, priest in Solomon's time 6) a Benjamite, one of David's mighty warriors 7) a Gadite, one of David's mighty warriors 8) a returning exile</t>
  </si>
  <si>
    <t>H3111G</t>
  </si>
  <si>
    <t>יוֹיָדָע</t>
  </si>
  <si>
    <t>Joiada</t>
  </si>
  <si>
    <t>A man living at the time of Exile and Return, only mentioned at Neh 3:6;   son of: Paseah (H6454I)  § Joiada or Jehoiada = "Jehovah knows" 1) son of Paseah, who assisted to repair the old gate of Jerusalem 2) son of the high priest Eliashib in the time of Nehemiah</t>
  </si>
  <si>
    <t>H3111H</t>
  </si>
  <si>
    <t>A man of the tribe of Levi living at the time of Exile and Return, first mentioned at Neh 12:10;   son of: Eliashib (H0475N);   father of: Johanan (H3110L) and son_of_Joiada (H3111I); also called Jehoiada at Neh 13:28;   § Joiada or Jehoiada = "Jehovah knows" 1) son of Paseah, who assisted to repair the old gate of Jerusalem 2) son of the high priest Eliashib in the time of Nehemiah</t>
  </si>
  <si>
    <t>H3112</t>
  </si>
  <si>
    <t>יוֹיָכִין</t>
  </si>
  <si>
    <t xml:space="preserve">A king of the tribe of Judah living at the time of Divided Monarchy, first mentioned at 2Ki 24:6;   son of: Jehoiakim (H3079) and Nehushta (H5179);   father of: Zedekiah (H6667I)(?) and Shealtiel (H7597A); also called Jeconiah at 1Ch 3:16,17; 2x27.20; 28.4; 29.2;  Coniah at Jer 22:24,28; 37.1; Shallum at Jer 22:11; Jechoniah (KJV: Jechonias; NIV: Jeconiah) inMat 1:11; 1x Another spelling of  ye.ho.ya.khin  (יְהוֹיָכִין "Jehoiachin" H3078)   § Jehoiachin = "Jehovah establishes"  king of Judah, son of Jehoiakim, and the next to last king of Judah before the Babylonian captivity; kingship lasted for 3 months and 10 days before he surrendered to Nebuchadnezzar who took him to Babylon and imprisoned him for 36 years when he was finally released </t>
  </si>
  <si>
    <t>H3113</t>
  </si>
  <si>
    <t>יוֹיָקִים</t>
  </si>
  <si>
    <t>Joiakim</t>
  </si>
  <si>
    <t xml:space="preserve">A man of the tribe of Levi living at the time of Exile and Return, first mentioned at Neh 12:10;   son of: Joshua (H3091J);   father of: Eliashib (H0475N)   § Joiakim or Jehoiakim = "Jehovah raises up"  a priest and son of Jeshua the high priest </t>
  </si>
  <si>
    <t>H3114G</t>
  </si>
  <si>
    <t>יוֹיָרִיב</t>
  </si>
  <si>
    <t>Joiarib</t>
  </si>
  <si>
    <t>A man of the tribe of Levi  living at the time of Exile and Return, first mentioned at 1Ch 9:10;   father of: Jedaiah (H3048); also called Jehoiarib at 1Ch 9:10; Also named:  ye.ho.ya.riv  (יְהוֹיָרִיב "Jehoiarib" H3080H)  § Joiarib = "Jehovah contends" 1) the head of the 1st of the 24 courses of priests in David's time 2) a teacher in the time of Ezra 3) a Judaite in the time of Nehemiah</t>
  </si>
  <si>
    <t>H3114H</t>
  </si>
  <si>
    <t>A man living at the time of Exile and Return, only mentioned at Ezr 8:16  § Joiarib = "Jehovah contends" 1) the head of the 1st of the 24 courses of priests in David's time 2) a teacher in the time of Ezra 3) a Judaite in the time of Nehemiah</t>
  </si>
  <si>
    <t>H3114I</t>
  </si>
  <si>
    <t>A man living at the time of Exile and Return, only mentioned at Neh 11:5;   son of: Zechariah (H2148W);   father of: Adaiah (H5718M)  § Joiarib = "Jehovah contends" 1) the head of the 1st of the 24 courses of priests in David's time 2) a teacher in the time of Ezra 3) a Judaite in the time of Nehemiah</t>
  </si>
  <si>
    <t>H3115</t>
  </si>
  <si>
    <t>יוֹכֶ֫בֶד</t>
  </si>
  <si>
    <t>Jochebed</t>
  </si>
  <si>
    <t xml:space="preserve">A woman of the tribe of Levi living at the time of Egypt and Wilderness, first mentioned at Exo 6:20;   daughter of: Levi (H3878);   sister of: Gershon (H1648), Kohath (H6955) and Merari (H4847); married to Amram (H6019);   mother of: Moses (H4872), Aaron (H0175) and Miriam (H4813)   § Jochebed = "Jehovah is glory"  the daughter of Levi, wife and at the same time aunt of Amram, and the mother of Moses, Aaron, and Miriam </t>
  </si>
  <si>
    <t>H3116</t>
  </si>
  <si>
    <t>יוּכַל</t>
  </si>
  <si>
    <t>Jucal</t>
  </si>
  <si>
    <t xml:space="preserve">A man living at the time of Divided Monarchy, first mentioned at Jer 37:3;   son of: Shelemiah (H8018M); also called Jucal (NIV: Jehukal) at Jer 38:1;  Another name of  ye.hu.khal  (יְהוּכַל "Jehucal" H3081)   § Jucal = "Jehovah is able"  a son of Shelemiah and a servant of king Zedekiah whom he sent to Jeremiah to entreat his prayers and advice </t>
  </si>
  <si>
    <t>H3117G</t>
  </si>
  <si>
    <t>יוֹם</t>
  </si>
  <si>
    <t xml:space="preserve">: day/when/time/period 1) day, time, year 1a) day (as opposed to night) 1b) day (24 hour period) 1b1) as defined by evening and morning in Genesis 1 1b2) as a division of time 1b2a) a working day, a day's journey 1c) days, lifetime (pl.) 1d) time, period (general) 1e) year 1f) temporal references 1f1) today 1f2) yesterday 1f3) tomorrow </t>
  </si>
  <si>
    <t>H3117H</t>
  </si>
  <si>
    <t>day: old</t>
  </si>
  <si>
    <t xml:space="preserve">: old/(full/many)[days] 1) day, time, year 1a) day (as opposed to night) 1b) day (24 hour period) 1b1) as defined by evening and morning in Genesis 1 1b2) as a division of time 1b2a) a working day, a day's journey 1c) days, lifetime (pl.) 1d) time, period (general) 1e) year 1f) temporal references 1f1) today 1f2) yesterday 1f3) tomorrow </t>
  </si>
  <si>
    <t>H3117I</t>
  </si>
  <si>
    <t>day: year</t>
  </si>
  <si>
    <t>: year[of_days] 1) day, time, year 1a) day (as opposed to night) 1b) day (24 hour period) 1b1) as defined by evening and morning in Genesis 1 1b2) as a division of time 1b2a) a working day, a day's journey 1c) days, lifetime (pl.) 1d) time, period (general) 1e) year 1f) temporal references 1f1) today 1f2) yesterday 1f3) tomorrow</t>
  </si>
  <si>
    <t>H3117J</t>
  </si>
  <si>
    <t>day: daily</t>
  </si>
  <si>
    <t>: daily/regularly 1) day, time, year 1a) day (as opposed to night) 1b) day (24 hour period) 1b1) as defined by evening and morning in Genesis 1 1b2) as a division of time 1b2a) a working day, a day's journey 1c) days, lifetime (pl.) 1d) time, period (general) 1e) year 1f) temporal references 1f1) today 1f2) yesterday 1f3) tomorrow</t>
  </si>
  <si>
    <t>H3117K</t>
  </si>
  <si>
    <t>day: always</t>
  </si>
  <si>
    <t>: always/long_time 1) day, time, year 1a) day (as opposed to night) 1b) day (24 hour period) 1b1) as defined by evening and morning in Genesis 1 1b2) as a division of time 1b2a) a working day, a day's journey 1c) days, lifetime (pl.) 1d) time, period (general) 1e) year 1f) temporal references 1f1) today 1f2) yesterday 1f3) tomorrow</t>
  </si>
  <si>
    <t>H3117L</t>
  </si>
  <si>
    <t>day: today</t>
  </si>
  <si>
    <t xml:space="preserve">: today/now 1) day, time, year 1a) day (as opposed to night) 1b) day (24 hour period) 1b1) as defined by evening and morning in Genesis 1 1b2) as a division of time 1b2a) a working day, a day's journey 1c) days, lifetime (pl.) 1d) time, period (general) 1e) year 1f) temporal references 1f1) today 1f2) yesterday 1f3) tomorrow </t>
  </si>
  <si>
    <t>H3118</t>
  </si>
  <si>
    <t>1) day 2) day always refers to a twenty-four hour period when the word is modified by a definite or cardinal number</t>
  </si>
  <si>
    <t>H3119</t>
  </si>
  <si>
    <t>יוֹמָם</t>
  </si>
  <si>
    <t>by day</t>
  </si>
  <si>
    <t>adv 1) by day, in the daytime subst 2) daytime</t>
  </si>
  <si>
    <t>H3120G</t>
  </si>
  <si>
    <t>יָוָן</t>
  </si>
  <si>
    <t>Javan</t>
  </si>
  <si>
    <t>A man living at the time of the Patriarchs, first mentioned at Gen 10:2;   son of: Japheth (H3315);   brother of: Gomer (H1586), Magog (H4031), Madai (H4074), Tubal (H8422), Meshech (H4902) and Tiras (H8494);   father of: Elishah (H0473), Tarshish (H8659), Kittim (H3794) and Dodanim (H1721); also called Greek at Jol 3:6 &amp; NT.  § Javan = "Ionia" or "Greece" 1) a son of Japheth and grandson of Noah 2) Greece, Ionia, Ionians 2a) location of descendants of Javan</t>
  </si>
  <si>
    <t>H3120H</t>
  </si>
  <si>
    <t xml:space="preserve">  § Javan = "Ionia" or "Greece"  1) Greece, Ionia, Ionians 2) location of descendants of Javan</t>
  </si>
  <si>
    <t>H3121</t>
  </si>
  <si>
    <t>יָוֵן</t>
  </si>
  <si>
    <t>mire, mirer</t>
  </si>
  <si>
    <t>H3122G</t>
  </si>
  <si>
    <t>יוֹנָדָב</t>
  </si>
  <si>
    <t>A man of the tribe of Judah living at the time of United Monarchy, first mentioned at 2Sa 13:3;   son of: Shimeah (H8093); also called Jonathan at 2Sa 21:21; 1x27.32;   § Jonadab or Jehonadab = "Jehovah is willing" 1) a son of Rechab, chief of the Rechabites, in the time of Jehu and Ahab 2) a nephew of David</t>
  </si>
  <si>
    <t>H3122H</t>
  </si>
  <si>
    <t>A man living at the time of Divided Monarchy, first mentioned at 2Ki 10:15;   son of: Rechab (H7394H); also called Jehonadab at 2Ki 10:15,23;  Another name of  ye.ho.na.dav  (יְהוֹנָדָב "Jonadab" H3082G)  § Jonadab or Jehonadab = "Jehovah is willing" 1) a son of Rechab, chief of the Rechabites, in the time of Jehu and Ahab 2) a nephew of David</t>
  </si>
  <si>
    <t>H3123</t>
  </si>
  <si>
    <t>יוֹנָה</t>
  </si>
  <si>
    <t>H3124</t>
  </si>
  <si>
    <t xml:space="preserve">A prophet living at the time of Divided Monarchy, first mentioned at 2Ki 14:25;   son of: Amittai (H0573) Also named:  Iōnas  (Ἰωνᾶς "Jonah" G2495H)   § Jonah = "dove"  son of Amittai and a native of Gath-hepher; 5th of the minor prophets who prophesied during the reign of Jeroboam II and whom God sent also to prophecy to Nineveh </t>
  </si>
  <si>
    <t>H3125</t>
  </si>
  <si>
    <t>יְוָנִי</t>
  </si>
  <si>
    <t xml:space="preserve">Someone from Greece, founded by Java who was a man living at the time of the Patriarchs, first mentioned at Gen 10:2;   son of: Japheth (H3315);   brother of: Gomer (H1586), Magog (H4031), Madai (H4074), Tubal (H8422), Meshech (H4902) and Tiras (H8494);   father of: Elishah (H0473), Tarshish (H8659), Kittim (H3794) and Dodanim (H1721); also called Greek at Jol 3:6 &amp; NT. Group of  ya.van  (יָוָן "Javan" H3120)   Grecian, Ionian </t>
  </si>
  <si>
    <t>H3126</t>
  </si>
  <si>
    <t>יוֹנֵק</t>
  </si>
  <si>
    <t>sapling</t>
  </si>
  <si>
    <t>sucker, suckling, sapling, young plant</t>
  </si>
  <si>
    <t>H3127</t>
  </si>
  <si>
    <t>יוֹנֶ֫קֶת</t>
  </si>
  <si>
    <t>shoot</t>
  </si>
  <si>
    <t>young plant, twig, young shoot</t>
  </si>
  <si>
    <t>H3128</t>
  </si>
  <si>
    <t>יוֹנַת אֵלֶם רְחֹקִים</t>
  </si>
  <si>
    <t>Dove on Far-off Terebinths</t>
  </si>
  <si>
    <t xml:space="preserve">  § Jonath-elem-recho-kim = "the silent dove of far-off places" 1) meaning uncertain 1a) probably name of melody 1b) only used in title of  Ref: Ps 56:1  </t>
  </si>
  <si>
    <t>H3129G</t>
  </si>
  <si>
    <t>יוֹנָתָן</t>
  </si>
  <si>
    <t>A man of the tribe of Judah living at the time of Divided Monarchy, first mentioned at 1Ch 2:32;   son of: Jada (H3047);   brother of: Jether (H3500I);   father of: Peleth (H6431H) and Zaza (H2117)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</si>
  <si>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H3129H</t>
  </si>
  <si>
    <t>A man living at the time of Exile and Return, only mentioned at Ezr 8:6;   father of: Ebed (H5651H)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</si>
  <si>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H3129I</t>
  </si>
  <si>
    <t>A man living at the time of Exile and Return, only mentioned at Ezr 10:15;   son of: Asahel (H6214J)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</si>
  <si>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H3129J</t>
  </si>
  <si>
    <t>A man living at the time of Exile and Return, only mentioned at Neh 12:14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</si>
  <si>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H3129K</t>
  </si>
  <si>
    <t>A man living at the time of Exile and Return, only mentioned at Neh 12:35;   son of: Shemaiah (H8098U);   father of: Zechariah (H2148Z), Shemaiah (H8098V), Azarel (H5832J), Milalai (H4450), Gilalai (H1562), Maai (H4597), Nethanel (H5417P), Judah (H3063K), Hanani (H2607K)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</si>
  <si>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H3129L</t>
  </si>
  <si>
    <t>A man living at the time of Divided Monarchy, only mentioned at Jer 40:8;   son of: Kareah (H7143);   brother of: Johanan (H3110)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</si>
  <si>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H3129M</t>
  </si>
  <si>
    <t>A man of the tribe of Levi living at the time of Exile and Return, first mentioned at Neh 12:11;   son of: Joiada (H3111H);   brother of: son_of_Joiada (H3111I);   father of: Jaddua (H3037H); also called Jonathan at Neh 12:11;  Another spelling of  yo.cha.nan  (יוֹחָנָן "Johanan" H3110L)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</si>
  <si>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H3129N</t>
  </si>
  <si>
    <t>A man of the tribe of Benjamin living at the time of United Monarchy, first mentioned at 1Sa 13:2;   son of: Saul (H7586G) and Ahinoam (H0293);   brother of: Abinadab (H0041H), Malchi-shua (H4444), Merab (H4764) and Michal (H4324);   half-brother of: Ish-bosheth (H0378), Armoni (H0764) and Mephibosheth (H4648H);   father of: Mephibosheth (H4648) Another spelling of  ye.ho.na.tan  (יְהוֹנָתָן "Jonathan" H3083H)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</si>
  <si>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H3129O</t>
  </si>
  <si>
    <t>A man living at the time of United Monarchy, first mentioned at 2Sa 15:27;   son of: Abiathar (H0054);   brother of: Ahimelech (H0288I) Another spelling of  ye.ho.na.tan  (יְהוֹנָתָן "Jonathan" H3083I)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</si>
  <si>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H3129P</t>
  </si>
  <si>
    <t>A man living at the time of United Monarchy, first mentioned at 2Sa 23:32;   son of: Shammah (H8048I) Another spelling of  ye.ho.na.tan  (יְהוֹנָתָן "Jonathan" H3083J)  § Jonathan or Jehonathan = "Jehovah has given" 1) a son of king Saul and a friend of David 2) a son of the high priest Abiathar and the last descendant of Eli of whom we hear 3) one of David's mighty warriors 4) a Levite and father of Zechariah, a priest who blew the trumpet at the dedication of the wall 5) a son of Kareah and a brother of Johanan; a Judaite captain after the fall of Jerusalem 6) another Judaite 7) father of Ebed in the time of Ezra 8) son of Asahel in the time of Ezra 9) a priest of the family of Melicu in the time of Nehemiah 10) son of Joiada and his successor to the high priesthood in the time of Nehemiah</t>
  </si>
  <si>
    <t>H3130G</t>
  </si>
  <si>
    <t>יוֹסֵף</t>
  </si>
  <si>
    <t>A man living at the time of the Patriarchs, first mentioned at Gen 30:24;   son of: Israel (H3478) and Rachel (H7354);   brother of: Benjamin (H1144);   half-brother of: Reuben (H7205), Simeon (H8095), Levi (H3878), Judah (H3063), Dan (H1835H), Naphtali (H5321), Gad (H1410), Asher (H0836), Issachar (H3485), Zebulun (H2074) and Dinah (H1783); married to Asenath (H0621);   father of: Manasseh (H4519) and Ephraim (H0669); also called Zaphenath-paneah at Gen 41:45;   § Joseph = "Jehovah has added" 1) the eldest son of Jacob by Rachel 2) father of Igal, who represented the tribe of Issachar among the spies 3) a son of Asaph 4) a man who took a foreign wife in the time of Ezra 5) a priest of the family of Shebaniah in the time of Nehemiah</t>
  </si>
  <si>
    <t>H3130H</t>
  </si>
  <si>
    <t>A man living at the time of Egypt and Wilderness, only mentioned at Num 13:7;   father of: Igal (H3008)  § Joseph = "Jehovah has added" 1) the eldest son of Jacob by Rachel 2) father of Igal, who represented the tribe of Issachar among the spies 3) a son of Asaph 4) a man who took a foreign wife in the time of Ezra 5) a priest of the family of Shebaniah in the time of Nehemiah</t>
  </si>
  <si>
    <t>H3130I</t>
  </si>
  <si>
    <t>A man of the tribe of Levi living at the time of Divided Monarchy, first mentioned at 1Ch 25:2;   son of: Asaph (H0623H);   brother of: Zaccur (H2139J), Nethaniah (H5418H) and Asharelah (H0841)  § Joseph = "Jehovah has added" 1) the eldest son of Jacob by Rachel 2) father of Igal, who represented the tribe of Issachar among the spies 3) a son of Asaph 4) a man who took a foreign wife in the time of Ezra 5) a priest of the family of Shebaniah in the time of Nehemiah</t>
  </si>
  <si>
    <t>H3130J</t>
  </si>
  <si>
    <t>A man living at the time of Exile and Return, only mentioned at Ezr 10:42  § Joseph = "Jehovah has added" 1) the eldest son of Jacob by Rachel 2) father of Igal, who represented the tribe of Issachar among the spies 3) a son of Asaph 4) a man who took a foreign wife in the time of Ezra 5) a priest of the family of Shebaniah in the time of Nehemiah</t>
  </si>
  <si>
    <t>H3130K</t>
  </si>
  <si>
    <t>A man living at the time of Exile and Return, only mentioned at Neh 12:14  § Joseph = "Jehovah has added" 1) the eldest son of Jacob by Rachel 2) father of Igal, who represented the tribe of Issachar among the spies 3) a son of Asaph 4) a man who took a foreign wife in the time of Ezra 5) a priest of the family of Shebaniah in the time of Nehemiah</t>
  </si>
  <si>
    <t>H3131</t>
  </si>
  <si>
    <t>יוֹסִפְיָה</t>
  </si>
  <si>
    <t>Josiphiah</t>
  </si>
  <si>
    <t xml:space="preserve">A man living at the time of Exile and Return, only mentioned at Ezr 8:10;   father of: Shelomith (H8019H)   § Josiphiah = "Jehovah adds"  father or ancestor of Shelomith who returned with Ezra </t>
  </si>
  <si>
    <t>H3132</t>
  </si>
  <si>
    <t>יוֹעֵאלָה</t>
  </si>
  <si>
    <t>Joelah</t>
  </si>
  <si>
    <t xml:space="preserve">A man living at the time of Divided Monarchy, only mentioned at 1Ch 12:7;   son of: Jeroham (H3395K);   brother of: Zebadiah (H2069I)   § Joelah = "may he avail"  son of Jeroham of Gedor and one of David's mighty warriors </t>
  </si>
  <si>
    <t>H3133</t>
  </si>
  <si>
    <t>יוֹעֵד</t>
  </si>
  <si>
    <t>Joed</t>
  </si>
  <si>
    <t xml:space="preserve">A man living at the time of Exile and Return, only mentioned at Neh 11:7;   son of: Pedaiah (H6305L);   father of: Meshullam (H4918W)   § Joed = "Jehovah is witness"  a Benjamite, son of Pedaiah </t>
  </si>
  <si>
    <t>H3134</t>
  </si>
  <si>
    <t>יוֹעֶ֫זֶר</t>
  </si>
  <si>
    <t>Joezer</t>
  </si>
  <si>
    <t xml:space="preserve">A man living at the time of Divided Monarchy, only mentioned at 1Ch 12:6   § Joezer = "Jehovah is help"  a Korhite, one of David's mighty warriors who joined him at Ziklag </t>
  </si>
  <si>
    <t>H3135G</t>
  </si>
  <si>
    <t>יוֹעָשׁ</t>
  </si>
  <si>
    <t>A man of the tribe of Benjamin living at the time of Egypt and Wilderness, only mentioned at 1Ch 7:8;   son of: Becher (H1071);   brother of: Zemirah (H2160), Eliezer (H0461I), Elioenai (H0454I), Omri (H6018H), Jeremoth (H3406H), Abijah (H0029K), Anathoth (H6068H) and Alemeth (H5964H)  § Joash = "Jehovah hastens" 1) a Benjamite, son of Becher 2) one of the officers in David's court</t>
  </si>
  <si>
    <t>H3135H</t>
  </si>
  <si>
    <t>A man living at the time of Divided Monarchy, only mentioned at 1Ch 27:28  § Joash = "Jehovah hastens" 1) a Benjamite, son of Becher 2) one of the officers in David's court</t>
  </si>
  <si>
    <t>H3136A</t>
  </si>
  <si>
    <t>יוֹצָדָק</t>
  </si>
  <si>
    <t>Jozadak</t>
  </si>
  <si>
    <t>A man of the tribe of Levi living at the time of Exile and Return, first mentioned at 1Ch 6:14;   son of: Seraiah (H8304H);   brother of: Ezra (H5830);   father of: Joshua (H3091J); also called Jozadak at Ezr 3:2,8; 5.2; 1x Another name of  ye.ho.tsa.daq  (יְהוֹצָדָק "Jehozadak" H3087)  § Jozadak = "Jehovah is righteous"  grandson of the high priest Hilkiah; son of the high priest Seraiah; and father of the high priest Joshua; he never attained the office of high priest himself because he was carried captive to Babylon by Nebuchadnezzar</t>
  </si>
  <si>
    <t>H3136B</t>
  </si>
  <si>
    <t>A man of the tribe of Levi living at the time of Exile and Return, first mentioned at 1Ch 6:14;   son of: Seraiah (H8304H);   brother of: Ezra (H5830);   father of: Joshua (H3091J); also called Jozadak at Ezr 3:2,8; 5.2; 1x Aramaic of  ye.ho.tsa.daq  (יְהוֹצָדָק "Jehozadak" H3087)  § Jozadak = "Jehovah is righteous"  grandson of the high priest Hilkiah; son of the high priest Seraiah; and father of the high priest Joshua; he never attained the office of high priest himself because he was carried captive to Babylon by Nebuchadnezzar (in Aramaic writings)</t>
  </si>
  <si>
    <t>H3136G</t>
  </si>
  <si>
    <t>A man living at the time of Exile and Return, only mentioned at Ezr 10:18;   father of: Jeshua (H3442)  § Jozadak = "Jehovah is righteous"  grandson of the high priest Hilkiah; son of the high priest Seraiah; and father of the high priest Joshua; he never attained the office of high priest himself because he was carried captive to Babylon by Nebuchadnezzar (in Aramaic writings)</t>
  </si>
  <si>
    <t>H3137</t>
  </si>
  <si>
    <t>יוֹקִים</t>
  </si>
  <si>
    <t>Jokim</t>
  </si>
  <si>
    <t xml:space="preserve">A man of the tribe of Judah living at the time of Egypt and Wilderness, only mentioned at 1Ch 4:22;   son of: Shelah (H7956);   brother of: Er (H6147H), Laadah (H3935), Joash (H3101K) and Saraph (H8315)   § Jokim = "Jehovah raises up"  a descendant of Judah </t>
  </si>
  <si>
    <t>H3138</t>
  </si>
  <si>
    <t>יוֹרֶה</t>
  </si>
  <si>
    <t>autumn rain</t>
  </si>
  <si>
    <t>1) early rain, autumn shower 1a) rain which falls in Palestine from late October until early December</t>
  </si>
  <si>
    <t>H3139</t>
  </si>
  <si>
    <t>יוֹרָה</t>
  </si>
  <si>
    <t>Jorah</t>
  </si>
  <si>
    <t xml:space="preserve">A man living at the time of Exile and Return, first mentioned at Ezr 2:18; also called Hariph at Neh 7:24;  Also named:  cha.riph  (חָרִיף "Hariph" H2756H)   § Jorah = "he instructs"  the head or ancestor of a family who returned from Babylon with Ezra </t>
  </si>
  <si>
    <t>H3140</t>
  </si>
  <si>
    <t>יוֹרַי</t>
  </si>
  <si>
    <t>Jorai</t>
  </si>
  <si>
    <t xml:space="preserve">A man of the tribe of Gad  living at the time of Divided Monarchy, only mentioned at 1Ch 5:13;   son of: Abihail (H0032I);   brother of: Michael (H4317H), Meshullam (H4918I), Sheba (H7652), Jacan (H3275), Zia (H2127) and Eber (H5677H)   § Jorai = "Jehovah has taught me"  one of the Gadites dwelling at Gilead in Bashan in the reign of king Jotham of Judah </t>
  </si>
  <si>
    <t>H3141G</t>
  </si>
  <si>
    <t>יוֹרָם</t>
  </si>
  <si>
    <t>A man living at the time of United Monarchy, first mentioned at 2Sa 8:10;   son of: Toi (H8583); also called Hadoram at 1Ch 18:10;  Also named:  ha.do.ram  (הֲדוֹרָם "Hadoram" H1913)  §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Levite in the time of David and an ancestor of Shelomith 4) son of Toi, king of Hamath</t>
  </si>
  <si>
    <t>H3141H</t>
  </si>
  <si>
    <t>A king of the Kingdom of Israel, living at the time of Divided Monarchy, first mentioned at 2Ki 1:17;   son of: Ahab (H0256) and Jezebel (H0348);   brother of: Joash (H3101H), Ahaziah (H0274) and Athaliah (H6271); also called Jehoram at 2Ki 1:17a; 3.1,6; 1x,6,7;  Also named:  ye.ho.ram  (יְהוֹרָם "Joram" H3088I)  §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Levite in the time of David and an ancestor of Shelomith 4) son of Toi, king of Hamath</t>
  </si>
  <si>
    <t>H3141I</t>
  </si>
  <si>
    <t>A man of the tribe of Levi living at the time of Divided Monarchy, only mentioned at 1Ch 26:25;   son of: Isshiah (H3449J);   father of: Zichri (H2147L)  §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Levite in the time of David and an ancestor of Shelomith 4) son of Toi, king of Hamath</t>
  </si>
  <si>
    <t>H3141J</t>
  </si>
  <si>
    <t>A king of the tribe of Judah living at the time of Divided Monarchy, first mentioned at 1Ki 22:50;   son of: Jehoshaphat (H3092I);   brother of: Azariah (H5838Q), Jehiel (H3171J), Zechariah (H2148J), Azariahu (H5838R), Michael (H4317O) and Shephatiah (H8203K); married to Athaliah (H6271);   father of: Ahaziah (H0274H) and Jehosheba (H3089); also called Joram at 2Ki 8:21,23,24; 11.2; 2x Another name of  ye.ho.ram  (יְהוֹרָם "Jehoram" H3088G)  § Joram = "Jehovah is exalted" 1) son of king Jehoshaphat of Judah and himself king of Judah for 8 years; his wife was the wicked Athaliah who was probably the instigator for his returning the nation of Judah to the worship of Baal 2) son of king Ahab of the northern kingdom of Israel and king of Israel himself for 12 years; he was murdered by Jehu on the plot of land for which his father had murdered Naboth thus fulfilling the prophecy of Elijah to the very letter 3) a Levite in the time of David and an ancestor of Shelomith 4) son of Toi, king of Hamath</t>
  </si>
  <si>
    <t>H3142</t>
  </si>
  <si>
    <t>י֥וּשַׁב חֶ֖סֶד</t>
  </si>
  <si>
    <t>Jushab-hesed</t>
  </si>
  <si>
    <t xml:space="preserve">A man of the tribe of Judah living at the time of Divided Monarchy, only mentioned at 1Ch 3:20;   son of: Zerubbabel (H2216);   brother of: Meshullam (H4918H), Hananiah (H2608L), Shelomith (H8019I), Hashubah (H2807), Ohel (H0169), Berechiah (H1296), Hasadiah (H2619) and Abiud (G0010)   § Jushab-hesed = "whose love is returned"  son of Zerubbabel </t>
  </si>
  <si>
    <t>H3143</t>
  </si>
  <si>
    <t>יוֹשִׁבְיָה</t>
  </si>
  <si>
    <t>Joshibiah</t>
  </si>
  <si>
    <t xml:space="preserve">A man of the tribe of Simeon(?) living at the time of Divided Monarchy, only mentioned at 1Ch 4:35;   son of: Seraiah (H8304K);   father of: Jehu (H3058J)   § Josibiah = "Jehovah causes to dwell"  a Simeonite, father of Jehu </t>
  </si>
  <si>
    <t>H3144</t>
  </si>
  <si>
    <t>יוֹשָׁה</t>
  </si>
  <si>
    <t>Joshah</t>
  </si>
  <si>
    <t xml:space="preserve">A man of the tribe of Simeon(?) living at the time of Divided Monarchy, only mentioned at 1Ch 4:34;   son of: Amaziah (H0558H)   § Joshah = "Jehovah makes equal"  a prince of the house of Simeon </t>
  </si>
  <si>
    <t>H3145</t>
  </si>
  <si>
    <t>יוֹשַׁוְיָה</t>
  </si>
  <si>
    <t>Joshaviah</t>
  </si>
  <si>
    <t xml:space="preserve">A man living at the time of Divided Monarchy, only mentioned at 1Ch 11:46;   son of: Elnaam (H0493);   brother of: Jeribai (H3403)   § Joshaviah = "Jehovah makes equal"  son of Elnaam and one of David's mighty warriors </t>
  </si>
  <si>
    <t>H3146G</t>
  </si>
  <si>
    <t>יוֹשָׁפָט</t>
  </si>
  <si>
    <t>Joshaphat</t>
  </si>
  <si>
    <t>A man living at the time of Divided Monarchy, only mentioned at 1Ch 11:43  § Joshaphat or Jehoshaphat = "Jehovah judges" 1) one of David's mighty warriors 2) a priest and trumpeter in the time of David</t>
  </si>
  <si>
    <t>H3146H</t>
  </si>
  <si>
    <t>A man living at the time of Divided Monarchy, only mentioned at 1Ch 15:24  § Joshaphat or Jehoshaphat = "Jehovah judges" 1) one of David's mighty warriors 2) a priest and trumpeter in the time of David</t>
  </si>
  <si>
    <t>H3147G</t>
  </si>
  <si>
    <t>יוֹתָם</t>
  </si>
  <si>
    <t>A man living before Israel's Monarchy, first mentioned at Jdg 9:5;   son of: Gideon (H1439);   brother of: Jether (H3500) and Abimelech (H0040H)  § Jotham = "Jehovah is perfect" 1) son of king Uzziah of Judah by Jerushah; king of Judah for 16 years and contemporary with Isaiah and king Pekah of Israel 2) son of Jahdai and a descendant of Caleb and Judah 3) youngest son of Gideon who escaped from the massacre of his brothers</t>
  </si>
  <si>
    <t>H3147H</t>
  </si>
  <si>
    <t>A king of the tribe of Judah living at the time of Divided Monarchy, first mentioned at 2Ki 15:5;   son of: Uzziah (H5818) and Jerusha (H3388);   father of: Ahaz (H0271) Also named:  Iōatham  (Ἰωάθαμ "Jotham" G2488)  § Jotham = "Jehovah is perfect" 1) son of king Uzziah of Judah by Jerushah; king of Judah for 16 years and contemporary with Isaiah and king Pekah of Israel 2) son of Jahdai and a descendant of Caleb and Judah 3) youngest son of Gideon who escaped from the massacre of his brothers</t>
  </si>
  <si>
    <t>H3147I</t>
  </si>
  <si>
    <t>A man of the tribe of Judah living at the time of Divided Monarchy, only mentioned at 1Ch 2:47;   son of Caleb (H3612H) and Jahdai (H3056);   brother of: Regem (H7276), Geshan (H1529), Pelet (H6404), Ephah (H5891I) and Shaaph (H8174)  § Jotham = "Jehovah is perfect" 1) son of king Uzziah of Judah by Jerushah; king of Judah for 16 years and contemporary with Isaiah and king Pekah of Israel 2) son of Jahdai and a descendant of Caleb and Judah 3) youngest son of Gideon who escaped from the massacre of his brothers</t>
  </si>
  <si>
    <t>H3148</t>
  </si>
  <si>
    <t>יוֹתֵר</t>
  </si>
  <si>
    <t>1) superiority, advantage, excess adv 2) excess, better conj 3) besides, moreover, more</t>
  </si>
  <si>
    <t>H3149</t>
  </si>
  <si>
    <t>יְזִיאֵל</t>
  </si>
  <si>
    <t>Jeziel</t>
  </si>
  <si>
    <t xml:space="preserve">A man living at the time of Divided Monarchy, only mentioned at 1Ch 12:3;   son of: Azmaveth (H5820I);   brother of: Pelet (H6404H)   § Jeziel = "the assembly of God"  a Benjamite and one of David's mighty warriors who joined him at Ziklag </t>
  </si>
  <si>
    <t>H3150</t>
  </si>
  <si>
    <t>יִזִּיָּה</t>
  </si>
  <si>
    <t>Izziah</t>
  </si>
  <si>
    <t xml:space="preserve">A man living at the time of Exile and Return, only mentioned at Ezr 10:25   § Jeziah = "Jehovah sprinkles"  a descendant of Parosh who took a foreign wife in the time of Ezra </t>
  </si>
  <si>
    <t>H3151</t>
  </si>
  <si>
    <t>יָזִיז</t>
  </si>
  <si>
    <t>Jaziz</t>
  </si>
  <si>
    <t xml:space="preserve">A man living at the time of Divided Monarchy, only mentioned at 1Ch 27:31   § Jaziz = "He makes prominent"  a Hagarite, officer of David in charge of the flocks </t>
  </si>
  <si>
    <t>H3152</t>
  </si>
  <si>
    <t>יִזְלִיאָה</t>
  </si>
  <si>
    <t>Izliah</t>
  </si>
  <si>
    <t xml:space="preserve">A man of the tribe of Benjamin  living at the time of Divided Monarchy, only mentioned at 1Ch 8:18;   son of: Elpaal (H0508);   brother of: Eber (H5677I), Misham (H4936), Shemed (H8106B), Beriah (H1283I), Shema (H8087I), Zebadiah (H2069H), Meshullam (H4918J), Hizki (H2395), Heber (H2268J), Ishmerai (H3461) and Jobab (H3103K)   § Jezliah = "whom God will preserve"  a Benjamite of the sons of Elpaal </t>
  </si>
  <si>
    <t>H3153</t>
  </si>
  <si>
    <t>יְזַנְיָה</t>
  </si>
  <si>
    <t xml:space="preserve">A man living at the time of Divided Monarchy, first mentioned at 2Ki 25:23;   son of: Hoshaiah (H1955H); also called Jaazaniah at 2Ki 25:23;  Azariah at Jer 43:2;    § Jezaniah = "Jehovah has listened"  son of Hoshaiah the Maachathite and one of the captains who escaped from Jerusalem during the last siege of the Babylonians; one of the first to return to Gedaliah at Mizpah where he took a prominent part after the assassination of Gedaliah </t>
  </si>
  <si>
    <t>H3154</t>
  </si>
  <si>
    <t>יֶ֫זַע</t>
  </si>
  <si>
    <t>H3155</t>
  </si>
  <si>
    <t>יִזְרָ֑ח</t>
  </si>
  <si>
    <t>Izrahite</t>
  </si>
  <si>
    <t xml:space="preserve">Someone descended from Zerah who was a man of the tribe of Judah living at the time of Egypt and Wilderness, first mentioned at Gen 38:30;   son of: Judah (H3063) and Tamar (H8559);   brother of: Perez (H6557);   half-brother of: Er (H6147), Onan (H0209) and Shelah (H7956);   father of: Zabdi (H2067), Ethan (H0387H), Heman (H1968H), Calcol (H3633H) and Dara (H1873); also called Izrahite at 1Ch 27:8;  Group of  ze.rach  (זֶ֫רַח "Zerah" H2226I)   § Izrahite = "descendant of Zerah"  a descendant of Zerah of Judah </t>
  </si>
  <si>
    <t>H3156G</t>
  </si>
  <si>
    <t>יִזְרַחְיָה</t>
  </si>
  <si>
    <t>Izrahiah</t>
  </si>
  <si>
    <t>A man of the tribe of Issachar living at the time of Divided Monarchy, first mentioned at 1Ch 7:3;   son of: Uzzi (H5813H);   father of: Michael (H4317K), Obadiah (H5662I), Joel (H3100L) and Isshiah (H3449)  § Izrahiah or Jezrahiah = "Jehovah will shine" 1) a chieftain of Issachar 2) a Levite and leader of the chorus at the dedication of the wall of Jerusalem under Nehemiah</t>
  </si>
  <si>
    <t>H3156H</t>
  </si>
  <si>
    <t>Jezrahiah</t>
  </si>
  <si>
    <t>A man living at the time of Exile and Return, only mentioned at Neh 12:42  § Izrahiah or Jezrahiah = "Jehovah will shine" 1) a chieftain of Issachar 2) a Levite and leader of the chorus at the dedication of the wall of Jerusalem under Nehemiah</t>
  </si>
  <si>
    <t>H3157G</t>
  </si>
  <si>
    <t>יִזְרְעֶאל</t>
  </si>
  <si>
    <t>Jezreel</t>
  </si>
  <si>
    <t>Jezreel = "God sows" a city in the Nekeb of Judah Also named:  yiz.re.e.li  (יִזְרְעֵאלִי "Jezreel" H3158)</t>
  </si>
  <si>
    <t>H3157H</t>
  </si>
  <si>
    <t>Jezreel = "God sows"  a city in Issachar on the northwest spur of Mount Gilboa Also named:  yiz.re.e.li  (יִזְרְעֵאלִי "Jezreelite" H3158H)</t>
  </si>
  <si>
    <t>H3157I</t>
  </si>
  <si>
    <t xml:space="preserve">  § Jezreel = "God sows"   a city in Issachar on the northwest spur of Mount Gilboa</t>
  </si>
  <si>
    <t>H3157J</t>
  </si>
  <si>
    <t>A man of the tribe of Judah living at the time of Egypt and Wilderness, only mentioned at 1Ch 4:3;   son of: Hur (H2354);   brother of: Uri (H0221), Shobal (H7732H), Salma (H8007H), Hareph (H2780), Ishma (H3457), Idbash (H3031), Hazzelelponi (H6753), Penuel (H6439H) and Ezer (H5829)  § Jezreel = "God sows" 1) a descendant of the father or founder of Etam of Judah 2) first son of Hosea the prophet 3) a city in the Nekeb of Judah 4) a city in Issachar on the northwest spur of Mount Gilboa</t>
  </si>
  <si>
    <t>H3157K</t>
  </si>
  <si>
    <t>A man living at the time of Divided Monarchy, first mentioned at Hos 1:4;   son of: Hosea (H1954J) and Gomer (H1586H);   brother of: Lo-ruhamah (H3819) , Lo-ammi  lo am.mi  (לֹא עַמִּי "Not My People" H3818))  § Jezreel = "God sows" 1) a descendant of the father or founder of Etam of Judah 2) first son of Hosea the prophet 3) a city in the Nekeb of Judah 4) a city in Issachar on the northwest spur of Mount Gilboa</t>
  </si>
  <si>
    <t>H3157L</t>
  </si>
  <si>
    <t>(Valley of) Jezreel</t>
  </si>
  <si>
    <t xml:space="preserve"> Combined with  e.meq  (עֵ֫מֶק " Valley" H6010M)  § Jezreel = "God sows"   a city in Issachar on the northwest spur of Mount Gilboa</t>
  </si>
  <si>
    <t>H3158G</t>
  </si>
  <si>
    <t>יִזְרְעֵאלִי</t>
  </si>
  <si>
    <t>Jezreelite , of Jezreel "sown of God"  an inhabitant of Jezreel Another spelling of  yiz.re.el  (יִזְרְעֶאל "Jezreel" H3157)</t>
  </si>
  <si>
    <t>H3158H</t>
  </si>
  <si>
    <t>Jezreelite</t>
  </si>
  <si>
    <t xml:space="preserve"> Group of  yiz.re.el  (יִזְרְעֶאל "Jezreel" H3157H)  § Jezreelite , of Jezreel "sown of God"  an inhabitant of Jezreel</t>
  </si>
  <si>
    <t>H3159</t>
  </si>
  <si>
    <t>יִזְרְעֵאלִית</t>
  </si>
  <si>
    <t>Jezreelitess</t>
  </si>
  <si>
    <t>Jezreelitess , of Jezreel "sown of God" 1) a female inhabitant of Jezreel 1a) used only of Ahinoam, a wife of David</t>
  </si>
  <si>
    <t>H3160</t>
  </si>
  <si>
    <t>חֻבָּה</t>
  </si>
  <si>
    <t>Jehubbah</t>
  </si>
  <si>
    <t xml:space="preserve">A man of the tribe of Asher living at the time of Divided Monarchy, only mentioned at 1Ch 7:34;   son of: Shomer (H7763H);   brother of: Ahi (H0277H), Rohgah (H7303) and Aram (H0758J)   § Jehubbah = "hidden"  a man of Asher, son of Shomer or Shamer of the house of Beriah </t>
  </si>
  <si>
    <t>H3161</t>
  </si>
  <si>
    <t>יָחַד</t>
  </si>
  <si>
    <t>be joined</t>
  </si>
  <si>
    <t>1) to join, unite, be joined, be united 1a) (Qal) to be united 1b) (Piel) to unite</t>
  </si>
  <si>
    <t>H3162A</t>
  </si>
  <si>
    <t>יַ֫חַד</t>
  </si>
  <si>
    <t>unitedness</t>
  </si>
  <si>
    <t>1) union, unitedness</t>
  </si>
  <si>
    <t>H3162B</t>
  </si>
  <si>
    <t>יָחְדָּו</t>
  </si>
  <si>
    <t xml:space="preserve">adv  together </t>
  </si>
  <si>
    <t>H3163</t>
  </si>
  <si>
    <t>יַחְדּוֹ</t>
  </si>
  <si>
    <t>Jahdo</t>
  </si>
  <si>
    <t xml:space="preserve">A man of the tribe of Gad  living at the time of Divided Monarchy, only mentioned at 1Ch 5:14;   son of: Buz (H0938H);   father of: Jeshishai (H3454)   § Jahdo = "His unity"  a Gileadite, son of Buz and father of Jeshishai </t>
  </si>
  <si>
    <t>H3164</t>
  </si>
  <si>
    <t>יַחְדִּיאֵל</t>
  </si>
  <si>
    <t>Jahdiel</t>
  </si>
  <si>
    <t xml:space="preserve">A man of the tribe of Manasseh  living at the time of Divided Monarchy, only mentioned at 1Ch 5:24   § Jahdiel = "my unity is God"  a chief of Manasseh on the east of the Jordan </t>
  </si>
  <si>
    <t>H3165G</t>
  </si>
  <si>
    <t>יֶחְדְּיָ֫הוּ</t>
  </si>
  <si>
    <t>Jehdeiah</t>
  </si>
  <si>
    <t>A man of the tribe of Levi living at the time of Divided Monarchy, only mentioned at 1Ch 24:20;   son of: Shebuel (H7619)  § Jehdeiah = "Jehovah is unity" 1) a Levite in the time of David 2) a Meronothite, officer of David in charge of the she-asses</t>
  </si>
  <si>
    <t>H3165H</t>
  </si>
  <si>
    <t>A man living at the time of Divided Monarchy, only mentioned at 1Ch 27:30  § Jehdeiah = "Jehovah is unity" 1) a Levite in the time of David 2) a Meronothite, officer of David in charge of the she-asses</t>
  </si>
  <si>
    <t>H3166G</t>
  </si>
  <si>
    <t>יַחֲזִיאֵל</t>
  </si>
  <si>
    <t>Jahaziel</t>
  </si>
  <si>
    <t>A man living at the time of Divided Monarchy, only mentioned at 1Ch 12:4  § Jahaziel = "beheld of God" 1) a Benjamite warrior who joined David at Ziklag 2) a priest in the reign of David who helped move the ark 3) a Kohathite Levite, 3rd son of Hebron 4) a Levite, son of Zechariah, of the sons of Asaph, in the reign of Jehoshaphat 5) an ancestor of one of the families who returned from exile with Ezra</t>
  </si>
  <si>
    <t>H3166H</t>
  </si>
  <si>
    <t>A man living at the time of Divided Monarchy, only mentioned at 1Ch 16:6  § Jahaziel = "beheld of God" 1) a Benjamite warrior who joined David at Ziklag 2) a priest in the reign of David who helped move the ark 3) a Kohathite Levite, 3rd son of Hebron 4) a Levite, son of Zechariah, of the sons of Asaph, in the reign of Jehoshaphat 5) an ancestor of one of the families who returned from exile with Ezra</t>
  </si>
  <si>
    <t>H3166I</t>
  </si>
  <si>
    <t>A man of the tribe of Levi living at the time of Egypt and Wilderness, first mentioned at 1Ch 23:19;   son of: Hebron (H2275B);   brother of: Jeriah (H3404), Amariah (H0568I) and Jekameam (H3360)  § Jahaziel = "beheld of God" 1) a Benjamite warrior who joined David at Ziklag 2) a priest in the reign of David who helped move the ark 3) a Kohathite Levite, 3rd son of Hebron 4) a Levite, son of Zechariah, of the sons of Asaph, in the reign of Jehoshaphat 5) an ancestor of one of the families who returned from exile with Ezra</t>
  </si>
  <si>
    <t>H3166J</t>
  </si>
  <si>
    <t>A man living at the time of Divided Monarchy, only mentioned at 2Ch 20:14;   son of: Zechariah (H2148I)  § Jahaziel = "beheld of God" 1) a Benjamite warrior who joined David at Ziklag 2) a priest in the reign of David who helped move the ark 3) a Kohathite Levite, 3rd son of Hebron 4) a Levite, son of Zechariah, of the sons of Asaph, in the reign of Jehoshaphat 5) an ancestor of one of the families who returned from exile with Ezra</t>
  </si>
  <si>
    <t>H3166K</t>
  </si>
  <si>
    <t>A man living at the time of Exile and Return, only mentioned at Ezr 8:5  § Jahaziel = "beheld of God" 1) a Benjamite warrior who joined David at Ziklag 2) a priest in the reign of David who helped move the ark 3) a Kohathite Levite, 3rd son of Hebron 4) a Levite, son of Zechariah, of the sons of Asaph, in the reign of Jehoshaphat 5) an ancestor of one of the families who returned from exile with Ezra</t>
  </si>
  <si>
    <t>H3167</t>
  </si>
  <si>
    <t>יַחְזְיָה</t>
  </si>
  <si>
    <t>Jahzeiah</t>
  </si>
  <si>
    <t xml:space="preserve">A man living at the time of Exile and Return, only mentioned at Ezr 10:15;   son of: Tikvah (H8616H)   § Jahaziah = "Jehovah views"  son of Tikvah, apparently a priest and leader during the time of Ezra </t>
  </si>
  <si>
    <t>H3168G</t>
  </si>
  <si>
    <t>יְחֶזְקֵאל</t>
  </si>
  <si>
    <t>Jehezkel</t>
  </si>
  <si>
    <t>A man living at the time of Divided Monarchy, only mentioned at 1Ch 24:16  § Ezekiel or Jehezekel = "God strengthens" 1) son of Buzi and a priest and prophet; author of the book by his name; taken captive with Jehoiachin and exiled in Babylon where he prophesied for the next 22 years 2) a priest in charge of the 20th course in the time of David</t>
  </si>
  <si>
    <t>H3168H</t>
  </si>
  <si>
    <t>Ezekiel</t>
  </si>
  <si>
    <t>A prophet living at the time of Exile and Return, first mentioned at Ezk 1:3;   son of: Buzi (H0941)  § Ezekiel or Jehezekel = "God strengthens" 1) son of Buzi and a priest and prophet; author of the book by his name; taken captive with Jehoiachin and exiled in Babylon where he prophesied for the next 22 years 2) a priest in charge of the 20th course in the time of David</t>
  </si>
  <si>
    <t>H3169G</t>
  </si>
  <si>
    <t>יְחִזְקִיָּה</t>
  </si>
  <si>
    <t>Jehizkiah</t>
  </si>
  <si>
    <t>A man living at the time of Divided Monarchy, only mentioned at 2Ch 28:12;   son of: Shallum (H7967N)  § Hezekiah or Jehizkiah = "Jehovah has made strong" 1) son of king Ahazby Abi or Abijah and the 12th king of Judah; his reign was characterised by his godly conduct; reigned for 29 years 2) head of a family of returning exiles in the time of Nehemiah 3) an Ephraimite in the time of Ahaz</t>
  </si>
  <si>
    <t>H3169H</t>
  </si>
  <si>
    <t>A king of the tribe of Judah living at the time of Divided Monarchy, first mentioned at 2Ki 16:20;   son of: Ahaz (H0271) and Abi (H0021);   brother of: Maaseiah (H4641J); married to Hephzibah (H2657);   father of: Manasseh (H4519H) Another spelling of  chiz.qiy.yah  (חִזְקִיָּהוּ "Hezekiah" H2396)  § Hezekiah or Jehizkiah = "Jehovah has made strong" 1) son of king Ahazby Abi or Abijah and the 12th king of Judah; his reign was characterised by his godly conduct; reigned for 29 years 2) head of a family of returning exiles in the time of Nehemiah 3) an Ephraimite in the time of Ahaz</t>
  </si>
  <si>
    <t>H3169I</t>
  </si>
  <si>
    <t>A man living at the time of Exile and Return, first mentioned at Ezr 2:16;   son of: Ater (H0333) Another spelling of  chiz.qiy.yah  (חִזְקִיָּהוּ "Hezekiah" H2396I)  § Hezekiah or Jehizkiah = "Jehovah has made strong" 1) son of king Ahazby Abi or Abijah and the 12th king of Judah; his reign was characterised by his godly conduct; reigned for 29 years 2) head of a family of returning exiles in the time of Nehemiah 3) an Ephraimite in the time of Ahaz</t>
  </si>
  <si>
    <t>H3170</t>
  </si>
  <si>
    <t>יַחְזֵרָה</t>
  </si>
  <si>
    <t>Jahzerah</t>
  </si>
  <si>
    <t xml:space="preserve">A man of the tribe of Levi  living at the time of Exile and Return, only mentioned at 1Ch 9:12;   son of: Meshullam (H4918M);   father of: Adiel (H5717H)   § Jahzerah = "whom God leads back"  a priest of the house of Immer </t>
  </si>
  <si>
    <t>H3171G</t>
  </si>
  <si>
    <t>יְחִיאֵל</t>
  </si>
  <si>
    <t>Jehiel</t>
  </si>
  <si>
    <t>A man living at the time of Divided Monarchy, first mentioned at 1Ch 15:18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</si>
  <si>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H3171H</t>
  </si>
  <si>
    <t>A man living at the time of Divided Monarchy, first mentioned at 1Ch 23:8;   son of Ladan (H3936I) ;   brother of: Zetham (H2241), Joel (H3100O);  Also named:  ye.chi.e.li  (יְחִיאֵלִי "Jehieli" H3172)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</si>
  <si>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H3171I</t>
  </si>
  <si>
    <t>A man living at the time of Divided Monarchy, only mentioned at 1Ch 27:32;   son of: Hachmoni (H2453H)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</si>
  <si>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H3171J</t>
  </si>
  <si>
    <t>A man of the tribe of Judah living at the time of Divided Monarchy, only mentioned at 2Ch 21:2;   son of: Jehoshaphat (H3092I);   brother of: Jehoram (H3088), Azariah (H5838Q), Zechariah (H2148J), Azariahu (H5838R), Michael (H4317O) and Shephatiah (H8203K)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</si>
  <si>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H3171K</t>
  </si>
  <si>
    <t>Jehuel</t>
  </si>
  <si>
    <t>A man of the tribe of Levi living at the time of Divided Monarchy, only mentioned at 2Ch 29:14;   son of: Heman (H1968I);   brother of: Shimei (H8096P)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</si>
  <si>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H3171L</t>
  </si>
  <si>
    <t>A man living at the time of Divided Monarchy, only mentioned at 2Ch 31:13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</si>
  <si>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H3171M</t>
  </si>
  <si>
    <t>A man living at the time of Divided Monarchy, only mentioned at 2Ch 35:8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</si>
  <si>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H3171N</t>
  </si>
  <si>
    <t>A man living at the time of Exile and Return, only mentioned at Ezr 8:9;   father of: Obadiah (H5662P)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</si>
  <si>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H3171O</t>
  </si>
  <si>
    <t>A man living at the time of Exile and Return, only mentioned at Ezr 10:2;   father of: Shecaniah (H7935L)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</si>
  <si>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H3171P</t>
  </si>
  <si>
    <t>A man living at the time of Exile and Return, only mentioned at Ezr 10:21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</si>
  <si>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H3171Q</t>
  </si>
  <si>
    <t>A man living at the time of Exile and Return, only mentioned at Ezr 10:26  § Jehiel = "God lives" 1) a Levite and one of the chief musicians in the time of David 2) a Gershonite Levite who had charge of the treasures in the time of David 3) son of Hachmoni and an officer of David and tutor of David's sons 4) a son of king Jehoshaphat of Judah put to death by his brother Jehoram 5) Hemanite who took part in the restoration of king Hezekiah 6) a Levite and overseer in the time of Hezekiah 7) a ruler of the temple during the reforms of Josiah 8) father of Obadiah of the sons of Joab in the time of Ezra 9) father of Shechaniah of the sons of Elam in the time of Ezra 10) a son of Elam who put away his foreign wife in the time of Ezra 11) a priest of the sons of Harim who also had to put away his foreign wife in the time of Ezra</t>
  </si>
  <si>
    <t>H3172</t>
  </si>
  <si>
    <t>יְחִיאֵלִי</t>
  </si>
  <si>
    <t>Jehieli</t>
  </si>
  <si>
    <t xml:space="preserve">A man living at the time of Divided Monarchy, first mentioned at 1Ch 23:8;   son of Ladan (H3936I) ;   brother of: Zetham (H2241), Joel (H3100O);  Another name of  ye.chi.el  (יְחִיאֵל "Jehiel" H3171H)   § Jehieli = "God shall save alive" or "swept away of God"  a Gershonite Levite of the family of Laadan </t>
  </si>
  <si>
    <t>H3173</t>
  </si>
  <si>
    <t>יָחִיד</t>
  </si>
  <si>
    <t>adj 1) only, only one, solitary, one 1a) only, unique, one 1b) solitary 1c)(TWOT) only begotten son subst 2) one</t>
  </si>
  <si>
    <t>H3174</t>
  </si>
  <si>
    <t>יְחִיָּה</t>
  </si>
  <si>
    <t>Jehiah</t>
  </si>
  <si>
    <t xml:space="preserve">A man living at the time of Divided Monarchy, first mentioned at 1Ch 15:18; also called Jehiah at 1Ch 15:24;  Another name of  ye.i.el  (יְעִיאֵל "Jeiel" H3273I)   § Jehiah = "Jehovah lives"  doorkeeper of the ark at the time of its establishment in Jerusalem </t>
  </si>
  <si>
    <t>H3175</t>
  </si>
  <si>
    <t>יָחִיל</t>
  </si>
  <si>
    <t>waiting</t>
  </si>
  <si>
    <t>waiting, hoping</t>
  </si>
  <si>
    <t>H3176G</t>
  </si>
  <si>
    <t>יָחַל</t>
  </si>
  <si>
    <t>to wait: wait</t>
  </si>
  <si>
    <t>: wait[for_time] 1) to wait, hope, expect 1a) (Niphal) to wait 1b) (Piel) 1b1) to wait, await, tarry 1b2) to wait for, hope for 1c) (Hiphil) to wait, tarry, wait for, hope for Also means:  ya.chal  (יָחַל ": hope" H3176H)</t>
  </si>
  <si>
    <t>H3176H</t>
  </si>
  <si>
    <t>to wait: hope</t>
  </si>
  <si>
    <t>: hope/trust 1) to wait, hope, expect 1a) (Niphal) to wait 1b) (Piel) 1b1) to wait, await, tarry 1b2) to wait for, hope for 1c) (Hiphil) to wait, tarry, wait for, hope for</t>
  </si>
  <si>
    <t>H3177</t>
  </si>
  <si>
    <t>יַחְלְאֵל</t>
  </si>
  <si>
    <t>Jahleel</t>
  </si>
  <si>
    <t xml:space="preserve">A man of the tribe of Zebulun living at the time of Egypt and Wilderness, first mentioned at Gen 46:14;   son of: Zebulun (H2074);   brother of: Sered (H5624) and Elon (H0356H) Also named:  yach.le.e.li  (יַחְלְאֵלִי "Jahleelite" H3178)   § Jahleel = "God waits"  the 3rd of the 3 sons of Zebulun; founder of the family of the Jahleelites </t>
  </si>
  <si>
    <t>H3178</t>
  </si>
  <si>
    <t>יַחְלְאֵלִי</t>
  </si>
  <si>
    <t>Jahleelite</t>
  </si>
  <si>
    <t xml:space="preserve">Someone descended from Jahleel who was a man of the tribe of Zebulun living at the time of Egypt and Wilderness, first mentioned at Gen 46:14;   son of: Zebulun (H2074);   brother of: Sered (H5624) and Elon (H0356H) Group of  yach.le.el  (יַחְלְאֵל "Jahleel" H3177)   § Jahleelites = "the hope of God"  descendants of Jahleel of the tribe of Zebulun </t>
  </si>
  <si>
    <t>H3179</t>
  </si>
  <si>
    <t>יָחַם</t>
  </si>
  <si>
    <t>1) to be hot, conceive 1a) (Qal) 1a1) to be hot, become hot 1a2) to mate (of animals) 1a3) to be or become hot (fig. of anger) 1b) (Piel) 1b1) to conceive (sexually) 1b2) to be in heat (of animals)</t>
  </si>
  <si>
    <t>H3180</t>
  </si>
  <si>
    <t>יַחְמוּר</t>
  </si>
  <si>
    <t>1) roebuck 1a) a kind of deer, reddish in colour 1b) perhaps an extinct animal, exact meaning unknown</t>
  </si>
  <si>
    <t>H3181</t>
  </si>
  <si>
    <t>יַחְמַי</t>
  </si>
  <si>
    <t>Jahmai</t>
  </si>
  <si>
    <t xml:space="preserve">A man of the tribe of Issachar living at the time of Egypt and Wilderness, only mentioned at 1Ch 7:2;   son of: Tola (H8439);   brother of: Uzzi (H5813H), Rephaiah (H7509I), Jeriel (H3400), Ibsam (H3005) and Shemuel (H8050I)   § Jahmai = "whom Jehovah guards"  a man of Issachar and one of the heads of the family of Tola </t>
  </si>
  <si>
    <t>H3182</t>
  </si>
  <si>
    <t>יָחֵף</t>
  </si>
  <si>
    <t>1) barefoot 1a) bareness, being unshod (subst)</t>
  </si>
  <si>
    <t>H3183</t>
  </si>
  <si>
    <t>יַחְצְאֵל</t>
  </si>
  <si>
    <t>Jahzeel</t>
  </si>
  <si>
    <t xml:space="preserve">A man of the tribe of Naphtali living at the time of Egypt and Wilderness, first mentioned at Gen 46:24;   son of: Naphtali (H5321);   brother of: Guni (H1476), Jezer (H3337) and Shillem (H8006); also called Jahziel at 1Ch 7:13;    § Jahzeel = "God divides"  the 1st of the 4 sons of Naphtali and founder of the family of Jahzeelites </t>
  </si>
  <si>
    <t>H3184</t>
  </si>
  <si>
    <t>יַחְצְאֵלִי</t>
  </si>
  <si>
    <t>Jahzeelite</t>
  </si>
  <si>
    <t xml:space="preserve">Someone descended from Jahzeel who was a man of the tribe of Naphtali living at the time of Egypt and Wilderness, first mentioned at Gen 46:24;   son of: Naphtali (H5321);   brother of: Guni (H1476), Jezer (H3337) and Shillem (H8006); also called Jahziel at 1Ch 7:13;  Group of  yach.tse.el  (יַחְצְאֵל "Jahzeel" H3183)   § Jahzeelites , of Jahzeel "God divides"  the descendants of Jahzeel, the 1st son of Naphtali </t>
  </si>
  <si>
    <t>H3185</t>
  </si>
  <si>
    <t>יַחְצִיאֵל</t>
  </si>
  <si>
    <t>Jahziel</t>
  </si>
  <si>
    <t xml:space="preserve">A man of the tribe of Naphtali living at the time of Egypt and Wilderness, first mentioned at Gen 46:24;   son of: Naphtali (H5321);   brother of: Guni (H1476), Jezer (H3337) and Shillem (H8006); also called Jahziel at 1Ch 7:13;  Another name of  yach.tse.el  (יַחְצְאֵל "Jahzeel" H3183)   § Jahziel = "God divides"  the 1st of the 4 sons of Naphtali and founder of the family of Jahzeelites </t>
  </si>
  <si>
    <t>H3186</t>
  </si>
  <si>
    <t>יָחַר</t>
  </si>
  <si>
    <t>(Qal) to delay, tarry, defer Another spelling of  a.char  (אָחַר "to delay" H0309)</t>
  </si>
  <si>
    <t>H3187</t>
  </si>
  <si>
    <t>יָחַשׂ</t>
  </si>
  <si>
    <t>to enroll</t>
  </si>
  <si>
    <t>(Hithpael) to reckon genealogically, enrol on a genealogy, enrol, be enrolled</t>
  </si>
  <si>
    <t>H3188</t>
  </si>
  <si>
    <t>יַ֫חַשׂ</t>
  </si>
  <si>
    <t>H3189G</t>
  </si>
  <si>
    <t>יַ֫חַת</t>
  </si>
  <si>
    <t>Jahath</t>
  </si>
  <si>
    <t>A man of the tribe of Judah living at the time of Divided Monarchy, first mentioned at 1Ch 4:2;   son of: Haroeh (H7204);   father of: Ahumai (H0267) and Lahad (H3855)  § Jahath = "He will snatch up" 1) son of Reaiah and grandson of Shobal of the tribe of Judah 2) a son of Libni and grandson of Gershom and great grandson of Levi 3) a Gershonite Levite; the eldest son of Shimei and the grandson of Laadan; founder of the house of Jahath 4) a Levite and son of Shelomoth 5) a Merarite Levite in the reign of Josiah</t>
  </si>
  <si>
    <t>H3189H</t>
  </si>
  <si>
    <t>A man of the tribe of Levi living at the time of Egypt and Wilderness, first mentioned at 1Ch 6:20;   son of: Libni (H3845);   brother of: Ladan (H3936I), Shimei (H8096W);   father of: Zimmah (H2155); also called Shimei at 1Ch 6:42;  Also named:  shim.i  (שִׁמְעִי "Shimei" H8096V)  § Jahath = "He will snatch up" 1) son of Reaiah and grandson of Shobal of the tribe of Judah 2) a son of Libni and grandson of Gershom and great grandson of Levi 3) a Gershonite Levite; the eldest son of Shimei and the grandson of Laadan; founder of the house of Jahath 4) a Levite and son of Shelomoth 5) a Merarite Levite in the reign of Josiah</t>
  </si>
  <si>
    <t>H3189I</t>
  </si>
  <si>
    <t>A man of the tribe of Levi living at the time of Egypt and Wilderness, first mentioned at 1Ch 23:10;   son of: Shimei (H8096);   brother of: Zina (H2126), Jeush (H3266J) and Beriah (H1283J)  § Jahath = "He will snatch up" 1) son of Reaiah and grandson of Shobal of the tribe of Judah 2) a son of Libni and grandson of Gershom and great grandson of Levi 3) a Gershonite Levite; the eldest son of Shimei and the grandson of Laadan; founder of the house of Jahath 4) a Levite and son of Shelomoth 5) a Merarite Levite in the reign of Josiah</t>
  </si>
  <si>
    <t>H3189J</t>
  </si>
  <si>
    <t>A man of the tribe of Levi living at the time of Divided Monarchy, only mentioned at 1Ch 24:22;   son of: Shelomith (H8019A)  § Jahath = "He will snatch up" 1) son of Reaiah and grandson of Shobal of the tribe of Judah 2) a son of Libni and grandson of Gershom and great grandson of Levi 3) a Gershonite Levite; the eldest son of Shimei and the grandson of Laadan; founder of the house of Jahath 4) a Levite and son of Shelomoth 5) a Merarite Levite in the reign of Josiah</t>
  </si>
  <si>
    <t>H3189K</t>
  </si>
  <si>
    <t>A man living at the time of Divided Monarchy, only mentioned at 2Ch 34:12  § Jahath = "He will snatch up" 1) son of Reaiah and grandson of Shobal of the tribe of Judah 2) a son of Libni and grandson of Gershom and great grandson of Levi 3) a Gershonite Levite; the eldest son of Shimei and the grandson of Laadan; founder of the house of Jahath 4) a Levite and son of Shelomoth 5) a Merarite Levite in the reign of Josiah</t>
  </si>
  <si>
    <t>H3189L</t>
  </si>
  <si>
    <t>A man of the tribe of Levi living at the time of Egypt and Wilderness, first mentioned at Exo 6:17;   son of: Gershon (H1648);   brother of: Shimei (H8096);   father of: Jahath (H3189H), Ladan (H3936I), Shimei (H8096W); also called Jahath at 1Ch 6:43;  Ladan (KJV: Laadan) at 1Ch 23:7,9; 26.21;  Another name of  liv.ni  (לִבְנִי "Libni" H3845G)  § Jahath = "He will snatch up" 1) son of Reaiah and grandson of Shobal of the tribe of Judah 2) a son of Libni and grandson of Gershom and great grandson of Levi 3) a Gershonite Levite; the eldest son of Shimei and the grandson of Laadan; founder of the house of Jahath 4) a Levite and son of Shelomoth 5) a Merarite Levite in the reign of Josiah</t>
  </si>
  <si>
    <t>H3190</t>
  </si>
  <si>
    <t>יָטַב</t>
  </si>
  <si>
    <t>1) to be good, be pleasing, be well, be glad 1a) (Qal) 1a1) to be glad, be joyful 1a2) to be well placed 1a3) to be well for, be well with, go well with 1a4) to be pleasing, be pleasing to 1b) (Hiphil) 1b1) to make glad, rejoice 1b2) to do good to, deal well with 1b3) to do well, do thoroughly 1b4) to make a thing good or right or beautiful 1b5) to do well, do right</t>
  </si>
  <si>
    <t>H3191</t>
  </si>
  <si>
    <t>יְטַב</t>
  </si>
  <si>
    <t>(P'al) to be good, do good, be pleasing Aramaic of  ya.tav  (יָטַב "be good" H3190)</t>
  </si>
  <si>
    <t>H3192</t>
  </si>
  <si>
    <t>יׇטְבָה</t>
  </si>
  <si>
    <t>Jotbah</t>
  </si>
  <si>
    <t xml:space="preserve">  § Jotbah = "pleasing"   a city in Judah, hometown of Meshullemeth, wife of king Manasseh</t>
  </si>
  <si>
    <t>H3193</t>
  </si>
  <si>
    <t>יׇטְבָ֫תָה</t>
  </si>
  <si>
    <t>Jotbathah</t>
  </si>
  <si>
    <t xml:space="preserve">  § Jotbath or Jotbathah = "pleasantness"  a stopping place in the wilderness </t>
  </si>
  <si>
    <t>H3194</t>
  </si>
  <si>
    <t>יֻטָּה</t>
  </si>
  <si>
    <t>Juttah</t>
  </si>
  <si>
    <t xml:space="preserve">  § Juttah = "stretched out"  a town in the mountains of Judah, in the neighbourhood of Maon and Carmel; modern 'Yutta' </t>
  </si>
  <si>
    <t>H3195G</t>
  </si>
  <si>
    <t>יְטוּר</t>
  </si>
  <si>
    <t>Jetur</t>
  </si>
  <si>
    <t>A man of the Arabs living at the time of the Patriarchs, first mentioned at Gen 25:15;   son of: Ishmael (H3458);   brother of: Nebaioth (H5032), Kedar (H6938), Adbeel (H0110), Mibsam (H4017), Mishma (H4927), Dumah (H1746), Massa (H4854), Hadad (H2316), Tema (H8485), Naphish (H5305), Kedemah (H6929) and Mahalath (H4258)  § Jetur = "enclosed" 1) a son of Ishmael whose descendants warred with Israel east of the Jordan 1a) also called 'Ituraea'</t>
  </si>
  <si>
    <t>H3195H</t>
  </si>
  <si>
    <t xml:space="preserve">  § Jetur = "enclosed"   a son of Ishmael whose descendants warred with Israel east of the Jordan 1a) also called 'Ituraea'</t>
  </si>
  <si>
    <t>H3196</t>
  </si>
  <si>
    <t>יַ֫יִן</t>
  </si>
  <si>
    <t>H3197</t>
  </si>
  <si>
    <t>יַךְ</t>
  </si>
  <si>
    <t>hand, (way)side</t>
  </si>
  <si>
    <t>H3198</t>
  </si>
  <si>
    <t>יָכַח</t>
  </si>
  <si>
    <t>1) to prove, decide, judge, rebuke, reprove, correct, be right 1a) (Hiphil) 1a1) to decide, judge 1a2) to adjudge, appoint 1a3) to show to be right, prove 1a4) to convince, convict 1a5) to reprove, chide 1a6) to correct, rebuke 1b) (Hophal) to be chastened 1c) (Niphal) to reason, reason together 1d) (Hithp) to argue</t>
  </si>
  <si>
    <t>H3199G</t>
  </si>
  <si>
    <t>יָכִין</t>
  </si>
  <si>
    <t>Jachin</t>
  </si>
  <si>
    <t>A man of the tribe of Simeon living at the time of Egypt and Wilderness, first mentioned at Gen 46:10;   son of: Simeon (H8095);   brother of: Jemuel (H3223), Jamin (H3226), Ohad (H0161), Zerah (H2226L)  and Shaul (H7586H); also called Jarib at 1Ch 4:24;   § Jachin = "He will establish"  the 4th son of Simeon and founder of the family of Jachinites</t>
  </si>
  <si>
    <t>H3199H</t>
  </si>
  <si>
    <t xml:space="preserve">  § Jachin = "He will establish"    name of the right-hand pillar before the temple</t>
  </si>
  <si>
    <t>H3199I</t>
  </si>
  <si>
    <t>A man of the tribe of Levi  living at the time of Exile and Return, first mentioned at 1Ch 9:10  § Jachin = "He will establish"  a post-exilic priest in the time of Nehemiah</t>
  </si>
  <si>
    <t>H3199J</t>
  </si>
  <si>
    <t>A man living at the time of Divided Monarchy, only mentioned at 1Ch 24:17  § Jachin = "He will establish"  a priest and the head of the 21st course in the time of David</t>
  </si>
  <si>
    <t>H3200</t>
  </si>
  <si>
    <t>יָכִינִי</t>
  </si>
  <si>
    <t>Jachinite</t>
  </si>
  <si>
    <t xml:space="preserve">Someone descended from Jachin who was a man of the tribe of Simeon living at the time of Egypt and Wilderness, first mentioned at Gen 46:10;   son of: Simeon (H8095);   brother of: Jemuel (H3223), Jamin (H3226), Ohad (H0161), Zerah (H2226L)  and Shaul (H7586H); also called Jarib at 1Ch 4:24;  Group of  ya.khin  (יָכִין "Jachin" H3199)   § Jachinites , of Jachin "he will establish"  the descendants of Jachin </t>
  </si>
  <si>
    <t>H3201</t>
  </si>
  <si>
    <t>יָכֹל</t>
  </si>
  <si>
    <t>1) to prevail, overcome, endure, have power, be able 1a) (Qal) 1a1) to be able, be able to gain or accomplish, be able to endure, be able to reach 1a2) to prevail, prevail over or against, overcome, be victor 1a3) to have ability, have strength Aramaic equivalent:  ye.khel  (יְכִל "be able" H3202)</t>
  </si>
  <si>
    <t>H3202</t>
  </si>
  <si>
    <t>יְכִל</t>
  </si>
  <si>
    <t>1) to be able 1a) (P'al) 1a1) to be able 1a2) to prevail</t>
  </si>
  <si>
    <t>H3203</t>
  </si>
  <si>
    <t>יְכָלְיָהוּ</t>
  </si>
  <si>
    <t>Jecoliah</t>
  </si>
  <si>
    <t xml:space="preserve">A woman living at the time of Divided Monarchy, first mentioned at 2Ki 15:2; married to Amaziah (H0558);   mother of: Uzziah (H5818)   § Jecoliah or Jecholiah = "Jehovah is able"  wife of king Amaziah of Judah and mother of king Uzziah (Azariah) </t>
  </si>
  <si>
    <t>H3204</t>
  </si>
  <si>
    <t>יְכוֹנְיָה</t>
  </si>
  <si>
    <t>Jeconiah</t>
  </si>
  <si>
    <t xml:space="preserve">A king of the tribe of Judah living at the time of Divided Monarchy, first mentioned at 2Ki 24:6;   son of: Jehoiakim (H3079) and Nehushta (H5179);   father of: Zedekiah (H6667I)(?) and Shealtiel (H7597A); also called Jeconiah at 1Ch 3:16,17; 2x27.20; 28.4; 29.2;  Coniah at Jer 22:24,28; 37.1; Shallum at Jer 22:11; Jechoniah (KJV: Jechonias; NIV: Jeconiah) inMat 1:11; 1x Another name of  ye.ho.ya.khin  (יְהוֹיָכִין "Jehoiachin" H3078)   § Jeconiah = "Jehovah will establish" 1) son of king Jehoiakim of Judah and king of Judah for 3 months and 10 days before he surrendered to Nebuchadnezzar and was taken captive to Babylon where he was imprisoned for the next 36 years; released at the death of Nebuchadnezzar and lived in Babylon until his death 1a) primary spelling 'Jehoiachin' </t>
  </si>
  <si>
    <t>H3205</t>
  </si>
  <si>
    <t>יָלַד</t>
  </si>
  <si>
    <t>1) to bear, bringforth, beget, gender, travail 1a) (Qal) 1a1) to bear, bring forth 1a1a) of child birth 1a1b) of distress (simile) 1a1c) of wicked (behaviour) 1a2) to beget 1b) (Niphal) to be born 1c) (Piel) 1c1) to cause or help to bring forth 1c2) to assist or tend as a midwife 1c3) midwife (participle) 1d) (Pual) to be born 1e) (Hiphil) 1e1) to beget (a child) 1e2) to bear (fig. -of wicked bringing forth iniquity) 1f) (Hophal) day of birth, birthday (infinitive) 1g) (Hithpael) to declare one's birth (pedigree)</t>
  </si>
  <si>
    <t>H3206</t>
  </si>
  <si>
    <t>יֶ֫לֶד</t>
  </si>
  <si>
    <t>1) child, son, boy, offspring, youth 1a) child, son, boy 1b) child, children 1c) descendants 1d) youth 1e) apostate Israelites (fig.)</t>
  </si>
  <si>
    <t>H3207</t>
  </si>
  <si>
    <t>יַלְדָּה</t>
  </si>
  <si>
    <t>maiden</t>
  </si>
  <si>
    <t>girl, damsel, marriageable girl</t>
  </si>
  <si>
    <t>H3208</t>
  </si>
  <si>
    <t>יַלְדוּת</t>
  </si>
  <si>
    <t>childhood, youth</t>
  </si>
  <si>
    <t>H3209</t>
  </si>
  <si>
    <t>יִלּוֹד</t>
  </si>
  <si>
    <t>H3210</t>
  </si>
  <si>
    <t>יָלוֹן</t>
  </si>
  <si>
    <t>Jalon</t>
  </si>
  <si>
    <t xml:space="preserve">A man of the tribe of Judah(?) living at the time of Divided Monarchy, only mentioned at 1Ch 4:17;   son of: Ezrah (H5834);   brother of: Jether (H3500J), Mered (H4778) and Epher (H6081H)   § Jalon = "Jehovah lodges"  a son of Ezra and a descendant of Caleb </t>
  </si>
  <si>
    <t>H3211</t>
  </si>
  <si>
    <t>יָלִיד</t>
  </si>
  <si>
    <t>H3212</t>
  </si>
  <si>
    <t>יָלַךְ</t>
  </si>
  <si>
    <t>1) to go, walk, come 1a) (Qal) 1a1) to go, walk, come, depart, proceed, move, go away 1a2) to die, live, manner of life (fig.) 1b) (Hiphil) to lead, bring, lead away, carry, cause to walk</t>
  </si>
  <si>
    <t>H3213</t>
  </si>
  <si>
    <t>יָלַל</t>
  </si>
  <si>
    <t>(Hiphil) to howl, wail, make a howling</t>
  </si>
  <si>
    <t>H3214</t>
  </si>
  <si>
    <t>יְלֵל</t>
  </si>
  <si>
    <t>howling</t>
  </si>
  <si>
    <t>a howling (of beasts)</t>
  </si>
  <si>
    <t>H3215</t>
  </si>
  <si>
    <t>יְלָלָה</t>
  </si>
  <si>
    <t>a howling (of distress), wailing</t>
  </si>
  <si>
    <t>H3216</t>
  </si>
  <si>
    <t>יָלַע</t>
  </si>
  <si>
    <t>to blurt</t>
  </si>
  <si>
    <t>1) (Qal) to speak rashly, talk wildly 1a) (TWOT) to swallow, swallow down</t>
  </si>
  <si>
    <t>H3217</t>
  </si>
  <si>
    <t>יַלֶּ֫פֶת</t>
  </si>
  <si>
    <t>scab, skin sore, scales, scurf, an eruptive disease</t>
  </si>
  <si>
    <t>H3218</t>
  </si>
  <si>
    <t>יֶ֫לֶק</t>
  </si>
  <si>
    <t>1) young locust (early stage of development) 1a) caterpillar (as devouring)</t>
  </si>
  <si>
    <t>H3219</t>
  </si>
  <si>
    <t>יַלְקוּט</t>
  </si>
  <si>
    <t>pouch</t>
  </si>
  <si>
    <t>wallet, purse, pouch, bag, receptacle</t>
  </si>
  <si>
    <t>H3220G</t>
  </si>
  <si>
    <t>יָם</t>
  </si>
  <si>
    <t>: sea 1) sea 1a) Mediterranean Sea 1b) Red Sea 1c) Dead Sea 1d) Sea of Galilee 1e) sea (general) 1f) mighty river (Nile) 1g) the sea (the great basin in the temple court) 1h) seaward, west, westward</t>
  </si>
  <si>
    <t>H3220H</t>
  </si>
  <si>
    <t>sea: west</t>
  </si>
  <si>
    <t>: west 1) sea 1a) Mediterranean Sea 1b) Red Sea 1c) Dead Sea 1d) Sea of Galilee 1e) sea (general) 1f) mighty river (Nile) 1g) the sea (the great basin in the temple court) 1h) seaward, west, westward</t>
  </si>
  <si>
    <t>H3220I</t>
  </si>
  <si>
    <t>(Mt. Ephron in the) West</t>
  </si>
  <si>
    <t>This name means  sea, seaward, westward Another name of  eph.ron  (עֶפְרוֹן "(Mount )Ephron" H6085H)</t>
  </si>
  <si>
    <t>H3221</t>
  </si>
  <si>
    <t>יַם</t>
  </si>
  <si>
    <t xml:space="preserve">sea Aramaic of  yam  (יָם ": sea" H3220G) </t>
  </si>
  <si>
    <t>H3222</t>
  </si>
  <si>
    <t>יֵמִם</t>
  </si>
  <si>
    <t>hot spring</t>
  </si>
  <si>
    <t>meaning uncertain, meaning perhaps mules or hot springs</t>
  </si>
  <si>
    <t>H3223</t>
  </si>
  <si>
    <t>יְמוּאֵל</t>
  </si>
  <si>
    <t>Jemuel</t>
  </si>
  <si>
    <t xml:space="preserve">A man of the tribe of Simeon living at the time of Egypt and Wilderness, first mentioned at Gen 46:10;   son of: Simeon (H8095);   brother of: Jamin (H3226), Ohad (H0161), Jachin (H3199), Zerah (H2226L) and Shaul (H7586H); also called Nemuel at Num 26:12; 1x   § Jemuel = "day of God"  the eldest son of Simeon </t>
  </si>
  <si>
    <t>H3224</t>
  </si>
  <si>
    <t>יְמִימָה</t>
  </si>
  <si>
    <t>Jemimah</t>
  </si>
  <si>
    <t xml:space="preserve">A woman living at the time of the Patriarchs, only mentioned at Job 42:14;   daughter of: Job (H0347);   sister of: Keziah (H7103), Keren-happuch (H7163)   § Jemima = "day by day"  one of the daughters of Job born after the restoration </t>
  </si>
  <si>
    <t>H3225G</t>
  </si>
  <si>
    <t>יָמִין</t>
  </si>
  <si>
    <t>1) right, right hand, right side 1a) right hand 1b) right (of direction) 1c) south (the direction of the right hand when facing East) Also means:  ya.min  (יָמִין ": south" H3225H)</t>
  </si>
  <si>
    <t>H3225H</t>
  </si>
  <si>
    <t>right: south</t>
  </si>
  <si>
    <t>1) right, right hand, right side 1a) right hand 1b) right (of direction) 1c) south (the direction of the right hand when facing East)</t>
  </si>
  <si>
    <t>H3225I</t>
  </si>
  <si>
    <t>[Ben]jamin</t>
  </si>
  <si>
    <t>A man of the tribe of Benjamin  living at the time of the Patriarchs, first mentioned at Gen 35:18;   son of: Israel (H3478) and Rachel (H7354);   brother of: Joseph (H3130);   half-brother of: Reuben (H7205), Simeon (H8095), Levi (H3878), Judah (H3063), Dan (H1835H), Naphtali (H5321), Gad (H1410), Asher (H0836), Issachar (H3485), Zebulun (H2074) and Dinah (H1783);   father of: Bela (H1106A), Becher (H1071), Ashbel (H0788), Gera (H1617), Naaman (H5283), Ehi (H0278), Rosh (H7220), Muppim (H4649), Huppim (H2650H), Ard (H0714), Ahiram (H0297) and Jediael (H3043); also called Jamin at 1Sa 9:1,4; 22.7; 1x Another name of  bin.ya.min  (בִּנְיָמִין "Benjamin" H1144G)</t>
  </si>
  <si>
    <t>H3226G</t>
  </si>
  <si>
    <t>Jamin</t>
  </si>
  <si>
    <t>A man of the tribe of Simeon living at the time of Egypt and Wilderness, first mentioned at Gen 46:10;   son of: Simeon (H8095);   brother of: Jemuel (H3223), Ohad (H0161), Jachin (H3199), Zerah (H2226L) and Shaul (H7586H) Also named:  ye.mi.ni  (יָֽמִינִי "Jaminite" H3228H)  § Jamin = "right hand" 1) the 2nd son of Simeon; founder of the family of Jaminites 2) a Judaite, the 2nd son of Ram the Jerahmeelite 3) a Levite who helped Ezra interpret the Law</t>
  </si>
  <si>
    <t>H3226H</t>
  </si>
  <si>
    <t>A man of the tribe of Judah living at the time of Divided Monarchy, only mentioned at 1Ch 2:27;   son of: Ram (H7410H);   brother of: Maaz (H4619) and Eker (H6134)  § Jamin = "right hand" 1) the 2nd son of Simeon; founder of the family of Jaminites 2) a Judaite, the 2nd son of Ram the Jerahmeelite 3) a Levite who helped Ezra interpret the Law</t>
  </si>
  <si>
    <t>H3226I</t>
  </si>
  <si>
    <t>A man living at the time of Exile and Return, only mentioned at Neh 8:7  § Jamin = "right hand" 1) the 2nd son of Simeon; founder of the family of Jaminites 2) a Judaite, the 2nd son of Ram the Jerahmeelite 3) a Levite who helped Ezra interpret the Law</t>
  </si>
  <si>
    <t>H3227A</t>
  </si>
  <si>
    <t>יְמִינִי</t>
  </si>
  <si>
    <t>: right  right hand, on the right, right Also means:  ye.mi.ni  (יְמִינִי ": south" H3227H)</t>
  </si>
  <si>
    <t>H3227B</t>
  </si>
  <si>
    <t>[Ben]jaminite</t>
  </si>
  <si>
    <t>Someone descended from the tribe of Benjamin  living at the time of the Patriarchs, first mentioned at Gen 35:18;   son of: Israel (H3478) and Rachel (H7354);   brother of: Joseph (H3130);   half-brother of: Reuben (H7205), Simeon (H8095), Levi (H3878), Judah (H3063), Dan (H1835H), Naphtali (H5321), Gad (H1410), Asher (H0836), Issachar (H3485), Zebulun (H2074) and Dinah (H1783);   father of: Bela (H1106A), Becher (H1071), Ashbel (H0788), Gera (H1617), Naaman (H5283), Ehi (H0278), Rosh (H7220), Muppim (H4649), Huppim (H2650H), Ard (H0714), Ahiram (H0297) and Jediael (H3043); also called Jamin at 1Sa 9:1,4; 22.7; 1x Another spelling of  bin.ya.min  (בִּנְיָמִין "Benjamin" H1144)  § Yamin (contraction of Ben-Yamin)</t>
  </si>
  <si>
    <t>H3227H</t>
  </si>
  <si>
    <t>: south  right hand, on the right, right A sub-meaning of  ye.mi.ni  (יְמִינִי ": right" H3227A)</t>
  </si>
  <si>
    <t>H3228G</t>
  </si>
  <si>
    <t>יָֽמִינִי</t>
  </si>
  <si>
    <t>Someone descended from the tribe of Benjamin  living at the time of the Patriarchs, first mentioned at Gen 35:18;   son of: Israel (H3478) and Rachel (H7354);   brother of: Joseph (H3130);   half-brother of: Reuben (H7205), Simeon (H8095), Levi (H3878), Judah (H3063), Dan (H1835H), Naphtali (H5321), Gad (H1410), Asher (H0836), Issachar (H3485), Zebulun (H2074) and Dinah (H1783);   father of: Bela (H1106A), Becher (H1071), Ashbel (H0788), Gera (H1617), Naaman (H5283), Ehi (H0278), Rosh (H7220), Muppim (H4649), Huppim (H2650H), Ard (H0714), Ahiram (H0297) and Jediael (H3043); also called Jamin at 1Sa 9:1,4; 22.7; 1x Another spelling of  bin.ya.min  (בִּנְיָמִין "Benjamin" H1144)  § Jaminites , of Jamin "the right hand"  the descendants of Jamin</t>
  </si>
  <si>
    <t>H3228H</t>
  </si>
  <si>
    <t>Jaminite</t>
  </si>
  <si>
    <t>Someone descended from Jamin who was a man of the tribe of Simeon living at the time of Egypt and Wilderness, first mentioned at Gen 46:10;   son of: Simeon (H8095);   brother of: Jemuel (H3223), Ohad (H0161), Jachin (H3199), Zerah (H2226L) and Shaul (H7586H) Group of  ya.min  (יָמִין "Jamin" H3226)  § Jaminites , of Jamin "the right hand"  the descendants of Jamin</t>
  </si>
  <si>
    <t>H3229</t>
  </si>
  <si>
    <t>יִמְלָה</t>
  </si>
  <si>
    <t>Imlah</t>
  </si>
  <si>
    <t xml:space="preserve">A man living at the time of Divided Monarchy, first mentioned at 1Ki 22:8;   father of: Micaiah (H4321)   § Imlah or Imla = "whom God will fill up"  father of Michaiah the prophet </t>
  </si>
  <si>
    <t>H3230</t>
  </si>
  <si>
    <t>יַמְלֵךְ</t>
  </si>
  <si>
    <t>Jamlech</t>
  </si>
  <si>
    <t xml:space="preserve">A man of the tribe of Simeon(?) living at the time of Divided Monarchy, only mentioned at 1Ch 4:34   § Jamlech = "He will reign"  a chief of the tribe of Simeon </t>
  </si>
  <si>
    <t>H3231</t>
  </si>
  <si>
    <t>יָמַן</t>
  </si>
  <si>
    <t>to go right</t>
  </si>
  <si>
    <t>(Hiphil) to choose the right, go to the right, use the right hand, be right handed Also means:  a.man  (אָמַן "to turn right" H0541)</t>
  </si>
  <si>
    <t>H3232G</t>
  </si>
  <si>
    <t>יִמְנָה</t>
  </si>
  <si>
    <t>Imnah</t>
  </si>
  <si>
    <t>A man of the tribe of Asher living at the time of Egypt and Wilderness, first mentioned at Gen 46:17;   son of: Asher (H0836);   brother of: Ishvah (H3438), Ishvi (H3440), Beriah (H1283) and Serah (H8294); also called Imnite at Num 26:44;   § Imna or Imnah or Jimnah = "right hand" 1) the 1st born son of Asher 2) a Levite, descendant of Imnah, who assisted in the reforms of Hezekiah n patr 3) descendants of Imnah, son of Asher</t>
  </si>
  <si>
    <t>H3232H</t>
  </si>
  <si>
    <t>A man living at the time of Divided Monarchy, only mentioned at 2Ch 31:14;   father of: Kore (H6981H)  § Imna or Imnah or Jimnah = "right hand" 1) the 1st born son of Asher 2) a Levite, descendant of Imnah, who assisted in the reforms of Hezekiah n patr 3) descendants of Imnah, son of Asher</t>
  </si>
  <si>
    <t>H3233G</t>
  </si>
  <si>
    <t>יְמָנִי</t>
  </si>
  <si>
    <t>: right  right, right hand Also means:  ye.ma.ni  (יְמָנִי ": south" H3233H)</t>
  </si>
  <si>
    <t>H3233H</t>
  </si>
  <si>
    <t>: south  right, right hand A sub-meaning of  ye.ma.ni  (יְמָנִי ": right" H3233)</t>
  </si>
  <si>
    <t>H3234</t>
  </si>
  <si>
    <t>יִמְנָע</t>
  </si>
  <si>
    <t>Imna</t>
  </si>
  <si>
    <t xml:space="preserve">A man of the tribe of Asher living at the time of Divided Monarchy, only mentioned at 1Ch 7:35;   son of: Hotham (H2369);   brother of: Zophah (H6690), Shelesh (H8028) and Amal (H6000)   § Imna = "He will restrain"  son of Helem, descendant of Asher, and leader of the tribe of Asher </t>
  </si>
  <si>
    <t>H3235</t>
  </si>
  <si>
    <t>יָמַר</t>
  </si>
  <si>
    <t>1) to exchange 1a) (Hiphil) to exchange 1b) (Hithpael) to enter into, be changed into 2) (TWOT) to promise</t>
  </si>
  <si>
    <t>H3236</t>
  </si>
  <si>
    <t>יִמְרָה</t>
  </si>
  <si>
    <t>Imrah</t>
  </si>
  <si>
    <t xml:space="preserve">A man of the tribe of Asher living at the time of Divided Monarchy, only mentioned at 1Ch 7:36;   son of: Zophah (H6690);   brother of: Suah (H5477), Harnepher (H2774), Shual (H7777B), Beri (H1275), Bezer (H1221H), Hod (H1936), Shamma (H8037H), Shilshah (H8030), Ithran (H3506H) and Beera (H0878)   § Imrah = "bitterness"  a descendant of Asher of the family of Zophah and a chief of the tribe </t>
  </si>
  <si>
    <t>H3237</t>
  </si>
  <si>
    <t>יָמַשׁ</t>
  </si>
  <si>
    <t>to feel</t>
  </si>
  <si>
    <t>1) to touch 1a) (Hiphil) to touch, feel</t>
  </si>
  <si>
    <t>H3238</t>
  </si>
  <si>
    <t>יָנָה</t>
  </si>
  <si>
    <t>1) to oppress, suppress, treat violently, maltreat, vex, do wrong 1a) (Qal) to oppress, suppress 1b) (Hiphil) to treat violently, maltreat</t>
  </si>
  <si>
    <t>H3239A</t>
  </si>
  <si>
    <t>יָנוֹחַ</t>
  </si>
  <si>
    <t>Janoah</t>
  </si>
  <si>
    <t xml:space="preserve">  § Janoah or Janohah = "He rests"  a place apparently in the north of Galilee in Naphtali, taken by Tiglath-pileser in his first incursion into Palestine</t>
  </si>
  <si>
    <t>H3239B</t>
  </si>
  <si>
    <t>יָנ֫וֹחָה</t>
  </si>
  <si>
    <t xml:space="preserve">  § Janoah or Janohah = "He rests"  a place on border of Ephraim</t>
  </si>
  <si>
    <t>H3240</t>
  </si>
  <si>
    <t>יָנַח</t>
  </si>
  <si>
    <t>1) to rest 1a) (Qal) 1a1) to rest, settle down and remain 1a2) to repose, have rest, be quiet 1b) (Hiphil) 1b1) to cause to rest, give rest to, make quiet 1b2) to cause to rest, cause to alight, set down 1b3) to lay or set down, deposit, let lie, place 1b4) to let remain, leave 1b5) to leave, depart from 1b6) to abandon 1b7) to permit 1c) (Hophal) 1c1) to obtain rest, be granted rest 1c2) to be left, be placed 1c3) open space (subst)</t>
  </si>
  <si>
    <t>H3241</t>
  </si>
  <si>
    <t>יָנוּם</t>
  </si>
  <si>
    <t>Janim</t>
  </si>
  <si>
    <t xml:space="preserve">  § Janum = "asleep"  a town in the mountains of Judah apparently not far from Hebron </t>
  </si>
  <si>
    <t>H3242</t>
  </si>
  <si>
    <t>יְנִיקָה</t>
  </si>
  <si>
    <t>H3243</t>
  </si>
  <si>
    <t>יָנַק</t>
  </si>
  <si>
    <t>1) to suckle, nurse, suck 1a) (Qal) 1a1) to suck 1a2) suckling, babe (subst) 1b) (Hiphil) 1b1) to give suck to, nurse 1b2) nursing, nursing woman, nurse (participle)</t>
  </si>
  <si>
    <t>H3244</t>
  </si>
  <si>
    <t>יַנְשׁוּף</t>
  </si>
  <si>
    <t>1) great owl, eared owl 1a) an unclean animal</t>
  </si>
  <si>
    <t>H3245</t>
  </si>
  <si>
    <t>יָסַד</t>
  </si>
  <si>
    <t>1) to found, fix, establish, lay foundation 1a) (Qal) to found, establish, begin 1b) (Niphal) 1b1) to fix or seat themselves close together, sit in conclave 1b2) to be founded 1c) (Piel) 1c1) to found 1c2) to establish, appoint, ordain 1d) (Pual) to be founded, be laid 1e) (Hophal) to be founded</t>
  </si>
  <si>
    <t>H3246</t>
  </si>
  <si>
    <t>יְסֻד</t>
  </si>
  <si>
    <t>a beginning, foundation, that being founded</t>
  </si>
  <si>
    <t>H3247G</t>
  </si>
  <si>
    <t>יְסוֹד</t>
  </si>
  <si>
    <t>(Gate of the) Foundation</t>
  </si>
  <si>
    <t xml:space="preserve">  This name means  foundation, base</t>
  </si>
  <si>
    <t>H3247H</t>
  </si>
  <si>
    <t>1) foundation, base 1a) foundation 1b) base, bottom</t>
  </si>
  <si>
    <t>H3248</t>
  </si>
  <si>
    <t>יְסוּדָה</t>
  </si>
  <si>
    <t>1) foundation 1a) founding of city</t>
  </si>
  <si>
    <t>H3249</t>
  </si>
  <si>
    <t>יָסוּר</t>
  </si>
  <si>
    <t>departed</t>
  </si>
  <si>
    <t>those departing, revolting</t>
  </si>
  <si>
    <t>H3250</t>
  </si>
  <si>
    <t>יִסּוֹר</t>
  </si>
  <si>
    <t>faultfinder</t>
  </si>
  <si>
    <t>faultfinder, reprover, one who reproves</t>
  </si>
  <si>
    <t>H3251</t>
  </si>
  <si>
    <t>יָסַךְ</t>
  </si>
  <si>
    <t>(Qal) to anoint, be poured,</t>
  </si>
  <si>
    <t>H3252</t>
  </si>
  <si>
    <t>יִסְכָּה</t>
  </si>
  <si>
    <t>Iscah</t>
  </si>
  <si>
    <t xml:space="preserve">A woman living at the time of the Patriarchs, only mentioned at Gen 11:29;   daughter of: Haran (H2039);   sister of: Lot (H3876) and Milcah (H4435)   § Iscah = "one who looks forth"  daughter of Haran, niece of Abraham, sister of Lot and Milcah </t>
  </si>
  <si>
    <t>H3253</t>
  </si>
  <si>
    <t>יִסְמַכְיָהוּ</t>
  </si>
  <si>
    <t>Ismachiah</t>
  </si>
  <si>
    <t xml:space="preserve">A man living at the time of Divided Monarchy, only mentioned at 2Ch 31:13   § Ismachiah = "Jehovah sustains"  a Levite and overseer of the offerings during the revival in the time of king Hezekiah </t>
  </si>
  <si>
    <t>H3254G</t>
  </si>
  <si>
    <t>יָסַף</t>
  </si>
  <si>
    <t>to add: again</t>
  </si>
  <si>
    <t>: again/continue/more[instances] 1) to add, increase, do again 1a) (Qal) to add, increase, do again 1b) (Niphal) 1b1) to join, join oneself to 1b2) to be joined, be added to 1c) (Hiphil) 1c1) to cause to add, increase 1c2) to do more, do again</t>
  </si>
  <si>
    <t>H3254H</t>
  </si>
  <si>
    <t>to add</t>
  </si>
  <si>
    <t>: add/more[amount] 1) to add, increase, do again 1a) (Qal) to add, increase, do again 1b) (Niphal) 1b1) to join, join oneself to 1b2) to be joined, be added to 1c) (Hiphil) 1c1) to cause to add, increase 1c2) to do more, do again</t>
  </si>
  <si>
    <t>H3255</t>
  </si>
  <si>
    <t>יְסַף</t>
  </si>
  <si>
    <t>1) to add 1a) (Hophal) to be added</t>
  </si>
  <si>
    <t>H3256</t>
  </si>
  <si>
    <t>יָסַר</t>
  </si>
  <si>
    <t>to discipline</t>
  </si>
  <si>
    <t>1) to chasten, discipline, instruct, admonish 1a)(Qal) 1a1) to chasten, admonish 1a2) to instruct 1a3) to discipline 1b) (Niphal) to let oneself be chastened or corrected or admonished 1c) (Piel) 1c1) to discipline, correct 1c2) to chasten, chastise 1d) (Hiphil) to chasten 1e) (Nithpael) to teach</t>
  </si>
  <si>
    <t>H3257</t>
  </si>
  <si>
    <t>יָע</t>
  </si>
  <si>
    <t>shovel</t>
  </si>
  <si>
    <t>H3258G</t>
  </si>
  <si>
    <t>יַעְבֵּץ</t>
  </si>
  <si>
    <t>Jabez</t>
  </si>
  <si>
    <t xml:space="preserve">  § Jabez = "sorrow"   a town in Judah apparently near Bethlehem</t>
  </si>
  <si>
    <t>H3258H</t>
  </si>
  <si>
    <t>A man of the tribe of Judah  living at the time of Divided Monarchy, first mentioned at 1Ch 4:9;   son of: Koz (H6976)(?);   brother of: Anub (H6036)(?), Zobebah (H6637)(?) and Harum (H2037)(?)  § Jabez = "sorrow" 1) the head of a Calebite family 2) a town in Judah apparently near Bethlehem</t>
  </si>
  <si>
    <t>H3259</t>
  </si>
  <si>
    <t>יָעַד</t>
  </si>
  <si>
    <t>1) to fix, appoint, assemble, meet, set, betroth 1a)(Qal) to appoint, assign, designate 1b) (Niphal) 1b1) to meet 1b2) to meet by appointment 1b3) to gather, assemble by appointment 1c) (Hiphil) to cause to meet 1d) (Hophal) to be set, be placed before, be fixed</t>
  </si>
  <si>
    <t>H3260</t>
  </si>
  <si>
    <t>יֶעְדּוֹ</t>
  </si>
  <si>
    <t xml:space="preserve">A prophet living at the time of Divided Monarchy, first mentioned at 2Ch 9:29 Another spelling of  id.do  (עִדּוֹ "Iddo" H5714I)   § Iddo = "appointed"  the seer who proclaimed to king Jeroboam of Israel </t>
  </si>
  <si>
    <t>H3261</t>
  </si>
  <si>
    <t>יָעָה</t>
  </si>
  <si>
    <t>(Qal) to sweep, sweep away, sweep together</t>
  </si>
  <si>
    <t>H3262</t>
  </si>
  <si>
    <t>יְעוּאֵל</t>
  </si>
  <si>
    <t>Jeuel</t>
  </si>
  <si>
    <t xml:space="preserve">A man of the tribe of Judah  living at the time of Exile and Return, only mentioned at 1Ch 9:6   § Jeuel = "God sweeps away"  son of Zerah and a chief man of Judah </t>
  </si>
  <si>
    <t>H3263</t>
  </si>
  <si>
    <t>יְעוּץ</t>
  </si>
  <si>
    <t>Jeuz</t>
  </si>
  <si>
    <t xml:space="preserve">A man of the tribe of Benjamin  living at the time of Divided Monarchy, only mentioned at 1Ch 8:10;   son of: Shaharaim (H7842) and Hodesh (H2321);   brother of: Jobab (H3103J), Zibia (H6644), Mesha (H4331), Malcam (H4445A), Sachia (H7634), Mirmah (H4821), Abitub (H0036) and Elpaal (H0508)   § Jeuz = "counsellor"  head of a house of Benjamin </t>
  </si>
  <si>
    <t>H3264</t>
  </si>
  <si>
    <t>יָעוֹר</t>
  </si>
  <si>
    <t>wood, forest, thicket, wooded height Another spelling of  ya.ar  (יַ֫עַר "wood" H3293A)</t>
  </si>
  <si>
    <t>H3265</t>
  </si>
  <si>
    <t>יָעִיר</t>
  </si>
  <si>
    <t xml:space="preserve">A man living at the time of United Monarchy, first mentioned at 2Sa 21:19;   father of: Elhanan (H0445) Another name of  ya.a.re o.re.gim  (יַעֲרֵי אֹרְגִים "Jaare-oregim" H3296)   § Jair = "forested" 1) father of Elhanan the giant slayer, one of David's mighty warriors 1a) also called 'Jaare-oregim' </t>
  </si>
  <si>
    <t>H3266G</t>
  </si>
  <si>
    <t>יְעוּשׁ</t>
  </si>
  <si>
    <t>Jeush</t>
  </si>
  <si>
    <t>A man of the Edomites living at the time of the Patriarchs, first mentioned at Gen 36:5;   son of: Esau (H6215) and Oholibamah (H0173);   brother of: Jalam (H3281) and Korah (H7141);   half-brother of: Eliphaz (H0464) and Reuel (H7467) Also named:  ye.ish  (יְעִישׁ "Jeush" H3274)  § Jehush or Jeush = "He hurries to aid" 1) son of Eshek, a remote descendant of king Saul 2) a Gershonite Levite of the house of Shimei 3) son of king Rehoboam of Judah</t>
  </si>
  <si>
    <t>H3266H</t>
  </si>
  <si>
    <t>A man of the tribe of Benjamin living at the time of Divided Monarchy, only mentioned at 1Ch 7:10;   son of: Bilhan (H1092H);   brother of: Benjamin (H1144H), Ehud (H0164H), Chenaanah (H3668H), Zethan (H2133), Tarshish (H8659I) and Ahishahar (H0300)  § Jehush or Jeush = "He hurries to aid" 1) son of Eshek, a remote descendant of king Saul 2) a Gershonite Levite of the house of Shimei 3) son of king Rehoboam of Judah</t>
  </si>
  <si>
    <t>H3266I</t>
  </si>
  <si>
    <t>A man of the tribe of Benjamin living at the time of Divided Monarchy, only mentioned at 1Ch 8:39;   son of: Eleasah (H0501H);   brother of: Ulam (H0198H) and Eliphelet (H0467J)  § Jehush or Jeush = "He hurries to aid" 1) son of Eshek, a remote descendant of king Saul 2) a Gershonite Levite of the house of Shimei 3) son of king Rehoboam of Judah</t>
  </si>
  <si>
    <t>H3266J</t>
  </si>
  <si>
    <t>A man of the tribe of Levi living at the time of Egypt and Wilderness, first mentioned at 1Ch 23:10;   son of: Shimei (H8096);   brother of: Jahath (H3189I), Zina (H2126) and Beriah (H1283J)  § Jehush or Jeush = "He hurries to aid" 1) son of Eshek, a remote descendant of king Saul 2) a Gershonite Levite of the house of Shimei 3) son of king Rehoboam of Judah</t>
  </si>
  <si>
    <t>H3266K</t>
  </si>
  <si>
    <t>A man of the tribe of Judah living at the time of Divided Monarchy, only mentioned at 2Ch 11:19;   son of: Rehoboam (H7346) and Mahalath (H4258H);   brother of: Shemariah (H8114H), Zaham (H2093);   half-brother of: Abijah (H0029I), Attai (H6262I), Ziza (H2124H) and Shelomith (H8019G)  § Jehush or Jeush = "He hurries to aid" 1) son of Eshek, a remote descendant of king Saul 2) a Gershonite Levite of the house of Shimei 3) son of king Rehoboam of Judah</t>
  </si>
  <si>
    <t>H3267</t>
  </si>
  <si>
    <t>יָעַז</t>
  </si>
  <si>
    <t>be fierce</t>
  </si>
  <si>
    <t>1) to be strong, be fierce (meaning uncertain) 1a) (Niphal) barbarous (participle)</t>
  </si>
  <si>
    <t>H3268</t>
  </si>
  <si>
    <t>יַעֲזִיאֵל</t>
  </si>
  <si>
    <t>Jaaziel</t>
  </si>
  <si>
    <t xml:space="preserve">A man living at the time of Divided Monarchy, first mentioned at 1Ch 15:18; also called Aziel at 1Ch 15:20;  Also named:  a.zi.el  (עֲזִיאֵל "Aziel" H5815)   § Jaaziel = "made bold by God"  one of the Levites appointed by David to perform the musical service before the ark </t>
  </si>
  <si>
    <t>H3269</t>
  </si>
  <si>
    <t>יַעֲזִיָּ֫הוּ</t>
  </si>
  <si>
    <t>Jaaziah</t>
  </si>
  <si>
    <t xml:space="preserve">A man of the tribe of Levi living at the time of Egypt and Wilderness, first mentioned at 1Ch 24:26;   son of: Merari (H4847);   brother of: Mahli (H4249) and Mushi (H4187);   father of: Beno (H1121B), Shoham (H7719), Zaccur (H2139I) and Ibri (H5681)   § Jaaziah = "made bold by Jehovah"  a Levite, apparently the 3rd son or a descendant of Merari </t>
  </si>
  <si>
    <t>H3270G</t>
  </si>
  <si>
    <t>יַעְזֵר</t>
  </si>
  <si>
    <t>Jazer</t>
  </si>
  <si>
    <t xml:space="preserve">  § Jazer or Jaazer = "helped"  a Levitical city east of the Jordan, in Gilead in the territory of Gad, formerly an Amorite city; site uncertain</t>
  </si>
  <si>
    <t>H3270H</t>
  </si>
  <si>
    <t>(Sea of) Jazer</t>
  </si>
  <si>
    <t>H3271</t>
  </si>
  <si>
    <t>יָעַט</t>
  </si>
  <si>
    <t>(Qal) to cover</t>
  </si>
  <si>
    <t>H3272A</t>
  </si>
  <si>
    <t>יְעַט</t>
  </si>
  <si>
    <t>to counsel</t>
  </si>
  <si>
    <t>(Ithpael) to advise, counsel, take counsel Aramaic of  ya.ats  (יָעַץ "to advise" H3289)</t>
  </si>
  <si>
    <t>H3272B</t>
  </si>
  <si>
    <t>יָעֵט</t>
  </si>
  <si>
    <t>(P'al) counsellor (participle) A grammatical form of  ya.ats  (יָעַץ "to advise" H3289)</t>
  </si>
  <si>
    <t>H3273G</t>
  </si>
  <si>
    <t>יְעִיאֵל</t>
  </si>
  <si>
    <t>Jeiel</t>
  </si>
  <si>
    <t>A man of the tribe of Reuben  living at the time of Divided Monarchy, only mentioned at 1Ch 5:7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</si>
  <si>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H3273H</t>
  </si>
  <si>
    <t>A man living at the time of Divided Monarchy, only mentioned at 1Ch 11:44;   son of: Hotham (H2369H);   brother of: Shama (H8091)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</si>
  <si>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H3273I</t>
  </si>
  <si>
    <t>A man living at the time of Divided Monarchy, first mentioned at 1Ch 15:18; also called Jehiah at 1Ch 15:24;  Also named:  ye.chiy.yah  (יְחִיָּה "Jehiah" H3174)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</si>
  <si>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H3273J</t>
  </si>
  <si>
    <t>A man living at the time of Divided Monarchy, only mentioned at 2Ch 20:14;   son of: Mattaniah (H4983I);   father of: Benaiah (H1141L)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</si>
  <si>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H3273K</t>
  </si>
  <si>
    <t>A man living at the time of Divided Monarchy, only mentioned at 2Ch 26:11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</si>
  <si>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H3273L</t>
  </si>
  <si>
    <t>A man living at the time of Divided Monarchy, only mentioned at 2Ch 29:13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</si>
  <si>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H3273M</t>
  </si>
  <si>
    <t>A man living at the time of Divided Monarchy, only mentioned at 2Ch 35:9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</si>
  <si>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H3273N</t>
  </si>
  <si>
    <t>A man living at the time of Exile and Return, only mentioned at Ezr 8:13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</si>
  <si>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H3273O</t>
  </si>
  <si>
    <t>A man living at the time of Exile and Return, only mentioned at Ezr 10:43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</si>
  <si>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H3273P</t>
  </si>
  <si>
    <t>A man of the tribe of Benjamin living at the time of United Monarchy, first mentioned at 1Sa 9:1;   son of: Zeror (H6872C); married to Maacah (H4601N);   father of: Kish (H7027), Ner (H5369), Abdon (H5658J), Zur (H6698I), Baal (H1168B), Nadab (H5070J), Gedor (H1446I), Ahio (H0283I), Zecher (H2144) and Mikloth (H4732); also called Jeiel (Ketiv: Jeuel; KJV: Jehiel) at 1Ch 9:35;  Ner at 1Ch 8:33; 9.39;  Another name of  a.vi.el  (אֲבִיאֵל "Abiel" H0022G)  § Jeiel or Jehiel = "God sweeps away" 1) one of the sons of Adonikam who returned from exile with Ezra 2) a chief Reubenite of the house of Joel 3) a Merarite Levite and a gatekeeper to the tabernacle who also played the harp and psaltery in the service before the ark 4) one of the chiefs of the Levites in the time of king Josiah 5) one of the sons of Nebo who took a foreign wife in the time of Ezra 6) a man of Gibeon and ancestor of king Saul 7) one of the sons of Hotham the Aroerite and one of David's mighty warriors 8) the scribe of king Uzziah who kept the account of the king's irregular predatory warriors 9) a Gershonite Levite of the sons of Elizaphan 10) a Gershonite Levite of the sons of Asaph and forefather of Jahaziel in the time of king Jehoshaphat</t>
  </si>
  <si>
    <t>H3274</t>
  </si>
  <si>
    <t>יְעִישׁ</t>
  </si>
  <si>
    <t xml:space="preserve">A man of the Edomites living at the time of the Patriarchs, first mentioned at Gen 36:5;   son of: Esau (H6215) and Oholibamah (H0173);   brother of: Jalam (H3281) and Korah (H7141);   half-brother of: Eliphaz (H0464) and Reuel (H7467) Another spelling of  ye.ush  (יְעוּשׁ "Jeush" H3266)   § Jeush = "assembler" 1) son of Esau by Aholibamah the daughter of Anah, son of Zibeon the Hivite 2) a Benjamite, son of Bilhan </t>
  </si>
  <si>
    <t>H3275</t>
  </si>
  <si>
    <t>יַעְכָּן</t>
  </si>
  <si>
    <t>Jacan</t>
  </si>
  <si>
    <t xml:space="preserve">A man of the tribe of Gad  living at the time of Divided Monarchy, only mentioned at 1Ch 5:13;   son of: Abihail (H0032I);   brother of: Michael (H4317H), Meshullam (H4918I), Sheba (H7652), Jorai (H3140), Zia (H2127) and Eber (H5677H)   § Jachan = "troublesome"  one of seven chief men of the tribe of Gad </t>
  </si>
  <si>
    <t>H3276</t>
  </si>
  <si>
    <t>יָעַל</t>
  </si>
  <si>
    <t>(Hiphil) to gain, profit, benefit, avail</t>
  </si>
  <si>
    <t>H3277G</t>
  </si>
  <si>
    <t>יָעֵל</t>
  </si>
  <si>
    <t>Wildgoats'</t>
  </si>
  <si>
    <t xml:space="preserve">  § mountain goat</t>
  </si>
  <si>
    <t>H3277H</t>
  </si>
  <si>
    <t>H3278</t>
  </si>
  <si>
    <t>Jael</t>
  </si>
  <si>
    <t xml:space="preserve">A woman living before Israel's Monarchy, first mentioned at Jdg 4:17; married to Heber (H2268H)   § Jael = "mountain goat"  the wife of Heber the Kenite who killed the general Sisera as he slept by driving a peg through his temples into the ground </t>
  </si>
  <si>
    <t>H3279</t>
  </si>
  <si>
    <t>יַעֲלָא</t>
  </si>
  <si>
    <t>Jaalah</t>
  </si>
  <si>
    <t xml:space="preserve">A man living at the time of Exile and Return, first mentioned at Ezr 2:56; also called Jaala at Neh 7:58;    § Jaala or Jaalah = "ascending"  the head of a family of the descendants of Solomon's slaves who returned from exile with Zerubbabel </t>
  </si>
  <si>
    <t>H3280</t>
  </si>
  <si>
    <t>יַעֲלָה</t>
  </si>
  <si>
    <t>female mountain goat</t>
  </si>
  <si>
    <t>H3281</t>
  </si>
  <si>
    <t>יַעְלָם</t>
  </si>
  <si>
    <t>Jalam</t>
  </si>
  <si>
    <t xml:space="preserve">A man of the Edomites living at the time of the Patriarchs, first mentioned at Gen 36:5;   son of: Esau (H6215) and Oholibamah (H0173);   brother of: Jeush (H3266) and Korah (H7141);   half-brother of: Eliphaz (H0464) and Reuel (H7467)   § Jaalam = "concealed"  an Edomite, descendant of Esau </t>
  </si>
  <si>
    <t>H3282</t>
  </si>
  <si>
    <t>conj 1) because, therefore, because that, on account of prep 2) because of, on account of 3) why (with interrogative pron)</t>
  </si>
  <si>
    <t>H3283</t>
  </si>
  <si>
    <t>יָעֵן</t>
  </si>
  <si>
    <t>ostrich</t>
  </si>
  <si>
    <t>1) ostrich 1a) ceremonially unclean animal</t>
  </si>
  <si>
    <t>H3284</t>
  </si>
  <si>
    <t>יַעֲנָה</t>
  </si>
  <si>
    <t>1) an unclean bird 1a) owl, ostrich, literally translated as "daughters of the owl" 1b) perhaps an extinct bird, exact meaning unknown</t>
  </si>
  <si>
    <t>H3285</t>
  </si>
  <si>
    <t>יַעֲנַי</t>
  </si>
  <si>
    <t>Janai</t>
  </si>
  <si>
    <t xml:space="preserve">A man of the tribe of Gad  living at the time of Divided Monarchy, only mentioned at 1Ch 5:12   § Jaanai = "whom Jehovah answers"  a chief man in the tribe of Gad </t>
  </si>
  <si>
    <t>H3286</t>
  </si>
  <si>
    <t>יָעֵף</t>
  </si>
  <si>
    <t>1) to be or grow weary, be fatigued, be faint 1a) (Qal) to be or grow weary, be fatigued, be faint 1b) (Hophal) wearied (participle)</t>
  </si>
  <si>
    <t>H3287</t>
  </si>
  <si>
    <t>faint, weary, fatigued</t>
  </si>
  <si>
    <t>H3288</t>
  </si>
  <si>
    <t>יְעָף</t>
  </si>
  <si>
    <t>weariness, fatigue, faintness</t>
  </si>
  <si>
    <t>H3289</t>
  </si>
  <si>
    <t>יָעַץ</t>
  </si>
  <si>
    <t>to advise</t>
  </si>
  <si>
    <t>1) to advise, consult, give counsel, counsel, purpose, devise, plan 1a) (Qal) 1a1) to advise, counsel, give counsel, consult 1a2) counsellor (participle) 1b) (Niphal) to consult together, exchange counsel, deliberate, counsel together 1c) (Hithpael) to conspire</t>
  </si>
  <si>
    <t>H3290</t>
  </si>
  <si>
    <t>יַעֲקֹב</t>
  </si>
  <si>
    <t xml:space="preserve">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 Another name of  yis.ra.el  (יִשְׂרָאֵל "Israel" H3478)   § Jacob = "heel holder" or "supplanter"  son of Isaac, grandson of Abraham, and father of the 12 patriarchs of the tribes of Israel </t>
  </si>
  <si>
    <t>H3291</t>
  </si>
  <si>
    <t>יַעֲקֹ֫בָה</t>
  </si>
  <si>
    <t>Jaakobah</t>
  </si>
  <si>
    <t xml:space="preserve">A man of the tribe of Simeon(?) living at the time of Divided Monarchy, only mentioned at 1Ch 4:36   § Jaakobah = "toward Jacob"  son of Simeon and grandson of Jacob </t>
  </si>
  <si>
    <t>H3292</t>
  </si>
  <si>
    <t>יַעֲקָן</t>
  </si>
  <si>
    <t>Akan</t>
  </si>
  <si>
    <t xml:space="preserve">A man living at the time of the Patriarchs, first mentioned at Gen 36:27;   son of: Ezer (H0687);   brother of: Bilhan (H1092) and Zaavan (H2190) Also named:  a.qan  (עֲקָן "Akan" H6130)   § Jakan = "let him oppress them"  an Edomite </t>
  </si>
  <si>
    <t>H3293A</t>
  </si>
  <si>
    <t>יַ֫עַר</t>
  </si>
  <si>
    <t>forest, wood, thicket, wooded height Also means:  ya.or  (יָעוֹר "wood" H3264)</t>
  </si>
  <si>
    <t>H3293B</t>
  </si>
  <si>
    <t>H3293G</t>
  </si>
  <si>
    <t>Jaar</t>
  </si>
  <si>
    <t>honeycomb Another name of  qir.yat ye.a.rim  (קִרְיַת יְעָרִים "Kiriath-jearim" H7157)</t>
  </si>
  <si>
    <t>H3293H</t>
  </si>
  <si>
    <t>(Ephraim) Forest</t>
  </si>
  <si>
    <t xml:space="preserve"> Combined with  eph.ra.yim  (אֶפְרַ֫יִם " of Ephraim" H0669K)  § honeycomb</t>
  </si>
  <si>
    <t>H3293I</t>
  </si>
  <si>
    <t>(House of) the Forest</t>
  </si>
  <si>
    <t xml:space="preserve"> Combined with  ba.yit  (בַּ֫יִת "House" H1004J)  § honeycomb</t>
  </si>
  <si>
    <t>H3294</t>
  </si>
  <si>
    <t>יַעְרָה</t>
  </si>
  <si>
    <t>Jarah</t>
  </si>
  <si>
    <t xml:space="preserve">A man of the tribe of Benjamin living at the time of Divided Monarchy, first mentioned at 1Ch 8:36;   son of: Ahaz (H0271H);   father of: Alemeth (H5964I), Azmaveth (H5820H) and Zimri (H2174H); also called Jarah at 1Ch 9:42;  Another name of  ye.ho.ad.dah  (יְהוֹעַדָּה "Jehoaddah" H3085)   § Jarah = "forested"  a descendant of Saul, son of Micah, great grandson of Mephibosheth </t>
  </si>
  <si>
    <t>H3295</t>
  </si>
  <si>
    <t>1) forest 1a) honeycomb (meton)</t>
  </si>
  <si>
    <t>H3296</t>
  </si>
  <si>
    <t>יַעֲרֵי אֹרְגִים</t>
  </si>
  <si>
    <t>Jaare-oregim</t>
  </si>
  <si>
    <t xml:space="preserve">A man living at the time of United Monarchy, first mentioned at 2Sa 21:19;   father of: Elhanan (H0445) Also named:  ya.ur  (יָעִיר "Jair" H3265)   § Jaare-oregim = "forests of weaver"  a man of Bethlehem, father of Elhanan the giant slayer and one of David's mighty warriors; also called 'Jair' </t>
  </si>
  <si>
    <t>H3297</t>
  </si>
  <si>
    <t>יְעָרִים</t>
  </si>
  <si>
    <t>(Mount) Jearim</t>
  </si>
  <si>
    <t xml:space="preserve">Jearim = "forests"  a hill on the northern boundary of Judah Another name of  ke.sa.lon  (כְּסָלוֹן "Chesalon" H3693) </t>
  </si>
  <si>
    <t>H3298</t>
  </si>
  <si>
    <t>יַעֲרֶשְׁיָה</t>
  </si>
  <si>
    <t>Jaareshiah</t>
  </si>
  <si>
    <t xml:space="preserve">A man of the tribe of Benjamin living at the time of Divided Monarchy, only mentioned at 1Ch 8:27;   son of: Jeroham (H3395H);   brother of: Shamsherai (H8125), Shehariah (H7841), Athaliah (H6271H), Elijah (H0452H) and Zichri (H2147J)   § Jaresiah = "whom Jehovah nourishes"  a Benjamite, one of the descendants of Jehoram </t>
  </si>
  <si>
    <t>H3299</t>
  </si>
  <si>
    <t>וְיַעֲשׂוֹ</t>
  </si>
  <si>
    <t>Jaasu</t>
  </si>
  <si>
    <t xml:space="preserve">A man living at the time of Exile and Return, only mentioned at Ezr 10:37   § Jaasau = "they will do"  one of the descendants of Bani who took a foreign wife during the time of Ezra </t>
  </si>
  <si>
    <t>H3300G</t>
  </si>
  <si>
    <t>יַעֲשִׂיאֵל</t>
  </si>
  <si>
    <t>Jaasiel</t>
  </si>
  <si>
    <t>A man living at the time of Divided Monarchy, only mentioned at 1Ch 11:47  § Jasiel or Jaasiel = "God is maker" 1) one of David's mighty warriors 2) a son of Abner and a chief of Benjamin</t>
  </si>
  <si>
    <t>H3300H</t>
  </si>
  <si>
    <t>A man of the tribe of Benjamin living at the time of United Monarchy, only mentioned at 1Ch 27:21;   son of: Abner (H0074)  § Jasiel or Jaasiel = "God is maker" 1) one of David's mighty warriors 2) a son of Abner and a chief of Benjamin</t>
  </si>
  <si>
    <t>H3301</t>
  </si>
  <si>
    <t>יִפְדְּיָה</t>
  </si>
  <si>
    <t>Iphdeiah</t>
  </si>
  <si>
    <t xml:space="preserve">A man of the tribe of Benjamin  living at the time of Divided Monarchy, only mentioned at 1Ch 8:25;   son of: Shashak (H8349);   brother of: Ishpan (H3473), Eber (H5677J), Eliel (H0447I), Abdon (H5658I), Zichri (H2147I), Hanan (H2605), Hananiah (H2608O), Elam (H5867), Anthothijah (H6070) and Penuel (H6439I)   § Iphedeiah = "Jehovah will redeem"  a descendant of Benjamin and of the family of Shashak </t>
  </si>
  <si>
    <t>H3302</t>
  </si>
  <si>
    <t>יָפָה</t>
  </si>
  <si>
    <t>1) to be bright, be beautiful, be handsome, be fair 1a) (Qal) to be beautiful 1b) (Piel) to beautify 1c) (Pual) to be beautiful 1d) (Hithpael) to beautify oneself</t>
  </si>
  <si>
    <t>H3303</t>
  </si>
  <si>
    <t>יָפֶה</t>
  </si>
  <si>
    <t>fair, beautiful, handsome</t>
  </si>
  <si>
    <t>H3304</t>
  </si>
  <si>
    <t>יְפֵה־פִיָּה</t>
  </si>
  <si>
    <t>pretty</t>
  </si>
  <si>
    <t>1) pretty (reduplication with the force of the diminutive) 1a) fair of mouth (lit.) 2) (CLBL) very beautiful</t>
  </si>
  <si>
    <t>H3305</t>
  </si>
  <si>
    <t>יָפוֹ</t>
  </si>
  <si>
    <t xml:space="preserve">Joppa or Japho = "beautiful"  a town on the southwest coast of Palestine in the territory of Dan; became primary port of Jerusalem during reign of Solomon Also named:  Ioppē  (Ἰόππη "Joppa" G2445) </t>
  </si>
  <si>
    <t>H3306</t>
  </si>
  <si>
    <t>יָפַח</t>
  </si>
  <si>
    <t>1) to breathe, breathe hard, puff 1a) (Hithpael) to gasp for breath</t>
  </si>
  <si>
    <t>H3307</t>
  </si>
  <si>
    <t>יָפֵחַ</t>
  </si>
  <si>
    <t>a breathing out, exhaling, puffing out (subst)</t>
  </si>
  <si>
    <t>H3308</t>
  </si>
  <si>
    <t>יֳפִי</t>
  </si>
  <si>
    <t>H3309G</t>
  </si>
  <si>
    <t>יָפִיעַ</t>
  </si>
  <si>
    <t>Japhia</t>
  </si>
  <si>
    <t>A man living before Israel's Monarchy, only mentioned at Jos 10:3  § Japhia = "shining" 1) a town on the border of Zebulun and Issachar 1a) perhaps modern 'Yafa' 2) the king of Lachish at the time of the conquest of Canaan by Joshua 3) a son of David by a concubine</t>
  </si>
  <si>
    <t>H3309H</t>
  </si>
  <si>
    <t xml:space="preserve">  § Japhia = "shining"   a town on the border of Zebulun and Issachar  perhaps modern 'Yafa'</t>
  </si>
  <si>
    <t>H3309I</t>
  </si>
  <si>
    <t>A man of the tribe of Judah living at the time of United Monarchy, first mentioned at 2Sa 5:15;   son of: David (H1732);   brother of: Amnon (H0550), Chileab (H3609), Absalom (H0053), Adonijah (H0138), Shephatiah (H8203), Ithream (H3507), Shammua (H8051H), Shobab (H7727), Nathan (H5416), Solomon (H8010), Ibhar (H2984), Elishua (H0474), Nepheg (H5298H), Elishama (H0476H), Eliada (H0450), Eliphelet (H0467), Tamar (H8559H), Elpelet (H0467I), Nogah (H5052) and Jerimoth (H3406N)  § Japhia = "shining" 1) a town on the border of Zebulun and Issachar 1a) perhaps modern 'Yafa' 2) the king of Lachish at the time of the conquest of Canaan by Joshua 3) a son of David by a concubine</t>
  </si>
  <si>
    <t>H3310</t>
  </si>
  <si>
    <t>יַפְלֵט</t>
  </si>
  <si>
    <t>Japhlet</t>
  </si>
  <si>
    <t xml:space="preserve">A man of the tribe of Asher living before Israel's Monarchy, first mentioned at Jos 16:3;   son of: Heber (H2268);   brother of: Shomer (H7763H), Hotham (H2369) and Shua (H7774);   father of: Pasach (H6457), Bimhal (H1118) and Ashvath (H6220) Also named:  yaph.le.ti  (יַפְלֵטִי "Japhletite" H3311)   § Japhlet = "he will deliver"  a descendant of Asher through Beriah </t>
  </si>
  <si>
    <t>H3311</t>
  </si>
  <si>
    <t>יַפְלֵטִי</t>
  </si>
  <si>
    <t>Japhletite</t>
  </si>
  <si>
    <t xml:space="preserve">Someone descended from Japhlet who was a man of the tribe of Asher living before Israel's Monarchy, first mentioned at Jos 16:3;   son of: Heber (H2268);   brother of: Shomer (H7763H), Hotham (H2369) and Shua (H7774);   father of: Pasach (H6457), Bimhal (H1118) and Ashvath (H6220) Group of  yaph.let  (יַפְלֵט "Japhlet" H3310)   § Japhleti see Japhlet = "let him escape"  descendants of Asher of the family of Japhlet who lived on the southwest border of Ephraim. Used as location </t>
  </si>
  <si>
    <t>H3312G</t>
  </si>
  <si>
    <t>יְפֻנֶּה</t>
  </si>
  <si>
    <t>Jephunneh</t>
  </si>
  <si>
    <t>A man living at the time of Egypt and Wilderness, first mentioned at Num 13:6;   father of: Caleb (H3612), Kenaz (H7073I)  § Jephunneh = "He will be facing" 1) a Kenezite and father of Caleb the spy from the tribe of Judah 2) son of Jether and descendant of Asher</t>
  </si>
  <si>
    <t>H3312H</t>
  </si>
  <si>
    <t>A man of the tribe of Asher living at the time of Divided Monarchy, only mentioned at 1Ch 7:38;   son of: Ithran (H3506H);   brother of: Pispa (H6462) and Ara (H0690)  § Jephunneh = "He will be facing" 1) a Kenezite and father of Caleb the spy from the tribe of Judah 2) son of Jether and descendant of Asher</t>
  </si>
  <si>
    <t>H3313</t>
  </si>
  <si>
    <t>יָפַע</t>
  </si>
  <si>
    <t>1) to shine, shine forth or out, cause to shine, send out beams 1a) (Hiphil) 1a1) to shine out, shine forth, send out beams 1a2) to cause to shine</t>
  </si>
  <si>
    <t>H3314</t>
  </si>
  <si>
    <t>יִפְעָה</t>
  </si>
  <si>
    <t>splendour, brightness, shining</t>
  </si>
  <si>
    <t>H3315</t>
  </si>
  <si>
    <t>יֶ֫פֶת</t>
  </si>
  <si>
    <t>Japheth</t>
  </si>
  <si>
    <t xml:space="preserve">A man living at the time of the Patriarchs, first mentioned at Gen 5:32;   son of: Noah (H5146);   brother of: Shem (H8035) and Ham (H2526);   father of: Gomer (H1586), Magog (H4031), Madai (H4074), Javan (H3120), Tubal (H8422), Meshech (H4902) and Tiras (H8494)   § Japheth = "opened"  the 3rd son of Noah whose descendants after the flood settled on the coastal lands of the Mediterranean spreading north into Europe and parts of Asia </t>
  </si>
  <si>
    <t>H3316G</t>
  </si>
  <si>
    <t>יִפְתָּח</t>
  </si>
  <si>
    <t>Iphtah</t>
  </si>
  <si>
    <t xml:space="preserve">  § Jephthah or Jiphtah = "he opens"  a city in Judah</t>
  </si>
  <si>
    <t>H3316H</t>
  </si>
  <si>
    <t>A Judge living before Israel's Monarchy, first mentioned at Jdg 11:1;   son of: Gilead (H1568I) Also named:  Iephthae  (Ἰεφθάε "Jephthah" G2422)  § Jephthah or Jiphtah = "he opens" 1) a son of Gilead and a concubine and the judge who defeated the Ammonites; after the victory because of a vow taken before the battle he sacrificed his daughter as a burnt offering 2) a city in Judah</t>
  </si>
  <si>
    <t>H3317</t>
  </si>
  <si>
    <t>יִפְתַּח־אֵל</t>
  </si>
  <si>
    <t>(Valley of) Iphtahel</t>
  </si>
  <si>
    <t xml:space="preserve"> Combined with  gay  (גַּיְא " Valley" H1516H)   § Jiphthah-el = "God opens"  a valley between Zebulun and Asher; location uncertain </t>
  </si>
  <si>
    <t>H3318G</t>
  </si>
  <si>
    <t>יָצָא</t>
  </si>
  <si>
    <t>to come out: come</t>
  </si>
  <si>
    <t>: come/go_out/escape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</si>
  <si>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H3318H</t>
  </si>
  <si>
    <t>to come out: send</t>
  </si>
  <si>
    <t>: send/take_out/release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</si>
  <si>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H3318I</t>
  </si>
  <si>
    <t>to come out: extends</t>
  </si>
  <si>
    <t>: extends/ends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</si>
  <si>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H3318J</t>
  </si>
  <si>
    <t>to come out: casting(lot)</t>
  </si>
  <si>
    <t>: casting(lot)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</si>
  <si>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H3318K</t>
  </si>
  <si>
    <t>to come out: (sun)rise</t>
  </si>
  <si>
    <t>: (sun)rise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</si>
  <si>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H3318L</t>
  </si>
  <si>
    <t>to come out: issue</t>
  </si>
  <si>
    <t>: issue/flow/sprouting/leaping(water/fire/OBJECTS)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</si>
  <si>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H3318M</t>
  </si>
  <si>
    <t>to come out: produce</t>
  </si>
  <si>
    <t>: produce/birth/sprout(LIVING_THINGS)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</si>
  <si>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H3318N</t>
  </si>
  <si>
    <t>to come out: regular</t>
  </si>
  <si>
    <t>: regular/accostomed/able(fighter)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</si>
  <si>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H3318O</t>
  </si>
  <si>
    <t>to come out: speak</t>
  </si>
  <si>
    <t>: speak/pronounce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</si>
  <si>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H3318P</t>
  </si>
  <si>
    <t>to come out: surrender</t>
  </si>
  <si>
    <t>: surrender/failed(heart) 1) to go out, come out, exit, go forth 1a) (Qal) 1a1) to go or come out or forth, depart 1a2) to go forth (to a place) 1a3) to go forward, proceed to (to or toward something) 1a4) to come or go forth (with purpose or for result) 1a5) to come out of 1b) (Hiphil) 1b1) to cause to go or come out, bring out, lead out 1b2) to bring out of 1b3) to lead out 1b4) to deliver 1c) (Hophal) to be brought out or forth</t>
  </si>
  <si>
    <t>H3319</t>
  </si>
  <si>
    <t>שֵׁיצִי</t>
  </si>
  <si>
    <t>(Shaphel) to bring to an end, finish, bring out to an end Aramaic of  ya.tsa  (יָצָא ": come" H3318)</t>
  </si>
  <si>
    <t>H3320</t>
  </si>
  <si>
    <t>יָצַב</t>
  </si>
  <si>
    <t>1) to place, set, stand, set or station oneself, present oneself 1a) (Hithpael) to station oneself, take one's stand, stand, present oneself, stand with someone Aramaic equivalent:  ye.tsav  (יְצַב "to know" H3321)</t>
  </si>
  <si>
    <t>H3321</t>
  </si>
  <si>
    <t>יְצַב</t>
  </si>
  <si>
    <t>(Pael) to make stand, make certain, gain certainty, know the truth, be certain Aramaic of  ya.tsav  (יָצַב "to stand" H3320)</t>
  </si>
  <si>
    <t>H3322</t>
  </si>
  <si>
    <t>יָצַג</t>
  </si>
  <si>
    <t>1) to place, set, establish 1a) (Hiphil) 1a1) to set, place 1a2) to present 1a3) to exhibit 1b) (Hophal) to be stopped, be stayed, be detained</t>
  </si>
  <si>
    <t>H3323</t>
  </si>
  <si>
    <t>יִצְהָר</t>
  </si>
  <si>
    <t>oil</t>
  </si>
  <si>
    <t>fresh oil, shining (pure) oil</t>
  </si>
  <si>
    <t>H3324</t>
  </si>
  <si>
    <t>Izhar</t>
  </si>
  <si>
    <t xml:space="preserve">A man of the tribe of Levi living at the time of Egypt and Wilderness, first mentioned at Exo 6:18;   son of: Kohath (H6955);   brother of: Amram (H6019), Hebron (H2275B) and Uzziel (H5816);   father of: Korah (H7141I), Nepheg (H5298), Zichri (H2147) and Shelomith (H8019A)   § Izhar = "shining oil"  son of Kohath, grandson of Levi, uncle of Moses and Aaron, and father of Korah; progenitor of the Izharites </t>
  </si>
  <si>
    <t>H3325</t>
  </si>
  <si>
    <t>יִצְהָרִי</t>
  </si>
  <si>
    <t>Izharite</t>
  </si>
  <si>
    <t xml:space="preserve">Someone descended from Izhar who was a man of the tribe of Levi living at the time of Egypt and Wilderness, first mentioned at Exo 6:18;   son of: Kohath (H6955);   brother of: Amram (H6019), Hebron (H2275B) and Uzziel (H5816);   father of: Korah (H7141I), Nepheg (H5298), Zichri (H2147) and Shelomith (H8019A) Group of  yits.har  (יִצְהָר "Izhar" H3324)   § Izharites or Izeharites = "oil"  descendants of Izhar son of Kohath and grandson of Levi </t>
  </si>
  <si>
    <t>H3326A</t>
  </si>
  <si>
    <t>יָצוּעַ</t>
  </si>
  <si>
    <t>couch, bed</t>
  </si>
  <si>
    <t>H3326B</t>
  </si>
  <si>
    <t>יָצִיעַ</t>
  </si>
  <si>
    <t>floor</t>
  </si>
  <si>
    <t>flat surface, a storey in a building</t>
  </si>
  <si>
    <t>H3327</t>
  </si>
  <si>
    <t>יִצְחָק</t>
  </si>
  <si>
    <t xml:space="preserve">A man living at the time of the Patriarchs, first mentioned at Gen 17:19;   son of: Abraham (H0085) and Sarah (H8283);   half-brother of: Ishmael (H3458), Zimran (H2175), Jokshan (H3370), Medan (H4091), Midian (H4080), Ishbak (H3435) and Shuah (H7744); married to Rebekah (H7259);   father of: Esau (H6215) and Israel (H3478)   § Isaac = "he laughs"  son of Abraham by Sarah his wife and father of Jacob and Esau </t>
  </si>
  <si>
    <t>H3328</t>
  </si>
  <si>
    <t>יִצְחַר</t>
  </si>
  <si>
    <t xml:space="preserve">A man of the tribe of Judah living at the time of Divided Monarchy, only mentioned at 1Ch 4:7;   son of: Ashhur (H0806) and Helah (H2458);   brother of: Haahashtari (H0326), Zereth (H6889), Ethnan (H0869) and Koz (H6976);   half-brother of: Ahuzzam (H0275), Hepher (H2660) and Temeni (H8488)   § Zohar = "tawny" </t>
  </si>
  <si>
    <t>H3329</t>
  </si>
  <si>
    <t>יָצִיא</t>
  </si>
  <si>
    <t>1) coming forth 1a) offspring (subst)</t>
  </si>
  <si>
    <t>H3330</t>
  </si>
  <si>
    <t>יַצִּיב</t>
  </si>
  <si>
    <t>certain</t>
  </si>
  <si>
    <t>n 1) the truth adv 2) surely, reliably, truly adj 3) reliable, true, certain, sure</t>
  </si>
  <si>
    <t>H3331</t>
  </si>
  <si>
    <t>יָצַע</t>
  </si>
  <si>
    <t>1) to spread out, make a bed 1a) (Hiphil) to lay, spread out 1b) (Hophal) to be laid, be spread out</t>
  </si>
  <si>
    <t>H3332G</t>
  </si>
  <si>
    <t>יָצַק</t>
  </si>
  <si>
    <t>to pour: pour</t>
  </si>
  <si>
    <t>: pour 1) to pour, flow, cast, pour out 1a) (Qal) 1a1) to pour, pour out 1a2) to cast 1a3) to flow 1b) (Hiphil) to pour, pour out 1c) (Hophal) 1c1) to be poured 1c2) cast, molten (participle) 1c3) being firmly established (participle)</t>
  </si>
  <si>
    <t>H3332H</t>
  </si>
  <si>
    <t>to pour: cast_metal</t>
  </si>
  <si>
    <t>: cast_metal 1) to pour, flow, cast, pour out 1a) (Qal) 1a1) to pour, pour out 1a2) to cast 1a3) to flow 1b) (Hiphil) to pour, pour out 1c) (Hophal) 1c1) to be poured 1c2) cast, molten (participle) 1c3) being firmly established (participle)</t>
  </si>
  <si>
    <t>H3332I</t>
  </si>
  <si>
    <t>to pour: set_down</t>
  </si>
  <si>
    <t>: set_down 1) to pour, flow, cast, pour out 1a) (Qal) 1a1) to pour, pour out 1a2) to cast 1a3) to flow 1b) (Hiphil) to pour, pour out 1c) (Hophal) 1c1) to be poured 1c2) cast, molten (participle) 1c3) being firmly established (participle)</t>
  </si>
  <si>
    <t>H3332J</t>
  </si>
  <si>
    <t>to pour: firm</t>
  </si>
  <si>
    <t>: firm 1) to pour, flow, cast, pour out 1a) (Qal) 1a1) to pour, pour out 1a2) to cast 1a3) to flow 1b) (Hiphil) to pour, pour out 1c) (Hophal) 1c1) to be poured 1c2) cast, molten (participle) 1c3) being firmly established (participle)</t>
  </si>
  <si>
    <t>H3333</t>
  </si>
  <si>
    <t>יְצֻקָה</t>
  </si>
  <si>
    <t>casting</t>
  </si>
  <si>
    <t>a casting (of metal)</t>
  </si>
  <si>
    <t>H3334</t>
  </si>
  <si>
    <t>יָצַר</t>
  </si>
  <si>
    <t>1) to bind, be distressed, be in distress, be cramped, be narrow, be scant, be in straits, make narrow, cause distress, beseige 1a) (Qal) to suffer distress</t>
  </si>
  <si>
    <t>H3335G</t>
  </si>
  <si>
    <t>to form: formed</t>
  </si>
  <si>
    <t>: formed 1) to form, fashion, frame 1a) (Qal) to form, fashion 1a1) of human activity 1a2) of divine activity 1a2a) of creation 1a2a1) of original creation 1a2a2) of individuals at conception 1a2a3) of Israel as a people 1a2b) to frame, pre-ordain, plan (fig. of divine) purpose of a situation) 1b) (Niphal) to be formed, be created 1c) (Pual) to be predetermined, be pre-ordained 1d) (Hophal) to be formed</t>
  </si>
  <si>
    <t>H3335H</t>
  </si>
  <si>
    <t>to form: potter</t>
  </si>
  <si>
    <t>: potter 1) to form, fashion, frame 1a) (Qal) to form, fashion 1a1) of human activity 1a2) of divine activity 1a2a) of creation 1a2a1) of original creation 1a2a2) of individuals at conception 1a2a3) of Israel as a people 1a2b) to frame, pre-ordain, plan (fig. of divine) purpose of a situation) 1b) (Niphal) to be formed, be created 1c) (Pual) to be predetermined, be pre-ordained 1d) (Hophal) to be formed</t>
  </si>
  <si>
    <t>H3335I</t>
  </si>
  <si>
    <t>to form: plan</t>
  </si>
  <si>
    <t>: plan 1) to form, fashion, frame 1a) (Qal) to form, fashion 1a1) of human activity 1a2) of divine activity 1a2a) of creation 1a2a1) of original creation 1a2a2) of individuals at conception 1a2a3) of Israel as a people 1a2b) to frame, pre-ordain, plan (fig. of divine) purpose of a situation) 1b) (Niphal) to be formed, be created 1c) (Pual) to be predetermined, be pre-ordained 1d) (Hophal) to be formed</t>
  </si>
  <si>
    <t>H3336</t>
  </si>
  <si>
    <t>יֵ֫צֶר</t>
  </si>
  <si>
    <t>intention</t>
  </si>
  <si>
    <t>1) form, framing, purpose, framework 1a) form 1a1) pottery 1a2) graven image 1a3) man (as formed from the dust) 1b) purpose, imagination, device (intellectual framework)</t>
  </si>
  <si>
    <t>H3337</t>
  </si>
  <si>
    <t>Jezer</t>
  </si>
  <si>
    <t xml:space="preserve">A man of the tribe of Naphtali living at the time of Egypt and Wilderness, first mentioned at Gen 46:24;   son of: Naphtali (H5321);   brother of: Jahzeel (H3183), Guni (H1476) and Shillem (H8006) Also named:  yits.ri  (יִצְרִי "Jezerite" H3340)   § Jezer = "forming"  the 3rd son of Naphtali and the founder of the family of Jezerites </t>
  </si>
  <si>
    <t>H3338</t>
  </si>
  <si>
    <t>יְצֻרִים</t>
  </si>
  <si>
    <t>forms, members (of the body)</t>
  </si>
  <si>
    <t>H3339</t>
  </si>
  <si>
    <t>יִצְרִי</t>
  </si>
  <si>
    <t>Izri</t>
  </si>
  <si>
    <t xml:space="preserve">A man of the tribe of Levi living at the time of United Monarchy, first mentioned at 1Ch 25:3;   son of: Jeduthun (H3038);   brother of: Obed-edom (H5654), Mattithiah (H4993H), Gedaliah (H1436I), Jeshaiah (H3470H) and Hashabiah (H2811I); also called Izri at 1Ch 25:11; Another name of  tse.ri  (צְרִי "Zeri" H6874)   § Izri = "my fashioner"  a leader of one of the Levitical sanctuary choirs </t>
  </si>
  <si>
    <t>H3340</t>
  </si>
  <si>
    <t>Jezerite</t>
  </si>
  <si>
    <t xml:space="preserve">Someone descended from Jezer who was a man of the tribe of Naphtali living at the time of Egypt and Wilderness, first mentioned at Gen 46:24;   son of: Naphtali (H5321);   brother of: Jahzeel (H3183), Guni (H1476) and Shillem (H8006) Group of  ye.tser  (יֵ֫צֶר "Jezer" H3337)   § Jezerites = "imagination: form: purpose"  descendants of Jezer the son of Naphtali </t>
  </si>
  <si>
    <t>H3341</t>
  </si>
  <si>
    <t>יָצַת</t>
  </si>
  <si>
    <t>1) to kindle, burn, set on fire 1a) (Qal) to kindle 1b) (Niphal) 1b1) to be kindled 1b2) to be left desolate 1c) (Hiphil) to set on fire, kindle</t>
  </si>
  <si>
    <t>H3342</t>
  </si>
  <si>
    <t>יֶ֫קֶב</t>
  </si>
  <si>
    <t>wine vat, wine-press</t>
  </si>
  <si>
    <t>H3343</t>
  </si>
  <si>
    <t>יְקַבְצְאֵל</t>
  </si>
  <si>
    <t>Jekabzeel</t>
  </si>
  <si>
    <t xml:space="preserve">  § Jekabzeel = "God gathers"  the most remote city of Judah; located in southern Judah on the border of Edom </t>
  </si>
  <si>
    <t>H3344</t>
  </si>
  <si>
    <t>יָקַד</t>
  </si>
  <si>
    <t>1) to burn, kindle, be kindled 1a) (Qal) to be kindled 1b) (Hophal) to burn, be burning, Aramaic equivalent:  ye.qad  (יְקַד "to burn" H3345)</t>
  </si>
  <si>
    <t>H3345</t>
  </si>
  <si>
    <t>יְקַד</t>
  </si>
  <si>
    <t>(P'al) to burn Aramaic of  ya.qad  (יָקַד "to burn" H3344)</t>
  </si>
  <si>
    <t>H3346</t>
  </si>
  <si>
    <t>יְקֵדָא</t>
  </si>
  <si>
    <t>a burning Aramaic of  ye.qod  (יְקוֹד "burning" H3350)</t>
  </si>
  <si>
    <t>H3347</t>
  </si>
  <si>
    <t>יׇקְדְעָם</t>
  </si>
  <si>
    <t>Jokdeam</t>
  </si>
  <si>
    <t xml:space="preserve">  § Jokdeam = "burning of a people"  a city in the mountains of southern Judah; apparently south of Hebron </t>
  </si>
  <si>
    <t>H3348</t>
  </si>
  <si>
    <t>יָקֶה</t>
  </si>
  <si>
    <t>Jakeh</t>
  </si>
  <si>
    <t xml:space="preserve">A man living at the time of United Monarchy, only mentioned at Pro 30:1;   father of: Agur (H0094)   § Jakeh = "blameless"  father of Agur the sage </t>
  </si>
  <si>
    <t>H3349</t>
  </si>
  <si>
    <t>יִקְּהָה</t>
  </si>
  <si>
    <t>obedience, cleansing, purging</t>
  </si>
  <si>
    <t>H3350</t>
  </si>
  <si>
    <t>יְקוֹד</t>
  </si>
  <si>
    <t>a burning Aramaic equivalent:  ye.qe.da  (יְקֵדָא "burning" H3346)</t>
  </si>
  <si>
    <t>H3351</t>
  </si>
  <si>
    <t>יְקוּם</t>
  </si>
  <si>
    <t>existence</t>
  </si>
  <si>
    <t>living substance, that which stands or exists, existence, substance</t>
  </si>
  <si>
    <t>H3352</t>
  </si>
  <si>
    <t>יָקוֹשׁ</t>
  </si>
  <si>
    <t>fowler</t>
  </si>
  <si>
    <t>fowler, bait-layer</t>
  </si>
  <si>
    <t>H3353</t>
  </si>
  <si>
    <t>יָקוּשׁ</t>
  </si>
  <si>
    <t>fowler, trapper, bait-layer</t>
  </si>
  <si>
    <t>H3354</t>
  </si>
  <si>
    <t>יְקוּתִיאֵל</t>
  </si>
  <si>
    <t>Jekuthiel</t>
  </si>
  <si>
    <t xml:space="preserve">A man of the tribe of Judah(?) living at the time of Divided Monarchy, only mentioned at 1Ch 4:18;   son of: Mered (H4778)(?) and Jehudijah (H3057);   brother of: Jered (H3382H) and Heber (H2268I);   half-brother of: Miriam (H4813H), Shammai (H8060I) and Ishbah (H3431)   § Jekuthiel = "cleansing of God"  a descendant of Caleb of the tribe of Judah </t>
  </si>
  <si>
    <t>H3355</t>
  </si>
  <si>
    <t>יׇקְטָן</t>
  </si>
  <si>
    <t>Joktan</t>
  </si>
  <si>
    <t xml:space="preserve">A man living at the time of the Patriarchs, first mentioned at Gen 10:25;   son of: Eber (H5677);   brother of: Peleg (H6389);   father of: Almodad (H0486), Sheleph (H8026), Hazarmaveth (H2700), Jerah (H3392), Hadoram (H1913A), Uzal (H0187), Diklah (H1853), Obal (H5745), Abimael (H0039), Sheba (H7614H), Ophir (H0211), Havilah (H2341I) and Jobab (H3103)   § Joktan = "smallness"  son of Eber and descendant of Shem and patriarch of various Arabian tribes </t>
  </si>
  <si>
    <t>H3356G</t>
  </si>
  <si>
    <t>יָקִים</t>
  </si>
  <si>
    <t>Jakim</t>
  </si>
  <si>
    <t>A man of the tribe of Benjamin living at the time of Divided Monarchy, only mentioned at 1Ch 8:19;   son of: Shimei (H8096N);   brother of: Zichri (H2147H), Zabdi (H2067H), Elienai (H0462), Zillethai (H6769), Eliel (H0447H), Adaiah (H5718H), Beraiah (H1256) and Shimrath (H8119)  § Jakim = "He will raise" 1) a Benjamite and descendant of Shimhi 2) a Levite priest in charge of the 12th course in the time of David</t>
  </si>
  <si>
    <t>H3356H</t>
  </si>
  <si>
    <t>A man living at the time of Divided Monarchy, only mentioned at 1Ch 24:12  § Jakim = "He will raise" 1) a Benjamite and descendant of Shimhi 2) a Levite priest in charge of the 12th course in the time of David</t>
  </si>
  <si>
    <t>H3357</t>
  </si>
  <si>
    <t>יַקִּיר</t>
  </si>
  <si>
    <t>rare, very precious, honour, dear Aramaic equivalent:  yaq.qir  (יַקִּיר "honorable" H3358)</t>
  </si>
  <si>
    <t>H3358</t>
  </si>
  <si>
    <t>honorable</t>
  </si>
  <si>
    <t>1) rare, noble, famous, difficult 1a) honourable 1b) difficult (meton)</t>
  </si>
  <si>
    <t>H3359G</t>
  </si>
  <si>
    <t>יְקַמְיָה</t>
  </si>
  <si>
    <t>Jekamiah</t>
  </si>
  <si>
    <t>A man of the tribe of Judah living at the time of Divided Monarchy, first mentioned at 1Ch 2:41;   son of: Shallum (H7967I);   father of: Elishama (H0476J)  § Jecamiah or Jekamiah = "Jehovah raises" 1) a descendant of Judah, son of Shallum in the line of Ahlai 2) a descendant of David and one of the seven introduced into the royal line on the failure of it in the person of Jehoiachin</t>
  </si>
  <si>
    <t>H3359H</t>
  </si>
  <si>
    <t>A man of the tribe of Judah living at the time of Divided Monarchy, only mentioned at 1Ch 3:18;   son of: Shealtiel (H7597A)(?);   brother of: Malchiram (H4443), Pedaiah (H6305H), Shenazzar (H8137), Hoshama (H1953) and Nedabiah (H5072)  § Jecamiah or Jekamiah = "Jehovah raises" 1) a descendant of Judah, son of Shallum in the line of Ahlai 2) a descendant of David and one of the seven introduced into the royal line on the failure of it in the person of Jehoiachin</t>
  </si>
  <si>
    <t>H3360</t>
  </si>
  <si>
    <t>יְקַמְעָם</t>
  </si>
  <si>
    <t>Jekameam</t>
  </si>
  <si>
    <t xml:space="preserve">A man of the tribe of Levi living at the time of Egypt and Wilderness, first mentioned at 1Ch 23:19;   son of: Hebron (H2275B);   brother of: Jeriah (H3404), Amariah (H0568I) and Jahaziel (H3166I)   § Jekameam = "let the people rise"  a Levite, the 4th son of Hebron and grandson of Kohath in the time of David </t>
  </si>
  <si>
    <t>H3361G</t>
  </si>
  <si>
    <t>יׇקְמְעָם</t>
  </si>
  <si>
    <t>Jokmeam</t>
  </si>
  <si>
    <t>Jokmeam = "gathered by the people"  a city of refuge in Ephraim given to the Kohathite Levites Another name of  yoq.ne.am  (יׇקְנְעָם "Jokneam" H3362)</t>
  </si>
  <si>
    <t>H3361H</t>
  </si>
  <si>
    <t>Jokmeam = "gathered by the people"  a city of refuge in Ephraim given to the Kohathite Levites Another name of  qiv.tsa.yim  (קִבְצַיִם "Kibzaim" H6911)</t>
  </si>
  <si>
    <t>H3362</t>
  </si>
  <si>
    <t>יׇקְנְעָם</t>
  </si>
  <si>
    <t>Jokneam</t>
  </si>
  <si>
    <t xml:space="preserve">Jokneam = "the people lament"  a city of Canaan conquered by Joshua and in the territory of Zebulun but allotted to the Merarite Levites and located Mount Carmel Also named:  yoq.me.am  (יׇקְמְעָם "Jokmeam" H3361) </t>
  </si>
  <si>
    <t>H3363</t>
  </si>
  <si>
    <t>יָקַע</t>
  </si>
  <si>
    <t>to dislocate/hang</t>
  </si>
  <si>
    <t>1) to be dislocated, be alienated 1a) (Qal) to be dislocated, be torn away, be alienated 1b) (Hiphil) 1b1) to execute slowly (by exposure or impalation) 1b2) to hang 1c) (Hophal) to be executed</t>
  </si>
  <si>
    <t>H3364</t>
  </si>
  <si>
    <t>יָקַץ</t>
  </si>
  <si>
    <t>(Qal) to awake, awaken, become active</t>
  </si>
  <si>
    <t>H3365</t>
  </si>
  <si>
    <t>יָקַר</t>
  </si>
  <si>
    <t>be precious</t>
  </si>
  <si>
    <t>1) to esteem, be prized, be valuable, be precious, be costly, be appraised 1a) (Qal) 1a1) to be precious, be highly valued, be esteemed, be costly 1a2) to be appraised 1b) (Hiphil) to make something precious</t>
  </si>
  <si>
    <t>H3366</t>
  </si>
  <si>
    <t>יְקָר</t>
  </si>
  <si>
    <t>preciousness</t>
  </si>
  <si>
    <t>1) price, value, preciousness, honour, splendour, pomp 1a) preciousness 1b) price 1c) honour, esteem Aramaic equivalent:  ye.qar  (יְקָר "honor" H3367)</t>
  </si>
  <si>
    <t>H3367</t>
  </si>
  <si>
    <t>honour, esteem Aramaic of  ye.qar  (יְקָר "preciousness" H3366)</t>
  </si>
  <si>
    <t>H3368</t>
  </si>
  <si>
    <t>יָקָר</t>
  </si>
  <si>
    <t>1) valuable, prized, weighty, precious, rare, splendid 1a) precious 1a1) costly 1a2) precious, highly valued 1a3) precious stones or jewels 1b) rare 1c) glorious, splendid 1d) weighty, influential</t>
  </si>
  <si>
    <t>H3369</t>
  </si>
  <si>
    <t>יָקֹשׁ</t>
  </si>
  <si>
    <t>to snare</t>
  </si>
  <si>
    <t>1) to lure, entice, snare, lay a snare or lure, set a trap 1a) (Qal) 1a1) to lay snares (fig. of devices of wicked) 1a2) fowlers (participle) 1b) (Niphal) to be ensnared, be caught by a bait 1c) (Pual) to be entrapped</t>
  </si>
  <si>
    <t>H3370</t>
  </si>
  <si>
    <t>יׇקְשָׁן</t>
  </si>
  <si>
    <t>Jokshan</t>
  </si>
  <si>
    <t xml:space="preserve">A man living at the time of the Patriarchs, first mentioned at Gen 25:2;   son of: Abraham (H0085) and Keturah (H6989);   brother of: Zimran (H2175), Medan (H4091), Midian (H4080), Ishbak (H3435) and Shuah (H7744);   father of: Sheba (H7614I) and Dedan (H1719C);   half-brother of: Ishmael (H3458) and Isaac (H3327)   § Jokshan = "snarer"  a son of Abraham by Keturah and father of Sheba and Dedan </t>
  </si>
  <si>
    <t>H3371G</t>
  </si>
  <si>
    <t>יׇקְתְאֵל</t>
  </si>
  <si>
    <t>Joktheel</t>
  </si>
  <si>
    <t xml:space="preserve">  § Joktheel = "the blessedness of God"   a city in the low country of Judah named next to Lachish</t>
  </si>
  <si>
    <t>H3371H</t>
  </si>
  <si>
    <t>Joktheel = "the blessedness of God"  the name given to the cliff which was the stronghold of Edom by king Amaziah after capturing it; also called 'Selah' and 'Petra' Another name of  se.la  (סֶ֫לַע "Sela" H5554)</t>
  </si>
  <si>
    <t>H3372G</t>
  </si>
  <si>
    <t>יָרֵא</t>
  </si>
  <si>
    <t>: frightening(DANGER) 1) to fear, revere, be afraid 1a) (Qal) 1a1) to fear, be afraid 1a2) to stand in awe of, be awed 1a3) to fear, reverence, honour, respect 1b) (Niphal) 1b1) to be fearful, be dreadful, be feared 1b2) to cause astonishment and awe, be held in awe 1b3) to inspire reverence or godly fear or awe 1c) (Piel) to make afraid, terrify 2) (TWOT) to shoot, pour</t>
  </si>
  <si>
    <t>H3372H</t>
  </si>
  <si>
    <t>to fear: revere</t>
  </si>
  <si>
    <t>: awesome(god) 1) to fear, revere, be afraid 1a) (Qal) 1a1) to fear, be afraid 1a2) to stand in awe of, be awed 1a3) to fear, reverence, honour, respect 1b) (Niphal) 1b1) to be fearful, be dreadful, be feared 1b2) to cause astonishment and awe, be held in awe 1b3) to inspire reverence or godly fear or awe 1c) (Piel) to make afraid, terrify 2) (TWOT) to shoot, pour Also means:  ya.re  (יָרֵא ": frightening" H3372)</t>
  </si>
  <si>
    <t>H3373</t>
  </si>
  <si>
    <t>fearing, reverent, afraid</t>
  </si>
  <si>
    <t>H3374</t>
  </si>
  <si>
    <t>יִרְאָה</t>
  </si>
  <si>
    <t>1) fear, terror, fearing 1a) fear, terror 1b) awesome or terrifying thing (object causing fear) 1c) fear (of God), respect, reverence, piety 1d) revered</t>
  </si>
  <si>
    <t>H3375</t>
  </si>
  <si>
    <t>יִרְאוֹן</t>
  </si>
  <si>
    <t>Yiron</t>
  </si>
  <si>
    <t xml:space="preserve">  § Iron = "fearing"  a city of Naphtali </t>
  </si>
  <si>
    <t>H3376</t>
  </si>
  <si>
    <t>יִרְאִיָּיה</t>
  </si>
  <si>
    <t>Irijah</t>
  </si>
  <si>
    <t xml:space="preserve">A man living at the time of Divided Monarchy, first mentioned at Jer 37:13;   son of: Shelemiah (H8018N)   § Irijah = "Jehovah sees me"  son of Shelemiah, a captain of the guard who arrested Jeremiah </t>
  </si>
  <si>
    <t>H3377</t>
  </si>
  <si>
    <t>יָרֵב</t>
  </si>
  <si>
    <t>`great`</t>
  </si>
  <si>
    <t xml:space="preserve">A man living at the time of Divided Monarchy, first mentioned at 2Ki 15:19 Another name of  tig.lat pil.e.ser  (תִּגְלַת פִּלְאֶ֫סֶר "Tiglath-pileser" H8407)   § Jareb = "contender"  an epithet given to the king of Assyria </t>
  </si>
  <si>
    <t>H3378</t>
  </si>
  <si>
    <t>יְרֻבַּ֫עַל</t>
  </si>
  <si>
    <t>Jerubbaal</t>
  </si>
  <si>
    <t xml:space="preserve">A man living before Israel's Monarchy, first mentioned at Jdg 6:11;   son of: Joash (H3101);   father of: Jether (H3500), Abimelech (H0040H) and Jotham (H3147); also called Jerubbaal at Jdg 6:32; 7.1; 8.29,35; 9.1,2,5,16,19,24,28,57; 1xJerubbesheth at 2Sa 11:21; Another name of  gid.on  (גִּדְעוֹן "Gideon" H1439)   § Jerubbaal = "let Baal contend"  name given to Gideon by his father when he destroyed the altar of Baal </t>
  </si>
  <si>
    <t>H3379G</t>
  </si>
  <si>
    <t>יָֽרָבְעָם</t>
  </si>
  <si>
    <t>Jeroboam</t>
  </si>
  <si>
    <t>A king of the Kingdom of Israel, living at the time of United Monarchy &amp; Divided Monarchy, first mentioned at 1Ki 11:26;   son of: Nebat (H5028) and Zeruah (H6871);   father of: Abijah (H0029H), Nadab (H5070H)  § Jeroboam = "the people will contend" 1) the first king of the northern kingdom of Israel when the kingdom split at the death of Solomon and the 10 tribes split off from Judah and Benjamin and the kingdom under Solomon's son Rehoboam; idolatry was introduced at the beginning of his reign 2) the 8th king of the northern kingdom of Israel, son of Joash, and 4th in the dynasty of Jehu; during his reign the Syrian invaders were repelled and the kingdom restored to its former borders but the idolatry of the kingdom was maintained</t>
  </si>
  <si>
    <t>H3379H</t>
  </si>
  <si>
    <t>A king of the Kingdom of Israel, living at the time of Divided Monarchy, first mentioned at 2Ki 13:13;   son of: Joash (H3101J);   father of: Zechariah (H2148P)  § Jeroboam = "the people will contend" 1) the first king of the northern kingdom of Israel when the kingdom split at the death of Solomon and the 10 tribes split off from Judah and Benjamin and the kingdom under Solomon's son Rehoboam; idolatry was introduced at the beginning of his reign 2) the 8th king of the northern kingdom of Israel, son of Joash, and 4th in the dynasty of Jehu; during his reign the Syrian invaders were repelled and the kingdom restored to its former borders but the idolatry of the kingdom was maintained</t>
  </si>
  <si>
    <t>H3380</t>
  </si>
  <si>
    <t>יְרֻבֶּשֶׁת</t>
  </si>
  <si>
    <t>Jerubbesheth</t>
  </si>
  <si>
    <t xml:space="preserve">A man living before Israel's Monarchy, first mentioned at Jdg 6:11;   son of: Joash (H3101);   father of: Jether (H3500), Abimelech (H0040H) and Jotham (H3147); also called Jerubbaal at Jdg 6:32; 7.1; 8.29,35; 9.1,2,5,16,19,24,28,57; 1xJerubbesheth at 2Sa 11:21; Another name of  gid.on  (גִּדְעוֹן "Gideon" H1439)   § Jerubbesheth = "shame will contend"  a variant name of Jerubbaal (the other name of Gideon [  ye.rub.ba.al  (יְרֻבַּ֫עַל "Jerubbaal" H3378)]) substituting the word 'shame' for the name of the pagan god 'Baal' </t>
  </si>
  <si>
    <t>H3381</t>
  </si>
  <si>
    <t>יָרַד</t>
  </si>
  <si>
    <t>to go down</t>
  </si>
  <si>
    <t>1) to go down, descend, decline, march down, sink down 1a) (Qal) 1a1) to go or come down 1a2) to sink 1a3) to be prostrated 1a4) to come down (of revelation) 1b) (Hiphil) 1b1) to bring down 1b2) to send down 1b3) to take down 1b4) to lay prostrate 1b5) to let down 1c) (Hophal) 1c1) to be brought down 1c2) to be taken down</t>
  </si>
  <si>
    <t>H3382G</t>
  </si>
  <si>
    <t>יֶ֫רֶד</t>
  </si>
  <si>
    <t>A man living at the time before the Flood, first mentioned at Gen 5:15;   son of: Mahalalel (H4111);   father of: Enoch (H2585H) Also named:  Iared  (Ἰάρεδ "Jared" G2391)  § Jered or Jared = "descent" 1) son of Mahalaleel and father of Enoch in the 4th generation from Seth 2) a descendant of Judah and father of Gedor</t>
  </si>
  <si>
    <t>H3382H</t>
  </si>
  <si>
    <t>Jered</t>
  </si>
  <si>
    <t>A man of the tribe of Judah(?) living at the time of Divided Monarchy, only mentioned at 1Ch 4:18;   son of: Mered (H4778) and Jehudijah (H3057);   brother of: Heber (H2268I) and Jekuthiel (H3354);   half-brother of: Miriam (H4813H)(?), Shammai (H8060I)(?) and Ishbah (H3431)(?)  § Jered or Jared = "descent" 1) son of Mahalaleel and father of Enoch in the 4th generation from Seth 2) a descendant of Judah and father of Gedor</t>
  </si>
  <si>
    <t>H3383</t>
  </si>
  <si>
    <t>יַרְדֵּן</t>
  </si>
  <si>
    <t xml:space="preserve">Jordan = "descender"  the river of Palestine running from the roots of Anti-Lebanon to the Dead Sea a distance of approx 200 miles (320 km) Also named:  Iordanēs  (Ἰορδάνης "Jordan" G2446) </t>
  </si>
  <si>
    <t>H3384A</t>
  </si>
  <si>
    <t>יָרָא</t>
  </si>
  <si>
    <t>1) to shoot, pour 1a) (Qal) 1a1) to shoot arrows 1b) (Hiphil) 1b1) to shoot at 1b2) part. shooter, archer  1c) to throw water, rain</t>
  </si>
  <si>
    <t>H3384B</t>
  </si>
  <si>
    <t>יָרָה</t>
  </si>
  <si>
    <t>1) to point out, show 1b) to direct, teach, instruct</t>
  </si>
  <si>
    <t>H3385</t>
  </si>
  <si>
    <t>יְרוּאֵל</t>
  </si>
  <si>
    <t>Jeruel</t>
  </si>
  <si>
    <t xml:space="preserve">  § Jeruel = "taught by God"  a place in the wilderness of southern Judah </t>
  </si>
  <si>
    <t>H3386</t>
  </si>
  <si>
    <t>יָרוֹחַ</t>
  </si>
  <si>
    <t>Jaroah</t>
  </si>
  <si>
    <t xml:space="preserve">A man of the tribe of Gad  living at the time of Divided Monarchy, only mentioned at 1Ch 5:14;   son of: Gilead (H1568J);   father of: Huri (H2359)   § Jaroah = "new moon"  a chief man of the tribe of Gad </t>
  </si>
  <si>
    <t>H3387</t>
  </si>
  <si>
    <t>יָרוֹק</t>
  </si>
  <si>
    <t>greens, green plants, green thing</t>
  </si>
  <si>
    <t>H3388</t>
  </si>
  <si>
    <t>יְרוּשָׁא, יְרוּשָׁה</t>
  </si>
  <si>
    <t xml:space="preserve">Jerusha </t>
  </si>
  <si>
    <t xml:space="preserve">A woman living at the time of Divided Monarchy, first mentioned at 2Ki 15:33;   daughter of: Zadok (H6659H); married to Uzziah (H5818);   mother of: Jotham (H3147H); also called Jerushah at 2Ch 27:1;    § Jerushah or Jerusha = "dispossessor"  the wife of king Uzziah and mother of king Jotham of Judah </t>
  </si>
  <si>
    <t>H3389</t>
  </si>
  <si>
    <t>יְרוּשָׁלִַ֫ם, יְרוּשְׁלֵם</t>
  </si>
  <si>
    <t xml:space="preserve">  § Jerusalem = "teaching of peace"  the chief city of Palestine and capital of the united kingdom and the nation of Judah after the split </t>
  </si>
  <si>
    <t>H3390</t>
  </si>
  <si>
    <t xml:space="preserve"> Aramaic of  ye.ru.sha.laim  (יְרוּשָׁלִַ֫ם, יְרוּשְׁלֵם "Jerusalem" H3389)   § Jerusalem = "teaching of peace"  the chief city of Palestine and capital of the united kingdom and the nation of Judah after the split </t>
  </si>
  <si>
    <t>H3391</t>
  </si>
  <si>
    <t>יֶ֫רַח</t>
  </si>
  <si>
    <t>1) month (lunar cycle), moon 1a) month 1b) calendar month Aramaic equivalent:  ye.rach  (יְרַח "month" H3393)</t>
  </si>
  <si>
    <t>H3392</t>
  </si>
  <si>
    <t>Jerah</t>
  </si>
  <si>
    <t xml:space="preserve">A man living at the time of the Patriarchs, first mentioned at Gen 10:26;   son of: Joktan (H3355);   brother of: Almodad (H0486), Sheleph (H8026), Hazarmaveth (H2700), Hadoram (H1913A), Uzal (H0187), Diklah (H1853), Obal (H5745), Abimael (H0039), Sheba (H7614H), Ophir (H0211), Havilah (H2341I) and Jobab (H3103)   § Jerah = "new moon"  a 4th son of Joktan and a progenitor of an Arabian tribe </t>
  </si>
  <si>
    <t>H3393</t>
  </si>
  <si>
    <t>יְרַח</t>
  </si>
  <si>
    <t>month Aramaic of  ye.rach  (יֶ֫רַח "month" H3391)</t>
  </si>
  <si>
    <t>H3394</t>
  </si>
  <si>
    <t>יָרֵחַ</t>
  </si>
  <si>
    <t>H3395G</t>
  </si>
  <si>
    <t>יְרֹחָם</t>
  </si>
  <si>
    <t>Jeroham</t>
  </si>
  <si>
    <t>A man of the tribe of Levi living at the time of United Monarchy, first mentioned at 1Sa 1:1;   son of: Elihu (H0453);   father of: Elkanah (H0511H)  § 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</si>
  <si>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H3395H</t>
  </si>
  <si>
    <t>A man of the tribe of Benjamin living at the time of Divided Monarchy, only mentioned at 1Ch 8:27;   father of: Shamsherai (H8125), Shehariah (H7841), Athaliah (H6271H), Jaareshiah (H3298), Elijah (H0452H) and Zichri (H2147J)  § 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</si>
  <si>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H3395I</t>
  </si>
  <si>
    <t>A man living at the time of Exile and Return, only mentioned at 1Ch 9:8;   father of: Ibneiah (H2997)  § 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</si>
  <si>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H3395J</t>
  </si>
  <si>
    <t>A man of the tribe of Levi  living at the time of Exile and Return, first mentioned at 1Ch 9:12;   son of: Pelaliah (H6421);   father of: Adaiah (H5718I)  § 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</si>
  <si>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H3395K</t>
  </si>
  <si>
    <t>A man living at the time of Divided Monarchy, only mentioned at 1Ch 12:7;   father of: Joelah (H3132), Zebadiah (H2069I)  § 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</si>
  <si>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H3395L</t>
  </si>
  <si>
    <t>A man living at the time of Divided Monarchy, only mentioned at 1Ch 27:22;   father of: Azarel (H5832H)  § 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</si>
  <si>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H3395M</t>
  </si>
  <si>
    <t>A man living at the time of Divided Monarchy, only mentioned at 2Ch 23:1;   father of: Azariah (H5838S)  § Jeroham = "showing pity" 1) father of Elkanah and grandfather of Samuel of the house of Kohath 2) a Benjamite and the founder of a family of Benjamites 3) father or progenitor of Ibneiah and a Benjamite; maybe same as 2 4) a descendant of Aaron and a priest of the family of Immer; son of Pashur and father of Adaiah 5) another priest; maybe same as 4 6) a resident of Gedor and father of one of David's mighty warriors 7) a Danite whose son or descendant Azareel was head of the tribe in the time of David 8) father of Azariah one of the captains with Jehoiada in the time of Athaliah</t>
  </si>
  <si>
    <t>H3396G</t>
  </si>
  <si>
    <t>יְרַחְמְאֵל</t>
  </si>
  <si>
    <t>Jerahmeel</t>
  </si>
  <si>
    <t>A man of the tribe of Judah living before Israel's Monarchy, first mentioned at 1Sa 27:10;   son of: Hezron (H2696H);   brother of: Ram (H7410), Caleb (H3612H), Segub (H7687H) and Ashhur (H0806); married to Atarah (H5851);   father of: Ram (H7410H), Bunah (H0946), Oren (H0767), Ozem (H0684H), Ahijah (H0281J) and Onam (H0208H) Also named:  ye.rach.me.e.li  (יְרַחְמְאֵלִי "Jerahmeelite" H3397)  § Jerahmeel = "may God have pity" 1) the 1st son of Hezron, grandson of Pharez, and great grandson of Judah and the founder of the family of Jerahmeelites 2) officer sent by king Jehoiakim of Judah to arrest Baruch 3) a Merarite Levite the representative of the family of Kish, the son of Mahli</t>
  </si>
  <si>
    <t>H3396H</t>
  </si>
  <si>
    <t>A man of the tribe of Levi living at the time of Divided Monarchy, only mentioned at 1Ch 24:29;   son of: Kish (H7027H)  § Jerahmeel = "may God have pity" 1) the 1st son of Hezron, grandson of Pharez, and great grandson of Judah and the founder of the family of Jerahmeelites 2) officer sent by king Jehoiakim of Judah to arrest Baruch 3) a Merarite Levite the representative of the family of Kish, the son of Mahli</t>
  </si>
  <si>
    <t>H3396I</t>
  </si>
  <si>
    <t>A man living at the time of Divided Monarchy, only mentioned at Jer 36:26;   son of: Hammelech (H4428H);   brother of: Malchijah (H4441H)  § Jerahmeel = "may God have pity" 1) the 1st son of Hezron, grandson of Pharez, and great grandson of Judah and the founder of the family of Jerahmeelites 2) officer sent by king Jehoiakim of Judah to arrest Baruch 3) a Merarite Levite the representative of the family of Kish, the son of Mahli</t>
  </si>
  <si>
    <t>H3397</t>
  </si>
  <si>
    <t>יְרַחְמְאֵלִי</t>
  </si>
  <si>
    <t>Jerahmeelite</t>
  </si>
  <si>
    <t xml:space="preserve">Someone descended from Jerahmeel who was a man of the tribe of Judah living before Israel's Monarchy, first mentioned at 1Sa 27:10;   son of: Hezron (H2696H);   brother of: Ram (H7410), Caleb (H3612H), Segub (H7687H) and Ashhur (H0806); married to Atarah (H5851);   father of: Ram (H7410H), Bunah (H0946), Oren (H0767), Ozem (H0684H), Ahijah (H0281J) and Onam (H0208H) Group of  ye.rach.me.el  (יְרַחְמְאֵל "Jerahmeel" H3396)   § Jerahmeelites , of Jerahmeel "may God have pity"  the descendants of Jerahmeel, the great grandson of Judah </t>
  </si>
  <si>
    <t>H3398</t>
  </si>
  <si>
    <t>יַרְחָע</t>
  </si>
  <si>
    <t>Jarha</t>
  </si>
  <si>
    <t xml:space="preserve">A man of Egypt living at the time of Divided Monarchy, first mentioned at 1Ch 2:34; married to Ahlai (H0304);   father of: Attai (H6262)   § Jarha = "the month of sweeping away"  the Egyptian slave of Sheshan, about the time of Eli, to whom his master gave his daughter or heir as wife </t>
  </si>
  <si>
    <t>H3399A</t>
  </si>
  <si>
    <t>יָרַט</t>
  </si>
  <si>
    <t>to push</t>
  </si>
  <si>
    <t>to precipitate, be precipitate, push headlong, drive recklessly</t>
  </si>
  <si>
    <t>H3399B</t>
  </si>
  <si>
    <t>רָטָה</t>
  </si>
  <si>
    <t>to wring</t>
  </si>
  <si>
    <t xml:space="preserve">to wring out </t>
  </si>
  <si>
    <t>H3400</t>
  </si>
  <si>
    <t>יְרִיאֵל</t>
  </si>
  <si>
    <t>Jeriel</t>
  </si>
  <si>
    <t xml:space="preserve">A man of the tribe of Issachar living at the time of Egypt and Wilderness, only mentioned at 1Ch 7:2;   son of: Tola (H8439);   brother of: Uzzi (H5813H), Rephaiah (H7509I), Jahmai (H3181), Ibsam (H3005) and Shemuel (H8050I)   § Jeriel = "taught by God"  one of the 6 heads of the house of Tola of the tribe of Issachar </t>
  </si>
  <si>
    <t>H3401</t>
  </si>
  <si>
    <t>יָרִיב</t>
  </si>
  <si>
    <t>contender, opponent, adversary</t>
  </si>
  <si>
    <t>H3402G</t>
  </si>
  <si>
    <t>Jarib</t>
  </si>
  <si>
    <t>A man living at the time of Exile and Return, only mentioned at Ezr 8:16  § Jarib = "he contends" 1) a son of Simeon 2) one of the chief men of Israel who returned from exile with Ezra 3) son of Jozadak and a priest of the house of Jeshua who married a foreign wife and was compelled by Ezra to put her away</t>
  </si>
  <si>
    <t>H3402H</t>
  </si>
  <si>
    <t>A man living at the time of Exile and Return, only mentioned at Ezr 10:18  § Jarib = "he contends" 1) a son of Simeon 2) one of the chief men of Israel who returned from exile with Ezra 3) son of Jozadak and a priest of the house of Jeshua who married a foreign wife and was compelled by Ezra to put her away</t>
  </si>
  <si>
    <t>H3402I</t>
  </si>
  <si>
    <t>A man of the tribe of Simeon living at the time of Egypt and Wilderness, first mentioned at Gen 46:10;   son of: Simeon (H8095);   brother of: Jemuel (H3223), Jamin (H3226), Ohad (H0161), Zerah (H2226L)  and Shaul (H7586H); also called Jarib at 1Ch 4:24;  Another name of  ya.khin  (יָכִין "Jachin" H3199G)  § Jarib = "he contends" 1) a son of Simeon 2) one of the chief men of Israel who returned from exile with Ezra 3) son of Jozadak and a priest of the house of Jeshua who married a foreign wife and was compelled by Ezra to put her away</t>
  </si>
  <si>
    <t>H3403</t>
  </si>
  <si>
    <t>יְרִיבַי</t>
  </si>
  <si>
    <t>Jeribai</t>
  </si>
  <si>
    <t xml:space="preserve">A man living at the time of Divided Monarchy, only mentioned at 1Ch 11:46;   son of: Elnaam (H0493);   brother of: Joshaviah (H3145)   § Jeribai = "my contentions"  a descendant of Elnaam and one of David's mighty warriors </t>
  </si>
  <si>
    <t>H3404G</t>
  </si>
  <si>
    <t>יְרִיָּהוּ</t>
  </si>
  <si>
    <t>Jeriah</t>
  </si>
  <si>
    <t>A man of the tribe of Levi living at the time of Egypt and Wilderness, first mentioned at 1Ch 23:19;   son of: Hebron (H2275B);   brother of: Amariah (H0568I), Jahaziel (H3166I) and Jekameam (H3360)  § Jerijah or Jeriah = " taught by Jehovah"  a Kohathite Levite and chief of the house of Hebron when David organised the service</t>
  </si>
  <si>
    <t>H3404H</t>
  </si>
  <si>
    <t>Jerijah</t>
  </si>
  <si>
    <t>A man living at the time of Divided Monarchy, only mentioned at 1Ch 26:31  § Jerijah or Jeriah = " taught by Jehovah"  a Kohathite Levite and chief of the house of Hebron when David organised the service</t>
  </si>
  <si>
    <t>H3405G</t>
  </si>
  <si>
    <t>יְרִיחוֹ</t>
  </si>
  <si>
    <t>Jericho = "its moon"  a city 5 miles (8 km) west of the Jordan and 7 miles (11.5 km) north of the Dead Sea and the first city conquered by the Israelites upon entering the promised land of Canaan Also named:  Hierichō  (Ἱεριχώ "Jericho" G2410)</t>
  </si>
  <si>
    <t>H3405H</t>
  </si>
  <si>
    <t>(Plain of) Jericho</t>
  </si>
  <si>
    <t xml:space="preserve"> Combined with  kik.kar  (כִּכָּר "Plain" H3603)  § Jericho = "its moon"  a city 5 miles (8 km) west of the Jordan and 7 miles (11.5 km) north of the Dead Sea and the first city conquered by the Israelites upon entering the promised land of Canaan</t>
  </si>
  <si>
    <t>H3406G</t>
  </si>
  <si>
    <t>יְרִימוֹת</t>
  </si>
  <si>
    <t>Jerimoth</t>
  </si>
  <si>
    <t>A man of the tribe of Benjamin living at the time of Egypt and Wilderness, only mentioned at 1Ch 7:7;   son of: Bela (H1106A);   brother of: Ard (H0714H), Naaman (H5283H), Ezbon (H0675H), Uzzi (H5813I), Uzziel (H5816I), Iri (H5901), Addar (H0146H), Gera (H1617I), Abihud (H0031), Abishua (H0050H) and Ahoah (H0265)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</si>
  <si>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H3406H</t>
  </si>
  <si>
    <t>יְרֵמוֹת</t>
  </si>
  <si>
    <t>Jeremoth</t>
  </si>
  <si>
    <t>A man of the tribe of Benjamin living at the time of Egypt and Wilderness, only mentioned at 1Ch 7:8;   son of: Becher (H1071);   brother of: Zemirah (H2160), Joash (H3135), Eliezer (H0461I), Elioenai (H0454I), Omri (H6018H), Abijah (H0029K), Anathoth (H6068H) and Alemeth (H5964H)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</si>
  <si>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H3406I</t>
  </si>
  <si>
    <t>A man of the tribe of Benjamin  living at the time of Egypt and Wilderness, only mentioned at 1Ch 8:14;   son of: Beriah (H1283I);   brother of: Arad (H6166B), Ahio (H0283H), Shashak (H8349), Zebadiah (H2069), Eder (H5738), Michael (H4317L), Ishpah (H3472) and Joha (H3109)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</si>
  <si>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H3406J</t>
  </si>
  <si>
    <t>A man living at the time of Divided Monarchy, only mentioned at 1Ch 12:5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</si>
  <si>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H3406K</t>
  </si>
  <si>
    <t>יְרֵמוֹת, יְרִימוֹת</t>
  </si>
  <si>
    <t>A man of the tribe of Levi living at the time of Egypt and Wilderness, first mentioned at 1Ch 23:23;   son of: Mushi (H4187);   brother of: Mahli (H4249H) and Eder (H5740A); also called Jeremoth at 1Ch 23:23;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</si>
  <si>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H3406L</t>
  </si>
  <si>
    <t>A man of the tribe of Levi living at the time of Divided Monarchy, first mentioned at 1Ch 25:4;   son of: Heman (H1968I);   brother of: Bukkiah (H1232), Mattaniah (H4983H), Uzziel (H5816J), Shebuel (H7619H), Hananiah (H2608P), Hanani (H2607H), Eliathah (H0448), Giddalti (H1437), Romamti-ezer (H7320) , Joshbekashah (H3436), Mallothi (H4413), Hothir (H1956), Mahazioth (H4238)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</si>
  <si>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H3406M</t>
  </si>
  <si>
    <t>A man living at the time of Divided Monarchy, only mentioned at 1Ch 27:19;   son of: Azriel (H5837H)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</si>
  <si>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H3406N</t>
  </si>
  <si>
    <t>A man of the tribe of Judah living at the time of United Monarchy, only mentioned at 2Ch 11:18;   son of: David (H1732);   brother of: Amnon (H0550G), Chileab (H3609), Absalom (H0053), Adonijah (H0138G), Shephatiah (H8203G), Ithream (H3507), Shammua (H8051H), Shobab (H7727G), Nathan (H5416G), Solomon (H8010), Ibhar (H2984), Elishua (H0474), Nepheg (H5298H), Japhia (H3309I), Elishama (H0476H), Eliada (H0450G), Eliphelet (H0467G), Tamar (H8559H), Elpelet (H0467I) and Nogah (H5052);   father of: Mahalath (H4258H)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</si>
  <si>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H3406O</t>
  </si>
  <si>
    <t>A man living at the time of Divided Monarchy, only mentioned at 2Ch 31:13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</si>
  <si>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H3406P</t>
  </si>
  <si>
    <t>A man living at the time of Exile and Return, only mentioned at Ezr 10:26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</si>
  <si>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H3406Q</t>
  </si>
  <si>
    <t>A man living at the time of Exile and Return, only mentioned at Ezr 10:27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</si>
  <si>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H3406R</t>
  </si>
  <si>
    <t>A man living at the time of Exile and Return, only mentioned at Ezr 10:29  § Jerimoth or Jeremoth = "He is Most High" 1) a Benjamite, son of Bela and head of a house of Benjamite 2) a Benjamite, son of Becher and head of a house of Benjamite 3) a Benjamite, son of Beriah and grandson of Elpaal 4) a Merarite Levite, son of Mushi 5) one of the men that joined David in the wilderness 6) a Levite, son of Heman and head of the 15th course of musicians 7) a Levite in the reign of Hezekiah 8) a son of Azriel, ruler of the tribe of Naphtali in the reign of David 9) a son of king David and the father of the wife of Rehoboam 10) a son of Elam, a man with a foreign wife in the time of Ezra 11) a son of Zattu, a man with a foreign wife in the time of Ezra</t>
  </si>
  <si>
    <t>H3407</t>
  </si>
  <si>
    <t>יְרִיעָה</t>
  </si>
  <si>
    <t>curtain, drape</t>
  </si>
  <si>
    <t>H3408</t>
  </si>
  <si>
    <t>יְרִיעוֹת</t>
  </si>
  <si>
    <t>Jerioth</t>
  </si>
  <si>
    <t xml:space="preserve">A womanof the tribe of Judah  living at the time of Divided Monarchy, only mentioned at 1Ch 2:18; married to Caleb (H3612H)   § Jerioth = "curtains"  the wife or concubine of Caleb, the son of Hezron of the descendants of Judah </t>
  </si>
  <si>
    <t>H3409</t>
  </si>
  <si>
    <t>יָרֵךְ</t>
  </si>
  <si>
    <t>1) thigh, side, loin, base 1a) thigh 1a1) outside of thigh (where sword was worn) 1a2) loins (as the seat of procreative power) 1b) side (flank) (of object) 1c) base</t>
  </si>
  <si>
    <t>H3410</t>
  </si>
  <si>
    <t>יַרְכָא</t>
  </si>
  <si>
    <t>thigh, loin, flank, side, recess Aramaic of  ye.re.khah  (יַרְכָה "flank" H3411)</t>
  </si>
  <si>
    <t>H3411</t>
  </si>
  <si>
    <t>יַרְכָה</t>
  </si>
  <si>
    <t>flank</t>
  </si>
  <si>
    <t>1) flank, side, extreme parts, recesses 1a) side 1b) sides, recesses (dual) Aramaic equivalent:  yar.kah  (יַרְכָא "thigh" H3410)</t>
  </si>
  <si>
    <t>H3412G</t>
  </si>
  <si>
    <t>יַרְמוּת</t>
  </si>
  <si>
    <t>Jarmuth</t>
  </si>
  <si>
    <t xml:space="preserve">  § Jarmuth = "heights"   a Canaanitish city in the lowlands of Judah with a king and located between Hebron and Lachish</t>
  </si>
  <si>
    <t>H3412H</t>
  </si>
  <si>
    <t xml:space="preserve">  § Jarmuth = "heights"   a Levitical city of Issachar allocated to the Gershonite Levites</t>
  </si>
  <si>
    <t>H3413</t>
  </si>
  <si>
    <t>יְרֵמַי</t>
  </si>
  <si>
    <t>Jeremai</t>
  </si>
  <si>
    <t xml:space="preserve">A man living at the time of Exile and Return, only mentioned at Ezr 10:33   § Jeremai = "my exaltations"  a descendant of Hashum who took a foreign wife in the time of Ezra and was compelled to put her away </t>
  </si>
  <si>
    <t>H3414G</t>
  </si>
  <si>
    <t>יִרְמְיָ֫הוּ</t>
  </si>
  <si>
    <t>A man living at the time of Divided Monarchy, first mentioned at 2Ki 23:31;   father of: Hamutal (H2537)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</si>
  <si>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H3414H</t>
  </si>
  <si>
    <t>A man of the tribe of Manasseh  living at the time of Divided Monarchy, only mentioned at 1Ch 5:24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</si>
  <si>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H3414I</t>
  </si>
  <si>
    <t>A man living at the time of Divided Monarchy, only mentioned at 1Ch 12:4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</si>
  <si>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H3414J</t>
  </si>
  <si>
    <t>A man living at the time of Divided Monarchy, only mentioned at 1Ch 12:10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</si>
  <si>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H3414K</t>
  </si>
  <si>
    <t>A man living at the time of Divided Monarchy, only mentioned at 1Ch 12:13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</si>
  <si>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H3414L</t>
  </si>
  <si>
    <t>A prophet living at the time of Divided Monarchy, first mentioned at 2Ch 35:25;   son of: Hilkiah (H2518M) Also named:  Hieremias  (Ἱερεμίας "Jeremiah" G2408)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</si>
  <si>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H3414M</t>
  </si>
  <si>
    <t>A man living at the time of Exile and Return, first mentioned at Neh 10:2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</si>
  <si>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H3414N</t>
  </si>
  <si>
    <t>A man living at the time of Divided Monarchy, only mentioned at Jer 35:3;   son of: Habazziniah (H2262);   father of: Jaazaniah (H2970)  § Jeremiah = "whom Jehovah has appointed" 1) the major prophet, son of Hilkiah of the priestly family in Anathoth; author of the prophetic book bearing his name 2) a man of Libnah and father of Hamutal the wife of king Josiah 3) a Gadite who joined David at Ziklag 4) a Manassehite, one of the mighty men of valour of the Transjordanic half tribe of Manasseh 5) a Gadite and warrior of David 6) a warrior of David 7) a priest who joined Nehemiah in the covenant ceremony 8) a priest also in the time of Nehemiah; maybe same as 7 9) father of Jaazaniah the Rechabites</t>
  </si>
  <si>
    <t>H3415</t>
  </si>
  <si>
    <t>יָרַע</t>
  </si>
  <si>
    <t>(Qal) to tremble, quiver</t>
  </si>
  <si>
    <t>H3416</t>
  </si>
  <si>
    <t>יִרְפְּאֵל</t>
  </si>
  <si>
    <t>Irpeel</t>
  </si>
  <si>
    <t xml:space="preserve">  § Irpeel = "God will heal"  a city in Benjamin </t>
  </si>
  <si>
    <t>H3417</t>
  </si>
  <si>
    <t>יָרַק</t>
  </si>
  <si>
    <t>(Qal) to spit</t>
  </si>
  <si>
    <t>H3418</t>
  </si>
  <si>
    <t>יֶ֫רֶק</t>
  </si>
  <si>
    <t>green, greenness, green plants, greenery</t>
  </si>
  <si>
    <t>H3419</t>
  </si>
  <si>
    <t>יָרָק</t>
  </si>
  <si>
    <t>herbs, herbage, vegetables, garden greens</t>
  </si>
  <si>
    <t>H3420</t>
  </si>
  <si>
    <t>יֵרָקוֹן</t>
  </si>
  <si>
    <t>mildew</t>
  </si>
  <si>
    <t>1) mildew, paleness, lividness 1a) mildew, rust 1b) paleness</t>
  </si>
  <si>
    <t>H3421</t>
  </si>
  <si>
    <t>יׇרְקְעָ֑ם</t>
  </si>
  <si>
    <t>Jorkeam</t>
  </si>
  <si>
    <t xml:space="preserve">A man of the tribe of Judah  living at the time of Divided Monarchy, only mentioned at 1Ch 2:44;   son of: Raham (H7357)   § Jorkoam = "the people empty"  a Calebite descendant of Judah </t>
  </si>
  <si>
    <t>H3422</t>
  </si>
  <si>
    <t>יְרַקְרַק</t>
  </si>
  <si>
    <t>greenish</t>
  </si>
  <si>
    <t>greenish, pale green, greenish-yellow</t>
  </si>
  <si>
    <t>H3423G</t>
  </si>
  <si>
    <t>יָרַשׁ</t>
  </si>
  <si>
    <t>to possess: possess</t>
  </si>
  <si>
    <t>: possess/inherit 1) to seize, dispossess, take possession off, inherit, disinherit, occupy, impoverish, be an heir 1a) (Qal) 1a1) to take possession of 1a2) to inherit 1a3) to impoverish, come to poverty, be poor 1b) (Niphal) to be dispossessed, be impoverished, come to poverty 1c) (Piel) to devour 1d) (Hiphil) 1d1) to cause to possess or inherit 1d2) to cause others to possess or inherit 1d3) to impoverish 1d4) to dispossess 1d5) to destroy, bring to ruin, disinherit</t>
  </si>
  <si>
    <t>H3423H</t>
  </si>
  <si>
    <t>to possess: take</t>
  </si>
  <si>
    <t>: take/conquer/drive_out 1) to seize, dispossess, take possession off, inherit, disinherit, occupy, impoverish, be an heir 1a) (Qal) 1a1) to take possession of 1a2) to inherit 1a3) to impoverish, come to poverty, be poor 1b) (Niphal) to be dispossessed, be impoverished, come to poverty 1c) (Piel) to devour 1d) (Hiphil) 1d1) to cause to possess or inherit 1d2) to cause others to possess or inherit 1d3) to impoverish 1d4) to dispossess 1d5) to destroy, bring to ruin, disinherit</t>
  </si>
  <si>
    <t>H3423I</t>
  </si>
  <si>
    <t>to possess: poor</t>
  </si>
  <si>
    <t>: poor/conquered 1) to seize, dispossess, take possession off, inherit, disinherit, occupy, impoverish, be an heir 1a) (Qal) 1a1) to take possession of 1a2) to inherit 1a3) to impoverish, come to poverty, be poor 1b) (Niphal) to be dispossessed, be impoverished, come to poverty 1c) (Piel) to devour 1d) (Hiphil) 1d1) to cause to possess or inherit 1d2) to cause others to possess or inherit 1d3) to impoverish 1d4) to dispossess 1d5) to destroy, bring to ruin, disinherit</t>
  </si>
  <si>
    <t>H3424</t>
  </si>
  <si>
    <t>יְרֵשָׁה</t>
  </si>
  <si>
    <t>possession, property</t>
  </si>
  <si>
    <t>H3425</t>
  </si>
  <si>
    <t>יְרֻשָּׁה</t>
  </si>
  <si>
    <t>possession, inheritance</t>
  </si>
  <si>
    <t>H3426</t>
  </si>
  <si>
    <t>יֵשׁ</t>
  </si>
  <si>
    <t>1) being, existence, substance, there is or are 1a) substance 1b) existence 1c) there is or are Aramaic equivalent:  i.tay  (אִיתַי "there is" H0383)</t>
  </si>
  <si>
    <t>H3427</t>
  </si>
  <si>
    <t>יָשַׁב</t>
  </si>
  <si>
    <t>1) to dwell, remain, sit, abide 1a) (Qal) 1a1) to sit, sit down 1a2) to be set 1a3) to remain, stay 1a4) to dwell, have one's abode 1b) (Niphal) to be inhabited 1c) (Piel) to set, place 1d) (Hiphil) 1d1) to cause to sit 1d2) to cause to abide, set 1d3) to cause to dwell 1d4) to cause (cities) to be inhabited 1d5) to marry (give an dwelling to) 1e) (Hophal) 1e1) to be inhabited 1e2) to make to dwell Aramaic equivalent:  ye.tiv  (יְתִב "to dwell" H3488)</t>
  </si>
  <si>
    <t>H3428</t>
  </si>
  <si>
    <t>יֶֽשֶׁבְאָב</t>
  </si>
  <si>
    <t>Jeshebeab</t>
  </si>
  <si>
    <t xml:space="preserve">A man living at the time of Divided Monarchy, only mentioned at 1Ch 24:13   § Jeshebeab = "dwelling of the father"  a Levite, head of the 14th course of the priests </t>
  </si>
  <si>
    <t>H3429</t>
  </si>
  <si>
    <t>יֹשֵׁב בַּשֶּׁ֫בֶת</t>
  </si>
  <si>
    <t>Josheb-basshebeth</t>
  </si>
  <si>
    <t xml:space="preserve">A man living at the time of Divided Monarchy, first mentioned at 2Sa 23:8;   son of: Zabdiel (H2068); also called Josheb-basshebeth (KJV: "that sat in the seat") at 2Sa 23:8;  Another name of  ya.shov.am  (יָשׇׁבְעָם "Jashobeam" H3434G)   § Josheb-basshebeth = "dwelling in rest"  one of David's mighty warriors </t>
  </si>
  <si>
    <t>H3430</t>
  </si>
  <si>
    <t>יִשְׁבּוֹ בְּנֹב</t>
  </si>
  <si>
    <t>Ishbi-benob</t>
  </si>
  <si>
    <t xml:space="preserve">A man living at the time of United Monarchy, only mentioned at 2Sa 21:16;   son of: Rapha (H7497A);   brother of: Goliath (H1555), Saph (H5593), Lahmi (H3902) and huge_man (H4060A)   § Ishbi-benob = "his dwelling is in Nob"  son of Rapha, one of the nation of Philistine giants who attacked David in battle and was slain by Abishai </t>
  </si>
  <si>
    <t>H3431</t>
  </si>
  <si>
    <t>יִשְׁבַּח</t>
  </si>
  <si>
    <t>Ishbah</t>
  </si>
  <si>
    <t xml:space="preserve">A man of the tribe of Judah(?) living at the time of Divided Monarchy, only mentioned at 1Ch 4:17;   son of: Mered (H4778) and Bithiah (H1332);   brother of: Miriam (H4813H) and Shammai (H8060I);   half-brother of: Jered (H3382H)(?), Heber (H2268I)(?) and Jekuthiel (H3354)(?); married to Hodiah (H1940)(?);   father of: son_of_Hodiah (H3431H)(?)   § Ishbah = "he will praise"  father of Eshtemoa and descendant of Judah </t>
  </si>
  <si>
    <t>H3432</t>
  </si>
  <si>
    <t>יָשֻׁבִי</t>
  </si>
  <si>
    <t>Jashubite</t>
  </si>
  <si>
    <t xml:space="preserve">Someone descended from Jashub who was a man of the tribe of Issachar living at the time of Egypt and Wilderness, first mentioned at Gen 46:13;   son of: Issachar (H3485);   brother of: Tola (H8439), Puah (H6312) and Shimron (H8110B); also called Yob (KJV: Job) at Gen 46:13;  Group of  ya.shuv  (יָשׁוּב "Jashub" H3437H)   § Jashubites , of Jashub "he will return"  descendants of Jashub of the tribe of Issachar </t>
  </si>
  <si>
    <t>H3433</t>
  </si>
  <si>
    <t>יָשֻׁ֫בִי לָ֑חֶם</t>
  </si>
  <si>
    <t>Lehem</t>
  </si>
  <si>
    <t xml:space="preserve">Jashubi-lehem = "returner of bread"  a descendant of Shelah, the son of Judah by Bath-shua the Canaanitess Another name of  bet le.chem  (בֵּית לֶ֫חֶם "Bethlehem" H1035G) </t>
  </si>
  <si>
    <t>H3434G</t>
  </si>
  <si>
    <t>יָשׇׁבְעָם</t>
  </si>
  <si>
    <t>Jashobeam</t>
  </si>
  <si>
    <t>A man living at the time of Divided Monarchy, first mentioned at 2Sa 23:8;   son of: Zabdiel (H2068); also called Josheb-basshebeth (KJV: "that sat in the seat") at 2Sa 23:8;  Also named:  yo.shev bash.she.vet  (יֹשֵׁב בַּשֶּׁ֫בֶת "Josheb-basshebeth" H3429)  § Jashobeam = "the people will return" 1) a Hachmonite, the leader of the 30 mighty warriors of David; he joined David at Ziklag and was best known as the man who slew 800 or 300 men at one time; also called 'Adino the Eznite' 2) a Korahite, another of David's mighty warriors; same as 1?</t>
  </si>
  <si>
    <t>H3434H</t>
  </si>
  <si>
    <t>A man living at the time of Divided Monarchy, only mentioned at 1Ch 12:6  § Jashobeam = "the people will return" 1) a Hachmonite, the leader of the 30 mighty warriors of David; he joined David at Ziklag and was best known as the man who slew 800 or 300 men at one time; also called 'Adino the Eznite' 2) a Korahite, another of David's mighty warriors; same as 1?</t>
  </si>
  <si>
    <t>H3435</t>
  </si>
  <si>
    <t>יִשְׁבָּק</t>
  </si>
  <si>
    <t>Ishbak</t>
  </si>
  <si>
    <t xml:space="preserve">A man living at the time of the Patriarchs, first mentioned at Gen 25:2;   son of: Abraham (H0085) and Keturah (H6989);   brother of: Zimran (H2175), Jokshan (H3370), Medan (H4091), Midian (H4080) and Shuah (H7744);   half-brother of: Ishmael (H3458) and Isaac (H3327)   § Ishbak = "he releases"  a son of Abraham by Keturah and progenitor of an Arabian tribe </t>
  </si>
  <si>
    <t>H3436</t>
  </si>
  <si>
    <t>יׇשְׁבְּקָ֫שָׁה</t>
  </si>
  <si>
    <t>Joshbekashah</t>
  </si>
  <si>
    <t xml:space="preserve">A man of the tribe of Levi living at the time of Divided Monarchy, first mentioned at 1Ch 25:4;   son of: Heman (H1968I);   brother of: Bukkiah (H1232), Mattaniah (H4983H), Uzziel (H5816J), Shebuel (H7619H), Jerimoth (H3406L), Hananiah (H2608P), Hanani (H2607H), Eliathah (H0448), Giddalti (H1437), Romamti-ezer (H7320), Mallothi (H4413), Hothir (H1956), Mahazioth (H4238)   § Joshbekashah = "seated in hardness"  son of Heman and the leader of the 17th course of musicians </t>
  </si>
  <si>
    <t>H3437G</t>
  </si>
  <si>
    <t>יָשׁוּב</t>
  </si>
  <si>
    <t>Jashub</t>
  </si>
  <si>
    <t>A man living at the time of Exile and Return, only mentioned at Ezr 10:29  § Jashub = "he will return" 1) the 3rd son of Issachar and founder of the family of Jashubites 2) one of the sons of Bani who had to put away a foreign wife in the time of Ezra</t>
  </si>
  <si>
    <t>H3437H</t>
  </si>
  <si>
    <t>A man of the tribe of Issachar living at the time of Egypt and Wilderness, first mentioned at Gen 46:13;   son of: Issachar (H3485);   brother of: Tola (H8439), Puah (H6312) and Shimron (H8110B); also called Yob (KJV: Job) at Gen 46:13;   § Jashub = "he will return" 1) the 3rd son of Issachar and founder of the family of Jashubites 2) one of the sons of Bani who had to put away a foreign wife in the time of Ezra</t>
  </si>
  <si>
    <t>H3438</t>
  </si>
  <si>
    <t>יִשְׁוָה</t>
  </si>
  <si>
    <t>Ishvah</t>
  </si>
  <si>
    <t xml:space="preserve">A man of the tribe of Asher living at the time of Egypt and Wilderness, first mentioned at Gen 46:17;   son of: Asher (H0836);   brother of: Imnah (H3232), Ishvi (H3440), Beriah (H1283) and Serah (H8294)   § Ishuai or Isuah = "he will resemble"  the 2nd son of Asher </t>
  </si>
  <si>
    <t>H3439</t>
  </si>
  <si>
    <t>יְשׁוֹחָיָה</t>
  </si>
  <si>
    <t>Jeshohaiah</t>
  </si>
  <si>
    <t xml:space="preserve">A man of the tribe of Simeon(?) living at the time of Divided Monarchy, only mentioned at 1Ch 4:36   § Jeshohaiah = "Jehovah humbles"  a descendant of Shimei and a chief of the Simeonites </t>
  </si>
  <si>
    <t>H3440G</t>
  </si>
  <si>
    <t>יִשְׁוִי</t>
  </si>
  <si>
    <t>Ishvi</t>
  </si>
  <si>
    <t>A man of the tribe of Asher living at the time of Egypt and Wilderness, first mentioned at Gen 46:17;   son of: Asher (H0836);   brother of: Imnah (H3232), Ishvah (H3438), Beriah (H1283) and Serah (H8294) Also named:  yish.vi  (יִשְׁוִי "Ishvite" H3441)  § Ishui or Ishuai or Isui or Jesui = "he resembles me" 1) the 2nd son of Saul by his wife Ahinoam 2) the 3rd son of Asher and founder of the family of Ishuaites</t>
  </si>
  <si>
    <t>H3440H</t>
  </si>
  <si>
    <t>A man of the tribe of Benjamin living at the time of United Monarchy, first mentioned at 1Sa 14:49;   son of: Saul (H7586G) and Ahinoam (H0293);   brother of: Jonathan (H3083H), Malchi-shua (H4444), Merab (H4764) and Michal (H4324);   half-brother of: Ish-bosheth (H0378), Armoni (H0764) and Mephibosheth (H4648H); also called Ishvi (KJV: Ishui) at 1Sa 14:49; Another name of  a.vi.na.dav  (אֲבִינָדָב "Abinadab" H0041H)  § Ishui or Ishuai or Isui or Jesui = "he resembles me" 1) the 2nd son of Saul by his wife Ahinoam 2) the 3rd son of Asher and founder of the family of Ishuaites</t>
  </si>
  <si>
    <t>H3441</t>
  </si>
  <si>
    <t>Ishvite</t>
  </si>
  <si>
    <t xml:space="preserve">Someone descended from Ishvi who was a man of the tribe of Asher living at the time of Egypt and Wilderness, first mentioned at Gen 46:17;   son of: Asher (H0836);   brother of: Imnah (H3232), Ishvah (H3438), Beriah (H1283) and Serah (H8294) Group of  yish.vi  (יִשְׁוִי "Ishvi" H3440)   § Jesuites , of Jesui "he will justify me"  the descendants of Jesui (  yish.vi  (יִשְׁוִי "Ishvi" H3440) </t>
  </si>
  <si>
    <t>H3442G</t>
  </si>
  <si>
    <t>יֵשׁוּעַ</t>
  </si>
  <si>
    <t>Jeshua</t>
  </si>
  <si>
    <t>A man living at the time of Divided Monarchy, first mentioned at 1Ch 24:11;   son of: Jozadak (H3136)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</si>
  <si>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H3442H</t>
  </si>
  <si>
    <t>A man living at the time of Divided Monarchy, only mentioned at 2Ch 31:15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</si>
  <si>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H3442I</t>
  </si>
  <si>
    <t>A man living at the time of Exile and Return, first mentioned at Ezr 2:6;   son of: Pahath-moab (H6355) ;   brother of: Joab (H3097I)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</si>
  <si>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H3442J</t>
  </si>
  <si>
    <t>A man living at the time of Exile and Return, first mentioned at Ezr 2:40;   son of: Azaniah (H0245)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</si>
  <si>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H3442K</t>
  </si>
  <si>
    <t>A man living at the time of Exile and Return, only mentioned at Ezr 8:33;   father of: Jozabad (H3107M)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</si>
  <si>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H3442L</t>
  </si>
  <si>
    <t>A man living at the time of Exile and Return, only mentioned at Neh 3:19;   father of: Ezer (H5829I)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</si>
  <si>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H3442M</t>
  </si>
  <si>
    <t xml:space="preserve">  § Jeshua = "he is saved"  a town in southern Judah reinhabited by the people of Judah after the return from captivity</t>
  </si>
  <si>
    <t>H3442N</t>
  </si>
  <si>
    <t>A man living at the time of Exile and Return, only mentioned at Neh 12:24;   son of: Kadmiel (H6934)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</si>
  <si>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H3442O</t>
  </si>
  <si>
    <t>A man of the tribe of Ephraim living at the time of Egypt and Wilderness &amp; Israel before the Monarchy, first mentioned at Exo 17:9;   son of: Nun (H5126); also called Hoshea (KJV: Oshea) at Num 13:8;  Jeshua at Neh 8:17;  Another name of  ye.ho.shu.a  (יְהוֹשׁוּעַ "Joshua" H3091G)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</si>
  <si>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H3442P</t>
  </si>
  <si>
    <t>A man of the tribe of Levi living at the time of Exile and Return, first mentioned at Ezr 2:2;   son of: Jehozadak (H3087);   father of: Joiakim (H3113); also called Jeshua at Ezr 2:2; 3.2,8; 4.3; 5.2; 1x12.1,7,10,26;  Another name of  ye.ho.shu.a  (יְהוֹשׁוּעַ "Joshua" H3091J)  § Jeshua = "he is saved" 1) son of Nun of the tribe of Ephraim and successor to Moses as the leader of the children of Israel; led the conquest of Canaan 2) son of Jehozadak and high priest after the restoration 3) a priest in the time of David who had charge of the 9th course 4) a Levite in the reign of Hezekiah 5) head of a Levitical house which returned from captivity in Babylon 6) father of a builder of the wall of Jerusalem in the time of Nehemiah 7) a town in southern Judah reinhabited by the people of Judah after the return from captivity</t>
  </si>
  <si>
    <t>H3443</t>
  </si>
  <si>
    <t xml:space="preserve">A man of the tribe of Levi living at the time of Exile and Return, first mentioned at Ezr 2:2;   son of: Jehozadak (H3087);   father of: Joiakim (H3113); also called Jeshua at Ezr 2:2; 3.2,8; 4.3; 5.2; 1x12.1,7,10,26;  Aramaic of  ye.ho.shu.a  (יְהוֹשׁוּעַ "Joshua" H3091J)   § Jeshua = "he is saved"  an exilic priest who returned with Zerubbabel </t>
  </si>
  <si>
    <t>H3444</t>
  </si>
  <si>
    <t>יְשׁוּעָה</t>
  </si>
  <si>
    <t>1) salvation, deliverance 1a) welfare, prosperity 1b) deliverance 1c) salvation (by God) 1d) victory</t>
  </si>
  <si>
    <t>H3445</t>
  </si>
  <si>
    <t>יֶ֫שַׁח</t>
  </si>
  <si>
    <t>a sinking feeling, emptiness</t>
  </si>
  <si>
    <t>H3446</t>
  </si>
  <si>
    <t>יִשְׂחָק</t>
  </si>
  <si>
    <t xml:space="preserve">A man living at the time of the Patriarchs, first mentioned at Gen 17:19;   son of: Abraham (H0085) and Sarah (H8283);   half-brother of: Ishmael (H3458), Zimran (H2175), Jokshan (H3370), Medan (H4091), Midian (H4080), Ishbak (H3435) and Shuah (H7744); married to Rebekah (H7259);   father of: Esau (H6215) and Israel (H3478) Another spelling of  yits.chaq  (יִצְחָק "Isaac" H3327)   § Isaac = "he laughs"  son of Abraham by Sarah his wife and father of Jacob and Esau </t>
  </si>
  <si>
    <t>H3447</t>
  </si>
  <si>
    <t>יָשַׁט</t>
  </si>
  <si>
    <t>(Hiphil) to hold out, extend</t>
  </si>
  <si>
    <t>H3448</t>
  </si>
  <si>
    <t>יִשַׁי</t>
  </si>
  <si>
    <t xml:space="preserve">A man of the tribe of Judah living at the time of United Monarchy, first mentioned at Rut 4:17;   son of: Obed (H5744);   father of: David (H1732), Eliab (H0446I), Abinadab (H0041I), Shimeah (H8093), Nethanel (H5417H), Raddai (H7288), Ozem (H0684), Zeruiah (H6870), Abigail (H0026H)(?) and Elihu (H0453J) Also named:  Iessai  (Ἰεσσαί "Jesse" G2421)   § Jesse = "I possess"  son of Boaz and the father of king David </t>
  </si>
  <si>
    <t>H3449G</t>
  </si>
  <si>
    <t>יִשִּׁיָּהוּ</t>
  </si>
  <si>
    <t>Isshiah</t>
  </si>
  <si>
    <t>A man of the tribe of Issachar living at the time of Divided Monarchy, only mentioned at 1Ch 7:3;   son of: Izrahiah (H3156);   brother of: Michael (H4317K), Obadiah (H5662I) and Joel (H3100L)  § Ishiah or Ishijah or Jesiah = "Jehovah will lend" 1) a Korhite, one of David's mighty warriors who joined him at Ziklag 2) the 5th of 5 sons of Izrahiah and one of the heads of the tribe of Issachar in the time of David 3) a Levite, the 2nd son of Uzziel and grandson of Kohath 4) another Levite, son of Rehabiah 5) a descendant of Harim who had a foreign wife</t>
  </si>
  <si>
    <t>H3449H</t>
  </si>
  <si>
    <t>A man living at the time of Divided Monarchy, only mentioned at 1Ch 12:6  § Ishiah or Ishijah or Jesiah = "Jehovah will lend" 1) a Korhite, one of David's mighty warriors who joined him at Ziklag 2) the 5th of 5 sons of Izrahiah and one of the heads of the tribe of Issachar in the time of David 3) a Levite, the 2nd son of Uzziel and grandson of Kohath 4) another Levite, son of Rehabiah 5) a descendant of Harim who had a foreign wife</t>
  </si>
  <si>
    <t>H3449I</t>
  </si>
  <si>
    <t>A man of the tribe of Levi living at the time of Egypt and Wilderness, first mentioned at 1Ch 23:20;   son of: Uzziel (H5816);   brother of: Mishael (H4332), Elizaphan (H0469), Sithri (H5644) and Micah (H4318J);   father of: Zechariah (H2148E)  § Ishiah or Ishijah or Jesiah = "Jehovah will lend" 1) a Korhite, one of David's mighty warriors who joined him at Ziklag 2) the 5th of 5 sons of Izrahiah and one of the heads of the tribe of Issachar in the time of David 3) a Levite, the 2nd son of Uzziel and grandson of Kohath 4) another Levite, son of Rehabiah 5) a descendant of Harim who had a foreign wife</t>
  </si>
  <si>
    <t>H3449J</t>
  </si>
  <si>
    <t>A man of the tribe of Levi living at the time of Divided Monarchy, first mentioned at 1Ch 24:21;   son of: Rehabiah (H7345);   father of: Joram (H3141I); also called Jeshaiah at 1Ch 26:25;  Also named:  ye.sha.yah  (יְשַׁעְיָ֫הוּ "Jeshaiah" H3470)  § Ishiah or Ishijah or Jesiah = "Jehovah will lend" 1) a Korhite, one of David's mighty warriors who joined him at Ziklag 2) the 5th of 5 sons of Izrahiah and one of the heads of the tribe of Issachar in the time of David 3) a Levite, the 2nd son of Uzziel and grandson of Kohath 4) another Levite, son of Rehabiah 5) a descendant of Harim who had a foreign wife</t>
  </si>
  <si>
    <t>H3449K</t>
  </si>
  <si>
    <t>Isshijah</t>
  </si>
  <si>
    <t>A man living at the time of Exile and Return, only mentioned at Ezr 10:31  § Ishiah or Ishijah or Jesiah = "Jehovah will lend" 1) a Korhite, one of David's mighty warriors who joined him at Ziklag 2) the 5th of 5 sons of Izrahiah and one of the heads of the tribe of Issachar in the time of David 3) a Levite, the 2nd son of Uzziel and grandson of Kohath 4) another Levite, son of Rehabiah 5) a descendant of Harim who had a foreign wife</t>
  </si>
  <si>
    <t>H3450</t>
  </si>
  <si>
    <t>יְשִׁימִאֵל</t>
  </si>
  <si>
    <t>Jesimiel</t>
  </si>
  <si>
    <t xml:space="preserve">A man of the tribe of Simeon(?) living at the time of Divided Monarchy, only mentioned at 1Ch 4:36   § Jesimiel = "God will place"  a Simeonite chief of the family of Shimei </t>
  </si>
  <si>
    <t>H3451</t>
  </si>
  <si>
    <t>יְשִׁימָה</t>
  </si>
  <si>
    <t>H3452G</t>
  </si>
  <si>
    <t>יְשִׁימוֹן</t>
  </si>
  <si>
    <t>Jeshimon</t>
  </si>
  <si>
    <t xml:space="preserve">  § waste, wilderness, desert, desolate place</t>
  </si>
  <si>
    <t>H3452H</t>
  </si>
  <si>
    <t>waste, wilderness, desert, desolate place</t>
  </si>
  <si>
    <t>H3453</t>
  </si>
  <si>
    <t>יָשִׁישׁ</t>
  </si>
  <si>
    <t>aged</t>
  </si>
  <si>
    <t>aged, old man, aged one</t>
  </si>
  <si>
    <t>H3454</t>
  </si>
  <si>
    <t>יְשִׁישַׁי</t>
  </si>
  <si>
    <t>Jeshishai</t>
  </si>
  <si>
    <t xml:space="preserve">A man of the tribe of Gad  living at the time of Divided Monarchy, only mentioned at 1Ch 5:14;   son of: Jahdo (H3163);   father of: Michael (H4317I)   § Jeshishai = "my old one"  a Gadite from Gilead </t>
  </si>
  <si>
    <t>H3455</t>
  </si>
  <si>
    <t>יָשַׂם</t>
  </si>
  <si>
    <t>to put</t>
  </si>
  <si>
    <t>1) to put, place, set, appoint, make 1a) (Qal) to put, place</t>
  </si>
  <si>
    <t>H3456</t>
  </si>
  <si>
    <t>יָשַׁם</t>
  </si>
  <si>
    <t>be desolate</t>
  </si>
  <si>
    <t>(Qal) to ruin, be desolate</t>
  </si>
  <si>
    <t>H3457</t>
  </si>
  <si>
    <t>יִשְׁמָא</t>
  </si>
  <si>
    <t>Ishma</t>
  </si>
  <si>
    <t xml:space="preserve">A man of the tribe of Judah living at the time of Egypt and Wilderness, only mentioned at 1Ch 4:3;   son of: Hur (H2354);   brother of: Uri (H0221), Shobal (H7732H), Salma (H8007H), Hareph (H2780), Jezreel (H3157J), Idbash (H3031), Hazzelelponi (H6753), Penuel (H6439H) and Ezer (H5829)   § Ishma = "desolation"  a Judaite descended from Hur </t>
  </si>
  <si>
    <t>H3458G</t>
  </si>
  <si>
    <t>יִשְׁמָעֵאל</t>
  </si>
  <si>
    <t>Ishmael</t>
  </si>
  <si>
    <t>A man of Arabia living at the time of the Patriarchs, first mentioned at Gen 16:11;   son of: Abraham (H0085) and Hagar (H1904);   half-brother of: Isaac (H3327), Zimran (H2175), Jokshan (H3370), Medan (H4091), Midian (H4080), Ishbak (H3435) and Shuah (H7744);   father of: Nebaioth (H5032), Kedar (H6938), Adbeel (H0110), Mibsam (H4017), Mishma (H4927), Dumah (H1746), Massa (H4854), Hadad (H2316), Tema (H8485), Jetur (H3195), Naphish (H5305), Kedemah (H6929) and Mahalath (H4258)  § Ishmael = "God will hear" 1) son of Abraham and Sarah's handmaid Hagar and the progenitor of the Arabian peoples 2) son of Nethaniah and the murderer of Gedaliah 3) a Benjamite, one of the sons of Azel a descendant of Saul through Meribbaal or Mephibosheth 4) a Judaite, father of Zebadiah 5) a Judaite, son of Johanan and one of the captains who aided Jehoiada in restoring Joash to the throne 6) a priest of the family of Pashur with a foreign wife whom he was forced to put away by Ezra</t>
  </si>
  <si>
    <t>H3458H</t>
  </si>
  <si>
    <t>A man living at the time of Divided Monarchy, first mentioned at 2Ki 25:23;   son of: Nethaniah (H5418)  § Ishmael = "God will hear" 1) son of Abraham and Sarah's handmaid Hagar and the progenitor of the Arabian peoples 2) son of Nethaniah and the murderer of Gedaliah 3) a Benjamite, one of the sons of Azel a descendant of Saul through Meribbaal or Mephibosheth 4) a Judaite, father of Zebadiah 5) a Judaite, son of Johanan and one of the captains who aided Jehoiada in restoring Joash to the throne 6) a priest of the family of Pashur with a foreign wife whom he was forced to put away by Ezra</t>
  </si>
  <si>
    <t>H3458I</t>
  </si>
  <si>
    <t>A man of the tribe of Benjamin living at the time of Divided Monarchy, first mentioned at 1Ch 8:38;   son of: Azel (H0682A);   brother of: Azrikam (H5840H), Bocheru (H1074), Sheariah (H8187), Obadiah (H5662J) and Hanan (H2605H)  § Ishmael = "God will hear" 1) son of Abraham and Sarah's handmaid Hagar and the progenitor of the Arabian peoples 2) son of Nethaniah and the murderer of Gedaliah 3) a Benjamite, one of the sons of Azel a descendant of Saul through Meribbaal or Mephibosheth 4) a Judaite, father of Zebadiah 5) a Judaite, son of Johanan and one of the captains who aided Jehoiada in restoring Joash to the throne 6) a priest of the family of Pashur with a foreign wife whom he was forced to put away by Ezra</t>
  </si>
  <si>
    <t>H3458J</t>
  </si>
  <si>
    <t>A man living at the time of Divided Monarchy, only mentioned at 2Ch 19:11;   father of: Zebadiah (H2069M)  § Ishmael = "God will hear" 1) son of Abraham and Sarah's handmaid Hagar and the progenitor of the Arabian peoples 2) son of Nethaniah and the murderer of Gedaliah 3) a Benjamite, one of the sons of Azel a descendant of Saul through Meribbaal or Mephibosheth 4) a Judaite, father of Zebadiah 5) a Judaite, son of Johanan and one of the captains who aided Jehoiada in restoring Joash to the throne 6) a priest of the family of Pashur with a foreign wife whom he was forced to put away by Ezra</t>
  </si>
  <si>
    <t>H3458K</t>
  </si>
  <si>
    <t>A man living at the time of Divided Monarchy, only mentioned at 2Ch 23:1;   son of: Jehohanan (H3076K)  § Ishmael = "God will hear" 1) son of Abraham and Sarah's handmaid Hagar and the progenitor of the Arabian peoples 2) son of Nethaniah and the murderer of Gedaliah 3) a Benjamite, one of the sons of Azel a descendant of Saul through Meribbaal or Mephibosheth 4) a Judaite, father of Zebadiah 5) a Judaite, son of Johanan and one of the captains who aided Jehoiada in restoring Joash to the throne 6) a priest of the family of Pashur with a foreign wife whom he was forced to put away by Ezra</t>
  </si>
  <si>
    <t>H3458L</t>
  </si>
  <si>
    <t>A man living at the time of Exile and Return, only mentioned at Ezr 10:22  § Ishmael = "God will hear" 1) son of Abraham and Sarah's handmaid Hagar and the progenitor of the Arabian peoples 2) son of Nethaniah and the murderer of Gedaliah 3) a Benjamite, one of the sons of Azel a descendant of Saul through Meribbaal or Mephibosheth 4) a Judaite, father of Zebadiah 5) a Judaite, son of Johanan and one of the captains who aided Jehoiada in restoring Joash to the throne 6) a priest of the family of Pashur with a foreign wife whom he was forced to put away by Ezra</t>
  </si>
  <si>
    <t>H3459</t>
  </si>
  <si>
    <t>יִשְׁמְעֵאלִי</t>
  </si>
  <si>
    <t>Ishmaelite</t>
  </si>
  <si>
    <t xml:space="preserve">Someone descended from Ishmael who was a man of Arabia living at the time of the Patriarchs, first mentioned at Gen 16:11;   son of: Abraham (H0085) and Hagar (H1904);   half-brother of: Isaac (H3327), Zimran (H2175), Jokshan (H3370), Medan (H4091), Midian (H4080), Ishbak (H3435) and Shuah (H7744);   father of: Nebaioth (H5032), Kedar (H6938), Adbeel (H0110), Mibsam (H4017), Mishma (H4927), Dumah (H1746), Massa (H4854), Hadad (H2316), Tema (H8485), Jetur (H3195), Naphish (H5305), Kedemah (H6929) and Mahalath (H4258) Group of  yish.ma.el  (יִשְׁמָעֵאל "Ishmael" H3458)   § Ishmaelite , of Ishmael "God will hear"  a descendant of Ishmael </t>
  </si>
  <si>
    <t>H3460G</t>
  </si>
  <si>
    <t>יִשְׁמַעְיָ֫הוּ</t>
  </si>
  <si>
    <t>Ishmaiah</t>
  </si>
  <si>
    <t>A man living at the time of Divided Monarchy, only mentioned at 1Ch 12:4  § Ishmaiah = "Jehovah will hear" 1) a Gibeonite and one of David's mighty warriors 2) a son of Obadiah and the ruler of the tribe of Zebulun in the time of king David</t>
  </si>
  <si>
    <t>H3460H</t>
  </si>
  <si>
    <t>A man living at the time of Divided Monarchy, only mentioned at 1Ch 27:19;   son of: Obadiah (H5662M)  § Ishmaiah = "Jehovah will hear" 1) a Gibeonite and one of David's mighty warriors 2) a son of Obadiah and the ruler of the tribe of Zebulun in the time of king David</t>
  </si>
  <si>
    <t>H3461</t>
  </si>
  <si>
    <t>יִשְׁמְרַי</t>
  </si>
  <si>
    <t>Ishmerai</t>
  </si>
  <si>
    <t xml:space="preserve">A man of the tribe of Benjamin  living at the time of Divided Monarchy, only mentioned at 1Ch 8:18;   son of: Elpaal (H0508);   brother of: Eber (H5677I), Misham (H4936), Shemed (H8106B), Beriah (H1283I), Shema (H8087I), Zebadiah (H2069H), Meshullam (H4918J), Hizki (H2395), Heber (H2268J), Izliah (H3152) and Jobab (H3103K)   § Ishmerai = "He keeps me"  a Benjamite of the family of Elpaal </t>
  </si>
  <si>
    <t>H3462</t>
  </si>
  <si>
    <t>יָשֵׁן</t>
  </si>
  <si>
    <t>1) to sleep, be asleep 1a) (Qal) to sleep, go to sleep, be asleep 1b) (Niphal) 1b1) to remain a long time, be stored up 1b2) to be festering (of leprosy) 1c) (Piel) to cause to sleep, entice to sleep</t>
  </si>
  <si>
    <t>H3463</t>
  </si>
  <si>
    <t>sleeping</t>
  </si>
  <si>
    <t>H3464</t>
  </si>
  <si>
    <t>Jashen</t>
  </si>
  <si>
    <t xml:space="preserve">A man living at the time of United Monarchy, first mentioned at 2Sa 23:32;   also called Hashem at 1Ch 11:34; Also named:  ha.shem  (הָשֵׁם "Hashem" H2044)   § Jashen = "sleeping"  the father of one or more of David's mighty warriors </t>
  </si>
  <si>
    <t>H3465G</t>
  </si>
  <si>
    <t>יָשָׁן</t>
  </si>
  <si>
    <t>(Gate of) Yeshanah</t>
  </si>
  <si>
    <t>old, store, storage Also named:  ye.sha.nah  (יְשָׁנָה "(Gate of )Yeshanah" H3466H)</t>
  </si>
  <si>
    <t>H3465H</t>
  </si>
  <si>
    <t>old, store, storage</t>
  </si>
  <si>
    <t>H3466G</t>
  </si>
  <si>
    <t>יְשָׁנָה</t>
  </si>
  <si>
    <t>Jeshanah</t>
  </si>
  <si>
    <t xml:space="preserve">  § Jeshanah = "storage"  a town of the southern border of the northern kingdom near Bethel</t>
  </si>
  <si>
    <t>H3466H</t>
  </si>
  <si>
    <t>Jeshanah = "storage"  a town of the southern border of the northern kingdom near Bethel Another spelling of  ya.shan  (יָשָׁן "(Gate of )Yeshanah" H3465)</t>
  </si>
  <si>
    <t>H3467</t>
  </si>
  <si>
    <t>יָשַׁע</t>
  </si>
  <si>
    <t>1) to save, be saved, be delivered 1a) (Niphal) 1a1) to be liberated, be saved, be delivered 1a2) to be saved (in battle), be victorious 1b) (Hiphil) 1b1) to save, deliver 1b2) to save from moral troubles 1b3) to give victory to</t>
  </si>
  <si>
    <t>H3468</t>
  </si>
  <si>
    <t>יֵ֫שַׁע</t>
  </si>
  <si>
    <t>1) deliverance, salvation, rescue, safety, welfare 1a) safety, welfare, prosperity 1b) salvation 1c) victory</t>
  </si>
  <si>
    <t>H3469G</t>
  </si>
  <si>
    <t>יִשְׁעִי</t>
  </si>
  <si>
    <t>Ishi</t>
  </si>
  <si>
    <t>A man of the tribe of Judah living at the time of Divided Monarchy, first mentioned at 1Ch 2:31;   son of: Appaim (H0649);   father of: Sheshan (H8348)  § Ishi = "He saves me" 1) son of Appaim, one of the line of Jerahmeel of the house of Hezron 2) a chief of Manasseh and head of a family on the east of Jordan 3) a chief of Judah, father of Zoheth 4) a chief of Simeon and head of a family</t>
  </si>
  <si>
    <t>H3469H</t>
  </si>
  <si>
    <t>A man of the tribe of Judah  living at the time of Divided Monarchy, only mentioned at 1Ch 4:20;   father of: Zoheth (H2105), Ben-zoheth (H1132)  § Ishi = "He saves me" 1) son of Appaim, one of the line of Jerahmeel of the house of Hezron 2) a chief of Manasseh and head of a family on the east of Jordan 3) a chief of Judah, father of Zoheth 4) a chief of Simeon and head of a family</t>
  </si>
  <si>
    <t>H3469I</t>
  </si>
  <si>
    <t>A man of the tribe of Simeon(?) living at the time of Divided Monarchy, only mentioned at 1Ch 4:42;   father of: Pelatiah (H6410H), Neariah (H5294H), Rephaiah (H7509H) and Uzziel (H5816H)  § Ishi = "He saves me" 1) son of Appaim, one of the line of Jerahmeel of the house of Hezron 2) a chief of Manasseh and head of a family on the east of Jordan 3) a chief of Judah, father of Zoheth 4) a chief of Simeon and head of a family</t>
  </si>
  <si>
    <t>H3469J</t>
  </si>
  <si>
    <t>A man of the tribe of Manasseh  living at the time of Divided Monarchy, only mentioned at 1Ch 5:24  § Ishi = "He saves me" 1) son of Appaim, one of the line of Jerahmeel of the house of Hezron 2) a chief of Manasseh and head of a family on the east of Jordan 3) a chief of Judah, father of Zoheth 4) a chief of Simeon and head of a family</t>
  </si>
  <si>
    <t>H3470A</t>
  </si>
  <si>
    <t>יְשַׁעְיָ֫הוּ</t>
  </si>
  <si>
    <t>A prophet living at the time of Divided Monarchy, first mentioned at 2Ki 19:2;   son of: Amoz (H0531);   father of: Shear-jashub (H7610), Maher-shalal-hash-baz (H4122) Also named:  Hēsaias  (Ἡσαΐας "Isaiah" G2268)  § Isaiah or Jesaiah or Jeshaiah = "Jehovah has saved" 1) the major prophet, son of Amoz, who prophesied concerning Judah and Jerusalem during the days of kings Uzziah, Jotham, Ahaz, and Hezekiah of Judah; author of the prophetic book by his name; tradition has it that he was sawn asunder in the trunk of a carob tree by king Manasseh and that this is the incident referred to in  Ref: Heb 11:37  2) one of the 6 sons of Jeduthun 3) son of Rehabiah, a descendant of Moses through Gershom, and an ancestor of a Levite treasurer in the time of David</t>
  </si>
  <si>
    <t>H3470B</t>
  </si>
  <si>
    <t>יְשַׁעְיָה</t>
  </si>
  <si>
    <t>Jeshaiah</t>
  </si>
  <si>
    <t>A man of the tribe of Judah living at the time of Divided Monarchy, only mentioned at 1Ch 3:21;   son of: Hananiah (H2608L);   brother of: Pelatiah (H6410), Rephaiah (H7509), Arnan (H0770), Obadiah (H5662H) and Shecaniah (H7935)  § Isaiah or Jesaiah or Jeshaiah = "Jehovah has saved" 1) son of Hananiah, brother of Pelatiah, and grandson of Zerubbabel 2) a Benjamite 3) son of Athaliah and chief of the house of Elam who returned with Ezra 4) a chief of the descendants of Merari who returned with Ezra</t>
  </si>
  <si>
    <t>H3470G</t>
  </si>
  <si>
    <t>A man of the tribe of Levi living at the time of Divided Monarchy, first mentioned at 1Ch 24:21;   son of: Rehabiah (H7345);   father of: Joram (H3141I); also called Jeshaiah at 1Ch 26:25;  Another name of  yish.shiy.yah  (יִשִּׁיָּהוּ "Isshiah" H3449J)  § Isaiah or Jesaiah or Jeshaiah = "Jehovah has saved" 1) son of Hananiah, brother of Pelatiah, and grandson of Zerubbabel 2) a Benjamite 3) son of Athaliah and chief of the house of Elam who returned with Ezra 4) a chief of the descendants of Merari who returned with Ezra</t>
  </si>
  <si>
    <t>H3470H</t>
  </si>
  <si>
    <t>A man of the tribe of Levi living at the time of United Monarchy, first mentioned at 1Ch 25:3;   son of: Jeduthun (H3038);   brother of: Obed-edom (H5654), Mattithiah (H4993H), Gedaliah (H1436I), Zeri (H6874), Hashabiah (H2811I)  § Isaiah or Jesaiah or Jeshaiah = "Jehovah has saved" 1) son of Hananiah, brother of Pelatiah, and grandson of Zerubbabel 2) a Benjamite 3) son of Athaliah and chief of the house of Elam who returned with Ezra 4) a chief of the descendants of Merari who returned with Ezra</t>
  </si>
  <si>
    <t>H3470I</t>
  </si>
  <si>
    <t>A man living at the time of Exile and Return, only mentioned at Ezr 8:7;   son of: Athaliah (H6271I)  § Isaiah or Jesaiah or Jeshaiah = "Jehovah has saved" 1) son of Hananiah, brother of Pelatiah, and grandson of Zerubbabel 2) a Benjamite 3) son of Athaliah and chief of the house of Elam who returned with Ezra 4) a chief of the descendants of Merari who returned with Ezra</t>
  </si>
  <si>
    <t>H3470J</t>
  </si>
  <si>
    <t>A man living at the time of Exile and Return, only mentioned at Ezr 8:19  § Isaiah or Jesaiah or Jeshaiah = "Jehovah has saved" 1) son of Hananiah, brother of Pelatiah, and grandson of Zerubbabel 2) a Benjamite 3) son of Athaliah and chief of the house of Elam who returned with Ezra 4) a chief of the descendants of Merari who returned with Ezra</t>
  </si>
  <si>
    <t>H3470K</t>
  </si>
  <si>
    <t>A man living at the time of Exile and Return, only mentioned at Neh 11:7;   father of: Ithiel (H0384)  § Isaiah or Jesaiah or Jeshaiah = "Jehovah has saved" 1) son of Hananiah, brother of Pelatiah, and grandson of Zerubbabel 2) a Benjamite 3) son of Athaliah and chief of the house of Elam who returned with Ezra 4) a chief of the descendants of Merari who returned with Ezra</t>
  </si>
  <si>
    <t>H3471</t>
  </si>
  <si>
    <t>יָֽשְׁפֶה</t>
  </si>
  <si>
    <t>jasper (a precious stone)</t>
  </si>
  <si>
    <t>H3472</t>
  </si>
  <si>
    <t>יִשְׁפָּה</t>
  </si>
  <si>
    <t>Ishpah</t>
  </si>
  <si>
    <t xml:space="preserve">A man of the tribe of Benjamin  living at the time of Egypt and Wilderness, only mentioned at 1Ch 8:16;   son of: Beriah (H1283I);   brother of: Arad (H6166B), Ahio (H0283H), Shashak (H8349), Jeremoth (H3406I), Zebadiah (H2069), Eder (H5738), Michael (H4317L) and Joha (H3109)   § Ispah = "He is bare"  a Benjamite of the family of Beriah and one of the heads of his tribe </t>
  </si>
  <si>
    <t>H3473</t>
  </si>
  <si>
    <t>יִשְׁפָּן</t>
  </si>
  <si>
    <t>Ishpan</t>
  </si>
  <si>
    <t xml:space="preserve">A man of the tribe of Benjamin  living at the time of Divided Monarchy, only mentioned at 1Ch 8:22;   son of: Shashak (H8349);   brother of: Eber (H5677J), Eliel (H0447I), Abdon (H5658I), Zichri (H2147I), Hanan (H2605), Hananiah (H2608O), Elam (H5867), Anthothijah (H6070), Iphdeiah (H3301) and Penuel (H6439I)   § Ishpan = "he hides"  a Benjamite of the family of Shashak </t>
  </si>
  <si>
    <t>H3474</t>
  </si>
  <si>
    <t>יָשַׁר</t>
  </si>
  <si>
    <t>1) to be right, be straight, be level, be upright, be just, be lawful, be smooth 1a) (Qal) 1a1) to go straight 1a2) to be pleasing, be agreeable, be right (fig.) 1a3) to be straightforward, be upright 1b) (Piel) 1b1) to make right, make smooth, make straight 1b2) to lead, direct, lead straight along 1b3) to esteem right, approve 1c) (Pual) to be made level, be laid smoothly out 1d) (Hiphil) to make straight, look straight</t>
  </si>
  <si>
    <t>H3475</t>
  </si>
  <si>
    <t>יֶ֫שֶׁר</t>
  </si>
  <si>
    <t>Jesher</t>
  </si>
  <si>
    <t xml:space="preserve">A man of the tribe of Judah living at the time of Egypt and Wilderness, only mentioned at 1Ch 2:18;   son of: Caleb (H3612H) and Jerioth(?) (H3408);   brother of: Hur (H2354), Shobab (H7727H), Ardon (H0715), Mareshah@1Ch 2:42 (H4337), Haran (H2771B), Moza (H4162), Gazez (H1495), Jahdai (H3056), Sheber (H7669), Tirhanah (H8647), Shaaph (H8174H), Sheva (H7724) and Achsah (H5915H)   § Jesher = "upright"  one of the sons of Caleb and grandson of Hezron by wife Azubah </t>
  </si>
  <si>
    <t>H3476</t>
  </si>
  <si>
    <t>יֹ֫שֶׁר</t>
  </si>
  <si>
    <t>uprightness</t>
  </si>
  <si>
    <t>1) straightness, uprightness 1a) straightness, evenness (moral implications) 1b) rightness, uprightness 1c) what is right, what is due</t>
  </si>
  <si>
    <t>H3477G</t>
  </si>
  <si>
    <t>יָשָׁר</t>
  </si>
  <si>
    <t>1) straight, upright, correct, right 1a) straight, level 1b) right, pleasing, correct 1c) straightforward, just, upright, fitting, proper 1d) uprightness, righteous, upright 1e) that which is upright (subst) Also means:  ya.shar  (יָשָׁר "upright" H3477I)</t>
  </si>
  <si>
    <t>H3477H</t>
  </si>
  <si>
    <t>Jashar</t>
  </si>
  <si>
    <t>A man living before Israel's Monarchy, first mentioned at Jos 10:13</t>
  </si>
  <si>
    <t>H3477I</t>
  </si>
  <si>
    <t>1) straight, upright, correct, right 1a) straight, level 1b) right, pleasing, correct 1c) straightforward, just, upright, fitting, proper 1d) uprightness, righteous, upright 1e) that which is upright (subst)</t>
  </si>
  <si>
    <t>H3478</t>
  </si>
  <si>
    <t>יִשְׂרָאֵל</t>
  </si>
  <si>
    <t xml:space="preserve">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   § Israel = "God prevails" 1) the second name for Jacob given to him by God after his wrestling with the angel at Peniel 2) the name of the descendants and the nation of the descendants of Jacob 2a) the name of the nation until the death of Solomon and the split 2b) the name used and given to the northern kingdom consisting of the 10 tribes under Jeroboam; the southern kingdom was known as Judah 2c) the name of the nation after the return from exile </t>
  </si>
  <si>
    <t>H3479</t>
  </si>
  <si>
    <t xml:space="preserve">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 Aramaic of  yis.ra.el  (יִשְׂרָאֵל "Israel" H3478)   § Israel = "God prevails" 1) the second name for Jacob given to him by God after his wrestling with the angel at Peniel 2) the name of the descendants and the nation of the descendants of Jacob 2a) the name of the nation until the death of Solomon and the split 2b) the name used and given to the northern kingdom consisting of the 10 tribes under Jeroboam; the southern kingdom was known as Judah 2c) the name of the nation after the return from exile </t>
  </si>
  <si>
    <t>H3480</t>
  </si>
  <si>
    <t>יְשַׂרְאֵ֫לָה</t>
  </si>
  <si>
    <t>Jesharelah</t>
  </si>
  <si>
    <t xml:space="preserve">A man of the tribe of Levi living at the time of Divided Monarchy, first mentioned at 1Ch 25:2;   son of: Asaph (H0623H);   brother of: Zaccur (H2139J), Joseph (H3130I) and Nethaniah (H5418H); also called Jesharelah at 1Ch 25:14;  Another name of  a.sar.e.lah  (אֲשַׂרְאֵ֫לָה "Asharelah" H0841)   § Jesharelah = "these are upright"  a Levite and son of Asaph and leader of the 7th course of the musicians </t>
  </si>
  <si>
    <t>H3481G</t>
  </si>
  <si>
    <t>יִשְׂרְאֵלִי</t>
  </si>
  <si>
    <t>Someone descended from Ishmael who was a man of Arabia living at the time of the Patriarchs, first mentioned at Gen 16:11;   son of: Abraham (H0085) and Hagar (H1904);   half-brother of: Isaac (H3327), Zimran (H2175), Jokshan (H3370), Medan (H4091), Midian (H4080), Ishbak (H3435) and Shuah (H7744);   father of: Nebaioth (H5032), Kedar (H6938), Adbeel (H0110), Mibsam (H4017), Mishma (H4927), Dumah (H1746), Massa (H4854), Hadad (H2316), Tema (H8485), Jetur (H3195), Naphish (H5305), Kedemah (H6929) and Mahalath (H4258) Group of  yish.ma.el  (יִשְׁמָעֵאל "Ishmael" H3458)  § Israelite , of Israel "God prevails"  a descendant or inhabitant of the nation of Israel</t>
  </si>
  <si>
    <t>H3481H</t>
  </si>
  <si>
    <t>Someone descended from Israel who was 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 Group of  yis.ra.el  (יִשְׂרָאֵל "Israel" H3478)  § Israelite , of Israel "God prevails"  a descendant or inhabitant of the nation of Israel</t>
  </si>
  <si>
    <t>H3482</t>
  </si>
  <si>
    <t>יִשְׂרְאֵלִית</t>
  </si>
  <si>
    <t>Israelitess</t>
  </si>
  <si>
    <t>An Israelitess , of Israel "God prevails"  a female descendant or inhabitant of the nation of Israel Group of  yis.ra.el  (יִשְׂרָאֵל "Israel" H3478)</t>
  </si>
  <si>
    <t>H3483</t>
  </si>
  <si>
    <t>יְשָׁרָה</t>
  </si>
  <si>
    <t>H3484</t>
  </si>
  <si>
    <t>יְשֻׁרוּן</t>
  </si>
  <si>
    <t>Jeshurun</t>
  </si>
  <si>
    <t xml:space="preserve">A man living at the time of the Patriarchs, first mentioned at Gen 25:26;   son of: Isaac (H3327) and Rebekah (H7259);   brother of: Esau (H6215); married to Rachel (H7354), Leah (H3812), Zilpah (H2153) and Bilhah (H1090A);   father of: Reuben (H7205), Simeon (H8095), Levi (H3878), Judah (H3063), Dan (H1835H), Naphtali (H5321), Gad (H1410), Asher (H0836), Issachar (H3485), Zebulun (H2074), Dinah (H1783), Joseph (H3130) and Benjamin (H1144); also called Jacob frequently Another name of  yis.ra.el  (יִשְׂרָאֵל "Israel" H3478)   § Jeshurun = "upright one"  a symbolic name for Israel describing her ideal character </t>
  </si>
  <si>
    <t>H3485G</t>
  </si>
  <si>
    <t>יִשָּׂשכָר</t>
  </si>
  <si>
    <t>A man of the tribe of Issachar  living at the time of the Patriarchs, first mentioned at Gen 30:18;   son of: Israel (H3478) and Leah (H3812);   brother of: Reuben (H7205), Simeon (H8095), Levi (H3878), Judah (H3063), Zebulun (H2074) and Dinah (H1783);   half-brother of: Dan (H1835H), Naphtali (H5321), Gad (H1410), Asher (H0836), Joseph (H3130) and Benjamin (H1144);   father of: Tola (H8439), Puah (H6312), Jashub (H3437H) and Shimron (H8110B) Also named:  Isachar  (Ἰσαχάρ "Issachar" G2466)  § Issachar = "there is recompense" 1) the 9th son of Jacob and the 5th by Leah his first wife and the progenitor of a tribe by his name 2) a Korahite Levite and the 7th son of Obed-edom and doorkeeper to the temple 3) the tribe descended from Issachar the son of Jacob 4) the territory allocated to the descendants of Issachar when they entered the land of Canaan</t>
  </si>
  <si>
    <t>H3485H</t>
  </si>
  <si>
    <t>A man of the tribe of Levi living at the time of United Monarchy, only mentioned at 1Ch 26:5;   son of: Obed-edom (H5654);   brother of: Shemaiah (H8098I), Jehozabad (H3075H), Joah (H3098I), Sachar (H7940), Nethanel (H5417K), Ammiel (H5988I) and Peullethai (H6469)  § Issachar = "there is recompense" 1) the 9th son of Jacob and the 5th by Leah his first wife and the progenitor of a tribe by his name 2) a Korahite Levite and the 7th son of Obed-edom and doorkeeper to the temple 3) the tribe descended from Issachar the son of Jacob 4) the territory allocated to the descendants of Issachar when they entered the land of Canaan</t>
  </si>
  <si>
    <t>H3486</t>
  </si>
  <si>
    <t>יָשֵׁשׁ</t>
  </si>
  <si>
    <t>decrepit</t>
  </si>
  <si>
    <t>aged, decrepit, feeble</t>
  </si>
  <si>
    <t>H3487</t>
  </si>
  <si>
    <t>יָת</t>
  </si>
  <si>
    <t>whom</t>
  </si>
  <si>
    <t>(mark of the direct object or the accusative and not translated) Aramaic of  et  (אֵת "[Obj.]" H0853)</t>
  </si>
  <si>
    <t>H3488</t>
  </si>
  <si>
    <t>יְתִב</t>
  </si>
  <si>
    <t>1) to sit, dwell 1a) (P'al) to sit, be seated 1b) (Aphel) to cause to dwell</t>
  </si>
  <si>
    <t>H3489</t>
  </si>
  <si>
    <t>יָתֵד</t>
  </si>
  <si>
    <t>peg</t>
  </si>
  <si>
    <t>1) pin, stake, peg, nail 1a) pin, peg, tent pin, tent stake 1b) nail, pin (fig.) 1c) pin (used in weaving)</t>
  </si>
  <si>
    <t>H3490</t>
  </si>
  <si>
    <t>יָתוֹם</t>
  </si>
  <si>
    <t>an orphan, fatherless</t>
  </si>
  <si>
    <t>H3491</t>
  </si>
  <si>
    <t>יְתוּר</t>
  </si>
  <si>
    <t>remainder</t>
  </si>
  <si>
    <t>1) to remain over, leave, range over 2) (BDB) a searching (n m)</t>
  </si>
  <si>
    <t>H3492</t>
  </si>
  <si>
    <t>יַתִּיר</t>
  </si>
  <si>
    <t>Jattir</t>
  </si>
  <si>
    <t xml:space="preserve">  § Jattir = "plenty"  a town in the mountains of Judah </t>
  </si>
  <si>
    <t>H3493</t>
  </si>
  <si>
    <t>preeminent</t>
  </si>
  <si>
    <t>adj 1) pre-eminent, surpassing, extreme, extraordinary adv 2) exceedingly, extremely</t>
  </si>
  <si>
    <t>H3494</t>
  </si>
  <si>
    <t>יִתְלָה</t>
  </si>
  <si>
    <t>Ithlah</t>
  </si>
  <si>
    <t xml:space="preserve">  § Jethlah = "he hangs"  one of the towns in southern Dan </t>
  </si>
  <si>
    <t>H3495</t>
  </si>
  <si>
    <t>יִתְמָה</t>
  </si>
  <si>
    <t>Ithmah</t>
  </si>
  <si>
    <t xml:space="preserve">A man of the Moabites living at the time of Divided Monarchy, only mentioned at 1Ch 11:46   § Ithmah = "orphan"  a Moabite, one of David's mighty warriors </t>
  </si>
  <si>
    <t>H3496</t>
  </si>
  <si>
    <t>יַתְנִיאֵל</t>
  </si>
  <si>
    <t>Jathniel</t>
  </si>
  <si>
    <t xml:space="preserve">A man living at the time of Divided Monarchy, only mentioned at 1Ch 26:2;   son of: Meshelemiah (H4920);   brother of: Zechariah (H2148A), Jediael (H3043J), Zebadiah (H2069J), Elam (H5867H), Jehohanan (H3076I) and Eliehoenai (H0454A)   § Jathniel = "God hires me"  a Korhite Levite and the 4th of the family of Meshelemiah </t>
  </si>
  <si>
    <t>H3497</t>
  </si>
  <si>
    <t>יִתְנָ֑ן</t>
  </si>
  <si>
    <t>Ithnan</t>
  </si>
  <si>
    <t xml:space="preserve">  § Ithnan = "hire"  one of the towns in the extreme south of Judah </t>
  </si>
  <si>
    <t>H3498</t>
  </si>
  <si>
    <t>יָתַר</t>
  </si>
  <si>
    <t>1) to be left over, remain, remain over, leave 1a) (Qal) remainder (participle) 1b) (Niphal) to be left over, remain over, be left behind 1c) (Hiphil) 1c1) to leave over, leave 1c2) to save over, preserve alive 1c3) to excel, show pre-eminence 1c4) to show excess, have more than enough, have an excess</t>
  </si>
  <si>
    <t>H3499A</t>
  </si>
  <si>
    <t>יֶ֫תֶר</t>
  </si>
  <si>
    <t>1) remainder, excess, rest, remnant, excellence 1a) remainder, remnant 1b) remainder, rest, other part 1c) excess 1d) abundantly (adv) 1e) abundance, affluence 1f) superiority, excellency</t>
  </si>
  <si>
    <t>H3499B</t>
  </si>
  <si>
    <t>H3500G</t>
  </si>
  <si>
    <t>Jether</t>
  </si>
  <si>
    <t>A man living before Israel's Monarchy, only mentioned at Jdg 8:20;   son of: Gideon (H1439);   brother of: Abimelech (H0040H) and Jotham (H3147)  § Jether = "abundance" 1) father-in-law of Moses 2) oldest son of Gideon 3) father of Jephunneh and the chief of a line of warriors of the line of Asher 4) father of Amasa, the commander of Absalom's army 5) son of Jada, a descendant of Hezron, of the tribe of Judah 6) a son of Ezra, a Judaite</t>
  </si>
  <si>
    <t>H3500H</t>
  </si>
  <si>
    <t>A man living at the time of United Monarchy, first mentioned at 2Sa 17:25; married to Abigail (H0026H);   father of: Amasa (H6021); also called Ithra at 2Sa 17:25; Also named:  yit.ra  (יִתְרָא "Ithra" H3501)  § Jether = "abundance" 1) father-in-law of Moses 2) oldest son of Gideon 3) father of Jephunneh and the chief of a line of warriors of the line of Asher 4) father of Amasa, the commander of Absalom's army 5) son of Jada, a descendant of Hezron, of the tribe of Judah 6) a son of Ezra, a Judaite</t>
  </si>
  <si>
    <t>H3500I</t>
  </si>
  <si>
    <t>A man of the tribe of Judah living at the time of Divided Monarchy, first mentioned at 1Ch 2:32;   son of: Jada (H3047);   brother of: Jonathan (H3129)  § Jether = "abundance" 1) father-in-law of Moses 2) oldest son of Gideon 3) father of Jephunneh and the chief of a line of warriors of the line of Asher 4) father of Amasa, the commander of Absalom's army 5) son of Jada, a descendant of Hezron, of the tribe of Judah 6) a son of Ezra, a Judaite</t>
  </si>
  <si>
    <t>H3500J</t>
  </si>
  <si>
    <t>A man of the tribe of Judah(?) living at the time of Divided Monarchy, only mentioned at 1Ch 4:17;   son of: Ezrah (H5834);   brother of: Mered (H4778), Epher (H6081H) and Jalon (H3210)  § Jether = "abundance" 1) father-in-law of Moses 2) oldest son of Gideon 3) father of Jephunneh and the chief of a line of warriors of the line of Asher 4) father of Amasa, the commander of Absalom's army 5) son of Jada, a descendant of Hezron, of the tribe of Judah 6) a son of Ezra, a Judaite</t>
  </si>
  <si>
    <t>H3500K</t>
  </si>
  <si>
    <t>A man of the tribe of Asher living at the time of Divided Monarchy, first mentioned at 1Ch 7:37;   son of: Zophah (H6690);   brother of: Suah (H5477), Harnepher (H2774), Shual (H7777B), Beri (H1275), Imrah (H3236), Bezer (H1221H), Hod (H1936), Shamma (H8037H), Shilshah (H8030) and Beera (H0878);   father of: Jephunneh (H3312H), Pispa (H6462) and Ara (H0690); also called Jether at 1Ch 7:38;  Another name of  yit.ran  (יִתְרָן "Ithran" H3506H)  § Jether = "abundance" 1) father-in-law of Moses 2) oldest son of Gideon 3) father of Jephunneh and the chief of a line of warriors of the line of Asher 4) father of Amasa, the commander of Absalom's army 5) son of Jada, a descendant of Hezron, of the tribe of Judah 6) a son of Ezra, a Judaite</t>
  </si>
  <si>
    <t>H3500L</t>
  </si>
  <si>
    <t>Jethro</t>
  </si>
  <si>
    <t>A man living at the time of Egypt and Wilderness, first mentioned at Exo 2:18;   father of: Zipporah (H6855) and Hobab (H2246); also called Reuel (KJV: Raguel) at Num 10:29; Another spelling of  yit.ro  (יִתְרוֹ "Jethro" H3503)  § Jether = "abundance" 1) father-in-law of Moses 2) oldest son of Gideon 3) father of Jephunneh and the chief of a line of warriors of the line of Asher 4) father of Amasa, the commander of Absalom's army 5) son of Jada, a descendant of Hezron, of the tribe of Judah 6) a son of Ezra, a Judaite</t>
  </si>
  <si>
    <t>H3501</t>
  </si>
  <si>
    <t>יִתְרָא</t>
  </si>
  <si>
    <t>Ithra</t>
  </si>
  <si>
    <t xml:space="preserve">A man living at the time of United Monarchy, first mentioned at 2Sa 17:25; married to Abigail (H0026H);   father of: Amasa (H6021); also called Ithra at 2Sa 17:25; Another name of  ye.ter  (יֶ֫תֶר "Jether" H3500H)   § Ithra = "abundance"  father of Amasa, the commander of Absalom's army; also 'Jether' </t>
  </si>
  <si>
    <t>H3502</t>
  </si>
  <si>
    <t>יִתְרָה</t>
  </si>
  <si>
    <t>abundance, riches, wealth</t>
  </si>
  <si>
    <t>H3503</t>
  </si>
  <si>
    <t>יִתְרוֹ</t>
  </si>
  <si>
    <t xml:space="preserve">A man living at the time of Egypt and Wilderness, first mentioned at Exo 2:18;   father of: Zipporah (H6855) and Hobab (H2246); also called Reuel (KJV: Raguel) at Num 10:29;   § Jethro = "his abundance"  father-in-law of Moses; also 'Jether' </t>
  </si>
  <si>
    <t>H3504</t>
  </si>
  <si>
    <t>יִתְרוֹן</t>
  </si>
  <si>
    <t>advantage, profit, excellency</t>
  </si>
  <si>
    <t>H3505</t>
  </si>
  <si>
    <t>יִתְרִי</t>
  </si>
  <si>
    <t>Ithrite</t>
  </si>
  <si>
    <t xml:space="preserve">Someone descended from Ithar(?), first mentioned at 2Sa 23:38   § Ithrite = "a remnant: excellence"  a descendant of Jether </t>
  </si>
  <si>
    <t>H3506G</t>
  </si>
  <si>
    <t>יִתְרָן</t>
  </si>
  <si>
    <t>Ithran</t>
  </si>
  <si>
    <t>A man living at the time of the Patriarchs, first mentioned at Gen 36:26;   son of: Dishon (H1787);   brother of: Hemdan (H2533), Eshban (H0790) and Cheran (H3763)  § Ithran = "advantage" 1) an Edomite, son of Dishon, a Horite, and probably a phylarch of a tribe of the Horim 2) an descendant of Asher</t>
  </si>
  <si>
    <t>H3506H</t>
  </si>
  <si>
    <t>A man of the tribe of Asher living at the time of Divided Monarchy, first mentioned at 1Ch 7:37;   son of: Zophah (H6690);   brother of: Suah (H5477), Harnepher (H2774), Shual (H7777B), Beri (H1275), Imrah (H3236), Bezer (H1221H), Hod (H1936), Shamma (H8037H), Shilshah (H8030) and Beera (H0878);   father of: Jephunneh (H3312H), Pispa (H6462) and Ara (H0690); also called Jether at 1Ch 7:38;  Also named:  ye.ter  (יֶ֫תֶר "Jether" H3500K)  § Ithran = "advantage" 1) an Edomite, son of Dishon, a Horite, and probably a phylarch of a tribe of the Horim 2) an descendant of Asher</t>
  </si>
  <si>
    <t>H3507</t>
  </si>
  <si>
    <t>יִתְרְעָם</t>
  </si>
  <si>
    <t>Ithream</t>
  </si>
  <si>
    <t xml:space="preserve">A man of the tribe of Judah living at the time of United Monarchy, first mentioned at 2Sa 3:5;   son of: David (H1732) and Eglah (H5698);   half-brother of: Amnon (H0550), Chileab (H3609), Absalom (H0053), Adonijah (H0138), Shephatiah (H8203), Shammua (H8051H), Shobab (H7727), Nathan (H5416), Solomon (H8010), Ibhar (H2984), Elishua (H0474), Nepheg (H5298H), Japhia (H3309I), Elishama (H0476H), Eliada (H0450), Eliphelet (H0467), Tamar (H8559H), Elpelet (H0467I), Nogah (H5052) and Jerimoth (H3406N)   § Ithream = "profit of the people"  a son of David by his wife Eglah; the 6th son and born in Hebron </t>
  </si>
  <si>
    <t>H3508</t>
  </si>
  <si>
    <t>יֹתֶ֫רֶת</t>
  </si>
  <si>
    <t>lobe</t>
  </si>
  <si>
    <t>appendage, overhang, protrusion, the caudate lobe of the liver of a sacrificial animal</t>
  </si>
  <si>
    <t>H3509</t>
  </si>
  <si>
    <t>יְתֵת</t>
  </si>
  <si>
    <t>Jetheth</t>
  </si>
  <si>
    <t xml:space="preserve">A man living at the time of the Patriarchs, first mentioned at Gen 36:40   § Jetheth = "a nail"  one of the dukes of Edom who came of Esau </t>
  </si>
  <si>
    <t>H3510</t>
  </si>
  <si>
    <t>כָּאַב</t>
  </si>
  <si>
    <t>to pain</t>
  </si>
  <si>
    <t>1) to be in pain, be sore, have pain, be sorrowful 1a) (Qal) 1a1) to be in pain (physical) 1a2) to be in pain (mental) 1b) (Hiphil) 1b1) to cause pain, hurt, mar 1b2) pain, mar (participle)</t>
  </si>
  <si>
    <t>H3511</t>
  </si>
  <si>
    <t>כְּאֵב</t>
  </si>
  <si>
    <t>pain (mental and physical), sorrow</t>
  </si>
  <si>
    <t>H3512A</t>
  </si>
  <si>
    <t>כָּאָה</t>
  </si>
  <si>
    <t>be disheartened</t>
  </si>
  <si>
    <t>1) to be sad, be disheartened  1a) (Niphal) to be disheartened, be cowed 1b) (Hiphil) to make sad</t>
  </si>
  <si>
    <t>H3512B</t>
  </si>
  <si>
    <t>כָּאֶה</t>
  </si>
  <si>
    <t>disheartened</t>
  </si>
  <si>
    <t>be cowed</t>
  </si>
  <si>
    <t>H3513G</t>
  </si>
  <si>
    <t>כָּבֵד</t>
  </si>
  <si>
    <t>to honor: honour</t>
  </si>
  <si>
    <t>: honour/glory 1) to be heavy, be weighty, be grievous, be hard, be rich, be honourable, be glorious, be burdensome, be honoured 1a) (Qal) 1a1) to be heavy 1a2) to be heavy, be insensible, be dull 1a3) to be honoured 1b) (Niphal) 1b1) to be made heavy, be honoured, enjoy honour, be made abundant 1b2) to get oneself glory or honour, gain glory 1c) (Piel) 1c1) to make heavy, make dull, make insensible 1c2) to make honourable, honour, glorify 1d) (Pual) to be made honourable, be honoured 1e) (Hiphil) 1e1) to make heavy 1e2) to make heavy, make dull, make unresponsive 1e3) to cause to be honoured 1f) (Hithpael) 1f1) to make oneself heavy, make oneself dense, make oneself numerous 1f2) to honour oneself</t>
  </si>
  <si>
    <t>H3513H</t>
  </si>
  <si>
    <t>to honor: heavy</t>
  </si>
  <si>
    <t>: heavy/severe 1) to be heavy, be weighty, be grievous, be hard, be rich, be honourable, be glorious, be burdensome, be honoured 1a) (Qal) 1a1) to be heavy 1a2) to be heavy, be insensible, be dull 1a3) to be honoured 1b) (Niphal) 1b1) to be made heavy, be honoured, enjoy honour, be made abundant 1b2) to get oneself glory or honour, gain glory 1c) (Piel) 1c1) to make heavy, make dull, make insensible 1c2) to make honourable, honour, glorify 1d) (Pual) to be made honourable, be honoured 1e) (Hiphil) 1e1) to make heavy 1e2) to make heavy, make dull, make unresponsive 1e3) to cause to be honoured 1f) (Hithpael) 1f1) to make oneself heavy, make oneself dense, make oneself numerous 1f2) to honour oneself</t>
  </si>
  <si>
    <t>H3513I</t>
  </si>
  <si>
    <t>to honor: many</t>
  </si>
  <si>
    <t>: many 1) to be heavy, be weighty, be grievous, be hard, be rich, be honourable, be glorious, be burdensome, be honoured 1a) (Qal) 1a1) to be heavy 1a2) to be heavy, be insensible, be dull 1a3) to be honoured 1b) (Niphal) 1b1) to be made heavy, be honoured, enjoy honour, be made abundant 1b2) to get oneself glory or honour, gain glory 1c) (Piel) 1c1) to make heavy, make dull, make insensible 1c2) to make honourable, honour, glorify 1d) (Pual) to be made honourable, be honoured 1e) (Hiphil) 1e1) to make heavy 1e2) to make heavy, make dull, make unresponsive 1e3) to cause to be honoured 1f) (Hithpael) 1f1) to make oneself heavy, make oneself dense, make oneself numerous 1f2) to honour oneself</t>
  </si>
  <si>
    <t>H3513J</t>
  </si>
  <si>
    <t>to honor: dull</t>
  </si>
  <si>
    <t>: dull/dim(hearing/eyesight) 1) to be heavy, be weighty, be grievous, be hard, be rich, be honourable, be glorious, be burdensome, be honoured 1a) (Qal) 1a1) to be heavy 1a2) to be heavy, be insensible, be dull 1a3) to be honoured 1b) (Niphal) 1b1) to be made heavy, be honoured, enjoy honour, be made abundant 1b2) to get oneself glory or honour, gain glory 1c) (Piel) 1c1) to make heavy, make dull, make insensible 1c2) to make honourable, honour, glorify 1d) (Pual) to be made honourable, be honoured 1e) (Hiphil) 1e1) to make heavy 1e2) to make heavy, make dull, make unresponsive 1e3) to cause to be honoured 1f) (Hithpael) 1f1) to make oneself heavy, make oneself dense, make oneself numerous 1f2) to honour oneself</t>
  </si>
  <si>
    <t>H3514</t>
  </si>
  <si>
    <t>כֹּ֫בֶד</t>
  </si>
  <si>
    <t>heaviness</t>
  </si>
  <si>
    <t>1) weight, heaviness, mass, great 1a) heaviness, weight 1b) mass, abundance 1c) vehemence, heaviness</t>
  </si>
  <si>
    <t>H3515</t>
  </si>
  <si>
    <t>heavy</t>
  </si>
  <si>
    <t>1) heavy, great 1a) heavy 1b) massive, abundant, numerous 1c) heavy, dull 1d) hard, difficult, burdensome 1e) very oppressive, numerous, rich</t>
  </si>
  <si>
    <t>H3516</t>
  </si>
  <si>
    <t>liver</t>
  </si>
  <si>
    <t>1) the liver 1a) the liver (as the heaviest organ)</t>
  </si>
  <si>
    <t>H3517</t>
  </si>
  <si>
    <t>כְּבֵדֻת</t>
  </si>
  <si>
    <t>heaviness, difficulty</t>
  </si>
  <si>
    <t>H3518</t>
  </si>
  <si>
    <t>כָּבָה</t>
  </si>
  <si>
    <t>to quench</t>
  </si>
  <si>
    <t>1) to quench, put out, be put out, be quenched, be extinguished 1a) (Qal) to be quenched, be extinguished 1b) (Piel) to quench, extinguish</t>
  </si>
  <si>
    <t>H3519</t>
  </si>
  <si>
    <t>כָּבוֹד</t>
  </si>
  <si>
    <t>1) glory, honour, glorious, abundance 1a) abundance, riches 1b) honour, splendour, glory 1c) honour, dignity 1d) honour, reputation 1e) honour, reverence, glory 1f) glory</t>
  </si>
  <si>
    <t>H3520A</t>
  </si>
  <si>
    <t>H3520B</t>
  </si>
  <si>
    <t>כְּבוּדָּ֯ה</t>
  </si>
  <si>
    <t>H3521G</t>
  </si>
  <si>
    <t>כָּבוּל</t>
  </si>
  <si>
    <t>Cabul</t>
  </si>
  <si>
    <t xml:space="preserve">  § Cabul = "binding"   a city on the border of Asher and located approx 10 miles (16 km) east of Akko; modern 'Kabul'</t>
  </si>
  <si>
    <t>H3521H</t>
  </si>
  <si>
    <t xml:space="preserve">  § Cabul = "binding"  a district in Galilee given by Solomon to Hiram and contemptuously called 'Cabul' by Hiram</t>
  </si>
  <si>
    <t>H3522</t>
  </si>
  <si>
    <t>כַּבּוֹן</t>
  </si>
  <si>
    <t>Cabbon</t>
  </si>
  <si>
    <t xml:space="preserve">  § Cabbon = "the builder"  a town in the low country of Judah </t>
  </si>
  <si>
    <t>H3523</t>
  </si>
  <si>
    <t>כָּבִיר</t>
  </si>
  <si>
    <t>quilt</t>
  </si>
  <si>
    <t>(something) netted, a quilt, fly net, pillow</t>
  </si>
  <si>
    <t>H3524</t>
  </si>
  <si>
    <t>כַּבִּיר</t>
  </si>
  <si>
    <t>mighty, great, powerful, many, much</t>
  </si>
  <si>
    <t>H3525</t>
  </si>
  <si>
    <t>כֶּ֫בֶל</t>
  </si>
  <si>
    <t>bond(s), fetter(s)</t>
  </si>
  <si>
    <t>H3526G</t>
  </si>
  <si>
    <t>כָּבַס</t>
  </si>
  <si>
    <t>Washer's</t>
  </si>
  <si>
    <t xml:space="preserve">  This name means  to wash (by treading)</t>
  </si>
  <si>
    <t>H3526H</t>
  </si>
  <si>
    <t>1) to wash (by treading), be washed, perform the work of a fuller 1a) (Qal) washer, fuller, treader (participle) 1b) (Piel) to wash (garments, person) 1c) (Pual) to be washed 1d) (Hothpael) to be washed out</t>
  </si>
  <si>
    <t>H3527</t>
  </si>
  <si>
    <t>כָּבַר</t>
  </si>
  <si>
    <t>1) to be much, be many, be in abundance, intertwine, multiply 1a) (Hiphil) to make many, make great</t>
  </si>
  <si>
    <t>H3528</t>
  </si>
  <si>
    <t>כְּבָר</t>
  </si>
  <si>
    <t>already, long ago, a great while</t>
  </si>
  <si>
    <t>H3529</t>
  </si>
  <si>
    <t>Chebar</t>
  </si>
  <si>
    <t xml:space="preserve">  § Chebar = "far-off"  a Babylonian river near which many Israelite exiles settled; maybe the 'Habor' or the 'Royal Canal' of Nebuchadnezzar </t>
  </si>
  <si>
    <t>H3530</t>
  </si>
  <si>
    <t>כִּבְרָה</t>
  </si>
  <si>
    <t>distance</t>
  </si>
  <si>
    <t>distance (undetermined length)</t>
  </si>
  <si>
    <t>H3531</t>
  </si>
  <si>
    <t>כְּבָרָה</t>
  </si>
  <si>
    <t>sieve</t>
  </si>
  <si>
    <t>sieve, sifter</t>
  </si>
  <si>
    <t>H3532</t>
  </si>
  <si>
    <t>כֶּ֫בֶשׂ</t>
  </si>
  <si>
    <t>lamb, sheep, young ram</t>
  </si>
  <si>
    <t>H3533</t>
  </si>
  <si>
    <t>כָּבַשׁ</t>
  </si>
  <si>
    <t>to subdue</t>
  </si>
  <si>
    <t>1) to subject, subdue, force, keep under, bring into bondage 1a) (Qal) 1a1) to bring into bondage, make subservient 1a2) to subdue, force, violate 1a3) to subdue, dominate, tread down 1b) (Niphal) to be subdued 1c) (Piel) to subdue 1d) (Hiphil) to bring into bondage</t>
  </si>
  <si>
    <t>H3534</t>
  </si>
  <si>
    <t>כֶּ֫בֶשׁ</t>
  </si>
  <si>
    <t>H3535</t>
  </si>
  <si>
    <t>כִּבְשָׂה</t>
  </si>
  <si>
    <t>ewe-lamb</t>
  </si>
  <si>
    <t>ewe-lamb, lamb</t>
  </si>
  <si>
    <t>H3536</t>
  </si>
  <si>
    <t>כִּבְשָׁן</t>
  </si>
  <si>
    <t>kiln</t>
  </si>
  <si>
    <t>kiln (pottery or lime), smelting forge, furnace</t>
  </si>
  <si>
    <t>H3537</t>
  </si>
  <si>
    <t>כַּד</t>
  </si>
  <si>
    <t>jar, large jar (portable)</t>
  </si>
  <si>
    <t>H3538</t>
  </si>
  <si>
    <t>כְּדַב</t>
  </si>
  <si>
    <t>false, lying</t>
  </si>
  <si>
    <t>H3539</t>
  </si>
  <si>
    <t>כַּדְכֹּד</t>
  </si>
  <si>
    <t>ruby</t>
  </si>
  <si>
    <t>a precious stone (maybe ruby, agate)</t>
  </si>
  <si>
    <t>H3540</t>
  </si>
  <si>
    <t>כְּדׇרְלָעֹמֶר</t>
  </si>
  <si>
    <t>Chedorlaomer</t>
  </si>
  <si>
    <t xml:space="preserve">A man living at the time of the Patriarchs, first mentioned at Gen 14:1   § Chedorlaomer = "handful of sheaves"  the king of Elam defeated by Abraham </t>
  </si>
  <si>
    <t>H3541</t>
  </si>
  <si>
    <t>כֹּה</t>
  </si>
  <si>
    <t>1) thus, here, in this manner 1a) thus, so 1b) here, here and there 1c) until now, until now...until then, meanwhile Aramaic equivalent:  kah  (כָּה "thus" H3542)</t>
  </si>
  <si>
    <t>H3542</t>
  </si>
  <si>
    <t>כָּה</t>
  </si>
  <si>
    <t>here, so far, thus Aramaic of  koh  (כֹּה "thus" H3541)</t>
  </si>
  <si>
    <t>H3543A</t>
  </si>
  <si>
    <t>כָּהָה</t>
  </si>
  <si>
    <t>to grow dim</t>
  </si>
  <si>
    <t>1) to grow weak, grow dim, grow faint, falter, be weak, be dim, be darkened, be restrained, be faint, fail 1a) (Qal) to grow dim 1b) (Piel) to faint, grow weak, grow faint</t>
  </si>
  <si>
    <t>H3543B</t>
  </si>
  <si>
    <t>H3544</t>
  </si>
  <si>
    <t>כֵּהֶה</t>
  </si>
  <si>
    <t>dim, dull, colourless, be dark, faint</t>
  </si>
  <si>
    <t>H3545</t>
  </si>
  <si>
    <t>כֵּהָה</t>
  </si>
  <si>
    <t>easing</t>
  </si>
  <si>
    <t>a quenching, dulling, lessening, healing, alleviation</t>
  </si>
  <si>
    <t>H3546</t>
  </si>
  <si>
    <t>כְּהַל</t>
  </si>
  <si>
    <t>1) to be able 1a) (P'al) to be able</t>
  </si>
  <si>
    <t>H3547</t>
  </si>
  <si>
    <t>כָּהַן</t>
  </si>
  <si>
    <t>1) to act as a priest, minister in a priest's office 1a) (Piel) 1a1) to minister as a priest, serve as a priest 1a2) to be or become a priest 1a3) to play the priest</t>
  </si>
  <si>
    <t>H3548</t>
  </si>
  <si>
    <t>כֹּהֵן</t>
  </si>
  <si>
    <t>1) priest, principal officer or chief ruler 1a) priest-king (Melchizedek, Messiah) 1b) pagan priests 1c) priests of Jehovah 1d) Levitical priests 1e) Zadokite priests 1f) Aaronic priests 1g) the high priest Aramaic equivalent:  ka.hen  (כָּהֵן "priest" H3549)</t>
  </si>
  <si>
    <t>H3549</t>
  </si>
  <si>
    <t>כָּהֵן</t>
  </si>
  <si>
    <t>priest Aramaic of  ko.hen  (כֹּהֵן "priest" H3548)</t>
  </si>
  <si>
    <t>H3550</t>
  </si>
  <si>
    <t>כְּהֻנָּה</t>
  </si>
  <si>
    <t>H3551</t>
  </si>
  <si>
    <t>כַּוָּה</t>
  </si>
  <si>
    <t>H3552</t>
  </si>
  <si>
    <t>כּוּב</t>
  </si>
  <si>
    <t xml:space="preserve">probably located in northern Africa; maybe same as 'Lybia' or 'Lub' Another spelling of  lu.vi  (לוּב "Libyan" H3864) </t>
  </si>
  <si>
    <t>H3553</t>
  </si>
  <si>
    <t>כּוֹבַע</t>
  </si>
  <si>
    <t>H3554</t>
  </si>
  <si>
    <t>כָּוָה</t>
  </si>
  <si>
    <t>1) to burn, scorch, brand 1a) (Niphal) to be burned, be scorched</t>
  </si>
  <si>
    <t>H3555</t>
  </si>
  <si>
    <t>כְּוִיָּה</t>
  </si>
  <si>
    <t>burning, branding, branding scar, burn</t>
  </si>
  <si>
    <t>H3556</t>
  </si>
  <si>
    <t>כּוֹכָב</t>
  </si>
  <si>
    <t>1) star 1a) of Messiah, brothers, youth, numerous progeny, personification, God's omniscience (fig.)</t>
  </si>
  <si>
    <t>H3557</t>
  </si>
  <si>
    <t>כּוּל</t>
  </si>
  <si>
    <t>to sustain</t>
  </si>
  <si>
    <t>1) to seize, contain, measure 1a)(Qal) to measure, calculate 1b) (Pilpel) to sustain, maintain, contain 1b1) to sustain, support, nourish 1b2) to contain, hold in, restrain 1b3) to support, endure 1c) (Polpal) to be supplied 1d) (Hilpil) to contain, hold, hold in, endure 1d1) to contain 1d2) to sustain, endure</t>
  </si>
  <si>
    <t>H3558</t>
  </si>
  <si>
    <t>כּוּמָז</t>
  </si>
  <si>
    <t>bracelet</t>
  </si>
  <si>
    <t>1) ornaments, golden ornament 1a) maybe-armlets of gold, exact meaning not known 2) (TWOT) tablets</t>
  </si>
  <si>
    <t>H3559A</t>
  </si>
  <si>
    <t>כּוּן</t>
  </si>
  <si>
    <t>to establish: prepare</t>
  </si>
  <si>
    <t>: prepare/direct 1) to be firm, be stable, be established 1a) (Niphal) 1a1) to be set up, be established, be fixed 1a1a) to be firmly established 1a1b) to be established, be stable, be secure, be enduring 1a1c) to be fixed, be securely determined 1a2) to be directed aright, be fixed aright, be steadfast (moral sense) 1a3) to prepare, be ready 1a4) to be prepared, be arranged, be settled 1b) (Hiphil) 1b1) to establish, set up, accomplish, do, make firm 1b2) to fix, make ready, prepare, provide, provide for, furnish 1b3) to direct toward (moral sense) 1b4) to arrange, order 1c) (Hophal) 1c1) to be established, be fastened 1c2) to be prepared, be ready 1d) (Polel) 1d1) to set up, establish 1d2) to constitute, make 1d3) to fix 1d4) to direct 1e) (Pulal) to be established, be prepared 1f) (Hithpolel) to be established, be restored</t>
  </si>
  <si>
    <t>H3559B</t>
  </si>
  <si>
    <t>נָכוֹן</t>
  </si>
  <si>
    <t>blow</t>
  </si>
  <si>
    <t>a blow, a strike</t>
  </si>
  <si>
    <t>H3559H</t>
  </si>
  <si>
    <t>to establish: establish</t>
  </si>
  <si>
    <t>: establish/fix 1) to be firm, be stable, be established 1a) (Niphal) 1a1) to be set up, be established, be fixed 1a1a) to be firmly established 1a1b) to be established, be stable, be secure, be enduring 1a1c) to be fixed, be securely determined 1a2) to be directed aright, be fixed aright, be steadfast (moral sense) 1a3) to prepare, be ready 1a4) to be prepared, be arranged, be settled 1b) (Hiphil) 1b1) to establish, set up, accomplish, do, make firm 1b2) to fix, make ready, prepare, provide, provide for, furnish 1b3) to direct toward (moral sense) 1b4) to arrange, order 1c) (Hophal) 1c1) to be established, be fastened 1c2) to be prepared, be ready 1d) (Polel) 1d1) to set up, establish 1d2) to constitute, make 1d3) to fix 1d4) to direct 1e) (Pulal) to be established, be prepared 1f) (Hithpolel) to be established, be restored</t>
  </si>
  <si>
    <t>H3559I</t>
  </si>
  <si>
    <t>to establish: make</t>
  </si>
  <si>
    <t>: make/found/restore 1) to be firm, be stable, be established 1a) (Niphal) 1a1) to be set up, be established, be fixed 1a1a) to be firmly established 1a1b) to be established, be stable, be secure, be enduring 1a1c) to be fixed, be securely determined 1a2) to be directed aright, be fixed aright, be steadfast (moral sense) 1a3) to prepare, be ready 1a4) to be prepared, be arranged, be settled 1b) (Hiphil) 1b1) to establish, set up, accomplish, do, make firm 1b2) to fix, make ready, prepare, provide, provide for, furnish 1b3) to direct toward (moral sense) 1b4) to arrange, order 1c) (Hophal) 1c1) to be established, be fastened 1c2) to be prepared, be ready 1d) (Polel) 1d1) to set up, establish 1d2) to constitute, make 1d3) to fix 1d4) to direct 1e) (Pulal) to be established, be prepared 1f) (Hithpolel) to be established, be restored</t>
  </si>
  <si>
    <t>H3559J</t>
  </si>
  <si>
    <t>to establish: commit</t>
  </si>
  <si>
    <t>: commit 1) to be firm, be stable, be established 1a) (Niphal) 1a1) to be set up, be established, be fixed 1a1a) to be firmly established 1a1b) to be established, be stable, be secure, be enduring 1a1c) to be fixed, be securely determined 1a2) to be directed aright, be fixed aright, be steadfast (moral sense) 1a3) to prepare, be ready 1a4) to be prepared, be arranged, be settled 1b) (Hiphil) 1b1) to establish, set up, accomplish, do, make firm 1b2) to fix, make ready, prepare, provide, provide for, furnish 1b3) to direct toward (moral sense) 1b4) to arrange, order 1c) (Hophal) 1c1) to be established, be fastened 1c2) to be prepared, be ready 1d) (Polel) 1d1) to set up, establish 1d2) to constitute, make 1d3) to fix 1d4) to direct 1e) (Pulal) to be established, be prepared 1f) (Hithpolel) to be established, be restored</t>
  </si>
  <si>
    <t>H3559K</t>
  </si>
  <si>
    <t>to establish: right</t>
  </si>
  <si>
    <t>: right/know/certain 1) to be firm, be stable, be established 1a) (Niphal) 1a1) to be set up, be established, be fixed 1a1a) to be firmly established 1a1b) to be established, be stable, be secure, be enduring 1a1c) to be fixed, be securely determined 1a2) to be directed aright, be fixed aright, be steadfast (moral sense) 1a3) to prepare, be ready 1a4) to be prepared, be arranged, be settled 1b) (Hiphil) 1b1) to establish, set up, accomplish, do, make firm 1b2) to fix, make ready, prepare, provide, provide for, furnish 1b3) to direct toward (moral sense) 1b4) to arrange, order 1c) (Hophal) 1c1) to be established, be fastened 1c2) to be prepared, be ready 1d) (Polel) 1d1) to set up, establish 1d2) to constitute, make 1d3) to fix 1d4) to direct 1e) (Pulal) to be established, be prepared 1f) (Hithpolel) to be established, be restored</t>
  </si>
  <si>
    <t>H3560</t>
  </si>
  <si>
    <t>Cun</t>
  </si>
  <si>
    <t xml:space="preserve">Chun = "established"  a city belonging to Hadarezer, plundered by David's forces Another name of  be.ro.tah  (בֵּר֫וֹתָה "Berothah" H1268A) </t>
  </si>
  <si>
    <t>H3561</t>
  </si>
  <si>
    <t>כַּוָּן</t>
  </si>
  <si>
    <t>cake, sacrificial cake</t>
  </si>
  <si>
    <t>H3562</t>
  </si>
  <si>
    <t>כּוֹנַנְיָ֫הוּ</t>
  </si>
  <si>
    <t>Conaniah</t>
  </si>
  <si>
    <t xml:space="preserve">A man living at the time of Divided Monarchy, first mentioned at 2Ch 31:12;   brother of: Shimei (H8096Q)   § Cononiah or Conaniah = "Jehovah has established" 1) a Levite ruler in the time of Hezekiah 2) a Levite chief in the time of Josiah </t>
  </si>
  <si>
    <t>H3563A</t>
  </si>
  <si>
    <t>כּוֹס</t>
  </si>
  <si>
    <t>H3563B</t>
  </si>
  <si>
    <t>a kind of owl (an unclean bird)</t>
  </si>
  <si>
    <t>H3564</t>
  </si>
  <si>
    <t>כּוּר</t>
  </si>
  <si>
    <t>1) furnace, forge, smelting furnace or pot v 2) (Qal) to bore, pierce, dig, hew</t>
  </si>
  <si>
    <t>H3565</t>
  </si>
  <si>
    <t>בּוֹר עָשָׁן</t>
  </si>
  <si>
    <t>Bor-ashan</t>
  </si>
  <si>
    <t xml:space="preserve">  § Chor-ashan = "furnace of smoke"  a town in Judah </t>
  </si>
  <si>
    <t>H3566</t>
  </si>
  <si>
    <t>כּ֫וֹרֶשׁ</t>
  </si>
  <si>
    <t>Cyrus</t>
  </si>
  <si>
    <t xml:space="preserve">A man living at the time of Divided Monarchy, first mentioned at 2Ch 36:22;   son of: Gedaliah (H1436H) Also named:  ko.resh  (כּ֫וֹרֶשׁ "Cyrus" H3567)   § Cyrus = "posses thou the furnace"  the king of Persia and conqueror of Babylon; first ruler of Persia to make a decree allowing the Israelite exiles to return to Jerusalem </t>
  </si>
  <si>
    <t>H3567</t>
  </si>
  <si>
    <t xml:space="preserve">A man living at the time of Divided Monarchy, first mentioned at 2Ch 36:22;   son of: Gedaliah (H1436H) Aramaic of  ko.resh  (כּ֫וֹרֶשׁ "Cyrus" H3566)   § Cyrus = "posses thou the furnace"  the king of Persia and conqueror of Babylon; first ruler of Persia to make a decree allowing the Israelite exiles to return to Jerusalem </t>
  </si>
  <si>
    <t>H3568A</t>
  </si>
  <si>
    <t>כּוּשׁ</t>
  </si>
  <si>
    <t>Cush</t>
  </si>
  <si>
    <t xml:space="preserve">  § Cush = "black"   the land occupied by the descendants of Cush located around the southern parts of the Nile (Ethiopia)</t>
  </si>
  <si>
    <t>H3568B</t>
  </si>
  <si>
    <t xml:space="preserve">A man living at the time of United Monarchy, only mentioned at Psa 7:1  § Cush = "black"  a Benjamite mentioned only in the title of  Ref: Ps 7:1 </t>
  </si>
  <si>
    <t>H3568G</t>
  </si>
  <si>
    <t xml:space="preserve">A man living at the time of the Patriarchs, first mentioned at Gen 10:6;   son of: Ham (H2526);   brother of: Canaan (H3667), Egypt (H4714) and Put (H6316);   father of: Seba (H5434), Havilah (H2341H), Sabtah (H5454), Raamah (H7484), Sabteca (H5455) and Nimrod (H5248)  § Cush = "black"  a Benjamite mentioned only in the title of  Ref: Ps 7:1 </t>
  </si>
  <si>
    <t>H3568H</t>
  </si>
  <si>
    <t>Ethiopia</t>
  </si>
  <si>
    <t xml:space="preserve">  § Cush = "black"  a Benjamite mentioned only in the title of  Ref: Ps 7:1 </t>
  </si>
  <si>
    <t>H3569G</t>
  </si>
  <si>
    <t>כּוּשִׁי</t>
  </si>
  <si>
    <t xml:space="preserve">Someone from Ethiopia Group of  kush  (כּוּשׁ "Ethiopia" H3568H)  § Cushi or Ethiopian, of Cush "their blackness"  inhabitant of Ethiopia, land of one of the descendants of Cush the grandson of Noah </t>
  </si>
  <si>
    <t>H3569H</t>
  </si>
  <si>
    <t>Cushi</t>
  </si>
  <si>
    <t>A man living at the time of Divided Monarchy, only mentioned at Zep 1:1;   son of: Gedaliah (H1436H);   father of: Zephaniah (H6846H)  § Cushi or Ethiopian, of Cush "their blackness" 1) one of the descendants of Cush the grandson of Noah through Ham and a member of that nation or people 2) one of Joab's couriers 3) (TWOT) Ethiopian</t>
  </si>
  <si>
    <t>H3569I</t>
  </si>
  <si>
    <t>Cushite</t>
  </si>
  <si>
    <t>Someone from Cush  Group of  kush  (כּוּשׁ "Cush" H3568A)  § Cushi or Ethiopian, of Cush "their blackness"   one of the descendants of Cush the grandson of Noah through Ham and a member of that nation or people  (TWOT) Ethiopian</t>
  </si>
  <si>
    <t>H3570</t>
  </si>
  <si>
    <t xml:space="preserve">A man living at the time of Divided Monarchy, only mentioned at Jer 36:14;   father of: Shelemiah (H8018K)   § Cushi = "their blackness" 1) an ancestor of Jehudi ( Ref: Jer. 36.14 ) 2) the father of the prophet Zephaniah ( Ref: Zep. 1.1 ) </t>
  </si>
  <si>
    <t>H3571</t>
  </si>
  <si>
    <t>כּוּשִׁית</t>
  </si>
  <si>
    <t>Cushitess</t>
  </si>
  <si>
    <t>A woman from Cush woman, Moses' wife so-called by Miriam and Aaron Group of  kush  (כּוּשׁ "Cush" H3568A)</t>
  </si>
  <si>
    <t>H3572</t>
  </si>
  <si>
    <t>כּוּשָׁן</t>
  </si>
  <si>
    <t>Cushan</t>
  </si>
  <si>
    <t xml:space="preserve">  § Cushan = "their blackness"  a place in Arabia or Mesopotamia </t>
  </si>
  <si>
    <t>H3573</t>
  </si>
  <si>
    <t>כּוּשַׁן רִשְׁעָתַ֫יִם</t>
  </si>
  <si>
    <t>Cushan-rishathaim</t>
  </si>
  <si>
    <t xml:space="preserve">A man living before Israel's Monarchy, first mentioned at Jdg 3:8   § Chushan-rishathaim = "twice-wicked Cushan"  a king of Mesopotamia defeated by the judge Othniel the son-in-law of Caleb </t>
  </si>
  <si>
    <t>H3574</t>
  </si>
  <si>
    <t>כּוֹשָׁרָה</t>
  </si>
  <si>
    <t>1) prosperity 2) (TWOT) singing</t>
  </si>
  <si>
    <t>H3575</t>
  </si>
  <si>
    <t>כּוּתָה</t>
  </si>
  <si>
    <t>Cuthah</t>
  </si>
  <si>
    <t xml:space="preserve">  § Cuth = "crushing"  a place from which king Sargon of Assyria imported colonists into Israel; probably a location approx 20 (32 km) miles northeast of Babylon </t>
  </si>
  <si>
    <t>H3576</t>
  </si>
  <si>
    <t>כָּזַב</t>
  </si>
  <si>
    <t>1) to lie, tell a lie, be a liar, be found a liar, be in vain, fail 1a) (Qal) liar (participle) 1b) (Niphal) to be proven to be lying 1c) (Piel) 1c1) to lie, tell a lie, tell a lie with, deceive 1c2) to disappoint, fail 1d) (Hiphil) to make a liar, prove to be a liar</t>
  </si>
  <si>
    <t>H3577</t>
  </si>
  <si>
    <t>כָּזָב</t>
  </si>
  <si>
    <t>a lie, untruth, falsehood, deceptive thing</t>
  </si>
  <si>
    <t>H3578</t>
  </si>
  <si>
    <t>כֹּֽזֵבָ֗א</t>
  </si>
  <si>
    <t>Cozeba</t>
  </si>
  <si>
    <t xml:space="preserve">Chozeba = "falsehood"  a city in Judah Another name of  akh.ziv  (אַכְזִיב "Achzib" H0392G) </t>
  </si>
  <si>
    <t>H3579</t>
  </si>
  <si>
    <t>כָּזְבִי</t>
  </si>
  <si>
    <t>Cozbi</t>
  </si>
  <si>
    <t xml:space="preserve">A woman living at the time of Egypt and Wilderness, first mentioned at Num 25:15;   daughter of: Zur (H6698)   § Cozbi = "my lie"  a daughter of Zur, a chief of the Midianites, who was slain by Phinehas because of her adultery </t>
  </si>
  <si>
    <t>H3580</t>
  </si>
  <si>
    <t>כְּזִיב</t>
  </si>
  <si>
    <t>Chezib</t>
  </si>
  <si>
    <t xml:space="preserve">Chezib = "false"  a town in Judah Another name of  akh.ziv  (אַכְזִיב "Achzib" H0392G) </t>
  </si>
  <si>
    <t>H3581A</t>
  </si>
  <si>
    <t>כֹּחַ</t>
  </si>
  <si>
    <t>1) a small reptile, probably a kind of lizard, which is unclean 1a) perhaps an extinct animal, exact meaning is unknown</t>
  </si>
  <si>
    <t>H3581B</t>
  </si>
  <si>
    <t>1) strength, power, might 1a) human strength 1b) strength (of angels) 1c) power (of God) 1d) strength (of animals) 1e) strength, produce, wealth (of soil)</t>
  </si>
  <si>
    <t>H3582</t>
  </si>
  <si>
    <t>כָּחַד</t>
  </si>
  <si>
    <t>1) to hide, conceal, cut off, cut down, make desolate, kick 1a) (Niphal) 1a1) to be hidden 1a2) to be effaced, be destroyed, be cut off 1b) (Piel) to cover, hide 1c) (Hiphil) 1c1) to hide 1c2) to efface, annihilate</t>
  </si>
  <si>
    <t>H3583</t>
  </si>
  <si>
    <t>כָּחַל</t>
  </si>
  <si>
    <t>to paint</t>
  </si>
  <si>
    <t>(Qal) to paint (eyes), adorn with paint</t>
  </si>
  <si>
    <t>H3584</t>
  </si>
  <si>
    <t>כָּחַשׁ</t>
  </si>
  <si>
    <t>1) to deceive, lie, fail, grow lean, be disappointing, be untrue, be insufficient, be found liars, belie, deny, dissemble, deal falsely 1a) (Qal) to become lean 1b) (Niphal) to cringe, feign obedience 1c) (Piel) 1c1) to deceive, deny falsely 1c2) to act deceptively 1c3) to cringe 1c4) to disappoint, fail 1d) (Hithpael) to cringe, feign obedience</t>
  </si>
  <si>
    <t>H3585</t>
  </si>
  <si>
    <t>כַּ֫חַשׁ</t>
  </si>
  <si>
    <t>1) lying, deception 2) leanness, failure</t>
  </si>
  <si>
    <t>H3586</t>
  </si>
  <si>
    <t>כֶּחָשׁ</t>
  </si>
  <si>
    <t>deceitful, false, deceptive, lying</t>
  </si>
  <si>
    <t>H3587</t>
  </si>
  <si>
    <t>כִּי</t>
  </si>
  <si>
    <t>branding</t>
  </si>
  <si>
    <t>burning, branding</t>
  </si>
  <si>
    <t>H3588A</t>
  </si>
  <si>
    <t>1) that, for, because, when, as though, as, because that, but, then, certainly, except, surely, since 1a) that 1a1) yea, indeed 1b) when (of time) 1b1) when, if, though (with a concessive force) 1c) because, since (causal connection) 1d) but (after negative) 1e) that if, for if, indeed if, for though, but if 1f) but rather, but 1g) except that 1h) only, nevertheless 1i) surely 1j) that is 1k) but if 1l) for though 1m) forasmuch as, for therefore</t>
  </si>
  <si>
    <t>H3588B</t>
  </si>
  <si>
    <t>כִּי [אם]</t>
  </si>
  <si>
    <t>that if: except</t>
  </si>
  <si>
    <t>1) except if  1a) but if   1b) even though</t>
  </si>
  <si>
    <t>H3588C</t>
  </si>
  <si>
    <t>כִּי [עַל כֵּן]</t>
  </si>
  <si>
    <t>for as that: since</t>
  </si>
  <si>
    <t>H3589</t>
  </si>
  <si>
    <t>כִּיד</t>
  </si>
  <si>
    <t>H3590</t>
  </si>
  <si>
    <t>כִּידוֹד</t>
  </si>
  <si>
    <t>spark</t>
  </si>
  <si>
    <t>H3591</t>
  </si>
  <si>
    <t>כִּידוֹן</t>
  </si>
  <si>
    <t>1) javelin, short sword, dart 2) gorget, a piece of armour for the throat ( Ref: 1Sa 17.6 )</t>
  </si>
  <si>
    <t>H3592</t>
  </si>
  <si>
    <t>כִּידֹן</t>
  </si>
  <si>
    <t>Chidon</t>
  </si>
  <si>
    <t xml:space="preserve">A man living at the time of the Patriarchs, first mentioned at 2Sa 6:6;   son of: Serug (H8286);   father of: Terah (H8646); also called Chidon (NIV: Kidon) at 1Ch 13:9; Another name of  na.khon  (נָכוֹן "Nacon" H5225)   § Chidon = "javelin"  the owner or site of Uzziah's death for touching the ark </t>
  </si>
  <si>
    <t>H3593</t>
  </si>
  <si>
    <t>כִּידוֹר</t>
  </si>
  <si>
    <t>battle</t>
  </si>
  <si>
    <t>attack, onslaught, onset</t>
  </si>
  <si>
    <t>H3594</t>
  </si>
  <si>
    <t>כִּיּוּן</t>
  </si>
  <si>
    <t>Kiyyun</t>
  </si>
  <si>
    <t xml:space="preserve">  § Chiun = "an image" or "pillar"  probably a statue of the Assyrian-Babylonian god of the planet Saturn and used to symbolise Israelite apostasy </t>
  </si>
  <si>
    <t>H3595</t>
  </si>
  <si>
    <t>כִּיֹּר</t>
  </si>
  <si>
    <t>1) pot, basin, laver, pan 1a) pot, caldron 1b) fire-pot, brazier 1c) basin, laver 1d) platform, stage</t>
  </si>
  <si>
    <t>H3596</t>
  </si>
  <si>
    <t>כִּילַי</t>
  </si>
  <si>
    <t>rogue</t>
  </si>
  <si>
    <t>scoundrel, knave</t>
  </si>
  <si>
    <t>H3597</t>
  </si>
  <si>
    <t>כֵּילַפּוֹת</t>
  </si>
  <si>
    <t>large axes, axe</t>
  </si>
  <si>
    <t>H3598</t>
  </si>
  <si>
    <t>כִּימָה</t>
  </si>
  <si>
    <t>Pleiades</t>
  </si>
  <si>
    <t xml:space="preserve">Pleiades, a constellation of seven stars </t>
  </si>
  <si>
    <t>H3599</t>
  </si>
  <si>
    <t>כִּיס</t>
  </si>
  <si>
    <t>1) bag, purse 1a) for weights, money</t>
  </si>
  <si>
    <t>H3600</t>
  </si>
  <si>
    <t>כִּיר</t>
  </si>
  <si>
    <t>stove</t>
  </si>
  <si>
    <t>stove, range, cooking furnace</t>
  </si>
  <si>
    <t>H3601</t>
  </si>
  <si>
    <t>כִּישׁוֹר</t>
  </si>
  <si>
    <t>distaff</t>
  </si>
  <si>
    <t>spindle-whorl, distaff</t>
  </si>
  <si>
    <t>H3602</t>
  </si>
  <si>
    <t>כָּ֫כָה</t>
  </si>
  <si>
    <t>like this, thus</t>
  </si>
  <si>
    <t>H3603G</t>
  </si>
  <si>
    <t>כִּכָּר</t>
  </si>
  <si>
    <t>Plain (of Jericho)</t>
  </si>
  <si>
    <t xml:space="preserve">  This name means round, environs </t>
  </si>
  <si>
    <t>H3603H</t>
  </si>
  <si>
    <t>1) round 1a) a round district (environs of the Jordan valley) 1b) a round loaf (of bread) 1c) a round weight, talent (of gold, silver, bronze, iron) Aramaic equivalent:  kik.ker  (כִּכֵּר "talent" H3604)</t>
  </si>
  <si>
    <t>H3604</t>
  </si>
  <si>
    <t>כִּכֵּר</t>
  </si>
  <si>
    <t>talent Aramaic of  kik.kar  (כִּכָּר "talent" H3603H)</t>
  </si>
  <si>
    <t>H3605</t>
  </si>
  <si>
    <t>כֹּל</t>
  </si>
  <si>
    <t>1) all, the whole 1a) all, the whole of 1b) any, each, every, anything 1c) totality, everything Aramaic equivalent:  kol  (כֹּל "all" H3606)</t>
  </si>
  <si>
    <t>H3606</t>
  </si>
  <si>
    <t>1) all, whole, the whole 1a) the whole of, all 1b) every, any, none</t>
  </si>
  <si>
    <t>H3607</t>
  </si>
  <si>
    <t>כָּלָא</t>
  </si>
  <si>
    <t>1) to restrict, restrain, withhold, shut up, keep back, refrain, forbid 1a) (Qal) 1a1) to shut up 1a2) to restrain 1a3) to withhold 1b) (Niphal) to be restrained 1c) (Piel) to finish</t>
  </si>
  <si>
    <t>H3608</t>
  </si>
  <si>
    <t>כֶּ֫לֶא</t>
  </si>
  <si>
    <t>imprisonment, confinement, restraint</t>
  </si>
  <si>
    <t>H3609</t>
  </si>
  <si>
    <t>כִּלְאָב</t>
  </si>
  <si>
    <t>Chileab</t>
  </si>
  <si>
    <t xml:space="preserve">A man of the tribe of Judah living at the time of United Monarchy, first mentioned at 2Sa 3:3;   son of: David (H1732) and Abigail (H0026);   half-brother of: Amnon (H0550), Absalom (H0053), Adonijah (H0138), Shephatiah (H8203), Ithream (H3507), Shammua (H8051H), Shobab (H7727), Nathan (H5416), Solomon (H8010), Ibhar (H2984), Elishua (H0474), Nepheg (H5298H), Japhia (H3309I), Elishama (H0476H), Eliada (H0450), Eliphelet (H0467), Tamar (H8559H), Elpelet (H0467I), Nogah (H5052) and Jerimoth (H3406N); also called Daniel at 1Ch 3:1;  Also named:  da.niy.yel  (דָּנִיֵּאל, דָּנִאֵל "Daniel" H1840H)   § Chileab = "like his father"  the 2nd son of David, by Abigail </t>
  </si>
  <si>
    <t>H3610</t>
  </si>
  <si>
    <t>כִּלְאַיִם</t>
  </si>
  <si>
    <t>1) two kinds, mixture 1a) forbidden practice among cattle (cross breeding), seeds (sowing), and cloth garments (material)</t>
  </si>
  <si>
    <t>H3611</t>
  </si>
  <si>
    <t>כֶּ֫לֶב</t>
  </si>
  <si>
    <t>1) dog 1a) dog (literal) 1b) contempt or abasement (fig.) 1c) of pagan sacrifice 1d) of male cult prostitute (fig.)</t>
  </si>
  <si>
    <t>H3612G</t>
  </si>
  <si>
    <t>כָּלֵב</t>
  </si>
  <si>
    <t>Caleb</t>
  </si>
  <si>
    <t>A man living at the time of Egypt and Wilderness &amp; Israel before the Monarchy, first mentioned at Num 13:6;   son of: Jephunneh (H3312);   brother of: Kenaz (H7073I);   father of: Achsah (H5915), Iru (H5900), Elah (H0425J), Naam (H5277) Also named:  ka.lib.bo  (כָּלִבִּי "Calebite" H3614)  § Caleb = "dog" 1) the godly son of Jephunneh and the faithful spy who reported the Promised Land favourably and urged its capture 2) son of Hezron and grandson of Pharez and great grandson of Judah and the father of Hur and grandfather of Caleb the spy</t>
  </si>
  <si>
    <t>H3612H</t>
  </si>
  <si>
    <t>A man of the tribe of Judah living at the time of Egypt and Wilderness, first mentioned at 1Ch 2:9;   son of: Hezron (H2696H);   brother of: Ram (H7410), Jerahmeel (H3396), Segub (H7687H) and Ashhur (H0806); married to Azubah (H5806H), Jerioth (H3408), Ephrathah (H0672), Ephah (H5891H) and Maacah (H4601L);   father of: Hur (H2354), Jesher (H3475), Shobab (H7727H), Ardon (H0715), Mareshah@1Ch 2:42 (H4337), Haran (H2771B), Moza (H4162), Gazez (H1495), Jahdai (H3056), Sheber (H7669), Tirhanah (H8647), Shaaph (H8174H), Sheva (H7724) and Achsah (H5915H); also called Carmi (NIV: Karmi) at 1Ch 4:1(?);  Chelubai at 1Ch 2:9;   § Caleb = "dog" 1) the godly son of Jephunneh and the faithful spy who reported the Promised Land favourably and urged its capture 2) son of Hezron and grandson of Pharez and great grandson of Judah and the father of Hur and grandfather of Caleb the spy</t>
  </si>
  <si>
    <t>H3613</t>
  </si>
  <si>
    <t>כָּלֵב אֶפְרָתָה</t>
  </si>
  <si>
    <t xml:space="preserve">  § Caleb-ephratah = "dog or ash heap"  a place in Gilead </t>
  </si>
  <si>
    <t>H3614</t>
  </si>
  <si>
    <t>כָּלִבִּי</t>
  </si>
  <si>
    <t>Calebite</t>
  </si>
  <si>
    <t xml:space="preserve">Someone descended from Caleb who was a man living at the time of Egypt and Wilderness &amp; Israel before the Monarchy, first mentioned at Num 13:6;   son of: Jephunneh (H3312);   brother of: Kenaz (H7073I);   father of: Achsah (H5915), Iru (H5900), Elah (H0425J), Naam (H5277) Group of  ka.lev  (כָּלֵב "Caleb" H3612)   § Calebite, of Caleb "dog"  a descendant of Caleb </t>
  </si>
  <si>
    <t>H3615G</t>
  </si>
  <si>
    <t>כָּלָה</t>
  </si>
  <si>
    <t>to end: finish</t>
  </si>
  <si>
    <t>: finish 1) to accomplish, cease, consume, determine, end, fail, finish, be complete, be accomplished, be ended, be at an end, be finished, be spent 1a) (Qal) 1a1) to be complete, be at an end 1a2) to be completed, be finished 1a3) to be accomplished, be fulfilled 1a4) to be determined, be plotted (bad sense) 1a5) to be spent, be used up 1a6) to waste away, be exhausted, fail 1a7) to come to an end, vanish, perish, be destroyed 1b) (Piel) 1b1) to complete, bring to an end, finish 1b2) to complete (a period of time) 1b3) to finish (doing a thing) 1b4) to make an end, end 1b5) to accomplish, fulfil, bring to pass 1b6) to accomplish, determine (in thought) 1b7) to put an end to, cause to cease 1b8) to cause to fail, exhaust, use up, spend 1b9) to destroy, exterminate 1c) (Pual) to be finished, be ended, be completed</t>
  </si>
  <si>
    <t>H3615H</t>
  </si>
  <si>
    <t>to end: destroy</t>
  </si>
  <si>
    <t>: destroy 1) to accomplish, cease, consume, determine, end, fail, finish, be complete, be accomplished, be ended, be at an end, be finished, be spent 1a) (Qal) 1a1) to be complete, be at an end 1a2) to be completed, be finished 1a3) to be accomplished, be fulfilled 1a4) to be determined, be plotted (bad sense) 1a5) to be spent, be used up 1a6) to waste away, be exhausted, fail 1a7) to come to an end, vanish, perish, be destroyed 1b) (Piel) 1b1) to complete, bring to an end, finish 1b2) to complete (a period of time) 1b3) to finish (doing a thing) 1b4) to make an end, end 1b5) to accomplish, fulfil, bring to pass 1b6) to accomplish, determine (in thought) 1b7) to put an end to, cause to cease 1b8) to cause to fail, exhaust, use up, spend 1b9) to destroy, exterminate 1c) (Pual) to be finished, be ended, be completed</t>
  </si>
  <si>
    <t>H3615I</t>
  </si>
  <si>
    <t>to end: decides</t>
  </si>
  <si>
    <t>: decides/determines/longs 1) to accomplish, cease, consume, determine, end, fail, finish, be complete, be accomplished, be ended, be at an end, be finished, be spent 1a) (Qal) 1a1) to be complete, be at an end 1a2) to be completed, be finished 1a3) to be accomplished, be fulfilled 1a4) to be determined, be plotted (bad sense) 1a5) to be spent, be used up 1a6) to waste away, be exhausted, fail 1a7) to come to an end, vanish, perish, be destroyed 1b) (Piel) 1b1) to complete, bring to an end, finish 1b2) to complete (a period of time) 1b3) to finish (doing a thing) 1b4) to make an end, end 1b5) to accomplish, fulfil, bring to pass 1b6) to accomplish, determine (in thought) 1b7) to put an end to, cause to cease 1b8) to cause to fail, exhaust, use up, spend 1b9) to destroy, exterminate 1c) (Pual) to be finished, be ended, be completed</t>
  </si>
  <si>
    <t>H3615J</t>
  </si>
  <si>
    <t>to end: expend</t>
  </si>
  <si>
    <t>: expend/spend/empty/fail 1) to accomplish, cease, consume, determine, end, fail, finish, be complete, be accomplished, be ended, be at an end, be finished, be spent 1a) (Qal) 1a1) to be complete, be at an end 1a2) to be completed, be finished 1a3) to be accomplished, be fulfilled 1a4) to be determined, be plotted (bad sense) 1a5) to be spent, be used up 1a6) to waste away, be exhausted, fail 1a7) to come to an end, vanish, perish, be destroyed 1b) (Piel) 1b1) to complete, bring to an end, finish 1b2) to complete (a period of time) 1b3) to finish (doing a thing) 1b4) to make an end, end 1b5) to accomplish, fulfil, bring to pass 1b6) to accomplish, determine (in thought) 1b7) to put an end to, cause to cease 1b8) to cause to fail, exhaust, use up, spend 1b9) to destroy, exterminate 1c) (Pual) to be finished, be ended, be completed</t>
  </si>
  <si>
    <t>H3616</t>
  </si>
  <si>
    <t>כָּלֶה</t>
  </si>
  <si>
    <t>failing with desire, longing, longing for</t>
  </si>
  <si>
    <t>H3617</t>
  </si>
  <si>
    <t>1) completion, termination, full end, complete destruction, consumption, annihilation 1a) completion 1a1) completely, altogether (adv) 1b) complete destruction, consumption, annihilation</t>
  </si>
  <si>
    <t>H3618G</t>
  </si>
  <si>
    <t>כַּלָּה</t>
  </si>
  <si>
    <t>daughter-in-law: bride</t>
  </si>
  <si>
    <t>: bride 1) bride, daughter-in-law 1a) daughter-in-law 1b) bride, young wife Also means:  kal.lah  (כַּלָּה ": daughter-in-law" H3618H)</t>
  </si>
  <si>
    <t>H3618H</t>
  </si>
  <si>
    <t>daughter-in-law</t>
  </si>
  <si>
    <t>: daughter-in-law 1) bride, daughter-in-law 1a) daughter-in-law 1b) bride, young wife</t>
  </si>
  <si>
    <t>H3619</t>
  </si>
  <si>
    <t>כְּלוּב</t>
  </si>
  <si>
    <t>cage, basket, dog cage</t>
  </si>
  <si>
    <t>H3620G</t>
  </si>
  <si>
    <t>Chelub</t>
  </si>
  <si>
    <t>A man of the tribe of Judah  living at the time of Divided Monarchy, only mentioned at 1Ch 4:11;   brother of: Shuhah (H7746);   father of: Mehir (H4243)  § Chelub = "caged" 1) a descendant of Judah 2) father of Ezri, one of David's officers</t>
  </si>
  <si>
    <t>H3620H</t>
  </si>
  <si>
    <t>A man living at the time of Divided Monarchy, only mentioned at 1Ch 27:26;   father of: Ezri (H5836)  § Chelub = "caged" 1) a descendant of Judah 2) father of Ezri, one of David's officers</t>
  </si>
  <si>
    <t>H3621</t>
  </si>
  <si>
    <t>כְּלוּבָ֑י</t>
  </si>
  <si>
    <t>Chelubai</t>
  </si>
  <si>
    <t xml:space="preserve">A man of the tribe of Judah living at the time of Egypt and Wilderness, first mentioned at 1Ch 2:9;   son of: Hezron (H2696H);   brother of: Ram (H7410), Jerahmeel (H3396), Segub (H7687H) and Ashhur (H0806); married to Azubah (H5806H), Jerioth (H3408), Ephrathah (H0672), Ephah (H5891H) and Maacah (H4601L);   father of: Hur (H2354), Jesher (H3475), Shobab (H7727H), Ardon (H0715), Mareshah@1Ch 2:42 (H4337), Haran (H2771B), Moza (H4162), Gazez (H1495), Jahdai (H3056), Sheber (H7669), Tirhanah (H8647), Shaaph (H8174H), Sheva (H7724) and Achsah (H5915H); also called Carmi (NIV: Karmi) at 1Ch 4:1(?);  Chelubai at 1Ch 2:9;  Another name of  ka.lev  (כָּלֵב "Caleb" H3612H)   § Chelub ai = "my caged one"  son of Hezron of Judah; also 'Caleb' </t>
  </si>
  <si>
    <t>H3622</t>
  </si>
  <si>
    <t>כְּלוּהוּ</t>
  </si>
  <si>
    <t>Cheluhi</t>
  </si>
  <si>
    <t xml:space="preserve">A man living at the time of Exile and Return, only mentioned at Ezr 10:35   § Chelluh = "my accomplishment"  a man with a foreign wife in the time of Ezra </t>
  </si>
  <si>
    <t>H3623</t>
  </si>
  <si>
    <t>כְּלוּלָה</t>
  </si>
  <si>
    <t>betrothal</t>
  </si>
  <si>
    <t>betrothals, espousals</t>
  </si>
  <si>
    <t>H3624</t>
  </si>
  <si>
    <t>כֶּ֫לַח</t>
  </si>
  <si>
    <t>vigor</t>
  </si>
  <si>
    <t>full strength, firm or rugged strength, vigour</t>
  </si>
  <si>
    <t>H3625</t>
  </si>
  <si>
    <t>Calah</t>
  </si>
  <si>
    <t xml:space="preserve">  § Calah = "vigour"  one of the most ancient cities of Assyria; maybe modern 'Nimrud' located at the confluence of the Tigris and Zab rivers </t>
  </si>
  <si>
    <t>H3626G</t>
  </si>
  <si>
    <t>כׇּל־חֹזֶה</t>
  </si>
  <si>
    <t>Col-hozeh</t>
  </si>
  <si>
    <t>A man living at the time of Exile and Return, only mentioned at Neh 3:15;   father of: Shallum (H7968)  § Col-hozeh = "all-seeing"  father of a repairer of Jerusalem's walls during the time of Nehemiah</t>
  </si>
  <si>
    <t>H3626H</t>
  </si>
  <si>
    <t>A man living at the time of Exile and Return, only mentioned at Neh 11:5;   son of: Hazaiah (H2382);   father of: Baruch (H1263I)  § Col-hozeh = "all-seeing"  father of a repairer of Jerusalem's walls during the time of Nehemiah</t>
  </si>
  <si>
    <t>H3627</t>
  </si>
  <si>
    <t>כְּלִי</t>
  </si>
  <si>
    <t>article/utensil</t>
  </si>
  <si>
    <t>1) article, vessel, implement, utensil 1a) article, object (general) 1b) utensil, implement, apparatus, vessel 1b1) implement (of hunting or war) 1b2) implement (of music) 1b3) implement, tool (of labour) 1b4) equipment, yoke (of oxen) 1b5) utensils, furniture 1c) vessel, receptacle (general) 1d) vessels (boats) of paper-reed</t>
  </si>
  <si>
    <t>H3628</t>
  </si>
  <si>
    <t>כְּלִיא</t>
  </si>
  <si>
    <t>imprisonment</t>
  </si>
  <si>
    <t>H3629</t>
  </si>
  <si>
    <t>כִּלְיָה</t>
  </si>
  <si>
    <t>kidney</t>
  </si>
  <si>
    <t>1) kidneys 1a) of physical organ (lit.) 1b) of seat of emotion and affection (fig.) 1c) of sacrificial animals 2) (TWOT) reins</t>
  </si>
  <si>
    <t>H3630</t>
  </si>
  <si>
    <t>כִּלְיוֹן</t>
  </si>
  <si>
    <t>Chilion</t>
  </si>
  <si>
    <t xml:space="preserve">A man living before Israel's Monarchy, first mentioned at Rut 1:2;   son of: Elimelech (H0458) and Naomi (H5281);   brother of: Mahlon (H4248); married to Orpah (H6204)   § Chilion = "pining"  an Ephraimite and son of Elimelech by Naomi and the deceased husband of Ruth (or maybe deceased husband of Orpah) </t>
  </si>
  <si>
    <t>H3631</t>
  </si>
  <si>
    <t>כִּלָּיוֹן</t>
  </si>
  <si>
    <t>1) completion, destruction, consumption, annihilation 2) failing, pining</t>
  </si>
  <si>
    <t>H3632</t>
  </si>
  <si>
    <t>כָּלִיל</t>
  </si>
  <si>
    <t>entire</t>
  </si>
  <si>
    <t>adj 1) entire, all, perfect adv 2) entirety subst 3) whole, whole burnt offering, holocaust, entirety</t>
  </si>
  <si>
    <t>H3633G</t>
  </si>
  <si>
    <t>כַּלְכֹּל</t>
  </si>
  <si>
    <t>Calcol</t>
  </si>
  <si>
    <t>A man living at the time of United Monarchy, only mentioned at 1Ki 4:31;   son of: Mahol (H4235);   brother of: Ethan (H0387), Heman (H1968) and Darda (H1862)  § Calcol or Chalcol = "sustaining"  son or descendant of Zerah of Judah and one of the wise men with whom Solomon was compared</t>
  </si>
  <si>
    <t>H3633H</t>
  </si>
  <si>
    <t>A man of the tribe of Judah living before Israel's Monarchy, only mentioned at 1Ch 2:6;   son of: Zerah (H2226I);   brother of: Zabdi (H2067), Ethan (H0387H), Heman (H1968H) and Dara (H1873)  § Calcol or Chalcol = "sustaining"  son or descendant of Zerah of Judah and one of the wise men with whom Solomon was compared</t>
  </si>
  <si>
    <t>H3634</t>
  </si>
  <si>
    <t>כָּלַל</t>
  </si>
  <si>
    <t>1) to complete, perfect, make complete, make perfect 1a) (Qal) to perfect</t>
  </si>
  <si>
    <t>H3635A</t>
  </si>
  <si>
    <t>כְּלַל</t>
  </si>
  <si>
    <t>1) to finish, complete 1a) (Shaphel) to finish 1b) (Ishtaphel) to be completed</t>
  </si>
  <si>
    <t>H3635B</t>
  </si>
  <si>
    <t>שַׁכְלֵל</t>
  </si>
  <si>
    <t>H3636</t>
  </si>
  <si>
    <t>כְּלָ֑ל</t>
  </si>
  <si>
    <t>Chelal</t>
  </si>
  <si>
    <t xml:space="preserve">A man living at the time of Exile and Return, only mentioned at Ezr 10:30   § Chelal = "completed"  an Israelite who had a foreign wife in the time of Ezra </t>
  </si>
  <si>
    <t>H3637</t>
  </si>
  <si>
    <t>כָּלַם</t>
  </si>
  <si>
    <t>be humiliated</t>
  </si>
  <si>
    <t>1) to insult, shame, humiliate, blush, be ashamed, be put to shame, be reproached, be put to confusion, be humiliated 1a) (Niphal) 1a1) to be humiliated, be ashamed 1a2) to be put to shame, be dishonoured, be confounded 1b) (Hiphil) 1b1) to put to shame, insult, humiliate, cause shame to 1b2) to exhibit shame 1c) (Hophal) 1c1) to be insulted, be humiliated 1c2) to be put to shame, be dishonoured, be confounded</t>
  </si>
  <si>
    <t>H3638</t>
  </si>
  <si>
    <t>כִּלְמָד</t>
  </si>
  <si>
    <t>Chilmad</t>
  </si>
  <si>
    <t xml:space="preserve">  § Chilmad = "enclosure"  a city of Assyria mentioned in conjunction with Sheba and Asshur </t>
  </si>
  <si>
    <t>H3639</t>
  </si>
  <si>
    <t>כְּלִמָּה</t>
  </si>
  <si>
    <t>1) disgrace, reproach, shame, confusion, dishonour, insult, ignominy 1a) insult, reproach 1b) reproach, ignominy</t>
  </si>
  <si>
    <t>H3640</t>
  </si>
  <si>
    <t>כְּלִמּוּת</t>
  </si>
  <si>
    <t>shame, disgrace, ignominy</t>
  </si>
  <si>
    <t>H3641A</t>
  </si>
  <si>
    <t>כַּלְנֵ֑ה</t>
  </si>
  <si>
    <t>Calneh</t>
  </si>
  <si>
    <t xml:space="preserve">  § Calneh or Calno = "fortress of Anu"   a city of Babylonia named among the cities of Nimrod  maybe modern 'Niffer'</t>
  </si>
  <si>
    <t>H3641B</t>
  </si>
  <si>
    <t>כַּלְנֶה</t>
  </si>
  <si>
    <t>Calneh or Calno = "fortress of Anu"   an Assyrian city near Aleppo  captured by Assyria in the 8th century BC Another spelling of  kal.neh  (כַּלְנֵ֑ה "Calneh" H3641A)</t>
  </si>
  <si>
    <t>H3642</t>
  </si>
  <si>
    <t>כָּמַהּ</t>
  </si>
  <si>
    <t>(Qal) to long for, faint, faint with longing</t>
  </si>
  <si>
    <t>H3643</t>
  </si>
  <si>
    <t>כִּמְהָם</t>
  </si>
  <si>
    <t>Chimham</t>
  </si>
  <si>
    <t xml:space="preserve">A man living at the time of United Monarchy, first mentioned at 2Sa 19:37   § Chimham = "their longing" 1) a follower and probably a son of Barzillai the Gileadite who returned from beyond Jordan with David; apparently David bestowed on him a possession in Bethlehem on which in later times an inn was standing 2) apparently the inn in Bethlehem located on the possession given by David to Chimham the follower or son of Barzillai the Gileadite </t>
  </si>
  <si>
    <t>H3644G</t>
  </si>
  <si>
    <t>כְּמוֹ</t>
  </si>
  <si>
    <t>adv 1) like, as, the like of which conj 2) when, according as, as it were</t>
  </si>
  <si>
    <t>H3644H</t>
  </si>
  <si>
    <t>(Geruth) Chimham</t>
  </si>
  <si>
    <t xml:space="preserve"> Combined with  ge.rut  (גֵּרוּת "Geruth" H1628)  </t>
  </si>
  <si>
    <t>H3645</t>
  </si>
  <si>
    <t>כְּמוֹשׁ</t>
  </si>
  <si>
    <t>Chemosh</t>
  </si>
  <si>
    <t xml:space="preserve">  § Chemosh = "subduer"  the national deity of the Moabites and a god of the Ammonites  also identified with 'Baal-peor', 'Baal-zebub', 'Mars' and 'Saturn' 1b) worship of this god was introduced into Jerusalem by Solomon and abolished by king Josiah of Judah </t>
  </si>
  <si>
    <t>H3646</t>
  </si>
  <si>
    <t>כַּמֹּן</t>
  </si>
  <si>
    <t>cummin</t>
  </si>
  <si>
    <t>1) cummin, cumin 1a) a seed used as a condiment</t>
  </si>
  <si>
    <t>H3647</t>
  </si>
  <si>
    <t>כָּמַס</t>
  </si>
  <si>
    <t>1) to store up, save 1a) (Qal) stored up (participle)</t>
  </si>
  <si>
    <t>H3648</t>
  </si>
  <si>
    <t>כָּמַר</t>
  </si>
  <si>
    <t>to grow warm</t>
  </si>
  <si>
    <t>1) to yearn, be kindled, be black (hot), grow warm and tender, be or grow hot, become hot, become emotionally agitated 1a) (Niphal) 1a1) to grow warm and tender 1a2) to be or grow hot</t>
  </si>
  <si>
    <t>H3649</t>
  </si>
  <si>
    <t>כֹּ֫מֶר</t>
  </si>
  <si>
    <t>pagan priest</t>
  </si>
  <si>
    <t>priest, idolatrous priest</t>
  </si>
  <si>
    <t>H3650</t>
  </si>
  <si>
    <t>כִּמְרִיר</t>
  </si>
  <si>
    <t>blackness, gloominess, darkness</t>
  </si>
  <si>
    <t>H3651A</t>
  </si>
  <si>
    <t>כֵּן</t>
  </si>
  <si>
    <t>adv adj 1) right, just, honest, true, veritable 1a) right, just, honest 1b) correct 1c) true, veritable</t>
  </si>
  <si>
    <t>H3651B</t>
  </si>
  <si>
    <t>[כִּי עַל] כֵּן</t>
  </si>
  <si>
    <t xml:space="preserve">adv  forasmuch as, since </t>
  </si>
  <si>
    <t>H3651C</t>
  </si>
  <si>
    <t>adv 1) so, therefore, thus 1a) thus, so 1b) just so 1c) therefore 1d) so...as (paired with adv) 1e) then 1f) forasmuch as (in phrase) 1g) (with prep) 1g1) therefore, this being so (specific) 1g2) hitherto 1g3) therefore, on this ground (general) 1g4) afterwards 1g5) in such case Aramaic equivalent:  ken  (כֵּן "thus" H3652)</t>
  </si>
  <si>
    <t>H3652</t>
  </si>
  <si>
    <t>thus, so, as follows Aramaic of  ken  (כֵּן "so" H3651C)</t>
  </si>
  <si>
    <t>H3653</t>
  </si>
  <si>
    <t>stand</t>
  </si>
  <si>
    <t>1) base, stand, pedestal, office, foot, place, estate 1a) base, pedestal 1b) office, place</t>
  </si>
  <si>
    <t>H3654</t>
  </si>
  <si>
    <t>gnat, gnats, gnat-swarm</t>
  </si>
  <si>
    <t>H3655</t>
  </si>
  <si>
    <t>כָּנָה</t>
  </si>
  <si>
    <t>1) to title, surname, be surnamed, give an epithet or cognomen, give a flattering title 1a) (Piel) to call by name, give a title, betitle</t>
  </si>
  <si>
    <t>H3656</t>
  </si>
  <si>
    <t>כַּנֶּה</t>
  </si>
  <si>
    <t>Canneh</t>
  </si>
  <si>
    <t xml:space="preserve">Canneh = "to give a flattering title"  a city apparently in Mesopotamia Another name of  kal.neh  (כַּלְנֵ֑ה "Calneh" H3641A) </t>
  </si>
  <si>
    <t>H3657</t>
  </si>
  <si>
    <t>כַּנָּה</t>
  </si>
  <si>
    <t>root, support (of tree), shoot, stock A sub-meaning of  ka.nan  (כָּנַן "vineyard" H3661)</t>
  </si>
  <si>
    <t>H3658</t>
  </si>
  <si>
    <t>כִּנּוֹר</t>
  </si>
  <si>
    <t>lyre</t>
  </si>
  <si>
    <t>lyre, harp</t>
  </si>
  <si>
    <t>H3659</t>
  </si>
  <si>
    <t>כׇּנְיָהוּ</t>
  </si>
  <si>
    <t>Coniah</t>
  </si>
  <si>
    <t xml:space="preserve">A king of the tribe of Judah living at the time of Divided Monarchy, first mentioned at 2Ki 24:6;   son of: Jehoiakim (H3079) and Nehushta (H5179);   father of: Zedekiah (H6667I)(?) and Shealtiel (H7597A); also called Jeconiah at 1Ch 3:16,17; 2x27.20; 28.4; 29.2;  Coniah at Jer 22:24,28; 37.1; Shallum at Jer 22:11; Jechoniah (KJV: Jechonias; NIV: Jeconiah) inMat 1:11; 1x Another name of  ye.ho.ya.khin  (יְהוֹיָכִין "Jehoiachin" H3078)   § Coniah = "Jehovah will establish"  another name for king Jehoiachin of Judah, the next to last king on the throne before the captivity </t>
  </si>
  <si>
    <t>H3660</t>
  </si>
  <si>
    <t>כְּנֵ֫מָא</t>
  </si>
  <si>
    <t>thus, so, accordingly, as follows</t>
  </si>
  <si>
    <t>H3661</t>
  </si>
  <si>
    <t>כָּנַן</t>
  </si>
  <si>
    <t>(Qal) root, support (of tree), shoot, stock Also spelled:  kan.nah  (כַּנָּה "shoot" H3657)</t>
  </si>
  <si>
    <t>H3662</t>
  </si>
  <si>
    <t>כְּנָנִי</t>
  </si>
  <si>
    <t>Chenani</t>
  </si>
  <si>
    <t xml:space="preserve">A man living at the time of Exile and Return, only mentioned at Neh 9:4   § Chenani = "my station"  one of the Levites who assisted at the solemn purification of the people under Ezra </t>
  </si>
  <si>
    <t>H3663</t>
  </si>
  <si>
    <t>כְּנַנְיָ֫הוּ</t>
  </si>
  <si>
    <t>Chenaniah</t>
  </si>
  <si>
    <t xml:space="preserve">A man living at the time of Divided Monarchy, first mentioned at 1Ch 15:22   § Chenaniah = "Jehovah establishes" 1) a Levite song leader who assisted in the procession of transporting the ark 2) an Izharites officer of David </t>
  </si>
  <si>
    <t>H3664</t>
  </si>
  <si>
    <t>כָּנַס</t>
  </si>
  <si>
    <t>1) to gather, collect, wrap 1a) (Qal) to gather 1b) (Piel) to gather 1c) (Hithpael) to gather together, wrap oneself up Aramaic equivalent:  ka.nash  (כְּנַשׁ "to gather" H3673)</t>
  </si>
  <si>
    <t>H3665</t>
  </si>
  <si>
    <t>כָּנַע</t>
  </si>
  <si>
    <t>be humble</t>
  </si>
  <si>
    <t>1) to be humble, be humbled, be subdued, be brought down, be low, be under, be brought into subjection 1a) (Niphal) 1a1) to humble oneself 1a2) to be humbled, be subdued 1b) (Hiphil) 1b1) to humble 1b2) to subdue</t>
  </si>
  <si>
    <t>H3666</t>
  </si>
  <si>
    <t>כִּנְעָה</t>
  </si>
  <si>
    <t>bundle, bag, pack</t>
  </si>
  <si>
    <t>H3667A</t>
  </si>
  <si>
    <t>כְּנַ֫עַן</t>
  </si>
  <si>
    <t xml:space="preserve">  § Canaan = "lowland"  the land west of the Jordan peopled by the descendants of Canaan and subsequently conquered by the Israelites under Joshua</t>
  </si>
  <si>
    <t>H3667B</t>
  </si>
  <si>
    <t>merchant, trader Also means:  ke.na.a.ni  (כְּנַעֲנִי "merchant" H3669B)</t>
  </si>
  <si>
    <t>H3667G</t>
  </si>
  <si>
    <t>A man living at the time of the Patriarchs, first mentioned at Gen 9:18;   son of: Ham (H2526);   brother of: Cush (H3568), Egypt (H4714) and Put (H6316);   father of: Sidon (H6721), Heth (H2845), Jebusite (H2983), Amorite (H0567), Girgashite (H1622), Hivite (H2340), Arkite (H6208), Sinite (H5513), Arvadite (H0721), Zemarite (H6786) and Hamathite (H2577)  § merchant, trader</t>
  </si>
  <si>
    <t>H3668G</t>
  </si>
  <si>
    <t>כְּנַעֲנָה</t>
  </si>
  <si>
    <t>Chenaanah</t>
  </si>
  <si>
    <t>A man living at the time of Divided Monarchy, first mentioned at 1Ki 22:11;   father of: Zedekiah (H6667)  § Chenaanah = "trader" 1) father of Zedekiah the false prophet of Ahab 2) son of Bilhan, grandson of Jediael, and great grandson of Benjamin and the founder of a house of Benjamin</t>
  </si>
  <si>
    <t>H3668H</t>
  </si>
  <si>
    <t>A man of the tribe of Benjamin living at the time of Divided Monarchy, only mentioned at 1Ch 7:10;   son of: Bilhan (H1092H);   brother of: Jeush (H3266H), Benjamin (H1144H), Ehud (H0164H), Zethan (H2133), Tarshish (H8659I) and Ahishahar (H0300)  § Chenaanah = "trader" 1) father of Zedekiah the false prophet of Ahab 2) son of Bilhan, grandson of Jediael, and great grandson of Benjamin and the founder of a house of Benjamin</t>
  </si>
  <si>
    <t>H3669A</t>
  </si>
  <si>
    <t>כְּנַעֲנִי</t>
  </si>
  <si>
    <t xml:space="preserve"> Group of  ke.na.an  (כְּנַ֫עַן "Canaan" H3667A)  § Canaanite, of Cana "zealous" adj   descendant or inhabitant of Canaan</t>
  </si>
  <si>
    <t>H3669B</t>
  </si>
  <si>
    <t>a merchant, trader Group of  ke.na.an  (כְּנַ֫עַן "merchant" H3667B)</t>
  </si>
  <si>
    <t>H3669G</t>
  </si>
  <si>
    <t>Canaanitess</t>
  </si>
  <si>
    <t>Describing a woman living at the time of the Patriarchs, first mentioned at Gen 46:10;   mother of: Shaul (H7586H)  § a merchant, trader</t>
  </si>
  <si>
    <t>H3670</t>
  </si>
  <si>
    <t>כָּנַף</t>
  </si>
  <si>
    <t>to corner</t>
  </si>
  <si>
    <t>(Niphal) to be put or thrust in or into a corner, be hidden from view, be cornered, be thrust aside</t>
  </si>
  <si>
    <t>H3671</t>
  </si>
  <si>
    <t>כָּנָף</t>
  </si>
  <si>
    <t>1) wing, extremity, edge, winged, border, corner, shirt 1a) wing 1b) extremity 1b1) skirt, corner (of garment)</t>
  </si>
  <si>
    <t>H3672G</t>
  </si>
  <si>
    <t>כִּנֶּ֫רֶת</t>
  </si>
  <si>
    <t>(Sea of) Chinnereth</t>
  </si>
  <si>
    <t xml:space="preserve">  § Chinneroth or Cinneroth or Chinnereth = "harps"   the early name of the Sea of Galilee</t>
  </si>
  <si>
    <t>H3672H</t>
  </si>
  <si>
    <t>Chinneroth</t>
  </si>
  <si>
    <t xml:space="preserve">  § Chinneroth or Cinneroth or Chinnereth = "harps"  a town and district in Naphtali near the Sea of Galilee</t>
  </si>
  <si>
    <t>H3673</t>
  </si>
  <si>
    <t>כְּנַשׁ</t>
  </si>
  <si>
    <t>1) to gather 1a) (P'al) to gather 1b) (Ithpael) gathered (participle)</t>
  </si>
  <si>
    <t>H3674</t>
  </si>
  <si>
    <t>כְּנָת</t>
  </si>
  <si>
    <t>associate, colleague, companion Aramaic equivalent:  ke.nat  (כְּנָת "associate" H3675)</t>
  </si>
  <si>
    <t>H3675</t>
  </si>
  <si>
    <t>companion, associate Aramaic of  ke.nat  (כְּנָת "associate" H3674)</t>
  </si>
  <si>
    <t>H3676</t>
  </si>
  <si>
    <t>כֵּס</t>
  </si>
  <si>
    <t>seat (of honour), throne, seat, stool Another spelling of  kis.se  (כִּסֵּא ": throne" H3678)</t>
  </si>
  <si>
    <t>H3677</t>
  </si>
  <si>
    <t>כֶּ֫סֶא</t>
  </si>
  <si>
    <t>full moon</t>
  </si>
  <si>
    <t>H3678G</t>
  </si>
  <si>
    <t>כִּסֵּא</t>
  </si>
  <si>
    <t>1) seat (of honour), throne, seat, stool 1a) seat (of honour), throne 1b) royal dignity, authority, power (fig.)</t>
  </si>
  <si>
    <t>H3678H</t>
  </si>
  <si>
    <t>(Hall of) the Throne</t>
  </si>
  <si>
    <t xml:space="preserve"> Combined with  u.lam  (אוּלָם "Hall" H0197I)  This name means  throne, seat</t>
  </si>
  <si>
    <t>H3678I</t>
  </si>
  <si>
    <t>throne: seat</t>
  </si>
  <si>
    <t>H3679</t>
  </si>
  <si>
    <t>כַּשְׂדָּ֑י</t>
  </si>
  <si>
    <t xml:space="preserve"> Aramaic of  kas.di  (כַּשְׂדִּים "Chaldea" H3778)   § Chaldean, of Chaldea "clod-breakers"  1) a group of people usually associated with the area around Babylonia 2) the learned class of priests, magicians, or astronomers</t>
  </si>
  <si>
    <t>H3680</t>
  </si>
  <si>
    <t>כָּסָה</t>
  </si>
  <si>
    <t>1) to cover, conceal, hide 1a) (Qal) conceal, covered (participle) 1b) (Niphal) to be covered 1c) (Piel) 1c1) to cover, clothe 1c2) to cover, conceal 1c3) to cover (for protection) 1c4) to cover over, spread over 1c5) to cover, overwhelm 1d) (Pual) 1d1) to be covered 1d2) to be clothed 1e) (Hithpael) to cover oneself, clothe oneself</t>
  </si>
  <si>
    <t>H3681</t>
  </si>
  <si>
    <t>כָּסוּי</t>
  </si>
  <si>
    <t>covering, outer covering</t>
  </si>
  <si>
    <t>H3682</t>
  </si>
  <si>
    <t>כְּסוּת</t>
  </si>
  <si>
    <t>1) covering, clothing 1a) covering, clothing 1b) covering (for concealment)</t>
  </si>
  <si>
    <t>H3683</t>
  </si>
  <si>
    <t>כָּסַח</t>
  </si>
  <si>
    <t>1) to cut down, cut away, cut off (of plants) 1a) (Qal) cut away (pass participle) 1a1) of judgment (fig.)</t>
  </si>
  <si>
    <t>H3684</t>
  </si>
  <si>
    <t>כְּסִיל</t>
  </si>
  <si>
    <t>fool, stupid fellow, dullard, simpleton, arrogant one</t>
  </si>
  <si>
    <t>H3685G</t>
  </si>
  <si>
    <t>Orion</t>
  </si>
  <si>
    <t>Constellation of Orion</t>
  </si>
  <si>
    <t>H3685H</t>
  </si>
  <si>
    <t>constellation</t>
  </si>
  <si>
    <t>constellation (in general)</t>
  </si>
  <si>
    <t>H3686</t>
  </si>
  <si>
    <t>Chesil</t>
  </si>
  <si>
    <t xml:space="preserve">  § Chesil = "foolish"  a town in the extreme south of Judah and 15 miles southwest of Beersheba; maybe same as  be.tul  (בְּתוּל "Bethul" H1329) </t>
  </si>
  <si>
    <t>H3687</t>
  </si>
  <si>
    <t>כְּסִילוּת</t>
  </si>
  <si>
    <t>foolishness, stupidity</t>
  </si>
  <si>
    <t>H3688</t>
  </si>
  <si>
    <t>כָּסַל</t>
  </si>
  <si>
    <t>be stupid</t>
  </si>
  <si>
    <t>(Qal) to be foolish, be stupid</t>
  </si>
  <si>
    <t>H3689</t>
  </si>
  <si>
    <t>כֶּ֫סֶל</t>
  </si>
  <si>
    <t>1) loins, flank 2) stupidity, folly 3) confidence, hope</t>
  </si>
  <si>
    <t>H3690</t>
  </si>
  <si>
    <t>כִּסְלָה</t>
  </si>
  <si>
    <t>1) confidence 2) folly, stupidity</t>
  </si>
  <si>
    <t>H3691</t>
  </si>
  <si>
    <t>כִּסְלֵו</t>
  </si>
  <si>
    <t>Chislev</t>
  </si>
  <si>
    <t xml:space="preserve">  § Chisleu = "his confidence"  the 9th month of the calendar corresponding to Nov-Dec </t>
  </si>
  <si>
    <t>H3692</t>
  </si>
  <si>
    <t>כִּסְלוֹן</t>
  </si>
  <si>
    <t>Chislon</t>
  </si>
  <si>
    <t xml:space="preserve">A man living at the time of Egypt and Wilderness, only mentioned at Num 34:21;   father of: Elidad (H0449)   § Chislon = "confidence"  father of Elidad, the prince selected to assist in the division of the land of Canaan among the tribes </t>
  </si>
  <si>
    <t>H3693</t>
  </si>
  <si>
    <t>כְּסָלוֹן</t>
  </si>
  <si>
    <t>Chesalon</t>
  </si>
  <si>
    <t xml:space="preserve">Chesalon = "hopes"  a town of the northern border of Judah approx 10 miles west of Jerusalem Also named:  ye.a.rim  (יְעָרִים "(Mount )Jearim" H3297) </t>
  </si>
  <si>
    <t>H3694</t>
  </si>
  <si>
    <t>כְּסֻלּוֹת</t>
  </si>
  <si>
    <t>Chesulloth</t>
  </si>
  <si>
    <t xml:space="preserve">  § Chesulloth = "flanks"  a town in Issachar near Jezreel; also 'Chisloth-tabor'  kis.lot ta.vor  (כִּסְלֹת תָּבֹר "Chisloth-tabor" H3696) </t>
  </si>
  <si>
    <t>H3695</t>
  </si>
  <si>
    <t>כַּסְלֻחִים</t>
  </si>
  <si>
    <t>Casluhim</t>
  </si>
  <si>
    <t xml:space="preserve">People descended from Casluch(?) of the Egyptians, first mentioned at Gen 10:14; descended from Egypt (H4714); along with Ludim (H3866), Anamim (H6047), Lehabim (H3853), Naphtuhim (H5320), Pathrusim (H6625) and Caphtorim (H3732);   progenitors of: the Philistine (H6430);    § Casluhim = "fortified"  a people or tribe descended from Mizraim (Egypt) progenitors of the Philistines and Caphtorim </t>
  </si>
  <si>
    <t>H3696</t>
  </si>
  <si>
    <t>כִּסְלֹת תָּבֹר</t>
  </si>
  <si>
    <t>Chisloth-tabor</t>
  </si>
  <si>
    <t xml:space="preserve">Chisloth-tabor = "flanks of Tabor"  a town of Issachar on the slopes of Mount Tabor; also 'Chesulloth'  ke.sul.lot  (כְּסֻלּוֹת "Chesulloth" H3694) Another name of  ke.sul.lot  (כְּסֻלּוֹת "Chesulloth" H3694) </t>
  </si>
  <si>
    <t>H3697</t>
  </si>
  <si>
    <t>כָּסַם</t>
  </si>
  <si>
    <t>(Qal) to cut, clip, trim, shear</t>
  </si>
  <si>
    <t>H3698</t>
  </si>
  <si>
    <t>כֻּסֶּ֫מֶת</t>
  </si>
  <si>
    <t>rye</t>
  </si>
  <si>
    <t>spelt-a wheat-like crop planted and harvested in the fall or spring</t>
  </si>
  <si>
    <t>H3699</t>
  </si>
  <si>
    <t>כָּסַס</t>
  </si>
  <si>
    <t>to compute</t>
  </si>
  <si>
    <t>(Qal) to estimate, reckon, compute</t>
  </si>
  <si>
    <t>H3700</t>
  </si>
  <si>
    <t>כָּסַף</t>
  </si>
  <si>
    <t>1) to long for, yearn for, long after 1a) (Qal) to long for 1b) (Niphal) 1b1) to long for (deeply) 1b2) being longed for (participle)</t>
  </si>
  <si>
    <t>H3701G</t>
  </si>
  <si>
    <t>כֶּ֫סֶף</t>
  </si>
  <si>
    <t>silver: money</t>
  </si>
  <si>
    <t>: money/payment/silver 1) silver, money 1a) silver 1a1) as metal 1a2) as ornament 1a3) as colour 1b) money, shekels, talents</t>
  </si>
  <si>
    <t>H3701H</t>
  </si>
  <si>
    <t>silver: price</t>
  </si>
  <si>
    <t>: price 1) silver, money 1a) silver 1a1) as metal 1a2) as ornament 1a3) as colour 1b) money, shekels, talents</t>
  </si>
  <si>
    <t>H3702</t>
  </si>
  <si>
    <t>כְּסַף</t>
  </si>
  <si>
    <t>1) silver 1a) as metal 1b) as money</t>
  </si>
  <si>
    <t>H3703</t>
  </si>
  <si>
    <t>כָּסִפְיָא</t>
  </si>
  <si>
    <t>Casiphia</t>
  </si>
  <si>
    <t xml:space="preserve">  § Casiphia = "silvery"  a place in Babylonia on the road between Babylon and Jerusalem; site uncertain </t>
  </si>
  <si>
    <t>H3704</t>
  </si>
  <si>
    <t>כֶּ֫סֶת</t>
  </si>
  <si>
    <t>amulet</t>
  </si>
  <si>
    <t>1) band, fillet, covered amulets, false phylacteries 1a) used by false prophetesses in Israel to support their demonic fortune-telling schemes</t>
  </si>
  <si>
    <t>H3705</t>
  </si>
  <si>
    <t>כְּעַן</t>
  </si>
  <si>
    <t>now, at this time, until now Aramaic equivalent:  ke.e.net  (כְּעֶ֫נֶת "now" H3706)</t>
  </si>
  <si>
    <t>H3706</t>
  </si>
  <si>
    <t>כְּעֶ֫נֶת</t>
  </si>
  <si>
    <t>now, and now Aramaic of  ke.an  (כְּעַן "now" H3705)</t>
  </si>
  <si>
    <t>H3707</t>
  </si>
  <si>
    <t>כָּעַס</t>
  </si>
  <si>
    <t>1) to be angry, be vexed, be indignant, be wroth, be grieved, provoke to anger and wrath 1a) (Qal) 1a1) to be vexed, be indignant 1a2) to be angry 1b) (Piel) to provoke to anger 1c) (Hiphil) 1c1) to vex 1c2) to vex, provoke to anger</t>
  </si>
  <si>
    <t>H3708A</t>
  </si>
  <si>
    <t>כַּ֫עַס</t>
  </si>
  <si>
    <t>vexation</t>
  </si>
  <si>
    <t>anger, vexation Also means:  ka.as  (כַּ֫עַשׂ "vexation" H3708B)</t>
  </si>
  <si>
    <t>H3708B</t>
  </si>
  <si>
    <t>כַּ֫עַשׂ</t>
  </si>
  <si>
    <t>1) anger, vexation, provocation, grief 1a) vexation 1a1) of men 1a2) of God 1b) vexation, grief, frustration</t>
  </si>
  <si>
    <t>H3709G</t>
  </si>
  <si>
    <t>כַּף</t>
  </si>
  <si>
    <t>: palm/hand 1) palm, hand, sole, palm of the hand, hollow or flat of the hand 1a) palm, hollow or flat of the hand 1b) power 1c) sole (of the foot) 1d) hollow, objects, bending objects, bent objects 1d1) of thigh-joint 1d2) pan, vessel (as hollow) 1d3) hollow (of sling) 1d4) hand-shaped branches or fronds (of palm trees) 1d5) handles (as bent)</t>
  </si>
  <si>
    <t>H3709H</t>
  </si>
  <si>
    <t>palm: sole</t>
  </si>
  <si>
    <t>: sole/paw 1) palm, hand, sole, palm of the hand, hollow or flat of the hand 1a) palm, hollow or flat of the hand 1b) power 1c) sole (of the foot) 1d) hollow, objects, bending objects, bent objects 1d1) of thigh-joint 1d2) pan, vessel (as hollow) 1d3) hollow (of sling) 1d4) hand-shaped branches or fronds (of palm trees) 1d5) handles (as bent)</t>
  </si>
  <si>
    <t>H3709I</t>
  </si>
  <si>
    <t>palm: dish</t>
  </si>
  <si>
    <t>: dish/socket 1) palm, hand, sole, palm of the hand, hollow or flat of the hand 1a) palm, hollow or flat of the hand 1b) power 1c) sole (of the foot) 1d) hollow, objects, bending objects, bent objects 1d1) of thigh-joint 1d2) pan, vessel (as hollow) 1d3) hollow (of sling) 1d4) hand-shaped branches or fronds (of palm trees) 1d5) handles (as bent)</t>
  </si>
  <si>
    <t>H3710</t>
  </si>
  <si>
    <t>כֵּף</t>
  </si>
  <si>
    <t>rock, hollow of a rock</t>
  </si>
  <si>
    <t>H3711</t>
  </si>
  <si>
    <t>כָּפָה</t>
  </si>
  <si>
    <t>(Qal) to sooth, subdue, pacify</t>
  </si>
  <si>
    <t>H3712</t>
  </si>
  <si>
    <t>כִּפָּה</t>
  </si>
  <si>
    <t>branch, leaf, frond, palm frond, palm branch</t>
  </si>
  <si>
    <t>H3713A</t>
  </si>
  <si>
    <t>כְּפוֹר</t>
  </si>
  <si>
    <t>bowl, basin</t>
  </si>
  <si>
    <t>H3713B</t>
  </si>
  <si>
    <t>hoar frost, frost</t>
  </si>
  <si>
    <t>H3714</t>
  </si>
  <si>
    <t>כָּפִיס</t>
  </si>
  <si>
    <t>rafter</t>
  </si>
  <si>
    <t>rafter, girder (meaning uncertain)</t>
  </si>
  <si>
    <t>H3715A</t>
  </si>
  <si>
    <t>כְּפִיר</t>
  </si>
  <si>
    <t>young lion</t>
  </si>
  <si>
    <t>H3715B</t>
  </si>
  <si>
    <t>כְּפִירִים</t>
  </si>
  <si>
    <t>Hakkephirim</t>
  </si>
  <si>
    <t>village Another name of  o.no  (אוֹנוֹ "Ono" H0207)</t>
  </si>
  <si>
    <t>H3715M</t>
  </si>
  <si>
    <t>H3716</t>
  </si>
  <si>
    <t>כְּפִירָה</t>
  </si>
  <si>
    <t>Chephirah</t>
  </si>
  <si>
    <t xml:space="preserve">  § Chephirah = "lioness"  a city of the Gibeonites subsequently assigned to the tribe of Benjamin </t>
  </si>
  <si>
    <t>H3717</t>
  </si>
  <si>
    <t>כָּפַל</t>
  </si>
  <si>
    <t>1) to double, fold double, double over 1a) (Qal) to double over 1b) (Niphal) to be doubled</t>
  </si>
  <si>
    <t>H3718</t>
  </si>
  <si>
    <t>כֶּ֫פֶל</t>
  </si>
  <si>
    <t>double, a doubling</t>
  </si>
  <si>
    <t>H3719</t>
  </si>
  <si>
    <t>כָּפַן</t>
  </si>
  <si>
    <t>1) (Qal) to hunger, be hungry, hungrily desire 2) (CLBL) to twist, bend</t>
  </si>
  <si>
    <t>H3720</t>
  </si>
  <si>
    <t>כָּפָן</t>
  </si>
  <si>
    <t>famine</t>
  </si>
  <si>
    <t>hunger, famine, painful hunger</t>
  </si>
  <si>
    <t>H3721</t>
  </si>
  <si>
    <t>כָּפַף</t>
  </si>
  <si>
    <t>1) to bend, bend down, bow down, be bent, be bowed 1a) (Qal) to bend down, bow down 1b) (Niphal) to bow oneself down</t>
  </si>
  <si>
    <t>H3722A</t>
  </si>
  <si>
    <t>כִּפֶּר</t>
  </si>
  <si>
    <t>to atone</t>
  </si>
  <si>
    <t>1) to cover, purge, make an atonement, make reconciliation 1a) (Piel) 1a1) to cover over, pacify, propitiate 1a2) to cover over, atone for sin, make atonement for 1a3) to cover over, atone for sin and persons by legal rites 1b) (Pual) 1b1) to be covered over 1b2) to be atoned for 1c) (Hithpael) to be covered</t>
  </si>
  <si>
    <t>H3722B</t>
  </si>
  <si>
    <t>כָּפַר</t>
  </si>
  <si>
    <t>(Qal) to coat or cover with pitch</t>
  </si>
  <si>
    <t>H3723G</t>
  </si>
  <si>
    <t>כָּפָר</t>
  </si>
  <si>
    <t>Chephar</t>
  </si>
  <si>
    <t xml:space="preserve">  § village</t>
  </si>
  <si>
    <t>H3723H</t>
  </si>
  <si>
    <t>village Also means:  ko.pher  (כֹּפֶר "village" H3724D)</t>
  </si>
  <si>
    <t>H3724A</t>
  </si>
  <si>
    <t>כֹּפֶר</t>
  </si>
  <si>
    <t>price of a life, ransom, bribe</t>
  </si>
  <si>
    <t>H3724B</t>
  </si>
  <si>
    <t>כֹּ֫פֶר</t>
  </si>
  <si>
    <t>asphalt, pitch (as a covering)</t>
  </si>
  <si>
    <t>H3724C</t>
  </si>
  <si>
    <t>henna</t>
  </si>
  <si>
    <t>the henna plant, name of a plant (henna?)</t>
  </si>
  <si>
    <t>H3724D</t>
  </si>
  <si>
    <t>village Another spelling of  ka.phar  (כָּפָר "village" H3723H)</t>
  </si>
  <si>
    <t>H3725</t>
  </si>
  <si>
    <t>כִּפֻּרִים</t>
  </si>
  <si>
    <t>H3726</t>
  </si>
  <si>
    <t>הָעַמּוֹנִי</t>
  </si>
  <si>
    <t>(Chephar)-ammoni</t>
  </si>
  <si>
    <t xml:space="preserve"> Combined with  ka.phar  (כָּפָר "Chephar" H3723)   § Chephar-haammonai = "village of the Ammonites"  a village in Benjamin </t>
  </si>
  <si>
    <t>H3727</t>
  </si>
  <si>
    <t>כַּפֹּרֶת</t>
  </si>
  <si>
    <t>mercy seat</t>
  </si>
  <si>
    <t>1) mercy-seat, place of atonement 1a) the golden plate of propitiation on which the High Priest sprinkled the seat 7 times on the Day of Atonement symbolically reconciling Jehovah and His chosen people 1a1) the slab of gold on top of the ark of the covenant which measured 2.5 by 1.5 cubits; on it and part of it were the two golden cherubim facing each other whose outstretched wings came together above and constituted the throne of God</t>
  </si>
  <si>
    <t>H3728</t>
  </si>
  <si>
    <t>כָּפַשׁ</t>
  </si>
  <si>
    <t>to cower</t>
  </si>
  <si>
    <t>1) (Hiphil) to make bent, press or bend together 2) (CLBL) to bend down 2a) (Hiphil) to cause to bend down, trample</t>
  </si>
  <si>
    <t>H3729</t>
  </si>
  <si>
    <t>כְּפַת</t>
  </si>
  <si>
    <t>1) to bind 1a) (P'il) to be bound 1b) (Pael) to bind</t>
  </si>
  <si>
    <t>H3730</t>
  </si>
  <si>
    <t>כַּפְתּוֹר</t>
  </si>
  <si>
    <t>1) bulb, knob, capital, capital of a pillar 1a) knob, bulb (as ornament) 1b) capital (of a pillar)</t>
  </si>
  <si>
    <t>H3731</t>
  </si>
  <si>
    <t>Caphtor</t>
  </si>
  <si>
    <t xml:space="preserve">  § Caphtor = "a crown"   the original home of the Philistines, perhaps on the southwest coast of Asia Minor, maybe in Egypt or close by, or more probably on the island of Crete  (TWOT) the island of Crete, homeland or staging area of the Philistines </t>
  </si>
  <si>
    <t>H3732</t>
  </si>
  <si>
    <t>כַּפְתֹּרִי</t>
  </si>
  <si>
    <t>Caphtorim</t>
  </si>
  <si>
    <t xml:space="preserve">Someone from Caphtor (Crete) of the Egyptians, first mentioned at Gen 10:14; descended from Egypt (H4714); along with Ludim (H3866), Anamim (H6047), Lehabim (H3853), Naphtuhim (H5320), Pathrusim (H6625) and Casluhim (H3695)   § Caphtorim, of Caphtor "a crown"  Cretans as the inhabitants of Caphtor as distinct from the Philistines </t>
  </si>
  <si>
    <t>H3733A</t>
  </si>
  <si>
    <t>כָּר</t>
  </si>
  <si>
    <t>saddle</t>
  </si>
  <si>
    <t>1) howdah, palanquin, basket saddle 1a) an enclosed riding space erected on a camel's saddle</t>
  </si>
  <si>
    <t>H3733B</t>
  </si>
  <si>
    <t>כַּר</t>
  </si>
  <si>
    <t>pasture, meadow</t>
  </si>
  <si>
    <t>H3733C</t>
  </si>
  <si>
    <t>1) ram, lamb, he-lamb 2) battering-ram</t>
  </si>
  <si>
    <t>H3734A</t>
  </si>
  <si>
    <t>כֹּר</t>
  </si>
  <si>
    <t>kor</t>
  </si>
  <si>
    <t>1) kor, a measure (usually dry) 1a) a dry or liquid measure equal to 10 ephahs or baths 1a1) a dry measure containing 6.25 bushels (220 l) 1a2) a liquid measure of 58 gallons (263 l) Aramaic equivalent:  kor  (כּוֹר "kor" H3734B)</t>
  </si>
  <si>
    <t>H3734B</t>
  </si>
  <si>
    <t>כּוֹר</t>
  </si>
  <si>
    <t>1) kor, a measure (usually dry) 1a) a dry or liquid measure equal to 10 ephahs or baths 1a1) a dry measure containing 6.25 bushels (220 l) 1a2) a liquid measure of 58 gallons (263 l)</t>
  </si>
  <si>
    <t>H3735</t>
  </si>
  <si>
    <t>כְּרָא</t>
  </si>
  <si>
    <t>(Ithp'el) to be distressed, be grieved</t>
  </si>
  <si>
    <t>H3736</t>
  </si>
  <si>
    <t>כַּרְבֵּל</t>
  </si>
  <si>
    <t>1) to put a mantle on, be-mantle, bind around 1a) (Pual) bemantled (participle) 1b) (Pael) be bound Also means:  ke.phat  (כְּפַת "to bind" H3729)</t>
  </si>
  <si>
    <t>H3737</t>
  </si>
  <si>
    <t>כַּרְבְּלָא</t>
  </si>
  <si>
    <t>mantle, robe, cap, turban, helmet</t>
  </si>
  <si>
    <t>H3738A</t>
  </si>
  <si>
    <t>כוּר</t>
  </si>
  <si>
    <t>1) to dig, excavate, dig through, cut 1a) (Qal) to dig</t>
  </si>
  <si>
    <t>H3738B</t>
  </si>
  <si>
    <t>כָּרָה</t>
  </si>
  <si>
    <t>1) to pierce, excavate, dig through 1a) (Qal) to dig 1b) (Niphal) to be dug</t>
  </si>
  <si>
    <t>H3739A</t>
  </si>
  <si>
    <t>(Qal) to get by trade, trade, buy, bargain over</t>
  </si>
  <si>
    <t>H3739B</t>
  </si>
  <si>
    <t>(Qal) to give a feast, banquet</t>
  </si>
  <si>
    <t>H3740</t>
  </si>
  <si>
    <t>כֵּרָה</t>
  </si>
  <si>
    <t>H3741</t>
  </si>
  <si>
    <t>cistern, cave, water meadow or something else that is hollow where shepherds might rest</t>
  </si>
  <si>
    <t>H3742</t>
  </si>
  <si>
    <t>כְּרוּב</t>
  </si>
  <si>
    <t>cherub</t>
  </si>
  <si>
    <t>1) cherub, cherubim (pl) 1a) an angelic being 1a1) as guardians of Eden 1a2) as flanking God's throne 1a3) as an image form hovering over the Ark of the Covenant 1a4) as the chariot of Jehovah (fig.)</t>
  </si>
  <si>
    <t>H3743</t>
  </si>
  <si>
    <t xml:space="preserve">  § Cherub = "blessing"  an apparent exilic settlement in Babylonia from which some persons of doubtful extraction returned with Zerubbabel </t>
  </si>
  <si>
    <t>H3744</t>
  </si>
  <si>
    <t>כָּרוֹז</t>
  </si>
  <si>
    <t>a herald</t>
  </si>
  <si>
    <t>H3745</t>
  </si>
  <si>
    <t>כְּרַז</t>
  </si>
  <si>
    <t>(Aphel) to herald, proclaim, make proclamation</t>
  </si>
  <si>
    <t>H3746</t>
  </si>
  <si>
    <t>כָּרִי</t>
  </si>
  <si>
    <t>Carite</t>
  </si>
  <si>
    <t xml:space="preserve">A group, first mentioned at 2Sa 8:18; also called Carite at 2Ki 11:4,19;  Group of  ke.re.ti  (כְּרֵתִי "Cherethite" H3774H)    a group of foreign mercenary soldiers serving as a bodyguard for king David; also executioners </t>
  </si>
  <si>
    <t>H3747</t>
  </si>
  <si>
    <t>כְּרִית</t>
  </si>
  <si>
    <t>Cherith</t>
  </si>
  <si>
    <t xml:space="preserve">  § Cherith = "cutting"  the brook where Elijah was hidden during a drought; east of Jordan </t>
  </si>
  <si>
    <t>H3748</t>
  </si>
  <si>
    <t>כְּרִיתוּת</t>
  </si>
  <si>
    <t>divorce, dismissal, divorcement</t>
  </si>
  <si>
    <t>H3749</t>
  </si>
  <si>
    <t>כַּרְכֹּב</t>
  </si>
  <si>
    <t>ledge</t>
  </si>
  <si>
    <t>edge, rim</t>
  </si>
  <si>
    <t>H3750</t>
  </si>
  <si>
    <t>כַּרְכֹּם</t>
  </si>
  <si>
    <t>1) saffron 1a) an orange-yellow flower of the crocus family, used for flavouring in drinks and confections in order to promote perspiration for cooling of the body</t>
  </si>
  <si>
    <t>H3751</t>
  </si>
  <si>
    <t>כַּרְכְּמִישׁ</t>
  </si>
  <si>
    <t>Carchemish</t>
  </si>
  <si>
    <t xml:space="preserve">  § Carchemish = "fortress of Chemosh"  a Hittite capital northeast of Israel on the Euphrates river captured by Pharaoh Necho and then from him by Nebuchadnezzar </t>
  </si>
  <si>
    <t>H3752</t>
  </si>
  <si>
    <t>כַּרְכַּס</t>
  </si>
  <si>
    <t>Carkas</t>
  </si>
  <si>
    <t xml:space="preserve">A man living at the time of Exile and Return, only mentioned at Est 1:10   § Carcas = "severe"  the 7th of the 7 eunuchs of king Ahasuerus </t>
  </si>
  <si>
    <t>H3753</t>
  </si>
  <si>
    <t>כִּרְכָּרָה</t>
  </si>
  <si>
    <t>dromedary</t>
  </si>
  <si>
    <t>dromedary, dromedary camel, beasts</t>
  </si>
  <si>
    <t>H3754</t>
  </si>
  <si>
    <t>כֶּרֶם</t>
  </si>
  <si>
    <t>H3755</t>
  </si>
  <si>
    <t>כָּרַם</t>
  </si>
  <si>
    <t>to tend vineyards</t>
  </si>
  <si>
    <t>1) to tend vines or vineyards, to dress vines or vineyards 1a) (Qal) vinedressers (participle)</t>
  </si>
  <si>
    <t>H3756G</t>
  </si>
  <si>
    <t>כַּרְמִי</t>
  </si>
  <si>
    <t>Carmi</t>
  </si>
  <si>
    <t>A man of the tribe of Reuben living at the time of Egypt and Wilderness, first mentioned at Gen 46:9;   son of: Reuben (H7205);   brother of: Pallu (H6396), Hezron (H2696) and Hanoch (H2585J) Also named:  kar.mi  (כַּרְמִי "Carmite" H3757)  § Carmi = "my vineyard" 1) the 4th son of Reuben and progenitor of the Carmites 2) a Judaite, father of Achan, the 'troubler of Israel' in the time of Joshua</t>
  </si>
  <si>
    <t>H3756H</t>
  </si>
  <si>
    <t>A man of the tribe of Judah living before Israel's Monarchy, first mentioned at Jos 7:1;   son of: Zabdi (H2067);   father of: Achan (H5912)  § Carmi = "my vineyard" 1) the 4th son of Reuben and progenitor of the Carmites 2) a Judaite, father of Achan, the 'troubler of Israel' in the time of Joshua</t>
  </si>
  <si>
    <t>H3756I</t>
  </si>
  <si>
    <t>A man of the tribe of Judah living at the time of Egypt and Wilderness, first mentioned at 1Ch 2:9;   son of: Hezron (H2696H);   brother of: Ram (H7410), Jerahmeel (H3396), Segub (H7687H) and Ashhur (H0806); married to Azubah (H5806H), Jerioth (H3408), Ephrathah (H0672), Ephah (H5891H) and Maacah (H4601L);   father of: Hur (H2354), Jesher (H3475), Shobab (H7727H), Ardon (H0715), Mareshah@1Ch 2:42 (H4337), Haran (H2771B), Moza (H4162), Gazez (H1495), Jahdai (H3056), Sheber (H7669), Tirhanah (H8647), Shaaph (H8174H), Sheva (H7724) and Achsah (H5915H); also called Carmi (NIV: Karmi) at 1Ch 4:1(?);  Chelubai at 1Ch 2:9;  Another name of  ka.lev  (כָּלֵב "Caleb" H3612H)  § Carmi = "my vineyard" 1) the 4th son of Reuben and progenitor of the Carmites 2) a Judaite, father of Achan, the 'troubler of Israel' in the time of Joshua</t>
  </si>
  <si>
    <t>H3757</t>
  </si>
  <si>
    <t>Carmite</t>
  </si>
  <si>
    <t>Someone descended from Carmi who was a man of the tribe of Reuben living at the time of Egypt and Wilderness, first mentioned at Gen 46:9;   son of: Reuben (H7205);   brother of: Pallu (H6396), Hezron (H2696) and Hanoch (H2585J) Group of  kar.mi  (כַּרְמִי "Carmi" H3756)   § Carmi = "my vineyard"  the Carmites descended from the 4th son of Reuben</t>
  </si>
  <si>
    <t>H3758</t>
  </si>
  <si>
    <t>כַּרְמִיל</t>
  </si>
  <si>
    <t>crimson, red, carmine</t>
  </si>
  <si>
    <t>H3759</t>
  </si>
  <si>
    <t>כַּרְמֶל</t>
  </si>
  <si>
    <t>plantation</t>
  </si>
  <si>
    <t>1) plantation, garden-land, orchard, fruit orchard 2) fruit, garden-growth (meton)</t>
  </si>
  <si>
    <t>H3760G</t>
  </si>
  <si>
    <t>Carmel</t>
  </si>
  <si>
    <t xml:space="preserve">  § Carmel = "garden-land"    a town in the mountains on the west side of the Dead Sea and south of Hebron</t>
  </si>
  <si>
    <t>H3760H</t>
  </si>
  <si>
    <t>(Mount) Carmel</t>
  </si>
  <si>
    <t xml:space="preserve">  § Carmel = "garden-land"   a mountain on the Mediterranean coast of northern Israel, just below Haifa</t>
  </si>
  <si>
    <t>H3761</t>
  </si>
  <si>
    <t>כַּרְמְלִי</t>
  </si>
  <si>
    <t>Carmelite</t>
  </si>
  <si>
    <t xml:space="preserve">Carmelite, of Carmel "garden-land"  an inhabitant of Carmel Another spelling of  kar.mel  (כַּרְמֶל "Carmel" H3760) </t>
  </si>
  <si>
    <t>H3762</t>
  </si>
  <si>
    <t>כַּרְמְלִית</t>
  </si>
  <si>
    <t>Carmelitess</t>
  </si>
  <si>
    <t>Carmelitess, of Carmel "garden-land" 1) a female inhabitant of Carmel 2) Abigail, the wife of David, who came from Carmel</t>
  </si>
  <si>
    <t>H3763</t>
  </si>
  <si>
    <t>כְּרָ֑ן</t>
  </si>
  <si>
    <t>Cheran</t>
  </si>
  <si>
    <t xml:space="preserve">A man living at the time of the Patriarchs, first mentioned at Gen 36:26;   son of: Dishon (H1787);   brother of: Eshban (H0790), Ithran (H3506) and Hemdan (H2533)   § Cheran = "lyre"  an Edomite, one of the sons of Dishon, the Horite duke </t>
  </si>
  <si>
    <t>H3764</t>
  </si>
  <si>
    <t>כׇּרְסֵא</t>
  </si>
  <si>
    <t>throne, royal chair Aramaic of  kis.se  (כִּסֵּא ": throne" H3678)</t>
  </si>
  <si>
    <t>H3765</t>
  </si>
  <si>
    <t>כִּרְסֵם</t>
  </si>
  <si>
    <t>to tear off</t>
  </si>
  <si>
    <t>(Piel) to tear apart, ravage, tear off</t>
  </si>
  <si>
    <t>H3766</t>
  </si>
  <si>
    <t>כָּרַע</t>
  </si>
  <si>
    <t>1) to bend, kneel, bow, bow down, sink down to one's knees, kneel down to rest (of animals), kneel in reverence 1a) (Qal) 1a1) to bow 1a2) to bow down, crouch 1a3) to bow down over 1a4) to tilt, lean 1b) (Hiphil) to cause to bow</t>
  </si>
  <si>
    <t>H3767</t>
  </si>
  <si>
    <t>כֶּ֫רַע</t>
  </si>
  <si>
    <t>H3768</t>
  </si>
  <si>
    <t>כַּרְפַּס</t>
  </si>
  <si>
    <t>cotton or fine linen</t>
  </si>
  <si>
    <t>H3769</t>
  </si>
  <si>
    <t>כָּרַר</t>
  </si>
  <si>
    <t>1) (Pilpel) to whirl, dance 1a) whirling, dancing (participle)</t>
  </si>
  <si>
    <t>H3770</t>
  </si>
  <si>
    <t>כְּרֵשׂ</t>
  </si>
  <si>
    <t>H3771</t>
  </si>
  <si>
    <t>כַּרְשְׁנָא</t>
  </si>
  <si>
    <t>Carshena</t>
  </si>
  <si>
    <t xml:space="preserve">A man living at the time of Exile and Return, only mentioned at Est 1:14   § Carshena = "illustrious"  one of the 7 princes of Persia and Media under king Ahasuerus </t>
  </si>
  <si>
    <t>H3772G</t>
  </si>
  <si>
    <t>כָּרַת</t>
  </si>
  <si>
    <t>to cut: cut</t>
  </si>
  <si>
    <t>: cut/fell 1) to cut, cut off, cut down, cut off a body part, cut out, eliminate, kill, cut a covenant 1a) (Qal) 1a1) to cut off 1a1a) to cut off a body part, behead 1a2) to cut down 1a3) to hew 1a4) to cut or make a covenant 1b) (Niphal) 1b1) to be cut off 1b2) to be cut down 1b3) to be chewed 1b4) to be cut off, fail 1c) (Pual) 1c1) to be cut off 1c2) to be cut down 1d) (Hiphil) 1d1) to cut off 1d2) to cut off, destroy 1d3) to cut down, destroy 1d4) to take away 1d5) to permit to perish 1e) (Hophal) cut off</t>
  </si>
  <si>
    <t>H3772H</t>
  </si>
  <si>
    <t>to cut: make(covenant)</t>
  </si>
  <si>
    <t>: make(covenant) 1) to cut, cut off, cut down, cut off a body part, cut out, eliminate, kill, cut a covenant 1a) (Qal) 1a1) to cut off 1a1a) to cut off a body part, behead 1a2) to cut down 1a3) to hew 1a4) to cut or make a covenant 1b) (Niphal) 1b1) to be cut off 1b2) to be cut down 1b3) to be chewed 1b4) to be cut off, fail 1c) (Pual) 1c1) to be cut off 1c2) to be cut down 1d) (Hiphil) 1d1) to cut off 1d2) to cut off, destroy 1d3) to cut down, destroy 1d4) to take away 1d5) to permit to perish 1e) (Hophal) cut off</t>
  </si>
  <si>
    <t>H3772I</t>
  </si>
  <si>
    <t>to cut: eliminate</t>
  </si>
  <si>
    <t>: eliminate/destroy 1) to cut, cut off, cut down, cut off a body part, cut out, eliminate, kill, cut a covenant 1a) (Qal) 1a1) to cut off 1a1a) to cut off a body part, behead 1a2) to cut down 1a3) to hew 1a4) to cut or make a covenant 1b) (Niphal) 1b1) to be cut off 1b2) to be cut down 1b3) to be chewed 1b4) to be cut off, fail 1c) (Pual) 1c1) to be cut off 1c2) to be cut down 1d) (Hiphil) 1d1) to cut off 1d2) to cut off, destroy 1d3) to cut down, destroy 1d4) to take away 1d5) to permit to perish 1e) (Hophal) cut off</t>
  </si>
  <si>
    <t>H3772J</t>
  </si>
  <si>
    <t>to cut: lack</t>
  </si>
  <si>
    <t>: lack 1) to cut, cut off, cut down, cut off a body part, cut out, eliminate, kill, cut a covenant 1a) (Qal) 1a1) to cut off 1a1a) to cut off a body part, behead 1a2) to cut down 1a3) to hew 1a4) to cut or make a covenant 1b) (Niphal) 1b1) to be cut off 1b2) to be cut down 1b3) to be chewed 1b4) to be cut off, fail 1c) (Pual) 1c1) to be cut off 1c2) to be cut down 1d) (Hiphil) 1d1) to cut off 1d2) to cut off, destroy 1d3) to cut down, destroy 1d4) to take away 1d5) to permit to perish 1e) (Hophal) cut off</t>
  </si>
  <si>
    <t>H3773</t>
  </si>
  <si>
    <t>כָּרֻתָה</t>
  </si>
  <si>
    <t>beams, hewn beams</t>
  </si>
  <si>
    <t>H3774G</t>
  </si>
  <si>
    <t>כְּרֵתִי</t>
  </si>
  <si>
    <t>Cherethite</t>
  </si>
  <si>
    <t>Someone descended from Chereth(?), first mentioned at 1Sa 30:14  § Cherethites = "executioners" 1) a group of foreign mercenary soldiers serving as a bodyguard for king David; also executioners 2) either Cretans or proto-Philistines (in general)</t>
  </si>
  <si>
    <t>H3774H</t>
  </si>
  <si>
    <t>A group, first mentioned at 2Sa 8:18; also called Carite at 2Ki 11:4,19;  Also named:  ka.ri  (כָּרִי "Carite" H3746)  § Cherethites = "executioners" 1) a group of foreign mercenary soldiers serving as a bodyguard for king David; also executioners 2) either Cretans or proto-Philistines (in general)</t>
  </si>
  <si>
    <t>H3775</t>
  </si>
  <si>
    <t>כֶּ֫שֶׂב</t>
  </si>
  <si>
    <t>lamb, young ram, sheep</t>
  </si>
  <si>
    <t>H3776</t>
  </si>
  <si>
    <t>כִּשְׂבָּה</t>
  </si>
  <si>
    <t>ewe-lamb, lamb, sheep</t>
  </si>
  <si>
    <t>H3777</t>
  </si>
  <si>
    <t>כֶּ֫שֶׂד</t>
  </si>
  <si>
    <t>Chesed</t>
  </si>
  <si>
    <t xml:space="preserve">A man living at the time of the Patriarchs, only mentioned at Gen 22:22;   son of: Nahor (H5152H) and Milcah (H4435);   brother of: Uz (H5780H), Buz (H0938), Kemuel (H7055), Hazo (H2375), Pildash (H6394), Jidlaph (H3044) and Bethuel (H1328A);   half-brother of: Tebah (H2875), Gaham (H1514), Tahash (H8477) and Maacah (H4601)   § Chesed = "increase"  the 4th son of Nahor, the nephew of Abraham </t>
  </si>
  <si>
    <t>H3778</t>
  </si>
  <si>
    <t>כַּשְׂדִּים</t>
  </si>
  <si>
    <t>Chaldea</t>
  </si>
  <si>
    <t xml:space="preserve">  § Chaldea or Chaldeans = "clod-breakers"  1) a territory in lower Mesopotamia bordering on the Persian Gulf 2) the inhabitants of Chaldea, living on the lower Euphrates and Tigris 3) those persons considered the wisest in the land (by extension)</t>
  </si>
  <si>
    <t>H3779</t>
  </si>
  <si>
    <t>כַּשְׂדַּי</t>
  </si>
  <si>
    <t xml:space="preserve"> Group of  kas.di  (כַּשְׂדִּים "Chaldea" H3778)   § Chaldean = "clod breakers"   1) a territory in lower Mesopotamia bordering on the Persian Gulf 2) the inhabitants of Chaldea, living on the lower Euphrates and Tigris 3) those persons considered the wisest in the land (by extension)</t>
  </si>
  <si>
    <t>H3780</t>
  </si>
  <si>
    <t>כָּשָׂה</t>
  </si>
  <si>
    <t>be sated</t>
  </si>
  <si>
    <t>(Qal) to become sated, be gorged with food</t>
  </si>
  <si>
    <t>H3781</t>
  </si>
  <si>
    <t>כַּשִּׁיל</t>
  </si>
  <si>
    <t>H3782</t>
  </si>
  <si>
    <t>כָּשַׁל</t>
  </si>
  <si>
    <t>1) to stumble, stagger, totter 1a) (Qal) 1a1) to stumble 1a2) to totter 1b) (Niphal) 1b1) to stumble 1b2) to be tottering, be feeble 1c) (Hiphil) 1c1) to cause to stumble, bring injury or ruin to, overthrow 1c2) to make feeble, make weak 1d) (Hophal) to be made to stumble 1e) (Piel) bereave</t>
  </si>
  <si>
    <t>H3783</t>
  </si>
  <si>
    <t>כִּשָּׁלוֹן</t>
  </si>
  <si>
    <t>a stumbling, a fall, a calamity</t>
  </si>
  <si>
    <t>H3784</t>
  </si>
  <si>
    <t>כָּשַׁף</t>
  </si>
  <si>
    <t>to practice sorcery</t>
  </si>
  <si>
    <t>1) (Piel) to practice witchcraft or sorcery, use witchcraft 1a) sorcerer, sorceress (participle)</t>
  </si>
  <si>
    <t>H3785</t>
  </si>
  <si>
    <t>כֶּ֫שֶׁף</t>
  </si>
  <si>
    <t>sorcery, witchcraft</t>
  </si>
  <si>
    <t>H3786</t>
  </si>
  <si>
    <t>כַּשָּׁף</t>
  </si>
  <si>
    <t>H3787</t>
  </si>
  <si>
    <t>כָּשֵׁר</t>
  </si>
  <si>
    <t>to succeed</t>
  </si>
  <si>
    <t>1) to succeed, please, be suitable, be proper, be advantageous, be right and proper to 1a) (Qal) to please, be proper 1b) (Hiphil) to give success</t>
  </si>
  <si>
    <t>H3788</t>
  </si>
  <si>
    <t>כִּשְׁרוֹן</t>
  </si>
  <si>
    <t>1) success, skill, profit 1a) skill 1b) success, profit</t>
  </si>
  <si>
    <t>H3789</t>
  </si>
  <si>
    <t>כָּתַב</t>
  </si>
  <si>
    <t>1) to write, record, enrol 1a) (Qal) 1a1) to write, inscribe, engrave, write in, write on 1a2) to write down, describe in writing 1a3) to register, enrol, record 1a4) to decree 1b) (Niphal) 1b1) to be written 1b2) to be written down, be recorded, be enrolled 1c) (Piel) to continue writing Aramaic equivalent:  ke.tav  (כְּתַב "to write" H3790)</t>
  </si>
  <si>
    <t>H3790</t>
  </si>
  <si>
    <t>כְּתַב</t>
  </si>
  <si>
    <t>1) to write 1a) (P'al) to write, to be written</t>
  </si>
  <si>
    <t>H3791</t>
  </si>
  <si>
    <t>כְּתָב</t>
  </si>
  <si>
    <t>1) a writing, document, edict 1a) register, enrolment, roll 1b) mode of writing, character, letter 1c) letter, document, a writing 1d) a written edict 1d1) of royal enactment 1d2) of divine authority Aramaic equivalent:  ke.tav  (כְּתָב "inscription" H3792)</t>
  </si>
  <si>
    <t>H3792</t>
  </si>
  <si>
    <t>1) a writing 1a) writing, inscription 1b) written decree, written requirement</t>
  </si>
  <si>
    <t>H3793</t>
  </si>
  <si>
    <t>כְּתֹ֫בֶת</t>
  </si>
  <si>
    <t>imprint</t>
  </si>
  <si>
    <t>1) impression, inscription, mark 1a) in the flesh, perhaps a tattoo</t>
  </si>
  <si>
    <t>H3794G</t>
  </si>
  <si>
    <t>כִּתִּי</t>
  </si>
  <si>
    <t>Kittim</t>
  </si>
  <si>
    <t>Someone descended from Kittim of the Greeks, first mentioned at Gen 10:4; descended from Javan (H3120); along with Elishah (H0473), Tarshish (H8659) and Dodanim (H1721)  § Chittim or Kittim = "bruisers" 1) a general term for all islanders of the Mediterranean Sea 2) the descendants of Javan, the son of Japheth and grandson of Noah</t>
  </si>
  <si>
    <t>H3794H</t>
  </si>
  <si>
    <t xml:space="preserve">  § Chittim or Kittim = "bruisers"   a general term for all islanders of the Mediterranean Sea</t>
  </si>
  <si>
    <t>H3795</t>
  </si>
  <si>
    <t>כָּתִית</t>
  </si>
  <si>
    <t>beaten</t>
  </si>
  <si>
    <t>1) beaten out, pure, pounded fine (in a mortar), costly 1a) of olive oil</t>
  </si>
  <si>
    <t>H3796</t>
  </si>
  <si>
    <t>כֹּ֫תֶל</t>
  </si>
  <si>
    <t>wall (of house) Aramaic equivalent:  ke.tal  (כְּתַל "wall" H3797)</t>
  </si>
  <si>
    <t>H3797</t>
  </si>
  <si>
    <t>כְּתַל</t>
  </si>
  <si>
    <t>a wall Aramaic of  ko.tel  (כֹּ֫תֶל "wall" H3796)</t>
  </si>
  <si>
    <t>H3798</t>
  </si>
  <si>
    <t>כִּתְלִישׁ</t>
  </si>
  <si>
    <t>Chitlish</t>
  </si>
  <si>
    <t xml:space="preserve"> one of the lowland towns of Judah </t>
  </si>
  <si>
    <t>H3799</t>
  </si>
  <si>
    <t>כָּתַם</t>
  </si>
  <si>
    <t>be stained</t>
  </si>
  <si>
    <t>(Niphal) to be stained, be defiled, be deeply stained</t>
  </si>
  <si>
    <t>H3800</t>
  </si>
  <si>
    <t>כֶּ֫תֶם</t>
  </si>
  <si>
    <t>gold, pure gold</t>
  </si>
  <si>
    <t>H3801</t>
  </si>
  <si>
    <t>כֻּתֹּ֫נֶת</t>
  </si>
  <si>
    <t>1) tunic, under-garment 1a) a long shirt-like garment usually of linen</t>
  </si>
  <si>
    <t>H3802</t>
  </si>
  <si>
    <t>כָּתֵף</t>
  </si>
  <si>
    <t>1) shoulder, shoulder-blade, side, slope 1a) shoulder, shoulder-blade (of man) 1b) shoulder, shoulder-pieces (of animals) 1c) side, slope (of mountain) 1d) supports (of laver)</t>
  </si>
  <si>
    <t>H3803</t>
  </si>
  <si>
    <t>כָּתַר</t>
  </si>
  <si>
    <t>1) to surround 1a) (Piel) to surround 1b) (Hiphil) to surround, encircle</t>
  </si>
  <si>
    <t>H3804</t>
  </si>
  <si>
    <t>כֶּ֫תֶר</t>
  </si>
  <si>
    <t>H3805</t>
  </si>
  <si>
    <t>כֹּתֶ֫רֶת</t>
  </si>
  <si>
    <t>capital crown, capital of a pillar</t>
  </si>
  <si>
    <t>H3806</t>
  </si>
  <si>
    <t>כָּתַשׁ</t>
  </si>
  <si>
    <t>to pound</t>
  </si>
  <si>
    <t>(Qal) to pound, mix by pounding, pound fine, bray</t>
  </si>
  <si>
    <t>H3807</t>
  </si>
  <si>
    <t>כָּתַת</t>
  </si>
  <si>
    <t>1) to beat, crush by beating, crush to pieces, crush fine 1a) (Qal) 1a1) to beat or crush fine 1a2) to beat, hammer 1b) (Piel) 1b1) to beat or crush fine 1b2) to beat, hammer 1c) (Pual) to be beaten 1d) (Hiphil) to beat in pieces, shatter 1e) (Hophal) to be beaten, be crushed</t>
  </si>
  <si>
    <t>H3808</t>
  </si>
  <si>
    <t>לֹא</t>
  </si>
  <si>
    <t>1) not, no 1a) not (with verb-absolute prohibition) 1b) not (with modifier-negation) 1c) nothing (subst) 1d) without (with particle) 1e) before (of time) Aramaic equivalent:  la  (לָא "not" H3809)</t>
  </si>
  <si>
    <t>H3809</t>
  </si>
  <si>
    <t>לָא</t>
  </si>
  <si>
    <t>no, not, nothing Aramaic of  lo  (לֹא "not" H3808)</t>
  </si>
  <si>
    <t>H3810</t>
  </si>
  <si>
    <t>לֹא דְבָר</t>
  </si>
  <si>
    <t>Lo-debar</t>
  </si>
  <si>
    <t xml:space="preserve">Lo-debar = "not a pasture"  a town in Manasseh in Gilead east of the Jordan Also named:  lid.vir  (לִדְבִר "Debir" H1688B) </t>
  </si>
  <si>
    <t>H3811</t>
  </si>
  <si>
    <t>לָאָה</t>
  </si>
  <si>
    <t>be weary</t>
  </si>
  <si>
    <t>1) to be weary, be impatient, be grieved, be offended 1a) (Qal) to be weary, be impatient 1b) (Niphal) to be tired of something, weary oneself 1c) (Hiphil) to weary, make weary, exhaust</t>
  </si>
  <si>
    <t>H3812</t>
  </si>
  <si>
    <t>לֵאָה</t>
  </si>
  <si>
    <t>Leah</t>
  </si>
  <si>
    <t xml:space="preserve">A woman living at the time of the Patriarchs, first mentioned at Gen 29:16;   daughter of: Laban (H3837A);   sister of: Rachel (H7354); married to Israel (H3478);   mother of: Reuben (H7205), Simeon (H8095), Levi (H3878), Judah (H3063), Issachar (H3485), Zebulun (H2074) and Dinah (H1783)   § Leah = "weary"  daughter of Laban, first wife of Jacob, and mother of Reuben, Simeon, Levi, Judah, Issachar, Zebulun, and Dinah </t>
  </si>
  <si>
    <t>H3813</t>
  </si>
  <si>
    <t>לָאַט</t>
  </si>
  <si>
    <t>H3814</t>
  </si>
  <si>
    <t>לָאט</t>
  </si>
  <si>
    <t>secret</t>
  </si>
  <si>
    <t>1) secrecy, mystery 1a) secrecy, secretly 1b) mystery, enchantment</t>
  </si>
  <si>
    <t>H3815</t>
  </si>
  <si>
    <t>לָאֵל</t>
  </si>
  <si>
    <t>Lael</t>
  </si>
  <si>
    <t xml:space="preserve">A man living at the time of Egypt and Wilderness, only mentioned at Num 3:24;   father of: Eliasaph (H0460H)   § Lael = "belonging to God"  a Levite, father of Eliasaph and descendant of Gershon </t>
  </si>
  <si>
    <t>H3816</t>
  </si>
  <si>
    <t>לְאֹם</t>
  </si>
  <si>
    <t>a people, nation</t>
  </si>
  <si>
    <t>H3817</t>
  </si>
  <si>
    <t>לְאֻמִּ֑ים</t>
  </si>
  <si>
    <t>Leummim</t>
  </si>
  <si>
    <t xml:space="preserve">People descended from Leumm(?) of the Patriarchs, only mentioned at Gen 25:3; descended from Dedan (H1719C); along with Asshurim (H0805A) and Letushim (H3912)   § Leummim = "peoples"  son of Dedan and grandson of Jokshan </t>
  </si>
  <si>
    <t>H3818</t>
  </si>
  <si>
    <t>לֹא עַמִּי</t>
  </si>
  <si>
    <t>Not My People</t>
  </si>
  <si>
    <t xml:space="preserve">A man living at the time of Divided Monarchy, only mentioned at Hos 1:9;   son of: Hosea (H1954J) and Gomer (H1586H);   brother of: Jezreel (H3157K), Lo-ruhamah (H3819)   § Lo-ammi = "not my people"  symbolic name given by the prophet Hosea to his second son by Gomer </t>
  </si>
  <si>
    <t>H3819</t>
  </si>
  <si>
    <t>לֹא רֻחָ֫מָה</t>
  </si>
  <si>
    <t>No Mercy</t>
  </si>
  <si>
    <t xml:space="preserve">A woman living at the time of Divided Monarchy, first mentioned at Hos 1:6;   daughter of: Hosea (H1954J) and Gomer (H1586H);   sister of: Jezreel (H3157K), Lo-ammi  lo am.mi  (לֹא עַמִּי "Not My People" H3818))   § Lo-ruhamah = "no mercy"  (Pual) symbolic name given by the prophet Hosea to his daughter </t>
  </si>
  <si>
    <t>H3820A</t>
  </si>
  <si>
    <t>לֵב</t>
  </si>
  <si>
    <t>1) inner man, mind, will, heart, understanding 1a) inner part, midst 1a1) midst (of things) 1a2) heart (of man) 1a3) soul, heart (of man) 1a4) mind, knowledge, thinking, reflection, memory 1a5) inclination, resolution, determination (of will) 1a6) conscience 1a7) heart (of moral character) 1a8) as seat of appetites 1a9) as seat of emotions and passions 1a10) as seat of courage</t>
  </si>
  <si>
    <t>H3820B</t>
  </si>
  <si>
    <t>Leb</t>
  </si>
  <si>
    <t xml:space="preserve">  § Leb- = "heart of"  (probably a cryptic name for Babylon by Atbash)</t>
  </si>
  <si>
    <t>H3821</t>
  </si>
  <si>
    <t>heart, mind Aramaic of  lev  (לֵב "heart" H3820A)</t>
  </si>
  <si>
    <t>H3822</t>
  </si>
  <si>
    <t>לְבָאוֹת</t>
  </si>
  <si>
    <t>Lebaoth</t>
  </si>
  <si>
    <t xml:space="preserve">  § Lebaoth = "witness"  a town in southern Judah </t>
  </si>
  <si>
    <t>H3823A</t>
  </si>
  <si>
    <t>לָבַב</t>
  </si>
  <si>
    <t>1) to ravish, become intelligent, get a mind 1a) (Niphal) to take heart, become enheartened, become intelligent 1b) (Piel) to ravish the heart, encourage, make heart beat faster</t>
  </si>
  <si>
    <t>H3823B</t>
  </si>
  <si>
    <t>לִבֵּב</t>
  </si>
  <si>
    <t>(Piel) to make cakes, bake cakes, cook bread</t>
  </si>
  <si>
    <t>H3824</t>
  </si>
  <si>
    <t>לֵבָב</t>
  </si>
  <si>
    <t>1) inner man, mind, will, heart, soul, understanding 1a) inner part, midst 1a1) midst (of things) 1a2) heart (of man) 1a3) soul, heart (of man) 1a4) mind, knowledge, thinking, reflection, memory 1a5) inclination, resolution, determination (of will) 1a6) conscience 1a7) heart (of moral character) 1a8) as seat of appetites 1a9) as seat of emotions and passions 1a10) as seat of courage Aramaic equivalent:  le.vav  (לְבַב "heart" H3825)</t>
  </si>
  <si>
    <t>H3825</t>
  </si>
  <si>
    <t>לְבַב</t>
  </si>
  <si>
    <t>heart, mind Aramaic of  le.vav  (לֵבָב "heart" H3824)</t>
  </si>
  <si>
    <t>H3826</t>
  </si>
  <si>
    <t>לִבָּה</t>
  </si>
  <si>
    <t>H3827</t>
  </si>
  <si>
    <t>לַבָּה</t>
  </si>
  <si>
    <t>1) flame 2) tip of weapon, point, head of spear</t>
  </si>
  <si>
    <t>H3828</t>
  </si>
  <si>
    <t>לְבֹנָה</t>
  </si>
  <si>
    <t>1) frankincense 1a) a white resin burned as fragrant incense 1a1) ceremonially 1a2) personally 1a3) used in compounding the holy incense</t>
  </si>
  <si>
    <t>H3829</t>
  </si>
  <si>
    <t>לְבוֹנָה</t>
  </si>
  <si>
    <t>Lebonah</t>
  </si>
  <si>
    <t xml:space="preserve">  § Lebonah = "frankincense"  a town in Ephraim 3 miles (5 km) west northwest of Shiloh </t>
  </si>
  <si>
    <t>H3830</t>
  </si>
  <si>
    <t>לְבוּשׁ</t>
  </si>
  <si>
    <t>clothing, garment, apparel, raiment Aramaic equivalent:  le.vush  (לְבוּשׁ "garment" H3831)</t>
  </si>
  <si>
    <t>H3831</t>
  </si>
  <si>
    <t>garment, clothing Aramaic of  le.vush  (לְבוּשׁ "clothing" H3830)</t>
  </si>
  <si>
    <t>H3832</t>
  </si>
  <si>
    <t>לָבַט</t>
  </si>
  <si>
    <t>1) to throw down, thrust down, thrust out, thrust away 1a) (Niphal) to be thrust down, be thrust away, be thrown down, be cast aside</t>
  </si>
  <si>
    <t>H3833A</t>
  </si>
  <si>
    <t>לְבִי</t>
  </si>
  <si>
    <t>H3833B</t>
  </si>
  <si>
    <t>לְבִיָּא</t>
  </si>
  <si>
    <t>lioness Another spelling of  la.vi  (לָבִיא "lion" H3833C)</t>
  </si>
  <si>
    <t>H3833C</t>
  </si>
  <si>
    <t>לָבִיא</t>
  </si>
  <si>
    <t>lion Also means:  le.viy.ya  (לְבִיָּא "lioness" H3833B)</t>
  </si>
  <si>
    <t>H3834</t>
  </si>
  <si>
    <t>לְבִבָה</t>
  </si>
  <si>
    <t>cake</t>
  </si>
  <si>
    <t>cakes, bread</t>
  </si>
  <si>
    <t>H3835A</t>
  </si>
  <si>
    <t>לָבֵן</t>
  </si>
  <si>
    <t>1) to be white 1a) (Hiphil) 1a1) to make white, become white, purify 1a2) to show whiteness, grow white 1b) (Hithpael) to become white, be purified (ethical)</t>
  </si>
  <si>
    <t>H3835B</t>
  </si>
  <si>
    <t>לָבַן</t>
  </si>
  <si>
    <t>(Qal) to make bricks</t>
  </si>
  <si>
    <t>H3836</t>
  </si>
  <si>
    <t>לָבָן</t>
  </si>
  <si>
    <t>H3837A</t>
  </si>
  <si>
    <t>Laban</t>
  </si>
  <si>
    <t>A man living at the time of the Patriarchs, first mentioned at Gen 24:29;   son of: Bethuel (H1328A);   brother of: Rebekah (H7259);   father of: Rachel (H7354) and Leah (H3812)  § Laban = "white"  son of Bethuel, brother of Rebekah, and father of Leah and Rachel</t>
  </si>
  <si>
    <t>H3837B</t>
  </si>
  <si>
    <t xml:space="preserve">  § Laban = "white"  a wilderness encampment of the Israelites</t>
  </si>
  <si>
    <t>H3838</t>
  </si>
  <si>
    <t>לְבָנָא</t>
  </si>
  <si>
    <t>Lebanah</t>
  </si>
  <si>
    <t xml:space="preserve">A man living at the time of Exile and Return, first mentioned at Ezr 2:45; also called Lebana at Neh 7:48;    § Lebanah or Lebana = "moon-white"  head of a family of exiles who returned with Zerubbabel </t>
  </si>
  <si>
    <t>H3839</t>
  </si>
  <si>
    <t>לִבְנֶה</t>
  </si>
  <si>
    <t>poplar</t>
  </si>
  <si>
    <t>1) poplar, white poplar 1a) a tree which exudes milky-white gum</t>
  </si>
  <si>
    <t>H3840</t>
  </si>
  <si>
    <t>לִבְנָה</t>
  </si>
  <si>
    <t>brick</t>
  </si>
  <si>
    <t>tile, pavement, brick A sub-meaning of  le.ve.nah  (לְבֵנָה "brick" H3843)</t>
  </si>
  <si>
    <t>H3841G</t>
  </si>
  <si>
    <t>Libnah</t>
  </si>
  <si>
    <t xml:space="preserve">  § Libnah = "pavement" a station between Sinai and Kadesh of Israel during their wilderness wanderings</t>
  </si>
  <si>
    <t>H3841H</t>
  </si>
  <si>
    <t xml:space="preserve">  § Libnah = "pavement"   a royal city of the Canaanites in the southwest captured by Joshua; allocated to Judah and made a Levitical city</t>
  </si>
  <si>
    <t>H3842</t>
  </si>
  <si>
    <t>לְבָנָה</t>
  </si>
  <si>
    <t>moon (as white)</t>
  </si>
  <si>
    <t>H3843</t>
  </si>
  <si>
    <t>לְבֵנָה</t>
  </si>
  <si>
    <t>1) tile, brick 1a) brick 1b) tile 1c) pavement Also spelled:  liv.nah  (לִבְנָה "brick" H3840)</t>
  </si>
  <si>
    <t>H3844G</t>
  </si>
  <si>
    <t>לְבָנוֹן</t>
  </si>
  <si>
    <t>Lebanon</t>
  </si>
  <si>
    <t xml:space="preserve">  § Lebanon = "whiteness"  a wooded mountain range on the northern border of Israel</t>
  </si>
  <si>
    <t>H3844H</t>
  </si>
  <si>
    <t>(Mount) Lebanon</t>
  </si>
  <si>
    <t>H3844I</t>
  </si>
  <si>
    <t>(Valley of) Lebanon</t>
  </si>
  <si>
    <t xml:space="preserve"> Combined with  biq.ah  (בִּקְעָה " Valley" H1237I)  § Lebanon = "whiteness"  a wooded mountain range on the northern border of Israel</t>
  </si>
  <si>
    <t>H3844J</t>
  </si>
  <si>
    <t>(House of the Forest of) Lebanon</t>
  </si>
  <si>
    <t xml:space="preserve"> Combined with  ba.yit  (בַּ֫יִת "House" H1004K)  § Lebanon = "whiteness"  a wooded mountain range on the northern border of Israel</t>
  </si>
  <si>
    <t>H3845G</t>
  </si>
  <si>
    <t>לִבְנִי</t>
  </si>
  <si>
    <t>Libni</t>
  </si>
  <si>
    <t>A man of the tribe of Levi living at the time of Egypt and Wilderness, first mentioned at Exo 6:17;   son of: Gershon (H1648);   brother of: Shimei (H8096);   father of: Jahath (H3189H), Ladan (H3936I), Shimei (H8096W); also called Jahath at 1Ch 6:43;  Ladan (KJV: Laadan) at 1Ch 23:7,9; 26.21;   § Libni = "white"  the eldest son of Gershon and grandson of Levi</t>
  </si>
  <si>
    <t>H3845H</t>
  </si>
  <si>
    <t>A man of the tribe of Levi living at the time of Egypt and Wilderness, only mentioned at 1Ch 6:29;   son of: Mahli (H4249);   brother of: Eleazar (H0499J) and Kish (H7027H);   father of: Shimei (H8096M)  § Libni = "white"  the eldest son of Gershon and grandson of Levi</t>
  </si>
  <si>
    <t>H3846</t>
  </si>
  <si>
    <t>Libnite</t>
  </si>
  <si>
    <t xml:space="preserve">Someone descended from Libni who was a man of the tribe of Levi living at the time of Egypt and Wilderness, first mentioned at Exo 6:17;   son of: Gershon (H1648);   brother of: Shimei (H8096);   father of: Jahath (H3189H), Ladan (H3936I), Shimei (H8096W); also called Jahath at 1Ch 6:43;  Ladan (KJV: Laadan) at 1Ch 23:7,9; 26.21;  Group of  liv.ni  (לִבְנִי "Libni" H3845)   § Libnites, of Libni "white"  the descendants of Libni </t>
  </si>
  <si>
    <t>H3847</t>
  </si>
  <si>
    <t>לָבֵשׁ</t>
  </si>
  <si>
    <t>1) to dress, wear, clothe, put on clothing, be clothed 1a) (Qal) 1a1) to put on clothes, be clothed, wear 1a2) to put on, be clothed with (fig.) 1b) (Pual) to be fully clothed 1c) (Hiphil) to clothe, array with, dress Aramaic equivalent:  le.vash  (לְבֵשׁ "to clothe" H3848)</t>
  </si>
  <si>
    <t>H3848</t>
  </si>
  <si>
    <t>לְבֵשׁ</t>
  </si>
  <si>
    <t>1) to be clothed 1a) (P'al) to be clothed 1b) (Aphel) to clothe someone</t>
  </si>
  <si>
    <t>H3849</t>
  </si>
  <si>
    <t>לֹג</t>
  </si>
  <si>
    <t>log</t>
  </si>
  <si>
    <t>1) log 1a) a liquid measure equal to about one half litre</t>
  </si>
  <si>
    <t>H3850</t>
  </si>
  <si>
    <t>לֹד</t>
  </si>
  <si>
    <t>Lod</t>
  </si>
  <si>
    <t xml:space="preserve">Lod = "travail"   a city approx 11 miles (17 km) southeast of Joppa in the plain of Sharon in the territory of Benjamin Also named:  Ludda  (Λύδδα "Lydda" G3069) </t>
  </si>
  <si>
    <t>H3851</t>
  </si>
  <si>
    <t>לַ֫הַב</t>
  </si>
  <si>
    <t>1) flame, blade 1a) flame 1b) of flashing point of spear or blade of sword</t>
  </si>
  <si>
    <t>H3852</t>
  </si>
  <si>
    <t>לֶהָבָה</t>
  </si>
  <si>
    <t>H3853</t>
  </si>
  <si>
    <t>לְהָבִים</t>
  </si>
  <si>
    <t>Lehabim</t>
  </si>
  <si>
    <t xml:space="preserve">People descended from Egypt (H4714), first mentioned at Gen 10:13; along with Ludim (H3866), Anamim (H6047), Naphtuhim (H5320), Pathrusim (H6625), Casluhim (H3695) and Caphtorim (H3732)   § Lehabim = "flames"  an Egyptian tribe descended from Mizraim </t>
  </si>
  <si>
    <t>H3854</t>
  </si>
  <si>
    <t>לַ֫הַג</t>
  </si>
  <si>
    <t>study</t>
  </si>
  <si>
    <t>study, studying, devotion to study</t>
  </si>
  <si>
    <t>H3855</t>
  </si>
  <si>
    <t>לָ֑הַד</t>
  </si>
  <si>
    <t>Lahad</t>
  </si>
  <si>
    <t xml:space="preserve">A man of the tribe of Judah living at the time of Divided Monarchy, only mentioned at 1Ch 4:2;   son of: Jahath (H3189);   brother of: Ahumai (H0267)   § Lahad = "oppression"  son of Jahath, a descendant of Judah </t>
  </si>
  <si>
    <t>H3856A</t>
  </si>
  <si>
    <t>לָהַה</t>
  </si>
  <si>
    <t>(Qal) to languish, faint</t>
  </si>
  <si>
    <t>H3856B</t>
  </si>
  <si>
    <t>לִהְלֵהַּ</t>
  </si>
  <si>
    <t>1) to amaze, startle 1a) (Hithpalpel) madman (subst)</t>
  </si>
  <si>
    <t>H3857</t>
  </si>
  <si>
    <t>לָהַט</t>
  </si>
  <si>
    <t>1) to burn, blaze, scorch, kindle, blaze up, flame 1a) (Qal) blazing (participle) 1b)(Piel) to scorch, burn, blaze</t>
  </si>
  <si>
    <t>H3858</t>
  </si>
  <si>
    <t>לַ֫הַט</t>
  </si>
  <si>
    <t>flame (of an angelic sword)</t>
  </si>
  <si>
    <t>H3859</t>
  </si>
  <si>
    <t>לָהַם</t>
  </si>
  <si>
    <t>1) to gulp, swallow greedily 1a) (Hithpael) to be gulped</t>
  </si>
  <si>
    <t>H3860</t>
  </si>
  <si>
    <t>therefore, on this account</t>
  </si>
  <si>
    <t>H3861</t>
  </si>
  <si>
    <t>1) therefore 2) except, but 2a) except (with negative) 2b) however, but</t>
  </si>
  <si>
    <t>H3862</t>
  </si>
  <si>
    <t>לַהֲקָה</t>
  </si>
  <si>
    <t>company, group, band</t>
  </si>
  <si>
    <t>H3863</t>
  </si>
  <si>
    <t>לוּ</t>
  </si>
  <si>
    <t>1) if, oh that!, if only! 1a) if (unlikely condition) 1b) if only!, oh that!, would that!</t>
  </si>
  <si>
    <t>H3864</t>
  </si>
  <si>
    <t>לוּב</t>
  </si>
  <si>
    <t>Libyan</t>
  </si>
  <si>
    <t xml:space="preserve">  § Libyans = "empty-hearted ( Ref: Da 11:43 ) or afflicted ( Ref: Jer 46:9 )  a people of northern Africa west of Egypt </t>
  </si>
  <si>
    <t>H3865</t>
  </si>
  <si>
    <t>לוּד</t>
  </si>
  <si>
    <t>Lud</t>
  </si>
  <si>
    <t xml:space="preserve">A man living at the time of the Patriarchs, first mentioned at Gen 10:22;   son of: Shem (H8035);   brother of: Asshur (H0804H), Elam (H5867C), Arpachshad (H0775) and Aram (H0758) Also named:  lu.di  (לוּדִי "Lydian" H3866H)   § Lud or Lydia = "strife" 1) the 4th listed son of Shem and supposed progenitor of the Lydians n patr 2) descendants of Lud the son of Shem who settled in northern Africa </t>
  </si>
  <si>
    <t>H3866G</t>
  </si>
  <si>
    <t>לוּדִי</t>
  </si>
  <si>
    <t>Ludite</t>
  </si>
  <si>
    <t>Someone descended from Egypt (H4714), first mentioned at Gen 10:13; along with Anamim (H6047), Lehabim (H3853), Naphtuhim (H5320), Pathrusim (H6625), Casluhim (H3695) and Caphtorim (H3732)  § Ludim or Lydians = "to the firebrands: travailings"  the descendants of Lud the son of Shem</t>
  </si>
  <si>
    <t>H3866H</t>
  </si>
  <si>
    <t>Lydian</t>
  </si>
  <si>
    <t>Someone descended from Lud, a man living at the time of the Patriarchs, first mentioned at Gen 10:22;   son of: Shem (H8035);   brother of: Asshur (H0804H), Elam (H5867C), Arpachshad (H0775) and Aram (H0758) Group of  lud  (לוּד "Lud" H3865)  § Ludim or Lydians = "to the firebrands: travailings"  the descendants of Lud the son of Shem</t>
  </si>
  <si>
    <t>H3867A</t>
  </si>
  <si>
    <t>לָוָה</t>
  </si>
  <si>
    <t>1) to join, be joined 1a) (Qal) to join, be joined, attend 1b) (Niphal) to join oneself to, be joined unto</t>
  </si>
  <si>
    <t>H3867B</t>
  </si>
  <si>
    <t>to borrow</t>
  </si>
  <si>
    <t>1) to borrow, lend 1a) (Qal) to borrow 1b) (Hiphil) to cause to borrow, lend to</t>
  </si>
  <si>
    <t>H3868</t>
  </si>
  <si>
    <t>לוּז</t>
  </si>
  <si>
    <t>be devious</t>
  </si>
  <si>
    <t>1) to depart, turn aside 1a) (Qal) to depart 1b) (Niphal) 1b1) to go wrong, go crooked 1b2) devious, perverse (participle) 1c) (Hiphil) 1c1) to be lost from view 1c2) to become devious</t>
  </si>
  <si>
    <t>H3869</t>
  </si>
  <si>
    <t>almond</t>
  </si>
  <si>
    <t>almond tree, almond wood</t>
  </si>
  <si>
    <t>H3870G</t>
  </si>
  <si>
    <t>Luz</t>
  </si>
  <si>
    <t xml:space="preserve">  § Luz = "almond tree"   the name of a town in the land of the Hittites</t>
  </si>
  <si>
    <t>H3870H</t>
  </si>
  <si>
    <t>Luz = "almond tree"   the early name of Bethel and probably the name of the town in close proximity to the actual location of the altar and pillar of Jacob Another name of  bet-el  (בֵּֽיתְ־אֵל "Bethel" H1008G)</t>
  </si>
  <si>
    <t>H3871</t>
  </si>
  <si>
    <t>לוּחַ</t>
  </si>
  <si>
    <t>1) board, slab, tablet, plank 1a) tablets (of stone) 1b) boards (of wood) 1c) plate (of metal)</t>
  </si>
  <si>
    <t>H3872</t>
  </si>
  <si>
    <t>לוּחִית</t>
  </si>
  <si>
    <t>Luhith</t>
  </si>
  <si>
    <t xml:space="preserve">  § Luhith = "tablets"  a town of Moab, south of the Arnon River </t>
  </si>
  <si>
    <t>H3873</t>
  </si>
  <si>
    <t>הַלּוֹחֵשׁ</t>
  </si>
  <si>
    <t>Hallohesh</t>
  </si>
  <si>
    <t xml:space="preserve">A man living at the time of Exile and Return, first mentioned at Neh 3:12;   father of: Shallum (H7967Q)   § Hallohesh = "whisperer"  father of a chief of Jerusalem after the exile who sealed the covenant with Nehemiah </t>
  </si>
  <si>
    <t>H3874</t>
  </si>
  <si>
    <t>לוּט</t>
  </si>
  <si>
    <t>1) to wrap closely or tightly, enwrap, envelop 1a) (Qal) to wrap tightly 1b) (Hiphil) to envelop, wrap</t>
  </si>
  <si>
    <t>H3875</t>
  </si>
  <si>
    <t>לוֹט</t>
  </si>
  <si>
    <t>covering, envelope</t>
  </si>
  <si>
    <t>H3876</t>
  </si>
  <si>
    <t xml:space="preserve">A man living at the time of the Patriarchs, first mentioned at Gen 11:27;   son of: Haran (H2039);   brother of: Milcah (H4435) and Iscah (H3252);   father of: daughter1_of_Lot (H3876H), daughter2_of_Lot (H3876I), Moab (H4124H), Ben-ammi (H1151) Also named:  Lōt  (Λώτ "Lot" G3091)   § Lot = "covering"  son of Haran and Abraham's nephew who settled in Sodom and was delivered from its destruction by God </t>
  </si>
  <si>
    <t>H3877</t>
  </si>
  <si>
    <t>לוֹטָן</t>
  </si>
  <si>
    <t>Lotan</t>
  </si>
  <si>
    <t xml:space="preserve">A man living at the time of the Patriarchs, first mentioned at Gen 36:20;   son of: Seir (H8165B);   brother of: Shobal (H7732), Zibeon (H6649H), Anah (H6034H), Dishon (H1787), Ezer (H0687), Dishan (H1789) and Timna (H8555H);   father of: Hori (H2753H), Hemam (H1950)   § Lotan = "covering"  the eldest son of Seir the Horite </t>
  </si>
  <si>
    <t>H3878</t>
  </si>
  <si>
    <t>לֵוִי</t>
  </si>
  <si>
    <t xml:space="preserve">A man of the tribe of Levi  living at the time of the Patriarchs, first mentioned at Gen 29:34;   son of: Israel (H3478) and Leah (H3812);   brother of: Reuben (H7205), Simeon (H8095), Judah (H3063), Issachar (H3485), Zebulun (H2074) and Dinah (H1783);   half-brother of: Dan (H1835H), Naphtali (H5321), Gad (H1410), Asher (H0836), Joseph (H3130) and Benjamin (H1144);   father of: Gershon (H1648), Kohath (H6955), Merari (H4847) and Jochebed (H3115)   § Levi = "joined to"  the 3rd son of Jacob by Leah and progenitor of tribe of Levites </t>
  </si>
  <si>
    <t>H3879</t>
  </si>
  <si>
    <t>לֵוָי</t>
  </si>
  <si>
    <t xml:space="preserve">A man of the tribe of Levi  living at the time of the Patriarchs, first mentioned at Gen 29:34;   son of: Israel (H3478) and Leah (H3812);   brother of: Reuben (H7205), Simeon (H8095), Judah (H3063), Issachar (H3485), Zebulun (H2074) and Dinah (H1783);   half-brother of: Dan (H1835H), Naphtali (H5321), Gad (H1410), Asher (H0836), Joseph (H3130) and Benjamin (H1144);   father of: Gershon (H1648), Kohath (H6955), Merari (H4847) and Jochebed (H3115) Aramaic of  le.vi  (לֵוִי "Levi" H3878)   § Levite, of Levi "joined to" 1) the descendants of Levi, the 3rd son of Jacob by Leah 1a) the tribe descended from Levi specially set aside by God for His service </t>
  </si>
  <si>
    <t>H3880</t>
  </si>
  <si>
    <t>לִוְיָה</t>
  </si>
  <si>
    <t>H3881</t>
  </si>
  <si>
    <t xml:space="preserve">Someone from the tribe of Levi  living at the time of the Patriarchs, first mentioned at Gen 29:34;   son of: Israel (H3478) and Leah (H3812);   brother of: Reuben (H7205), Simeon (H8095), Judah (H3063), Issachar (H3485), Zebulun (H2074) and Dinah (H1783);   half-brother of: Dan (H1835H), Naphtali (H5321), Gad (H1410), Asher (H0836), Joseph (H3130) and Benjamin (H1144);   father of: Gershon (H1648), Kohath (H6955), Merari (H4847) and Jochebed (H3115) Another name of  le.vi  (לֵוִי "Levi" H3878)   § Levite, of Levi "joined to" 1) the descendants of Levi, the 3rd son of Jacob by Leah 1a) the tribe descended from Levi specially set aside by God for His service </t>
  </si>
  <si>
    <t>H3882</t>
  </si>
  <si>
    <t>לִוְיָתָן</t>
  </si>
  <si>
    <t>Leviathan</t>
  </si>
  <si>
    <t xml:space="preserve">  a sea monster, dragon 1a) large aquatic animal such as crocodile 1b) perhaps the extinct dinosaur, plesiosaurus, exact meaning unknown,    1c) a mythical or proverbial creature </t>
  </si>
  <si>
    <t>H3883</t>
  </si>
  <si>
    <t>לוּל</t>
  </si>
  <si>
    <t>staircase, winding stair, shaft or enclosed space with steps or ladder</t>
  </si>
  <si>
    <t>H3884</t>
  </si>
  <si>
    <t>לוּלֵא</t>
  </si>
  <si>
    <t>unless, if not, except</t>
  </si>
  <si>
    <t>H3885A</t>
  </si>
  <si>
    <t>לוּן</t>
  </si>
  <si>
    <t>to lodge</t>
  </si>
  <si>
    <t>1) to lodge, stop over, pass the night, abide 1a) (Qal) 1a1) to lodge, pass the night 1a2) to abide, remain (fig.) 1b) (Hiphil) to cause to rest, lodge 1c) (Hithpalpel) to dwell, abide</t>
  </si>
  <si>
    <t>H3885B</t>
  </si>
  <si>
    <t>to grumble</t>
  </si>
  <si>
    <t>1) to grumble, complain, murmur 1a) (Niphal) to grumble, murmur 1b) (Hiphil) to complain, cause to grumble</t>
  </si>
  <si>
    <t>H3886A</t>
  </si>
  <si>
    <t>לוּעַ</t>
  </si>
  <si>
    <t>(Qal) to swallow, swallow down</t>
  </si>
  <si>
    <t>H3886B</t>
  </si>
  <si>
    <t>to talk wildly</t>
  </si>
  <si>
    <t>H3887</t>
  </si>
  <si>
    <t>לִיץ</t>
  </si>
  <si>
    <t>1) to scorn, make mouths at, talk arrogantly 1a) (Qal) 1a1) to boast 1a2) to scorn 1b) (Hiphil) 1b1) to mock, deride 1b2) to interpret (language) 1b2a) interpreter (participle) 1b2b) ambassador (fig.) 1c) (Hithpalpel) to be inflated, scoff, act as a scorner, show oneself a mocker Also means:  la.tsats  (לָצַץ "to scorn" H3945)</t>
  </si>
  <si>
    <t>H3888</t>
  </si>
  <si>
    <t>לוּשׁ</t>
  </si>
  <si>
    <t>to knead</t>
  </si>
  <si>
    <t>(Qal) to knead (dough)</t>
  </si>
  <si>
    <t>H3889</t>
  </si>
  <si>
    <t>Laish</t>
  </si>
  <si>
    <t xml:space="preserve">A man living at the time of United Monarchy, first mentioned at 1Sa 25:44;   father of: Palti (H6406H) Also named:  la.yish  (לַ֫יִשׁ "Laish" H3919B)   § Laish = "lion"  father of Phaltiel, the man to whom king Saul gave his daughter Michal in marriage even though she was already married to David </t>
  </si>
  <si>
    <t>H3890</t>
  </si>
  <si>
    <t>לְוָת</t>
  </si>
  <si>
    <t>to, at, beside, near, with</t>
  </si>
  <si>
    <t>H3891</t>
  </si>
  <si>
    <t>לָזוּת</t>
  </si>
  <si>
    <t>deviation, perversity, crookedness</t>
  </si>
  <si>
    <t>H3892</t>
  </si>
  <si>
    <t>לַח</t>
  </si>
  <si>
    <t>1) moist, fresh, new 1a) moist, fresh (of plants) 1b) new (of cords, sinews)</t>
  </si>
  <si>
    <t>H3893</t>
  </si>
  <si>
    <t>לֵחַ</t>
  </si>
  <si>
    <t>moisture, freshness, vigour</t>
  </si>
  <si>
    <t>H3894</t>
  </si>
  <si>
    <t>לְחוּם</t>
  </si>
  <si>
    <t>intestine</t>
  </si>
  <si>
    <t>1) intestines, bowels 1a) meaning uncertain 2) (CLBL) food, something eaten</t>
  </si>
  <si>
    <t>H3895G</t>
  </si>
  <si>
    <t>לְחִי</t>
  </si>
  <si>
    <t>Lehi</t>
  </si>
  <si>
    <t>This name means jaw, cheek Another name of  le.chi  (לֶחִי "Lehi" H3896)</t>
  </si>
  <si>
    <t>H3895H</t>
  </si>
  <si>
    <t>jaw</t>
  </si>
  <si>
    <t>1) jaw, cheek 1a) jaw, jawbone (of animal) 1b) cheek (of man)</t>
  </si>
  <si>
    <t>H3896</t>
  </si>
  <si>
    <t>לֶחִי</t>
  </si>
  <si>
    <t xml:space="preserve">Lehi = "jaw"   a place in Judah which must have been in the Shephelah, near the border of the hill-country of Judah; site uncertain  place is noted for being the location of Samson's killing of 1000 men with the jawbone of an ass Also named:  le.chi  (לְחִי "Lehi" H3895) </t>
  </si>
  <si>
    <t>H3897</t>
  </si>
  <si>
    <t>לָחַךְ</t>
  </si>
  <si>
    <t>1) to lick, lick up 1a) (Qal) to lick up 1b) (Piel) to lick up</t>
  </si>
  <si>
    <t>H3898A</t>
  </si>
  <si>
    <t>לָחַם</t>
  </si>
  <si>
    <t>1) to fight, do battle, make war 1a) (Qal) to fight, do battle 1b) (Niphal) to engage in battle, wage war</t>
  </si>
  <si>
    <t>H3898B</t>
  </si>
  <si>
    <t>(Qal) to eat, use as food</t>
  </si>
  <si>
    <t>H3899G</t>
  </si>
  <si>
    <t>לֶ֫חֶם</t>
  </si>
  <si>
    <t>: food(eating) 1) bread, food, grain 1a) bread 1a1) bread 1a2) bread-corn 1b) food (in general)</t>
  </si>
  <si>
    <t>H3899H</t>
  </si>
  <si>
    <t>food: bread</t>
  </si>
  <si>
    <t>: bread/loaf 1) bread, food, grain 1a) bread 1a1) bread 1a2) bread-corn 1b) food (in general)</t>
  </si>
  <si>
    <t>H3899I</t>
  </si>
  <si>
    <t>food: allowance</t>
  </si>
  <si>
    <t>: allowance 1) bread, food, grain 1a) bread 1a1) bread 1a2) bread-corn 1b) food (in general)</t>
  </si>
  <si>
    <t>H3900</t>
  </si>
  <si>
    <t>לְחֵם</t>
  </si>
  <si>
    <t>feast, bread Aramaic of  le.chem  (לֶ֫חֶם ": food" H3899)</t>
  </si>
  <si>
    <t>H3901</t>
  </si>
  <si>
    <t>לָחֶם</t>
  </si>
  <si>
    <t>1) war 1a) meaning uncertain</t>
  </si>
  <si>
    <t>H3902</t>
  </si>
  <si>
    <t>לַחְמִי</t>
  </si>
  <si>
    <t>Lahmi</t>
  </si>
  <si>
    <t xml:space="preserve">A man living at the time of United Monarchy, first mentioned at 2Sa 21:19;   son of: Rapha (H7497A);   brother of: Goliath (H1555), Ishbi-benob (H3430), Saph (H5593), huge_man (H4060A); also translated "[brother of] Goliath" at 2Sa 21:16;    § Lahmi = "my bread"  brother of Goliath the Gittite and slain by Elhanan the son of Zair </t>
  </si>
  <si>
    <t>H3903</t>
  </si>
  <si>
    <t>לַחְמָס</t>
  </si>
  <si>
    <t>Lahmam</t>
  </si>
  <si>
    <t xml:space="preserve">  § Lahmam = "provisions"  a town in the lowland of Judah </t>
  </si>
  <si>
    <t>H3904</t>
  </si>
  <si>
    <t>לְחֵנָה</t>
  </si>
  <si>
    <t>concubine</t>
  </si>
  <si>
    <t>H3905</t>
  </si>
  <si>
    <t>לָחַץ</t>
  </si>
  <si>
    <t>1) to squeeze, press, oppress 1a) (Qal) 1a1) to squeeze, press 1a2) to oppress 1b) (Niphal) to squeeze oneself</t>
  </si>
  <si>
    <t>H3906</t>
  </si>
  <si>
    <t>לַ֫חַץ</t>
  </si>
  <si>
    <t>oppression, distress, pressure</t>
  </si>
  <si>
    <t>H3907</t>
  </si>
  <si>
    <t>לָחַשׁ</t>
  </si>
  <si>
    <t>1) to whisper, charm, conjure 1a) (Piel) charmers, conjurers, whisperers (participle) 1b) (Hithpael) to whisper to each other</t>
  </si>
  <si>
    <t>H3908</t>
  </si>
  <si>
    <t>לַ֫חַשׁ</t>
  </si>
  <si>
    <t>charm</t>
  </si>
  <si>
    <t>1) whispering, charming 1a) serpent-charming 1b) charms, amulets (worn by women) 1c) whisper (of prayer)</t>
  </si>
  <si>
    <t>H3909</t>
  </si>
  <si>
    <t>לָט</t>
  </si>
  <si>
    <t>secrecy</t>
  </si>
  <si>
    <t>1) secrecy, mystery, enchantment 1a) secrecy, secretly 1b) mystery, enchantment Also means:  lat  (לָאט "secret" H3814)</t>
  </si>
  <si>
    <t>H3910</t>
  </si>
  <si>
    <t>לֹט</t>
  </si>
  <si>
    <t>1) myrrh 1a) an aromatic gum exuded by the leaves of the rock rose</t>
  </si>
  <si>
    <t>H3911</t>
  </si>
  <si>
    <t>לְטָאָה</t>
  </si>
  <si>
    <t>1) a kind of lizard 1a) named as being unclean 1b) perhaps an extinct animal, exact meaning is unknown</t>
  </si>
  <si>
    <t>H3912</t>
  </si>
  <si>
    <t>לְטוּשִׁם</t>
  </si>
  <si>
    <t>Letushim</t>
  </si>
  <si>
    <t xml:space="preserve">People descended from Letush(?) of the Patriarchs, only mentioned at Gen 25:3; descended from Dedan (H1719C); along with Asshurim (H0805A) and Leummim (H3817)   § Letushim = "hammered"  the 2nd son of Dedan, grandson of Jokshan, great grandson of Abraham by Keturah </t>
  </si>
  <si>
    <t>H3913</t>
  </si>
  <si>
    <t>לָטַשׁ</t>
  </si>
  <si>
    <t>1) to sharpen, hammer, whet 1a) (Qal) 1a1) to hammer 1a2) to sharpen (sword) 1a3) hammerer (participle) 1b) (Pual) to be sharpened</t>
  </si>
  <si>
    <t>H3914</t>
  </si>
  <si>
    <t>לֹיָה</t>
  </si>
  <si>
    <t>1) wreath, garland 1a) meaning uncertain</t>
  </si>
  <si>
    <t>H3915</t>
  </si>
  <si>
    <t>לַ֫יְלָה</t>
  </si>
  <si>
    <t>1) night 1a) night (as opposed to day) 1b) of gloom, protective shadow (fig.)</t>
  </si>
  <si>
    <t>H3916</t>
  </si>
  <si>
    <t>לֵילָא</t>
  </si>
  <si>
    <t>H3917</t>
  </si>
  <si>
    <t>לִילִית</t>
  </si>
  <si>
    <t>night-creature</t>
  </si>
  <si>
    <t>1) "Lilith", name of a female goddess known as a night demon who haunts the desolate places of Edom 1a) might be a nocturnal animal that inhabits desolate places</t>
  </si>
  <si>
    <t>H3918</t>
  </si>
  <si>
    <t>לַ֫יִשׁ</t>
  </si>
  <si>
    <t>H3919A</t>
  </si>
  <si>
    <t>Laish = "lion"  an early name for Dan, a town in northern Israel Another name of  dan  (דָּן "Dan" H1835G)</t>
  </si>
  <si>
    <t>H3919B</t>
  </si>
  <si>
    <t>A man living at the time of United Monarchy, first mentioned at 1Sa 25:44;   father of: Palti (H6406H) Another spelling of  lush  (לוּשׁ "Laish" H3889)  § Laish = "lion"  father of Phaltiel, the man to whom king Saul gave his daughter Michal in marriage even though she was already married to David</t>
  </si>
  <si>
    <t>H3919C</t>
  </si>
  <si>
    <t>לַ֫יְשָׁה</t>
  </si>
  <si>
    <t>Laishah</t>
  </si>
  <si>
    <t xml:space="preserve">  § Laish = "lion"  a place north of Jerusalem</t>
  </si>
  <si>
    <t>H3920</t>
  </si>
  <si>
    <t>לָכַד</t>
  </si>
  <si>
    <t>1) to capture, take, seize 1a) (Qal) 1a1) to capture, seize 1a2) to capture (of men) (fig.) 1a3) to take (by lot) 1b) (Niphal) 1b1) to be captured 1b2) to be caught (of men in trap, snare) (fig.) 1c) (Hithpael) to grasp each other</t>
  </si>
  <si>
    <t>H3921</t>
  </si>
  <si>
    <t>לֶ֫כֶד</t>
  </si>
  <si>
    <t>a taking, capture</t>
  </si>
  <si>
    <t>H3922</t>
  </si>
  <si>
    <t>לֵכָה</t>
  </si>
  <si>
    <t>Lecah</t>
  </si>
  <si>
    <t xml:space="preserve">A man of the tribe of Judah living at the time of Divided Monarchy, only mentioned at 1Ch 4:21;   son of: Er (H6147H)   § Lecah = "journey"  a town in Judah </t>
  </si>
  <si>
    <t>H3923</t>
  </si>
  <si>
    <t>לָכִישׁ</t>
  </si>
  <si>
    <t>Lachish</t>
  </si>
  <si>
    <t xml:space="preserve">  § Lachish = "invincible"  a city lying south of Jerusalem on the borders of Simeon and which belonged to the Amorites until conquered by Joshua and allotted to Judah </t>
  </si>
  <si>
    <t>H3924</t>
  </si>
  <si>
    <t>לוּלַי</t>
  </si>
  <si>
    <t>loop</t>
  </si>
  <si>
    <t>1) loop 1a) used in attaching curtains to hooks</t>
  </si>
  <si>
    <t>H3925G</t>
  </si>
  <si>
    <t>לָמַד</t>
  </si>
  <si>
    <t>to learn: teach</t>
  </si>
  <si>
    <t>: teach 1) to learn. teach, exercise in 1a) (Qal) to learn 1b) (Piel) to teach 1c) (Pual) to be taught, be trained Also means:  la.mad  (לָמַד ": learn" H3925H)</t>
  </si>
  <si>
    <t>H3925H</t>
  </si>
  <si>
    <t>to learn: learn</t>
  </si>
  <si>
    <t>: learn 1) to learn. teach, exercise in 1a) (Qal) to learn 1b) (Piel) to teach 1c) (Pual) to be taught, be trained</t>
  </si>
  <si>
    <t>H3926</t>
  </si>
  <si>
    <t>לְמוֹ</t>
  </si>
  <si>
    <t>upon</t>
  </si>
  <si>
    <t>1) at, to, for, in, of, by, in reference to 1a) poetic form of inseparable preposition</t>
  </si>
  <si>
    <t>H3927</t>
  </si>
  <si>
    <t>לְמוּאֵל</t>
  </si>
  <si>
    <t>Lemuel</t>
  </si>
  <si>
    <t xml:space="preserve">A man living at the time of United Monarchy, first mentioned at Pro 31:1   § Lemuel = "for God" 1) the name of an unknown king to whom his mother addressed the prudential maxims contained in some of the Proverbs 1a) might be same as king Solomon </t>
  </si>
  <si>
    <t>H3928</t>
  </si>
  <si>
    <t>לִמֻּד</t>
  </si>
  <si>
    <t>1) taught, learned, discipled 1a) taught 1b) accustomed to (something)</t>
  </si>
  <si>
    <t>H3929G</t>
  </si>
  <si>
    <t>לֶ֫מֶךְ</t>
  </si>
  <si>
    <t>A man living at the time before the Flood, first mentioned at Gen 4:18;   son of: Methushael (H4967); married to Adah (H5711) and Zillah (H6741);   father of: Jabal (H2989), Jubal (H3106), Tubal-cain (H8423), Naamah (H5279)  § Lamech = "powerful" 1) the 5th lineal descendant from Cain, husband of Adah and Zillah, father of sons, Jabal, Jubal, and Tubal-cain, and daughter, Naamah 2) father of Noah</t>
  </si>
  <si>
    <t>H3929H</t>
  </si>
  <si>
    <t>A man living at the time before the Flood, first mentioned at Gen 5:25;   son of: Methuselah (H4968);   father of: Noah (H5146) Also named:  Lamech  (Λάμεχ "Lamech" G2984)  § Lamech = "powerful" 1) the 5th lineal descendant from Cain, husband of Adah and Zillah, father of sons, Jabal, Jubal, and Tubal-cain, and daughter, Naamah 2) father of Noah</t>
  </si>
  <si>
    <t>H3930</t>
  </si>
  <si>
    <t>לֹעַ</t>
  </si>
  <si>
    <t>H3931</t>
  </si>
  <si>
    <t>לָעַב</t>
  </si>
  <si>
    <t>to jest</t>
  </si>
  <si>
    <t>1) to joke, jest 1a) (Hiphil) to make jokes</t>
  </si>
  <si>
    <t>H3932</t>
  </si>
  <si>
    <t>לָעַג</t>
  </si>
  <si>
    <t>1) to mock, deride, ridicule 1a) (Qal) to mock, deride, have in derision 1b) (Niphal) to stammer 1c) (Hiphil) to mock, deride</t>
  </si>
  <si>
    <t>H3933</t>
  </si>
  <si>
    <t>לַ֫עַג</t>
  </si>
  <si>
    <t>1) mocking, derision, stammering 1a) mocking, derision 1b) stammerings</t>
  </si>
  <si>
    <t>H3934</t>
  </si>
  <si>
    <t>לָעֵג</t>
  </si>
  <si>
    <t>mocking</t>
  </si>
  <si>
    <t>1) mocking 1a) mocker (noun cstr)</t>
  </si>
  <si>
    <t>H3935</t>
  </si>
  <si>
    <t>לַעְדָּה</t>
  </si>
  <si>
    <t>Laadah</t>
  </si>
  <si>
    <t xml:space="preserve">A man of the tribe of Judah living at the time of Egypt and Wilderness, only mentioned at 1Ch 4:21;   son of: Shelah (H7956);   brother of: Er (H6147H), Jokim (H3137), Joash (H3101K) and Saraph (H8315);   father of: Mareshah (H4762H)   § Laadah = "order"  son of Shelah and grandson of Judah </t>
  </si>
  <si>
    <t>H3936G</t>
  </si>
  <si>
    <t>לַעְדָּן</t>
  </si>
  <si>
    <t>Ladan</t>
  </si>
  <si>
    <t>A man of the tribe of Ephraim living at the time of Egypt and Wilderness, only mentioned at 1Ch 7:26;   son of: Tahan (H8465H);   father of: Ammihud (H5989)  § Laadan = "put in order" 1) an Ephraimite ancestor of Joshua, son of Nun 2) a Levite son of Gershom; also 'Libni'</t>
  </si>
  <si>
    <t>H3936H</t>
  </si>
  <si>
    <t>A man of the tribe of Levi living at the time of Egypt and Wilderness, first mentioned at Exo 6:17;   son of: Gershon (H1648);   brother of: Shimei (H8096);   father of: Jahath (H3189H), Ladan (H3936I), Shimei (H8096W); also called Jahath at 1Ch 6:43;  Ladan (KJV: Laadan) at 1Ch 23:7,9; 26.21;  Another name of  liv.ni  (לִבְנִי "Libni" H3845G)  § Laadan = "put in order" 1) an Ephraimite ancestor of Joshua, son of Nun 2) a Levite son of Gershom; also 'Libni'</t>
  </si>
  <si>
    <t>H3936I</t>
  </si>
  <si>
    <t>A man of the tribe of Levi living at the time of Egypt and Wilderness, first mentioned at 1Ch 23:7;   son of: Libni (H3845);   brother of: Shimei (H8096W), Jahath (H3189H);   father of:Jehiel (H3171H), Zetham (H2241), Joel (H3100O)  § Laadan = "put in order" 1) an Ephraimite ancestor of Joshua, son of Nun 2) a Levite son of Gershom; also 'Libni'</t>
  </si>
  <si>
    <t>H3937</t>
  </si>
  <si>
    <t>לָעַז</t>
  </si>
  <si>
    <t>to mumble</t>
  </si>
  <si>
    <t>(Qal) to speak indistinctly, speak unintelligibly</t>
  </si>
  <si>
    <t>H3938</t>
  </si>
  <si>
    <t>לָעַט</t>
  </si>
  <si>
    <t>(Hiphil) to swallow greedily, devour</t>
  </si>
  <si>
    <t>H3939</t>
  </si>
  <si>
    <t>לַעֲנָה</t>
  </si>
  <si>
    <t>1) wormwood 1a) bitterness (metaph.)</t>
  </si>
  <si>
    <t>H3940</t>
  </si>
  <si>
    <t>לַפִּיד</t>
  </si>
  <si>
    <t>H3941</t>
  </si>
  <si>
    <t>לַפִּידוֹת</t>
  </si>
  <si>
    <t>Lappidoth</t>
  </si>
  <si>
    <t xml:space="preserve">A woman living before Israel's Monarchy, only mentioned at Jdg 4:4; married to Deborah (H1683H)   § Lapidoth = "torches"  the husband of Deborah the prophetess in the time of the judges </t>
  </si>
  <si>
    <t>H3942</t>
  </si>
  <si>
    <t>לִפְנָ֑י</t>
  </si>
  <si>
    <t>before, to the face of A grammatical form of  pa.neh  (פָּנֶה ": face" H6440)</t>
  </si>
  <si>
    <t>H3943</t>
  </si>
  <si>
    <t>לָפַת</t>
  </si>
  <si>
    <t>1) to twist, grasp, turn, grasp with a twisting motion 1a) (Qal) to grasp 1b) (Niphal) to twist, weave, wind</t>
  </si>
  <si>
    <t>H3944</t>
  </si>
  <si>
    <t>לָצוֹן</t>
  </si>
  <si>
    <t>scorning</t>
  </si>
  <si>
    <t>scorning, bragging</t>
  </si>
  <si>
    <t>H3945</t>
  </si>
  <si>
    <t>לָצַץ</t>
  </si>
  <si>
    <t>(Qal) to scorn, make mouths at, talk arrogantly Another spelling of  luts  (לִיץ "to mock" H3887)</t>
  </si>
  <si>
    <t>H3946</t>
  </si>
  <si>
    <t>לַקּוּם</t>
  </si>
  <si>
    <t>Lakkum</t>
  </si>
  <si>
    <t xml:space="preserve">  § Lakum = "fortification"  a town on the northern border of Naphtali </t>
  </si>
  <si>
    <t>H3947G</t>
  </si>
  <si>
    <t>לָקַח</t>
  </si>
  <si>
    <t>to take: take</t>
  </si>
  <si>
    <t>: take 1) to take, get, fetch, lay hold of, seize, receive, acquire, buy, bring, marry, take a wife, snatch, take away 1a) (Qal) 1a1) to take, take in the hand 1a2) to take and carry along 1a3) to take from, take out of, take, carry away, take away 1a4) to take to or for a person, procure, get, take possession of, select, choose, take in marriage, receive, accept 1a5) to take up or upon, put upon 1a6) to fetch 1a7) to take, lead, conduct 1a8) to take, capture, seize 1a9) to take, carry off 1a10) to take (vengeance) 1b) (Niphal) 1b1) to be captured 1b2) to be taken away, be removed 1b3) to be taken, brought unto 1c) (Pual) 1c1) to be taken from or out of 1c2) to be stolen from 1c3) to be taken captive 1c4) to be taken away, be removed 1d) (Hophal) 1d1) to be taken unto, be brought unto 1d2) to be taken out of 1d3) to be taken away 1e) (Hithpael) 1e1) to take hold of oneself 1e2) to flash about (of lightning)</t>
  </si>
  <si>
    <t>H3947H</t>
  </si>
  <si>
    <t>to take: recieve</t>
  </si>
  <si>
    <t>: recieve 1) to take, get, fetch, lay hold of, seize, receive, acquire, buy, bring, marry, take a wife, snatch, take away 1a) (Qal) 1a1) to take, take in the hand 1a2) to take and carry along 1a3) to take from, take out of, take, carry away, take away 1a4) to take to or for a person, procure, get, take possession of, select, choose, take in marriage, receive, accept 1a5) to take up or upon, put upon 1a6) to fetch 1a7) to take, lead, conduct 1a8) to take, capture, seize 1a9) to take, carry off 1a10) to take (vengeance) 1b) (Niphal) 1b1) to be captured 1b2) to be taken away, be removed 1b3) to be taken, brought unto 1c) (Pual) 1c1) to be taken from or out of 1c2) to be stolen from 1c3) to be taken captive 1c4) to be taken away, be removed 1d) (Hophal) 1d1) to be taken unto, be brought unto 1d2) to be taken out of 1d3) to be taken away 1e) (Hithpael) 1e1) to take hold of oneself 1e2) to flash about (of lightning)</t>
  </si>
  <si>
    <t>H3947I</t>
  </si>
  <si>
    <t>to take: marry</t>
  </si>
  <si>
    <t>: marry 1) to take, get, fetch, lay hold of, seize, receive, acquire, buy, bring, marry, take a wife, snatch, take away 1a) (Qal) 1a1) to take, take in the hand 1a2) to take and carry along 1a3) to take from, take out of, take, carry away, take away 1a4) to take to or for a person, procure, get, take possession of, select, choose, take in marriage, receive, accept 1a5) to take up or upon, put upon 1a6) to fetch 1a7) to take, lead, conduct 1a8) to take, capture, seize 1a9) to take, carry off 1a10) to take (vengeance) 1b) (Niphal) 1b1) to be captured 1b2) to be taken away, be removed 1b3) to be taken, brought unto 1c) (Pual) 1c1) to be taken from or out of 1c2) to be stolen from 1c3) to be taken captive 1c4) to be taken away, be removed 1d) (Hophal) 1d1) to be taken unto, be brought unto 1d2) to be taken out of 1d3) to be taken away 1e) (Hithpael) 1e1) to take hold of oneself 1e2) to flash about (of lightning)</t>
  </si>
  <si>
    <t>H3947J</t>
  </si>
  <si>
    <t>to take: bring</t>
  </si>
  <si>
    <t>: bring/put 1) to take, get, fetch, lay hold of, seize, receive, acquire, buy, bring, marry, take a wife, snatch, take away 1a) (Qal) 1a1) to take, take in the hand 1a2) to take and carry along 1a3) to take from, take out of, take, carry away, take away 1a4) to take to or for a person, procure, get, take possession of, select, choose, take in marriage, receive, accept 1a5) to take up or upon, put upon 1a6) to fetch 1a7) to take, lead, conduct 1a8) to take, capture, seize 1a9) to take, carry off 1a10) to take (vengeance) 1b) (Niphal) 1b1) to be captured 1b2) to be taken away, be removed 1b3) to be taken, brought unto 1c) (Pual) 1c1) to be taken from or out of 1c2) to be stolen from 1c3) to be taken captive 1c4) to be taken away, be removed 1d) (Hophal) 1d1) to be taken unto, be brought unto 1d2) to be taken out of 1d3) to be taken away 1e) (Hithpael) 1e1) to take hold of oneself 1e2) to flash about (of lightning)</t>
  </si>
  <si>
    <t>H3947K</t>
  </si>
  <si>
    <t>to take: buy</t>
  </si>
  <si>
    <t>: buy 1) to take, get, fetch, lay hold of, seize, receive, acquire, buy, bring, marry, take a wife, snatch, take away 1a) (Qal) 1a1) to take, take in the hand 1a2) to take and carry along 1a3) to take from, take out of, take, carry away, take away 1a4) to take to or for a person, procure, get, take possession of, select, choose, take in marriage, receive, accept 1a5) to take up or upon, put upon 1a6) to fetch 1a7) to take, lead, conduct 1a8) to take, capture, seize 1a9) to take, carry off 1a10) to take (vengeance) 1b) (Niphal) 1b1) to be captured 1b2) to be taken away, be removed 1b3) to be taken, brought unto 1c) (Pual) 1c1) to be taken from or out of 1c2) to be stolen from 1c3) to be taken captive 1c4) to be taken away, be removed 1d) (Hophal) 1d1) to be taken unto, be brought unto 1d2) to be taken out of 1d3) to be taken away 1e) (Hithpael) 1e1) to take hold of oneself 1e2) to flash about (of lightning)</t>
  </si>
  <si>
    <t>H3947L</t>
  </si>
  <si>
    <t>to take: fire</t>
  </si>
  <si>
    <t>: fire 1) to take, get, fetch, lay hold of, seize, receive, acquire, buy, bring, marry, take a wife, snatch, take away 1a) (Qal) 1a1) to take, take in the hand 1a2) to take and carry along 1a3) to take from, take out of, take, carry away, take away 1a4) to take to or for a person, procure, get, take possession of, select, choose, take in marriage, receive, accept 1a5) to take up or upon, put upon 1a6) to fetch 1a7) to take, lead, conduct 1a8) to take, capture, seize 1a9) to take, carry off 1a10) to take (vengeance) 1b) (Niphal) 1b1) to be captured 1b2) to be taken away, be removed 1b3) to be taken, brought unto 1c) (Pual) 1c1) to be taken from or out of 1c2) to be stolen from 1c3) to be taken captive 1c4) to be taken away, be removed 1d) (Hophal) 1d1) to be taken unto, be brought unto 1d2) to be taken out of 1d3) to be taken away 1e) (Hithpael) 1e1) to take hold of oneself 1e2) to flash about (of lightning)</t>
  </si>
  <si>
    <t>H3948</t>
  </si>
  <si>
    <t>לֶ֫קַח</t>
  </si>
  <si>
    <t>1) learning, teaching, insight 1a) instruction (obj) 1b) teaching (thing taught) 1b1) teaching-power 1b2) persuasiveness</t>
  </si>
  <si>
    <t>H3949</t>
  </si>
  <si>
    <t>לִקְחִי</t>
  </si>
  <si>
    <t>Likhi</t>
  </si>
  <si>
    <t xml:space="preserve">A man of the tribe of Manasseh living at the time of Egypt and Wilderness, only mentioned at 1Ch 7:19;   son of: Shemida (H8061);   brother of: Ahian (H0291), Shechem (H7928H) and Aniam (H0593)   § Likhi = "learning"  son of Shemida and grandson of Manasseh </t>
  </si>
  <si>
    <t>H3950</t>
  </si>
  <si>
    <t>לָקַט</t>
  </si>
  <si>
    <t>1) to pick up, gather, glean, gather up 1a) (Qal) 1a1) to pick up, gather 1a2) to glean 1b) (Piel) 1b1) to gather, gather up 1b2) to collect (money) 1b3) to glean 1c) (Pual) to be picked up 1d) (Hithpael) to collect oneself</t>
  </si>
  <si>
    <t>H3951</t>
  </si>
  <si>
    <t>לֶ֫קֶט</t>
  </si>
  <si>
    <t>gleaning</t>
  </si>
  <si>
    <t>H3952</t>
  </si>
  <si>
    <t>לָקַק</t>
  </si>
  <si>
    <t>1) to lap, lick, lap up 1a) (Qal) to lap, lap up 1b) (Piel) to lap up</t>
  </si>
  <si>
    <t>H3953</t>
  </si>
  <si>
    <t>לָקַשׁ</t>
  </si>
  <si>
    <t>1) to glean, gather, take the aftermath, take everything 1a) (Piel) to despoil, gather everything from, strip</t>
  </si>
  <si>
    <t>H3954</t>
  </si>
  <si>
    <t>לֶ֫קֶשׁ</t>
  </si>
  <si>
    <t>spring crop</t>
  </si>
  <si>
    <t>after-growth, aftermath, spring-crop, late crop after-growth</t>
  </si>
  <si>
    <t>H3955</t>
  </si>
  <si>
    <t>לָשָׁד</t>
  </si>
  <si>
    <t>juicy bit</t>
  </si>
  <si>
    <t>juice, juicy bit, dainty bit</t>
  </si>
  <si>
    <t>H3956G</t>
  </si>
  <si>
    <t>לָשׁוֹן</t>
  </si>
  <si>
    <t>: tongue/words 1) tongue 1a) tongue (of men) 1a1) tongue (literal) 1a2) tongue (organ of speech) 1b) language 1c) tongue (of animals) 1d) tongue (of fire) 1e) wedge, bay of sea (tongue-shaped)</t>
  </si>
  <si>
    <t>H3956H</t>
  </si>
  <si>
    <t>tongue: language</t>
  </si>
  <si>
    <t>: language 1) tongue 1a) tongue (of men) 1a1) tongue (literal) 1a2) tongue (organ of speech) 1b) language 1c) tongue (of animals) 1d) tongue (of fire) 1e) wedge, bay of sea (tongue-shaped)</t>
  </si>
  <si>
    <t>H3956I</t>
  </si>
  <si>
    <t>tongue: bar</t>
  </si>
  <si>
    <t>: bar/projection/bay 1) tongue 1a) tongue (of men) 1a1) tongue (literal) 1a2) tongue (organ of speech) 1b) language 1c) tongue (of animals) 1d) tongue (of fire) 1e) wedge, bay of sea (tongue-shaped)</t>
  </si>
  <si>
    <t>H3957</t>
  </si>
  <si>
    <t>לִשְׁכָּה</t>
  </si>
  <si>
    <t>room, chamber, hall, cell</t>
  </si>
  <si>
    <t>H3958</t>
  </si>
  <si>
    <t>לֶ֫שֶׁם</t>
  </si>
  <si>
    <t>1) a precious stone 1a) a precious stone in the high priest's breast-plate 1a1) probably jacinth or ligure</t>
  </si>
  <si>
    <t>H3959</t>
  </si>
  <si>
    <t>Leshem</t>
  </si>
  <si>
    <t xml:space="preserve">Leshem = "precious stone"  a city west of Mount Hermon, also called 'Laish' and later 'Dan' Another name of  dan  (דָּן "Dan" H1835G) </t>
  </si>
  <si>
    <t>H3960</t>
  </si>
  <si>
    <t>לָשַׁן</t>
  </si>
  <si>
    <t>1) to use the tongue, slander 1a) (Poel) to slander 1b) (Piel) to slander 1c) (Hiphil) to accuse</t>
  </si>
  <si>
    <t>H3961</t>
  </si>
  <si>
    <t>לִשָּׁן</t>
  </si>
  <si>
    <t>1) tongue, language 1a) tongue, language 1b) people (fig.)</t>
  </si>
  <si>
    <t>H3962</t>
  </si>
  <si>
    <t>לֶ֫שַׁע</t>
  </si>
  <si>
    <t>Lasha</t>
  </si>
  <si>
    <t xml:space="preserve">Lasha = "fissure"  a place in the southeast of Palestine at the limit of the Canaanites territory, near Sodom and Gomorrah Also named:  na.cha.li.el  (נַחֲלִיאֵל "Nahaliel" H5160) </t>
  </si>
  <si>
    <t>H3963</t>
  </si>
  <si>
    <t>לֶ֫תֶךְ</t>
  </si>
  <si>
    <t>lethek</t>
  </si>
  <si>
    <t>1) barley-measure 1a) uncertain measurement but thought to be half an homer-5 ephahs</t>
  </si>
  <si>
    <t>H3964</t>
  </si>
  <si>
    <t>מָא</t>
  </si>
  <si>
    <t>what</t>
  </si>
  <si>
    <t>1) what, whatever 1a) what? 1b) whatever, what, whatsoever 1c) how?, why?, wherefore? (with prefixes)</t>
  </si>
  <si>
    <t>H3965</t>
  </si>
  <si>
    <t>מַאֲבוּס</t>
  </si>
  <si>
    <t>granary</t>
  </si>
  <si>
    <t>storehouse, granary</t>
  </si>
  <si>
    <t>H3966</t>
  </si>
  <si>
    <t>מְאֹד</t>
  </si>
  <si>
    <t>adv 1) exceedingly, much subst 2) might, force, abundance n m 3) muchness, force, abundance, exceedingly 3a) force, might 3b) exceedingly, greatly, very (idioms showing magnitude or degree) 3b1) exceedingly 3b2) up to abundance, to a great degree, exceedingly 3b3) with muchness, muchness</t>
  </si>
  <si>
    <t>H3967</t>
  </si>
  <si>
    <t>מֵאָה</t>
  </si>
  <si>
    <t>1) hundred 1a) as simple number 1b) as part of larger number 1c) as a fraction-one one-hundredth (1/100) Aramaic equivalent:  me.ah  (מְאָה "hundred" H3969)</t>
  </si>
  <si>
    <t>H3968</t>
  </si>
  <si>
    <t>(Tower of) the Hundred</t>
  </si>
  <si>
    <t xml:space="preserve"> Combined with  mig.dal  (מִגְדָּל "Tower" H4026H)   § Meah = "hundred"  a tower on the north rampart of Jerusalem in the wall of Nehemiah </t>
  </si>
  <si>
    <t>H3969</t>
  </si>
  <si>
    <t>מְאָה</t>
  </si>
  <si>
    <t>hundred, one hundred Aramaic of  me.ah  (מֵאָה "hundred" H3967)</t>
  </si>
  <si>
    <t>H3970</t>
  </si>
  <si>
    <t>מַאֲוַי</t>
  </si>
  <si>
    <t>H3971A</t>
  </si>
  <si>
    <t>מאוּם</t>
  </si>
  <si>
    <t>1) blemish, spot, defect 1a) of physical defect 1b) of moral stain</t>
  </si>
  <si>
    <t>H3971B</t>
  </si>
  <si>
    <t>מוּם</t>
  </si>
  <si>
    <t>1) blemish, spot, defect 1a) of physical defect 1b) of moral stain Also means:  m.um  (מאוּם "blemish" H3971A)</t>
  </si>
  <si>
    <t>H3972</t>
  </si>
  <si>
    <t>מְא֫וּמָה</t>
  </si>
  <si>
    <t>anything</t>
  </si>
  <si>
    <t>H3973</t>
  </si>
  <si>
    <t>מָאוֹס</t>
  </si>
  <si>
    <t>refuse, trash</t>
  </si>
  <si>
    <t>H3974</t>
  </si>
  <si>
    <t>מָאוֹר</t>
  </si>
  <si>
    <t>light, luminary</t>
  </si>
  <si>
    <t>H3975</t>
  </si>
  <si>
    <t>מְאוּרָה</t>
  </si>
  <si>
    <t>light hole, den</t>
  </si>
  <si>
    <t>H3976</t>
  </si>
  <si>
    <t>מֹאזֵן</t>
  </si>
  <si>
    <t>balance</t>
  </si>
  <si>
    <t>scales, balances Aramaic equivalent:  mo.zen  (מֹאזֵנְיָא "scale" H3977)</t>
  </si>
  <si>
    <t>H3977</t>
  </si>
  <si>
    <t>מֹאזֵנְיָא</t>
  </si>
  <si>
    <t>scale, balance Aramaic of  mo.zen  (מֹאזֵן "balance" H3976)</t>
  </si>
  <si>
    <t>H3978</t>
  </si>
  <si>
    <t>מַאֲכָל</t>
  </si>
  <si>
    <t>food, fruit, meat</t>
  </si>
  <si>
    <t>H3979</t>
  </si>
  <si>
    <t>מַאֲכֶ֫לֶת</t>
  </si>
  <si>
    <t>knife</t>
  </si>
  <si>
    <t>H3980</t>
  </si>
  <si>
    <t>מַאֲכֹ֫לֶת</t>
  </si>
  <si>
    <t>fuel</t>
  </si>
  <si>
    <t>H3981</t>
  </si>
  <si>
    <t>מַאֲמָץ</t>
  </si>
  <si>
    <t>strength, force, power</t>
  </si>
  <si>
    <t>H3982</t>
  </si>
  <si>
    <t>מַאֲמַר</t>
  </si>
  <si>
    <t>word, command Aramaic equivalent:  me.mar  (מֵאמַר "command" H3983)</t>
  </si>
  <si>
    <t>H3983</t>
  </si>
  <si>
    <t>מֵאמַר</t>
  </si>
  <si>
    <t>word, command Aramaic of  ma.a.mar  (מַאֲמַר "command" H3982)</t>
  </si>
  <si>
    <t>H3984</t>
  </si>
  <si>
    <t>מָאן</t>
  </si>
  <si>
    <t>utensil</t>
  </si>
  <si>
    <t>vessel, utensil</t>
  </si>
  <si>
    <t>H3985</t>
  </si>
  <si>
    <t>מָאֵן</t>
  </si>
  <si>
    <t>(Piel) to refuse</t>
  </si>
  <si>
    <t>H3986</t>
  </si>
  <si>
    <t>refusing</t>
  </si>
  <si>
    <t>refusing, unwilling to obey</t>
  </si>
  <si>
    <t>H3987</t>
  </si>
  <si>
    <t>מֵאֵן</t>
  </si>
  <si>
    <t>H3988A</t>
  </si>
  <si>
    <t>מָאַס</t>
  </si>
  <si>
    <t>1) to reject, despise, refuse 1a) (Qal) 1a1) to reject, refuse 1a2) to despise 1b) (Niphal) to be rejected</t>
  </si>
  <si>
    <t>H3988B</t>
  </si>
  <si>
    <t>(Niphal) to flow, run</t>
  </si>
  <si>
    <t>H3989</t>
  </si>
  <si>
    <t>מַאֲפֶה</t>
  </si>
  <si>
    <t>baked (food)</t>
  </si>
  <si>
    <t>baked, thing baked</t>
  </si>
  <si>
    <t>H3990</t>
  </si>
  <si>
    <t>מַאֲפֵל</t>
  </si>
  <si>
    <t>H3991</t>
  </si>
  <si>
    <t>מַאְפֵּלְיָה</t>
  </si>
  <si>
    <t>deep darkness, darkness</t>
  </si>
  <si>
    <t>H3992</t>
  </si>
  <si>
    <t>מָאַר</t>
  </si>
  <si>
    <t>to malign</t>
  </si>
  <si>
    <t>(Hiphil) to pain, prick, irritate, be in pain</t>
  </si>
  <si>
    <t>H3993</t>
  </si>
  <si>
    <t>מַאֲרָב</t>
  </si>
  <si>
    <t>1) ambush, (hunter's) blind 1a) ambush, lurking place 1b) liers-in-wait</t>
  </si>
  <si>
    <t>H3994</t>
  </si>
  <si>
    <t>מְאֵרָה</t>
  </si>
  <si>
    <t>H3995</t>
  </si>
  <si>
    <t>מִבְדָּלָה</t>
  </si>
  <si>
    <t>separate place</t>
  </si>
  <si>
    <t>H3996</t>
  </si>
  <si>
    <t>מָבוֹא</t>
  </si>
  <si>
    <t>1) entrance, a coming in, entering 2) sunset 2a) sunset 2b) sunset, west Also means:  me.vo.ah  (מְבוֹאָה "entry" H3997)</t>
  </si>
  <si>
    <t>H3997</t>
  </si>
  <si>
    <t>מְבוֹאָה</t>
  </si>
  <si>
    <t>entry, entrance, a coming in, entering Another spelling of  ma.vo  (מָבוֹא "entrance" H3996)</t>
  </si>
  <si>
    <t>H3998</t>
  </si>
  <si>
    <t>מְבוּכָה</t>
  </si>
  <si>
    <t>confusion, perplexity, confounding</t>
  </si>
  <si>
    <t>H3999</t>
  </si>
  <si>
    <t>מַבּוּל</t>
  </si>
  <si>
    <t>1) flood, deluge. 1a) Noah's flood that submerged the entire planet earth under water for about a year</t>
  </si>
  <si>
    <t>H4000</t>
  </si>
  <si>
    <t>מָבוֹן</t>
  </si>
  <si>
    <t>ones who taught, ones who gave understanding, teacher</t>
  </si>
  <si>
    <t>H4001</t>
  </si>
  <si>
    <t>מְבוּסָה</t>
  </si>
  <si>
    <t>subjugation</t>
  </si>
  <si>
    <t>downtreading, subjugation</t>
  </si>
  <si>
    <t>H4002</t>
  </si>
  <si>
    <t>מַבּוּעַ</t>
  </si>
  <si>
    <t>spring</t>
  </si>
  <si>
    <t>spring of water</t>
  </si>
  <si>
    <t>H4003</t>
  </si>
  <si>
    <t>מְבוּקָה</t>
  </si>
  <si>
    <t>emptiness, void</t>
  </si>
  <si>
    <t>H4004</t>
  </si>
  <si>
    <t>מִבְחוֹר</t>
  </si>
  <si>
    <t>choice</t>
  </si>
  <si>
    <t>choice Another spelling of  miv.char  (מִבְחָר "best" H4005)</t>
  </si>
  <si>
    <t>H4005</t>
  </si>
  <si>
    <t>מִבְחָר</t>
  </si>
  <si>
    <t>choicest, best Also means:  miv.chor  (מִבְחוֹר "choice" H4004)</t>
  </si>
  <si>
    <t>H4006</t>
  </si>
  <si>
    <t>Mibhar</t>
  </si>
  <si>
    <t xml:space="preserve">A man living at the time of Divided Monarchy, only mentioned at 1Ch 11:38;   son of: Hagri (H1905)   § Mibhar = "choice"  one of David's mighty warriors </t>
  </si>
  <si>
    <t>H4007</t>
  </si>
  <si>
    <t>מַבָּט</t>
  </si>
  <si>
    <t>expectation, object of hope or confidence</t>
  </si>
  <si>
    <t>H4008</t>
  </si>
  <si>
    <t>מִבְטָא</t>
  </si>
  <si>
    <t>rash word</t>
  </si>
  <si>
    <t>rash utterance, hasty vow</t>
  </si>
  <si>
    <t>H4009</t>
  </si>
  <si>
    <t>מִבְטָח</t>
  </si>
  <si>
    <t>1) trust, confidence, refuge 1a) act of confiding 1b) object of confidence 1c) state of confidence, security</t>
  </si>
  <si>
    <t>H4010</t>
  </si>
  <si>
    <t>מַבְלִיגִית</t>
  </si>
  <si>
    <t>cheer</t>
  </si>
  <si>
    <t>smiling, cheerfulness, source of cheerfulness or brightening</t>
  </si>
  <si>
    <t>H4011</t>
  </si>
  <si>
    <t>מִבְנֶה</t>
  </si>
  <si>
    <t>structure</t>
  </si>
  <si>
    <t>H4012</t>
  </si>
  <si>
    <t>מְבֻנַּי</t>
  </si>
  <si>
    <t>Mebunnai</t>
  </si>
  <si>
    <t xml:space="preserve">A man living at the time of United Monarchy, first mentioned at 2Sa 21:18; also called Mebunnai (NIV: Sibbekai) at 2Sa 23:27;  Another name of  sib.b.khay  (סִבְּכַי "Sibbecai" H5444)   § Mebunnai = "building of Jehovah" 1) one of David's mighty warriors 1a) also 'Sibbechai' or 'Sibbecai' </t>
  </si>
  <si>
    <t>H4013</t>
  </si>
  <si>
    <t>מִבְצָר</t>
  </si>
  <si>
    <t>fortification, fortress, fortified city, stronghold</t>
  </si>
  <si>
    <t>H4014</t>
  </si>
  <si>
    <t>Mibzar</t>
  </si>
  <si>
    <t xml:space="preserve">A man living at the time of the Patriarchs, first mentioned at Gen 36:42   § Mibzar = "fortress"  one of the chiefs of Edom </t>
  </si>
  <si>
    <t>H4015</t>
  </si>
  <si>
    <t>מִבְרָח</t>
  </si>
  <si>
    <t>fugitive</t>
  </si>
  <si>
    <t>fugitive, flight</t>
  </si>
  <si>
    <t>H4016</t>
  </si>
  <si>
    <t>מָבוֹשׁ</t>
  </si>
  <si>
    <t>genitalia</t>
  </si>
  <si>
    <t>1) private parts, his privates, male genitals 1a) literally-'that excites shame'</t>
  </si>
  <si>
    <t>H4017G</t>
  </si>
  <si>
    <t>מִבְשָׂם</t>
  </si>
  <si>
    <t>Mibsam</t>
  </si>
  <si>
    <t>A man of the Arabs living at the time of the Patriarchs, first mentioned at Gen 25:13;   son of: Ishmael (H3458);   brother of: Nebaioth (H5032), Kedar (H6938), Adbeel (H0110), Mishma (H4927), Dumah (H1746), Massa (H4854), Hadad (H2316), Tema (H8485), Jetur (H3195), Naphish (H5305), Kedemah (H6929) and Mahalath (H4258)  § Mibsam = "sweet odour" 1) a son of Ishmael 2) a descendant of Simeon</t>
  </si>
  <si>
    <t>H4017H</t>
  </si>
  <si>
    <t>A man of the tribe of Simeon living at the time of Divided Monarchy, only mentioned at 1Ch 4:25;   son of: Shallum (H7967K);   father of: Mishma (H4927H)  § Mibsam = "sweet odour" 1) a son of Ishmael 2) a descendant of Simeon</t>
  </si>
  <si>
    <t>H4018</t>
  </si>
  <si>
    <t>מְבַשְּׁלוֹת</t>
  </si>
  <si>
    <t>cooking places</t>
  </si>
  <si>
    <t>H4019</t>
  </si>
  <si>
    <t>מַגְבִּישׁ</t>
  </si>
  <si>
    <t>Magbish</t>
  </si>
  <si>
    <t xml:space="preserve">  § Magbish = "congregating"  head of a family of returning exiles </t>
  </si>
  <si>
    <t>H4020</t>
  </si>
  <si>
    <t>מִגְבָּלֹת</t>
  </si>
  <si>
    <t>twisted, cords</t>
  </si>
  <si>
    <t>H4021</t>
  </si>
  <si>
    <t>מִגְבָּעוֹת</t>
  </si>
  <si>
    <t>headgear</t>
  </si>
  <si>
    <t>turban, head-gear</t>
  </si>
  <si>
    <t>H4022</t>
  </si>
  <si>
    <t>מֶ֫גֶד</t>
  </si>
  <si>
    <t>excellence</t>
  </si>
  <si>
    <t>H4023</t>
  </si>
  <si>
    <t>מְגִדּוֹ</t>
  </si>
  <si>
    <t>Megiddo</t>
  </si>
  <si>
    <t xml:space="preserve">Megiddo or Megiddon = "place of crowds"  ancient city of Canaan assigned to Manasseh and located on the southern rim of the plain of Esdraelon 6 miles (10 km) from Mount Carmel and 11 miles (18 km) from Nazareth Also named:  Armageddōn  (Ἀρμαγεδδών "Armageddon" G0717) </t>
  </si>
  <si>
    <t>H4024A</t>
  </si>
  <si>
    <t>מִגְדּוֹל</t>
  </si>
  <si>
    <t>H4024B</t>
  </si>
  <si>
    <t>מִגְדֹּל</t>
  </si>
  <si>
    <t>Migdol</t>
  </si>
  <si>
    <t xml:space="preserve">  § Migdol = "tower"  a fortified city on the Egyptian border</t>
  </si>
  <si>
    <t>H4025</t>
  </si>
  <si>
    <t>מַגְדִּיאֵל</t>
  </si>
  <si>
    <t>Magdiel</t>
  </si>
  <si>
    <t xml:space="preserve">A man living at the time of the Patriarchs, first mentioned at Gen 36:43   § Magdiel = "prince of God"  a descendant of Esau and one of the chiefs of Edom </t>
  </si>
  <si>
    <t>H4026G</t>
  </si>
  <si>
    <t>מִגְדָּל</t>
  </si>
  <si>
    <t>(Hananel) Tower</t>
  </si>
  <si>
    <t xml:space="preserve"> Combined with  cha.nan.el  (חֲנַנְאֵל " of Hananel" H2606)  This name means  tower</t>
  </si>
  <si>
    <t>H4026H</t>
  </si>
  <si>
    <t>Tower (of the Hundred)</t>
  </si>
  <si>
    <t xml:space="preserve"> Combined with  me.ah  (מֵאָה "hundred" H3968)  This name means  tower</t>
  </si>
  <si>
    <t>H4026I</t>
  </si>
  <si>
    <t>Tower (Of the Ovens)</t>
  </si>
  <si>
    <t xml:space="preserve">  This name means tower,  elevated stage</t>
  </si>
  <si>
    <t>H4026M</t>
  </si>
  <si>
    <t>1) tower 1a) tower 1b) elevated stage, pulpit 1c) raised bed</t>
  </si>
  <si>
    <t>H4027</t>
  </si>
  <si>
    <t>מִגְדַּל־אֵל</t>
  </si>
  <si>
    <t>Migdal-el</t>
  </si>
  <si>
    <t xml:space="preserve">  § Migdal-el = "tower of God"  one of the fortified towns in Naphtali </t>
  </si>
  <si>
    <t>H4028</t>
  </si>
  <si>
    <t>מִגְדַּל־גַּד</t>
  </si>
  <si>
    <t>Migdal-gad</t>
  </si>
  <si>
    <t xml:space="preserve">  § Migdal-gad = "tower of God"  one of the fortified cities of Judah </t>
  </si>
  <si>
    <t>H4029</t>
  </si>
  <si>
    <t>מִגְדַּל־עֵ֫דֶר</t>
  </si>
  <si>
    <t>tower of Eder</t>
  </si>
  <si>
    <t xml:space="preserve">  § Migdal-eder = "tower of the flock"  a shepherd's watchtower near Bethlehem </t>
  </si>
  <si>
    <t>H4030</t>
  </si>
  <si>
    <t>מִגְדָּנָה</t>
  </si>
  <si>
    <t>choice thing, excellent thing</t>
  </si>
  <si>
    <t>H4031G</t>
  </si>
  <si>
    <t>מָגוֹג</t>
  </si>
  <si>
    <t>A man living at the time of the Patriarchs, first mentioned at Gen 10:2;   son of: Japheth (H3315);   brother of: Gomer (H1586), Madai (H4074), Javan (H3120), Tubal (H8422), Meshech (H4902) and Tiras (H8494)  § Magog = "land of Gog" 1) the 2nd son of Japheth, grandson of Noah, and progenitor of several tribes northward from Israel 2) the mountainous region between Cappadocia and Media and habitation of the descendants of Magog, son of Japheth and grandson of Noah</t>
  </si>
  <si>
    <t>H4031H</t>
  </si>
  <si>
    <t>Magog = "land of Gog"   the mountainous region between Cappadocia and Media and habitation of the descendants of Magog, son of Japheth and grandson of Noah Also named:  Magōg  (Μαγώγ "Magog" G3098)</t>
  </si>
  <si>
    <t>H4032</t>
  </si>
  <si>
    <t>מָגוֹר</t>
  </si>
  <si>
    <t>H4033</t>
  </si>
  <si>
    <t>1) sojourning place, dwelling-place, sojourning 1a) dwelling-place 1b) sojourning, lifetime</t>
  </si>
  <si>
    <t>H4034</t>
  </si>
  <si>
    <t>מְגוֹרָה</t>
  </si>
  <si>
    <t>H4035</t>
  </si>
  <si>
    <t>מְגוּרָה</t>
  </si>
  <si>
    <t>1) fear, terror 2) storehouse, granary</t>
  </si>
  <si>
    <t>H4036</t>
  </si>
  <si>
    <t>מָגוֹר מִסָּבִיב</t>
  </si>
  <si>
    <t>`Terror on Every Side`</t>
  </si>
  <si>
    <t xml:space="preserve">A man living at the time of Divided Monarchy, first mentioned at Jer 20:1; also translated "Terror on Every Side" at Jer 20:3;  Another name of  pash.chur  (פַּשְׁחוּר "Pashhur" H6583I)   § Magor-missabib = "terror on every side"  the name given Pashur the priest by Jeremiah when Pashur smote him and put him in the stocks for prophesying against the idolatry of Jerusalem </t>
  </si>
  <si>
    <t>H4037</t>
  </si>
  <si>
    <t>מַגְזֵרָה</t>
  </si>
  <si>
    <t>axe, cutting instrument</t>
  </si>
  <si>
    <t>H4038</t>
  </si>
  <si>
    <t>מַגָּל</t>
  </si>
  <si>
    <t>H4039</t>
  </si>
  <si>
    <t>מְגִלָּה</t>
  </si>
  <si>
    <t>roll, book, writing Aramaic equivalent:  me.gil.lah  (מְגִלָּה "scroll" H4040)</t>
  </si>
  <si>
    <t>H4040</t>
  </si>
  <si>
    <t>scroll, roll, book Aramaic of  me.gil.lah  (מְגִלָּה "scroll" H4039)</t>
  </si>
  <si>
    <t>H4041</t>
  </si>
  <si>
    <t>מְגַמָּה</t>
  </si>
  <si>
    <t>horde</t>
  </si>
  <si>
    <t>meaning uncertain; perhaps hordes, accumulation, assembling, eagerness (of Babylonians)</t>
  </si>
  <si>
    <t>H4042</t>
  </si>
  <si>
    <t>מָגַן</t>
  </si>
  <si>
    <t>(Piel) to deliver up, give, deliver</t>
  </si>
  <si>
    <t>H4043</t>
  </si>
  <si>
    <t>מָגֵן</t>
  </si>
  <si>
    <t>shield</t>
  </si>
  <si>
    <t>shield, buckler</t>
  </si>
  <si>
    <t>H4044</t>
  </si>
  <si>
    <t>מְגִנָּה</t>
  </si>
  <si>
    <t>1) covering 1a) covering, obstinacy, blindness (of the heart)</t>
  </si>
  <si>
    <t>H4045</t>
  </si>
  <si>
    <t>מִגְעֶ֫רֶת</t>
  </si>
  <si>
    <t>H4046</t>
  </si>
  <si>
    <t>מַגֵּפָה</t>
  </si>
  <si>
    <t>plague</t>
  </si>
  <si>
    <t>1) blow, slaughter, plague, pestilence, strike, smite 1a) blow (fatal stroke) 1b) slaughter (of battle) 1c) plague, pestilence (divine judgment)</t>
  </si>
  <si>
    <t>H4047</t>
  </si>
  <si>
    <t>מַגְפִּיעָשׁ</t>
  </si>
  <si>
    <t>Magpiash</t>
  </si>
  <si>
    <t xml:space="preserve">A man living at the time of Exile and Return, only mentioned at Neh 10:20   § Magpiash = "moth-killer"  one of the chiefs of the people who signed the covenant with Nehemiah </t>
  </si>
  <si>
    <t>H4048</t>
  </si>
  <si>
    <t>מָגַר</t>
  </si>
  <si>
    <t>1) to throw, cast, toss 1a) (Qal) to be thrown 1b) (Piel) to hurl Aramaic equivalent:  me.gar  (מְגַר "to overthrow" H4049)</t>
  </si>
  <si>
    <t>H4049</t>
  </si>
  <si>
    <t>מְגַר</t>
  </si>
  <si>
    <t>(Pael) to overthrow Aramaic of  ma.gar  (מָגַר "to cast" H4048)</t>
  </si>
  <si>
    <t>H4050</t>
  </si>
  <si>
    <t>מְגֵרָה</t>
  </si>
  <si>
    <t>saw</t>
  </si>
  <si>
    <t>saw (for stone cutting)</t>
  </si>
  <si>
    <t>H4051</t>
  </si>
  <si>
    <t>מִגְרוֹן</t>
  </si>
  <si>
    <t>Migron</t>
  </si>
  <si>
    <t xml:space="preserve">  § Migron = "precipice"  a place near Gibeah north of Michmash </t>
  </si>
  <si>
    <t>H4052</t>
  </si>
  <si>
    <t>מִגְרָעָה</t>
  </si>
  <si>
    <t>recess, ledge, rebatement</t>
  </si>
  <si>
    <t>H4053</t>
  </si>
  <si>
    <t>מֶגְרָפָה</t>
  </si>
  <si>
    <t>1) shovel 1a) clod (that thrown by a shovel) (possible)</t>
  </si>
  <si>
    <t>H4054</t>
  </si>
  <si>
    <t>מִגְרָשׁ</t>
  </si>
  <si>
    <t>common, common land, open land, suburb</t>
  </si>
  <si>
    <t>H4055</t>
  </si>
  <si>
    <t>מַד</t>
  </si>
  <si>
    <t>1) measure, cloth garment 1a) measure 1b) cloth, carpet 1c) garment (outer)</t>
  </si>
  <si>
    <t>H4056</t>
  </si>
  <si>
    <t>מַדְבַּח</t>
  </si>
  <si>
    <t>altar Aramaic of  miz.be.ach  (מִזְבֵּחַ "altar" H4196)</t>
  </si>
  <si>
    <t>H4057A</t>
  </si>
  <si>
    <t>מִדְבָּר</t>
  </si>
  <si>
    <t>1) mouth 1a) mouth (as organ of speech)</t>
  </si>
  <si>
    <t>H4057B</t>
  </si>
  <si>
    <t>1) wilderness 1a) pasture 1b) uninhabited land, wilderness 1c) large tracts of wilderness (around cities) 1d) wilderness (fig.)</t>
  </si>
  <si>
    <t>H4057G</t>
  </si>
  <si>
    <t>Wilderness (of Sinai)</t>
  </si>
  <si>
    <t xml:space="preserve">  This name means  wilderness, uninhabited land</t>
  </si>
  <si>
    <t>H4058</t>
  </si>
  <si>
    <t>מָדַד</t>
  </si>
  <si>
    <t>1) to measure, stretch 1a) (Qal) to measure 1b) (Niphal) to be measured 1c) (Piel) 1c1) to extend, continue 1c2) to measure, measure off 1d) (Po) measured 1e) (Hithpolel) to extend oneself, stretch oneself Also means:  mid.dad  (מָדַד "to extend" H4059)</t>
  </si>
  <si>
    <t>H4059</t>
  </si>
  <si>
    <t>(Piel) to make extension, continue Another spelling of  ma.dad  (מָדַד "to measure" H4058)</t>
  </si>
  <si>
    <t>H4060A</t>
  </si>
  <si>
    <t>מִדָּה</t>
  </si>
  <si>
    <t>1) measure, measurement, stature, size, garment 1a) measure, act of measurement 1b) measurement, size 1c) measured portion, extent 1d) garment</t>
  </si>
  <si>
    <t>H4060B</t>
  </si>
  <si>
    <t>(BDB) tribute Aramaic equivalent:  mid.dah  (מִנְדָּה "tribute" H4061)</t>
  </si>
  <si>
    <t>H4060G</t>
  </si>
  <si>
    <t>`great stature`</t>
  </si>
  <si>
    <t>A man living at the time of United Monarchy, first mentioned at 2Sa 21:20;   son of: Rapha (H7497A);   brother of: Goliath (H1555), Ishbi-benob (H3430), Saph (H5593), Lahmi (H3902)  § (BDB) tribute</t>
  </si>
  <si>
    <t>H4061</t>
  </si>
  <si>
    <t>מִנְדָּה</t>
  </si>
  <si>
    <t>tribute Aramaic of  mid.dah  (מִדָּה "tribute" H4060B)</t>
  </si>
  <si>
    <t>H4062</t>
  </si>
  <si>
    <t>מַדְהֵבָה</t>
  </si>
  <si>
    <t>insolence</t>
  </si>
  <si>
    <t>1) boisterous, raging, behaviour, boisterous behaviour 2) (CLBL) golden city, exactness of gold</t>
  </si>
  <si>
    <t>H4063</t>
  </si>
  <si>
    <t>מָ֫דוּ</t>
  </si>
  <si>
    <t>H4064</t>
  </si>
  <si>
    <t>מַדְוֶה</t>
  </si>
  <si>
    <t>sickness, disease</t>
  </si>
  <si>
    <t>H4065</t>
  </si>
  <si>
    <t>מַדּוּחַ</t>
  </si>
  <si>
    <t>enticement</t>
  </si>
  <si>
    <t>seduction, enticement, a thing to draw aside</t>
  </si>
  <si>
    <t>H4066</t>
  </si>
  <si>
    <t>מָדוֹן</t>
  </si>
  <si>
    <t>strife</t>
  </si>
  <si>
    <t>1) strife, contention 1a) strife, contention 1b) object of contention</t>
  </si>
  <si>
    <t>H4067</t>
  </si>
  <si>
    <t>stature</t>
  </si>
  <si>
    <t>stature, size</t>
  </si>
  <si>
    <t>H4068</t>
  </si>
  <si>
    <t>Madon</t>
  </si>
  <si>
    <t xml:space="preserve">  § Madon = "strife"  one of the principal cities of Canaan who joined Jabin and his confederates in their battle against Joshua at the waters of Merom and were defeated </t>
  </si>
  <si>
    <t>H4069</t>
  </si>
  <si>
    <t>מַדּוּעַ</t>
  </si>
  <si>
    <t>why?, on what account?, wherefore?</t>
  </si>
  <si>
    <t>H4070A</t>
  </si>
  <si>
    <t>מְדוֹר</t>
  </si>
  <si>
    <t>dwelling place Aramaic of  ma.gur  (מָגוֹר "sojourning" H4033)</t>
  </si>
  <si>
    <t>H4070B</t>
  </si>
  <si>
    <t>מְדָר</t>
  </si>
  <si>
    <t>dwelling  Aramaic of  ma.gur  (מָגוֹר "sojourning" H4033)</t>
  </si>
  <si>
    <t>H4071</t>
  </si>
  <si>
    <t>מְדוּרָה</t>
  </si>
  <si>
    <t>pile</t>
  </si>
  <si>
    <t>pile (of fuel), pyre, pile (of wood)</t>
  </si>
  <si>
    <t>H4072</t>
  </si>
  <si>
    <t>מִדְחֶה</t>
  </si>
  <si>
    <t>1) occasion of stumbling, means of stumbling 2) (TWOT) ruin</t>
  </si>
  <si>
    <t>H4073</t>
  </si>
  <si>
    <t>מַדְחֵפָה</t>
  </si>
  <si>
    <t>thrust</t>
  </si>
  <si>
    <t>push, thrust</t>
  </si>
  <si>
    <t>H4074G</t>
  </si>
  <si>
    <t>מָדַי</t>
  </si>
  <si>
    <t>Madai</t>
  </si>
  <si>
    <t>A man living at the time of the Patriarchs, first mentioned at Gen 10:2;   son of: Japheth (H3315);   brother of: Gomer (H1586), Magog (H4031), Javan (H3120), Tubal (H8422), Meshech (H4902) and Tiras (H8494)  § Media or Medes or Madai = "middle land" 1) a people descended from the son of Japheth and who inhabited the territory of Media 2) land inhabited by the descendants of Japheth; located northwest of Persia proper, south and southwest of the Caspian Sea, east of Armenia and Assyria, and west and northwest of the great salt desert of Iram</t>
  </si>
  <si>
    <t>H4074H</t>
  </si>
  <si>
    <t>Media</t>
  </si>
  <si>
    <t xml:space="preserve">  § Media  = "middle land"  Land inhabited by the descendants of Japheth; located northwest of Persia proper, south and southwest of the Caspian Sea, east of Armenia and Assyria, and west and northwest of the great salt desert of Iram</t>
  </si>
  <si>
    <t>H4074I</t>
  </si>
  <si>
    <t>also called Mede frequently Group of  me.dan  (מְדָן "Medan" H4091)  § Media or Medes or Madai = "middle land" 1) a people descended from the son of Japheth and who inhabited the territory of Media 2) land inhabited by the descendants of Japheth; located northwest of Persia proper, south and southwest of the Caspian Sea, east of Armenia and Assyria, and west and northwest of the great salt desert of Iram</t>
  </si>
  <si>
    <t>H4075</t>
  </si>
  <si>
    <t>מָדָאָה</t>
  </si>
  <si>
    <t xml:space="preserve">also called Mede frequently Another spelling of  me.dan  (מְדָן "Medan" H4091)   § Mede = "middle land" 1) an inhabitant of Media 1a) located northwest of Persia proper, south and southwest of the Caspian Sea, east of Armenia and Assyria, and west and northwest of the great salt desert of Iram </t>
  </si>
  <si>
    <t>H4076G</t>
  </si>
  <si>
    <t>also called Mede frequently Aramaic of  me.dan  (מְדָן "Medan" H4091)  § Medes = "middle land" 1) the territory inhabited by the Medes 2a) located northwest of Persia proper, south and southwest of the Caspian Sea, east of Armenia and Assyria, and west and northwest of the great salt desert of Iram</t>
  </si>
  <si>
    <t>H4076H</t>
  </si>
  <si>
    <t xml:space="preserve"> Aramaic of  ma.day  (מָדַי "Media" H4074H)  § Medes = "middle land"   the territory inhabited by the Medes  located northwest of Persia proper, south and southwest of the Caspian Sea, east of Armenia and Assyria, and west and northwest of the great salt desert of Iram</t>
  </si>
  <si>
    <t>H4077</t>
  </si>
  <si>
    <t xml:space="preserve">also called Mede frequently Aramaic of  me.dan  (מְדָן "Medan" H4091)   § Mede or Medes = "middle land"  an inhabitant of Media </t>
  </si>
  <si>
    <t>H4078</t>
  </si>
  <si>
    <t>מַדַּי</t>
  </si>
  <si>
    <t>what is enough, sufficiency, enough, sufficiently</t>
  </si>
  <si>
    <t>H4079</t>
  </si>
  <si>
    <t>מִדְיָן</t>
  </si>
  <si>
    <t>strife, contention</t>
  </si>
  <si>
    <t>H4080G</t>
  </si>
  <si>
    <t>A man living at the time of the Patriarchs, first mentioned at Gen 25:2;   son of: Abraham (H0085) and Keturah (H6989);   half-brother of: Ishmael (H3458) and Isaac (H3327);   brother of: Zimran (H2175), Jokshan (H3370), Medan (H4091), Ishbak (H3435) and Shuah (H7744);   father of: Ephah (H5891), Epher (H6081), Hanoch (H2585I), Abida (H0028) and Eldaah (H0420)  § Midian or Midianite = "strife" 1) son of Abraham by Keturah and progenitor of the tribe of Midianites or Arabians 2) the tribe descended from Midian 3) the territory of the tribe descended from Midian; located principally in the desert north of the Arabian peninsula; land to which Moses went when he fled from Pharaoh</t>
  </si>
  <si>
    <t>H4080H</t>
  </si>
  <si>
    <t xml:space="preserve">  § Midian or Midianite = "strife"   the tribe descended from Midian  inhabitant of the territory of the tribe descended from Midian; located principally in the desert north of the Arabian peninsula; land to which Moses went when he fled from Pharaoh</t>
  </si>
  <si>
    <t>H4081</t>
  </si>
  <si>
    <t>מִדִּין</t>
  </si>
  <si>
    <t>Middin</t>
  </si>
  <si>
    <t xml:space="preserve">  § Middin = "measures"  one of the 6 cities of Judah located in the wilderness </t>
  </si>
  <si>
    <t>H4082</t>
  </si>
  <si>
    <t>מְדִינָה</t>
  </si>
  <si>
    <t>1) province, district 1a) district 1b) province Aramaic equivalent:  me.di.nah  (מְדִינָה "province" H4083)</t>
  </si>
  <si>
    <t>H4083</t>
  </si>
  <si>
    <t>district, province Aramaic of  me.di.nah  (מְדִינָה "province" H4082)</t>
  </si>
  <si>
    <t>H4084</t>
  </si>
  <si>
    <t>מִדְיָנִי</t>
  </si>
  <si>
    <t>Midianite</t>
  </si>
  <si>
    <t xml:space="preserve">Someone from Midian Group of  mid.yan  (מִדְיָן "Midian" H4080H)   § Midianite, of Midian "strife"   a member of the tribe of Midian 2) an inhabitant of the land of Midian </t>
  </si>
  <si>
    <t>H4085</t>
  </si>
  <si>
    <t>מְדֹכָה</t>
  </si>
  <si>
    <t>mortar</t>
  </si>
  <si>
    <t>H4086</t>
  </si>
  <si>
    <t>מַדְמֵן</t>
  </si>
  <si>
    <t>Madmen</t>
  </si>
  <si>
    <t xml:space="preserve">  § Madmen = "dunghill"  a place in Moab threatened with destruction in the denunciations of Jeremiah </t>
  </si>
  <si>
    <t>H4087</t>
  </si>
  <si>
    <t>מַדְמֵנָה</t>
  </si>
  <si>
    <t>dunghill</t>
  </si>
  <si>
    <t>dung place, dung pit, dung hill</t>
  </si>
  <si>
    <t>H4088</t>
  </si>
  <si>
    <t>Madmenah</t>
  </si>
  <si>
    <t xml:space="preserve">  § Madmenah = "dunghill"  one of the Benjamite villages north of Jerusalem </t>
  </si>
  <si>
    <t>H4089G</t>
  </si>
  <si>
    <t>מַדְמַנָּה</t>
  </si>
  <si>
    <t>Madmannah</t>
  </si>
  <si>
    <t>Madmannah = "dunghill"   one of the towns in the south district of Judah Also named:  bet ham.mar.ka.vot  (בֵּית מַרְכָּבוֹת "Beth-marcaboth" H1024)</t>
  </si>
  <si>
    <t>H4089H</t>
  </si>
  <si>
    <t>A man of the tribe of Judah  living at the time of Divided Monarchy, only mentioned at 1Ch 2:49;   son of: Shaaph (H8174H)  § Madmannah = "dunghill" 1) a descendant of Caleb 2) one of the towns in the south district of Judah</t>
  </si>
  <si>
    <t>H4090</t>
  </si>
  <si>
    <t>מְדָן</t>
  </si>
  <si>
    <t>H4091</t>
  </si>
  <si>
    <t>Medan</t>
  </si>
  <si>
    <t xml:space="preserve">A man living at the time of the Patriarchs, first mentioned at Gen 25:2;   son of: Abraham (H0085) and Keturah (H6989);   half-brother of: Ishmael (H3458) and Isaac (H3327);   brother of: Zimran (H2175), Jokshan (H3370), Midian (H4080), Ishbak (H3435) and Shuah (H7744); also called Mede frequently   § Medan = "contention"  a son of Abraham by Keturah </t>
  </si>
  <si>
    <t>H4092</t>
  </si>
  <si>
    <t>מְדָנִי</t>
  </si>
  <si>
    <t xml:space="preserve">Someone from Midian, a Midianite "strife"  1) a member of the tribe of Midian 2) an inhabitant of the land of Midian Another spelling of  mid.yan  (מִדְיָן "Midian" H4080H) </t>
  </si>
  <si>
    <t>H4093</t>
  </si>
  <si>
    <t>מַדָּע</t>
  </si>
  <si>
    <t>1) knowledge, thought 1a) knowledge 1b) mind, thought, place of knowledge Aramaic equivalent:  man.da  (מַנְדַּע "knowledge" H4486)</t>
  </si>
  <si>
    <t>H4094</t>
  </si>
  <si>
    <t>מַדְקָרָה</t>
  </si>
  <si>
    <t>thrust, stab, piercing</t>
  </si>
  <si>
    <t>H4095</t>
  </si>
  <si>
    <t>מַדְרֵגָה</t>
  </si>
  <si>
    <t>steep place, steep</t>
  </si>
  <si>
    <t>H4096</t>
  </si>
  <si>
    <t>מִדְרָךְ</t>
  </si>
  <si>
    <t>treading</t>
  </si>
  <si>
    <t>treading or stepping place, place to tread on</t>
  </si>
  <si>
    <t>H4097</t>
  </si>
  <si>
    <t>מִדְרָשׁ</t>
  </si>
  <si>
    <t>story</t>
  </si>
  <si>
    <t>1) study, exposition, midrash, record, story 1a) writings of a didactic nature 1b) midrash-transliteration of the Hebrew word</t>
  </si>
  <si>
    <t>H4098</t>
  </si>
  <si>
    <t>מְדֻשָֿׁה</t>
  </si>
  <si>
    <t>threshed</t>
  </si>
  <si>
    <t>that which is threshed, thing threshed</t>
  </si>
  <si>
    <t>H4099</t>
  </si>
  <si>
    <t>הַמְּדָתָא</t>
  </si>
  <si>
    <t>Hammedatha</t>
  </si>
  <si>
    <t xml:space="preserve">A man living at the time of Exile and Return, first mentioned at Est 3:1;   father of: Haman (H2001)   § Hammedatha = "double"  father of Haman </t>
  </si>
  <si>
    <t>H4100</t>
  </si>
  <si>
    <t>מָה</t>
  </si>
  <si>
    <t>interr pron 1) what, how, of what kind 1a) (interrogative) 1a1) what? 1a2) of what kind 1a3) what? (rhetorical) 1a4) whatsoever, whatever, what 1b) (adverb) 1b1) how, how now 1b2) why 1b3) how! (exclamation) 1c) (with prep) 1c1) wherein?, whereby?, wherewith?, by what means? 1c2) because of what? 1c3) the like of what? 1c3a) how much?, how many?, how often? 1c3b) for how long? 1c4) for what reason?, why?, to what purpose? 1c5) until when?, how long?, upon what?, wherefore? indef pron 2) anything, aught, what may</t>
  </si>
  <si>
    <t>H4101</t>
  </si>
  <si>
    <t>H4102</t>
  </si>
  <si>
    <t>מָהַהּ</t>
  </si>
  <si>
    <t>(Hithpalpel) to linger, tarry, wait, delay</t>
  </si>
  <si>
    <t>H4103</t>
  </si>
  <si>
    <t>מְהוּמָה</t>
  </si>
  <si>
    <t>1) tumult, confusion, disquietude, discomfiture, destruction, trouble, vexed, vexation 1a) tumult, confusion, disturbance, turmoil, disquietude, panic 1b) discomfiture</t>
  </si>
  <si>
    <t>H4104</t>
  </si>
  <si>
    <t>מְהוּמָן</t>
  </si>
  <si>
    <t>Mehuman</t>
  </si>
  <si>
    <t xml:space="preserve">A man living at the time of Exile and Return, only mentioned at Est 1:10   § Mehuman = "faithful"  one of the 7 eunuchs of Ahasuerus </t>
  </si>
  <si>
    <t>H4105G</t>
  </si>
  <si>
    <t>מְהֵיטַבְאֵל</t>
  </si>
  <si>
    <t>Mehetabel</t>
  </si>
  <si>
    <t>A woman living at the time of the Patriarchs, first mentioned at Gen 36:39; her mother was Matred (H4308); married to Hadad (H1908H)  § Mehetabeel or Mehetabel = "favoured of God" 1) the ancestor of Shemaiah, the false prophet who was hired against Nehemiah by Tobiah and Sanballat 2) the daughter of Matred and wife of king Hadad of Edom</t>
  </si>
  <si>
    <t>H4105H</t>
  </si>
  <si>
    <t>A man living at the time of Exile and Return, only mentioned at Neh 6:10;   father of: Delaiah (H1806J)  § Mehetabeel or Mehetabel = "favoured of God" 1) the ancestor of Shemaiah, the false prophet who was hired against Nehemiah by Tobiah and Sanballat 2) the daughter of Matred and wife of king Hadad of Edom</t>
  </si>
  <si>
    <t>H4106</t>
  </si>
  <si>
    <t>מָהִיר</t>
  </si>
  <si>
    <t>quick, prompt, skilled, ready</t>
  </si>
  <si>
    <t>H4107</t>
  </si>
  <si>
    <t>מָהַל</t>
  </si>
  <si>
    <t>1) to circumcise, weaken, cut down 1a) (Qal) weakened (participle)</t>
  </si>
  <si>
    <t>H4108</t>
  </si>
  <si>
    <t>מַהְלֵךְ</t>
  </si>
  <si>
    <t>1) (Hiphil) walk, journey, going, place to walk 1a) walk 1b) journey 1c) goings, free access</t>
  </si>
  <si>
    <t>H4109</t>
  </si>
  <si>
    <t>מַהֲלָךְ</t>
  </si>
  <si>
    <t>1) walk, journey, going, place to walk 1a) walk 1b) journey 1c) goings, free access Also means:  mah.lekh  (מַהְלֵךְ "path" H4108)</t>
  </si>
  <si>
    <t>H4110</t>
  </si>
  <si>
    <t>מַהֲלָל</t>
  </si>
  <si>
    <t>praise, boast</t>
  </si>
  <si>
    <t>H4111G</t>
  </si>
  <si>
    <t>מַהֲלַלְאֵל</t>
  </si>
  <si>
    <t>Mahalalel</t>
  </si>
  <si>
    <t>A man living at the time before the Flood, first mentioned at Gen 5:12;   son of: Kenan (H7018);   father of: Jared (H3382); also called Mahalaleel (NIV: Mahalel) at Luk 3:37;  Also named:  Maleleēl  (Μαλελεήλ "Mahalaleel" G3121)  § Mahalaleel = "praise of God" 1) son of Cainan and the 4th in descent from Adam in the line of Seth 2) a descendant of Perez, the son of Judah</t>
  </si>
  <si>
    <t>H4111H</t>
  </si>
  <si>
    <t>A man living at the time of Exile and Return, only mentioned at Neh 11:4;   father of: Shephatiah (H8203N)  § Mahalaleel = "praise of God" 1) son of Cainan and the 4th in descent from Adam in the line of Seth 2) a descendant of Perez, the son of Judah</t>
  </si>
  <si>
    <t>H4112</t>
  </si>
  <si>
    <t>מַהֲלֻמֿוֹת</t>
  </si>
  <si>
    <t>strokes, blows</t>
  </si>
  <si>
    <t>H4113</t>
  </si>
  <si>
    <t>מַהֲמֹרָה</t>
  </si>
  <si>
    <t>a flood, a pit of water, watery pit</t>
  </si>
  <si>
    <t>H4114</t>
  </si>
  <si>
    <t>מַהְפֵּכָה</t>
  </si>
  <si>
    <t>1) overthrow, destruction 1a) always of Sodom and Gomorrah</t>
  </si>
  <si>
    <t>H4115</t>
  </si>
  <si>
    <t>מַהְפֶּ֫כֶת</t>
  </si>
  <si>
    <t>stocks</t>
  </si>
  <si>
    <t>1) stocks 1a) similar instrument of punishment (compelling crooked posture or distorting) 1b) house of stocks, prison-house</t>
  </si>
  <si>
    <t>H4116A</t>
  </si>
  <si>
    <t>מָהַר</t>
  </si>
  <si>
    <t>1)(Qal) to hasten 1a) (Niphal) to be hurried, be anxious 1a) hasty, precipitate, impetuous 1b) (Piel) 1b1) to hasten, make haste 1b2) hasten (used as adverb with another verb) 1b3) to hasten, prepare quickly, do quickly, bring quickly</t>
  </si>
  <si>
    <t>H4116B</t>
  </si>
  <si>
    <t>acquire by paying purchase-price</t>
  </si>
  <si>
    <t>H4117</t>
  </si>
  <si>
    <t>to pay brideprice</t>
  </si>
  <si>
    <t>1) to obtain or acquire by paying purchase price, give a dowry 1a) (Qal) to obtain in exchange</t>
  </si>
  <si>
    <t>H4118A</t>
  </si>
  <si>
    <t>מַהֵר</t>
  </si>
  <si>
    <t>adj  hurrying, speedy, swift, hastening</t>
  </si>
  <si>
    <t>H4118B</t>
  </si>
  <si>
    <t>adv  quickly, speedily</t>
  </si>
  <si>
    <t>H4119</t>
  </si>
  <si>
    <t>מֹ֫הַר</t>
  </si>
  <si>
    <t>brideprice</t>
  </si>
  <si>
    <t>purchase price for wife, wedding money</t>
  </si>
  <si>
    <t>H4120</t>
  </si>
  <si>
    <t>מְהֵרָה</t>
  </si>
  <si>
    <t>1) haste, speed 1a) hastily, speedily (as adverb) 1b) in haste (with prep)</t>
  </si>
  <si>
    <t>H4121</t>
  </si>
  <si>
    <t>מַהֲרַי</t>
  </si>
  <si>
    <t>Maharai</t>
  </si>
  <si>
    <t xml:space="preserve">A man living at the time of United Monarchy, first mentioned at 2Sa 23:28   § Maharai = "impetuous"  an inhabitant of Netophah in the tribe of Judah and one of David's mighty warriors </t>
  </si>
  <si>
    <t>H4122</t>
  </si>
  <si>
    <t>מַהֵר שָׁלָל חָשׁ בַּז</t>
  </si>
  <si>
    <t>Maher-shalal-hash-baz</t>
  </si>
  <si>
    <t xml:space="preserve">A man living at the time of Divided Monarchy, first mentioned at Isa 8:1;   son of: Isaiah (H3470A);   brother of: Shear-jashub (H7610)    § Mahershalalhashbaz = Maher-shalal-hash-baz "swift is booty, speedy is prey"  symbolic name given by Isaiah by the Lord's direction to Isaiah's son; prophetic indication that Damascus and Samaria were soon to be plundered by the king of Assyria </t>
  </si>
  <si>
    <t>H4123</t>
  </si>
  <si>
    <t>מַֽהֲתַלּוֹת</t>
  </si>
  <si>
    <t>deception</t>
  </si>
  <si>
    <t>deceptions, illusions</t>
  </si>
  <si>
    <t>H4124G</t>
  </si>
  <si>
    <t>מוֹאָב</t>
  </si>
  <si>
    <t>Moab</t>
  </si>
  <si>
    <t>Moab = "of his father"   the nation descended from the son of Lot  Also named:  mo.a.vi  (מוֹאָבִי "Moab" H4125)</t>
  </si>
  <si>
    <t>H4124H</t>
  </si>
  <si>
    <t>A man living at the time of the Patriarchs, first mentioned at Gen 19:37;   son of: Lot (H3876) and his first daughter (H3876H);   half-brother of Ben-ammi (H1151);   § Moab = "of his father" 1) a son of Lot by his eldest daughter 2) the nation descended from the son of Lot 3) the land inhabited by the descendants of the son of Lot</t>
  </si>
  <si>
    <t>H4124I</t>
  </si>
  <si>
    <t>(Plains of) Moab</t>
  </si>
  <si>
    <t xml:space="preserve"> Combined with  a.ra.vah  (עֲרָבָה " Plains" H6160I)  § Moab = "of his father" the land inhabited by the descendants of the son of Lot</t>
  </si>
  <si>
    <t>H4125</t>
  </si>
  <si>
    <t>מוֹאָבִי</t>
  </si>
  <si>
    <t>Moabite</t>
  </si>
  <si>
    <t xml:space="preserve">Someone from Moab, a Moabite = "from father: what father?"   1) a citizen of Moab 2) an inhabitant of the land of Moab Another name of  mo.av  (מוֹאָב "Moab" H4124G) </t>
  </si>
  <si>
    <t>H4126</t>
  </si>
  <si>
    <t>מוֹבָא</t>
  </si>
  <si>
    <t>entrance, entering, in-coming</t>
  </si>
  <si>
    <t>H4127</t>
  </si>
  <si>
    <t>מוּג</t>
  </si>
  <si>
    <t>1) to melt, cause to melt 1a) (Qal) 1a1) to melt, faint 1a2) to cause to melt 1b) (Niphal) to melt away 1c) (Polel) to soften, dissolve, dissipate 1d) (Hithpolel) to melt, flow</t>
  </si>
  <si>
    <t>H4128</t>
  </si>
  <si>
    <t>מוּד</t>
  </si>
  <si>
    <t>(Polel) to shake</t>
  </si>
  <si>
    <t>H4129</t>
  </si>
  <si>
    <t>מוֹדַע</t>
  </si>
  <si>
    <t>kinsman</t>
  </si>
  <si>
    <t>kinsman, relative</t>
  </si>
  <si>
    <t>H4130</t>
  </si>
  <si>
    <t>מֹדַ֫עַת</t>
  </si>
  <si>
    <t>kindred, kinship</t>
  </si>
  <si>
    <t>H4131</t>
  </si>
  <si>
    <t>מוֹט</t>
  </si>
  <si>
    <t>1) to totter, shake, slip 1a) (Qal) to totter, shake, slip 1b) (Niphal) to be shaken, be moved, be overthrown 1c) (Hiphil) to dislodge, let fall, drop 1d) (Hithpael) to be greatly shaken</t>
  </si>
  <si>
    <t>H4132</t>
  </si>
  <si>
    <t>yoke</t>
  </si>
  <si>
    <t>1) a shaking, wavering, pole, bar of yoke 1a) a shaking, tottering 1b) pole, bar (for carrying) 1c) bar of yoke</t>
  </si>
  <si>
    <t>H4133</t>
  </si>
  <si>
    <t>מוֹטָה</t>
  </si>
  <si>
    <t>1) pole, bar of yoke 1a) pole 1b) bar of yoke 1b1) of oppression (fig.)</t>
  </si>
  <si>
    <t>H4134</t>
  </si>
  <si>
    <t>מוּךְ</t>
  </si>
  <si>
    <t>(Qal) to be low, grow poor, be depressed, be poor</t>
  </si>
  <si>
    <t>H4135A</t>
  </si>
  <si>
    <t>מוּל</t>
  </si>
  <si>
    <t>1) to circumcise, let oneself be circumcised, cut, be cut off 1a) (Qal) to circumcise 1b) (Niphal) to be circumcised, circumcise oneself 1c) (Hiphil) to cause to be circumcised 1c1) of destruction (fig.) 1d) (Hithpolel) to be cut off 1e) (Polel) cut down</t>
  </si>
  <si>
    <t>H4135B</t>
  </si>
  <si>
    <t>מָלַל</t>
  </si>
  <si>
    <t>1) to circumcise 1a) (Qal) 1b) (Niphal) 2) (Hithpolel) to be cut off Also means:  mul  (מוּל "to circumcise" H4135A)</t>
  </si>
  <si>
    <t>H4136</t>
  </si>
  <si>
    <t>1) front 1a) front 1b) in the opposite direction prep 2) in front of 2a) in front of 2b) (with prefix) 2b1) towards the front of, to the front of, on the front of 2b2) from the front of, off the front of, close in front of, on the forefront of</t>
  </si>
  <si>
    <t>H4137</t>
  </si>
  <si>
    <t>מוֹלָדָה</t>
  </si>
  <si>
    <t>Moladah</t>
  </si>
  <si>
    <t xml:space="preserve">  § Moladah = "birth" or "race"  a town in the south of Canaan allocated to Judah then reallocated to Simeon </t>
  </si>
  <si>
    <t>H4138</t>
  </si>
  <si>
    <t>מוֹלֶ֫דֶת</t>
  </si>
  <si>
    <t>relatives</t>
  </si>
  <si>
    <t>1) kindred, birth, offspring, relatives 1a) kindred 1b) birth, circumstances of birth 1c) one born, begotten, issue, offspring, female offspring</t>
  </si>
  <si>
    <t>H4139</t>
  </si>
  <si>
    <t>מוּלָה</t>
  </si>
  <si>
    <t>H4140</t>
  </si>
  <si>
    <t>מוֹלִיד</t>
  </si>
  <si>
    <t>Molid</t>
  </si>
  <si>
    <t xml:space="preserve">A man of the tribe of Judah living at the time of Divided Monarchy, only mentioned at 1Ch 2:29;   son of: Abishur (H0051) and Abihail (H0032H);   brother of: Ahban (H0257)   § Molid = "begetter"  a man of Judah, son of Abishur by Abihail and a descendant of Jerahmeel </t>
  </si>
  <si>
    <t>H4141</t>
  </si>
  <si>
    <t>מוּסָב</t>
  </si>
  <si>
    <t>encompassing, surrounding, round about</t>
  </si>
  <si>
    <t>H4142</t>
  </si>
  <si>
    <t>מוּסַבָּה</t>
  </si>
  <si>
    <t>surrounded</t>
  </si>
  <si>
    <t>1) (Hophal) 1a) to be turned 1b) surrounded, set (participle)</t>
  </si>
  <si>
    <t>H4143</t>
  </si>
  <si>
    <t>מוּסָד</t>
  </si>
  <si>
    <t>foundation, laying of foundation, foundation-laying</t>
  </si>
  <si>
    <t>H4144</t>
  </si>
  <si>
    <t>מוֹסָד</t>
  </si>
  <si>
    <t>H4145</t>
  </si>
  <si>
    <t>מוּסָדָה</t>
  </si>
  <si>
    <t>appointment</t>
  </si>
  <si>
    <t>foundation, appointment Also means:  me.yus.sa.dah  (מְיֻסָּדָה "foundation" H4328)</t>
  </si>
  <si>
    <t>H4146</t>
  </si>
  <si>
    <t>מוֹסָדָה</t>
  </si>
  <si>
    <t>foundation Another spelling of  mo.sad  (מוֹסָד "foundation" H4144)</t>
  </si>
  <si>
    <t>H4147</t>
  </si>
  <si>
    <t>מוֹסֵר</t>
  </si>
  <si>
    <t>band, bond</t>
  </si>
  <si>
    <t>H4148G</t>
  </si>
  <si>
    <t>מוּסָר</t>
  </si>
  <si>
    <t>: discipline/punishment 1) discipline, chastening, correction 1a) discipline, correction 1b) chastening</t>
  </si>
  <si>
    <t>H4148H</t>
  </si>
  <si>
    <t>discipline: instruction</t>
  </si>
  <si>
    <t>: instruction 1) discipline, chastening, correction 1a) discipline, correction 1b) chastening</t>
  </si>
  <si>
    <t>H4148I</t>
  </si>
  <si>
    <t>discipline: bonds</t>
  </si>
  <si>
    <t>: bonds/noose 1) discipline, chastening, correction 1a) discipline, correction 1b) chastening</t>
  </si>
  <si>
    <t>H4149A</t>
  </si>
  <si>
    <t>מוֹסֵרָה</t>
  </si>
  <si>
    <t>Moserah</t>
  </si>
  <si>
    <t xml:space="preserve">  § Mosera or Moseroth = "bonds"  a place near Mount Hor where Aaron died</t>
  </si>
  <si>
    <t>H4149B</t>
  </si>
  <si>
    <t>מֹסֵרוֹת</t>
  </si>
  <si>
    <t>Moseroth</t>
  </si>
  <si>
    <t>H4150G</t>
  </si>
  <si>
    <t>מוֹעֵד</t>
  </si>
  <si>
    <t>meeting: time_appointed</t>
  </si>
  <si>
    <t>: time_appointed 1) appointed place, appointed time, meeting 1a) appointed time 1a1) appointed time (general) 1a2) sacred season, set feast, appointed season 1b) appointed meeting 1c) appointed place 1d) appointed sign or signal 1e) tent of meeting</t>
  </si>
  <si>
    <t>H4150H</t>
  </si>
  <si>
    <t>meeting: festival</t>
  </si>
  <si>
    <t>: festival 1) appointed place, appointed time, meeting 1a) appointed time 1a1) appointed time (general) 1a2) sacred season, set feast, appointed season 1b) appointed meeting 1c) appointed place 1d) appointed sign or signal 1e) tent of meeting</t>
  </si>
  <si>
    <t>H4150I</t>
  </si>
  <si>
    <t>: meeting 1) appointed place, appointed time, meeting 1a) appointed time 1a1) appointed time (general) 1a2) sacred season, set feast, appointed season 1b) appointed meeting 1c) appointed place 1d) appointed sign or signal 1e) tent of meeting</t>
  </si>
  <si>
    <t>H4150J</t>
  </si>
  <si>
    <t>meeting: signal_appointed</t>
  </si>
  <si>
    <t>: signal_appointed 1) appointed place, appointed time, meeting 1a) appointed time 1a1) appointed time (general) 1a2) sacred season, set feast, appointed season 1b) appointed meeting 1c) appointed place 1d) appointed sign or signal 1e) tent of meeting</t>
  </si>
  <si>
    <t>H4151</t>
  </si>
  <si>
    <t>מוֹעָד</t>
  </si>
  <si>
    <t>appointed place (in army)</t>
  </si>
  <si>
    <t>H4152</t>
  </si>
  <si>
    <t>מוּעָדָה</t>
  </si>
  <si>
    <t>designated</t>
  </si>
  <si>
    <t>cities appointed (of refuge)</t>
  </si>
  <si>
    <t>H4153</t>
  </si>
  <si>
    <t>מוֹעַדְיָה</t>
  </si>
  <si>
    <t>Moadiah</t>
  </si>
  <si>
    <t xml:space="preserve">A man living at the time of Exile and Return, first mentioned at Neh 10:8; also called Maadiah at Neh 12:5;  Moadiah at Neh 12:17;  Another name of  ma.az.yah  (מַעַזְיָהוּ "Maaziah" H4590H)   § Moadiah = "the set time of JAH"  one of the priests who returned with Zerubbabel </t>
  </si>
  <si>
    <t>H4154</t>
  </si>
  <si>
    <t>מוּעֶדֶת</t>
  </si>
  <si>
    <t>disjointed</t>
  </si>
  <si>
    <t>sliding</t>
  </si>
  <si>
    <t>H4155</t>
  </si>
  <si>
    <t>מוּעָף</t>
  </si>
  <si>
    <t>gloom, darkness</t>
  </si>
  <si>
    <t>H4156</t>
  </si>
  <si>
    <t>מוֹעֵצָה</t>
  </si>
  <si>
    <t>counsel</t>
  </si>
  <si>
    <t>counsel, plan, principal, device</t>
  </si>
  <si>
    <t>H4157</t>
  </si>
  <si>
    <t>מוּעָקָה</t>
  </si>
  <si>
    <t>distress</t>
  </si>
  <si>
    <t>compression, distress, pressure</t>
  </si>
  <si>
    <t>H4158</t>
  </si>
  <si>
    <t>מֵיפַ֫עַת</t>
  </si>
  <si>
    <t>Mephaath</t>
  </si>
  <si>
    <t xml:space="preserve">  § Mephaath = "splendour" or "height"   a city of Reuben allotted to the Merarite Levites lying in the district of the Mishor, near Moab</t>
  </si>
  <si>
    <t>H4159</t>
  </si>
  <si>
    <t>מוֹפֵת</t>
  </si>
  <si>
    <t>wonder</t>
  </si>
  <si>
    <t>1) wonder, sign, miracle, portent 1a) wonder (as a special display of God's power) 1b) sign, token (of future event)</t>
  </si>
  <si>
    <t>H4160</t>
  </si>
  <si>
    <t>מֵץ</t>
  </si>
  <si>
    <t>extortioner</t>
  </si>
  <si>
    <t>(Qal) squeezer, extortioner, oppressor</t>
  </si>
  <si>
    <t>H4161</t>
  </si>
  <si>
    <t>מוֹצָא</t>
  </si>
  <si>
    <t>exit</t>
  </si>
  <si>
    <t>1) act or place of going out or forth, issue, export, source, spring 1a) a going forth 1a1) rising (sun), going forth of a command 1a2) goings forth, those going forth 1a3) way out, exit 1b) that which goes forth 1b1) utterance 1b2) export 1c) place of going forth 1c1) source or spring (of water) 1c2) place of departure 1c3) east (of sun) 1c4) mine (of silver)</t>
  </si>
  <si>
    <t>H4162G</t>
  </si>
  <si>
    <t>Moza</t>
  </si>
  <si>
    <t>A man of the tribe of Judah living at the time of Egypt and Wilderness, only mentioned at 1Ch 2:46;   son of: Caleb (H3612H) and Ephah (H5891H);   brother of: Haran (H2771B) and Gazez (H1495);   half-brother of: Hur (H2354), Jesher (H3475), Shobab (H7727H), Ardon (H0715), Mareshah@1Ch 2:42 (H4337), Jahdai (H3056), Sheber (H7669), Tirhanah (H8647), Shaaph (H8174H), Sheva (H7724) and Achsah (H5915H)  § Moza = "fountain" 1) son of Caleb by Ephah his concubine 2) son of Zimri and a descendant of Saul</t>
  </si>
  <si>
    <t>H4162H</t>
  </si>
  <si>
    <t>A man of the tribe of Benjamin living at the time of Divided Monarchy, first mentioned at 1Ch 8:36;   son of: Zimri (H2174H);   father of: Binea (H1150)  § Moza = "fountain" 1) son of Caleb by Ephah his concubine 2) son of Zimri and a descendant of Saul</t>
  </si>
  <si>
    <t>H4163</t>
  </si>
  <si>
    <t>מוֹצָאָה</t>
  </si>
  <si>
    <t>going forth</t>
  </si>
  <si>
    <t>1) origin, place of going out from 1a) origin 1b) places of going out to or from 1b1) privy</t>
  </si>
  <si>
    <t>H4164</t>
  </si>
  <si>
    <t>מוּצָק</t>
  </si>
  <si>
    <t>constraint</t>
  </si>
  <si>
    <t>constraint, distress</t>
  </si>
  <si>
    <t>H4165</t>
  </si>
  <si>
    <t>H4166</t>
  </si>
  <si>
    <t>מוּצֶ֫קֶת</t>
  </si>
  <si>
    <t>1) pipe 2) a casting</t>
  </si>
  <si>
    <t>H4167</t>
  </si>
  <si>
    <t>מוּק</t>
  </si>
  <si>
    <t>(Hiphil) to mock, deride, jeer</t>
  </si>
  <si>
    <t>H4168</t>
  </si>
  <si>
    <t>מוֹקֵד</t>
  </si>
  <si>
    <t>a burning mass, burning, hearth</t>
  </si>
  <si>
    <t>H4169</t>
  </si>
  <si>
    <t>מוֹקְדָה</t>
  </si>
  <si>
    <t>1) hearth 1a) hearth-the plate or top of altar</t>
  </si>
  <si>
    <t>H4170</t>
  </si>
  <si>
    <t>מוֹקֵשׁ</t>
  </si>
  <si>
    <t>snare</t>
  </si>
  <si>
    <t>bait, lure, snare</t>
  </si>
  <si>
    <t>H4171</t>
  </si>
  <si>
    <t>מוּר</t>
  </si>
  <si>
    <t>1) to change, exchange 1a) (Niphal) to be changed 1b) (Hiphil) 1b1) to change, alter 1b2) to exchange</t>
  </si>
  <si>
    <t>H4172A</t>
  </si>
  <si>
    <t>מוֹרָא</t>
  </si>
  <si>
    <t>1) fear, reverence, terror 1a) fear, terror 1b) reverence 1c) object of reverence 1d) awe-inspiring spectacle or deed Also means:  mo.rah  (מוֹרָה "fear" H4172B)</t>
  </si>
  <si>
    <t>H4172B</t>
  </si>
  <si>
    <t>מוֹרָה</t>
  </si>
  <si>
    <t>appoint terror (i.e. some awe-inspiring exhibition of power) Another spelling of  mo.ra  (מוֹרָא "fear" H4172A)</t>
  </si>
  <si>
    <t>H4173</t>
  </si>
  <si>
    <t>מוֹרַג</t>
  </si>
  <si>
    <t>threshing sled</t>
  </si>
  <si>
    <t>thresher, threshing-sledge</t>
  </si>
  <si>
    <t>H4174</t>
  </si>
  <si>
    <t>מוֹרָד</t>
  </si>
  <si>
    <t>1) descent, slope, steep place, hanging work, bevelled work 1a) descent 1b) hanging work</t>
  </si>
  <si>
    <t>H4175</t>
  </si>
  <si>
    <t>מוֹרֶה</t>
  </si>
  <si>
    <t>rain/teacher</t>
  </si>
  <si>
    <t>1) (early) rain 2) (TWOT) teacher</t>
  </si>
  <si>
    <t>H4176G</t>
  </si>
  <si>
    <t>Moreh</t>
  </si>
  <si>
    <t xml:space="preserve">  § Moreh = "teacher"   the oak tree at Shechem where Abram stopped when he first entered Canaan; close to the mountains of Ebal and Gerizim</t>
  </si>
  <si>
    <t>H4176H</t>
  </si>
  <si>
    <t xml:space="preserve">  § Moreh = "teacher"   the hill in the valley of Jezreel at which the Midianites were camped when Gideon attacked them</t>
  </si>
  <si>
    <t>H4177</t>
  </si>
  <si>
    <t>razor</t>
  </si>
  <si>
    <t>H4178</t>
  </si>
  <si>
    <t>מוֹרָט</t>
  </si>
  <si>
    <t>(Pual) scoured, polished, smooth A grammatical form of  ma.rat  (מָרַט "to smooth" H4803)</t>
  </si>
  <si>
    <t>H4179</t>
  </si>
  <si>
    <t>מֹרִיָּה</t>
  </si>
  <si>
    <t>(Mount) Moriah</t>
  </si>
  <si>
    <t xml:space="preserve">  § Moriah = "chosen by Jehovah"   the place where Abraham took Isaac for sacrifice the mount on the eastern edge of Jerusalem on which Solomon built the temple </t>
  </si>
  <si>
    <t>H4180</t>
  </si>
  <si>
    <t>מוֹרָשׁ</t>
  </si>
  <si>
    <t>H4181</t>
  </si>
  <si>
    <t>מוֹרָשָׁה</t>
  </si>
  <si>
    <t>H4182</t>
  </si>
  <si>
    <t>מוֹרֶ֫שֶׁת גַּת</t>
  </si>
  <si>
    <t>Moresheth-gath</t>
  </si>
  <si>
    <t xml:space="preserve">  § Moresheth-gath = "possession of Gath"  a place apparently in the neighbourhood of Gath and probably the home of the prophet Micah </t>
  </si>
  <si>
    <t>H4183</t>
  </si>
  <si>
    <t>מוֹרַשְׁתִּי</t>
  </si>
  <si>
    <t>Moreshethite</t>
  </si>
  <si>
    <t xml:space="preserve">  § Morasthite see Moreshethgath = "possession of Gath"   an inhabitant of Moresheth</t>
  </si>
  <si>
    <t>H4184</t>
  </si>
  <si>
    <t>מוּשׁ</t>
  </si>
  <si>
    <t>1) to feel 1a) (Qal) to feel 1b) (Hiphil) to feel</t>
  </si>
  <si>
    <t>H4185</t>
  </si>
  <si>
    <t>1) to depart, remove 1a) (Qal) 1a1) to depart 1a2) to remove 1a3) to be removed (of inanimate objects) 1b) (Hiphil) to remove, depart</t>
  </si>
  <si>
    <t>H4186</t>
  </si>
  <si>
    <t>מוֹשָׁב</t>
  </si>
  <si>
    <t>1) seat, assembly, dwelling-place, dwelling, dwellers 1a) seat, sitting, those sitting, sitting company or assembly 1b) dwelling place, dwelling 1c) situation, location 1d) time of dwelling 1e) those dwelling, dweller</t>
  </si>
  <si>
    <t>H4187</t>
  </si>
  <si>
    <t>מוּשִׁי</t>
  </si>
  <si>
    <t>Mushi</t>
  </si>
  <si>
    <t xml:space="preserve">A man of the tribe of Levi living at the time of Egypt and Wilderness, first mentioned at Exo 6:19;   son of: Merari (H4847);   brother of: Mahli (H4249) and Jaaziah (H3269);   father of: Mahli (H4249H), Eder (H5740A) and Jerimoth (H3406K) Also named:  mu.shi  (מוּשִׁי "Mushite" H4188)   § Mushi = "yielding"  son of Merari, grandson of Kohath, and great grandson of Levi </t>
  </si>
  <si>
    <t>H4188</t>
  </si>
  <si>
    <t>Mushite</t>
  </si>
  <si>
    <t xml:space="preserve">Someone descended from Mushi who was a man of the tribe of Levi living at the time of Egypt and Wilderness, first mentioned at Exo 6:19;   son of: Merari (H4847);   brother of: Mahli (H4249) and Jaaziah (H3269);   father of: Mahli (H4249H), Eder (H5740A) and Jerimoth (H3406K) Group of  mu.shi  (מוּשִׁי "Mushi" H4187)   § Mushites, of Mushi "yielding"  descendants of Mushi, the great grandson of Levi </t>
  </si>
  <si>
    <t>H4189</t>
  </si>
  <si>
    <t>מֹשֶׁכֶת</t>
  </si>
  <si>
    <t>H4190</t>
  </si>
  <si>
    <t>מוֹשָׁעָה</t>
  </si>
  <si>
    <t>saving act, deliverance</t>
  </si>
  <si>
    <t>H4191</t>
  </si>
  <si>
    <t>מוּת</t>
  </si>
  <si>
    <t>1) to die, kill, have one executed 1a)(Qal) 1a1) to die 1a2) to die (as penalty), be put to death 1a3) to die, perish (of a nation) 1a4) to die prematurely (by neglect of wise moral conduct) 1b) (Polel) to kill, put to death, dispatch 1c) (Hiphil) to kill, put to death 1d) (Hophal) 1d1) to be killed, be put to death 1d1a) to die prematurely</t>
  </si>
  <si>
    <t>H4192</t>
  </si>
  <si>
    <t>לַבֵּן</t>
  </si>
  <si>
    <t>(Muth-)labben</t>
  </si>
  <si>
    <t xml:space="preserve"> means: of a son</t>
  </si>
  <si>
    <t>H4193</t>
  </si>
  <si>
    <t>מוֹת</t>
  </si>
  <si>
    <t>death Aramaic of  ma.vet  (מָ֫וֶת "death" H4194)</t>
  </si>
  <si>
    <t>H4194</t>
  </si>
  <si>
    <t>מָ֫וֶת</t>
  </si>
  <si>
    <t>1) death, dying, Death (personified), realm of the dead 1a) death 1b) death by violence (as a penalty) 1c) state of death, place of death Aramaic equivalent:  mot  (מוֹת "death" H4193)</t>
  </si>
  <si>
    <t>H4195</t>
  </si>
  <si>
    <t>מוֹתָר</t>
  </si>
  <si>
    <t>1) pre-eminence, abundance, profit, superiority 1a) abundance, plenty 1b) pre-eminence, superiority</t>
  </si>
  <si>
    <t>H4196</t>
  </si>
  <si>
    <t>מִזְבֵּחַ</t>
  </si>
  <si>
    <t>H4197</t>
  </si>
  <si>
    <t>מֶ֫זֶג</t>
  </si>
  <si>
    <t>mixture, mixed wine</t>
  </si>
  <si>
    <t>H4198</t>
  </si>
  <si>
    <t>מָזֶה</t>
  </si>
  <si>
    <t>sucked out, empty, exhausted</t>
  </si>
  <si>
    <t>H4199</t>
  </si>
  <si>
    <t>מִזָּה</t>
  </si>
  <si>
    <t>Mizzah</t>
  </si>
  <si>
    <t xml:space="preserve">A man of the Edomites living at the time of the Patriarchs, first mentioned at Gen 36:13;   son of: Reuel (H7467);   brother of: Nahath (H5184), Zerah (H2226) and Shammah (H8048)   § Mizzah = "fear"  son of Reuel and grandson of Esau </t>
  </si>
  <si>
    <t>H4200</t>
  </si>
  <si>
    <t>מָ֫זוּ</t>
  </si>
  <si>
    <t>garner, granary</t>
  </si>
  <si>
    <t>H4201</t>
  </si>
  <si>
    <t>מְזוּזָה</t>
  </si>
  <si>
    <t>doorpost</t>
  </si>
  <si>
    <t>doorpost, gatepost</t>
  </si>
  <si>
    <t>H4202</t>
  </si>
  <si>
    <t>מָזוֹן</t>
  </si>
  <si>
    <t>food, sustenance Aramaic equivalent:  ma.zon  (מָזוֹן "food" H4203)</t>
  </si>
  <si>
    <t>H4203</t>
  </si>
  <si>
    <t>food, feed Aramaic of  ma.zon  (מָזוֹן "food" H4202)</t>
  </si>
  <si>
    <t>H4204</t>
  </si>
  <si>
    <t>מָזוֹר</t>
  </si>
  <si>
    <t>1) net, trap 1a) meaning uncertain</t>
  </si>
  <si>
    <t>H4205</t>
  </si>
  <si>
    <t>1) wound 1a) wound (fig. of injury to or sufferings of Israel or Judah)</t>
  </si>
  <si>
    <t>H4206A</t>
  </si>
  <si>
    <t>מֵ֫זַח</t>
  </si>
  <si>
    <t>girdle Also means:  ma.zi.ach  (מְזִיחַ "belt" H4206B)</t>
  </si>
  <si>
    <t>H4206B</t>
  </si>
  <si>
    <t>מְזִיחַ</t>
  </si>
  <si>
    <t>girdle Another spelling of  me.zach  (מֵ֫זַח "belt" H4206A)</t>
  </si>
  <si>
    <t>H4207A</t>
  </si>
  <si>
    <t>מַזְלֵג</t>
  </si>
  <si>
    <t>fork</t>
  </si>
  <si>
    <t>three-pronged fork Another spelling of  miz.la.gah  (מִזְלָגָה "fork" H4207B)</t>
  </si>
  <si>
    <t>H4207B</t>
  </si>
  <si>
    <t>מִזְלָגָה</t>
  </si>
  <si>
    <t>a sacrificial implement, three-pronged fork Also means:  maz.leg  (מַזְלֵג "fork" H4207A)</t>
  </si>
  <si>
    <t>H4208</t>
  </si>
  <si>
    <t>מַזָּלוֹת</t>
  </si>
  <si>
    <t>1) constellations 1a) signs of zodiac (maybe)</t>
  </si>
  <si>
    <t>H4209</t>
  </si>
  <si>
    <t>מְזִמָּה</t>
  </si>
  <si>
    <t>1) purpose, discretion, device, plot 1a) purpose 1b) discretion 1c) devices (evil)</t>
  </si>
  <si>
    <t>H4210</t>
  </si>
  <si>
    <t>מִזְמוֹר</t>
  </si>
  <si>
    <t>melody, psalm</t>
  </si>
  <si>
    <t>H4211</t>
  </si>
  <si>
    <t>מַזְמֵרָה</t>
  </si>
  <si>
    <t>pruner</t>
  </si>
  <si>
    <t>pruning knife</t>
  </si>
  <si>
    <t>H4212</t>
  </si>
  <si>
    <t>מְזַמֶּרֶת</t>
  </si>
  <si>
    <t>snuffer</t>
  </si>
  <si>
    <t>snuffers (temple utensil)</t>
  </si>
  <si>
    <t>H4213</t>
  </si>
  <si>
    <t>מִזְעָר</t>
  </si>
  <si>
    <t>1) a little, a trifle, a few 1a) a trifle, a little (of time) 1b) a remnant, a very few (of number)</t>
  </si>
  <si>
    <t>H4214</t>
  </si>
  <si>
    <t>מִזְרֶה</t>
  </si>
  <si>
    <t>pitchfork</t>
  </si>
  <si>
    <t>H4215</t>
  </si>
  <si>
    <t>מְזָרֶה</t>
  </si>
  <si>
    <t>scattering wind</t>
  </si>
  <si>
    <t>scatterer</t>
  </si>
  <si>
    <t>H4216</t>
  </si>
  <si>
    <t>מַזָּרוֹת</t>
  </si>
  <si>
    <t>Mazzaroth</t>
  </si>
  <si>
    <t>1) Mazzaroth 1a) the 12 signs of the Zodiac and their 36 associated constellations</t>
  </si>
  <si>
    <t>H4217G</t>
  </si>
  <si>
    <t>מִזְרָח</t>
  </si>
  <si>
    <t>East (Gate)</t>
  </si>
  <si>
    <t xml:space="preserve">  This name means  place of sunrise, east</t>
  </si>
  <si>
    <t>H4217H</t>
  </si>
  <si>
    <t>1) place of sunrise, east 1a) sunrise, east (with 'sun') 1b) the east (without 'sun') 1b1) to or toward the place of sunrise 1b2) to the east, eastward</t>
  </si>
  <si>
    <t>H4218</t>
  </si>
  <si>
    <t>מִזְרָע</t>
  </si>
  <si>
    <t>seed-land, place of sowing</t>
  </si>
  <si>
    <t>H4219</t>
  </si>
  <si>
    <t>מִזְרָק</t>
  </si>
  <si>
    <t>1) bowl, basin 1a) bowl (for wine) 1b) basin (vessel for throwing or tossing a liquid)</t>
  </si>
  <si>
    <t>H4220</t>
  </si>
  <si>
    <t>מֵחַ</t>
  </si>
  <si>
    <t>fatling</t>
  </si>
  <si>
    <t>fatling, fat one</t>
  </si>
  <si>
    <t>H4221</t>
  </si>
  <si>
    <t>מֹחַ</t>
  </si>
  <si>
    <t>H4222</t>
  </si>
  <si>
    <t>מָחָא</t>
  </si>
  <si>
    <t>1) to strike, clap (the hands) 1a) (Qal) to clap (of joy) 1b) (Piel) to clap (of exultation) Aramaic equivalent:  me.ach  (מְחָא "to smite" H4223)</t>
  </si>
  <si>
    <t>H4223</t>
  </si>
  <si>
    <t>מְחָא</t>
  </si>
  <si>
    <t>1) to strike, smite, kill 1a) (P'al) to strike 1b) (Pael) to hinder 1c) (Ithp'al) to allow to be stricken</t>
  </si>
  <si>
    <t>H4224A</t>
  </si>
  <si>
    <t>מַחֲבֵא</t>
  </si>
  <si>
    <t>hiding-place</t>
  </si>
  <si>
    <t>hiding place Another spelling of  ma.cha.bo  (מַחֲבֹא "refuge" H4224B)</t>
  </si>
  <si>
    <t>H4224B</t>
  </si>
  <si>
    <t>מַחֲבֹא</t>
  </si>
  <si>
    <t>1) hiding place 2) (TWOT) bosom Also means:  ma.cha.ve  (מַחֲבֵא "hiding-place" H4224A)</t>
  </si>
  <si>
    <t>H4225</t>
  </si>
  <si>
    <t>מַחְבֶּ֫רֶת</t>
  </si>
  <si>
    <t>joining</t>
  </si>
  <si>
    <t>1) thing joined, joint, seam, place of joining 1a) thing joined 1b) place of joining</t>
  </si>
  <si>
    <t>H4226</t>
  </si>
  <si>
    <t>מְחַבְּרָה</t>
  </si>
  <si>
    <t>clamp</t>
  </si>
  <si>
    <t>binder, clamp, joint</t>
  </si>
  <si>
    <t>H4227</t>
  </si>
  <si>
    <t>מַחֲבַת</t>
  </si>
  <si>
    <t>griddle</t>
  </si>
  <si>
    <t>1) flat plate, pan, griddle 1a) for baking</t>
  </si>
  <si>
    <t>H4228</t>
  </si>
  <si>
    <t>מַחֲגֹ֫רֶת</t>
  </si>
  <si>
    <t>girding</t>
  </si>
  <si>
    <t>wrapping, girding, sash, cincture</t>
  </si>
  <si>
    <t>H4229A</t>
  </si>
  <si>
    <t>מָחָה</t>
  </si>
  <si>
    <t>to wipe</t>
  </si>
  <si>
    <t>1) to wipe, wipe out 1a) (Qal) 1a1) to wipe 1a2) to blot out, obliterate 1a3) to blot out, exterminate 1b) (Niphal) 1b1) to be wiped out 1b2) to be blotted out 1b3) to be exterminated 1c) (Hiphil) to blot out (from memory)</t>
  </si>
  <si>
    <t>H4229B</t>
  </si>
  <si>
    <t>(Qal) to strike</t>
  </si>
  <si>
    <t>H4229C</t>
  </si>
  <si>
    <t>be marrow</t>
  </si>
  <si>
    <t>(Pual) full of marrow (participle)</t>
  </si>
  <si>
    <t>H4230</t>
  </si>
  <si>
    <t>מְחוּגָה</t>
  </si>
  <si>
    <t>compass</t>
  </si>
  <si>
    <t>circle-instrument, compass</t>
  </si>
  <si>
    <t>H4231</t>
  </si>
  <si>
    <t>מָחוֹז</t>
  </si>
  <si>
    <t>city, haven</t>
  </si>
  <si>
    <t>H4232</t>
  </si>
  <si>
    <t>מְחוּיָאֵל</t>
  </si>
  <si>
    <t>Mehujael</t>
  </si>
  <si>
    <t xml:space="preserve">A man living at the time before the Flood, first mentioned at Gen 4:18;   son of: Irad (H5897);   father of: Methushael (H4967)   § Mehujael = "smitten by God"  son of Irad and great grandson of Cain </t>
  </si>
  <si>
    <t>H4233</t>
  </si>
  <si>
    <t>מַחֲוִים</t>
  </si>
  <si>
    <t>Mahavite</t>
  </si>
  <si>
    <t xml:space="preserve">People descended from Mahav(?), only mentioned at 1Ch 11:46   § Mahavite = "propagators" 1) apparently, an inhabitant of a place called 'Macheweh' 1a) the designation of Eliel, one of David's mighty warriors </t>
  </si>
  <si>
    <t>H4234</t>
  </si>
  <si>
    <t>מָחוֹל</t>
  </si>
  <si>
    <t>dance</t>
  </si>
  <si>
    <t>dance, dancing</t>
  </si>
  <si>
    <t>H4235</t>
  </si>
  <si>
    <t>Mahol</t>
  </si>
  <si>
    <t xml:space="preserve">A man living at the time of United Monarchy, only mentioned at 1Ki 4:31;   father of: Ethan (H0387), Heman (H1968), Calcol (H3633), Darda (H1862)   § Mahol = "dancing"  father of Heman </t>
  </si>
  <si>
    <t>H4236</t>
  </si>
  <si>
    <t>מַחֲזֶה</t>
  </si>
  <si>
    <t>vision (in the ecstatic state)</t>
  </si>
  <si>
    <t>H4237</t>
  </si>
  <si>
    <t>מֶחֱזָה</t>
  </si>
  <si>
    <t>light, window, place of seeing</t>
  </si>
  <si>
    <t>H4238</t>
  </si>
  <si>
    <t>מַחֲזִיאֹת</t>
  </si>
  <si>
    <t>Mahazioth</t>
  </si>
  <si>
    <t xml:space="preserve">A man of the tribe of Levi living at the time of Divided Monarchy, first mentioned at 1Ch 25:4;   son of: Heman (H1968I);   brother of: Bukkiah (H1232), Mattaniah (H4983H), Uzziel (H5816J), Shebuel (H7619H), Jerimoth (H3406L), Hananiah (H2608P), Hanani (H2607H), Eliathah (H0448), Giddalti (H1437), Romamti-ezer (H7320), Joshbekashah (H3436), Mallothi (H4413), Hothir (H1956)   § Mahazioth = "visions"  one of the 14 sons of Heman the Kohathite and the chief of a group of singers </t>
  </si>
  <si>
    <t>H4239</t>
  </si>
  <si>
    <t>מְחִי</t>
  </si>
  <si>
    <t>stroke (of a battering ram)</t>
  </si>
  <si>
    <t>H4240</t>
  </si>
  <si>
    <t>מְחִידָא</t>
  </si>
  <si>
    <t>Mehida</t>
  </si>
  <si>
    <t xml:space="preserve">A man living at the time of Exile and Return, first mentioned at Ezr 2:52   § Mehida = "famous" or "noble"  head of a family of exiles returning with Zerubbabel </t>
  </si>
  <si>
    <t>H4241</t>
  </si>
  <si>
    <t>מִחְיָה</t>
  </si>
  <si>
    <t>recovery</t>
  </si>
  <si>
    <t>1) preservation of life, sustenance 1a) preservation of life 1b) sustenance 1c) reviving 1d) the quick of the flesh, live flesh, tender or raw flesh</t>
  </si>
  <si>
    <t>H4242</t>
  </si>
  <si>
    <t>מְחִיר</t>
  </si>
  <si>
    <t>price</t>
  </si>
  <si>
    <t>1) price, hire 1a) price 1b) hire, reward, gain</t>
  </si>
  <si>
    <t>H4243</t>
  </si>
  <si>
    <t>Mehir</t>
  </si>
  <si>
    <t xml:space="preserve">A man of the tribe of Judah  living at the time of Divided Monarchy, only mentioned at 1Ch 4:11;   son of: Chelub (H3620);   father of: Eshton (H0850)   § Mehir = "price"  son of Chelub the brother of Shuah </t>
  </si>
  <si>
    <t>H4244G</t>
  </si>
  <si>
    <t>מַחְלָה</t>
  </si>
  <si>
    <t>Mahlah</t>
  </si>
  <si>
    <t>A woman of the tribe of Manasseh living at the time of Egypt and Wilderness, first mentioned at Num 26:33;   daughter of: Zelophehad (H6765);   sister of: Noah (H5270), Hoglah (H2295), Milcah (H4435H) and Tirzah (H8656)  § Mahlah = "disease" 1) the eldest of 5 daughters of Zelophehad the grandson of Manasseh 2) a Gileadite</t>
  </si>
  <si>
    <t>H4244H</t>
  </si>
  <si>
    <t>A woman of the tribe of Manasseh living at the time of Divided Monarchy, only mentioned at 1Ch 7:18; her mother was Hammolecheth (H4447);   sister of: Ishhod (H0379) and Abiezer (H0044H)  § Mahlah = "disease" 1) the eldest of 5 daughters of Zelophehad the grandson of Manasseh 2) a Gileadite</t>
  </si>
  <si>
    <t>H4245A</t>
  </si>
  <si>
    <t>מַחֲלֶה</t>
  </si>
  <si>
    <t>disease, sickness Another spelling of  ma.cha.lah  (מַחֲלָה "sickness" H4245B)</t>
  </si>
  <si>
    <t>H4245B</t>
  </si>
  <si>
    <t>מַחֲלָה</t>
  </si>
  <si>
    <t>disease, sickness Also means:  ma.cha.leh  (מַחֲלֶה "sickness" H4245A)</t>
  </si>
  <si>
    <t>H4246</t>
  </si>
  <si>
    <t>מְחוֹלָה</t>
  </si>
  <si>
    <t>dancing, dance</t>
  </si>
  <si>
    <t>H4247</t>
  </si>
  <si>
    <t>מְחִלָּה</t>
  </si>
  <si>
    <t>hole, cavern</t>
  </si>
  <si>
    <t>H4248</t>
  </si>
  <si>
    <t>מַחְלוֹן</t>
  </si>
  <si>
    <t>Mahlon</t>
  </si>
  <si>
    <t xml:space="preserve">A man living before Israel's Monarchy, first mentioned at Rut 1:2;   son of: Elimelech (H0458) and Naomi (H5281);   brother of: Chilion (H3630); married to Ruth (H7327)   § Mahlon = "sick"  son of Elimelech by Naomi and first husband of Ruth </t>
  </si>
  <si>
    <t>H4249G</t>
  </si>
  <si>
    <t>מַחְלִי</t>
  </si>
  <si>
    <t>Mahli</t>
  </si>
  <si>
    <t>A man of the tribe of Levi living at the time of Egypt and Wilderness, first mentioned at Exo 6:19;   son of: Merari (H4847);   brother of: Mushi (H4187) and Jaaziah (H3269);   father of: Libni (H3845H), Eleazar (H0499J) and Kish (H7027H) Also named:  mach.li  (מַחְלִי "Mahlite" H4250)  § Mahli = "sick" 1) son of Merari and grandson of Levi; progenitor of the family of the Mahlites 2) son of Mushi, grandson of Merari, and great grandson of Levi</t>
  </si>
  <si>
    <t>H4249H</t>
  </si>
  <si>
    <t>A man of the tribe of Levi living at the time of Egypt and Wilderness, first mentioned at 1Ch 6:47;   son of: Mushi (H4187);   brother of: Eder (H5740A) and Jerimoth (H3406K);   father of: Shemer (H8106)  § Mahli = "sick" 1) son of Merari and grandson of Levi; progenitor of the family of the Mahlites 2) son of Mushi, grandson of Merari, and great grandson of Levi</t>
  </si>
  <si>
    <t>H4250</t>
  </si>
  <si>
    <t>Mahlite</t>
  </si>
  <si>
    <t xml:space="preserve">Someone descended from Mahli who was a man of the tribe of Levi living at the time of Egypt and Wilderness, first mentioned at Exo 6:19;   son of: Merari (H4847);   brother of: Mushi (H4187) and Jaaziah (H3269);   father of: Libni (H3845H), Eleazar (H0499J) and Kish (H7027H) Group of  mach.li  (מַחְלִי "Mahli" H4249)   § Mahlites, of Mahli "my sickness"  descendants of Mahli, the grandson of Levi </t>
  </si>
  <si>
    <t>H4251</t>
  </si>
  <si>
    <t>מַחֲלוּי</t>
  </si>
  <si>
    <t>1) sickness, suffering 1a) caused by wounds</t>
  </si>
  <si>
    <t>H4252</t>
  </si>
  <si>
    <t>מַחֲלָף</t>
  </si>
  <si>
    <t>H4253</t>
  </si>
  <si>
    <t>מַחֲלָפָה</t>
  </si>
  <si>
    <t>lock</t>
  </si>
  <si>
    <t>1) braid, lock, plait 1a) of hair</t>
  </si>
  <si>
    <t>H4254</t>
  </si>
  <si>
    <t>מַחֲלָצָה</t>
  </si>
  <si>
    <t>robe of state</t>
  </si>
  <si>
    <t>H4255</t>
  </si>
  <si>
    <t>מַחְלְקָה</t>
  </si>
  <si>
    <t>class</t>
  </si>
  <si>
    <t>1) class, division 1a) of priests and Levites</t>
  </si>
  <si>
    <t>H4256</t>
  </si>
  <si>
    <t>מַחֲלֹ֫קֶת</t>
  </si>
  <si>
    <t>1) division, course, class, share, allotment 1a) division, part 1b) division, class, course 1b1) of priests, Levites (technical term of organisation) Aramaic equivalent:  mach.le.qah  (מַחְלְקָה "class" H4255)</t>
  </si>
  <si>
    <t>H4257</t>
  </si>
  <si>
    <t>מַחֲלַת</t>
  </si>
  <si>
    <t>Mahalath</t>
  </si>
  <si>
    <t xml:space="preserve">   Mahalath  found in headings of  Ref: Ps 53:1  and  Ref: Ps 81:1   meaning uncertain, probably a catchword in a song giving name to tune </t>
  </si>
  <si>
    <t>H4258G</t>
  </si>
  <si>
    <t>A woman of the Arabs living at the time of the Patriarchs, first mentioned at Gen 28:9;   daughter of: Ishmael (H3458);   sister of: Nebaioth (H5032), Kedar (H6938), Adbeel (H0110), Mibsam (H4017), Mishma (H4927), Dumah (H1746), Massa (H4854), Hadad (H2316), Tema (H8485), Jetur (H3195), Naphish (H5305) and Kedemah (H6929); married to Esau (H6215);   mother of: Reuel (H7467); also called Basemath (KJV: Bashemath) at Gen 36:3,4,10,13,17;  Also named:  bos.mat  (בָּֽשְׂמַת "Basemath" H1315I)  § Mahalath = "stringed instrument" 1) daughter of Jerimoth son of king David and wife, evidently the 1st, of king Rehoboam the grandson of king David 2) daughter of Ishmael and wife of Esau</t>
  </si>
  <si>
    <t>H4258H</t>
  </si>
  <si>
    <t>A woman of the tribe of Judah living at the time of Divided Monarchy, only mentioned at 2Ch 11:18;   daughter of: Jerimoth (H3406N) and Abihail (H0032J); married to Rehoboam (H7346);   mother of: Jeush (H3266K), Shemariah (H8114H), Zaham (H2093)   § Mahalath = "stringed instrument" 1) daughter of Jerimoth son of king David and wife, evidently the 1st, of king Rehoboam the grandson of king David 2) daughter of Ishmael and wife of Esau</t>
  </si>
  <si>
    <t>H4259</t>
  </si>
  <si>
    <t>מְחֹלָתִי</t>
  </si>
  <si>
    <t>Meholathite</t>
  </si>
  <si>
    <t xml:space="preserve">Someone descended from Meholath(?), first mentioned at 1Sa 18:19   § Meholathite = Mehola "of dancing" 1) an inhabitant of a place evidently named 'Meholah' 1a) ascribed to Adriel and Barzillai </t>
  </si>
  <si>
    <t>H4260</t>
  </si>
  <si>
    <t>מַחֲמָאֹת</t>
  </si>
  <si>
    <t>1) curd-like, smooth, unctuous, hypocritical 1a) words of flattery (fig.)</t>
  </si>
  <si>
    <t>H4261</t>
  </si>
  <si>
    <t>מַחְמָד</t>
  </si>
  <si>
    <t>desire, desirable thing, pleasant thing</t>
  </si>
  <si>
    <t>H4262</t>
  </si>
  <si>
    <t>מַחְמֹד</t>
  </si>
  <si>
    <t>desirable, precious thing</t>
  </si>
  <si>
    <t>H4263</t>
  </si>
  <si>
    <t>מַחְמָל</t>
  </si>
  <si>
    <t>1) object of compassion or pity, thing pitied 2) (TWOT) object of deep love</t>
  </si>
  <si>
    <t>H4264</t>
  </si>
  <si>
    <t>מַחֲנֶה</t>
  </si>
  <si>
    <t>camp</t>
  </si>
  <si>
    <t>1) encampment, camp 1a) camp, place of encampment 1b) camp of armed host, army camp 1c) those who encamp, company, body of people</t>
  </si>
  <si>
    <t>H4265</t>
  </si>
  <si>
    <t>מַחֲנֵה־דָ֑ן</t>
  </si>
  <si>
    <t>Mahaneh-dan</t>
  </si>
  <si>
    <t xml:space="preserve">  § Mahaneh-dan = "camp of Dan"  campsite of the tribe of Dan; place behind Kirjath-jearim and between Zorah and Eshtaol </t>
  </si>
  <si>
    <t>H4266</t>
  </si>
  <si>
    <t>מַחֲנַיִם</t>
  </si>
  <si>
    <t>Mahanaim</t>
  </si>
  <si>
    <t xml:space="preserve">  § Mahanaim = "two camps"   a place east of the Jordan, named from Jacob's encounter with angels</t>
  </si>
  <si>
    <t>H4267</t>
  </si>
  <si>
    <t>מַחֲנָק</t>
  </si>
  <si>
    <t>strangling</t>
  </si>
  <si>
    <t>1) strangling, suffocation 1a) as a mode of death</t>
  </si>
  <si>
    <t>H4268</t>
  </si>
  <si>
    <t>מַחְסֶּה</t>
  </si>
  <si>
    <t>1) refuge, shelter 1a) from rain or storm, from danger 1b) of falsehood</t>
  </si>
  <si>
    <t>H4269</t>
  </si>
  <si>
    <t>מַחְסוֹם</t>
  </si>
  <si>
    <t>muzzle</t>
  </si>
  <si>
    <t>H4270</t>
  </si>
  <si>
    <t>מַחְסוֹר</t>
  </si>
  <si>
    <t>1) need, poverty, thing needed 1a) need, thing needed 1b) lack, want 1c) need, poverty</t>
  </si>
  <si>
    <t>H4271</t>
  </si>
  <si>
    <t>מַחְסֵיָה</t>
  </si>
  <si>
    <t>Mahseiah</t>
  </si>
  <si>
    <t xml:space="preserve">A man living at the time of Divided Monarchy, first mentioned at Jer 32:12;   father of: Neriah (H5374)   § Maaseiah = "Jehovah is a shelter" 1) a priest and ancestor of Baruch, the friend and scribe of Jeremiah 2) ancestor of Seraiah who carried Jeremiah's book to Babylon </t>
  </si>
  <si>
    <t>H4272</t>
  </si>
  <si>
    <t>מָחַץ</t>
  </si>
  <si>
    <t>1) to smite through, shatter, wound severely 1a) (Qal) 1a1) to shatter 1a2) shattering (participle)</t>
  </si>
  <si>
    <t>H4273</t>
  </si>
  <si>
    <t>מַ֫חַץ</t>
  </si>
  <si>
    <t>severe wound, contusion</t>
  </si>
  <si>
    <t>H4274</t>
  </si>
  <si>
    <t>מַחְצֵב</t>
  </si>
  <si>
    <t>hewing</t>
  </si>
  <si>
    <t>1) hewing, hewn 1a) of stones</t>
  </si>
  <si>
    <t>H4275</t>
  </si>
  <si>
    <t>מֶחֱצָה</t>
  </si>
  <si>
    <t>1) half 1a) of spoils</t>
  </si>
  <si>
    <t>H4276</t>
  </si>
  <si>
    <t>מַחֲצִית</t>
  </si>
  <si>
    <t>1) half, middle 1a) half 1b) middle, midday, noon</t>
  </si>
  <si>
    <t>H4277</t>
  </si>
  <si>
    <t>מָחַק</t>
  </si>
  <si>
    <t>(Qal) to utterly destroy, annihilate</t>
  </si>
  <si>
    <t>H4278</t>
  </si>
  <si>
    <t>מֶחְקָר</t>
  </si>
  <si>
    <t>range</t>
  </si>
  <si>
    <t>range, space, field</t>
  </si>
  <si>
    <t>H4279</t>
  </si>
  <si>
    <t>מָחָר</t>
  </si>
  <si>
    <t>1) tomorrow, in time to come, in the future 1a) tomorrow (as the day following the present day) 1b) in future time</t>
  </si>
  <si>
    <t>H4280</t>
  </si>
  <si>
    <t>מַחֲרָאָה</t>
  </si>
  <si>
    <t>sewer</t>
  </si>
  <si>
    <t>1) sewer, cesspool, cloaca 2) (TWOT) draught house</t>
  </si>
  <si>
    <t>H4281</t>
  </si>
  <si>
    <t>מַחֲרֵשָׁה</t>
  </si>
  <si>
    <t>H4282</t>
  </si>
  <si>
    <t>מַחֲרֶ֫שֶׁת</t>
  </si>
  <si>
    <t>share</t>
  </si>
  <si>
    <t>plough share</t>
  </si>
  <si>
    <t>H4283</t>
  </si>
  <si>
    <t>מׇחֳרָת</t>
  </si>
  <si>
    <t>morrow</t>
  </si>
  <si>
    <t>the morrow, the day after</t>
  </si>
  <si>
    <t>H4284</t>
  </si>
  <si>
    <t>מַחֲשָׁבָה</t>
  </si>
  <si>
    <t>1) thought, device 1a) thought 1b) device, plan, purpose 1c) invention</t>
  </si>
  <si>
    <t>H4285</t>
  </si>
  <si>
    <t>מַחְשָׁךְ</t>
  </si>
  <si>
    <t>1) darkness, dark place, secrecy 1a) hiding-place 1b) dark region 1c) grave Aramaic equivalent:  cha.shokh  (חֲשׁוֹךְ "darkness" H2816)</t>
  </si>
  <si>
    <t>H4286</t>
  </si>
  <si>
    <t>מַחְשֹׂף</t>
  </si>
  <si>
    <t>exposing</t>
  </si>
  <si>
    <t>1) a stripping, a laying bare 1a) of bark</t>
  </si>
  <si>
    <t>H4287G</t>
  </si>
  <si>
    <t>מַ֫חַת</t>
  </si>
  <si>
    <t>Mahath</t>
  </si>
  <si>
    <t>A man living at the time of Divided Monarchy, only mentioned at 2Ch 29:12;   son of: Amasai (H6022J)  § Mahath = "grasping" 1) a Kohathite Levite of the house of Korah 2) a Kohathite Levite in the reign of king Hezekiah</t>
  </si>
  <si>
    <t>H4287H</t>
  </si>
  <si>
    <t>A man living at the time of Divided Monarchy, only mentioned at 2Ch 31:13  § Mahath = "grasping" 1) a Kohathite Levite of the house of Korah 2) a Kohathite Levite in the reign of king Hezekiah</t>
  </si>
  <si>
    <t>H4287I</t>
  </si>
  <si>
    <t>A man of the tribe of Levi living at the time of Divided Monarchy, first mentioned at 1Ch 6:25;   son of: Amasai (H6022);   father of: Elkanah (H0511J); also called Mahath at 1Ch 6:35;  Another name of  a.chi.mot  (אֲחִימוֹת "Ahimoth" H0287)  § Mahath = "grasping" 1) a Kohathite Levite of the house of Korah 2) a Kohathite Levite in the reign of king Hezekiah</t>
  </si>
  <si>
    <t>H4288</t>
  </si>
  <si>
    <t>מְחִתָּה</t>
  </si>
  <si>
    <t>1) destruction, ruin, terror, a breaking 1a) terror, dismay, object of terror 1b) ruin</t>
  </si>
  <si>
    <t>H4289</t>
  </si>
  <si>
    <t>מַחְתָּה</t>
  </si>
  <si>
    <t>1) fire-holder, censer, firepan, snuff dish, tray 1a) snuff-dish 1b) fire-pans 1c) censer</t>
  </si>
  <si>
    <t>H4290</t>
  </si>
  <si>
    <t>מַחְתֶּ֫רֶת</t>
  </si>
  <si>
    <t>a breaking in, burglary</t>
  </si>
  <si>
    <t>H4291</t>
  </si>
  <si>
    <t>מְטָא</t>
  </si>
  <si>
    <t>1) to reach, come upon, attain 1a) (P'al) 1a1) to reach, come to 1a2) to reach, extend 1a3) to come upon</t>
  </si>
  <si>
    <t>H4292</t>
  </si>
  <si>
    <t>מַטְאֲטֵא</t>
  </si>
  <si>
    <t>broom</t>
  </si>
  <si>
    <t>broom, besom</t>
  </si>
  <si>
    <t>H4293</t>
  </si>
  <si>
    <t>מַטְבֵּחַ</t>
  </si>
  <si>
    <t>slaughtering place, slaughter</t>
  </si>
  <si>
    <t>H4294G</t>
  </si>
  <si>
    <t>מַטֶּה</t>
  </si>
  <si>
    <t>tribe: rod</t>
  </si>
  <si>
    <t>: rod/staff 1) staff, branch, tribe 1a) staff, rod, shaft 1b) branch (of vine) 1c) tribe 1c1) company led by chief with staff (originally)</t>
  </si>
  <si>
    <t>H4294H</t>
  </si>
  <si>
    <t>: tribe 1) staff, branch, tribe 1a) staff, rod, shaft 1b) branch (of vine) 1c) tribe 1c1) company led by chief with staff (originally)</t>
  </si>
  <si>
    <t>H4294I</t>
  </si>
  <si>
    <t>tribe: arrow</t>
  </si>
  <si>
    <t>: arrow 1) staff, branch, tribe 1a) staff, rod, shaft 1b) branch (of vine) 1c) tribe 1c1) company led by chief with staff (originally)</t>
  </si>
  <si>
    <t>H4294J</t>
  </si>
  <si>
    <t>tribe: stick</t>
  </si>
  <si>
    <t>: stick 1) staff, branch, tribe 1a) staff, rod, shaft 1b) branch (of vine) 1c) tribe 1c1) company led by chief with staff (originally)</t>
  </si>
  <si>
    <t>H4294K</t>
  </si>
  <si>
    <t>tribe: supply</t>
  </si>
  <si>
    <t>: supply 1) staff, branch, tribe 1a) staff, rod, shaft 1b) branch (of vine) 1c) tribe 1c1) company led by chief with staff (originally)</t>
  </si>
  <si>
    <t>H4295</t>
  </si>
  <si>
    <t>מַ֫טָּה</t>
  </si>
  <si>
    <t>beneath</t>
  </si>
  <si>
    <t>1) downwards, below 1a) downwards 1b) under (of age) 1c) beneath</t>
  </si>
  <si>
    <t>H4296</t>
  </si>
  <si>
    <t>מִטָּה</t>
  </si>
  <si>
    <t>couch, bed, bier</t>
  </si>
  <si>
    <t>H4297</t>
  </si>
  <si>
    <t>מֻטֶּה</t>
  </si>
  <si>
    <t>perversion</t>
  </si>
  <si>
    <t>a perversion, that which is perverted or warped, perverted</t>
  </si>
  <si>
    <t>H4298</t>
  </si>
  <si>
    <t>מֻטָּה</t>
  </si>
  <si>
    <t>spreading, outspreading, spreading out</t>
  </si>
  <si>
    <t>H4299</t>
  </si>
  <si>
    <t>מַטְוֶה</t>
  </si>
  <si>
    <t>that which is spun, yarn</t>
  </si>
  <si>
    <t>H4300</t>
  </si>
  <si>
    <t>מְטִיל</t>
  </si>
  <si>
    <t>hammered bar, wrought iron bar, wrought metal rod</t>
  </si>
  <si>
    <t>H4301</t>
  </si>
  <si>
    <t>מַטְמוֹן</t>
  </si>
  <si>
    <t>hidden treasure, treasure</t>
  </si>
  <si>
    <t>H4302</t>
  </si>
  <si>
    <t>מַטָּע</t>
  </si>
  <si>
    <t>1) place or act of planting, planting, plantation 1a) planting place 1b) act of planting 1c) plantation</t>
  </si>
  <si>
    <t>H4303</t>
  </si>
  <si>
    <t>מַטְעָם</t>
  </si>
  <si>
    <t>tasty or savory food, delectable food, dainties</t>
  </si>
  <si>
    <t>H4304</t>
  </si>
  <si>
    <t>מִטְפַּ֫חַת</t>
  </si>
  <si>
    <t>H4305</t>
  </si>
  <si>
    <t>מָטַר</t>
  </si>
  <si>
    <t>1) to rain 1a) (Niphal) to be rained on or upon 1b) (Hiphil) 1b1) to rain, send rain 1b2) to rain hail, send hail</t>
  </si>
  <si>
    <t>H4306</t>
  </si>
  <si>
    <t>H4307G</t>
  </si>
  <si>
    <t>מַטָּרָה</t>
  </si>
  <si>
    <t>(Gate of the) Guard</t>
  </si>
  <si>
    <t xml:space="preserve">  This name means guard, prison</t>
  </si>
  <si>
    <t>H4307H</t>
  </si>
  <si>
    <t>guardhouse</t>
  </si>
  <si>
    <t>1) guard, ward, prison, mark, target 1a) guard, ward, prison 1b) target, mark (fig. of chastisement)</t>
  </si>
  <si>
    <t>H4308</t>
  </si>
  <si>
    <t>מַטְרֵד</t>
  </si>
  <si>
    <t>Matred</t>
  </si>
  <si>
    <t xml:space="preserve">A woman living at the time of the Patriarchs, first mentioned at Gen 36:39;   daughter of: Mezahab (H4314);   mother of: Mehetabel (H4105)   § Matred = "pushing forward"  daughter of Mezahab and mother of Mehetabel, the wife of Hadar (Hadad) of Pau, king of Edom </t>
  </si>
  <si>
    <t>H4309</t>
  </si>
  <si>
    <t>מַטְרִי</t>
  </si>
  <si>
    <t>Matrite</t>
  </si>
  <si>
    <t xml:space="preserve">A man living at the time of United Monarchy, only mentioned at 1Sa 10:21   § Matri = "rain of Jehovah"  a family of the tribe of Benjamin to which king Saul belonged </t>
  </si>
  <si>
    <t>H4310</t>
  </si>
  <si>
    <t>מִי</t>
  </si>
  <si>
    <t>who?</t>
  </si>
  <si>
    <t>who?, whose?, whom?, would that, whoever, whosoever</t>
  </si>
  <si>
    <t>H4311</t>
  </si>
  <si>
    <t>מֵידְבָא</t>
  </si>
  <si>
    <t>Medeba</t>
  </si>
  <si>
    <t xml:space="preserve">  § Medeba = "water of rest"  a town in Moab assigned to Reuben and located 4 miles (6 km) southwest of Heshbon; still extant </t>
  </si>
  <si>
    <t>H4312</t>
  </si>
  <si>
    <t>מֵידָד</t>
  </si>
  <si>
    <t>Medad</t>
  </si>
  <si>
    <t xml:space="preserve">A man living at the time of Egypt and Wilderness, first mentioned at Num 11:26   § Medad = "love"  one of the 70 elders to whom was communicated the prophetic power of Moses and who prophesied in the camp of the Israelites in the wilderness </t>
  </si>
  <si>
    <t>H4313</t>
  </si>
  <si>
    <t>מֵי הַיַּרְקוֹן</t>
  </si>
  <si>
    <t>Me-jarkon</t>
  </si>
  <si>
    <t xml:space="preserve">  § Me-jarkon = "waters of yellowness"  a town in Dan near Joppa </t>
  </si>
  <si>
    <t>H4314</t>
  </si>
  <si>
    <t>מֵי זָהָב</t>
  </si>
  <si>
    <t>Mezahab</t>
  </si>
  <si>
    <t xml:space="preserve">A man living at the time of the Patriarchs, first mentioned at Gen 36:39;   father of: Matred (H4308)   § Mezahab = "waters of gold"  father of Matred and grandfather of Mehetabel, the wife of Hadad, the last named king of Edom </t>
  </si>
  <si>
    <t>H4315</t>
  </si>
  <si>
    <t>מֵיטָב</t>
  </si>
  <si>
    <t>1) the best 1a) as superlative</t>
  </si>
  <si>
    <t>H4316G</t>
  </si>
  <si>
    <t>מִיכָא</t>
  </si>
  <si>
    <t>Mica</t>
  </si>
  <si>
    <t>A man of the tribe of Levi  living at the time of Exile and Return, first mentioned at 1Ch 9:15;   son of: Zichri (H2147K);   father of: Mattaniah (H4983) Also named:  mi.khah  (מִיכָה "Mica" H4318L)  § Micha = "who is like God" 1) son of Mephibosheth 2) a Levite who signed the covenant with Nehemiah 3) father of Mattaniah, a Gershonite Levite and descendant of Asaph</t>
  </si>
  <si>
    <t>H4316H</t>
  </si>
  <si>
    <t>A man living at the time of Exile and Return, only mentioned at Neh 10:11  § Micha = "who is like God" 1) son of Mephibosheth 2) a Levite who signed the covenant with Nehemiah 3) father of Mattaniah, a Gershonite Levite and descendant of Asaph</t>
  </si>
  <si>
    <t>H4316I</t>
  </si>
  <si>
    <t>A man living at the time of Exile and Return, first mentioned at Neh 11:22;   father of: Mattaniah (H4983O); also called Micaiah (KJV: Michaiah; NIV: Micaiah) at Neh 12:35; Also named:  mi.kha.yah  (מִיכָיָה "Micaiah" H4320I)  § Micha = "who is like God" 1) son of Mephibosheth 2) a Levite who signed the covenant with Nehemiah 3) father of Mattaniah, a Gershonite Levite and descendant of Asaph</t>
  </si>
  <si>
    <t>H4316J</t>
  </si>
  <si>
    <t>A man of the tribe of Benjamin living at the time of United Monarchy, first mentioned at 2Sa 9:12;   son of: Mephibosheth (H4648);   father of: Pithon (H6377), Melech (H4429), Tarea (H8390) and Ahaz (H0271H); also called Mica at 2Sa 9:12;  Another name of  mi.khah  (מִיכָה "Micah" H4318H)  § Micha = "who is like God" 1) son of Mephibosheth 2) a Levite who signed the covenant with Nehemiah 3) father of Mattaniah, a Gershonite Levite and descendant of Asaph</t>
  </si>
  <si>
    <t>H4317G</t>
  </si>
  <si>
    <t>מִיכָאֵל</t>
  </si>
  <si>
    <t>A man living at the time of Egypt and Wilderness, only mentioned at Num 13:13;   father of: Sethur (H5639)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</si>
  <si>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H4317H</t>
  </si>
  <si>
    <t>A man of the tribe of Gad  living at the time of Divided Monarchy, only mentioned at 1Ch 5:13;   son of: Abihail (H0032I);   brother of: Meshullam (H4918I), Sheba (H7652), Jorai (H3140), Jacan (H3275), Zia (H2127) and Eber (H5677H)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</si>
  <si>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H4317I</t>
  </si>
  <si>
    <t>A man of the tribe of Gad  living at the time of Divided Monarchy, only mentioned at 1Ch 5:14;   son of: Jeshishai (H3454);   father of: Gilead (H1568J)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</si>
  <si>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H4317J</t>
  </si>
  <si>
    <t>A man of the tribe of Levi living at the time of Divided Monarchy, only mentioned at 1Ch 6:40;   son of: Baaseiah (H1202);   father of: Shimea (H8092H)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</si>
  <si>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H4317K</t>
  </si>
  <si>
    <t>A man of the tribe of Issachar living at the time of Divided Monarchy, only mentioned at 1Ch 7:3;   son of: Izrahiah (H3156);   brother of: Obadiah (H5662I), Joel (H3100L) and Isshiah (H3449)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</si>
  <si>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H4317L</t>
  </si>
  <si>
    <t>A man of the tribe of Benjamin  living at the time of Egypt and Wilderness, only mentioned at 1Ch 8:16;   son of: Beriah (H1283I);   brother of: Arad (H6166B), Ahio (H0283H), Shashak (H8349), Jeremoth (H3406I), Zebadiah (H2069), Eder (H5738), Ishpah (H3472) and Joha (H3109)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</si>
  <si>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H4317M</t>
  </si>
  <si>
    <t>A man living at the time of Divided Monarchy, only mentioned at 1Ch 12:20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</si>
  <si>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H4317N</t>
  </si>
  <si>
    <t>A man living at the time of Divided Monarchy, only mentioned at 1Ch 27:18;   father of: Omri (H6018J)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</si>
  <si>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H4317O</t>
  </si>
  <si>
    <t>A man of the tribe of Judah living at the time of Divided Monarchy, only mentioned at 2Ch 21:2;   son of: Jehoshaphat (H3092I);   brother of: Jehoram (H3088), Azariah (H5838Q), Jehiel (H3171J), Zechariah (H2148J), Azariahu (H5838R) and Shephatiah (H8203K)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</si>
  <si>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H4317P</t>
  </si>
  <si>
    <t>A man living at the time of Exile and Return, only mentioned at Ezr 8:8;   father of: Zebadiah (H2069N)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</si>
  <si>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H4317Q</t>
  </si>
  <si>
    <t>A man living at the time of Exile and Return, first mentioned at Dan 10:13 Also named:  Michaēl  (Μιχαήλ "Michael" G3413)  § Michael = "who is like God" 1) one of, the chief, or the first archangel who is described as the one who stands in time of conflict for the children of Israel 2) an Asherite, father of Sethur, one of the 12 spies of Israel 3) one of the Gadites who settled in the land of Bashan 4) another Gadite, ancestor of Abihail 5) a Gershonite Levite, ancestor of Asaph 6) one of the 5 sons of Izrahiah of the tribe of Issachar 7) a Benjamite of the sons of Beriah 8) one of the captains from Manasseh who joined David at Ziklag 9) father or ancestor of Omri, chief of the tribe of Issachar in the reign of David 10) one of the sons of Jehoshaphat who were murdered by their elder brother, Jehoram 11) father or ancestor of Zebadiah, of the sons of Shephatiah</t>
  </si>
  <si>
    <t>H4318G</t>
  </si>
  <si>
    <t>מִיכָה</t>
  </si>
  <si>
    <t>Micah</t>
  </si>
  <si>
    <t>A man living before Israel's Monarchy, first mentioned at Jdg 17:1 Also named:  mi.kha.ye.hu  (מִיכָֽיְהוּ "Micah" H4321I)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</si>
  <si>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H4318H</t>
  </si>
  <si>
    <t>A man of the tribe of Benjamin living at the time of United Monarchy, first mentioned at 2Sa 9:12;   son of: Mephibosheth (H4648);   father of: Pithon (H6377), Melech (H4429), Tarea (H8390) and Ahaz (H0271H); also called Mica at 2Sa 9:12;  Also named:  mi.kah  (מִיכָא "Mica" H4316J)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</si>
  <si>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H4318I</t>
  </si>
  <si>
    <t>A man of the tribe of Reuben  living at the time of Divided Monarchy, only mentioned at 1Ch 5:5;   son of: Shimei (H8096L);   father of: Reaiah (H7211)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</si>
  <si>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H4318J</t>
  </si>
  <si>
    <t>A man of the tribe of Levi living at the time of Egypt and Wilderness, first mentioned at 1Ch 23:20;   son of: Uzziel (H5816);   brother of: Mishael (H4332), Elizaphan (H0469), Sithri (H5644) and Isshiah (H3449I);   father of: Shamir (H8053)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</si>
  <si>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H4318K</t>
  </si>
  <si>
    <t>A prophet living at the time of Divided Monarchy, first mentioned at Jer 26:18 Also named:  mi.kha.yah  (מִיכָה "Micah" H4320J)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</si>
  <si>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H4318L</t>
  </si>
  <si>
    <t>A man of the tribe of Levi  living at the time of Exile and Return, first mentioned at 1Ch 9:15;   son of: Zichri (H2147K);   father of: Mattaniah (H4983) Another name of  mi.kah  (מִיכָא "Mica" H4316G)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</si>
  <si>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H4318M</t>
  </si>
  <si>
    <t>A man living at the time of Divided Monarchy, first mentioned at 2Ki 22:12;   father of: Achbor (H5907H); also called Micah at 2Ch 34:20; Another name of  mi.kha.yah  (מִיכָיָה "Micaiah" H4320G)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</si>
  <si>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H4318N</t>
  </si>
  <si>
    <t>Micaiah</t>
  </si>
  <si>
    <t>A prophet living at the time of Divided Monarchy, first mentioned at 1Ki 22:8;   son of: Imlah (H3229) Another name of  mi.kha.ye.hu  (מִיכָֽיְהוּ "Micaiah" H4321G)  § Micah or Micaiah or Michah = "who is like God" 1) the 6th in order of the minor prophets; a native of Moresheth, he prophesied during the reigns of Jotham, Ahaz, and Hezekiah of Judah, and was contemporary with the prophets Hosea, Amos, and Isaiah 2) an Ephraimite during the period of the judges 3) a descendant of Joel the Reubenite 4) son of Meribbaal and grandson of Jonathan 5) a Kohathite Levite, the eldest son of Uzziel the brother of Amram 6) father of Abdon, a man of high station in the reign of Josiah 7) son of Imlah and a prophet of Samaria who predicted the defeat and death of king Ahab of Israel</t>
  </si>
  <si>
    <t>H4319</t>
  </si>
  <si>
    <t>מִיכָהוּ</t>
  </si>
  <si>
    <t>Micahu</t>
  </si>
  <si>
    <t xml:space="preserve">A prophet living at the time of Divided Monarchy, first mentioned at 1Ki 22:8;   son of: Imlah (H3229) Another name of  mi.kha.ye.hu  (מִיכָֽיְהוּ "Micaiah" H4321G)   § Michaiah = "who is like God"  son of Imlah and a prophet of Samaria who predicted the defeat and death of king Ahab of Israel </t>
  </si>
  <si>
    <t>H4320G</t>
  </si>
  <si>
    <t>מִיכָיָה</t>
  </si>
  <si>
    <t>A man living at the time of Divided Monarchy, first mentioned at 2Ki 22:12;   father of: Achbor (H5907H); also called Micah at 2Ch 34:20; Also named:  mi.khah  (מִיכָה "Micah" H4318M)  § Micah or Michaiah = "who is like God" 1) the 6th in order of the minor prophets; a native of Moresheth, he prophesied during the reigns of Jotham, Ahaz, and Hezekiah of Judah, and was contemporary with the prophets Hosea, Amos, and Isaiah 2) father of Achbor, a man of high station in the reign of Josiah 3) one of the priests at the dedication of the wall of Jerusalem</t>
  </si>
  <si>
    <t>H4320H</t>
  </si>
  <si>
    <t>A man living at the time of Exile and Return, only mentioned at Neh 12:41  § Micah or Michaiah = "who is like God" 1) the 6th in order of the minor prophets; a native of Moresheth, he prophesied during the reigns of Jotham, Ahaz, and Hezekiah of Judah, and was contemporary with the prophets Hosea, Amos, and Isaiah 2) father of Achbor, a man of high station in the reign of Josiah 3) one of the priests at the dedication of the wall of Jerusalem</t>
  </si>
  <si>
    <t>H4320I</t>
  </si>
  <si>
    <t>A man living at the time of Exile and Return, first mentioned at Neh 11:22;   father of: Mattaniah (H4983O); also called Micaiah (KJV: Michaiah; NIV: Micaiah) at Neh 12:35; Another name of  mi.kah  (מִיכָא "Mica" H4316I)  § Micah or Michaiah = "who is like God" 1) the 6th in order of the minor prophets; a native of Moresheth, he prophesied during the reigns of Jotham, Ahaz, and Hezekiah of Judah, and was contemporary with the prophets Hosea, Amos, and Isaiah 2) father of Achbor, a man of high station in the reign of Josiah 3) one of the priests at the dedication of the wall of Jerusalem</t>
  </si>
  <si>
    <t>H4320J</t>
  </si>
  <si>
    <t>A prophet living at the time of Divided Monarchy, first mentioned at Jer 26:18 Another spelling of  mi.khah  (מִיכָה "Micah" H4318K)  § Micah or Michaiah = "who is like God" 1) the 6th in order of the minor prophets; a native of Moresheth, he prophesied during the reigns of Jotham, Ahaz, and Hezekiah of Judah, and was contemporary with the prophets Hosea, Amos, and Isaiah 2) father of Achbor, a man of high station in the reign of Josiah 3) one of the priests at the dedication of the wall of Jerusalem</t>
  </si>
  <si>
    <t>H4321G</t>
  </si>
  <si>
    <t>מִיכָֽיְהוּ</t>
  </si>
  <si>
    <t>A prophet living at the time of Divided Monarchy, first mentioned at 1Ki 22:8;   son of: Imlah (H3229)  § Micah or Micaiah or Michaiah = "who is like God" 1) an Ephraimite during the period of the judges 2) son of Imlah and a prophet of Samaria who predicted the defeat and death of king Ahab of Israel 3) son of Gemariah in the time of Jeremiah</t>
  </si>
  <si>
    <t>H4321H</t>
  </si>
  <si>
    <t>A man living at the time of Divided Monarchy, first mentioned at Jer 36:11;   son of: Gemariah (H1587H)  § Micah or Micaiah or Michaiah = "who is like God" 1) an Ephraimite during the period of the judges 2) son of Imlah and a prophet of Samaria who predicted the defeat and death of king Ahab of Israel 3) son of Gemariah in the time of Jeremiah</t>
  </si>
  <si>
    <t>H4321I</t>
  </si>
  <si>
    <t>A man living before Israel's Monarchy, first mentioned at Jdg 17:1 Another spelling of  mi.khah  (מִיכָה "Micah" H4318)  § Micah or Micaiah or Michaiah = "who is like God" 1) an Ephraimite during the period of the judges 2) son of Imlah and a prophet of Samaria who predicted the defeat and death of king Ahab of Israel 3) son of Gemariah in the time of Jeremiah</t>
  </si>
  <si>
    <t>H4322G</t>
  </si>
  <si>
    <t>מִיכָיָ֫הוּ</t>
  </si>
  <si>
    <t>A man living at the time of Divided Monarchy, only mentioned at 2Ch 17:7  § Michaiah = "who is like God" 1) one of the princes of Jehoshaphat whom he sent to teach the law of Jehovah in the cities of Judah 2) daughter of Uriel of Gibeah, wife of king Rehoboam of Judah, and mother of king Abijah of Judah</t>
  </si>
  <si>
    <t>H4322H</t>
  </si>
  <si>
    <t>A woman of the tribe of Judah living at the time of United Monarchy, first mentioned at 1Ki 15:2;   daughter of: Uriel (H0222I) and Tamar (H8559I); married to Rehoboam (H7346);   mother of: Abijah (H0029I), Attai (H6262I), Ziza (H2124H) and Shelomith (H8019G); also called Micaiah (KJV: Michaiah) at 2Ch 13:2;  § Michaiah = "who is like God" 1) one of the princes of Jehoshaphat whom he sent to teach the law of Jehovah in the cities of Judah 2) daughter of Uriel of Gibeah, wife of king Rehoboam of Judah, and mother of king Abijah of Judah</t>
  </si>
  <si>
    <t>H4323</t>
  </si>
  <si>
    <t>מִיכָל</t>
  </si>
  <si>
    <t>1) brook, stream 1a) meaning uncertain</t>
  </si>
  <si>
    <t>H4324G</t>
  </si>
  <si>
    <t>מִיכַל</t>
  </si>
  <si>
    <t>Michal</t>
  </si>
  <si>
    <t>A woman of the tribe of Benjamin living at the time of United Monarchy, first mentioned at 1Sa 14:49;   daughter of: Saul (H7586G) and Ahinoam (H0293); married to David (H1732) and Palti (H6406H);   sister of: Jonathan (H3083H), Abinadab (H0041H), Malchi-shua (H4444) and Merab (H4764);   half-brother of: Ish-bosheth (H0378), Armoni (H0764) and Mephibosheth (H4648H)  § Michal = "who is like God"  daughter of king Saul, sister of Jonathan, wife of king David, and mother of five; given to David as wife for the bride price of 100 Philistine foreskins; while still married to David, her father gave her in marriage to another, Phaltiel; at the death of Saul, David forced her to return</t>
  </si>
  <si>
    <t>H4324H</t>
  </si>
  <si>
    <t>Merab</t>
  </si>
  <si>
    <t>A woman of the tribe of Benjamin living at the time of United Monarchy, first mentioned at 1Sa 14:49;   daughter of: Saul (H7586G) and Ahinoam (H0293); married to Adriel (H5741);   sister of: Jonathan (H3083H), Abinadab (H0041H), Malchi-shua (H4444) and Michal (H4324);   half-brother of: Ish-bosheth (H0378), Armoni (H0764) and Mephibosheth (H4648H) Another spelling of  me.rav  (מֵרָב "Merab" H4764)  § Michal = "who is like God"  daughter of king Saul, sister of Jonathan, wife of king David, and mother of five; given to David as wife for the bride price of 100 Philistine foreskins; while still married to David, her father gave her in marriage to another, Phaltiel; at the death of Saul, David forced her to return</t>
  </si>
  <si>
    <t>H4325G</t>
  </si>
  <si>
    <t>מַי</t>
  </si>
  <si>
    <t>1) water, waters 1a) water 1b) water of the feet, urine 1c) of danger, violence, transitory things, refreshment (fig.)</t>
  </si>
  <si>
    <t>H4325H</t>
  </si>
  <si>
    <t>Water (Gate)</t>
  </si>
  <si>
    <t xml:space="preserve">  This name means water, refreshment </t>
  </si>
  <si>
    <t>H4326G</t>
  </si>
  <si>
    <t>מִיָּמִן</t>
  </si>
  <si>
    <t>Mijamin</t>
  </si>
  <si>
    <t>A man living at the time of Divided Monarchy, only mentioned at 1Ch 24:9  § Miamin or Mijamin = "from the right hand" 1) chief of the 6th course of priests established by David 2) a priest who signed the covenant with Nehemiah 3) a priest who went up with Zerubbabel 4) a priest who took a foreign wife in the time of Ezra</t>
  </si>
  <si>
    <t>H4326H</t>
  </si>
  <si>
    <t>A man living at the time of Exile and Return, only mentioned at Ezr 10:25  § Miamin or Mijamin = "from the right hand" 1) chief of the 6th course of priests established by David 2) a priest who signed the covenant with Nehemiah 3) a priest who went up with Zerubbabel 4) a priest who took a foreign wife in the time of Ezra</t>
  </si>
  <si>
    <t>H4326I</t>
  </si>
  <si>
    <t>A man living at the time of Exile and Return, first mentioned at Neh 10:7; also called Miniamin at Neh 12:17;  Also named:  min.ya.min  (מִנְיָמִין "Miniamin" H4509I)  § Miamin or Mijamin = "from the right hand" 1) chief of the 6th course of priests established by David 2) a priest who signed the covenant with Nehemiah 3) a priest who went up with Zerubbabel 4) a priest who took a foreign wife in the time of Ezra</t>
  </si>
  <si>
    <t>H4327</t>
  </si>
  <si>
    <t>מִין</t>
  </si>
  <si>
    <t>kind, sometimes a species (usually of animals)</t>
  </si>
  <si>
    <t>H4328</t>
  </si>
  <si>
    <t>מְיֻסָּדָה</t>
  </si>
  <si>
    <t>1) to be founded, be laid 1a) foundation (participle)</t>
  </si>
  <si>
    <t>H4329</t>
  </si>
  <si>
    <t>מוּסָךְ</t>
  </si>
  <si>
    <t>portico</t>
  </si>
  <si>
    <t>covered structure, covert</t>
  </si>
  <si>
    <t>H4330</t>
  </si>
  <si>
    <t>מִיץ</t>
  </si>
  <si>
    <t>pressing</t>
  </si>
  <si>
    <t>squeezing, pressing, wringing</t>
  </si>
  <si>
    <t>H4331</t>
  </si>
  <si>
    <t>מֵישָׁא</t>
  </si>
  <si>
    <t>Mesha</t>
  </si>
  <si>
    <t xml:space="preserve">A man of the tribe of Benjamin  living at the time of Divided Monarchy, only mentioned at 1Ch 8:9;   son of: Shaharaim (H7842) and Hodesh (H2321);   brother of: Jobab (H3103J), Zibia (H6644), Malcam (H4445A), Jeuz (H3263), Sachia (H7634), Mirmah (H4821), Abitub (H0036) and Elpaal (H0508)   § Mesha = "freedom"  a Benjamite, son of Shaharaim by his wife Hodesh who bore him in the land of Moab </t>
  </si>
  <si>
    <t>H4332G</t>
  </si>
  <si>
    <t>מִישָׁאֵל</t>
  </si>
  <si>
    <t>Mishael</t>
  </si>
  <si>
    <t>A man of the tribe of Levi living at the time of Egypt and Wilderness, first mentioned at Exo 6:22;   son of: Uzziel (H5816);   brother of: Elizaphan (H0469), Sithri (H5644), Micah (H4318J) and Isshiah (H3449I)  § Mishael = "who is what God is"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 a son of Uzziel and a cousin of Moses and Aaron 3) one of those who stood at the left hand of Ezra when he read the law to the people</t>
  </si>
  <si>
    <t>H4332H</t>
  </si>
  <si>
    <t>A man living at the time of Exile and Return, only mentioned at Neh 8:4  § Mishael = "who is what God is"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 a son of Uzziel and a cousin of Moses and Aaron 3) one of those who stood at the left hand of Ezra when he read the law to the people</t>
  </si>
  <si>
    <t>H4332I</t>
  </si>
  <si>
    <t>A man living at the time of Exile and Return, first mentioned at Dan 1:6; also called Meshach at Dan 1:7; 2.49; 3.12,13,14,16,19,20,22,23,26,28,29,30;   § Mishael = "who is what God is"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 a son of Uzziel and a cousin of Moses and Aaron 3) one of those who stood at the left hand of Ezra when he read the law to the people</t>
  </si>
  <si>
    <t>H4333</t>
  </si>
  <si>
    <t xml:space="preserve">A man living at the time of Exile and Return, first mentioned at Dan 1:6; also called Meshach at Dan 1:7; 2.49; 3.12,13,14,16,19,20,22,23,26,28,29,30;  Aramaic of  mi.sha.el  (מִישָׁאֵל "Mishael" H4332I)   § Mishael = "who is what God is"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t>
  </si>
  <si>
    <t>H4334</t>
  </si>
  <si>
    <t>מִישׁוֹר</t>
  </si>
  <si>
    <t>1) level place, uprightness 1a) level country, table-land, plain 1b) level place 1c) uprightness</t>
  </si>
  <si>
    <t>H4335</t>
  </si>
  <si>
    <t>מֵישַׁךְ</t>
  </si>
  <si>
    <t>Meshach</t>
  </si>
  <si>
    <t xml:space="preserve">A man living at the time of Exile and Return, first mentioned at Dan 1:6; also called Meshach at Dan 1:7; 2.49; 3.12,13,14,16,19,20,22,23,26,28,29,30;  Another name of  mi.sha.el  (מִישָׁאֵל "Mishael" H4332I)   § Meshach = "guest of a king"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original name 'Mishael' </t>
  </si>
  <si>
    <t>H4336</t>
  </si>
  <si>
    <t xml:space="preserve">A man living at the time of Exile and Return, first mentioned at Dan 1:6; also called Meshach at Dan 1:7; 2.49; 3.12,13,14,16,19,20,22,23,26,28,29,30;  Aramaic of  mi.sha.el  (מִישָׁאֵל "Mishael" H4332I)   § Meshach = "guest of the king" 1) the godly friend of Daniel who Nebuchadnezzar renamed Meshach;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original name 'Mishael' </t>
  </si>
  <si>
    <t>H4337</t>
  </si>
  <si>
    <t>מֵישָׁע</t>
  </si>
  <si>
    <t>Mareshah</t>
  </si>
  <si>
    <t xml:space="preserve">A man of the tribe of Judah living at the time of Egypt and Wilderness, first mentioned at 1Ch 2:42a;   son of: Caleb (H3612H);   brother of: Hur (H2354), Jesher (H3475), Shobab (H7727H), Ardon (H0715), Haran (H2771B), Moza (H4162), Gazez (H1495), Jahdai (H3056), Sheber (H7669), Tirhanah (H8647), Shaaph (H8174H), Sheva (H7724) and Achsah (H5915H);   father of: Ziph (H2128I) and Hebron (H2275I)   § Mesha = "deliverance"  the eldest son of Caleb by his wife Azubah and grandson of Hezron </t>
  </si>
  <si>
    <t>H4338</t>
  </si>
  <si>
    <t>מֵישַׁע</t>
  </si>
  <si>
    <t xml:space="preserve">A man of the Moabites living at the time of Divided Monarchy, only mentioned at 2Ki 3:4   § Mesha = "deliverance"  the king of Moab in the time of Ahab and Jehoram </t>
  </si>
  <si>
    <t>H4339</t>
  </si>
  <si>
    <t>מֵישָׁר</t>
  </si>
  <si>
    <t>1) evenness, uprightness, straightness, equity 1a) evenness, level, smoothness 1b) uprightness, equity 1c) rightly (as adv)</t>
  </si>
  <si>
    <t>H4340</t>
  </si>
  <si>
    <t>מֵיתָר</t>
  </si>
  <si>
    <t>cord, string</t>
  </si>
  <si>
    <t>H4341</t>
  </si>
  <si>
    <t>מַכְאוֹב</t>
  </si>
  <si>
    <t>1) pain, sorrow 1a) pain (physical) 1b) pain (mental)</t>
  </si>
  <si>
    <t>H4342</t>
  </si>
  <si>
    <t>מַכְבִּיר</t>
  </si>
  <si>
    <t>1) (Hiphil) to be in abundance 1a) abundance (participle)</t>
  </si>
  <si>
    <t>H4343</t>
  </si>
  <si>
    <t>מַכְבֵּנָה</t>
  </si>
  <si>
    <t>Machbenah</t>
  </si>
  <si>
    <t xml:space="preserve">A man of the tribe of Judah living at the time of Divided Monarchy, only mentioned at 1Ch 2:49;   son of: Sheva (H7724);   brother of: Gibea (H1388)   § Machbenah = "bond"  son of Sheva and grandson of Caleb </t>
  </si>
  <si>
    <t>H4344</t>
  </si>
  <si>
    <t>מַכְבַּנַּי</t>
  </si>
  <si>
    <t>Machbannai</t>
  </si>
  <si>
    <t xml:space="preserve">A man living at the time of Divided Monarchy, only mentioned at 1Ch 12:13   § Machbanai = "bond of the Lord"  a Gadite and one of David's mighty warriors who joined him at Ziklag </t>
  </si>
  <si>
    <t>H4345</t>
  </si>
  <si>
    <t>מִכְבָּר</t>
  </si>
  <si>
    <t>grate</t>
  </si>
  <si>
    <t>grating, lattice-work</t>
  </si>
  <si>
    <t>H4346</t>
  </si>
  <si>
    <t>מַכְבֵּר</t>
  </si>
  <si>
    <t>netted cloth or coverlet</t>
  </si>
  <si>
    <t>H4347</t>
  </si>
  <si>
    <t>מַכָּה</t>
  </si>
  <si>
    <t>1) blow, wound, slaughter 1a) blow, stripe 1b) beating, scourging 1c) wound 1d) slaughter 1e) defeat, conquest 1f) plague</t>
  </si>
  <si>
    <t>H4348</t>
  </si>
  <si>
    <t>מִכְוָה</t>
  </si>
  <si>
    <t>burn</t>
  </si>
  <si>
    <t>burnt spot, burn scar</t>
  </si>
  <si>
    <t>H4349</t>
  </si>
  <si>
    <t>מָכוֹן</t>
  </si>
  <si>
    <t>1) fixed or established place, foundation 1a) fixed place 1b) foundation</t>
  </si>
  <si>
    <t>H4350</t>
  </si>
  <si>
    <t>מְכוֹנָה</t>
  </si>
  <si>
    <t>base</t>
  </si>
  <si>
    <t>fixed resting place, base, pedestal Also means:  me.khu.nah  (מְכֻנָה "base" H4369)</t>
  </si>
  <si>
    <t>H4351</t>
  </si>
  <si>
    <t>מְכֹרָה</t>
  </si>
  <si>
    <t>H4352</t>
  </si>
  <si>
    <t>מָכִי</t>
  </si>
  <si>
    <t>Machi</t>
  </si>
  <si>
    <t xml:space="preserve">A man living at the time of Egypt and Wilderness, only mentioned at Num 13:15;   father of: Geuel (H1345)   § Machi = "decrease"  father of Geuel the Gadite who was one of the 12 spies of Israel </t>
  </si>
  <si>
    <t>H4353G</t>
  </si>
  <si>
    <t>מָכִיר</t>
  </si>
  <si>
    <t>Machir</t>
  </si>
  <si>
    <t>A man of the tribe of Manasseh living at the time of Egypt and Wilderness, first mentioned at Gen 50:23;   son of: Manasseh (H4519) and Aramitess (H0761);   brother of: Asriel (H0844H); married to Maacah (H4601M);   father of: Gilead (H1568H), daughter_of_Machir (H4353I), Peresh (H6570), Sheresh (H8329) and Hammolecheth (H4447); also called in NIV: Makir Also named:  ma.khi.ri  (מָכִירִי "Machirite" H4354)  § Machir = "sold" 1) eldest son of Manasseh by an Aramite or Syrian concubine and progenitor of a large family 2) son of Ammiel, a powerful chief of one of the Transjordanic tribes who rendered essential services to Saul and to David</t>
  </si>
  <si>
    <t>H4353H</t>
  </si>
  <si>
    <t>A man living at the time of United Monarchy, first mentioned at 2Sa 9:4;   son of: Ammiel (H5988H)  § Machir = "sold" 1) eldest son of Manasseh by an Aramite or Syrian concubine and progenitor of a large family 2) son of Ammiel, a powerful chief of one of the Transjordanic tribes who rendered essential services to Saul and to David</t>
  </si>
  <si>
    <t>H4354</t>
  </si>
  <si>
    <t>מָכִירִי</t>
  </si>
  <si>
    <t>Machirite</t>
  </si>
  <si>
    <t xml:space="preserve">Someone descended from Machir who was a man of the tribe of Manasseh living at the time of Egypt and Wilderness, first mentioned at Gen 50:23;   son of: Manasseh (H4519) and Aramitess (H0761);   brother of: Asriel (H0844H); married to Maacah (H4601M);   father of: Gilead (H1568H), daughter_of_Machir (H4353I), Peresh (H6570), Sheresh (H8329) and Hammolecheth (H4447); also called in NIV: Makir Group of  ma.khir  (מָכִיר "Machir" H4353)   § Machirites = "a salesman"  the descendants of Machir the father of Gilead </t>
  </si>
  <si>
    <t>H4355</t>
  </si>
  <si>
    <t>מָכַךְ</t>
  </si>
  <si>
    <t>1) to be low, be humiliated 1a) (Qal) to be low, be humiliated 1b) (Niphal) to sink 1c) (Hophal) to be brought low</t>
  </si>
  <si>
    <t>H4356</t>
  </si>
  <si>
    <t>מִכְלָה</t>
  </si>
  <si>
    <t>fold, enclosure</t>
  </si>
  <si>
    <t>H4357</t>
  </si>
  <si>
    <t>completeness, perfection</t>
  </si>
  <si>
    <t>H4358</t>
  </si>
  <si>
    <t>מִכְלוֹל</t>
  </si>
  <si>
    <t>1) perfection, gorgeous attire adv 2) perfectly, most gorgeously</t>
  </si>
  <si>
    <t>H4359</t>
  </si>
  <si>
    <t>מִכְלָל</t>
  </si>
  <si>
    <t>H4360</t>
  </si>
  <si>
    <t>מַכְלֻל</t>
  </si>
  <si>
    <t>1) a thing made perfect, perfect thing, gorgeous garment or stuff 2) (TWOT) all sorts of things</t>
  </si>
  <si>
    <t>H4361</t>
  </si>
  <si>
    <t>מַכֹּ֫לֶת</t>
  </si>
  <si>
    <t>food, food stuff</t>
  </si>
  <si>
    <t>H4362</t>
  </si>
  <si>
    <t>מִכְמָן</t>
  </si>
  <si>
    <t>hidden stores, hidden treasure</t>
  </si>
  <si>
    <t>H4363</t>
  </si>
  <si>
    <t>מִכְמָס, מִכְמָשׂ</t>
  </si>
  <si>
    <t>Michmash</t>
  </si>
  <si>
    <t xml:space="preserve">  § Michmas or Michmash = "hidden"  a city in Benjamin lying near Ramah and approximately 10 miles (16 km) north of Jerusalem; probably modern 'Mukhmas' </t>
  </si>
  <si>
    <t>H4364A</t>
  </si>
  <si>
    <t>מִכְמָר</t>
  </si>
  <si>
    <t>net, snare Also means:  mak.mor  (מַכְמֹר "net" H4364B)</t>
  </si>
  <si>
    <t>H4364B</t>
  </si>
  <si>
    <t>מַכְמֹר</t>
  </si>
  <si>
    <t>net, snare Another spelling of  makh.mar  (מִכְמָר "net" H4364A)</t>
  </si>
  <si>
    <t>H4365A</t>
  </si>
  <si>
    <t>מִכְמֶ֫רֶת</t>
  </si>
  <si>
    <t>net, fishing net Also means:  mikh.mo.ret  (מִכְמֹ֫רֶת "net" H4365B)</t>
  </si>
  <si>
    <t>H4365B</t>
  </si>
  <si>
    <t>מִכְמֹ֫רֶת</t>
  </si>
  <si>
    <t>net, fishing net Another spelling of  mikh.me.ret  (מִכְמֶ֫רֶת "net" H4365A)</t>
  </si>
  <si>
    <t>H4366</t>
  </si>
  <si>
    <t>מִכְמְתָת</t>
  </si>
  <si>
    <t>Michmethath</t>
  </si>
  <si>
    <t xml:space="preserve">  § Michmethah = "hiding place"  a place in northeast Ephraim near the border of Manasseh between Shechem and Taanath-shilo </t>
  </si>
  <si>
    <t>H4367</t>
  </si>
  <si>
    <t>מַכְנַדְבַי</t>
  </si>
  <si>
    <t>Machnadebai</t>
  </si>
  <si>
    <t xml:space="preserve">A man living at the time of Exile and Return, only mentioned at Ezr 10:40   § Machnadebai = "he brought low my willing ones"  one of the sons of Bani who put away his foreign wife at Ezra's command </t>
  </si>
  <si>
    <t>H4368</t>
  </si>
  <si>
    <t>מְכֹנָה</t>
  </si>
  <si>
    <t>Meconah</t>
  </si>
  <si>
    <t xml:space="preserve">  § Mekonah = "foundation"  one of the towns which were reinhabited after the return from exile </t>
  </si>
  <si>
    <t>H4369</t>
  </si>
  <si>
    <t>מְכֻנָה</t>
  </si>
  <si>
    <t>resting place, base Another spelling of  me.kho.nah  (מְכוֹנָה "base" H4350)</t>
  </si>
  <si>
    <t>H4370</t>
  </si>
  <si>
    <t>מִכְנָס</t>
  </si>
  <si>
    <t>undergarment</t>
  </si>
  <si>
    <t>1) underwear, drawers, trousers 1a) a priestly undergarment of linen</t>
  </si>
  <si>
    <t>H4371</t>
  </si>
  <si>
    <t>מֶ֫כֶס</t>
  </si>
  <si>
    <t>computation, proportion to be paid, tribute, tax</t>
  </si>
  <si>
    <t>H4372</t>
  </si>
  <si>
    <t>מִכְסֶה</t>
  </si>
  <si>
    <t>1) a covering 1a) covering (of the ark) 1b) covering (of the skins of the tabernacle)</t>
  </si>
  <si>
    <t>H4373</t>
  </si>
  <si>
    <t>מִכְסָה</t>
  </si>
  <si>
    <t>1) computation 1a) number 1b) worth, valuation</t>
  </si>
  <si>
    <t>H4374</t>
  </si>
  <si>
    <t>מְכַסֶּה</t>
  </si>
  <si>
    <t>covering, that which covers</t>
  </si>
  <si>
    <t>H4375</t>
  </si>
  <si>
    <t>מַכְפֵּלָה</t>
  </si>
  <si>
    <t>Machpelah</t>
  </si>
  <si>
    <t xml:space="preserve">  § Machpelah = "double" or "portion"  the location of a burial cave for the patriarchs, near Hebron </t>
  </si>
  <si>
    <t>H4376</t>
  </si>
  <si>
    <t>מָכַר</t>
  </si>
  <si>
    <t>1) to sell 1a) (Qal) 1a1) to sell 1a2) seller (participle) 1b) (Niphal) 1b1) to be sold 1b2) to sell oneself 1b3) to be given over to death 1c) (Hithpael) to sell oneself</t>
  </si>
  <si>
    <t>H4377</t>
  </si>
  <si>
    <t>מֶ֫כֶר</t>
  </si>
  <si>
    <t>merchandise</t>
  </si>
  <si>
    <t>merchandise, value, price</t>
  </si>
  <si>
    <t>H4378</t>
  </si>
  <si>
    <t>מַכָּר</t>
  </si>
  <si>
    <t>acquaintance, friend</t>
  </si>
  <si>
    <t>H4379</t>
  </si>
  <si>
    <t>מִכְרֶה</t>
  </si>
  <si>
    <t>1) pit, salt pit 1a) meaning uncertain</t>
  </si>
  <si>
    <t>H4380</t>
  </si>
  <si>
    <t>מְכֵרָה</t>
  </si>
  <si>
    <t>1) swords, weapons, devices 1a) meaning uncertain</t>
  </si>
  <si>
    <t>H4381</t>
  </si>
  <si>
    <t>מִכְרִי</t>
  </si>
  <si>
    <t>Michri</t>
  </si>
  <si>
    <t xml:space="preserve">A man living at the time of Exile and Return, only mentioned at 1Ch 9:8;   father of: Uzzi (H5813J)   § Michri = "worthy of price"  ancestor of Elah, one of the heads of Benjamin </t>
  </si>
  <si>
    <t>H4382</t>
  </si>
  <si>
    <t>מְכֵרָתִי</t>
  </si>
  <si>
    <t>Mecherathite</t>
  </si>
  <si>
    <t xml:space="preserve">Someone descended from Mecherath(?), only mentioned at 1Ch 11:36   § Mecherathite = "he of the dug-out" or "he of the digging tool"  a native or inhabitant of Mecherah </t>
  </si>
  <si>
    <t>H4383</t>
  </si>
  <si>
    <t>מִכְשׁוֹל</t>
  </si>
  <si>
    <t>1) a stumbling, means or occasion of stumbling, stumbling block 1a) stumbling, fall 1b) means or occasion of stumbling, stumbling block</t>
  </si>
  <si>
    <t>H4384</t>
  </si>
  <si>
    <t>מַכְשֵׁלָה</t>
  </si>
  <si>
    <t>1) overthrown mass, stumbling-block, something overthrown, decay, ruin 1a) thing overthrown (figurative of kingdom) 1b) stumbling-block (of idols)</t>
  </si>
  <si>
    <t>H4385</t>
  </si>
  <si>
    <t>מִכְתָּב</t>
  </si>
  <si>
    <t>1) writing, thing written 1a) handwriting 1b) thing written 1c) writing</t>
  </si>
  <si>
    <t>H4386</t>
  </si>
  <si>
    <t>מְכִתָּה</t>
  </si>
  <si>
    <t>crushed or pulverised fragments</t>
  </si>
  <si>
    <t>H4387</t>
  </si>
  <si>
    <t>מִכְתָּם</t>
  </si>
  <si>
    <t>Miktam</t>
  </si>
  <si>
    <t xml:space="preserve">  michtam a technical term found in psalm titles meaning uncertain </t>
  </si>
  <si>
    <t>H4388</t>
  </si>
  <si>
    <t>מַכְתֵּשׁ</t>
  </si>
  <si>
    <t>H4389</t>
  </si>
  <si>
    <t>Mortar</t>
  </si>
  <si>
    <t xml:space="preserve">  § Maktesh = "a mortar" or "deep hollow"  a hollow or valley evidently in the greater Jerusalem area </t>
  </si>
  <si>
    <t>H4390</t>
  </si>
  <si>
    <t>מָלֵא</t>
  </si>
  <si>
    <t>1) to fill, be full 1a) (Qal) 1a1) to be full 1a1a) fulness, abundance (participle) 1a1b) to be full, be accomplished, be ended 1a2) to consecrate, fill the hand 1b) (Niphal) 1b1) to be filled, be armed, be satisfied 1b2) to be accomplished, be ended 1c) (Piel) 1c1) to fill 1c2) to satisfy 1c3) to fulfil, accomplish, complete 1c4) to confirm 1d) (Pual) to be filled 1e) (Hithpael) to mass themselves against Aramaic equivalent:  me.la  (מְלָא "to fill" H4391)</t>
  </si>
  <si>
    <t>H4391</t>
  </si>
  <si>
    <t>מְלָא</t>
  </si>
  <si>
    <t>1) to fill 1a) (P'al) to fill 1b) (Ithp'al) to be filled</t>
  </si>
  <si>
    <t>H4392</t>
  </si>
  <si>
    <t>1) full, fulness, that which fills 1a) fully (adv)</t>
  </si>
  <si>
    <t>H4393</t>
  </si>
  <si>
    <t>מְלֹא</t>
  </si>
  <si>
    <t>fullness</t>
  </si>
  <si>
    <t>1) fulness, that which fills 1a) fulness, handful 1b) mass, multitude 1c) fulness, that which fills, entire contents 1d) full length, full line</t>
  </si>
  <si>
    <t>H4394</t>
  </si>
  <si>
    <t>מִלֻּא</t>
  </si>
  <si>
    <t>setting</t>
  </si>
  <si>
    <t>1) setting, installation 1a) setting, stones for setting 1b) installation (of priests)</t>
  </si>
  <si>
    <t>H4395</t>
  </si>
  <si>
    <t>מְלֵאָה</t>
  </si>
  <si>
    <t>fulness, full produce</t>
  </si>
  <si>
    <t>H4396</t>
  </si>
  <si>
    <t>מִלֻּאָה</t>
  </si>
  <si>
    <t>setting (of jewel)</t>
  </si>
  <si>
    <t>H4397G</t>
  </si>
  <si>
    <t>מַלְאָךְ</t>
  </si>
  <si>
    <t>messenger</t>
  </si>
  <si>
    <t>: messenger 1) messenger, representative 1a) messenger 1b) angel 1c) the theophanic angel</t>
  </si>
  <si>
    <t>H4397H</t>
  </si>
  <si>
    <t>messenger: angel</t>
  </si>
  <si>
    <t>: angel 1) messenger, representative 1a) messenger 1b) angel 1c) the theophanic angel</t>
  </si>
  <si>
    <t>H4398</t>
  </si>
  <si>
    <t>מַלְאַךְ</t>
  </si>
  <si>
    <t>angel Aramaic of  ma.le.akh  (מַלְאָךְ ": messenger" H4397)</t>
  </si>
  <si>
    <t>H4399</t>
  </si>
  <si>
    <t>מְלָאכָה</t>
  </si>
  <si>
    <t>1) occupation, work, business 1a) occupation, business 1b) property 1c) work (something done or made) 1d) workmanship 1e) service, use 1f) public business 1f1) political 1f2) religious</t>
  </si>
  <si>
    <t>H4400</t>
  </si>
  <si>
    <t>מַלְאָכוּת</t>
  </si>
  <si>
    <t>H4401</t>
  </si>
  <si>
    <t>מַלְאָכִי</t>
  </si>
  <si>
    <t>Malachi</t>
  </si>
  <si>
    <t xml:space="preserve">A prophet living at the time of Exile and Return, only mentioned at Mal 1:1   § Malachi = "My messenger"  the prophet who wrote the last book of the Old Testament; nothing else is known </t>
  </si>
  <si>
    <t>H4402</t>
  </si>
  <si>
    <t>מִלֵּאת</t>
  </si>
  <si>
    <t>1) fulness, setting, border, rim 1a) meaning uncertain</t>
  </si>
  <si>
    <t>H4403</t>
  </si>
  <si>
    <t>מַלְבּוּשׁ</t>
  </si>
  <si>
    <t>clothing, apparel, vestments, raiment, attire</t>
  </si>
  <si>
    <t>H4404</t>
  </si>
  <si>
    <t>מַלְבֵּן</t>
  </si>
  <si>
    <t>1) brick mold, brick kiln, quadrangle 1a) brick mould, brick kiln 1b) quadrangle</t>
  </si>
  <si>
    <t>H4405</t>
  </si>
  <si>
    <t>מִלָּה</t>
  </si>
  <si>
    <t>word, speech, utterance Aramaic equivalent:  mil.lah  (מִלָּה "word" H4406)</t>
  </si>
  <si>
    <t>H4406</t>
  </si>
  <si>
    <t>1) word, thing 1a) word, utterance, command 1b) thing, affair, matter</t>
  </si>
  <si>
    <t>H4407</t>
  </si>
  <si>
    <t>מִלּוֹא</t>
  </si>
  <si>
    <t>Millo</t>
  </si>
  <si>
    <t xml:space="preserve">  § Millo = "rampart" or "mound"  This name is used for a part of the fortifications of Jerusalem </t>
  </si>
  <si>
    <t>H4408</t>
  </si>
  <si>
    <t>מַלּוּחַ</t>
  </si>
  <si>
    <t>1) mallow 1a) a plant that grows in salt marshes</t>
  </si>
  <si>
    <t>H4409A</t>
  </si>
  <si>
    <t>מַלּוּךְ</t>
  </si>
  <si>
    <t>Malluch</t>
  </si>
  <si>
    <t>A man living at the time of Exile and Return, only mentioned at Neh 10:27  § Malluch or Melicu = "counsellor" 1) a Merarite Levite, son of Hashabiah 2) a descendant of Bani who had a foreign wife in the time of Ezra 3) a descendant of Harim who had a foreign wife in the time of Ezra 4) a priest who signed the covenant with Nehemiah 5) one of the leaders of the people who signed the covenant with Nehemiah</t>
  </si>
  <si>
    <t>H4409B</t>
  </si>
  <si>
    <t>מְלִיכוּ</t>
  </si>
  <si>
    <t>Mallichi</t>
  </si>
  <si>
    <t>A man living at the time of Exile and Return, first mentioned at Neh 10:4; also called Mallichi (Qere, KJV: Melicu; NIV: Malluk) at Neh 12:14;  Another spelling of  mal.lukh  (מַלּוּךְ "Malluch" H4409J)  § Malluch or Melicu = "counsellor"  a priest who returned from exile with Zerubbabel</t>
  </si>
  <si>
    <t>H4409G</t>
  </si>
  <si>
    <t>A man of the tribe of Levi living at the time of Divided Monarchy, only mentioned at 1Ch 6:44;   son of: Hashabiah (H2811);   father of: Abdi (H5660)  § Malluch or Melicu = "counsellor"  a priest who returned from exile with Zerubbabel</t>
  </si>
  <si>
    <t>H4409H</t>
  </si>
  <si>
    <t>A man living at the time of Exile and Return, only mentioned at Ezr 10:29  § Malluch or Melicu = "counsellor"  a priest who returned from exile with Zerubbabel</t>
  </si>
  <si>
    <t>H4409I</t>
  </si>
  <si>
    <t>A man living at the time of Exile and Return, only mentioned at Ezr 10:32  § Malluch or Melicu = "counsellor"  a priest who returned from exile with Zerubbabel</t>
  </si>
  <si>
    <t>H4409J</t>
  </si>
  <si>
    <t>A man living at the time of Exile and Return, first mentioned at Neh 10:4; also called Mallichi (Qere, KJV: Melicu; NIV: Malluk) at Neh 12:14;  Also named:  me.li.khu  (מְלִיכוּ "Mallichi" H4409B)  § Malluch or Melicu = "counsellor"  a priest who returned from exile with Zerubbabel</t>
  </si>
  <si>
    <t>H4410</t>
  </si>
  <si>
    <t>מְלוּכָה</t>
  </si>
  <si>
    <t>kingship</t>
  </si>
  <si>
    <t>kingship, royalty, kingly office</t>
  </si>
  <si>
    <t>H4411</t>
  </si>
  <si>
    <t>מָלוֹן</t>
  </si>
  <si>
    <t>place of lodging, inn, khan</t>
  </si>
  <si>
    <t>H4412</t>
  </si>
  <si>
    <t>מְלוּנָה</t>
  </si>
  <si>
    <t>lodge</t>
  </si>
  <si>
    <t>lodge, hut</t>
  </si>
  <si>
    <t>H4413</t>
  </si>
  <si>
    <t>מַלּוֹתִי</t>
  </si>
  <si>
    <t>Mallothi</t>
  </si>
  <si>
    <t xml:space="preserve">A man of the tribe of Levi living at the time of Divided Monarchy, first mentioned at 1Ch 25:4;   son of: Heman (H1968I);   brother of: Bukkiah (H1232), Mattaniah (H4983H), Uzziel (H5816J), Shebuel (H7619H), Jerimoth (H3406L), Hananiah (H2608P), Hanani (H2607H), Eliathah (H0448), Giddalti (H1437), Romamti-ezer (H7320), Joshbekashah (H3436), Hothir (H1956), Mahazioth (H4238)   § Mallothi = "I have uttered"  one of the 14 sons of Heman, the singer in the time of David </t>
  </si>
  <si>
    <t>H4414A</t>
  </si>
  <si>
    <t>מָלַח</t>
  </si>
  <si>
    <t>to dissipate</t>
  </si>
  <si>
    <t>1) to tear away, dissipate 1a) (Niphal) to be dispersed, be dissipated</t>
  </si>
  <si>
    <t>H4414B</t>
  </si>
  <si>
    <t>1) to salt, season 1a) (Qal) to salt, season 1b) (Pual) to be salted 1c) (Hophal) to be rubbed or washed with salt Aramaic equivalent:  me.lach  (מְלַח "to eat salt" H4415)</t>
  </si>
  <si>
    <t>H4415</t>
  </si>
  <si>
    <t>מְלַח</t>
  </si>
  <si>
    <t>to eat salt</t>
  </si>
  <si>
    <t>(P'al) to eat salt Aramaic of  ma.lach  (מָלַח "to salt" H4414B)</t>
  </si>
  <si>
    <t>H4416</t>
  </si>
  <si>
    <t>H4417G</t>
  </si>
  <si>
    <t>מֶ֫לַח</t>
  </si>
  <si>
    <t>Salt (Sea)</t>
  </si>
  <si>
    <t>salt Also named:  a.ra.vah  (עֲרָבָה "(Sea of the )Arabah" H6160K)</t>
  </si>
  <si>
    <t>H4417H</t>
  </si>
  <si>
    <t>(Valley of) Salt</t>
  </si>
  <si>
    <t xml:space="preserve"> Combined with  gay  (גַּיְא " Valley" H1516J)  § salt</t>
  </si>
  <si>
    <t>H4417M</t>
  </si>
  <si>
    <t>H4418</t>
  </si>
  <si>
    <t>rag</t>
  </si>
  <si>
    <t>H4419</t>
  </si>
  <si>
    <t>מַלָּח</t>
  </si>
  <si>
    <t>mariner, sailor, seaman</t>
  </si>
  <si>
    <t>H4420</t>
  </si>
  <si>
    <t>מְלֵחָה</t>
  </si>
  <si>
    <t>saltiness</t>
  </si>
  <si>
    <t>saltness, barrenness, saltiness</t>
  </si>
  <si>
    <t>H4421</t>
  </si>
  <si>
    <t>מִלְחָמָה</t>
  </si>
  <si>
    <t>battle, war</t>
  </si>
  <si>
    <t>H4422</t>
  </si>
  <si>
    <t>מָלַט</t>
  </si>
  <si>
    <t>1) to slip away, escape, deliver, save, be delivered 1a)(Niphal) 1a1) to slip away 1a2) to escape 1a3) to be delivered 1b) (Piel) 1b1) to lay, let slip out (of eggs) 1b2) to let escape 1b3) to deliver, save (life) 1c) (Hiphil) 1c1) to give birth to 1c2) to deliver 1d) (Hithpael) 1d1) to slip forth, slip out, escape 1d2) to escape</t>
  </si>
  <si>
    <t>H4423</t>
  </si>
  <si>
    <t>מֶ֫לֶט</t>
  </si>
  <si>
    <t>mortar, cement, clay (flooring)</t>
  </si>
  <si>
    <t>H4424</t>
  </si>
  <si>
    <t>מְלַטְיָה</t>
  </si>
  <si>
    <t>Melatiah</t>
  </si>
  <si>
    <t xml:space="preserve">A man living at the time of Exile and Return, only mentioned at Neh 3:7   § Melatiah = "Jehovah delivered"  a Gibeonite who assisted in rebuilding the wall of Jerusalem </t>
  </si>
  <si>
    <t>H4425</t>
  </si>
  <si>
    <t>מְלִילָה</t>
  </si>
  <si>
    <t>ear (of wheat), head (of wheat)</t>
  </si>
  <si>
    <t>H4426</t>
  </si>
  <si>
    <t>מְלִיצָה</t>
  </si>
  <si>
    <t>satire, mocking poem, mocking song, taunting, figure, enigma</t>
  </si>
  <si>
    <t>H4427A</t>
  </si>
  <si>
    <t>מָלַךְ</t>
  </si>
  <si>
    <t>1) to be or become king or queen, reign 1a) (Qal) to be or become king or queen, reign 1b) (Hiphil) to make one king or queen, cause to reign 1c) (Hophal) to be made king or queen</t>
  </si>
  <si>
    <t>H4427B</t>
  </si>
  <si>
    <t>1) to counsel, advise 1a) (Niphal) to consider Aramaic equivalent:  me.lakh  (מְלֵךְ "counsel" H4431)</t>
  </si>
  <si>
    <t>H4428G</t>
  </si>
  <si>
    <t>מֶ֫לֶךְ</t>
  </si>
  <si>
    <t>1) king  Aramaic equivalent:  me.lekh  (מֶ֫לֶךְ "king" H4430)</t>
  </si>
  <si>
    <t>H4428H</t>
  </si>
  <si>
    <t>הַמֶּלֶךְ</t>
  </si>
  <si>
    <t>`the king`</t>
  </si>
  <si>
    <t>'the king' or a name, Hammelech in KJV of Jer 36:26; 38.6- a man living at the time of Divided Monarchy, first mentioned at Jer 36:26;   father of: Jerahmeel (H3396I) and Malchijah (H4441H); also translated "the king";   § A man living at the time of Divided Monarchy, first mentioned at Jer 36:26;   father of: Jerahmeel (H3396I) and Malchijah (H4441H); also translated "the king";</t>
  </si>
  <si>
    <t>H4428I</t>
  </si>
  <si>
    <t>King's</t>
  </si>
  <si>
    <t>King's (Highway) (Num 20:17)</t>
  </si>
  <si>
    <t>H4428J</t>
  </si>
  <si>
    <t xml:space="preserve"> Another name of  she.lach  (שֶׁ֫לַח "Shelah" H7975A)</t>
  </si>
  <si>
    <t>H4428K</t>
  </si>
  <si>
    <t>Milcom</t>
  </si>
  <si>
    <t xml:space="preserve"> Another name of  mo.lekh  (מֹ֫לֶךְ "Molech" H4432)</t>
  </si>
  <si>
    <t>H4428L</t>
  </si>
  <si>
    <t xml:space="preserve">King's (Valley) (Gen 14:17)  </t>
  </si>
  <si>
    <t>H4429</t>
  </si>
  <si>
    <t>Melech</t>
  </si>
  <si>
    <t xml:space="preserve">A man of the tribe of Benjamin living at the time of United Monarchy, first mentioned at 1Ch 8:35;   son of: Micah (H4318H);   brother of: Pithon (H6377), Tarea (H8390) and Ahaz (H0271H)   § Melech = "king"  a Benjamite, the 2nd son of Micah and grandson of Mephibosheth </t>
  </si>
  <si>
    <t>H4430</t>
  </si>
  <si>
    <t xml:space="preserve">king Aramaic of  me.lekh  (מֶ֫לֶךְ "king" H4428)   § 1) king </t>
  </si>
  <si>
    <t>H4431</t>
  </si>
  <si>
    <t>מְלֵךְ</t>
  </si>
  <si>
    <t>counsel, advice Aramaic of  ma.lakh  (מָלַךְ "to advise" H4427B)</t>
  </si>
  <si>
    <t>H4432</t>
  </si>
  <si>
    <t>מֹ֫לֶךְ</t>
  </si>
  <si>
    <t>Molech</t>
  </si>
  <si>
    <t xml:space="preserve">  § Molech = "king"  the god of the Ammonites and Phoenicians to whom some Israelites sacrificed their infants in the valley of Hinnom </t>
  </si>
  <si>
    <t>H4433</t>
  </si>
  <si>
    <t>מַלְכָּה</t>
  </si>
  <si>
    <t>queen Aramaic of  mal.kah  (מַלְכָּה "queen" H4436H)</t>
  </si>
  <si>
    <t>H4434</t>
  </si>
  <si>
    <t>מַלְכֹּ֫דֶת</t>
  </si>
  <si>
    <t>a catching instrument, snare, trap</t>
  </si>
  <si>
    <t>H4435G</t>
  </si>
  <si>
    <t>מִלְכָּה</t>
  </si>
  <si>
    <t>Milcah</t>
  </si>
  <si>
    <t>A woman living at the time of the Patriarchs, first mentioned at Gen 11:29;   daughter of: Haran (H2039);   sister of: Lot (H3876) and Iscah (H3252); married to Nahor (H5152H);   mother of: Uz (H5780H), Buz (H0938), Kemuel (H7055), Chesed (H3777), Hazo (H2375), Pildash (H6394), Jidlaph (H3044) and Bethuel (H1328A)  § Milcah = "queen" 1) daughter of Haran and wife of Nahor, her uncle and Abraham's brother, to whom she bore 8 children 2) a daughter of Zelophehad and granddaughter of Manasseh</t>
  </si>
  <si>
    <t>H4435H</t>
  </si>
  <si>
    <t>A woman of the tribe of Manasseh living at the time of Egypt and Wilderness, first mentioned at Num 26:33;   daughter of: Zelophehad (H6765);   sister of: Mahlah (H4244), Noah (H5270), Hoglah (H2295) and Tirzah (H8656)  § Milcah = "queen" 1) daughter of Haran and wife of Nahor, her uncle and Abraham's brother, to whom she bore 8 children 2) a daughter of Zelophehad and granddaughter of Manasseh</t>
  </si>
  <si>
    <t>H4436G</t>
  </si>
  <si>
    <t>Queen (of Sheba)</t>
  </si>
  <si>
    <t>A queen of the country Sheba (H7614J) living at the time of United Monarchy, first mentioned at 1Ki 10:1  Combined with  she.va  (שְׁבָא " of Sheba" H7614J)  § queen</t>
  </si>
  <si>
    <t>H4436H</t>
  </si>
  <si>
    <t>queen Aramaic equivalent:  mal.kah  (מַלְכָּה "queen" H4433)</t>
  </si>
  <si>
    <t>H4437</t>
  </si>
  <si>
    <t>מַלְכוּ</t>
  </si>
  <si>
    <t>1) royalty, reign, kingdom 1a) royalty, kingship, kingly authority 1b) kingdom 1c) realm (of territory) 1d) reign (of time)</t>
  </si>
  <si>
    <t>H4438</t>
  </si>
  <si>
    <t>מַלְכוּת</t>
  </si>
  <si>
    <t>royalty</t>
  </si>
  <si>
    <t>1) royalty, royal power, reign, kingdom, sovereign power 1a) royal power, dominion 1b) reign 1c) kingdom, realm Aramaic equivalent:  mal.khu  (מַלְכוּ "kingdom" H4437)</t>
  </si>
  <si>
    <t>H4439</t>
  </si>
  <si>
    <t>מַלְכִּיאֵל</t>
  </si>
  <si>
    <t>Malchiel</t>
  </si>
  <si>
    <t xml:space="preserve">A man of the tribe of Asher living at the time of Egypt and Wilderness, first mentioned at Gen 46:17;   son of: Beriah (H1283);   brother of: Heber (H2268);   father of: Birzaith (H1269) Also named:  mal.ki.e.li  (מַלְכִּיאֵלִי "Malchielite" H4440)   § Malchiel = "my king is God"  the son of Beriah and grandson of Asher </t>
  </si>
  <si>
    <t>H4440</t>
  </si>
  <si>
    <t>מַלְכִּיאֵלִי</t>
  </si>
  <si>
    <t>Malchielite</t>
  </si>
  <si>
    <t xml:space="preserve">Someone descended from Malchiel who was a man of the tribe of Asher living at the time of Egypt and Wilderness, first mentioned at Gen 46:17;   son of: Beriah (H1283);   brother of: Heber (H2268);   father of: Birzaith (H1269) Group of  mal.ki.el  (מַלְכִּיאֵל "Malchiel" H4439)   § Malchielites = Malchiel "my king is God"  an Asherite and a descendant of Malchiel, the grandson of Asher </t>
  </si>
  <si>
    <t>H4441G</t>
  </si>
  <si>
    <t>מַלְכִּיָּהוּ</t>
  </si>
  <si>
    <t>Malchijah</t>
  </si>
  <si>
    <t>A man of the tribe of Levi living at the time of Divided Monarchy, only mentioned at 1Ch 6:40;   son of: Jeatherai (H2979);   father of: Baaseiah (H1202)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</si>
  <si>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H4441H</t>
  </si>
  <si>
    <t>A man of the tribe of Levi  living at the time of Exile and Return, first mentioned at 1Ch 9:12;   brother of: Jerahmeel (H3396I);   father of: Pashhur (H6583)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</si>
  <si>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H4441I</t>
  </si>
  <si>
    <t>A man living at the time of Divided Monarchy, only mentioned at 1Ch 24:9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</si>
  <si>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H4441J</t>
  </si>
  <si>
    <t>A man living at the time of Exile and Return, first mentioned at Ezr 10:25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</si>
  <si>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H4441K</t>
  </si>
  <si>
    <t>H4441L</t>
  </si>
  <si>
    <t>A man living at the time of Exile and Return, only mentioned at Ezr 10:31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</si>
  <si>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H4441M</t>
  </si>
  <si>
    <t>A man living at the time of Exile and Return, only mentioned at Neh 3:11;   son of: Harim (H2766I)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</si>
  <si>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H4441N</t>
  </si>
  <si>
    <t>A man living at the time of Exile and Return, only mentioned at Neh 3:14;   son of: Rechab (H7394I)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</si>
  <si>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H4441O</t>
  </si>
  <si>
    <t>A man living at the time of Exile and Return, only mentioned at Neh 3:31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</si>
  <si>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H4441P</t>
  </si>
  <si>
    <t>A man living at the time of Exile and Return, only mentioned at Neh 8:4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</si>
  <si>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H4441Q</t>
  </si>
  <si>
    <t>A man living at the time of Exile and Return, only mentioned at Neh 10:3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</si>
  <si>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H4441R</t>
  </si>
  <si>
    <t>A man living at the time of Exile and Return, only mentioned at Neh 12:42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</si>
  <si>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H4441S</t>
  </si>
  <si>
    <t>Malchiah</t>
  </si>
  <si>
    <t>A man living at the time of Divided Monarchy, first mentioned at Jer 21:1;   father of: Pashhur (H6583J)  § Malchijah or Malchiah or Melchiah = "my king is Jehovah" 1) the father of Pashur in the time of Jeremiah 2) the son of Hammelech into whose dungeon Jeremiah was cast 3) the head of the 5th course of priests in the time of David 4) one of the priests who was at the reading of the law by Ezra, sealed the covenant with Nehemiah, and was at the dedication of the wall with Nehemiah 5) a Levite ancestor of Asaph and descendant of Levi through Gershon 6) son of Parosh who put away a foreign wife in the time of Ezra 7) son of Harim who put away a foreign wife and helped repair the wall and the Tower of Ovens in the time of Ezra and Nehemiah 8) son of Rechab, leader of the district of Beth Haccerem, who helped repair the Refuse Gate in the time of Nehemiah 9) a goldsmith who helped repair the wall in the time of Nehemiah</t>
  </si>
  <si>
    <t>H4442</t>
  </si>
  <si>
    <t>מַלְכִּי־צֶ֫דֶק</t>
  </si>
  <si>
    <t xml:space="preserve">A man living at the time of the Patriarchs, first mentioned at Gen 14:18 Also named:  Melchisedek  (Μελχισεδέκ "Melchizedek" G3198)   § Melchizedek = "my king is Sedek"  king of Salem and priest of the Most High God to whom Abram paid tithe after the battle he fought to free Lot; 'the order of Melchizedek' the order of the priesthood to which Christ belongs </t>
  </si>
  <si>
    <t>H4443</t>
  </si>
  <si>
    <t>מַלְכִּירָם</t>
  </si>
  <si>
    <t>Malchiram</t>
  </si>
  <si>
    <t xml:space="preserve">A man of the tribe of Judah living at the time of Divided Monarchy, only mentioned at 1Ch 3:18;   son of: Shealtiel (H7597A)(?);   brother of: Pedaiah (H6305H), Shenazzar (H8137), Jekamiah (H3359H), Hoshama (H1953) and Nedabiah (H5072)   § Malchiram = "my king is high"  son of king Jehoiachin of Judah </t>
  </si>
  <si>
    <t>H4444</t>
  </si>
  <si>
    <t>מַלְכִּישׁוּעַ</t>
  </si>
  <si>
    <t>Malchi-shua</t>
  </si>
  <si>
    <t xml:space="preserve">A man of the tribe of Benjamin living at the time of United Monarchy, first mentioned at 1Sa 14:49;   son of: Saul (H7586G) and Ahinoam (H0293);   brother of: Jonathan (H3083H), Abinadab (H0041H), Merab (H4764) and Michal (H4324);   half-brother of: Ish-bosheth (H0378), Armoni (H0764) and Mephibosheth (H4648H)   § Malchishua or Melchishua = "my king is wealth"  a son of king Saul of Israel </t>
  </si>
  <si>
    <t>H4445A</t>
  </si>
  <si>
    <t>מַלְכָּם</t>
  </si>
  <si>
    <t>Malcam</t>
  </si>
  <si>
    <t>A man of the tribe of Benjamin  living at the time of Divided Monarchy, only mentioned at 1Ch 8:9;   son of: Shaharaim (H7842) and Hodesh (H2321);   brother of: Jobab (H3103J), Zibia (H6644), Mesha (H4331), Jeuz (H3263), Sachia (H7634), Mirmah (H4821), Abitub (H0036) and Elpaal (H0508)  § Milcom = "great king"  a Benjamite, son of Shaharaim by his wife Hodesh</t>
  </si>
  <si>
    <t>H4445B</t>
  </si>
  <si>
    <t>מִלכֹּם</t>
  </si>
  <si>
    <t>Milcom = "great king"  the god of the Ammonites and Phoenicians to whom some Israelites sacrificed their infants in the valley of Hinnom 1a) also 'Molech' Another name of  mo.lekh  (מֹ֫לֶךְ "Molech" H4432)</t>
  </si>
  <si>
    <t>H4446</t>
  </si>
  <si>
    <t>מְלֶ֫כֶת</t>
  </si>
  <si>
    <t>H4447</t>
  </si>
  <si>
    <t>הַמֹּלֶכֶת</t>
  </si>
  <si>
    <t>Hammolecheth</t>
  </si>
  <si>
    <t xml:space="preserve">A woman of the tribe of Manasseh living at the time of Egypt and Wilderness, only mentioned at 1Ch 7:18;   daughter of: Machir (H4353);   sister of: Gilead (H1568H), daughter_of_Machir (H4353I), Peresh (H6570) and Sheresh (H8329);   mother of: Ishhod (H0379), Abiezer (H0044H) and Mahlah (H4244H)   § Hammoleketh = "the queen"  daughter of Machir and sister of Gilead </t>
  </si>
  <si>
    <t>H4448A</t>
  </si>
  <si>
    <t>1) to speak, utter, say 1a) (Qal) to speak 1b) (Piel) to say, utter Aramaic equivalent:  me.lal  (מְלַל "to speak" H4449)</t>
  </si>
  <si>
    <t>H4448B</t>
  </si>
  <si>
    <t>rub, scrape</t>
  </si>
  <si>
    <t>H4449</t>
  </si>
  <si>
    <t>מְלַל</t>
  </si>
  <si>
    <t>(Pael) to speak, say Aramaic of  ma.lal  (מָלַל "to speak" H4448A)</t>
  </si>
  <si>
    <t>H4450</t>
  </si>
  <si>
    <t>מִֽלֲלַי</t>
  </si>
  <si>
    <t>Milalai</t>
  </si>
  <si>
    <t xml:space="preserve">A man living at the time of Exile and Return, only mentioned at Neh 12:36;   son of: Jonathan (H3129K);   brother of: Zechariah (H2148Z), Shemaiah (H8098V), Azarel (H5832J), Gilalai (H1562), Maai (H4597), Nethanel (H5417P), Judah (H3063K) and Hanani (H2607K)   § Milalai = "eloquent"  son of the priest Jonathan and a descendant of Asaph </t>
  </si>
  <si>
    <t>H4451</t>
  </si>
  <si>
    <t>מַלְמֵד</t>
  </si>
  <si>
    <t>oxgoad</t>
  </si>
  <si>
    <t>ox goad</t>
  </si>
  <si>
    <t>H4452</t>
  </si>
  <si>
    <t>מָלַץ</t>
  </si>
  <si>
    <t>1) to be smooth, be slippery 1a) (Niphal) to be smooth (agreeable, pleasant)</t>
  </si>
  <si>
    <t>H4453</t>
  </si>
  <si>
    <t>מֶלְצָר</t>
  </si>
  <si>
    <t>`steward`</t>
  </si>
  <si>
    <t xml:space="preserve">guardian, an officer of the court or Melzar - a man living at the time of Exile and Return, first mentioned at Dan 1:11; also translated "steward"; </t>
  </si>
  <si>
    <t>H4454</t>
  </si>
  <si>
    <t>מָלַק</t>
  </si>
  <si>
    <t>to nip</t>
  </si>
  <si>
    <t>(Qal) to nip, nip off (head of a bird)</t>
  </si>
  <si>
    <t>H4455A</t>
  </si>
  <si>
    <t>מַלְקוֹחַ</t>
  </si>
  <si>
    <t>booty, prey</t>
  </si>
  <si>
    <t>H4455B</t>
  </si>
  <si>
    <t>H4456</t>
  </si>
  <si>
    <t>מַלְקוֹשׁ</t>
  </si>
  <si>
    <t>spring rain</t>
  </si>
  <si>
    <t>1) latter rain, spring rain 1a) the March and April rains which mature the crops of Palestine</t>
  </si>
  <si>
    <t>H4457</t>
  </si>
  <si>
    <t>מֶלְקָחַ֫יִם</t>
  </si>
  <si>
    <t>tong</t>
  </si>
  <si>
    <t>1) snuffers, tongs 1a) tongs (for altar use) 1b) snuffers (for lamps in temple or tabernacle)</t>
  </si>
  <si>
    <t>H4458</t>
  </si>
  <si>
    <t>מֶלְתָּחָה</t>
  </si>
  <si>
    <t>apparel</t>
  </si>
  <si>
    <t>wardrobe, wearing apparel, vestment</t>
  </si>
  <si>
    <t>H4459</t>
  </si>
  <si>
    <t>מַלְתָּעָה</t>
  </si>
  <si>
    <t>1) tooth, great tooth 1a) teeth, incisors</t>
  </si>
  <si>
    <t>H4460</t>
  </si>
  <si>
    <t>מַמְּגֻרוֹת</t>
  </si>
  <si>
    <t>granary, storehouse</t>
  </si>
  <si>
    <t>H4461</t>
  </si>
  <si>
    <t>מֵמַד</t>
  </si>
  <si>
    <t>measurement</t>
  </si>
  <si>
    <t>H4462</t>
  </si>
  <si>
    <t>מְמוּכָן</t>
  </si>
  <si>
    <t>Memucan</t>
  </si>
  <si>
    <t xml:space="preserve">A man living at the time of Exile and Return, first mentioned at Est 1:14   § Memucan = "dignified"  one of the 7 princes of Persia in the reign of Ahasuerus </t>
  </si>
  <si>
    <t>H4463</t>
  </si>
  <si>
    <t>מָמוֹת</t>
  </si>
  <si>
    <t>H4464</t>
  </si>
  <si>
    <t>מַמְזֵר</t>
  </si>
  <si>
    <t>bastard</t>
  </si>
  <si>
    <t>1) bastard, child of incest, illegitimate child 1a) bastard 1b) mixed population (fig.) 1c) born of a Jewish father and a heathen mother or visa versa</t>
  </si>
  <si>
    <t>H4465</t>
  </si>
  <si>
    <t>מִמְכָּר</t>
  </si>
  <si>
    <t>sale</t>
  </si>
  <si>
    <t>sale, ware, thing sold</t>
  </si>
  <si>
    <t>H4466</t>
  </si>
  <si>
    <t>מִמְכֶּ֫רֶת</t>
  </si>
  <si>
    <t>H4467</t>
  </si>
  <si>
    <t>מַמְלָכָה</t>
  </si>
  <si>
    <t>1) kingdom, dominion, reign, sovereignty 1a) kingdom, realm 1b) sovereignty, dominion 1c) reign</t>
  </si>
  <si>
    <t>H4468</t>
  </si>
  <si>
    <t>מַמְלָכוּת</t>
  </si>
  <si>
    <t>1) kingdom, dominion, reign, sovereignty 1a) kingdom 1b) dominion, royal power 1c) reign</t>
  </si>
  <si>
    <t>H4469</t>
  </si>
  <si>
    <t>מִמְסָךְ</t>
  </si>
  <si>
    <t>mixed drink</t>
  </si>
  <si>
    <t>mixed drink, mixed wine, drink-offering</t>
  </si>
  <si>
    <t>H4470</t>
  </si>
  <si>
    <t>מֶ֫מֶר</t>
  </si>
  <si>
    <t>H4471G</t>
  </si>
  <si>
    <t>מַמְרֵא</t>
  </si>
  <si>
    <t>Mamre</t>
  </si>
  <si>
    <t xml:space="preserve">  § Mamre = "strength" or "fatness"   an oak grove on Mamre's land in Palestine where Abraham dwelt  a place near Abraham's burial place, apparently identified with Hebron</t>
  </si>
  <si>
    <t>H4471H</t>
  </si>
  <si>
    <t>A man living at the time of the Patriarchs, only mentioned at Gen 14:13;   brother of: Eshcol (H0812) and Aner (H6063)  § Mamre = "strength" or "fatness" 1) an Amorite who allied himself with Abram 2) an oak grove on Mamre's land in Palestine where Abraham dwelt 3) a place near Abraham's burial place, apparently identified with Hebron</t>
  </si>
  <si>
    <t>H4472</t>
  </si>
  <si>
    <t>מַמְרוֹר</t>
  </si>
  <si>
    <t>bitter thing, bitterness</t>
  </si>
  <si>
    <t>H4473</t>
  </si>
  <si>
    <t>מִמְשַׁח</t>
  </si>
  <si>
    <t>expanded</t>
  </si>
  <si>
    <t>1) anointed, expansion 1a) meaning uncertain</t>
  </si>
  <si>
    <t>H4474</t>
  </si>
  <si>
    <t>מִמְשָׁל</t>
  </si>
  <si>
    <t>dominion</t>
  </si>
  <si>
    <t>1) dominion, ruler 1a) dominion 1b) ruler</t>
  </si>
  <si>
    <t>H4475</t>
  </si>
  <si>
    <t>מֶמְשָׁלָה</t>
  </si>
  <si>
    <t>1) rule, dominion, realm 1a) rule, dominion, realm, domain 1b) rule 1c) rule, dominion (of God)</t>
  </si>
  <si>
    <t>H4476</t>
  </si>
  <si>
    <t>מִמְשָׁק</t>
  </si>
  <si>
    <t>possession, place possessed</t>
  </si>
  <si>
    <t>H4477</t>
  </si>
  <si>
    <t>מַמְתַֿקִּים</t>
  </si>
  <si>
    <t>sweetness, sweet thing</t>
  </si>
  <si>
    <t>H4478A</t>
  </si>
  <si>
    <t>מָן</t>
  </si>
  <si>
    <t>1) manna 1a) the bread from Heaven that fed the Israelites for 40 years of wilderness wanderings</t>
  </si>
  <si>
    <t>H4478B</t>
  </si>
  <si>
    <t>What?</t>
  </si>
  <si>
    <t>'What is it?' Another spelling of  mah  (מָה "what?" H4100)</t>
  </si>
  <si>
    <t>H4479</t>
  </si>
  <si>
    <t>who?, what?, whoever, whosoever Aramaic of  mah  (מָה "what?" H4100)</t>
  </si>
  <si>
    <t>H4480A</t>
  </si>
  <si>
    <t>מִן־</t>
  </si>
  <si>
    <t>from</t>
  </si>
  <si>
    <t>prep 1) from, out of, on account of, off, on the side of, since, above, than, so that not, more than 1a) from (expressing separation), off, on the side of 1b) out of 1b1) (with verbs of proceeding, removing, expelling) 1b2) (of material from which something is made) 1b3) (of source or origin) 1c) out of, some of, from (partitively) 1d) from, since, after (of time) 1e) than, more than (in comparison) 1f) from...even to, both...and, either...or 1g) than, more than, too much for (in comparisons) 1h) from, on account of, through, because (with infinitive) conj 2) that Aramaic equivalent:  min  (מִן־ "from" H4481)</t>
  </si>
  <si>
    <t>H4480B</t>
  </si>
  <si>
    <t>מֵן</t>
  </si>
  <si>
    <t>n.m. portion</t>
  </si>
  <si>
    <t>H4481</t>
  </si>
  <si>
    <t>1) from, out of, by, by reason of, at, more than 1a) from, out of (of place) 1b) from, by, as a result of, by reason of, at, according to, (of source) 1c) from (of time) 1d) beyond, more than (in comparisons)</t>
  </si>
  <si>
    <t>H4482</t>
  </si>
  <si>
    <t>1) string (of harp) 2) (BDB) portion</t>
  </si>
  <si>
    <t>H4483</t>
  </si>
  <si>
    <t>מְנָה</t>
  </si>
  <si>
    <t>to reckon/appoint</t>
  </si>
  <si>
    <t>1) to number, reckon 1a) (P'al) to number 1b) (Pael) to appoint</t>
  </si>
  <si>
    <t>H4484</t>
  </si>
  <si>
    <t>מְנֵא</t>
  </si>
  <si>
    <t>1) (P'al) mina, maneh 1a) a weight or measurement; usually 50 shekels but maybe 60 shekels</t>
  </si>
  <si>
    <t>H4485</t>
  </si>
  <si>
    <t>מַנְגִּינָה</t>
  </si>
  <si>
    <t>mocking or derisive song</t>
  </si>
  <si>
    <t>H4486</t>
  </si>
  <si>
    <t>מַנְדַּע</t>
  </si>
  <si>
    <t>knowledge, power of knowing Aramaic of  mad.da  (מַדָּע "knowledge" H4093)</t>
  </si>
  <si>
    <t>H4487</t>
  </si>
  <si>
    <t>מָנָה</t>
  </si>
  <si>
    <t>1) to count, reckon, number, assign, tell, appoint, prepare 1a) (Qal) 1a1) to count, number 1a2) reckon, assign, appoint 1b) (Niphal) 1b1) to be counted, be numbered 1b2) to be reckoned, be assigned 1c) (Piel) to appoint, ordain 1d) (Pual) appointed (participle) Aramaic equivalent:  me.nah  (מְנָה "to reckon/appoint" H4483)</t>
  </si>
  <si>
    <t>H4488</t>
  </si>
  <si>
    <t>מָנֶה</t>
  </si>
  <si>
    <t>1) maneh, mina, pound 1a) 60 shekels and 1/50 talent (of silver) 1a1) 1/60 talent in early Babylonian standard 1b) 100 shekels and 1/100 talent (of gold) Aramaic equivalent:  me.ne  (מְנֵא "mina" H4484)</t>
  </si>
  <si>
    <t>H4489</t>
  </si>
  <si>
    <t>מֹנֶה</t>
  </si>
  <si>
    <t>something weighed out, counted number, time Aramaic equivalent:  min.yan  (מִנְיָן "number" H4510)</t>
  </si>
  <si>
    <t>H4490</t>
  </si>
  <si>
    <t>part, portion</t>
  </si>
  <si>
    <t>H4491</t>
  </si>
  <si>
    <t>מִנְהָג</t>
  </si>
  <si>
    <t>driving</t>
  </si>
  <si>
    <t>driving, charioteering</t>
  </si>
  <si>
    <t>H4492</t>
  </si>
  <si>
    <t>מִנְהָרָה</t>
  </si>
  <si>
    <t>1) crevices, ravines, mountain clefts, den, dugout holes 1a) meaning uncertain</t>
  </si>
  <si>
    <t>H4493</t>
  </si>
  <si>
    <t>מָנוֹד</t>
  </si>
  <si>
    <t>shaking</t>
  </si>
  <si>
    <t>shaking, wagging</t>
  </si>
  <si>
    <t>H4494</t>
  </si>
  <si>
    <t>מָנוֹחַ</t>
  </si>
  <si>
    <t>resting</t>
  </si>
  <si>
    <t>1) resting place, state or condition of rest, place 1a) resting place 1b) rest, repose, condition of rest 1c) coming to rest</t>
  </si>
  <si>
    <t>H4495</t>
  </si>
  <si>
    <t>Manoah</t>
  </si>
  <si>
    <t xml:space="preserve">A man living before Israel's Monarchy, first mentioned at Jdg 13:2;   father of: Samson (H8123)   § Manoah = "rest"  a Danite, father of the judge Samson and inhabitant of Zorah </t>
  </si>
  <si>
    <t>H4496G</t>
  </si>
  <si>
    <t>מְנוּחָה</t>
  </si>
  <si>
    <t>Nohah</t>
  </si>
  <si>
    <t>This name means rest, resting place Another name of  ma.na.chat  (מָנַ֫חַת "Manahath" H4506A)</t>
  </si>
  <si>
    <t>H4496H</t>
  </si>
  <si>
    <t>1) resting place, rest 1a) resting place 1b) rest, quietness Also means:  nu.ach  (נוּחַ "rest" H5118)</t>
  </si>
  <si>
    <t>H4497</t>
  </si>
  <si>
    <t>מָנוֹן</t>
  </si>
  <si>
    <t>progeny</t>
  </si>
  <si>
    <t>1) grief, progeny, thankless one 1a) meaning uncertain</t>
  </si>
  <si>
    <t>H4498</t>
  </si>
  <si>
    <t>מָנוֹס</t>
  </si>
  <si>
    <t>1) flight, refuge, place of escape 1a) flight 1b) refuge, place of escape</t>
  </si>
  <si>
    <t>H4499</t>
  </si>
  <si>
    <t>מְנוּסָה</t>
  </si>
  <si>
    <t>flight, retreat</t>
  </si>
  <si>
    <t>H4500</t>
  </si>
  <si>
    <t>מָנוֹר</t>
  </si>
  <si>
    <t>loom-beam</t>
  </si>
  <si>
    <t>1) beam 1a) beam (carrying the heddles in a loom)</t>
  </si>
  <si>
    <t>H4501</t>
  </si>
  <si>
    <t>מְנוֹרָה</t>
  </si>
  <si>
    <t>lamp stand</t>
  </si>
  <si>
    <t>H4502</t>
  </si>
  <si>
    <t>מִנְזָר</t>
  </si>
  <si>
    <t>prince</t>
  </si>
  <si>
    <t>1) princes, anointed ones, consecrated ones 1a) meaning uncertain</t>
  </si>
  <si>
    <t>H4503G</t>
  </si>
  <si>
    <t>מִנְחָה</t>
  </si>
  <si>
    <t>: offering/sacrifice 1) gift, tribute, offering, present, oblation, sacrifice, meat offering 1a) gift, present 1b) tribute 1c) offering (to God) 1d) grain offering</t>
  </si>
  <si>
    <t>H4503H</t>
  </si>
  <si>
    <t>offering: gift</t>
  </si>
  <si>
    <t>: gift 1) gift, tribute, offering, present, oblation, sacrifice, meat offering 1a) gift, present 1b) tribute 1c) offering (to God) 1d) grain offering</t>
  </si>
  <si>
    <t>H4503I</t>
  </si>
  <si>
    <t>offering: tribute</t>
  </si>
  <si>
    <t>: tribute 1) gift, tribute, offering, present, oblation, sacrifice, meat offering 1a) gift, present 1b) tribute 1c) offering (to God) 1d) grain offering</t>
  </si>
  <si>
    <t>H4504</t>
  </si>
  <si>
    <t>1) gift, offering 1a) oblation, offering (to God through representative) 1b) meal offering</t>
  </si>
  <si>
    <t>H4505</t>
  </si>
  <si>
    <t>מְנַחֵם</t>
  </si>
  <si>
    <t>Menahem</t>
  </si>
  <si>
    <t xml:space="preserve">A king of the Kingdom of Israel, living at the time of Divided Monarchy, first mentioned at 2Ki 15:14;   son of: Gadi (H1424);   father of: Pekahiah (H6494)   § Menahem = "comforter"  son of Gadi and king of the northern kingdom of Israel; slew the usurper Shallum to ascend the throne and reigned for ten years; contemporary with prophets Hosea and Amos </t>
  </si>
  <si>
    <t>H4506A</t>
  </si>
  <si>
    <t>מָנַ֫חַת</t>
  </si>
  <si>
    <t>Manahath</t>
  </si>
  <si>
    <t>Manahath = "rest"  a place in Benjamin Also named:  me.nu.chah  (מְנוּחָה "Nohah" H4496)</t>
  </si>
  <si>
    <t>H4506B</t>
  </si>
  <si>
    <t>A man living at the time of the Patriarchs, first mentioned at Gen 36:23;   son of: Shobal (H7732);   brother of: Alvan (H5935), Ebal (H5858B), Shepho (H8195) and Onam (H0208) Also named:  ma.na.chat  (מָנַ֫חַת "Manahathite" H4506)  § Manahath = "rest"  son of Shobal and a descendant of Seir the Horite</t>
  </si>
  <si>
    <t>H4506G</t>
  </si>
  <si>
    <t>Manahathite</t>
  </si>
  <si>
    <t>People descended from Manahath, a man living at the time of the Patriarchs, first mentioned at Gen 36:23;   son of: Shobal (H7732);   brother of: Alvan (H5935), Ebal (H5858B), Shepho (H8195) and Onam (H0208) Group of  ma.na.chat  (מָנַ֫חַת "Manahath" H4506B)  § Manahath = "rest"  son of Shobal and a descendant of Seir the Horite</t>
  </si>
  <si>
    <t>H4506H</t>
  </si>
  <si>
    <t>Menuhoth</t>
  </si>
  <si>
    <t>People descended from Menuh(?), only mentioned at 1Ch 2:52  § Manahath = "rest"  son of Shobal and a descendant of Seir the Horite</t>
  </si>
  <si>
    <t>H4507</t>
  </si>
  <si>
    <t>מְנִי</t>
  </si>
  <si>
    <t>Destiny</t>
  </si>
  <si>
    <t xml:space="preserve">  § Meni = "fate" or "fortune"  god of fate who the Jews worshipped in Babylonia </t>
  </si>
  <si>
    <t>H4508</t>
  </si>
  <si>
    <t>מִנִּי</t>
  </si>
  <si>
    <t>Minni</t>
  </si>
  <si>
    <t xml:space="preserve">  § Minni = "division"  a region in Armenia </t>
  </si>
  <si>
    <t>H4509G</t>
  </si>
  <si>
    <t>מִנְיָמִין</t>
  </si>
  <si>
    <t>Miniamin</t>
  </si>
  <si>
    <t>A man living at the time of Divided Monarchy, only mentioned at 2Ch 31:15  § Miniamin = "from the right hand" 1) a Levite in the time of Hezekiah 2) a priest who was present at the dedication of the wall of Jerusalem in the time of Nehemiah</t>
  </si>
  <si>
    <t>H4509H</t>
  </si>
  <si>
    <t>A man living at the time of Exile and Return, only mentioned at Neh 12:41  § Miniamin = "from the right hand" 1) a Levite in the time of Hezekiah 2) a priest who was present at the dedication of the wall of Jerusalem in the time of Nehemiah</t>
  </si>
  <si>
    <t>H4509I</t>
  </si>
  <si>
    <t>A man living at the time of Exile and Return, first mentioned at Neh 10:7; also called Miniamin at Neh 12:17;  Another name of  miy.ya.min  (מִיָּמִן "Mijamin" H4326I)  § Miniamin = "from the right hand" 1) a Levite in the time of Hezekiah 2) a priest who was present at the dedication of the wall of Jerusalem in the time of Nehemiah</t>
  </si>
  <si>
    <t>H4510</t>
  </si>
  <si>
    <t>מִנְיָן</t>
  </si>
  <si>
    <t>number Aramaic of  mo.neh  (מֹנֶה "time" H4489)</t>
  </si>
  <si>
    <t>H4511</t>
  </si>
  <si>
    <t>מִנִּית</t>
  </si>
  <si>
    <t>Minnith</t>
  </si>
  <si>
    <t xml:space="preserve">  § Minnith = "distribution"  a place east of the Jordan in Ammonite territory </t>
  </si>
  <si>
    <t>H4512</t>
  </si>
  <si>
    <t>מִנְלֶה</t>
  </si>
  <si>
    <t>1) gain, wealth, acquisition 1a) meaning uncertain</t>
  </si>
  <si>
    <t>H4513</t>
  </si>
  <si>
    <t>מָנַע</t>
  </si>
  <si>
    <t>1) to withhold, hold back, keep back, refrain, deny, keep restrain, hinder 1a) (Qal) to withhold 1b) (Niphal) to be withheld</t>
  </si>
  <si>
    <t>H4514</t>
  </si>
  <si>
    <t>מַנְעוּל</t>
  </si>
  <si>
    <t>bolt</t>
  </si>
  <si>
    <t>H4515</t>
  </si>
  <si>
    <t>מִנְעָל</t>
  </si>
  <si>
    <t>shoe</t>
  </si>
  <si>
    <t>H4516</t>
  </si>
  <si>
    <t>מַנְעַמִּים</t>
  </si>
  <si>
    <t>delicacies, dainties</t>
  </si>
  <si>
    <t>H4517</t>
  </si>
  <si>
    <t>מְנַעֲנֵעַ</t>
  </si>
  <si>
    <t>castanets</t>
  </si>
  <si>
    <t>1) a kind of rattle 1a) a kind of rattle used as a musical instrument</t>
  </si>
  <si>
    <t>H4518</t>
  </si>
  <si>
    <t>מְנַקִּיָּה</t>
  </si>
  <si>
    <t>sacrificial bowl or cup</t>
  </si>
  <si>
    <t>H4519G</t>
  </si>
  <si>
    <t>מְנַשֶּׁה</t>
  </si>
  <si>
    <t>A man of the tribe of Manasseh  living at the time of the Patriarchs, first mentioned at Gen 41:51;   son of: Joseph (H3130) and Asenath (H0621);   brother of: Ephraim (H0669); married to Aramitess (H0761);   father of: Machir (H4353) and Asriel (H0844H)  § Manasseh = "causing to forget" 1) the eldest son of Joseph and progenitor of the tribe of Manasseh 1a) the tribe descended from Manasseh 1b) the territory occupied by the tribe of Manasseh 2) son of king Hezekiah of Judah and himself king of Judah; he was the immediate and direct cause for the exile 3) a descendant of Pahath-moab who put away a foreign wife in the time of Ezra 4) a descendant of Hashum who put away a foreign wife in the time of Ezra</t>
  </si>
  <si>
    <t>H4519H</t>
  </si>
  <si>
    <t>A king of the tribe of Judah living at the time of Divided Monarchy, first mentioned at 2Ki 20:21;   son of: Hezekiah (H2396) and Hephzibah (H2657); married to Meshullemeth (H4922);   father of: Amon (H0526H) Also named:  Manassēs  (Μανασσῆς "Manasseh" G3128H)  § Manasseh = "causing to forget" 1) the eldest son of Joseph and progenitor of the tribe of Manasseh 1a) the tribe descended from Manasseh 1b) the territory occupied by the tribe of Manasseh 2) son of king Hezekiah of Judah and himself king of Judah; he was the immediate and direct cause for the exile 3) a descendant of Pahath-moab who put away a foreign wife in the time of Ezra 4) a descendant of Hashum who put away a foreign wife in the time of Ezra</t>
  </si>
  <si>
    <t>H4519I</t>
  </si>
  <si>
    <t>A man living at the time of Exile and Return, only mentioned at Ezr 10:30  § Manasseh = "causing to forget" 1) the eldest son of Joseph and progenitor of the tribe of Manasseh 1a) the tribe descended from Manasseh 1b) the territory occupied by the tribe of Manasseh 2) son of king Hezekiah of Judah and himself king of Judah; he was the immediate and direct cause for the exile 3) a descendant of Pahath-moab who put away a foreign wife in the time of Ezra 4) a descendant of Hashum who put away a foreign wife in the time of Ezra</t>
  </si>
  <si>
    <t>H4519J</t>
  </si>
  <si>
    <t>A man living at the time of Exile and Return, only mentioned at Ezr 10:33  § Manasseh = "causing to forget" 1) the eldest son of Joseph and progenitor of the tribe of Manasseh 1a) the tribe descended from Manasseh 1b) the territory occupied by the tribe of Manasseh 2) son of king Hezekiah of Judah and himself king of Judah; he was the immediate and direct cause for the exile 3) a descendant of Pahath-moab who put away a foreign wife in the time of Ezra 4) a descendant of Hashum who put away a foreign wife in the time of Ezra</t>
  </si>
  <si>
    <t>H4519K</t>
  </si>
  <si>
    <t>A man of the tribe of Levi living at the time of Egypt and Wilderness, first mentioned at Exo 2:10;   son of: Amram (H6019) and Jochebed (H3115);   brother of: Aaron (H0175) and Miriam (H4813); married to Zipporah (H6855);   father of: Gershom (H1647) and Eliezer (H0461H); also called Manasseh at Jdg 18:30(?) Another name of  mo.sheh  (מֹשֶׁה "Moses" H4872)  § Manasseh = "causing to forget" 1) the eldest son of Joseph and progenitor of the tribe of Manasseh 1a) the tribe descended from Manasseh 1b) the territory occupied by the tribe of Manasseh 2) son of king Hezekiah of Judah and himself king of Judah; he was the immediate and direct cause for the exile 3) a descendant of Pahath-moab who put away a foreign wife in the time of Ezra 4) a descendant of Hashum who put away a foreign wife in the time of Ezra</t>
  </si>
  <si>
    <t>H4520</t>
  </si>
  <si>
    <t>מְנַשִּׁי</t>
  </si>
  <si>
    <t>Manassite</t>
  </si>
  <si>
    <t xml:space="preserve">Someone from the tribe of Manasseh  living at the time of the Patriarchs, first mentioned at Gen 41:51;   son of: Joseph (H3130) and Asenath (H0621);   brother of: Ephraim (H0669); married to Aramitess (H0761);   father of: Machir (H4353) and Asriel (H0844H) Group of  me.nash.sheh  (מְנַשֶּׁה "Manasseh" H4519)   § Manassites = Manasseh "causing to forget" 1) descendants of Manasseh, son of Joseph and grandson of Jacob 1a) specifically used only of that half that lived east of the Jordan </t>
  </si>
  <si>
    <t>H4521</t>
  </si>
  <si>
    <t>מְנָת</t>
  </si>
  <si>
    <t>H4522</t>
  </si>
  <si>
    <t>מַס</t>
  </si>
  <si>
    <t>taskworker</t>
  </si>
  <si>
    <t>1) gang or body of forced labourers, task-workers, labour band or gang, forced service, task-work, serfdom, tributary, tribute, levy, taskmasters, discomfited 1a) labour-band, labour-gang, slave gang 1b) gang-overseers 1c) forced service, serfdom, tribute, enforced payment</t>
  </si>
  <si>
    <t>H4523</t>
  </si>
  <si>
    <t>מָס</t>
  </si>
  <si>
    <t>despairing</t>
  </si>
  <si>
    <t>H4524</t>
  </si>
  <si>
    <t>מֵסַב</t>
  </si>
  <si>
    <t>surrounds</t>
  </si>
  <si>
    <t>1) round thing, surroundings, round about, that which surrounds, that which is round 1a) environs 1a1) surrounding places 1a2) round about (adv) 1b) round table</t>
  </si>
  <si>
    <t>H4525</t>
  </si>
  <si>
    <t>מַסְגֵּר</t>
  </si>
  <si>
    <t>locksmith</t>
  </si>
  <si>
    <t>1) a shutting up, locksmith, smith, dungeon, enclosure, builder of bulwarks 1a) locksmith, smith 1b) dungeon</t>
  </si>
  <si>
    <t>H4526</t>
  </si>
  <si>
    <t>מִסְגֶּ֫רֶת</t>
  </si>
  <si>
    <t>1) border, fastness, rim 1a) border, rim 1b) fastness</t>
  </si>
  <si>
    <t>H4527</t>
  </si>
  <si>
    <t>מַסַּד</t>
  </si>
  <si>
    <t>H4528</t>
  </si>
  <si>
    <t>מִסְדְּרוֹן</t>
  </si>
  <si>
    <t>1) porch, colonnade 1a) meaning uncertain</t>
  </si>
  <si>
    <t>H4529</t>
  </si>
  <si>
    <t>מָסָה</t>
  </si>
  <si>
    <t>to liquefy</t>
  </si>
  <si>
    <t>1) to melt, dissolve, be liquefied 1a) (Hiphil) 1a1) to melt, cause to dissolve, consume, cause to vanish 1a2) to intimidate (fig)</t>
  </si>
  <si>
    <t>H4530</t>
  </si>
  <si>
    <t>מִסַּת</t>
  </si>
  <si>
    <t>payment</t>
  </si>
  <si>
    <t>1) sufficient, sufficiency 1a) sufficiency, enough 1b) full amount or proportion (affordable)</t>
  </si>
  <si>
    <t>H4531A</t>
  </si>
  <si>
    <t>מַסָּה</t>
  </si>
  <si>
    <t>despair</t>
  </si>
  <si>
    <t>H4531B</t>
  </si>
  <si>
    <t>trial</t>
  </si>
  <si>
    <t>testing, proving, trial</t>
  </si>
  <si>
    <t>H4532</t>
  </si>
  <si>
    <t>Massah</t>
  </si>
  <si>
    <t xml:space="preserve">  § Massah = "temptation"   the place in the wilderness where the Israelites tested Jehovah  also 'Meribah' </t>
  </si>
  <si>
    <t>H4533</t>
  </si>
  <si>
    <t>מַסְוֶה</t>
  </si>
  <si>
    <t>H4534</t>
  </si>
  <si>
    <t>מְסוּכָה</t>
  </si>
  <si>
    <t>hedge</t>
  </si>
  <si>
    <t>H4535</t>
  </si>
  <si>
    <t>מַסָּח</t>
  </si>
  <si>
    <t>defense</t>
  </si>
  <si>
    <t>1) meaning uncertain-perhaps n 1a) guard adv 1b) alternately, by turns</t>
  </si>
  <si>
    <t>H4536</t>
  </si>
  <si>
    <t>מִסְחָר</t>
  </si>
  <si>
    <t>1) merchandise 1a) (BDB) merchandise; meaning doubtful</t>
  </si>
  <si>
    <t>H4537</t>
  </si>
  <si>
    <t>מָסַךְ</t>
  </si>
  <si>
    <t>1) to mix, mingle, produce by mixing 1a) (Qal) to pour, mix</t>
  </si>
  <si>
    <t>H4538</t>
  </si>
  <si>
    <t>מֶ֫סֶךְ</t>
  </si>
  <si>
    <t>H4539</t>
  </si>
  <si>
    <t>מָסָךְ</t>
  </si>
  <si>
    <t>1) covering, rag, screen 1a) covering 1b) screen (of the tabernacle)</t>
  </si>
  <si>
    <t>H4540</t>
  </si>
  <si>
    <t>מְסֻכָֿה</t>
  </si>
  <si>
    <t>H4541A</t>
  </si>
  <si>
    <t>מַסֵּכָה</t>
  </si>
  <si>
    <t>liquid</t>
  </si>
  <si>
    <t>1) a pouring, libation, molten metal, cast image, drink offering 1a) libation (with covenant sacrifice) 1b) molten metal, molten image, molten gods</t>
  </si>
  <si>
    <t>H4541B</t>
  </si>
  <si>
    <t>web, covering, veil, woven stuff</t>
  </si>
  <si>
    <t>H4542</t>
  </si>
  <si>
    <t>מִסְכֵּן</t>
  </si>
  <si>
    <t>poor, poor man</t>
  </si>
  <si>
    <t>H4543</t>
  </si>
  <si>
    <t>מִסְכְּנוֹת</t>
  </si>
  <si>
    <t>storage</t>
  </si>
  <si>
    <t>supply, storage, storage house, magazine</t>
  </si>
  <si>
    <t>H4544</t>
  </si>
  <si>
    <t>מִסְכֵּנֻת</t>
  </si>
  <si>
    <t>poverty, scarcity</t>
  </si>
  <si>
    <t>H4545</t>
  </si>
  <si>
    <t>מַסֶּ֫כֶת</t>
  </si>
  <si>
    <t>weave</t>
  </si>
  <si>
    <t>1) web 1a) web of unfinished stuff on a loom</t>
  </si>
  <si>
    <t>H4546</t>
  </si>
  <si>
    <t>מְסִלָּה</t>
  </si>
  <si>
    <t>highway</t>
  </si>
  <si>
    <t>highway, raised way, public road</t>
  </si>
  <si>
    <t>H4547</t>
  </si>
  <si>
    <t>מַסְלוּל</t>
  </si>
  <si>
    <t>H4548</t>
  </si>
  <si>
    <t>מַסְמֵר</t>
  </si>
  <si>
    <t>H4549</t>
  </si>
  <si>
    <t>מָסַס</t>
  </si>
  <si>
    <t>1) to dissolve, melt 1a) (Qal) to waste away 1b) (Niphal) 1b1) to melt, vanish, drop off, melt away 1b2) to faint, grow fearful (fig.) 1b3) wasted, worthless (participle) 1c) (Hiphil) to cause to melt</t>
  </si>
  <si>
    <t>H4550</t>
  </si>
  <si>
    <t>מַסַּע</t>
  </si>
  <si>
    <t>1) a pulling up (of stakes), breaking camp, setting out, journey 1a) pulling up, breaking camp 1b) setting out 1c) station, stage, journey</t>
  </si>
  <si>
    <t>H4551A</t>
  </si>
  <si>
    <t>מַסָּע</t>
  </si>
  <si>
    <t>quarry</t>
  </si>
  <si>
    <t>quarry, quarrying, breaking out (of stones)</t>
  </si>
  <si>
    <t>H4551B</t>
  </si>
  <si>
    <t>missile, dart</t>
  </si>
  <si>
    <t>H4552</t>
  </si>
  <si>
    <t>מִסְעָד</t>
  </si>
  <si>
    <t>support</t>
  </si>
  <si>
    <t>support, pillar</t>
  </si>
  <si>
    <t>H4553</t>
  </si>
  <si>
    <t>מִסְפֵּד</t>
  </si>
  <si>
    <t>H4554</t>
  </si>
  <si>
    <t>מִסְפּוֹא</t>
  </si>
  <si>
    <t>fodder, feed</t>
  </si>
  <si>
    <t>H4555</t>
  </si>
  <si>
    <t>מִסְפָּחָה</t>
  </si>
  <si>
    <t>long veil, veil (as spread out)</t>
  </si>
  <si>
    <t>H4556</t>
  </si>
  <si>
    <t>מִסְפַּ֫חַת</t>
  </si>
  <si>
    <t>eruption, scab</t>
  </si>
  <si>
    <t>H4557</t>
  </si>
  <si>
    <t>מִסְפָּר</t>
  </si>
  <si>
    <t>1) number, tale 1a) number 1a1) number 1a2) innumerable (with negative) 1a3) few, numerable (alone) 1a4) by count, in number, according to number (with prep) 1b) recounting, relation</t>
  </si>
  <si>
    <t>H4558</t>
  </si>
  <si>
    <t>Mispar</t>
  </si>
  <si>
    <t xml:space="preserve">A man living at the time of Exile and Return, first mentioned at Ezr 2:2; also called Mispereth at Neh 7:7;  Also named:  mis.pe.ret  (מִסְפֶּרֶת "Mispereth" H4559)   § Mispar = "number" 1) one of those who returned from exile with Zerubbabel 1a) also 'Mispereth' </t>
  </si>
  <si>
    <t>H4559</t>
  </si>
  <si>
    <t>מִסְפֶּרֶת</t>
  </si>
  <si>
    <t>Mispereth</t>
  </si>
  <si>
    <t xml:space="preserve">A man living at the time of Exile and Return, first mentioned at Ezr 2:2; also called Mispereth at Neh 7:7;  Another name of  mis.par  (מִסְפָּר "Mispar" H4558)   § Mispereth = "number" 1) one of those who returned from exile with Zerubbabel 1a) also 'Mispar' </t>
  </si>
  <si>
    <t>H4560</t>
  </si>
  <si>
    <t>מָסַר</t>
  </si>
  <si>
    <t>to commit</t>
  </si>
  <si>
    <t>1) to set apart, deliver up, offer 1a) (Qal) to set apart 1b) (Niphal) to be delivered over, be assigned to, be set apart</t>
  </si>
  <si>
    <t>H4561</t>
  </si>
  <si>
    <t>מֹסָר</t>
  </si>
  <si>
    <t>discipline, correction Another spelling of  mu.sar  (מוּסָר ": discipline" H4148)</t>
  </si>
  <si>
    <t>H4562</t>
  </si>
  <si>
    <t>מָסֹ֫רֶת</t>
  </si>
  <si>
    <t>bond (of the covenant)</t>
  </si>
  <si>
    <t>H4563</t>
  </si>
  <si>
    <t>מִסְתּוֹר</t>
  </si>
  <si>
    <t>shelter</t>
  </si>
  <si>
    <t>place of shelter</t>
  </si>
  <si>
    <t>H4564</t>
  </si>
  <si>
    <t>מַסְתֵּר</t>
  </si>
  <si>
    <t>(Hiphil) hiding, act of hiding, one who causes people to hide</t>
  </si>
  <si>
    <t>H4565</t>
  </si>
  <si>
    <t>מִסְתָּר</t>
  </si>
  <si>
    <t>1) secret place, hiding place 1a) secret place 1b) hiding place 1b1) for protection 1b2) for perpetration of crime</t>
  </si>
  <si>
    <t>H4566</t>
  </si>
  <si>
    <t>מַעְבָּד</t>
  </si>
  <si>
    <t xml:space="preserve">work Aramaic equivalent:  ma.vad  (מַעֲבַד "work" H4567)   § 1) work </t>
  </si>
  <si>
    <t>H4567</t>
  </si>
  <si>
    <t>מַעֲבַד</t>
  </si>
  <si>
    <t>1) work 2) (TWOT) action (of God in history)</t>
  </si>
  <si>
    <t>H4568</t>
  </si>
  <si>
    <t>מַעֲבֶה</t>
  </si>
  <si>
    <t>thickness, compactness</t>
  </si>
  <si>
    <t>H4569A</t>
  </si>
  <si>
    <t>מַעֲבָר</t>
  </si>
  <si>
    <t>ford</t>
  </si>
  <si>
    <t>1) ford, pass, passing 1a) ford 1b) pass 1c) passing, sweep</t>
  </si>
  <si>
    <t>H4569B</t>
  </si>
  <si>
    <t>מַעֲבָרָה</t>
  </si>
  <si>
    <t>1) ford, pass, passing 1a) ford 1b) pass 1c) passing, sweep Also means:  ma.a.var  (מַעֲבָר "ford" H4569A)</t>
  </si>
  <si>
    <t>H4570</t>
  </si>
  <si>
    <t>מַעְגָּל</t>
  </si>
  <si>
    <t>1) entrenchment, track 1a) circumvallation, entrenchment 1b) track</t>
  </si>
  <si>
    <t>H4571</t>
  </si>
  <si>
    <t>מָעַד</t>
  </si>
  <si>
    <t>1) to slip, slide, totter, shake 1a) (Qal) to slip 1b) (Hiphil) to cause or make to shake or totter</t>
  </si>
  <si>
    <t>H4572</t>
  </si>
  <si>
    <t>מַעֲדַי</t>
  </si>
  <si>
    <t>Maadai</t>
  </si>
  <si>
    <t xml:space="preserve">A man living at the time of Exile and Return, only mentioned at Ezr 10:34   § Maadai = "ornament of Jehovah"  an exile of the sons of Bani who put away a foreign wife in the time of Ezra </t>
  </si>
  <si>
    <t>H4573</t>
  </si>
  <si>
    <t>מַעֲדְיָה</t>
  </si>
  <si>
    <t>Maadiah</t>
  </si>
  <si>
    <t xml:space="preserve">A man living at the time of Exile and Return, first mentioned at Neh 10:8; also called Maadiah at Neh 12:5;  Moadiah at Neh 12:17;  Another name of  ma.az.yah  (מַעַזְיָהוּ "Maaziah" H4590H)   § Maadiah = "adorned of JAH"  one of the priests who returned from exile with Zerubbabel </t>
  </si>
  <si>
    <t>H4574</t>
  </si>
  <si>
    <t>מַעֲדָן</t>
  </si>
  <si>
    <t>dainty (food), delight</t>
  </si>
  <si>
    <t>H4575</t>
  </si>
  <si>
    <t>מַעֲדַנּוֹת</t>
  </si>
  <si>
    <t>bonds, bands</t>
  </si>
  <si>
    <t>H4576</t>
  </si>
  <si>
    <t>מַעְדֵּר</t>
  </si>
  <si>
    <t>hoe</t>
  </si>
  <si>
    <t>H4577</t>
  </si>
  <si>
    <t>מְעָא</t>
  </si>
  <si>
    <t>external belly, abdomen Aramaic of  me.eh  (מֵעֶה "belly" H4578)</t>
  </si>
  <si>
    <t>H4578</t>
  </si>
  <si>
    <t>מֵעֶה</t>
  </si>
  <si>
    <t>1) internal organs, inward parts, bowels, intestines, belly 1a) inward parts 1b) digestive organs 1c) organs of procreation, womb 1d) place of emotions or distress or love (fig.) 1e) external belly Aramaic equivalent:  me.ah  (מְעָא "belly" H4577)</t>
  </si>
  <si>
    <t>H4579</t>
  </si>
  <si>
    <t>מָעָה</t>
  </si>
  <si>
    <t>grain (of sand)</t>
  </si>
  <si>
    <t>H4580</t>
  </si>
  <si>
    <t>מָעוֹג</t>
  </si>
  <si>
    <t>H4581</t>
  </si>
  <si>
    <t>מָעוֹז</t>
  </si>
  <si>
    <t>1) place or means of safety, protection, refuge, stronghold 1a) place of safety, fastness, harbour, stronghold 1b) refuge (of God) (fig.) 1c) human protection (fig.)</t>
  </si>
  <si>
    <t>H4582</t>
  </si>
  <si>
    <t>מָעוֹךְ</t>
  </si>
  <si>
    <t>Maoch</t>
  </si>
  <si>
    <t xml:space="preserve">A man living at the time of United Monarchy, first mentioned at 1Sa 27:2;   father of: Achish (H0397); also called Maacah (KJV: Maachah; NIV: Maakah) at 1Ki 2:39; Also named:  ma.a.khah  (מַעֲכָה "Maacah" H4601Q)   § Maoch = "oppression"  father of king Achish of Gath with whom David took refuge </t>
  </si>
  <si>
    <t>H4583</t>
  </si>
  <si>
    <t>מָעוֹן</t>
  </si>
  <si>
    <t>1) dwelling, habitation, refuge 1a) lair, refuge (of jackals) 1b) dwelling</t>
  </si>
  <si>
    <t>H4584G</t>
  </si>
  <si>
    <t>Maon</t>
  </si>
  <si>
    <t xml:space="preserve">  § Maon or Maonites = "habitation"  a city of Judah located 8 miles south of Hebron</t>
  </si>
  <si>
    <t>H4584H</t>
  </si>
  <si>
    <t>A man of the tribe of Judah  living at the time of Divided Monarchy, first mentioned at 1Ch 2:45;   son of: Shammai (H8060H)  § Maon or Maonites = "habitation" 1) a man of Judah 2) the inhabitants of the city of Maon 3) a city of Judah located 8 miles south of Hebron</t>
  </si>
  <si>
    <t>H4585</t>
  </si>
  <si>
    <t>מְעֹנָה</t>
  </si>
  <si>
    <t>1) dwelling, habitation, refuge 1a) den, lair (of animals) 1b) dwelling-place (of God) (fig.)</t>
  </si>
  <si>
    <t>H4586G</t>
  </si>
  <si>
    <t>מְעוּנִים</t>
  </si>
  <si>
    <t>Meunite</t>
  </si>
  <si>
    <t>People descended from Meunit(?) of the Canaanites, first mentioned at 1Ch 4:41 Also named:  am.mo.ni  (עַמּוֹנִי "Meunite" H5984)  § Mehunim or Meunim = "habitations" 1) a people who lived south of Canaan 2) a group of returning exiles, perhaps descendants of 1</t>
  </si>
  <si>
    <t>H4586H</t>
  </si>
  <si>
    <t>Meunim</t>
  </si>
  <si>
    <t>People descended from Mehun(?), first mentioned at Ezr 2:50  § Mehunim or Meunim = "habitations" 1) a people who lived south of Canaan 2) a group of returning exiles, perhaps descendants of 1</t>
  </si>
  <si>
    <t>H4587</t>
  </si>
  <si>
    <t>מְעוֹנֹתַי</t>
  </si>
  <si>
    <t>Meonothai</t>
  </si>
  <si>
    <t xml:space="preserve">A man of the tribe of Judah  living before Israel's Monarchy, only mentioned at 1Ch 4:14;   son of: Othniel (H6274)(?) whose wife was Achsah (H5915);   brother of: Hathath (H2867)(?);   father of: Ophrah (H6084I)   § Meonothai = "my habitations"  a son of Othniel, the younger brother of Caleb </t>
  </si>
  <si>
    <t>H4588</t>
  </si>
  <si>
    <t>מָעוּף</t>
  </si>
  <si>
    <t>H4589</t>
  </si>
  <si>
    <t>מָעוֹר</t>
  </si>
  <si>
    <t>nakedness, pudendum</t>
  </si>
  <si>
    <t>H4590G</t>
  </si>
  <si>
    <t>מַעַזְיָהוּ</t>
  </si>
  <si>
    <t>Maaziah</t>
  </si>
  <si>
    <t>A man living at the time of Divided Monarchy, only mentioned at 1Ch 24:18  § Maaziah = "consolation of Jehovah" 1) a priest in charge of the 24th course in the time of David 2) a priest who signed the covenant with Nehemiah</t>
  </si>
  <si>
    <t>H4590H</t>
  </si>
  <si>
    <t>A man living at the time of Exile and Return, first mentioned at Neh 10:8; also called Maadiah at Neh 12:5;  Moadiah at Neh 12:17;   § Maaziah = "consolation of Jehovah" 1) a priest in charge of the 24th course in the time of David 2) a priest who signed the covenant with Nehemiah</t>
  </si>
  <si>
    <t>H4591</t>
  </si>
  <si>
    <t>מָעַט</t>
  </si>
  <si>
    <t>1) to be or become small, be few, be diminished 1a) (Qal) 1a1) to diminish 1a2) to be too small 1b) (Piel) to become few 1c) (Hiphil) 1c1) to make small, make few, diminish 1c2) to give less</t>
  </si>
  <si>
    <t>H4592</t>
  </si>
  <si>
    <t>מְעַט</t>
  </si>
  <si>
    <t>1) littleness, few, a little, fewness 1a) little, small, littleness, fewness, too little, yet a little 1b) like a little, within a little, almost, just, hardly, shortly, little worth</t>
  </si>
  <si>
    <t>H4593</t>
  </si>
  <si>
    <t>מָעֹט</t>
  </si>
  <si>
    <t>1) wrapped, grasped 1a) meaning uncertain</t>
  </si>
  <si>
    <t>H4594</t>
  </si>
  <si>
    <t>מַעֲטֶה</t>
  </si>
  <si>
    <t>mantle</t>
  </si>
  <si>
    <t>wrap, mantle</t>
  </si>
  <si>
    <t>H4595</t>
  </si>
  <si>
    <t>מַעֲטָפָה</t>
  </si>
  <si>
    <t>overtunic</t>
  </si>
  <si>
    <t>H4596</t>
  </si>
  <si>
    <t>מְעִי</t>
  </si>
  <si>
    <t>ruin, heap</t>
  </si>
  <si>
    <t>H4597</t>
  </si>
  <si>
    <t>מָעַי</t>
  </si>
  <si>
    <t>Maai</t>
  </si>
  <si>
    <t xml:space="preserve">A man living at the time of Exile and Return, only mentioned at Neh 12:36;   son of: Jonathan (H3129K);   brother of: Zechariah (H2148Z), Shemaiah (H8098V), Azarel (H5832J), Milalai (H4450), Gilalai (H1562), Nethanel (H5417P), Judah (H3063K) and Hanani (H2607K)   § Maai = "compassionate"  one of the sons of Asaph who took part in the musical service at the dedication of the wall of Jerusalem </t>
  </si>
  <si>
    <t>H4598</t>
  </si>
  <si>
    <t>מְעִיל</t>
  </si>
  <si>
    <t>1) robe 1a) a garment worn over a tunic by men of rank 1b) a long garment worn by David's daughters 1c) a garment of the high priest 1d) (fig.) of attributes</t>
  </si>
  <si>
    <t>H4599</t>
  </si>
  <si>
    <t>מַעְיָן</t>
  </si>
  <si>
    <t>H4600</t>
  </si>
  <si>
    <t>מָעַךְ</t>
  </si>
  <si>
    <t>to bruise</t>
  </si>
  <si>
    <t>1) to press, squeeze 1a) (Qal) to be crushed 1b) (Pual) to be handled, be pressed</t>
  </si>
  <si>
    <t>H4601G</t>
  </si>
  <si>
    <t>מַעֲכָה</t>
  </si>
  <si>
    <t>Maacah</t>
  </si>
  <si>
    <t>A man living at the time of the Patriarchs, only mentioned at Gen 22:24;   son of: Nahor (H5152H) and Reumah (H7208);   brother of: Tebah (H2875), Gaham (H1514) and Tahash (H8477);   half-brother of: Uz (H5780H), Buz (H0938), Kemuel (H7055), Chesed (H3777), Hazo (H2375), Pildash (H6394), Jidlaph (H3044) and Bethuel (H1328A)  § Maachah = "oppression" son of Nahor by concubine Reumah</t>
  </si>
  <si>
    <t>H4601H</t>
  </si>
  <si>
    <t>(Aram)-maacah</t>
  </si>
  <si>
    <t xml:space="preserve"> Combined with  a.ram  (אֲרָם "Aram" H0758K)  § Maachah = "oppression"   a mercenary people hired to fight David</t>
  </si>
  <si>
    <t>H4601I</t>
  </si>
  <si>
    <t>A woman living at the time of United Monarchy, first mentioned at 2Sa 3:3;   daughter of: Talmai (H8526H); married to David (H1732);   mother of: Absalom (H0053)  § Maachah = "oppression" daughter of king Talmai of Geshur, wife or David, and mother of Absalom</t>
  </si>
  <si>
    <t>H4601K</t>
  </si>
  <si>
    <t>A woman of the tribe of Judah living at the time of United Monarchy, first mentioned at 1Ki 15:2;   daughter of: Uriel (H0222I) and Tamar (H8559I); married to Rehoboam (H7346);   mother of: Abijah (H0029I), Attai (H6262I), Ziza (H2124H) and Shelomith (H8019G); also called Micaiah (KJV: Michaiah) at 2Ch 13:2;  § Maachah = "oppression" daughter of Absalom, wife of king Rehoboam of Judah, and mother of king Abijam of Judah</t>
  </si>
  <si>
    <t>H4601L</t>
  </si>
  <si>
    <t>A womanof the tribe of Judah  living at the time of Divided Monarchy, only mentioned at 1Ch 2:48; married to Caleb (H3612H);   mother of: Sheber (H7669), Tirhanah (H8647), Shaaph (H8174H), Sheva (H7724)  § Maachah = "oppression" concubine of Caleb the son of Hezron</t>
  </si>
  <si>
    <t>H4601M</t>
  </si>
  <si>
    <t>A woman of the tribe of Manasseh  living at the time of Egypt and Wilderness, first mentioned at 1Ch 7:15;   daughter of: Ir (H5893G);   sister of: Shuppim (H8206G) and Huppim (H2650G); married to Machir (H4353G);   mother of: Peresh (H6570), Sheresh (H8329)  § Maachah = "oppression"  wife of Machir of the tribe of Manasseh</t>
  </si>
  <si>
    <t>H4601N</t>
  </si>
  <si>
    <t>A woman of the tribe of Benjamin  living at the time of United Monarchy, first mentioned at 1Ch 8:29; married to Abiel (H0022G);   mother of: Kish (H7027G), Ner (H5369G), Abdon (H5658J), Zur (H6698I), Baal (H1168B), Nadab (H5070J), Gedor (H1446I), Ahio (H0283I), Zecher (H2144), Mikloth (H4732G)  § Maachah = "oppression"</t>
  </si>
  <si>
    <t>H4601O</t>
  </si>
  <si>
    <t>A man living at the time of Divided Monarchy, only mentioned at 1Ch 11:43;   father of: Hanan (H2605I)  § Maachah = "oppression" father of Hanan, one of David's mighty warriors</t>
  </si>
  <si>
    <t>H4601P</t>
  </si>
  <si>
    <t>A man living at the time of Divided Monarchy, only mentioned at 1Ch 27:16;   father of: Shephatiah (H8203J)  § Maachah = "oppression" a Simeonite, father of Shephatiah, prince of his tribe in the reign of David</t>
  </si>
  <si>
    <t>H4601Q</t>
  </si>
  <si>
    <t>A man living at the time of United Monarchy, first mentioned at 1Sa 27:2;   father of: Achish (H0397); also called Maacah (KJV: Maachah; NIV: Maakah) at 1Ki 2:39; Another name of  ma.okh  (מָעוֹךְ "Maoch" H4582)  § Maachah = "oppression"  father of Achish, king of Gath at the beginning of Solomon's reign</t>
  </si>
  <si>
    <t>H4601R</t>
  </si>
  <si>
    <t>Maachah = "oppression"  a city with a king that continued within Israel Also named:  ma.a.kha.ti  (מַעֲכָתִי "Maacathite" H4602)</t>
  </si>
  <si>
    <t>H4602</t>
  </si>
  <si>
    <t>מַעֲכָתִי</t>
  </si>
  <si>
    <t>Maacathite</t>
  </si>
  <si>
    <t xml:space="preserve"> Group of  ma.a.khah  (מַעֲכָה "Maacah" H4601R)   § Maachathite = "pressure (literally she has pressed)"    a people dwelling in Transjordan, probably descendants of Maachah </t>
  </si>
  <si>
    <t>H4603</t>
  </si>
  <si>
    <t>מָעַל</t>
  </si>
  <si>
    <t>be unfaithful</t>
  </si>
  <si>
    <t>1) to act unfaithfully, act treacherously, transgress, commit a trespass 1a) (Qal) to act unfaithfully or treacherously 1a1) against man 1a2) against God 1a3) against devoted thing 1a4) against husband</t>
  </si>
  <si>
    <t>H4604</t>
  </si>
  <si>
    <t>מַ֫עַל</t>
  </si>
  <si>
    <t>unfaithfulness</t>
  </si>
  <si>
    <t>1) unfaithful or treacherous act, trespass 1a) against man 1b) against God</t>
  </si>
  <si>
    <t>H4605</t>
  </si>
  <si>
    <t>subst 1) higher part, upper part adv 1a) above prep 1b) on the top of, above, on higher ground than with locative 1c) upwards, higher, above</t>
  </si>
  <si>
    <t>H4606</t>
  </si>
  <si>
    <t>מֶעָל</t>
  </si>
  <si>
    <t>going down</t>
  </si>
  <si>
    <t>1) going in 1a) sunset (of sun)</t>
  </si>
  <si>
    <t>H4607</t>
  </si>
  <si>
    <t>מֹ֫עַל</t>
  </si>
  <si>
    <t>lifting</t>
  </si>
  <si>
    <t>H4608</t>
  </si>
  <si>
    <t>מַעֲלֶה</t>
  </si>
  <si>
    <t>ascent</t>
  </si>
  <si>
    <t>ascent, incline</t>
  </si>
  <si>
    <t>H4609A</t>
  </si>
  <si>
    <t>מַעֲלָה</t>
  </si>
  <si>
    <t>what comes up, thoughts</t>
  </si>
  <si>
    <t>H4609B</t>
  </si>
  <si>
    <t>1) step, stair 1a) step, stair 1b) steps (of sundial) 1c) stories (of heaven) 1d) ascent 1e) song of ascent 1e1) to the three great pilgrim feasts (Psalm titles)</t>
  </si>
  <si>
    <t>H4610</t>
  </si>
  <si>
    <t>עַקְרַבִּים</t>
  </si>
  <si>
    <t>Akrabbim</t>
  </si>
  <si>
    <t xml:space="preserve">  § Maaleh-acrabbim = "ascent of scorpions"   a pass on the southern border of Palestine  scorpion-pass; ascent of Akrabbim </t>
  </si>
  <si>
    <t>H4611</t>
  </si>
  <si>
    <t>מַעֲלָל</t>
  </si>
  <si>
    <t>deed</t>
  </si>
  <si>
    <t>1) deed, practice 1a) practice (usually bad) 1b) deeds 1c) acts</t>
  </si>
  <si>
    <t>H4612</t>
  </si>
  <si>
    <t>מַעֲמָד</t>
  </si>
  <si>
    <t>office</t>
  </si>
  <si>
    <t>1) attendance, office, function, service 1a) station, office, post 1b) office, function 1c) service</t>
  </si>
  <si>
    <t>H4613</t>
  </si>
  <si>
    <t>מׇעֳמָ֑ד</t>
  </si>
  <si>
    <t>foothold</t>
  </si>
  <si>
    <t>foothold, standing ground</t>
  </si>
  <si>
    <t>H4614</t>
  </si>
  <si>
    <t>מַעֲמָסָה</t>
  </si>
  <si>
    <t>load, burden</t>
  </si>
  <si>
    <t>H4615</t>
  </si>
  <si>
    <t>מַעֲמַקִּים</t>
  </si>
  <si>
    <t>depths</t>
  </si>
  <si>
    <t>H4616</t>
  </si>
  <si>
    <t>מַ֫עַן</t>
  </si>
  <si>
    <t>1) purpose, intent prep 1a) for the sake of 1b) in view of, on account of 1c) for the purpose of, to the intent that, in order to conj 1d) to the end that</t>
  </si>
  <si>
    <t>H4617</t>
  </si>
  <si>
    <t>מַעֲנֶה</t>
  </si>
  <si>
    <t>1) answer, response 2) (TWOT) place for task</t>
  </si>
  <si>
    <t>H4618</t>
  </si>
  <si>
    <t>מַעֲנָה</t>
  </si>
  <si>
    <t>ploughing ground, place for task</t>
  </si>
  <si>
    <t>H4619</t>
  </si>
  <si>
    <t>מַ֫עַץ</t>
  </si>
  <si>
    <t>Maaz</t>
  </si>
  <si>
    <t xml:space="preserve">A man of the tribe of Judah living at the time of Divided Monarchy, only mentioned at 1Ch 2:27;   son of: Ram (H7410H);   brother of: Jamin (H3226H) and Eker (H6134)   § Maaz = "wrath"  son of Ram and grandson of Jerahmeel of the tribe of Judah </t>
  </si>
  <si>
    <t>H4620</t>
  </si>
  <si>
    <t>מַעֲצֵבָה</t>
  </si>
  <si>
    <t>1) place of pain, place of grief 2) (TWOT) terror</t>
  </si>
  <si>
    <t>H4621</t>
  </si>
  <si>
    <t>מַעֲצָד</t>
  </si>
  <si>
    <t>H4622</t>
  </si>
  <si>
    <t>מַעְצוֹר</t>
  </si>
  <si>
    <t>restraint, hindrance</t>
  </si>
  <si>
    <t>H4623</t>
  </si>
  <si>
    <t>מַעְצָר</t>
  </si>
  <si>
    <t>restraint, control</t>
  </si>
  <si>
    <t>H4624</t>
  </si>
  <si>
    <t>מַעֲקֶה</t>
  </si>
  <si>
    <t>parapet</t>
  </si>
  <si>
    <t>1) parapet 1a) a low wall at the edge of a balcony, roof, etc., or along the sides of a bridge etc.,</t>
  </si>
  <si>
    <t>H4625</t>
  </si>
  <si>
    <t>מַעֲקָשׁ</t>
  </si>
  <si>
    <t>crooked place</t>
  </si>
  <si>
    <t>crooked place, twisted, crooked things</t>
  </si>
  <si>
    <t>H4626</t>
  </si>
  <si>
    <t>מַעַר</t>
  </si>
  <si>
    <t>1) bare, naked place, nakedness 1a) bare place 1b) nakedness, pudenda (exposed in punishment)</t>
  </si>
  <si>
    <t>H4627</t>
  </si>
  <si>
    <t>מַעֲרָב</t>
  </si>
  <si>
    <t>merchandise, articles of exchange</t>
  </si>
  <si>
    <t>H4628</t>
  </si>
  <si>
    <t>setting place, west, westward</t>
  </si>
  <si>
    <t>H4629G</t>
  </si>
  <si>
    <t>מַעֲרֶה</t>
  </si>
  <si>
    <t>Maareh</t>
  </si>
  <si>
    <t xml:space="preserve">  This name means  bare space, open plain</t>
  </si>
  <si>
    <t>H4629H</t>
  </si>
  <si>
    <t>gap</t>
  </si>
  <si>
    <t>1) bare space, open plain 2) (TWOT) nakedness</t>
  </si>
  <si>
    <t>H4630</t>
  </si>
  <si>
    <t>מַעֲרָה</t>
  </si>
  <si>
    <t>1) army, battle-line 2) (TWOT) nakedness</t>
  </si>
  <si>
    <t>H4631</t>
  </si>
  <si>
    <t>מְעָרָה</t>
  </si>
  <si>
    <t>cave, den, hole</t>
  </si>
  <si>
    <t>H4632</t>
  </si>
  <si>
    <t>Mearah</t>
  </si>
  <si>
    <t xml:space="preserve">  § Mearah = "cave"  an area or cavern in the neighbourhood east of Sidon </t>
  </si>
  <si>
    <t>H4633</t>
  </si>
  <si>
    <t>מַעֲרָךְ</t>
  </si>
  <si>
    <t>arrangement, plan, preparation</t>
  </si>
  <si>
    <t>H4634</t>
  </si>
  <si>
    <t>מַעֲרָכָה</t>
  </si>
  <si>
    <t>rank</t>
  </si>
  <si>
    <t>1) row, rank, battle-line 1a) battle-line 1b) rank 1c) row Also means:  ma.a.rah  (מַעֲרָה "army" H4630)</t>
  </si>
  <si>
    <t>H4635</t>
  </si>
  <si>
    <t>מַעֲרֶ֫כֶת</t>
  </si>
  <si>
    <t>row, line</t>
  </si>
  <si>
    <t>H4636</t>
  </si>
  <si>
    <t>מַעֲרֹם</t>
  </si>
  <si>
    <t>naked thing, nakedness</t>
  </si>
  <si>
    <t>H4637</t>
  </si>
  <si>
    <t>מַעֲרָצָה</t>
  </si>
  <si>
    <t>awful shock, crash, terror</t>
  </si>
  <si>
    <t>H4638</t>
  </si>
  <si>
    <t>מַעֲרָת</t>
  </si>
  <si>
    <t>Maarath</t>
  </si>
  <si>
    <t xml:space="preserve">  § Maarath = "bareness"  a town in the mountain region of Judah </t>
  </si>
  <si>
    <t>H4639G</t>
  </si>
  <si>
    <t>מַעֲשֶׂה</t>
  </si>
  <si>
    <t>deed: work</t>
  </si>
  <si>
    <t>: work/product 1) deed, work 1a) deed, thing done, act 1b) work, labour 1c) business, pursuit 1d) undertaking, enterprise 1e) achievement 1f) deeds, works (of deliverance and judgment) 1g) work, thing made 1h) work (of God) 1i) product</t>
  </si>
  <si>
    <t>H4639H</t>
  </si>
  <si>
    <t>deed: justice</t>
  </si>
  <si>
    <t>: justice/right/righteousness 1) deed, work 1a) deed, thing done, act 1b) work, labour 1c) business, pursuit 1d) undertaking, enterprise 1e) achievement 1f) deeds, works (of deliverance and judgment) 1g) work, thing made 1h) work (of God) 1i) product</t>
  </si>
  <si>
    <t>H4639I</t>
  </si>
  <si>
    <t>deed: judgement</t>
  </si>
  <si>
    <t>: judgement/punishment 1) deed, work 1a) deed, thing done, act 1b) work, labour 1c) business, pursuit 1d) undertaking, enterprise 1e) achievement 1f) deeds, works (of deliverance and judgment) 1g) work, thing made 1h) work (of God) 1i) product</t>
  </si>
  <si>
    <t>H4639J</t>
  </si>
  <si>
    <t>deed: custom</t>
  </si>
  <si>
    <t>: custom/manner 1) deed, work 1a) deed, thing done, act 1b) work, labour 1c) business, pursuit 1d) undertaking, enterprise 1e) achievement 1f) deeds, works (of deliverance and judgment) 1g) work, thing made 1h) work (of God) 1i) product</t>
  </si>
  <si>
    <t>H4639K</t>
  </si>
  <si>
    <t>: deed 1) deed, work 1a) deed, thing done, act 1b) work, labour 1c) business, pursuit 1d) undertaking, enterprise 1e) achievement 1f) deeds, works (of deliverance and judgment) 1g) work, thing made 1h) work (of God) 1i) product</t>
  </si>
  <si>
    <t>H4640</t>
  </si>
  <si>
    <t>מַעֲשַׂי</t>
  </si>
  <si>
    <t>Maasai</t>
  </si>
  <si>
    <t xml:space="preserve">A man of the tribe of Levi  living at the time of Exile and Return, first mentioned at 1Ch 9:12;   son of: Adiel (H5717H); also called Amashsai (KJV: Amashai) at Neh 11:13;  Also named:  a.mash.say  (עֲמַשְׁסַי "Amashsai" H6023)   § Maasiai = "work of the Lord"  a priest who returned from exile </t>
  </si>
  <si>
    <t>H4641G</t>
  </si>
  <si>
    <t>מַעֲשֵׂיָהוּ</t>
  </si>
  <si>
    <t>Maaseiah</t>
  </si>
  <si>
    <t>A man living at the time of Divided Monarchy, first mentioned at 1Ch 15:18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</si>
  <si>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H4641H</t>
  </si>
  <si>
    <t>A man living at the time of Divided Monarchy, only mentioned at 2Ch 23:1;   son of: Adaiah (H5718J)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</si>
  <si>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H4641I</t>
  </si>
  <si>
    <t>A man living at the time of Divided Monarchy, only mentioned at 2Ch 26:11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</si>
  <si>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H4641J</t>
  </si>
  <si>
    <t>A man of the tribe of Judah living at the time of Divided Monarchy, only mentioned at 2Ch 28:7;   son of: Ahaz (H0271);   brother of: Hezekiah (H2396)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</si>
  <si>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H4641K</t>
  </si>
  <si>
    <t>A man living at the time of Divided Monarchy, only mentioned at 2Ch 34:8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</si>
  <si>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H4641L</t>
  </si>
  <si>
    <t>A man living at the time of Exile and Return, only mentioned at Ezr 10:18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</si>
  <si>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H4641M</t>
  </si>
  <si>
    <t>A man living at the time of Exile and Return, only mentioned at Ezr 10:21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</si>
  <si>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H4641N</t>
  </si>
  <si>
    <t>A man living at the time of Exile and Return, only mentioned at Ezr 10:22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</si>
  <si>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H4641O</t>
  </si>
  <si>
    <t>A man living at the time of Exile and Return, only mentioned at Ezr 10:30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</si>
  <si>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H4641P</t>
  </si>
  <si>
    <t>A man living at the time of Exile and Return, only mentioned at Neh 3:23;   son of: Ananiah (H6055);   father of: Azariah (H5838W)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</si>
  <si>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H4641Q</t>
  </si>
  <si>
    <t>A man living at the time of Exile and Return, only mentioned at Neh 8:4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</si>
  <si>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H4641R</t>
  </si>
  <si>
    <t>A man living at the time of Exile and Return, only mentioned at Neh 8:7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</si>
  <si>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H4641S</t>
  </si>
  <si>
    <t>A man living at the time of Exile and Return, only mentioned at Neh 10:25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</si>
  <si>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H4641T</t>
  </si>
  <si>
    <t>A man living at the time of Exile and Return, only mentioned at Neh 11:5;   son of: Baruch (H1263I)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</si>
  <si>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H4641U</t>
  </si>
  <si>
    <t>A man living at the time of Exile and Return, only mentioned at Neh 11:7;   son of: Ithiel (H0384);   father of: Kolaiah (H6964)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</si>
  <si>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H4641V</t>
  </si>
  <si>
    <t>A man living at the time of Exile and Return, only mentioned at Neh 12:41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</si>
  <si>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H4641W</t>
  </si>
  <si>
    <t>A man living at the time of Exile and Return, only mentioned at Neh 12:42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</si>
  <si>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H4641X</t>
  </si>
  <si>
    <t>A man living at the time of Divided Monarchy, first mentioned at Jer 21:1;   father of: Zephaniah (H6846)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</si>
  <si>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H4641Y</t>
  </si>
  <si>
    <t>A man living at the time of Divided Monarchy, only mentioned at Jer 29:21;   father of: Zedekiah (H6667K)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</si>
  <si>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H4641Z</t>
  </si>
  <si>
    <t>A man living at the time of Divided Monarchy, only mentioned at Jer 35:4;   son of: Shallum (H7967S)  § Maaseiah = "work of Jehovah" 1) a descendant of Jeshua who had taken a foreign wife in the time of Ezra 2) a priest of the sons of Harim who had taken a foreign wife in the time of Ezra 3) a priest of the sons of Pashur who had taken a foreign wife in the time of Ezra 4) a descendant of Pahath-moab who had taken a foreign wife in the time of Ezra 5) father of Azariah 6) one who stood on the right hand of Ezra when he read the law to the people 7) a Levite who assisted when Ezra read the law to the people 8) one of the heads of the people whose descendants signed the covenant with Nehemiah 9) a Benjamite ancestor of Sallu 10) a priest who took part in the musical service at the dedication of the wall of Jerusalem under Ezra 11) another priest who took part in the musical service at the dedication of the wall of Jerusalem under Ezra 12) father of Zephaniah the prophet in the reign of Zedekiah 13) father of Zedekiah the false prophet in the time of Jeremiah 14) a Levite of the 2nd rank who David appointed to sound with psalteries on Alamoth 15) son of Adaiah and one of the captains of hundreds in the reign of king Joash of Judah 16) an officer of high rank in the reign of king Uzziah 17) son of king Ahaz of Judah who was killed by Zichri in the invasion of Judah by king Pekah of Israel 18) governor of Jerusalem in the reign of Josiah 19) son of Shallum and a Levite of high rand in the reign of king Jehoiakim of Judah 20) ancestor of Baruch and Seraiah and a priest</t>
  </si>
  <si>
    <t>H4642</t>
  </si>
  <si>
    <t>מַעֲשַׁקָּה</t>
  </si>
  <si>
    <t>extortionate deed, extortion</t>
  </si>
  <si>
    <t>H4643</t>
  </si>
  <si>
    <t>מַעֲשֵׂר</t>
  </si>
  <si>
    <t>tithe</t>
  </si>
  <si>
    <t>1) tithe, tenth part 1a) tenth part 1b) tithe, payment of a tenth part</t>
  </si>
  <si>
    <t>H4644</t>
  </si>
  <si>
    <t>מֹף</t>
  </si>
  <si>
    <t>Memphis</t>
  </si>
  <si>
    <t xml:space="preserve">Memphis = "haven of the good"  a capital of Lower Egypt located on the western bank of the Nile about 9 miles (15 km) south of Cairo Another spelling of  noph  (נֹף, מֹף "Memphis" H5297) </t>
  </si>
  <si>
    <t>H4645</t>
  </si>
  <si>
    <t>מִפְגָּע</t>
  </si>
  <si>
    <t>target</t>
  </si>
  <si>
    <t>thing hit, mark, target, object of assault</t>
  </si>
  <si>
    <t>H4646</t>
  </si>
  <si>
    <t>מַפָּח</t>
  </si>
  <si>
    <t>exhalation</t>
  </si>
  <si>
    <t>breathing out, expiring, exhaling (of life)</t>
  </si>
  <si>
    <t>H4647</t>
  </si>
  <si>
    <t>מַפֻּחַ</t>
  </si>
  <si>
    <t>bellow</t>
  </si>
  <si>
    <t>bellows</t>
  </si>
  <si>
    <t>H4648G</t>
  </si>
  <si>
    <t>מְפִיבֹשֶׁת</t>
  </si>
  <si>
    <t>Mephibosheth</t>
  </si>
  <si>
    <t>A man of the tribe of Benjamin living at the time of United Monarchy, first mentioned at 2Sa 4:4;   son of: Jonathan (H3083H);   father of: Micah (H4318H); also called Merib-baal at 1Ch 8:34; 9.40;   § Mephibosheth = "exterminating the idol" 1) grandson of Saul and son of Rizpah the daughter of Aiah, Saul's concubine; he and his brother Armoni were among the 7 victims surrendered by David to the Gibeonites to avert a famine 2) son of Jonathan and grandson of Saul 2a) also 'Merib-baal'</t>
  </si>
  <si>
    <t>H4648H</t>
  </si>
  <si>
    <t>A man of the tribe of Benjamin living at the time of United Monarchy, only mentioned at 2Sa 21:8;   son of: Saul (H7586G) and Rizpah (H7532);   brother of: Armoni (H0764);   half-brother of: Jonathan (H3083H), Abinadab (H0041H), Malchi-shua (H4444), Merab (H4764), Michal (H4324) and Ish-bosheth (H0378)  § Mephibosheth = "exterminating the idol" 1) grandson of Saul and son of Rizpah the daughter of Aiah, Saul's concubine; he and his brother Armoni were among the 7 victims surrendered by David to the Gibeonites to avert a famine 2) son of Jonathan and grandson of Saul 2a) also 'Merib-baal'</t>
  </si>
  <si>
    <t>H4649</t>
  </si>
  <si>
    <t>מֻפִּים</t>
  </si>
  <si>
    <t>Muppim</t>
  </si>
  <si>
    <t xml:space="preserve">A man of the tribe of Benjamin living at the time of Egypt and Wilderness, first mentioned at Gen 46:21;   son of: Benjamin (H1144);   brother of: Bela (H1106A), Becher (H1071), Ashbel (H0788), Gera (H1617), Naaman (H5283), Ehi (H0278), Rosh (H7220), Huppim (H2650H), Ard (H0714), Ahiram (H0297) and Jediael (H3043); also called Shephupham (KJV, NIV: Shupham) at Num 26:39;  Shephuphan at 1Ch 8:5;    § Muppim = "serpent" 1) a Benjamite and one of the 14 descendants of Rachel who belonged to the original colony of the sons of Jacob in Egypt 1a) also 'Shupham' </t>
  </si>
  <si>
    <t>H4650</t>
  </si>
  <si>
    <t>מֵפִיץ</t>
  </si>
  <si>
    <t>war-club</t>
  </si>
  <si>
    <t>scattering war club</t>
  </si>
  <si>
    <t>H4651</t>
  </si>
  <si>
    <t>מַפָּל</t>
  </si>
  <si>
    <t>1) refuse, hanging parts 1a) fallings, refuse 1b) hanging parts (of a crocodile)</t>
  </si>
  <si>
    <t>H4652</t>
  </si>
  <si>
    <t>מִפְלָאָה</t>
  </si>
  <si>
    <t>wondrous work</t>
  </si>
  <si>
    <t>H4653</t>
  </si>
  <si>
    <t>מִפְלַגָּה</t>
  </si>
  <si>
    <t>division (of priests for service)</t>
  </si>
  <si>
    <t>H4654A</t>
  </si>
  <si>
    <t>מַפָּלָה</t>
  </si>
  <si>
    <t>a ruin Another spelling of  ma.pe.lah  (מַפֵּלָה "ruin" H4654B)</t>
  </si>
  <si>
    <t>H4654B</t>
  </si>
  <si>
    <t>מַפֵּלָה</t>
  </si>
  <si>
    <t>a ruin Also means:  map.pa.lah  (מַפָּלָה "ruin" H4654A)</t>
  </si>
  <si>
    <t>H4655</t>
  </si>
  <si>
    <t>מִפְלָט</t>
  </si>
  <si>
    <t>escape</t>
  </si>
  <si>
    <t>escape, place of escape</t>
  </si>
  <si>
    <t>H4656</t>
  </si>
  <si>
    <t>מִפְלֶ֫צֶת</t>
  </si>
  <si>
    <t>horrid thing, horrible thing</t>
  </si>
  <si>
    <t>H4657</t>
  </si>
  <si>
    <t>מִפְלָשׂ</t>
  </si>
  <si>
    <t>swaying</t>
  </si>
  <si>
    <t>swaying, poising, balancing</t>
  </si>
  <si>
    <t>H4658</t>
  </si>
  <si>
    <t>מַפֶּ֫לֶת</t>
  </si>
  <si>
    <t>carcass</t>
  </si>
  <si>
    <t>1) carcass, ruin, overthrow 1a) carcass 1b) ruin, overthrow</t>
  </si>
  <si>
    <t>H4659A</t>
  </si>
  <si>
    <t>מִפְעָל</t>
  </si>
  <si>
    <t>work, thing made</t>
  </si>
  <si>
    <t>H4659B</t>
  </si>
  <si>
    <t>מִפְעָלָה</t>
  </si>
  <si>
    <t>H4660</t>
  </si>
  <si>
    <t>מַפָּץ</t>
  </si>
  <si>
    <t>shattering</t>
  </si>
  <si>
    <t>shattering (of type of weapon)</t>
  </si>
  <si>
    <t>H4661</t>
  </si>
  <si>
    <t>מַפֵּץ</t>
  </si>
  <si>
    <t>war club, club, battle axe, hammer</t>
  </si>
  <si>
    <t>H4662G</t>
  </si>
  <si>
    <t>מִפְקָד</t>
  </si>
  <si>
    <t>Muster (Gate)</t>
  </si>
  <si>
    <t>This name means  muster, appointed place Also named:  miph.qad  (מִפְקָד "Muster( Gate)" H4663)</t>
  </si>
  <si>
    <t>H4662H</t>
  </si>
  <si>
    <t>1) muster, appointment, appointed place 1a) muster (of people) 1b) appointment 1c) appointed place 2) (TWOT) number</t>
  </si>
  <si>
    <t>H4663</t>
  </si>
  <si>
    <t xml:space="preserve">Miphkad = "command"  one of the gates of Jerusalem Another name of  miph.qad  (מִפְקָד "Muster( Gate)" H4662G) </t>
  </si>
  <si>
    <t>H4664</t>
  </si>
  <si>
    <t>מִפְרָץ</t>
  </si>
  <si>
    <t>landing</t>
  </si>
  <si>
    <t>landing place</t>
  </si>
  <si>
    <t>H4665</t>
  </si>
  <si>
    <t>מַפְרֶקֶת</t>
  </si>
  <si>
    <t>H4666</t>
  </si>
  <si>
    <t>מִפְרָשׂ</t>
  </si>
  <si>
    <t>spreading</t>
  </si>
  <si>
    <t>spreading out, thing spread out</t>
  </si>
  <si>
    <t>H4667</t>
  </si>
  <si>
    <t>מִפְשָׂעָה</t>
  </si>
  <si>
    <t>hip</t>
  </si>
  <si>
    <t>hip, buttock, stepping region of body</t>
  </si>
  <si>
    <t>H4668</t>
  </si>
  <si>
    <t>מַפְתֵּחַ</t>
  </si>
  <si>
    <t>key, opening instrument</t>
  </si>
  <si>
    <t>H4669</t>
  </si>
  <si>
    <t>מִפְתָּח</t>
  </si>
  <si>
    <t>opening, utterance</t>
  </si>
  <si>
    <t>H4670</t>
  </si>
  <si>
    <t>מִפְתָּן</t>
  </si>
  <si>
    <t>threshold</t>
  </si>
  <si>
    <t>H4671</t>
  </si>
  <si>
    <t>מוֹץ</t>
  </si>
  <si>
    <t>1) chaff 1a) always as driven by wind</t>
  </si>
  <si>
    <t>H4672</t>
  </si>
  <si>
    <t>מָצָא</t>
  </si>
  <si>
    <t>1) to find, attain to 1a) (Qal) 1a1) to find 1a1a) to find, secure, acquire, get (thing sought) 1a1b) to find (what is lost) 1a1c) to meet, encounter 1a1d) to find (a condition) 1a1e) to learn, devise 1a2) to find out 1a2a) to find out 1a2b) to detect 1a2c) to guess 1a3) to come upon, light upon 1a3a) to happen upon, meet, fall in with 1a3b) to hit 1a3c) to befall 1b) (Niphal) 1b1) to be found 1b1a) to be encountered, be lighted upon, be discovered 1b1b) to appear, be recognised 1b1c) to be discovered, be detected 1b1d) to be gained, be secured 1b2) to be, be found 1b2a) to be found in 1b2b) to be in the possession of 1b2c) to be found in (a place), happen to be 1b2d) to be left (after war) 1b2e) to be present 1b2f) to prove to be 1b2g) to be found sufficient, be enough 1c) (Hiphil) 1c1) to cause to find, attain 1c2) to cause to light upon, come upon, come 1c3) to cause to encounter 1c4) to present (offering)</t>
  </si>
  <si>
    <t>H4673</t>
  </si>
  <si>
    <t>מַצָּב</t>
  </si>
  <si>
    <t>station</t>
  </si>
  <si>
    <t>1) station, garrison, standing-place 1a) standing-place (of feet) 1b) station, office, position 1c) garrison, post, outpost</t>
  </si>
  <si>
    <t>H4674</t>
  </si>
  <si>
    <t>מֻצָּב</t>
  </si>
  <si>
    <t>entrenchment</t>
  </si>
  <si>
    <t>entrenchment, siege-work, palisade, post</t>
  </si>
  <si>
    <t>H4675</t>
  </si>
  <si>
    <t>מִצָּבָה</t>
  </si>
  <si>
    <t>guard, watch, army</t>
  </si>
  <si>
    <t>H4676</t>
  </si>
  <si>
    <t>מַצֵּבָה</t>
  </si>
  <si>
    <t>1) pillar, mastaba, stump 1a) pillar 1a1) as monument, personal memorial 1a2) with an altar 1b)(Hoph) stock, stump (of tree)</t>
  </si>
  <si>
    <t>H4677</t>
  </si>
  <si>
    <t>מְצֹבָיָה</t>
  </si>
  <si>
    <t>Mezobaite</t>
  </si>
  <si>
    <t xml:space="preserve">Someone descended from Mezoba(?), only mentioned at 1Ch 11:47   § Mesobaite = "the one set up of JAH" 1) of Jaasiel, one of David's mighty warriors 1a) form unsuitable for adj </t>
  </si>
  <si>
    <t>H4678</t>
  </si>
  <si>
    <t>מַצֶּבֶת</t>
  </si>
  <si>
    <t>1) pillar, mastaba, stump 1a) pillar 1a1) as monument, personal memorial 1a2) with an altar 1b) (Hoph) stock, stump (of tree)</t>
  </si>
  <si>
    <t>H4679</t>
  </si>
  <si>
    <t>מְצָד</t>
  </si>
  <si>
    <t>1) fort, stronghold, fastness 1a) mountain-fastness 1b) stronghold</t>
  </si>
  <si>
    <t>H4680</t>
  </si>
  <si>
    <t>מָצָה</t>
  </si>
  <si>
    <t>to drain</t>
  </si>
  <si>
    <t>1) to drain, drain out 1a) (Qal) to drain, drain out 1b) (Niphal) to be drained out</t>
  </si>
  <si>
    <t>H4681</t>
  </si>
  <si>
    <t>מֹצָה</t>
  </si>
  <si>
    <t>Mozah</t>
  </si>
  <si>
    <t xml:space="preserve">  § Mozah = "fountain"  one of the towns in Benjamin </t>
  </si>
  <si>
    <t>H4682</t>
  </si>
  <si>
    <t>מַצָּה</t>
  </si>
  <si>
    <t>unleavened bread</t>
  </si>
  <si>
    <t>unleavened (bread, cake), without leaven.</t>
  </si>
  <si>
    <t>H4683</t>
  </si>
  <si>
    <t>H4684</t>
  </si>
  <si>
    <t>מַצְהָלָה</t>
  </si>
  <si>
    <t>H4685A</t>
  </si>
  <si>
    <t>מָצוֹד</t>
  </si>
  <si>
    <t>siege-works, bulwark</t>
  </si>
  <si>
    <t>H4685B</t>
  </si>
  <si>
    <t>hunting implement, net Also means:  me.tso.dah  (מְצוֹדָה "net" H4685C)</t>
  </si>
  <si>
    <t>H4685C</t>
  </si>
  <si>
    <t>מְצוֹדָה</t>
  </si>
  <si>
    <t>net Another spelling of  ma.tsod  (מָצוֹד "net" H4685B)</t>
  </si>
  <si>
    <t>H4685D</t>
  </si>
  <si>
    <t>fastness, stronghold</t>
  </si>
  <si>
    <t>H4686A</t>
  </si>
  <si>
    <t>מְצוּדָה</t>
  </si>
  <si>
    <t>1) net, prey, net prey 1a) net 1b) prey</t>
  </si>
  <si>
    <t>H4686B</t>
  </si>
  <si>
    <t>H4687</t>
  </si>
  <si>
    <t>מִצְוָה</t>
  </si>
  <si>
    <t>1) commandment 1a) commandment (of man) 1b) the commandment (of God) 1c) commandment (of code of wisdom)</t>
  </si>
  <si>
    <t>H4688</t>
  </si>
  <si>
    <t>מְצוֹלָה</t>
  </si>
  <si>
    <t>depth, the deep, the deep sea</t>
  </si>
  <si>
    <t>H4689</t>
  </si>
  <si>
    <t>מָצוֹק</t>
  </si>
  <si>
    <t>straitness, straits, distress, stress, anguish</t>
  </si>
  <si>
    <t>H4690</t>
  </si>
  <si>
    <t>מָצוּק</t>
  </si>
  <si>
    <t>molten support, pillar, column</t>
  </si>
  <si>
    <t>H4691</t>
  </si>
  <si>
    <t>מְצוּקָה</t>
  </si>
  <si>
    <t>straitness, distress, straits, stress</t>
  </si>
  <si>
    <t>H4692</t>
  </si>
  <si>
    <t>מָצוֹר</t>
  </si>
  <si>
    <t>siege</t>
  </si>
  <si>
    <t>1) siege-enclosure, siege, entrenchment, siege works 1a) siege 1b) enclosure, siege-works, rampart</t>
  </si>
  <si>
    <t>H4693</t>
  </si>
  <si>
    <t>Matsor, a name for Egypt Another spelling of  mits.ra.yim  (מִצְרַ֫יִם "Egypt" H4714G)   This name means  siege, entrenchment</t>
  </si>
  <si>
    <t>H4694</t>
  </si>
  <si>
    <t>מְצוּרָה</t>
  </si>
  <si>
    <t>1) siege-works, stronghold, rampart 1a) siege-works 1b) rampart</t>
  </si>
  <si>
    <t>H4695</t>
  </si>
  <si>
    <t>מַצּוּת</t>
  </si>
  <si>
    <t>H4696</t>
  </si>
  <si>
    <t>מֵ֫צַח</t>
  </si>
  <si>
    <t>brow, forehead</t>
  </si>
  <si>
    <t>H4697</t>
  </si>
  <si>
    <t>מִצְחָה</t>
  </si>
  <si>
    <t>greave</t>
  </si>
  <si>
    <t>greave(s), leg armour</t>
  </si>
  <si>
    <t>H4698</t>
  </si>
  <si>
    <t>מְצִלָּה</t>
  </si>
  <si>
    <t>bell</t>
  </si>
  <si>
    <t>H4699</t>
  </si>
  <si>
    <t>מְצֻלָה</t>
  </si>
  <si>
    <t>1) ravine, basin, hollow 1a) apparently a place near Jerusalem</t>
  </si>
  <si>
    <t>H4700</t>
  </si>
  <si>
    <t>מְצִלְתַּיִם</t>
  </si>
  <si>
    <t>cymbals</t>
  </si>
  <si>
    <t>H4701</t>
  </si>
  <si>
    <t>מִצְנֶ֫פֶת</t>
  </si>
  <si>
    <t>turban (of the high priest)</t>
  </si>
  <si>
    <t>H4702</t>
  </si>
  <si>
    <t>מַצָּע</t>
  </si>
  <si>
    <t>H4703</t>
  </si>
  <si>
    <t>מִצְעָד</t>
  </si>
  <si>
    <t>H4704</t>
  </si>
  <si>
    <t>מִצְּעִירָה</t>
  </si>
  <si>
    <t>little, insignificant, a small thing</t>
  </si>
  <si>
    <t>H4705</t>
  </si>
  <si>
    <t>מִצְעָר</t>
  </si>
  <si>
    <t>1) a small thing 1a) small thing 1b) little while (of time)</t>
  </si>
  <si>
    <t>H4706</t>
  </si>
  <si>
    <t>(Mount) Mizar</t>
  </si>
  <si>
    <t xml:space="preserve">  § Mizar = "small"  a mountain apparently in the northern part of Transjordan near Mount Hermon </t>
  </si>
  <si>
    <t>H4707</t>
  </si>
  <si>
    <t>מִצְפֶּה</t>
  </si>
  <si>
    <t>lookout</t>
  </si>
  <si>
    <t>watchtower, lookout point</t>
  </si>
  <si>
    <t>H4708G</t>
  </si>
  <si>
    <t>Mizpeh</t>
  </si>
  <si>
    <t xml:space="preserve">  § Mizpeh = "watchtower"   a city in the district of the Shephelah or lowlands of Judah</t>
  </si>
  <si>
    <t>H4708H</t>
  </si>
  <si>
    <t>Mizpeh = "watchtower"  a place in Moab on the east of the Jordan Another name of  qir  (קִיר "Kir" H7024B)</t>
  </si>
  <si>
    <t>H4708I</t>
  </si>
  <si>
    <t>Mizpeh = "watchtower"  a place in Benjamin; also 'Mizpah' Another name of  mits.pah  (מִצְפָּה "Mizpah" H4709G)</t>
  </si>
  <si>
    <t>H4708J</t>
  </si>
  <si>
    <t>(Valley of) Mizpeh</t>
  </si>
  <si>
    <t xml:space="preserve"> Combined with  mits.pah  (מִצְפָּה "Mizpah" H4709I)  § Mizpeh = "watchtower"  a place near Mount Hermon</t>
  </si>
  <si>
    <t>H4708K</t>
  </si>
  <si>
    <t>Mizpah</t>
  </si>
  <si>
    <t>Mizpeh = "watchtower"  a place in Gilead Another name of  ra.mot gi.l.ad  (רָמֹת  "Ramoth" H7433)</t>
  </si>
  <si>
    <t>H4709G</t>
  </si>
  <si>
    <t>מִצְפָּה</t>
  </si>
  <si>
    <t xml:space="preserve">  § Mizpah = "watchtower" a place in Gilead south of Jabbok</t>
  </si>
  <si>
    <t>H4709H</t>
  </si>
  <si>
    <t>Mizpah = "watchtower"   a place in Gilead north of Jabbok and location of Laban's cairn Another spelling of  ra.mot gi.l.ad  (רָמֹת  "Ramoth" H7433)</t>
  </si>
  <si>
    <t>H4709I</t>
  </si>
  <si>
    <t xml:space="preserve">  § Mizpah = "watchtower"   a place near Mount Hermon</t>
  </si>
  <si>
    <t>H4710</t>
  </si>
  <si>
    <t>מַצְפּוֹן</t>
  </si>
  <si>
    <t>H4711</t>
  </si>
  <si>
    <t>מָצַץ</t>
  </si>
  <si>
    <t>to drink deeply</t>
  </si>
  <si>
    <t>(Qal) to drain out, suck</t>
  </si>
  <si>
    <t>H4712</t>
  </si>
  <si>
    <t>מֵצַר</t>
  </si>
  <si>
    <t>straits, distress</t>
  </si>
  <si>
    <t>H4713</t>
  </si>
  <si>
    <t>מִצְרִי</t>
  </si>
  <si>
    <t xml:space="preserve"> Group of  mits.ra.yim  (מִצְרַ֫יִם "Egypt" H4714G)   § Egyptian, of Egypt "double straits"  Egyptian-an inhabitant or citizen of Egypt  an Egyptian</t>
  </si>
  <si>
    <t>H4714G</t>
  </si>
  <si>
    <t>מִצְרַ֫יִם</t>
  </si>
  <si>
    <t xml:space="preserve">  § Egypt = "land of the Copts"  a country at the northeastern section of Africa, adjacent to Palestine, and through which the Nile flows Egyptians = "double straits"</t>
  </si>
  <si>
    <t>H4714H</t>
  </si>
  <si>
    <t>A man living at the time of the Patriarchs, first mentioned at Gen 10:6;   son of: Ham (H2526);   brother of: Canaan (H3667), Cush (H3568) and Put (H6316);   father of: Ludim (H3866), Anamim (H6047), Lehabim (H3853), Naphtuhim (H5320), Pathrusim (H6625), Casluhim (H3695) and Caphtorim (H3732)  § Egypt = "land of the Copts" 1) a country at the northeastern section of Africa, adjacent to Palestine, and through which the Nile flows Egyptians = "double straits" adj 2) the inhabitants or natives of Egypt</t>
  </si>
  <si>
    <t>H4714I</t>
  </si>
  <si>
    <t>(Sea of) Egypt</t>
  </si>
  <si>
    <t xml:space="preserve">  § Egypt = "land of the Copts"  a country at the northeastern section of Africa, adjacent to Palestine, and through which the Nile flows Egyptians = "double straits" adj 2) the inhabitants or natives of Egypt</t>
  </si>
  <si>
    <t>H4714J</t>
  </si>
  <si>
    <t>(Brook of) Egypt</t>
  </si>
  <si>
    <t xml:space="preserve"> Combined with  shi.chor  (שִׁיחוֹר "Shihor" H7883)  § Egypt = "land of the Copts"  a country at the northeastern section of Africa, adjacent to Palestine, and through which the Nile flows Egyptians = "double straits" adj 2) the inhabitants or natives of Egypt</t>
  </si>
  <si>
    <t>H4715</t>
  </si>
  <si>
    <t>מַצְרֵף</t>
  </si>
  <si>
    <t>crucible</t>
  </si>
  <si>
    <t>H4716</t>
  </si>
  <si>
    <t>מַק</t>
  </si>
  <si>
    <t>decay, rottenness</t>
  </si>
  <si>
    <t>H4717</t>
  </si>
  <si>
    <t>מַקָּבָה</t>
  </si>
  <si>
    <t>hammer Another spelling of  maq.qe.vet  (מַקֶּ֫בֶת "hammer" H4718A)</t>
  </si>
  <si>
    <t>H4718A</t>
  </si>
  <si>
    <t>מַקֶּ֫בֶת</t>
  </si>
  <si>
    <t>hammer, perforator Also means:  maq.qa.vah  (מַקָּבָה "hammer" H4717)</t>
  </si>
  <si>
    <t>H4718B</t>
  </si>
  <si>
    <t>מַקֶּבֶת</t>
  </si>
  <si>
    <t>hole, excavation, perforation</t>
  </si>
  <si>
    <t>H4719</t>
  </si>
  <si>
    <t>מַקֵּדָה</t>
  </si>
  <si>
    <t>Makkedah</t>
  </si>
  <si>
    <t xml:space="preserve">  § Makkedah = "place of shepherds"  the location of a cave in Judah where Joshua captured and executed five Canaanite kings during the conquest; located near Bethhoron and Libnah </t>
  </si>
  <si>
    <t>H4720</t>
  </si>
  <si>
    <t>מִקְדָּשׁ</t>
  </si>
  <si>
    <t>1) sacred place, sanctuary, holy place 1a) sanctuary 1a1) of the temple 1a2) of the tabernacle 1a3) of Ezekiel's temple 1a4) of Jehovah</t>
  </si>
  <si>
    <t>H4721</t>
  </si>
  <si>
    <t>מַקְהֵל</t>
  </si>
  <si>
    <t>assembly, choir</t>
  </si>
  <si>
    <t>H4722</t>
  </si>
  <si>
    <t>מַקְהֵלֹת</t>
  </si>
  <si>
    <t>Makheloth</t>
  </si>
  <si>
    <t xml:space="preserve">  § Makheloth = "place of assembly"  a station of the Israelites in the wilderness </t>
  </si>
  <si>
    <t>H4723A</t>
  </si>
  <si>
    <t>קֹוֶה</t>
  </si>
  <si>
    <t>Kue</t>
  </si>
  <si>
    <t xml:space="preserve">  § (CLBL) Kue, a place in Cilicia from which Solomon imported horses</t>
  </si>
  <si>
    <t>H4723B</t>
  </si>
  <si>
    <t>מִקְוֶה</t>
  </si>
  <si>
    <t>1) hope 1a) hope 1b) ground of hope 1c) things hoped for, outcome</t>
  </si>
  <si>
    <t>H4723C</t>
  </si>
  <si>
    <t>collection, collected mass</t>
  </si>
  <si>
    <t>H4724</t>
  </si>
  <si>
    <t>מִקְוָה</t>
  </si>
  <si>
    <t>reservoir</t>
  </si>
  <si>
    <t>1) reservoir 2) (TWOT) collection, collected mass</t>
  </si>
  <si>
    <t>H4725</t>
  </si>
  <si>
    <t>מָקוֹם</t>
  </si>
  <si>
    <t>1) standing place, place 1a) standing place, station, post, office 1b) place, place of human abode 1c) city, land, region 1d) place, locality, spot 1e) space, room, distance 1f) region, quarter, direction 1g) give place to, instead of</t>
  </si>
  <si>
    <t>H4726</t>
  </si>
  <si>
    <t>מָקוֹר</t>
  </si>
  <si>
    <t>fountain</t>
  </si>
  <si>
    <t>1) spring, fountain 1a) spring 1a1) of source of life, joy, purification (fig.) 1b) of the eye (fig.) 1c) source (of menstruous blood) 1d) flow (of blood after child birth)</t>
  </si>
  <si>
    <t>H4727</t>
  </si>
  <si>
    <t>מִקָּח</t>
  </si>
  <si>
    <t>taking</t>
  </si>
  <si>
    <t>taking, accepting, receiving (of a bribe)</t>
  </si>
  <si>
    <t>H4728</t>
  </si>
  <si>
    <t>מַקָּחָה</t>
  </si>
  <si>
    <t>ware</t>
  </si>
  <si>
    <t>H4729</t>
  </si>
  <si>
    <t>מִקְטָר</t>
  </si>
  <si>
    <t>fumigation</t>
  </si>
  <si>
    <t>place of sacrificial smoke, altar, hearth, incense</t>
  </si>
  <si>
    <t>H4730</t>
  </si>
  <si>
    <t>מִקְטֶ֫רֶת</t>
  </si>
  <si>
    <t>H4731</t>
  </si>
  <si>
    <t>מַקֵּל</t>
  </si>
  <si>
    <t>1) rod, staff 1a) rod, stick 1b) staff (in travel) 1c) wand (of diviner)</t>
  </si>
  <si>
    <t>H4732G</t>
  </si>
  <si>
    <t>מִקְלוֹת</t>
  </si>
  <si>
    <t>Mikloth</t>
  </si>
  <si>
    <t>A man of the tribe of Benjamin living at the time of United Monarchy, first mentioned at 1Ch 8:32;   son of: Abiel (H0022) and Maacah (H4601N);   brother of: Kish (H7027), Ner (H5369), Abdon (H5658J), Zur (H6698I), Baal (H1168B), Nadab (H5070J), Gedor (H1446I), Ahio (H0283I) and Zecher (H2144);   father of: Shimeah (H8039)  § Mikloth = "staves" 1) one of the sons of Jehiel, the father or prince of Gibeon by his wife Maachah; a Benjamite 2) leader of the 2nd division of David's army</t>
  </si>
  <si>
    <t>H4732H</t>
  </si>
  <si>
    <t>A man living at the time of Divided Monarchy, only mentioned at 1Ch 27:4  § Mikloth = "staves" 1) one of the sons of Jehiel, the father or prince of Gibeon by his wife Maachah; a Benjamite 2) leader of the 2nd division of David's army</t>
  </si>
  <si>
    <t>H4733</t>
  </si>
  <si>
    <t>מִקְלָט</t>
  </si>
  <si>
    <t>refuge, asylum</t>
  </si>
  <si>
    <t>H4734</t>
  </si>
  <si>
    <t>מִקְלַ֫עַת</t>
  </si>
  <si>
    <t>engraving</t>
  </si>
  <si>
    <t>H4735</t>
  </si>
  <si>
    <t>מִקְנֶה</t>
  </si>
  <si>
    <t>1) cattle, livestock 1a) cattle, livestock 1a1) in general of a purchasable domestic animal 1b) cows, sheep, goats (in herds and flocks)</t>
  </si>
  <si>
    <t>H4736</t>
  </si>
  <si>
    <t>מִקְנָה</t>
  </si>
  <si>
    <t>purchase</t>
  </si>
  <si>
    <t>1) purchase 1a) purchase 1b) purchase-price 1c) possession (gained by purchase)</t>
  </si>
  <si>
    <t>H4737</t>
  </si>
  <si>
    <t>מִקְנֵיָ֫הוּ</t>
  </si>
  <si>
    <t>Mikneiah</t>
  </si>
  <si>
    <t xml:space="preserve">A man living at the time of Divided Monarchy, first mentioned at 1Ch 15:18   § Mikneiah = "possession of Jehovah"  one of the Levites of the 2nd rank, gatekeepers of the ark, appointed by David to play in the temple band </t>
  </si>
  <si>
    <t>H4738</t>
  </si>
  <si>
    <t>מִקְסָם</t>
  </si>
  <si>
    <t>H4739</t>
  </si>
  <si>
    <t>מָקַץ</t>
  </si>
  <si>
    <t>Makaz</t>
  </si>
  <si>
    <t xml:space="preserve">  § Makaz = "end"  a place in Israel </t>
  </si>
  <si>
    <t>H4740G</t>
  </si>
  <si>
    <t>מִקְצֹעַ</t>
  </si>
  <si>
    <t>Angle</t>
  </si>
  <si>
    <t>Angle, part of the fortifications of Jerusalem  This name means  a corner structure, buttress</t>
  </si>
  <si>
    <t>H4740H</t>
  </si>
  <si>
    <t>1) place of corner structure, corner buttress, inner corner-buttress 1a) corner post, buttress-place, buttress Also means:  me.quts.ah  (מְקֻצְעָה "corner" H4742)</t>
  </si>
  <si>
    <t>H4741</t>
  </si>
  <si>
    <t>מַקְצֻעָה</t>
  </si>
  <si>
    <t>plane</t>
  </si>
  <si>
    <t>scraping tool (used in fashioning idols)</t>
  </si>
  <si>
    <t>H4742</t>
  </si>
  <si>
    <t>מְקֻצְעָה</t>
  </si>
  <si>
    <t>1) place of corner structure, corner buttress, inner corner-buttress 1a) corner post</t>
  </si>
  <si>
    <t>H4743</t>
  </si>
  <si>
    <t>מָקַק</t>
  </si>
  <si>
    <t>1) to decay, pine away, rot, fester 1a) (Niphal) 1a1) to fester (of wounds) 1a2) to rot, rot away 1a3) to moulder away 1a4) to pine away 1b) (Hiphil) to cause to rot</t>
  </si>
  <si>
    <t>H4744</t>
  </si>
  <si>
    <t>מִקְרָא</t>
  </si>
  <si>
    <t>1) convocation, convoking, reading, a calling together 1a) convocation, sacred assembly 1b) convoking 1c) reading</t>
  </si>
  <si>
    <t>H4745</t>
  </si>
  <si>
    <t>מִקְרֶה</t>
  </si>
  <si>
    <t>accident</t>
  </si>
  <si>
    <t>1) unforeseen meeting or event, accident, happening, chance, fortune 1a) accident, chance 1b) fortune, fate</t>
  </si>
  <si>
    <t>H4746</t>
  </si>
  <si>
    <t>מְקָרֶה</t>
  </si>
  <si>
    <t>beam work</t>
  </si>
  <si>
    <t>H4747</t>
  </si>
  <si>
    <t>מְקֵרָה</t>
  </si>
  <si>
    <t>cool</t>
  </si>
  <si>
    <t>coolness, cooling</t>
  </si>
  <si>
    <t>H4748</t>
  </si>
  <si>
    <t>מִקְשֶׁה</t>
  </si>
  <si>
    <t>hairstyle</t>
  </si>
  <si>
    <t>1) turned work, well-dressed hair, well-set hair, turner's work 1a) meaning uncertain; possible referring to artistry of the hairdo</t>
  </si>
  <si>
    <t>H4749</t>
  </si>
  <si>
    <t>מִקְשָׁה</t>
  </si>
  <si>
    <t>beating</t>
  </si>
  <si>
    <t>hammered work, finely decorated cultic objects of gold or silver</t>
  </si>
  <si>
    <t>H4750</t>
  </si>
  <si>
    <t>cucumber field</t>
  </si>
  <si>
    <t>place or field of cucumbers</t>
  </si>
  <si>
    <t>H4751</t>
  </si>
  <si>
    <t>מַר</t>
  </si>
  <si>
    <t>adj 1) bitter, bitterness 1a) of water or food 1b) of harlot's end, end of wickedness, cry (fig.) 1c) of pain (subst) adv 2) bitterly</t>
  </si>
  <si>
    <t>H4752</t>
  </si>
  <si>
    <t>a drop, a flowing down</t>
  </si>
  <si>
    <t>H4753</t>
  </si>
  <si>
    <t>מֹר</t>
  </si>
  <si>
    <t>1) myrrh 1a) an Arabian gum from the bark of a tree, used in sacred oil and in perfume</t>
  </si>
  <si>
    <t>H4754</t>
  </si>
  <si>
    <t>מָרָא</t>
  </si>
  <si>
    <t>to flap</t>
  </si>
  <si>
    <t>1) (Hiphil) to beat (the air), flap (the wings) 1a) meaning uncertain 2) (Qal) filthy</t>
  </si>
  <si>
    <t>H4755</t>
  </si>
  <si>
    <t>Mara</t>
  </si>
  <si>
    <t xml:space="preserve">A woman living before Israel's Monarchy, first mentioned at Rut 1:2; married to Elimelech (H0458);   mother of: Mahlon (H4248) and Chilion (H3630); also called Mara at Rut 1:20;  Another name of  no.o.mi  (נׇעֳמִי "Naomi" H5281)   § Mara = "bitterness"  a name that Naomi called herself due to her calamities </t>
  </si>
  <si>
    <t>H4756</t>
  </si>
  <si>
    <t>מָרֵא</t>
  </si>
  <si>
    <t>1) lord 1a) of king 1b) of God</t>
  </si>
  <si>
    <t>H4757</t>
  </si>
  <si>
    <t>מְרֹדַךְ בַּלְאֲדָן</t>
  </si>
  <si>
    <t xml:space="preserve">A man living at the time of Divided Monarchy, first mentioned at 2Ki 20:12;   son of: Baladan (H1081) Another spelling of  be.ro.dakh bal.a.dan  (בְּרֹאדַךְ בַּלְאֲדָן "Merodach-baladan" H1255)   § Merodach-baladan = "Marduk has given a son"  king of Babylon in the days of king Hezekiah of Judah </t>
  </si>
  <si>
    <t>H4758</t>
  </si>
  <si>
    <t>מַרְאֶה</t>
  </si>
  <si>
    <t>1) sight, appearance, vision 1a) sight, phenomenon, spectacle, appearance, vision 1b) what is seen 1c) a vision (supernatural) 1d) sight, vision (power of seeing)</t>
  </si>
  <si>
    <t>H4759A</t>
  </si>
  <si>
    <t>מַרְאָה</t>
  </si>
  <si>
    <t>1) vision 1a) mode of revelation</t>
  </si>
  <si>
    <t>H4759B</t>
  </si>
  <si>
    <t>H4760</t>
  </si>
  <si>
    <t>מֻרְאָה</t>
  </si>
  <si>
    <t>crop or craw (of a bird), alimentary canal (of a bird)</t>
  </si>
  <si>
    <t>H4761</t>
  </si>
  <si>
    <t>מְרַאֲשָׁוֹת</t>
  </si>
  <si>
    <t>1) place at the head, dominion, head place adv 2) at head place</t>
  </si>
  <si>
    <t>H4762G</t>
  </si>
  <si>
    <t>מָרֵשָׁה</t>
  </si>
  <si>
    <t xml:space="preserve">  § Mareshah = "crest of a hill"  one of the cities in the lowlands of Judah</t>
  </si>
  <si>
    <t>H4762H</t>
  </si>
  <si>
    <t>A man of the tribe of Judah living at the time of Divided Monarchy, only mentioned at 1Ch 4:21;   son of: Laadah (H3935)  § Mareshah = "crest of a hill"  one of the cities in the lowlands of Judah</t>
  </si>
  <si>
    <t>H4763</t>
  </si>
  <si>
    <t>H4764</t>
  </si>
  <si>
    <t>מֵרָב</t>
  </si>
  <si>
    <t xml:space="preserve">A woman of the tribe of Benjamin living at the time of United Monarchy, first mentioned at 1Sa 14:49;   daughter of: Saul (H7586G) and Ahinoam (H0293); married to Adriel (H5741);   sister of: Jonathan (H3083H), Abinadab (H0041H), Malchi-shua (H4444) and Michal (H4324);   half-brother of: Ish-bosheth (H0378), Armoni (H0764) and Mephibosheth (H4648H) Also named:  mi.khal  (מִיכַל "Merab" H4324H)   § Merab = "increase"  the eldest daughter of king Saul; promised to David but given instead to Adriel the Meholathite; mother of 5 children </t>
  </si>
  <si>
    <t>H4765</t>
  </si>
  <si>
    <t>מַרְבָד</t>
  </si>
  <si>
    <t>spread, coverlet</t>
  </si>
  <si>
    <t>H4766</t>
  </si>
  <si>
    <t>מַרְבֶה</t>
  </si>
  <si>
    <t>1) abundance, increase 1a) abundance 1b) increase</t>
  </si>
  <si>
    <t>H4767</t>
  </si>
  <si>
    <t>מִרְבָּה</t>
  </si>
  <si>
    <t>H4768</t>
  </si>
  <si>
    <t>מַרְבִּית</t>
  </si>
  <si>
    <t>1) increase, great number, multitude, greatness 1a) increase 1a1) of family 1a2) increment, interest, usury 1b) great number (of people) 1c) greatness (of wisdom)</t>
  </si>
  <si>
    <t>H4769</t>
  </si>
  <si>
    <t>מַרְבֵּץ</t>
  </si>
  <si>
    <t>1) place of lying down, resting or dwelling place 1a) of wild beasts</t>
  </si>
  <si>
    <t>H4770</t>
  </si>
  <si>
    <t>מַרְבֵּק</t>
  </si>
  <si>
    <t>stall (of animals)</t>
  </si>
  <si>
    <t>H4771</t>
  </si>
  <si>
    <t>מַרְגּוֹעַ</t>
  </si>
  <si>
    <t>H4772</t>
  </si>
  <si>
    <t>מַרְגְּלוֹת</t>
  </si>
  <si>
    <t>feet</t>
  </si>
  <si>
    <t>place of the feet, feet</t>
  </si>
  <si>
    <t>H4773</t>
  </si>
  <si>
    <t>מַרְגֵּמָה</t>
  </si>
  <si>
    <t>sling</t>
  </si>
  <si>
    <t>1) sling 2) (CLBL) a heap of stones</t>
  </si>
  <si>
    <t>H4774</t>
  </si>
  <si>
    <t>מַרְגֵּעָה</t>
  </si>
  <si>
    <t>repose</t>
  </si>
  <si>
    <t>rest, repose, place to rest</t>
  </si>
  <si>
    <t>H4775</t>
  </si>
  <si>
    <t>מָרַד</t>
  </si>
  <si>
    <t>1) to rebel, revolt, be rebellious 1a) (Qal) to rebel, revolt 1a1) against human king 1a2) against God 1a3) against light (poetic)</t>
  </si>
  <si>
    <t>H4776</t>
  </si>
  <si>
    <t>מְרַד</t>
  </si>
  <si>
    <t>rebellion Aramaic of  me.red  (מֶ֫רֶד "rebellion" H4777)</t>
  </si>
  <si>
    <t>H4777</t>
  </si>
  <si>
    <t>מֶ֫רֶד</t>
  </si>
  <si>
    <t>1) rebellion, revolt 1a) against Jehovah Aramaic equivalent:  me.rad  (מְרַד "rebellion" H4776)</t>
  </si>
  <si>
    <t>H4778</t>
  </si>
  <si>
    <t>Mered</t>
  </si>
  <si>
    <t xml:space="preserve">A man of the tribe of Judah(?) living at the time of Divided Monarchy, first mentioned at 1Ch 4:17;   son of: Ezrah (H5834);   brother of: Jether (H3500J), Epher (H6081H) and Jalon (H3210); married to Bithiah (H1332)(?) and Jehudijah (H3057)(?);   father of: Miriam (H4813H)(?), Shammai (H8060I)(?), Ishbah (H3431)(?), Jered (H3382H)(?), Heber (H2268I)(?) and Jekuthiel (H3354)(?)   § Mered = "rebellion"  son of Ezra and a descendant of Judah </t>
  </si>
  <si>
    <t>H4779</t>
  </si>
  <si>
    <t>מָרָד</t>
  </si>
  <si>
    <t>rebellious</t>
  </si>
  <si>
    <t>H4780</t>
  </si>
  <si>
    <t>מַרְדּוּת</t>
  </si>
  <si>
    <t>rebellion, rebelliousness</t>
  </si>
  <si>
    <t>H4781</t>
  </si>
  <si>
    <t>מְרֹדָךְ</t>
  </si>
  <si>
    <t>Merodach</t>
  </si>
  <si>
    <t xml:space="preserve">  § Merodach = "thy rebellion"  the chief deity of the Babylonians in the time of Nebuchadnezzar </t>
  </si>
  <si>
    <t>H4782G</t>
  </si>
  <si>
    <t>מׇרְדֳּכַי</t>
  </si>
  <si>
    <t>Mordecai</t>
  </si>
  <si>
    <t>A man living at the time of Exile and Return, first mentioned at Ezr 2:2  § Mordecai = "little man" or "worshipper of Mars" 1) cousin and adoptive father of queen Esther; son of Jair of the tribe of Benjamin; deliverer under Divine providence of the children of Israel from the destruction plotted by Haman the chief minister of Ahasuerus; institutor of the feast of Purim 2) a Jew who returned from exile with Zerubbabel</t>
  </si>
  <si>
    <t>H4782H</t>
  </si>
  <si>
    <t>A man living at the time of Exile and Return, first mentioned at Est 2:5;   son of: Jair (H2971J)  § Mordecai = "little man" or "worshipper of Mars" 1) cousin and adoptive father of queen Esther; son of Jair of the tribe of Benjamin; deliverer under Divine providence of the children of Israel from the destruction plotted by Haman the chief minister of Ahasuerus; institutor of the feast of Purim 2) a Jew who returned from exile with Zerubbabel</t>
  </si>
  <si>
    <t>H4783</t>
  </si>
  <si>
    <t>מֻרְדָּף</t>
  </si>
  <si>
    <t>H4784</t>
  </si>
  <si>
    <t>מָרָה</t>
  </si>
  <si>
    <t>1) to be contentious, be rebellious, be refractory, be disobedient towards, be rebellious against 1a) (Qal) to be disobedient, be rebellious 1a1) towards father 1a2) towards God 1b) (Hiphil) to show rebelliousness, show disobedience, disobey</t>
  </si>
  <si>
    <t>H4785</t>
  </si>
  <si>
    <t>Marah</t>
  </si>
  <si>
    <t xml:space="preserve">  § Marah = "bitter"  the spring with bitter water which was 3 days travel from the crossing place of the Red Sea in the peninsula of Sinai </t>
  </si>
  <si>
    <t>H4786</t>
  </si>
  <si>
    <t>מֹרָה</t>
  </si>
  <si>
    <t>bitterness, grief</t>
  </si>
  <si>
    <t>H4787</t>
  </si>
  <si>
    <t>מׇרָּה</t>
  </si>
  <si>
    <t>H4788</t>
  </si>
  <si>
    <t>מָרוֹד</t>
  </si>
  <si>
    <t>restlessness, straying, wanderer, refugee</t>
  </si>
  <si>
    <t>H4789</t>
  </si>
  <si>
    <t>מֵרוֹז</t>
  </si>
  <si>
    <t>Meroz</t>
  </si>
  <si>
    <t xml:space="preserve">  § Meroz = "refuge"  a place in northern Palestine </t>
  </si>
  <si>
    <t>H4790</t>
  </si>
  <si>
    <t>מְרוֹחַ</t>
  </si>
  <si>
    <t>1) bruised, crushed, rub 1a) meaning uncertain</t>
  </si>
  <si>
    <t>H4791</t>
  </si>
  <si>
    <t>מָרוֹם</t>
  </si>
  <si>
    <t>1) height 1a) height, elevation, elevated place 1a1) in a high place (adv) 1b) height 1c) proudly (adv) 1d) of nobles (fig.)</t>
  </si>
  <si>
    <t>H4792</t>
  </si>
  <si>
    <t>מֵרוֹם</t>
  </si>
  <si>
    <t>Merom</t>
  </si>
  <si>
    <t xml:space="preserve">  § Merom = "high place"   the lake in northern Canaan at which Joshua routed the northern confederacy headed by Jabin 1a) site uncertain; probably the lake formed by the Jordan river about 10 miles (16 km) north of the Sea of Galilee </t>
  </si>
  <si>
    <t>H4793</t>
  </si>
  <si>
    <t>מֵרוֹץ</t>
  </si>
  <si>
    <t>race</t>
  </si>
  <si>
    <t>running, race, course</t>
  </si>
  <si>
    <t>H4794</t>
  </si>
  <si>
    <t>מְרוּצָה</t>
  </si>
  <si>
    <t>1) running, course (of life) 1a) running, mode or style of running 1b) course (of life)</t>
  </si>
  <si>
    <t>H4795</t>
  </si>
  <si>
    <t>מָרוּק</t>
  </si>
  <si>
    <t>rubbing</t>
  </si>
  <si>
    <t>1) scraping, rubbing 1a) of year of preparation of girls for the harem; bodily rubbings</t>
  </si>
  <si>
    <t>H4796</t>
  </si>
  <si>
    <t>מָרוֹת</t>
  </si>
  <si>
    <t>Maroth</t>
  </si>
  <si>
    <t xml:space="preserve">  § Maroth = "bitterness"  one of the towns in the lowland of Judah </t>
  </si>
  <si>
    <t>H4797</t>
  </si>
  <si>
    <t>מִרְזַח</t>
  </si>
  <si>
    <t>1) cry, cry of joy, revelry 1a) mourning cry 1a1) perhaps, feast cry 1b) cry of revelry</t>
  </si>
  <si>
    <t>H4798</t>
  </si>
  <si>
    <t>מַרְזֵחַ</t>
  </si>
  <si>
    <t>H4799</t>
  </si>
  <si>
    <t>מָרַח</t>
  </si>
  <si>
    <t>(Qal) to rub</t>
  </si>
  <si>
    <t>H4800</t>
  </si>
  <si>
    <t>מֶרְחָב</t>
  </si>
  <si>
    <t>broad or roomy place, wide, expanses</t>
  </si>
  <si>
    <t>H4801</t>
  </si>
  <si>
    <t>מֶרְחָק</t>
  </si>
  <si>
    <t>distant place, distance, far country</t>
  </si>
  <si>
    <t>H4802</t>
  </si>
  <si>
    <t>מַרְחֶ֫שֶׁת</t>
  </si>
  <si>
    <t>pan</t>
  </si>
  <si>
    <t>saucepan, stew pan</t>
  </si>
  <si>
    <t>H4803</t>
  </si>
  <si>
    <t>מָרַט</t>
  </si>
  <si>
    <t>1) to bare, polish, make smooth or bald or bare 1a) (Qal) 1a1) to make bare 1a2) to scour, polish 1b) (Niphal) to be made bald</t>
  </si>
  <si>
    <t>H4804</t>
  </si>
  <si>
    <t>מְרַט</t>
  </si>
  <si>
    <t>1) to pluck, pull off 1a) (P'il) to be plucked off</t>
  </si>
  <si>
    <t>H4805G</t>
  </si>
  <si>
    <t>מְרִי</t>
  </si>
  <si>
    <t xml:space="preserve">Meri, a name for Egypt  Another spelling of  mits.ra.yim  (מִצְרַ֫יִם "Egypt" H4714G)  This name means  rebellion, rebellious </t>
  </si>
  <si>
    <t>H4805H</t>
  </si>
  <si>
    <t>1) rebellion 1a) rebellion 1b) rebellious (in construct)</t>
  </si>
  <si>
    <t>H4806</t>
  </si>
  <si>
    <t>מְרִיא</t>
  </si>
  <si>
    <t>well-fed, fatling</t>
  </si>
  <si>
    <t>H4807</t>
  </si>
  <si>
    <t>מְרִיב בַּ֫עַל</t>
  </si>
  <si>
    <t>Merib-baal</t>
  </si>
  <si>
    <t xml:space="preserve">A man of the tribe of Benjamin living at the time of United Monarchy, first mentioned at 2Sa 4:4;   son of: Jonathan (H3083H);   father of: Micah (H4318H); also called Merib-baal at 1Ch 8:34; 9.40;  Another name of  me.phi.vo.shet  (מְפִיבֹשֶׁת "Mephibosheth" H4648G)   § Merib-baal = "Baal is my advocate" 1) another name for Mephibosheth 1a) son of Jonathan and grandson of Saul </t>
  </si>
  <si>
    <t>H4808</t>
  </si>
  <si>
    <t>מְרִיבָה</t>
  </si>
  <si>
    <t>H4809G</t>
  </si>
  <si>
    <t>Meribah</t>
  </si>
  <si>
    <t xml:space="preserve">  § Meribah = "strife" or "contention"  1) a fountain at Rephidim, in the desert of Sin; so called because the Israelites murmured against God 2) the name of the water supply at Kadesh on the southern border of the promised land; the people also murmured here against God</t>
  </si>
  <si>
    <t>H4809H</t>
  </si>
  <si>
    <t xml:space="preserve">  § Meribah = "strife" or "contention"   1) a fountain at Rephidim, in the desert of Sin; so called because the Israelites murmured against God 2) the name of the water supply at Kadesh on the southern border of the promised land; the people also murmured here against God</t>
  </si>
  <si>
    <t>H4810</t>
  </si>
  <si>
    <t>מְרִי בַעַל</t>
  </si>
  <si>
    <t xml:space="preserve">A man of the tribe of Benjamin living at the time of United Monarchy, first mentioned at 2Sa 4:4;   son of: Jonathan (H3083H);   father of: Micah (H4318H); also called Merib-baal at 1Ch 8:34; 9.40;  Another spelling of  me.phi.vo.shet  (מְפִיבֹשֶׁת "Mephibosheth" H4648)   § Merib-baal = "Baal is my advocate" 1) another name for Mephibosheth 1a) son of Jonathan and grandson of Saul </t>
  </si>
  <si>
    <t>H4811</t>
  </si>
  <si>
    <t>מְרָיָה</t>
  </si>
  <si>
    <t>Meraiah</t>
  </si>
  <si>
    <t xml:space="preserve">A man living at the time of Exile and Return, only mentioned at Neh 12:12   § Meraiah = "rebellion"  a priest after the exile in the days of Joiakim </t>
  </si>
  <si>
    <t>H4812G</t>
  </si>
  <si>
    <t>מְרָיוֹת</t>
  </si>
  <si>
    <t>Meraioth</t>
  </si>
  <si>
    <t>A man of the tribe of Levi living at the time of Divided Monarchy, first mentioned at 1Ch 6:6;   son of: Zerahiah (H2228);   father of: Amariah (H0568)  § Meraioth = "rebellious" 1) grandfather of Ahitub, descendant of Eleazar the son of Aaron, and the head of a priestly house 2) son of Ahitub, father of Zadok, descendant of Eleazar the son of Aaron, and the head of a priestly house 3) head of a family of priests represented by Helkai in the time of Joiakim, the son of Jeshua</t>
  </si>
  <si>
    <t>H4812H</t>
  </si>
  <si>
    <t>A man living at the time of Exile and Return, first mentioned at Ezr 8:33;   son of: Uriah (H0223H); also called Meraioth at Neh 12:15;  Another name of  me.re.mot  (מְרֵמוֹת "Meremoth" H4822G)  § Meraioth = "rebellious" 1) grandfather of Ahitub, descendant of Eleazar the son of Aaron, and the head of a priestly house 2) son of Ahitub, father of Zadok, descendant of Eleazar the son of Aaron, and the head of a priestly house 3) head of a family of priests represented by Helkai in the time of Joiakim, the son of Jeshua</t>
  </si>
  <si>
    <t>H4813G</t>
  </si>
  <si>
    <t>מִרְיָם</t>
  </si>
  <si>
    <t>Miriam</t>
  </si>
  <si>
    <t>A woman of the tribe of Levi living at the time of Egypt and Wilderness, first mentioned at Exo 15:20;   daughter of: Amram (H6019) and Jochebed (H3115);   sister of: Moses (H4872) and Aaron (H0175)  § Miriam = "rebellion" 1) elder sister of Moses and Aaron 2) a woman of Judah</t>
  </si>
  <si>
    <t>H4813H</t>
  </si>
  <si>
    <t>A woman of the tribe of Judah(?) living at the time of Divided Monarchy, only mentioned at 1Ch 4:17;   daughter of: Mered (H4778)(?) and Bithiah (H1332);   sister of: Shammai (H8060I) and Ishbah (H3431);   half-sister of: Jered (H3382H)(?), Heber (H2268I)(?) and Jekuthiel (H3354)(?)  § Miriam = "rebellion" 1) elder sister of Moses and Aaron 2) a woman of Judah</t>
  </si>
  <si>
    <t>H4814</t>
  </si>
  <si>
    <t>מְרִירוּת</t>
  </si>
  <si>
    <t>H4815</t>
  </si>
  <si>
    <t>מְרִירִי</t>
  </si>
  <si>
    <t>H4816</t>
  </si>
  <si>
    <t>מֹ֫רֶךְ</t>
  </si>
  <si>
    <t>H4817</t>
  </si>
  <si>
    <t>מֶרְכָּב</t>
  </si>
  <si>
    <t>1) chariot, place to ride, riding seat 1a) chariot 1b) seat (of a litter), saddle</t>
  </si>
  <si>
    <t>H4818</t>
  </si>
  <si>
    <t>מֶרְכָּבָה</t>
  </si>
  <si>
    <t>H4819</t>
  </si>
  <si>
    <t>מַרְכֹּ֫לֶת</t>
  </si>
  <si>
    <t>market</t>
  </si>
  <si>
    <t>market place, place of trade</t>
  </si>
  <si>
    <t>H4820</t>
  </si>
  <si>
    <t>מִרְמָה</t>
  </si>
  <si>
    <t>deceit, treachery</t>
  </si>
  <si>
    <t>H4821</t>
  </si>
  <si>
    <t>Mirmah</t>
  </si>
  <si>
    <t xml:space="preserve">A man of the tribe of Benjamin  living at the time of Divided Monarchy, only mentioned at 1Ch 8:10;   son of: Shaharaim (H7842) and Hodesh (H2321);   brother of: Jobab (H3103J), Zibia (H6644), Mesha (H4331), Malcam (H4445A), Jeuz (H3263), Sachia (H7634), Abitub (H0036) and Elpaal (H0508)   § Mirma = "fraud"  a Benjamite born in the land of Moab </t>
  </si>
  <si>
    <t>H4822G</t>
  </si>
  <si>
    <t>מְרֵמוֹת</t>
  </si>
  <si>
    <t>Meremoth</t>
  </si>
  <si>
    <t>A man living at the time of Exile and Return, first mentioned at Ezr 8:33;   son of: Uriah (H0223H); also called Meraioth at Neh 12:15;  Also named:  me.ra.vot  (מְרָיוֹת "Meraioth" H4812H)  § Meremoth = "elevations" 1) a priest, son of Uriah of the family of Koz active in rebuilding the wall of Jerusalem and in the 7th course of temple service in the time of Ezra and Nehemiah 2) a priest in the time of Zerubbabel 3) a returning exile of the family of Bani who had a foreign wife in the time of Ezra</t>
  </si>
  <si>
    <t>H4822H</t>
  </si>
  <si>
    <t>A man living at the time of Exile and Return, only mentioned at Ezr 10:36  § Meremoth = "elevations" 1) a priest, son of Uriah of the family of Koz active in rebuilding the wall of Jerusalem and in the 7th course of temple service in the time of Ezra and Nehemiah 2) a priest in the time of Zerubbabel 3) a returning exile of the family of Bani who had a foreign wife in the time of Ezra</t>
  </si>
  <si>
    <t>H4823</t>
  </si>
  <si>
    <t>מִרְמָס</t>
  </si>
  <si>
    <t>1) trampling place, trampling 1a) trampling place 1b) trampling</t>
  </si>
  <si>
    <t>H4824</t>
  </si>
  <si>
    <t>מֵרֹנֹתִי</t>
  </si>
  <si>
    <t>Meronothite</t>
  </si>
  <si>
    <t xml:space="preserve">  § Meronothite = "joyful shouter"   1) a native of a place probably called 'Meronoth'</t>
  </si>
  <si>
    <t>H4825</t>
  </si>
  <si>
    <t>מֶ֫רֶס</t>
  </si>
  <si>
    <t>Meres</t>
  </si>
  <si>
    <t xml:space="preserve">A man living at the time of Exile and Return, only mentioned at Est 1:14   § Meres = "lofty"  one of the 7 counsellors of Ahasuerus </t>
  </si>
  <si>
    <t>H4826</t>
  </si>
  <si>
    <t>מַרְסְנָא</t>
  </si>
  <si>
    <t>Marsena</t>
  </si>
  <si>
    <t xml:space="preserve">A man living at the time of Exile and Return, only mentioned at Est 1:14   § Marsena = "worthy"  one of the 7 counsellors of Ahasuerus </t>
  </si>
  <si>
    <t>H4827</t>
  </si>
  <si>
    <t>מֵרַע</t>
  </si>
  <si>
    <t>mischief</t>
  </si>
  <si>
    <t>1) (Hiphil) mischief 2) (TWOT) confidential friend</t>
  </si>
  <si>
    <t>H4828</t>
  </si>
  <si>
    <t>מֵרֵעַ</t>
  </si>
  <si>
    <t>companion, friend, confidential friend</t>
  </si>
  <si>
    <t>H4829</t>
  </si>
  <si>
    <t>מִרְעֶה</t>
  </si>
  <si>
    <t>pasture, pasturage</t>
  </si>
  <si>
    <t>H4830</t>
  </si>
  <si>
    <t>מַרְעִית</t>
  </si>
  <si>
    <t>pasturing</t>
  </si>
  <si>
    <t>1) pasturing, pasturage, shepherding 1a) pasturing, shepherding 1b) pasturage 1c) flock (meton)</t>
  </si>
  <si>
    <t>H4831</t>
  </si>
  <si>
    <t>מַרְעֲלָה</t>
  </si>
  <si>
    <t>Mareal</t>
  </si>
  <si>
    <t xml:space="preserve">  § Maralah = "trembling"  a town or landmark on the border of Zebulun </t>
  </si>
  <si>
    <t>H4832</t>
  </si>
  <si>
    <t>מַרְפֵּא</t>
  </si>
  <si>
    <t>1) health, healing, cure 1a) healing, cure 1b) health, profit, sound (of mind) 1c) healing 1c1) incurable (with negative)</t>
  </si>
  <si>
    <t>H4833</t>
  </si>
  <si>
    <t>מַרְפֵּשׂ</t>
  </si>
  <si>
    <t>befouled, thing befouled</t>
  </si>
  <si>
    <t>H4834</t>
  </si>
  <si>
    <t>מָרַץ</t>
  </si>
  <si>
    <t>1) to be or make sick 1a) (Niphal) to be grievous or painful 1b) (Hiphil) to make sick</t>
  </si>
  <si>
    <t>H4835</t>
  </si>
  <si>
    <t>crushing, oppression</t>
  </si>
  <si>
    <t>H4836</t>
  </si>
  <si>
    <t>מַרְצֵעַ</t>
  </si>
  <si>
    <t>awl</t>
  </si>
  <si>
    <t>awl, boring-instrument</t>
  </si>
  <si>
    <t>H4837</t>
  </si>
  <si>
    <t>מַרְצֶ֫פֶת</t>
  </si>
  <si>
    <t>pavement</t>
  </si>
  <si>
    <t>H4838</t>
  </si>
  <si>
    <t>מָרַק</t>
  </si>
  <si>
    <t>to polish</t>
  </si>
  <si>
    <t>1) to scour, polish 1a) (Qal) to scour, polish 1b) (Pual) to be scoured</t>
  </si>
  <si>
    <t>H4839</t>
  </si>
  <si>
    <t>מָרָק</t>
  </si>
  <si>
    <t>broth, juice cooked from meat</t>
  </si>
  <si>
    <t>H4840</t>
  </si>
  <si>
    <t>מֶרְקָח</t>
  </si>
  <si>
    <t>spice, perfume, aromatic spices</t>
  </si>
  <si>
    <t>H4841</t>
  </si>
  <si>
    <t>מֶרְקָחָה</t>
  </si>
  <si>
    <t>ointment pot/seasoning</t>
  </si>
  <si>
    <t>1) a seasoning, compounding, spice-seasoning 2) ointment pot</t>
  </si>
  <si>
    <t>H4842</t>
  </si>
  <si>
    <t>מִרְקַ֫חַת</t>
  </si>
  <si>
    <t>1) ointment, mixture of ointment 2) ointment-pot</t>
  </si>
  <si>
    <t>H4843</t>
  </si>
  <si>
    <t>מָרַר</t>
  </si>
  <si>
    <t>1) to be bitter 1a) (Qal) to be bitter 1b) (Piel) 1b1) to show bitterness 1b2) to make bitter 1c) (Hiphil) to make bitter, embitter 1d) (Hithpalpel) 1d1) to embitter oneself 1d2) to be enraged 2) (TWOT) to be strong, strengthen</t>
  </si>
  <si>
    <t>H4844</t>
  </si>
  <si>
    <t>מָרֹר</t>
  </si>
  <si>
    <t>bitter thing, bitter herb, bitterness</t>
  </si>
  <si>
    <t>H4845</t>
  </si>
  <si>
    <t>מְרֵרָה</t>
  </si>
  <si>
    <t>H4846</t>
  </si>
  <si>
    <t>מְרֹרָה</t>
  </si>
  <si>
    <t>1) bitter thing, gall, poison 1a) gall, gall-bladder (seat of gall) 1b) poison, venom 1c) bitter thing 1d) bitterness</t>
  </si>
  <si>
    <t>H4847</t>
  </si>
  <si>
    <t>מְרָרִי</t>
  </si>
  <si>
    <t>Merari</t>
  </si>
  <si>
    <t xml:space="preserve">A man of the tribe of Levi living at the time of Egypt and Wilderness, first mentioned at Gen 46:11;   son of: Levi (H3878);   brother of: Gershon (H1648), Kohath (H6955) and Jochebed (H3115);   father of: Mahli (H4249), Mushi (H4187) and Jaaziah (H3269) Also named:  me.ra.ri  (מְרָרִי "Merari" H4848)   § Merari = "bitter"  the 3rd son of Levi and head of a Levitical family </t>
  </si>
  <si>
    <t>H4848</t>
  </si>
  <si>
    <t xml:space="preserve">Someone descended from Merari who was a man of the tribe of Levi living at the time of Egypt and Wilderness, first mentioned at Gen 46:11;   son of: Levi (H3878);   brother of: Gershon (H1648), Kohath (H6955) and Jochebed (H3115);   father of: Mahli (H4249), Mushi (H4187) and Jaaziah (H3269) Another name of  me.ra.ri  (מְרָרִי "Merari" H4847)   § Merarites, of Marari "bitter"  descendants of Merari, the son of Levi, and members of a Levitical family </t>
  </si>
  <si>
    <t>H4849</t>
  </si>
  <si>
    <t>מִרְשַׁ֫עַת</t>
  </si>
  <si>
    <t>H4850</t>
  </si>
  <si>
    <t>מְרָתַיִם</t>
  </si>
  <si>
    <t>Merathaim</t>
  </si>
  <si>
    <t xml:space="preserve">Merathaim = "double rebellion"  another name for 'Babylon' Another name of  ba.vel  (בָּבֶ֫ל, בָּבֶל "Babylon" H0894) </t>
  </si>
  <si>
    <t>H4851</t>
  </si>
  <si>
    <t>מַשׁ</t>
  </si>
  <si>
    <t>Mash</t>
  </si>
  <si>
    <t xml:space="preserve">A man of the Syrians living at the time of the Patriarchs, first mentioned at Gen 10:23;   son of: Aram (H0758);   brother of: Uz (H5780), Hul (H2343) and Gether (H1666); also called Meshech at 1Ch 1:17;  Also named:  me.shekh  (מֶ֫שֶׁךְ "Meshech" H4902J)   § Mash = "drawn out"  one of the sons of Aram; also 'Meshech' </t>
  </si>
  <si>
    <t>H4852</t>
  </si>
  <si>
    <t>מֵשָׁא</t>
  </si>
  <si>
    <t xml:space="preserve">  § Mesha = "freedom"  a region marking one of the limits of the territory of the Joktanites when they first settled in Arabia </t>
  </si>
  <si>
    <t>H4853A</t>
  </si>
  <si>
    <t>מַשָּׂא</t>
  </si>
  <si>
    <t>1) load, bearing, tribute, burden, lifting 1a) load, burden 1b) lifting, uplifting, that to which the soul lifts itself up 1c) bearing, carrying 1d) tribute, that which is carried or brought or borne</t>
  </si>
  <si>
    <t>H4853B</t>
  </si>
  <si>
    <t>oracle</t>
  </si>
  <si>
    <t>utterance, oracle, burden</t>
  </si>
  <si>
    <t>H4854</t>
  </si>
  <si>
    <t>Massa</t>
  </si>
  <si>
    <t xml:space="preserve">A man of the Arabs living at the time of the Patriarchs, first mentioned at Gen 25:14;   son of: Ishmael (H3458);   brother of: Nebaioth (H5032), Kedar (H6938), Adbeel (H0110), Mibsam (H4017), Mishma (H4927), Dumah (H1746), Hadad (H2316), Tema (H8485), Jetur (H3195), Naphish (H5305), Kedemah (H6929) and Mahalath (H4258)   § Massa = "burden"  a son of Ishmael </t>
  </si>
  <si>
    <t>H4855</t>
  </si>
  <si>
    <t>מַשָּׁא</t>
  </si>
  <si>
    <t>1) lending on interest, usury 1a) in  Ref: Ne 5:11 , the rate of "usury" was only one per cent</t>
  </si>
  <si>
    <t>H4856</t>
  </si>
  <si>
    <t>מַשֹּׂא</t>
  </si>
  <si>
    <t>respect</t>
  </si>
  <si>
    <t>1) a lifting up 1a) partiality (in construct)</t>
  </si>
  <si>
    <t>H4857</t>
  </si>
  <si>
    <t>מַשְׁאָב</t>
  </si>
  <si>
    <t>drawing place of water, place to draw water</t>
  </si>
  <si>
    <t>H4858</t>
  </si>
  <si>
    <t>מַשָּׂאָה</t>
  </si>
  <si>
    <t>the uplifted, uplifting</t>
  </si>
  <si>
    <t>H4859</t>
  </si>
  <si>
    <t>מַשָּׁאָה</t>
  </si>
  <si>
    <t>loan</t>
  </si>
  <si>
    <t>H4860</t>
  </si>
  <si>
    <t>מַשָּׁאוֹן</t>
  </si>
  <si>
    <t>guile</t>
  </si>
  <si>
    <t>guile, dissimulation, deceit</t>
  </si>
  <si>
    <t>H4861</t>
  </si>
  <si>
    <t>מִשְׁאָל</t>
  </si>
  <si>
    <t>Mishal</t>
  </si>
  <si>
    <t xml:space="preserve">  § Misheal = "entreaty"  a town in the territory of Asher allotted to the Gershonite Levites </t>
  </si>
  <si>
    <t>H4862</t>
  </si>
  <si>
    <t>מִשְׁאָלָה</t>
  </si>
  <si>
    <t>request, petition, desire</t>
  </si>
  <si>
    <t>H4863</t>
  </si>
  <si>
    <t>מִשְׁאֶ֫רֶת</t>
  </si>
  <si>
    <t>kneading</t>
  </si>
  <si>
    <t>kneading trough or bowl</t>
  </si>
  <si>
    <t>H4864</t>
  </si>
  <si>
    <t>מַשְׂאֵת</t>
  </si>
  <si>
    <t>1) uprising, utterance, burden, portion, uplifting 1a) that which rises, uprising, uplifting, signal, rising 1b) utterance, oracle 1c) burden 1d) portion, present, largesse, gift, contribution, offering, tribute</t>
  </si>
  <si>
    <t>H4865</t>
  </si>
  <si>
    <t>מִשְׁבְּצוֹת</t>
  </si>
  <si>
    <t>filigree</t>
  </si>
  <si>
    <t>plaited or filigree or chequered work (of settings for gems)</t>
  </si>
  <si>
    <t>H4866</t>
  </si>
  <si>
    <t>מַשְׁבֵּר</t>
  </si>
  <si>
    <t>1) place of breaking forth, place of breach, opening 1a) of womb</t>
  </si>
  <si>
    <t>H4867</t>
  </si>
  <si>
    <t>מִשְׁבָּר</t>
  </si>
  <si>
    <t>wave</t>
  </si>
  <si>
    <t>breaker, breaking (of sea)</t>
  </si>
  <si>
    <t>H4868</t>
  </si>
  <si>
    <t>מִשְׁבָּת</t>
  </si>
  <si>
    <t>annihilation</t>
  </si>
  <si>
    <t>cessation, annihilation</t>
  </si>
  <si>
    <t>H4869A</t>
  </si>
  <si>
    <t>מִשְׂגָּב</t>
  </si>
  <si>
    <t>high refuge</t>
  </si>
  <si>
    <t>1) high place, refuge, secure height, retreat 1a) stronghold 1b) refuge (of God)</t>
  </si>
  <si>
    <t>H4869B</t>
  </si>
  <si>
    <t>Misgab</t>
  </si>
  <si>
    <t>Word sometimes translated as a name, only mentioned at Jer 48:1  § Misgab = "height"  a place in Moab</t>
  </si>
  <si>
    <t>H4870</t>
  </si>
  <si>
    <t>מִשְׁגֶּה</t>
  </si>
  <si>
    <t>mistake</t>
  </si>
  <si>
    <t>H4871</t>
  </si>
  <si>
    <t>מָשָׁה</t>
  </si>
  <si>
    <t>1) to draw 1a) (Qal) to draw 1b) (Hiphil) to draw</t>
  </si>
  <si>
    <t>H4872</t>
  </si>
  <si>
    <t>מֹשֶׁה</t>
  </si>
  <si>
    <t xml:space="preserve">A man of the tribe of Levi living at the time of Egypt and Wilderness, first mentioned at Exo 2:10;   son of: Amram (H6019) and Jochebed (H3115);   brother of: Aaron (H0175) and Miriam (H4813); married to Zipporah (H6855);   father of: Gershom (H1647) and Eliezer (H0461H); also called Manasseh at Jdg 18:30(?)   § Moses = "drawn"  the prophet and lawgiver, leader of the exodus </t>
  </si>
  <si>
    <t>H4873</t>
  </si>
  <si>
    <t xml:space="preserve">A man of the tribe of Levi living at the time of Egypt and Wilderness, first mentioned at Exo 2:10;   son of: Amram (H6019) and Jochebed (H3115);   brother of: Aaron (H0175) and Miriam (H4813); married to Zipporah (H6855);   father of: Gershom (H1647) and Eliezer (H0461H); also called Manasseh at Jdg 18:30(?) Aramaic of  mo.sheh  (מֹשֶׁה "Moses" H4872)   § Moses = "drawn"  the prophet and lawgiver, leader of the exodus </t>
  </si>
  <si>
    <t>H4874</t>
  </si>
  <si>
    <t>מַשֶּׁה</t>
  </si>
  <si>
    <t>1) loan 1a) of loan released in the 7th year</t>
  </si>
  <si>
    <t>H4875</t>
  </si>
  <si>
    <t>מְשׁוֹאָה</t>
  </si>
  <si>
    <t>desolation, ruin</t>
  </si>
  <si>
    <t>H4876</t>
  </si>
  <si>
    <t>מַשּׁוּאָה</t>
  </si>
  <si>
    <t>H4877</t>
  </si>
  <si>
    <t>מְשׁוֹבָב</t>
  </si>
  <si>
    <t>Meshobab</t>
  </si>
  <si>
    <t xml:space="preserve">A man of the tribe of Simeon(?) living at the time of Divided Monarchy, only mentioned at 1Ch 4:34   § Meshobab = "restored" or "backsliding"  a descendant of Simeon </t>
  </si>
  <si>
    <t>H4878</t>
  </si>
  <si>
    <t>מְשׁוּבָה</t>
  </si>
  <si>
    <t>faithlessness</t>
  </si>
  <si>
    <t>turning away, turning back, apostasy, backsliding</t>
  </si>
  <si>
    <t>H4879</t>
  </si>
  <si>
    <t>מְשׁוּגָה</t>
  </si>
  <si>
    <t>H4880A</t>
  </si>
  <si>
    <t>מָשׁוֹט</t>
  </si>
  <si>
    <t>oar</t>
  </si>
  <si>
    <t>oar Also means:  mish.shot  (מִשּׁוֹט "oar" H4880B)</t>
  </si>
  <si>
    <t>H4880B</t>
  </si>
  <si>
    <t>מִשּׁוֹט</t>
  </si>
  <si>
    <t>oar Another spelling of  ma.shot  (מָשׁוֹט "oar" H4880A)</t>
  </si>
  <si>
    <t>H4881A</t>
  </si>
  <si>
    <t>מְשֻכָֿה</t>
  </si>
  <si>
    <t>H4881B</t>
  </si>
  <si>
    <t>מְשֻׂכָּה</t>
  </si>
  <si>
    <t>H4882</t>
  </si>
  <si>
    <t>מְשׁוּסָה</t>
  </si>
  <si>
    <t>booty, spoil, plunder Another spelling of  me.shis.sah  (מְשִׁסָּה "plunder" H4933)</t>
  </si>
  <si>
    <t>H4883</t>
  </si>
  <si>
    <t>מַשּׂוֹר</t>
  </si>
  <si>
    <t>H4884</t>
  </si>
  <si>
    <t>מְשׂוּרָה</t>
  </si>
  <si>
    <t>capacity</t>
  </si>
  <si>
    <t>H4885</t>
  </si>
  <si>
    <t>מָשׂוֹשׂ</t>
  </si>
  <si>
    <t>exultation, joy, rejoicing</t>
  </si>
  <si>
    <t>H4886</t>
  </si>
  <si>
    <t>מָשַׁח</t>
  </si>
  <si>
    <t>1) to smear, anoint, spread a liquid 1a) (Qal) 1a1) to smear 1a2) to anoint (as consecration) 1a3) to anoint, consecrate 1b) (Niphal) to be anointed</t>
  </si>
  <si>
    <t>H4887</t>
  </si>
  <si>
    <t>מְשַׁח</t>
  </si>
  <si>
    <t>H4888A</t>
  </si>
  <si>
    <t>מִשְׁחָה</t>
  </si>
  <si>
    <t>1) ointment (used to consecrate by anointing) 2) anointing portion</t>
  </si>
  <si>
    <t>H4888B</t>
  </si>
  <si>
    <t>מָשְׁחָה</t>
  </si>
  <si>
    <t>consecrated portion</t>
  </si>
  <si>
    <t>consecrated portion, portion</t>
  </si>
  <si>
    <t>H4889</t>
  </si>
  <si>
    <t>מַשְׁחִית</t>
  </si>
  <si>
    <t>H4890</t>
  </si>
  <si>
    <t>מִשְׂחַק</t>
  </si>
  <si>
    <t>laughing</t>
  </si>
  <si>
    <t>object of derision</t>
  </si>
  <si>
    <t>H4891</t>
  </si>
  <si>
    <t>מִשְׁחָר</t>
  </si>
  <si>
    <t>H4892</t>
  </si>
  <si>
    <t>מַשְׁחֵת</t>
  </si>
  <si>
    <t>H4893A</t>
  </si>
  <si>
    <t>מִשְׁחַת</t>
  </si>
  <si>
    <t>disfigurement (of face)</t>
  </si>
  <si>
    <t>H4893B</t>
  </si>
  <si>
    <t>מָשְׁחָת</t>
  </si>
  <si>
    <t>corruption (ritual)</t>
  </si>
  <si>
    <t>H4894A</t>
  </si>
  <si>
    <t>מִשְׁטָח</t>
  </si>
  <si>
    <t>spreading-place</t>
  </si>
  <si>
    <t>spreading place Also means:  mish.to.ach  (מִשְׁטוֹחַ "spreading-place" H4894B)</t>
  </si>
  <si>
    <t>H4894B</t>
  </si>
  <si>
    <t>מִשְׁטוֹחַ</t>
  </si>
  <si>
    <t>spreading place Another spelling of  mish.tach  (מִשְׁטָח "spreading-place" H4894A)</t>
  </si>
  <si>
    <t>H4895</t>
  </si>
  <si>
    <t>מַשְׂטֵמָה</t>
  </si>
  <si>
    <t>animosity, enmity</t>
  </si>
  <si>
    <t>H4896</t>
  </si>
  <si>
    <t>מִשְׁטָר</t>
  </si>
  <si>
    <t>rule, authority</t>
  </si>
  <si>
    <t>H4897</t>
  </si>
  <si>
    <t>מֶ֫שִׁי</t>
  </si>
  <si>
    <t>1) a costly material for garment 1a) perhaps silk</t>
  </si>
  <si>
    <t>H4898G</t>
  </si>
  <si>
    <t>מְשֵׁיזַבְאֵל</t>
  </si>
  <si>
    <t>Meshezabel</t>
  </si>
  <si>
    <t>A man living at the time of Exile and Return, only mentioned at Neh 3:4;   father of: Berechiah (H1296K)  § Meshezabeel = "God delivers" 1) ancestor of Meshullam who assisted Nehemiah in rebuilding the wall of Jerusalem 1a) perhaps the same as 2 and 3 2) a head of the people who sealed the covenant with Nehemiah 2a) perhaps the same as 1 and 3 3) father of Pethahiah and descendant of Zerah the son of Judah 3a) perhaps the same as 1 and 2</t>
  </si>
  <si>
    <t>H4898H</t>
  </si>
  <si>
    <t>A man living at the time of Exile and Return, only mentioned at Neh 10:21  § Meshezabeel = "God delivers" 1) ancestor of Meshullam who assisted Nehemiah in rebuilding the wall of Jerusalem 1a) perhaps the same as 2 and 3 2) a head of the people who sealed the covenant with Nehemiah 2a) perhaps the same as 1 and 3 3) father of Pethahiah and descendant of Zerah the son of Judah 3a) perhaps the same as 1 and 2</t>
  </si>
  <si>
    <t>H4898I</t>
  </si>
  <si>
    <t>A man living at the time of Exile and Return, only mentioned at Neh 11:24;   father of: Pethahiah (H6611J)  § Meshezabeel = "God delivers" 1) ancestor of Meshullam who assisted Nehemiah in rebuilding the wall of Jerusalem 1a) perhaps the same as 2 and 3 2) a head of the people who sealed the covenant with Nehemiah 2a) perhaps the same as 1 and 3 3) father of Pethahiah and descendant of Zerah the son of Judah 3a) perhaps the same as 1 and 2</t>
  </si>
  <si>
    <t>H4899</t>
  </si>
  <si>
    <t>מָשִׁיחַ</t>
  </si>
  <si>
    <t>anointed</t>
  </si>
  <si>
    <t>1) anointed, anointed one 1a) of the Messiah, Messianic prince 1b) of the king of Israel 1c) of the high priest of Israel 1d) of Cyrus 1e) of the patriarchs as anointed kings</t>
  </si>
  <si>
    <t>H4900</t>
  </si>
  <si>
    <t>מָשַׁךְ</t>
  </si>
  <si>
    <t>1) to draw, drag, seize 1a) (Qal) 1a1) to draw (and lift out), drag along, lead along, drag or lead off, draw down 1a2) to draw (the bow) 1a3) to proceed, march 1a4) to draw out or give (a sound) 1a5) to draw out, prolong, continue 1a6) to trail (seed in sowing) 1a7) to cheer, draw, attract, gratify 1b) (Niphal) to be drawn out 1c) (Pual) 1c1) to be drawn out, be postponed, be deferred 1c2) to be tall</t>
  </si>
  <si>
    <t>H4901</t>
  </si>
  <si>
    <t>מֶ֫שֶׁךְ</t>
  </si>
  <si>
    <t>bag/price</t>
  </si>
  <si>
    <t>1) a drawing, drawing up, drawing up a trail 1a) the drawing up, fishing up, securing, acquiring 1b) a trail (of seed)</t>
  </si>
  <si>
    <t>H4902G</t>
  </si>
  <si>
    <t>Meshech</t>
  </si>
  <si>
    <t>A man living at the time of the Patriarchs, first mentioned at Gen 10:2;   son of: Japheth (H3315);   brother of: Gomer (H1586), Magog (H4031), Madai (H4074), Javan (H3120), Tubal (H8422) and Tiras (H8494)  § Mesech or Meshech = "drawing out" 1) son of Japheth, grandson of Noah, and progenitor of peoples to the north of Israel 1a) descendants of Mesech often mentioned in connection with Tubal, Magog, and other northern nations including the Moschi, a people on the borders of Colchis and Armenia</t>
  </si>
  <si>
    <t>H4902H</t>
  </si>
  <si>
    <t xml:space="preserve">  § Mesech or Meshech = "drawing out"   descendants of Mesech often mentioned in connection with Tubal, Magog, and other northern nations including the Moschi, a people on the borders of Colchis and Armenia</t>
  </si>
  <si>
    <t>H4902I</t>
  </si>
  <si>
    <t xml:space="preserve">  § Mesech or Meshech = "drawing out"  descendants of Mesech often mentioned in connection with Tubal, Magog, and other northern nations including the Moschi, a people on the borders of Colchis and Armenia</t>
  </si>
  <si>
    <t>H4902J</t>
  </si>
  <si>
    <t>A man of the Syrians living at the time of the Patriarchs, first mentioned at Gen 10:23;   son of: Aram (H0758);   brother of: Uz (H5780), Hul (H2343) and Gether (H1666); also called Meshech at 1Ch 1:17;  Another name of  mash  (מַשׁ "Mash" H4851)  § Mesech or Meshech = "drawing out" 1) son of Japheth, grandson of Noah, and progenitor of peoples to the north of Israel 1a) descendants of Mesech often mentioned in connection with Tubal, Magog, and other northern nations including the Moschi, a people on the borders of Colchis and Armenia</t>
  </si>
  <si>
    <t>H4903</t>
  </si>
  <si>
    <t>מִשְׁכַּב</t>
  </si>
  <si>
    <t>couch, bed Aramaic of  mish.kav  (מִשְׁכָּב "bed" H4904)</t>
  </si>
  <si>
    <t>H4904</t>
  </si>
  <si>
    <t>מִשְׁכָּב</t>
  </si>
  <si>
    <t>1) a lying down, couch, bier, act of lying 1a) couch, bed 1b) act of lying, lying down or sleeping room, bedroom 1c) lying down (for sexual contact) Aramaic equivalent:  mish.kav  (מִשְׁכַּב "bed" H4903)</t>
  </si>
  <si>
    <t>H4905</t>
  </si>
  <si>
    <t>מַשְׂכִּיל</t>
  </si>
  <si>
    <t>Maskil</t>
  </si>
  <si>
    <t xml:space="preserve">   (Hiphil) poem, song or poem of contemplation </t>
  </si>
  <si>
    <t>H4906</t>
  </si>
  <si>
    <t>מַשְׂכִּית</t>
  </si>
  <si>
    <t>figure</t>
  </si>
  <si>
    <t>1) show-piece, figure, imagination, image, idol, picture 1a) show-piece, carved figure (of idols) 1b) imagination, conceit</t>
  </si>
  <si>
    <t>H4907</t>
  </si>
  <si>
    <t>מִשְׁכַּן</t>
  </si>
  <si>
    <t>abode (of God) Aramaic of  mish.kan  (מִשְׁכָּן "tabernacle" H4908)</t>
  </si>
  <si>
    <t>H4908</t>
  </si>
  <si>
    <t>מִשְׁכָּן</t>
  </si>
  <si>
    <t>tabernacle</t>
  </si>
  <si>
    <t>1) dwelling place, tabernacle 1a) dwelling-place 1b) dwellings Aramaic equivalent:  mish.kan  (מִשְׁכַּן "habitation" H4907)</t>
  </si>
  <si>
    <t>H4909</t>
  </si>
  <si>
    <t>מַשְׂכֹּ֫רֶת</t>
  </si>
  <si>
    <t>H4910</t>
  </si>
  <si>
    <t>מָשַׁל</t>
  </si>
  <si>
    <t>1) to rule, have dominion, reign 1a) (Qal) to rule, have dominion 1b) (Hiphil) 1b1) to cause to rule 1b2) to exercise dominion</t>
  </si>
  <si>
    <t>H4911A</t>
  </si>
  <si>
    <t>1) to represent, liken, be like 1a) (Niphal) to liken, be like, be similar 1b) (Hiphil) to compare 1c) (Hithpael) to become like</t>
  </si>
  <si>
    <t>H4911B</t>
  </si>
  <si>
    <t>to use a proverb</t>
  </si>
  <si>
    <t>1) to speak in a proverb, use a proverb, speak in parables, speak in sentences of poetry 1a) (Qal) to use a proverb, speak a parable or proverb 1b) (Piel) to make a parable 1b1) maker of parables (participle)</t>
  </si>
  <si>
    <t>H4912</t>
  </si>
  <si>
    <t>מָשָׁל</t>
  </si>
  <si>
    <t>1) proverb, parable 1a) proverb, proverbial saying, aphorism 1b) byword 1c) similitude, parable 1d) poem 1e) sentences of ethical wisdom, ethical maxims</t>
  </si>
  <si>
    <t>H4913</t>
  </si>
  <si>
    <t>Mashal</t>
  </si>
  <si>
    <t xml:space="preserve">  § Mashal = "entreaty"  a town in the territory of Asher allotted to the Gershonite Levites Another name of  mish.al  (מִשְׁאָל "Mishal" H4861) </t>
  </si>
  <si>
    <t>H4914</t>
  </si>
  <si>
    <t>מְשֹׁל</t>
  </si>
  <si>
    <t>byword</t>
  </si>
  <si>
    <t>H4915A</t>
  </si>
  <si>
    <t>מֹ֫שֶׁל</t>
  </si>
  <si>
    <t>likeness, one like, similitude</t>
  </si>
  <si>
    <t>H4915B</t>
  </si>
  <si>
    <t>H4916A</t>
  </si>
  <si>
    <t>מִשְׁלַח</t>
  </si>
  <si>
    <t>sending</t>
  </si>
  <si>
    <t>outstretching Also means:  mish.lo.ach  (מִשְׁלוֹחַ "sending" H4916B)</t>
  </si>
  <si>
    <t>H4916B</t>
  </si>
  <si>
    <t>מִשְׁלוֹחַ</t>
  </si>
  <si>
    <t>outstretching, sending, sending forth Another spelling of  mish.lach  (מִשְׁלַח "sending" H4916A)</t>
  </si>
  <si>
    <t>H4917</t>
  </si>
  <si>
    <t>מִשְׁלַ֫חַת</t>
  </si>
  <si>
    <t>deputation</t>
  </si>
  <si>
    <t>1) discharge, sending, sending away, deputation 1a) discharge 1b) deputation</t>
  </si>
  <si>
    <t>H4918G</t>
  </si>
  <si>
    <t>מְשֻׁלָּם</t>
  </si>
  <si>
    <t>Meshullam</t>
  </si>
  <si>
    <t>A man living at the time of Divided Monarchy, only mentioned at 2Ki 22:3;   father of: Azaliah (H0683)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</si>
  <si>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H4918H</t>
  </si>
  <si>
    <t>A man of the tribe of Judah living at the time of Divided Monarchy, only mentioned at 1Ch 3:19;   son of: Zerubbabel (H2216);   brother of: Hananiah (H2608L), Shelomith (H8019I), Hashubah (H2807), Ohel (H0169), Berechiah (H1296), Hasadiah (H2619), Jushab-hesed (H3142), Abiud (G0010)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</si>
  <si>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H4918I</t>
  </si>
  <si>
    <t>A man of the tribe of Gad  living at the time of Divided Monarchy, only mentioned at 1Ch 5:13;   son of: Abihail (H0032I);   brother of: Michael (H4317H), Sheba (H7652), Jorai (H3140), Jacan (H3275), Zia (H2127) and Eber (H5677H)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</si>
  <si>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H4918J</t>
  </si>
  <si>
    <t>A man of the tribe of Benjamin  living at the time of Divided Monarchy, only mentioned at 1Ch 8:17;   son of: Elpaal (H0508);   brother of: Eber (H5677I), Misham (H4936), Shemed (H8106B), Beriah (H1283I), Shema (H8087I), Zebadiah (H2069H), Hizki (H2395), Heber (H2268J), Ishmerai (H3461), Izliah (H3152) and Jobab (H3103K)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</si>
  <si>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H4918K</t>
  </si>
  <si>
    <t>A man living at the time of Exile and Return, only mentioned at 1Ch 9:7;   son of: Hodaviah (H1938I);   father of: Sallu (H5543D)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</si>
  <si>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H4918L</t>
  </si>
  <si>
    <t>A man living at the time of Exile and Return, only mentioned at 1Ch 9:8;   son of: Shephatiah (H8203H)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</si>
  <si>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H4918M</t>
  </si>
  <si>
    <t>A man of the tribe of Levi  living at the time of Exile and Return, first mentioned at 1Ch 9:12;   son of: Meshillemith (H4921);   father of: Jahzerah (H3170); also called Ahzai (KJV: Ahasai) at Neh 11:13; Also named:  ach.zay  (אַחְזַי "Ahzai" H0273)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</si>
  <si>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H4918N</t>
  </si>
  <si>
    <t>A man living at the time of Divided Monarchy, only mentioned at 2Ch 34:12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</si>
  <si>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H4918O</t>
  </si>
  <si>
    <t>A man living at the time of Exile and Return, only mentioned at Ezr 8:16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</si>
  <si>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H4918P</t>
  </si>
  <si>
    <t>A man living at the time of Exile and Return, only mentioned at Ezr 10:15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</si>
  <si>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H4918Q</t>
  </si>
  <si>
    <t>A man living at the time of Exile and Return, only mentioned at Ezr 10:29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</si>
  <si>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H4918R</t>
  </si>
  <si>
    <t>A man living at the time of Exile and Return, first mentioned at Neh 3:4;   son of: Berechiah (H1296K)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</si>
  <si>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H4918S</t>
  </si>
  <si>
    <t>A man living at the time of Exile and Return, only mentioned at Neh 3:6;   son of: Besodeiah (H1152)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</si>
  <si>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H4918T</t>
  </si>
  <si>
    <t>A man living at the time of Exile and Return, only mentioned at Neh 8:4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</si>
  <si>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H4918U</t>
  </si>
  <si>
    <t>A man living at the time of Exile and Return, first mentioned at Neh 10:7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</si>
  <si>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H4918V</t>
  </si>
  <si>
    <t>A man living at the time of Exile and Return, only mentioned at Neh 10:20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</si>
  <si>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H4918W</t>
  </si>
  <si>
    <t>A man living at the time of Exile and Return, only mentioned at Neh 11:7;   son of: Joed (H3133);   father of: Sallu (H5543)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</si>
  <si>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H4918X</t>
  </si>
  <si>
    <t>A man living at the time of Exile and Return, only mentioned at Neh 12:13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</si>
  <si>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H4918Y</t>
  </si>
  <si>
    <t>A man of the tribe of Levi living at the time of Divided Monarchy, first mentioned at 1Ch 6:12;   son of: Zadok (H6659I);   father of: Hilkiah (H2518H); also called Meshullam at 1Ch 9:11; 1x Another name of  shal.lum  (שַׁלּוּם "Shallum" H7967L)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</si>
  <si>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H4918Z</t>
  </si>
  <si>
    <t>A man living at the time of Exile and Return, only mentioned at Neh 12:25  § Meshullam = "friend" 1) grandfather of Shaphan, the scribe 2) son of Zerubbabel 3) a Benjamite of the sons of Elpaal 4) a Benjamite, father of Sallu 5) a Benjamite who lived at Jerusalem after the captivity 6) a Benjamite 6a) perhaps the same as 3 or 4 7) a Gadite in the reign of king Jotham of Judah 8) son of Berechiah who assisted in rebuilding the wall of Jerusalem 9) son of Besodeiah who assisted Jehoiada the son of Paseah in restoring the old gate of Jerusalem 10) a chief of the people who sealed the covenant with Nehemiah 11) father of Hilkiah and high priest probably in the reign of king Amon of Judah 11a) perhaps the same as 'Shallum' 12) a priest, son of Meshillemith or Meshillemoth, son of Immer, and ancestor of Maasiai or Amashai 13) a priest or family of priests who sealed the covenant with Nehemiah 14) a priest, head of the family of Ginnethon and representative of the house of Ezra in the days of Joiakim, the son of Jeshua 15) a priest, one of the princes of Judah at the dedication of the wall of Jerusalem 16) a Kohathite or family of Kohathite Levites in the reign of Josiah 17) a Levite, one of the heads sent to Iddo to gather the Levites to join the caravan about to return to Jerusalem; a chief man who assisted Ezra in abolishing the marriages which some of the people had made with foreign wives 18) ancestor of a family of porters or Levites in days of Nehemiah 19) a descendant of Bani who had a foreign wife and put her away 20) one of the men who stood at the left hand of Ezra when he read the law to the people 20a) maybe the same as 17</t>
  </si>
  <si>
    <t>H4919G</t>
  </si>
  <si>
    <t>מְשִׁלֵּמוֹת</t>
  </si>
  <si>
    <t>Meshillemoth</t>
  </si>
  <si>
    <t>A man living at the time of Divided Monarchy, only mentioned at 2Ch 28:12;   father of: Berechiah (H1296J)  § Meshillemoth = "recompense" 1) an Ephraimite, one of the chiefs of the tribe in the reign of king Pekah of Israel 1a) also 'Meshillemith' 2) a priest, son of Immer 2a) also 'Meshillemith'</t>
  </si>
  <si>
    <t>H4919H</t>
  </si>
  <si>
    <t>A man of the tribe of Levi  living at the time of Exile and Return, first mentioned at 1Ch 9:12;   son of: Immer (H0564);   father of: Meshullam (H4918M); also called Meshillemoth at Neh 11:13; Another name of  me.shil.le.mit  (מְשִׁלֵּמִית "Meshillemith" H4921)  § Meshillemoth = "recompense" 1) an Ephraimite, one of the chiefs of the tribe in the reign of king Pekah of Israel 1a) also 'Meshillemith' 2) a priest, son of Immer 2a) also 'Meshillemith'</t>
  </si>
  <si>
    <t>H4920</t>
  </si>
  <si>
    <t>מְשֶׁלֶמְיָהוּ</t>
  </si>
  <si>
    <t>Meshelemiah</t>
  </si>
  <si>
    <t xml:space="preserve">A man of the tribe of Levi  living at the time of Exile and Return, first mentioned at 1Ch 9:21;   father of: Zechariah (H2148A), Jediael (H3043J), Zebadiah (H2069J), Jathniel (H3496), Elam (H5867H), Jehohanan (H3076I) and Eliehoenai (H0454A); also called Shelemiah at 1Ch 26:14; Also named:  she.lem.yah  (שֶׁלֶמְיָהוּ "Shelemiah" H8018O)   § Meshelemiah = "whom Jehovah repays"  a Korhite Levite porter or gatekeeper of the house of God in the time of David </t>
  </si>
  <si>
    <t>H4921</t>
  </si>
  <si>
    <t>מְשִׁלֵּמִית</t>
  </si>
  <si>
    <t>Meshillemith</t>
  </si>
  <si>
    <t xml:space="preserve">A man of the tribe of Levi  living at the time of Exile and Return, first mentioned at 1Ch 9:12;   son of: Immer (H0564);   father of: Meshullam (H4918M); also called Meshillemoth at Neh 11:13; Also named:  me.shil.le.mot  (מְשִׁלֵּמוֹת "Meshillemoth" H4919H)   § Meshillemith = "recompense"  a priest, son of Immer. See also 'Meshillemoth' </t>
  </si>
  <si>
    <t>H4922</t>
  </si>
  <si>
    <t>מְשֻׁלֶּ֫מֶת</t>
  </si>
  <si>
    <t>Meshullemeth</t>
  </si>
  <si>
    <t xml:space="preserve">A woman living at the time of Divided Monarchy, only mentioned at 2Ki 21:19;   daughter of: Haruz (H2743); married to Manasseh (H4519H);   mother of: Amon (H0526H)   § Meshullemeth = "friend"  daughter of Haruz of Jotbah, wife of king Manasseh of Judah, and mother of king Amon of Judah </t>
  </si>
  <si>
    <t>H4923</t>
  </si>
  <si>
    <t>מְשַׁמָּה</t>
  </si>
  <si>
    <t>1) devastation, horror 1a) devastation, waste 1b) horror</t>
  </si>
  <si>
    <t>H4924A</t>
  </si>
  <si>
    <t>שָׁמָן</t>
  </si>
  <si>
    <t>fatness, fat, fertile place</t>
  </si>
  <si>
    <t>H4924B</t>
  </si>
  <si>
    <t>מִשְׁמָן</t>
  </si>
  <si>
    <t>1a) stout, vigorous 1b) fertile spots or places</t>
  </si>
  <si>
    <t>H4924C</t>
  </si>
  <si>
    <t>מַשְׁמָן</t>
  </si>
  <si>
    <t>fat piece</t>
  </si>
  <si>
    <t>fat, fat piece, richly prepared food</t>
  </si>
  <si>
    <t>H4925</t>
  </si>
  <si>
    <t>מִשְׁמַנָּה</t>
  </si>
  <si>
    <t>Mishmannah</t>
  </si>
  <si>
    <t xml:space="preserve">A man living at the time of Divided Monarchy, only mentioned at 1Ch 12:10   § Mishmannah = "fatness"  a Gadite, one of David's mighty warriors, who joined him at Ziklag </t>
  </si>
  <si>
    <t>H4926</t>
  </si>
  <si>
    <t>מִשְׁמָע</t>
  </si>
  <si>
    <t>thing heard, rumour</t>
  </si>
  <si>
    <t>H4927G</t>
  </si>
  <si>
    <t>Mishma</t>
  </si>
  <si>
    <t>A man of the Arabs living at the time of the Patriarchs, first mentioned at Gen 25:14;   son of: Ishmael (H3458);   brother of: Nebaioth (H5032), Kedar (H6938), Adbeel (H0110), Mibsam (H4017), Dumah (H1746), Massa (H4854), Hadad (H2316), Tema (H8485), Jetur (H3195), Naphish (H5305), Kedemah (H6929) and Mahalath (H4258)  § Mishma = "a hearing" 1) one of the 12 sons of Ishmael 2) son of Mibsam of the family of Simeon</t>
  </si>
  <si>
    <t>H4927H</t>
  </si>
  <si>
    <t>A man of the tribe of Simeon living at the time of Divided Monarchy, first mentioned at 1Ch 4:25;   son of: Mibsam (H4017H);   father of: Hammuel (H2536)  § Mishma = "a hearing" 1) one of the 12 sons of Ishmael 2) son of Mibsam of the family of Simeon</t>
  </si>
  <si>
    <t>H4928</t>
  </si>
  <si>
    <t>מִשְׁמַ֫עַת</t>
  </si>
  <si>
    <t>1) subjects, body of subjects, bodyguard, listeners, obedient ones 1a) bodyguard 1b) subjects</t>
  </si>
  <si>
    <t>H4929</t>
  </si>
  <si>
    <t>מִשְׁמָר</t>
  </si>
  <si>
    <t>custody</t>
  </si>
  <si>
    <t>1) place of confinement, prison, guard, jail, guard post, watch, observance 1a) jail, prison, guard-house 1b) guard, guard post, act of guarding 1c) observances</t>
  </si>
  <si>
    <t>H4930</t>
  </si>
  <si>
    <t>מַשְׂמְרָה</t>
  </si>
  <si>
    <t>H4931</t>
  </si>
  <si>
    <t>מִשְׁמֶ֫רֶת</t>
  </si>
  <si>
    <t>1) guard, charge, function, obligation, service, watch 1a) guard, watch, house of detention or confinement 1b) keeping, preserving 1c) charge, injunction 1d) office, function (ceremonial)</t>
  </si>
  <si>
    <t>H4932G</t>
  </si>
  <si>
    <t>מִשְׁנֶה</t>
  </si>
  <si>
    <t>Second [Quarter]</t>
  </si>
  <si>
    <t xml:space="preserve">  This name means second, referring to the second quarter or district in a town</t>
  </si>
  <si>
    <t>H4932H</t>
  </si>
  <si>
    <t>second</t>
  </si>
  <si>
    <t>1) double, copy, second, repetition 1a) double 1b) copy (of law) 1c) second (in order) 1c1) second rank 1c2) second in age 1d) second quarter or district</t>
  </si>
  <si>
    <t>H4933</t>
  </si>
  <si>
    <t>מְשִׁסָּה</t>
  </si>
  <si>
    <t>booty, spoil, plunder Also means:  me.shu.sah  (מְשׁוּסָה "spoil" H4882)</t>
  </si>
  <si>
    <t>H4934</t>
  </si>
  <si>
    <t>מִשְׁעוֹל</t>
  </si>
  <si>
    <t>1) hollow way, narrow way 1a) of a road shut in between vineyards</t>
  </si>
  <si>
    <t>H4935</t>
  </si>
  <si>
    <t>מִשְׁעִי</t>
  </si>
  <si>
    <t>H4936</t>
  </si>
  <si>
    <t>מִשְׁעָם</t>
  </si>
  <si>
    <t>Misham</t>
  </si>
  <si>
    <t xml:space="preserve">A man of the tribe of Benjamin  living at the time of Divided Monarchy, only mentioned at 1Ch 8:12;   son of: Elpaal (H0508);   brother of: Eber (H5677I), Shemed (H8106B), Beriah (H1283I), Shema (H8087I), Zebadiah (H2069H), Meshullam (H4918J), Hizki (H2395), Heber (H2268J), Ishmerai (H3461), Izliah (H3152) and Jobab (H3103K)   § Misham = "purification"  a Benjamite, son of Elpaal and descendant of Shaharaim </t>
  </si>
  <si>
    <t>H4937A</t>
  </si>
  <si>
    <t>מִשְׁעָן</t>
  </si>
  <si>
    <t>support, staff Also means:  mish.en  (מִשְׁעֵן "support" H4937B)</t>
  </si>
  <si>
    <t>H4937B</t>
  </si>
  <si>
    <t>מִשְׁעֵן</t>
  </si>
  <si>
    <t>support, staff Another spelling of  mish.an  (מִשְׁעָן "support" H4937A)</t>
  </si>
  <si>
    <t>H4938A</t>
  </si>
  <si>
    <t>מִשְׁעֵנָה</t>
  </si>
  <si>
    <t xml:space="preserve">support </t>
  </si>
  <si>
    <t>H4938B</t>
  </si>
  <si>
    <t>מִשְׁעֶ֫נֶת</t>
  </si>
  <si>
    <t>staff</t>
  </si>
  <si>
    <t>H4939</t>
  </si>
  <si>
    <t>מִשְׂפָּח</t>
  </si>
  <si>
    <t>bloodshed, outpouring (of blood)</t>
  </si>
  <si>
    <t>H4940</t>
  </si>
  <si>
    <t>מִשְׁפָּחָה</t>
  </si>
  <si>
    <t>family</t>
  </si>
  <si>
    <t>1) clan, family 1a) clan 1a1) family 1a2) tribe 1a3) people, nation 1b) guild 1c) species, kind 1d) aristocrats</t>
  </si>
  <si>
    <t>H4941G</t>
  </si>
  <si>
    <t>מִשְׁפָּט</t>
  </si>
  <si>
    <t>justice: judgement</t>
  </si>
  <si>
    <t>: judgement/punishment 1) judgment, justice, ordinance 1a) judgment 1a1) act of deciding a case 1a2) place, court, seat of judgment 1a3) process, procedure, litigation (before judges) 1a4) case, cause (presented for judgment) 1a5) sentence, decision (of judgment) 1a6) execution (of judgment) 1a7) time (of judgment) 1b) justice, right, rectitude (attributes of God or man) 1c) ordinance 1d) decision (in law) 1e) right, privilege, due (legal) 1f) proper, fitting, measure, fitness, custom, manner, plan</t>
  </si>
  <si>
    <t>H4941H</t>
  </si>
  <si>
    <t>: justice/right/righteousness 1) judgment, justice, ordinance 1a) judgment 1a1) act of deciding a case 1a2) place, court, seat of judgment 1a3) process, procedure, litigation (before judges) 1a4) case, cause (presented for judgment) 1a5) sentence, decision (of judgment) 1a6) execution (of judgment) 1a7) time (of judgment) 1b) justice, right, rectitude (attributes of God or man) 1c) ordinance 1d) decision (in law) 1e) right, privilege, due (legal) 1f) proper, fitting, measure, fitness, custom, manner, plan</t>
  </si>
  <si>
    <t>H4941I</t>
  </si>
  <si>
    <t>justice: rule</t>
  </si>
  <si>
    <t>: rule/prescription 1) judgment, justice, ordinance 1a) judgment 1a1) act of deciding a case 1a2) place, court, seat of judgment 1a3) process, procedure, litigation (before judges) 1a4) case, cause (presented for judgment) 1a5) sentence, decision (of judgment) 1a6) execution (of judgment) 1a7) time (of judgment) 1b) justice, right, rectitude (attributes of God or man) 1c) ordinance 1d) decision (in law) 1e) right, privilege, due (legal) 1f) proper, fitting, measure, fitness, custom, manner, plan</t>
  </si>
  <si>
    <t>H4941J</t>
  </si>
  <si>
    <t>justice: custom</t>
  </si>
  <si>
    <t>: custom/manner 1) judgment, justice, ordinance 1a) judgment 1a1) act of deciding a case 1a2) place, court, seat of judgment 1a3) process, procedure, litigation (before judges) 1a4) case, cause (presented for judgment) 1a5) sentence, decision (of judgment) 1a6) execution (of judgment) 1a7) time (of judgment) 1b) justice, right, rectitude (attributes of God or man) 1c) ordinance 1d) decision (in law) 1e) right, privilege, due (legal) 1f) proper, fitting, measure, fitness, custom, manner, plan</t>
  </si>
  <si>
    <t>H4941K</t>
  </si>
  <si>
    <t>(Hall of) Judgment</t>
  </si>
  <si>
    <t xml:space="preserve"> Combined with  u.lam  (אוּלָם "Hall" H0197H)  This name means  judgment, sentence</t>
  </si>
  <si>
    <t>H4942</t>
  </si>
  <si>
    <t>מִשְׁפְּתַ֫יִם</t>
  </si>
  <si>
    <t>sheepfold</t>
  </si>
  <si>
    <t>1) fire-places, ash-heaps 1a) meaning uncertain 2) (CLBL) sheepfolds, saddlebags 2a) meaning uncertain</t>
  </si>
  <si>
    <t>H4943</t>
  </si>
  <si>
    <t>מֶ֫שֶׁק</t>
  </si>
  <si>
    <t>acquisition</t>
  </si>
  <si>
    <t>acquisition, possession, son of possession, heir</t>
  </si>
  <si>
    <t>H4944</t>
  </si>
  <si>
    <t>מַשָּׁק</t>
  </si>
  <si>
    <t>running, rushing</t>
  </si>
  <si>
    <t>H4945A</t>
  </si>
  <si>
    <t>מַשְׁקֶה</t>
  </si>
  <si>
    <t>cupbearer</t>
  </si>
  <si>
    <t>butler, cup-bearer</t>
  </si>
  <si>
    <t>H4945B</t>
  </si>
  <si>
    <t>irrigation</t>
  </si>
  <si>
    <t>1) irrigation, drink 1a) irrigation 1b) drink, drinking vessels 1c) butlership (office of butler)</t>
  </si>
  <si>
    <t>H4946</t>
  </si>
  <si>
    <t>מִשְׁקוֹל</t>
  </si>
  <si>
    <t>weight</t>
  </si>
  <si>
    <t>heaviness, weight</t>
  </si>
  <si>
    <t>H4947</t>
  </si>
  <si>
    <t>מַשְׁקוֹף</t>
  </si>
  <si>
    <t>lintel</t>
  </si>
  <si>
    <t>lintel (of door)</t>
  </si>
  <si>
    <t>H4948</t>
  </si>
  <si>
    <t>מִשְׁקָל</t>
  </si>
  <si>
    <t>H4949</t>
  </si>
  <si>
    <t>מִשְׁקֶ֫לֶת</t>
  </si>
  <si>
    <t>level, levelling tool or instrument, plummet</t>
  </si>
  <si>
    <t>H4950</t>
  </si>
  <si>
    <t>מִשְׁקָע</t>
  </si>
  <si>
    <t>clarified</t>
  </si>
  <si>
    <t>what is settled or clarified, clear</t>
  </si>
  <si>
    <t>H4951</t>
  </si>
  <si>
    <t>מִשְׂרָה</t>
  </si>
  <si>
    <t>rule, dominion, government</t>
  </si>
  <si>
    <t>H4952</t>
  </si>
  <si>
    <t>מִשְׁרָה</t>
  </si>
  <si>
    <t>H4953</t>
  </si>
  <si>
    <t>מַשְׁרוֹקִי</t>
  </si>
  <si>
    <t>pipe</t>
  </si>
  <si>
    <t>H4954</t>
  </si>
  <si>
    <t>מִשְׁרָעִי</t>
  </si>
  <si>
    <t>Mishraite</t>
  </si>
  <si>
    <t xml:space="preserve">Someone descended from Mishrait(?), only mentioned at 1Ch 2:53   § Mishraites = "touching evil"  the 4th of the 4 families of Kirjath-jearim </t>
  </si>
  <si>
    <t>H4955</t>
  </si>
  <si>
    <t>מִשְׂרָפָה</t>
  </si>
  <si>
    <t>H4956</t>
  </si>
  <si>
    <t>מִשְׂרְפוֹת מַיִם</t>
  </si>
  <si>
    <t>Misrephoth-maim</t>
  </si>
  <si>
    <t xml:space="preserve">  § Misrephoth-maim = "burnings of water"  a place in northern Palestine near Sidon </t>
  </si>
  <si>
    <t>H4957</t>
  </si>
  <si>
    <t>מַשְׂרֵקָה</t>
  </si>
  <si>
    <t>Masrekah</t>
  </si>
  <si>
    <t xml:space="preserve">  § Masrekah = "vineyard of noble vines"  an ancient place, the native spot of Samlah, one of the old kings of the Edomites </t>
  </si>
  <si>
    <t>H4958</t>
  </si>
  <si>
    <t>מַשְׂרֵת</t>
  </si>
  <si>
    <t>pan, dish</t>
  </si>
  <si>
    <t>H4959</t>
  </si>
  <si>
    <t>מָשַׁשׁ</t>
  </si>
  <si>
    <t>1) to feel, grope 1a) (Qal) to feel, grope 1b) (Piel) to feel over or through, grope 1b1) to feel through 1b2) to grope 1c)(Hiphil) to feel</t>
  </si>
  <si>
    <t>H4960</t>
  </si>
  <si>
    <t>מִשְׁתֶּה</t>
  </si>
  <si>
    <t>1) feast, drink, banquet 1a) feast, banquet 1b) drink Aramaic equivalent:  mish.teh  (מִשְׁתֶּה "feast" H4961)</t>
  </si>
  <si>
    <t>H4961</t>
  </si>
  <si>
    <t>feast, banquet Aramaic of  mish.teh  (מִשְׁתֶּה "feast" H4960)</t>
  </si>
  <si>
    <t>H4962</t>
  </si>
  <si>
    <t>מַת</t>
  </si>
  <si>
    <t>1) male, man 1a) males, men 1b) few men (in prose) 1b1) less emphasis on sex 1c) men (poetic) 1c1) less emphasis on sex</t>
  </si>
  <si>
    <t>H4963</t>
  </si>
  <si>
    <t>מַתְבֵּן</t>
  </si>
  <si>
    <t>straw</t>
  </si>
  <si>
    <t>straw heap</t>
  </si>
  <si>
    <t>H4964</t>
  </si>
  <si>
    <t>מֶ֫תֶג</t>
  </si>
  <si>
    <t>1) bridle 1a) bridle (for animals) 1b) control, authority (fig.)</t>
  </si>
  <si>
    <t>H4965</t>
  </si>
  <si>
    <t>מֶתֶג הָאַמָּה</t>
  </si>
  <si>
    <t>Metheg-ammah</t>
  </si>
  <si>
    <t xml:space="preserve">This name means mother city Another name of  gat  (גַּת "Gath" H1661) </t>
  </si>
  <si>
    <t>H4966</t>
  </si>
  <si>
    <t>מָתוֹק</t>
  </si>
  <si>
    <t>adj 1) sweet n m 2) sweetness, pleasant (thing)</t>
  </si>
  <si>
    <t>H4967</t>
  </si>
  <si>
    <t>מְתוּשָׁאֵל</t>
  </si>
  <si>
    <t>Methushael</t>
  </si>
  <si>
    <t xml:space="preserve">A man living at the time before the Flood, first mentioned at Gen 4:18;   son of: Mehujael (H4232);   father of: Lamech (H3929)   § Methusael = "who is of God"  son of Mehujael, 4th in descent from Cain, and father of Lamech </t>
  </si>
  <si>
    <t>H4968</t>
  </si>
  <si>
    <t>מְתוּשֶׁ֫לַח</t>
  </si>
  <si>
    <t xml:space="preserve">A man living at the time before the Flood, first mentioned at Gen 5:21;   son of: Enoch (H2585H);   father of: Lamech (H3929H) Also named:  Mathousala  (Μαθουσάλα "Methuselah" G3103)   § Methuselah = "man of the dart"  son of Enoch, 6th in descent from Seth, and father of Lamech </t>
  </si>
  <si>
    <t>H4969</t>
  </si>
  <si>
    <t>מָתַח</t>
  </si>
  <si>
    <t>(Qal) to spread out</t>
  </si>
  <si>
    <t>H4970</t>
  </si>
  <si>
    <t>מָתַי</t>
  </si>
  <si>
    <t>1) when? 1a) with prep 1a1) against when?, until when?, how long?, after how long?</t>
  </si>
  <si>
    <t>H4971</t>
  </si>
  <si>
    <t>מַתְכֹ֫נֶת</t>
  </si>
  <si>
    <t>tally</t>
  </si>
  <si>
    <t>1) measurement, proportion, tale 1a) tale, tally (of bricks) 1b) measurement, proportion</t>
  </si>
  <si>
    <t>H4972</t>
  </si>
  <si>
    <t>מַתְּלָאָה</t>
  </si>
  <si>
    <t>what a weariness, toil, hardship, weariness</t>
  </si>
  <si>
    <t>H4973</t>
  </si>
  <si>
    <t>מְתַלְּעוֹת</t>
  </si>
  <si>
    <t>teeth, fangs, incisors Also means:  mal.ta.ah  (מַלְתָּעָה "tooth" H4459)</t>
  </si>
  <si>
    <t>H4974</t>
  </si>
  <si>
    <t>מְתֹם</t>
  </si>
  <si>
    <t>soundness</t>
  </si>
  <si>
    <t>soundness, entirety, entire</t>
  </si>
  <si>
    <t>H4975</t>
  </si>
  <si>
    <t>מׇתְנַ֫יִם</t>
  </si>
  <si>
    <t>1) loins, hips 1a) used with  zar.zir  (זַרְזִיר "greyhound" H2223) in  Ref: Pr 30:31;  perhaps an extinct animal, exact meaning unknown</t>
  </si>
  <si>
    <t>H4976</t>
  </si>
  <si>
    <t>מַתָּן</t>
  </si>
  <si>
    <t>gifts, offerings, presents</t>
  </si>
  <si>
    <t>H4977G</t>
  </si>
  <si>
    <t>Mattan</t>
  </si>
  <si>
    <t>A man living at the time of Divided Monarchy, first mentioned at 2Ki 11:18  § Mattan = "a gift" 1) a priest of Baal in Jerusalem in the time of Athaliah 2) father of Shephatiah in the time of Jeremiah</t>
  </si>
  <si>
    <t>H4977H</t>
  </si>
  <si>
    <t>A man living at the time of Divided Monarchy, only mentioned at Jer 38:1;   father of: Shephatiah (H8203O)  § Mattan = "a gift" 1) a priest of Baal in Jerusalem in the time of Athaliah 2) father of Shephatiah in the time of Jeremiah</t>
  </si>
  <si>
    <t>H4978</t>
  </si>
  <si>
    <t>מַתְּנָא</t>
  </si>
  <si>
    <t xml:space="preserve">gift Aramaic of  mat.ta.nah  (מַתָּנָה "gift" H4979) </t>
  </si>
  <si>
    <t>H4979</t>
  </si>
  <si>
    <t>מַתָּנָה</t>
  </si>
  <si>
    <t xml:space="preserve">gift Aramaic equivalent:  mat.t.na  (מַתְּנָא "gift" H4978) </t>
  </si>
  <si>
    <t>H4980</t>
  </si>
  <si>
    <t>Mattanah</t>
  </si>
  <si>
    <t xml:space="preserve">  § Mattanah = "gift of Jehovah"  a station of the Israelites in the latter part of their wanderings located east of the Jordan and probably to the southeast of the Dead Sea </t>
  </si>
  <si>
    <t>H4981</t>
  </si>
  <si>
    <t>מִתְנִי</t>
  </si>
  <si>
    <t>Mithnite</t>
  </si>
  <si>
    <t xml:space="preserve">Someone descended from Mithn(?), only mentioned at 1Ch 11:43   § Mithnite = "athlete" 1) unknown derivation 1a) used in description of Joshaphat, one of David's guards </t>
  </si>
  <si>
    <t>H4982G</t>
  </si>
  <si>
    <t>מַתְּנַי</t>
  </si>
  <si>
    <t>Mattenai</t>
  </si>
  <si>
    <t>A man living at the time of Exile and Return, only mentioned at Ezr 10:33  § Mattenai = "gift of Jehovah" 1) a priest, son of Joiarib, in the time of Joiakim 2) an Israelite who had and put away his foreign wife in the time of Ezra 3) another Israelite who had and put away his foreign wife in the time of Ezra</t>
  </si>
  <si>
    <t>H4982H</t>
  </si>
  <si>
    <t>A man living at the time of Exile and Return, only mentioned at Ezr 10:37  § Mattenai = "gift of Jehovah" 1) a priest, son of Joiarib, in the time of Joiakim 2) an Israelite who had and put away his foreign wife in the time of Ezra 3) another Israelite who had and put away his foreign wife in the time of Ezra</t>
  </si>
  <si>
    <t>H4982I</t>
  </si>
  <si>
    <t>A man living at the time of Exile and Return, only mentioned at Neh 12:19  § Mattenai = "gift of Jehovah" 1) a priest, son of Joiarib, in the time of Joiakim 2) an Israelite who had and put away his foreign wife in the time of Ezra 3) another Israelite who had and put away his foreign wife in the time of Ezra</t>
  </si>
  <si>
    <t>H4983G</t>
  </si>
  <si>
    <t>מַתַּנְיָ֫הוּ</t>
  </si>
  <si>
    <t>Mattaniah</t>
  </si>
  <si>
    <t>A man of the tribe of Levi  living at the time of Exile and Return, first mentioned at 1Ch 9:15;   son of: Mica (H4316)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</si>
  <si>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H4983H</t>
  </si>
  <si>
    <t>A man of the tribe of Levi living at the time of Divided Monarchy, first mentioned at 1Ch 25:4;   son of: Heman (H1968I);   brother of: Bukkiah (H1232), Uzziel (H5816J), Shebuel (H7619H), Jerimoth (H3406L), Hananiah (H2608P), Hanani (H2607H), Eliathah (H0448), Giddalti (H1437), Romamti-ezer (H7320), Joshbekashah (H3436), Mallothi (H4413), Hothir (H1956), Mahazioth (H4238)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</si>
  <si>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H4983I</t>
  </si>
  <si>
    <t>A man living at the time of Divided Monarchy, only mentioned at 2Ch 20:14;   father of: Jeiel (H3273J)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</si>
  <si>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H4983J</t>
  </si>
  <si>
    <t>A man living at the time of Divided Monarchy, only mentioned at 2Ch 29:13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</si>
  <si>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H4983K</t>
  </si>
  <si>
    <t>A man living at the time of Exile and Return, only mentioned at Ezr 10:26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</si>
  <si>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H4983L</t>
  </si>
  <si>
    <t>A man living at the time of Exile and Return, only mentioned at Ezr 10:27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</si>
  <si>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H4983M</t>
  </si>
  <si>
    <t>A man living at the time of Exile and Return, only mentioned at Ezr 10:30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</si>
  <si>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H4983N</t>
  </si>
  <si>
    <t>A man living at the time of Exile and Return, only mentioned at Ezr 10:37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</si>
  <si>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H4983O</t>
  </si>
  <si>
    <t>A man living at the time of Exile and Return, first mentioned at Neh 11:22;   son of: Mica (H4316I);   father of: Hashabiah (H2811O), Shemaiah (H8098U)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</si>
  <si>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H4983P</t>
  </si>
  <si>
    <t>A man living at the time of Exile and Return, only mentioned at Neh 13:13;   father of: Zaccur (H2139N)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</si>
  <si>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H4983Q</t>
  </si>
  <si>
    <t>A king of the tribe of Judah living at the time of Divided Monarchy, first mentioned at 2Ki 24:17;   son of: Josiah (H2977) and Hamutal (H2537);   brother of: Jehoahaz (H3059H);   half-brother of: Jehoiakim (H3079) and Shallum (H7967J); also called Mattaniah at 2Ki 24:17;  Another name of  tsid.qiy.yah  (צִדְקִיָּ֫הוּ "Zedekiah" H6667H)  § Mattaniah = "gift of Jehovah" 1) the original name of the last king of Judah before the captivity; also known as 'Zedekiah' 2) a Levite, son of Heman, whose office was to blow the horns in the temple service as appointed by David 3) a Levite of the family of Asaph 4) a Levite of the family of Asaph who assisted in the purification of the temple in the reign of Hezekiah 5) a Levite of the family of Asaph who took part in the dedication of the wall of Jerusalem; leader of the temple choir 6) a Levite, descendant of Asaph and ancestor of Jahaziel in the time of Jehoshaphat 7) another Levite in the time of Nehemiah 8) a Levite, father of Zaccur and ancestor of Hanan the under-treasurer who had charge of the offerings in the time of Nehemiah 9) a man of the sons of Elam who had and put away a strange wife in the time of Ezra 10) a man of the sons of Zattu who had and put away a strange wife in the time of Ezra 11) a man descended from Pahath-moab who had and put away a strange wife in the time of Ezra 12) a man of the sons of Bani who had and put away a strange wife in the time of Ezra</t>
  </si>
  <si>
    <t>H4984</t>
  </si>
  <si>
    <t>מִתְנַשֵּׂא</t>
  </si>
  <si>
    <t>to_exalt</t>
  </si>
  <si>
    <t>(Hithpael) one who exalts himself A grammatical form of  na.sa  (נָשָׂא ": raise" H5375)</t>
  </si>
  <si>
    <t>H4985</t>
  </si>
  <si>
    <t>מָתֹק</t>
  </si>
  <si>
    <t>be sweet</t>
  </si>
  <si>
    <t>1) to be or become sweet or pleasing 1a) (Qal) 1a1) to be or become sweet 1a2) to be or become pleasant 1a3) to suck 1b) (Hiphil) to give sweet taste Also means:  ma.taq  (מָתָק "to sweeten" H4988)</t>
  </si>
  <si>
    <t>H4986</t>
  </si>
  <si>
    <t>מֶ֫תֶק</t>
  </si>
  <si>
    <t>H4987</t>
  </si>
  <si>
    <t>מֹ֫תֶק</t>
  </si>
  <si>
    <t>H4988</t>
  </si>
  <si>
    <t>מָתָק</t>
  </si>
  <si>
    <t>(Qal) to feed sweetly Another spelling of  ma.taq  (מָתֹק "be sweet" H4985)</t>
  </si>
  <si>
    <t>H4989</t>
  </si>
  <si>
    <t>מִתְקָה</t>
  </si>
  <si>
    <t>Mithkah</t>
  </si>
  <si>
    <t xml:space="preserve">  § Mithcah = "sweetness"  a station of Israel in the wilderness </t>
  </si>
  <si>
    <t>H4990G</t>
  </si>
  <si>
    <t>מִתְרְדָת</t>
  </si>
  <si>
    <t>Mithredath</t>
  </si>
  <si>
    <t>A man living at the time of Exile and Return, only mentioned at Ezr 1:8  § Mithredath = "given by Mithra" 1) treasurer of king Cyrus of Persia 2) a Persian officer stationed at Samaria in the time of Artaxerxes</t>
  </si>
  <si>
    <t>H4990H</t>
  </si>
  <si>
    <t>A man living at the time of Exile and Return, only mentioned at Ezr 4:7  § Mithredath = "given by Mithra" 1) treasurer of king Cyrus of Persia 2) a Persian officer stationed at Samaria in the time of Artaxerxes</t>
  </si>
  <si>
    <t>H4991</t>
  </si>
  <si>
    <t>מַתַּת</t>
  </si>
  <si>
    <t>gift, reward</t>
  </si>
  <si>
    <t>H4992</t>
  </si>
  <si>
    <t>מַתַּתָּה</t>
  </si>
  <si>
    <t>Mattattah</t>
  </si>
  <si>
    <t xml:space="preserve">A man living at the time of Exile and Return, only mentioned at Ezr 10:33   § Mattathah = "gift of Jehovah"  son of Hashum who took and put away his foreign wife in the time of Ezra </t>
  </si>
  <si>
    <t>H4993G</t>
  </si>
  <si>
    <t>מַתִּתְיָ֫הוּ</t>
  </si>
  <si>
    <t>Mattithiah</t>
  </si>
  <si>
    <t>A man of the tribe of Levi  living at the time of Exile and Return, only mentioned at 1Ch 9:31;   son of: Shallum (H7967M)  § Mattithiah = "gift of Jehovah" 1) a Levite who presided over the offerings 2) a Levite appointed by David to minister in the musical service before the ark 3) one of the family of Nebo who had a foreign wife in the time of Ezra 4) one of the men who stood at the right hand of Ezra when he read the law to the people</t>
  </si>
  <si>
    <t>H4993H</t>
  </si>
  <si>
    <t>A man of the tribe of Levi living at the time of United Monarchy, first mentioned at 1Ch 15:18;   son of: Jeduthun (H3038);   brother of: Obed-edom (H5654), Gedaliah (H1436I), Zeri (H6874), Jeshaiah (H3470H), Hashabiah (H2811I)  § Mattithiah = "gift of Jehovah" 1) a Levite who presided over the offerings 2) a Levite appointed by David to minister in the musical service before the ark 3) one of the family of Nebo who had a foreign wife in the time of Ezra 4) one of the men who stood at the right hand of Ezra when he read the law to the people</t>
  </si>
  <si>
    <t>H4993I</t>
  </si>
  <si>
    <t>A man living at the time of Exile and Return, only mentioned at Ezr 10:43  § Mattithiah = "gift of Jehovah" 1) a Levite who presided over the offerings 2) a Levite appointed by David to minister in the musical service before the ark 3) one of the family of Nebo who had a foreign wife in the time of Ezra 4) one of the men who stood at the right hand of Ezra when he read the law to the people</t>
  </si>
  <si>
    <t>H4993J</t>
  </si>
  <si>
    <t>A man living at the time of Exile and Return, only mentioned at Neh 8:4  § Mattithiah = "gift of Jehovah" 1) a Levite who presided over the offerings 2) a Levite appointed by David to minister in the musical service before the ark 3) one of the family of Nebo who had a foreign wife in the time of Ezra 4) one of the men who stood at the right hand of Ezra when he read the law to the people</t>
  </si>
  <si>
    <t>H4994</t>
  </si>
  <si>
    <t>נָא</t>
  </si>
  <si>
    <t>1) I (we) pray, now, please 1a) used in entreaty or exhortation</t>
  </si>
  <si>
    <t>H4995</t>
  </si>
  <si>
    <t>H4996</t>
  </si>
  <si>
    <t>נֹא</t>
  </si>
  <si>
    <t>Thebes</t>
  </si>
  <si>
    <t xml:space="preserve">  § No = "disrupting"  the ancient capital of Egypt; also 'Thebes' </t>
  </si>
  <si>
    <t>H4997</t>
  </si>
  <si>
    <t>נֹאד</t>
  </si>
  <si>
    <t>skin, bottle, skin-bottle</t>
  </si>
  <si>
    <t>H4998</t>
  </si>
  <si>
    <t>נָאָה</t>
  </si>
  <si>
    <t>be lovely</t>
  </si>
  <si>
    <t>1) to be comely, be beautiful, be befitting 1a) (Pilpel) 1a1) to be comely 1a2) to be befitting</t>
  </si>
  <si>
    <t>H4999</t>
  </si>
  <si>
    <t>נָוָה</t>
  </si>
  <si>
    <t>1) pasture, abode, abode of shepherd, habitation, meadow 1a) pasture, meadow 1b) abode</t>
  </si>
  <si>
    <t>H5000</t>
  </si>
  <si>
    <t>נָאוֶה</t>
  </si>
  <si>
    <t>1) comely, beautiful, seemly 1a) comely, beautiful 1b) seemly</t>
  </si>
  <si>
    <t>H5001</t>
  </si>
  <si>
    <t>נָאַם</t>
  </si>
  <si>
    <t>1) to prophesy, utter a prophecy, speak as prophet, say 1a) (Qal) to utter a prophecy, speak as prophet</t>
  </si>
  <si>
    <t>H5002</t>
  </si>
  <si>
    <t>נְאֻם</t>
  </si>
  <si>
    <t>utterance</t>
  </si>
  <si>
    <t>1) (Qal) utterance, declaration (of prophet) 1a) utterance, declaration, revelation (of prophet in ecstatic state) 1b) utterance, declaration (elsewhere always preceding divine name)</t>
  </si>
  <si>
    <t>H5003</t>
  </si>
  <si>
    <t>נָאַף</t>
  </si>
  <si>
    <t>1) to commit adultery 1a) (Qal) 1a1) to commit adultery 1a1a) usually of man 1a1a1) always with wife of another 1a1b) adultery (of women) (participle) 1a2) idolatrous worship (fig.) 1b) (Piel) 1b1) to commit adultery 1b1a) of man 1b1b) adultery (of women) (participle) 1b2) idolatrous worship (fig.)</t>
  </si>
  <si>
    <t>H5004</t>
  </si>
  <si>
    <t>נִאֻף</t>
  </si>
  <si>
    <t>1) adultery 1a) idolatrous worship (fig.)</t>
  </si>
  <si>
    <t>H5005</t>
  </si>
  <si>
    <t>נַאֲפוּף</t>
  </si>
  <si>
    <t>H5006</t>
  </si>
  <si>
    <t>נָאַץ</t>
  </si>
  <si>
    <t>to spurn</t>
  </si>
  <si>
    <t>1) to spurn, contemn, despise, abhor 1a) (Qal) to spurn, contemn 1b) (Piel) 1b1) to spurn 1b2) to cause to contemn 1c) (Hiphil) to spurn 1d) (Hithpolel) to be contemned</t>
  </si>
  <si>
    <t>H5007A</t>
  </si>
  <si>
    <t>נְאָצָה</t>
  </si>
  <si>
    <t>contempt, contumely Another spelling of  ne.a.tsah  (נֶאָצָה "contempt" H5007B)</t>
  </si>
  <si>
    <t>H5007B</t>
  </si>
  <si>
    <t>נֶאָצָה</t>
  </si>
  <si>
    <t>contempt, blasphemy Also means:  ne.a.tsah  (נְאָצָה "contempt" H5007A)</t>
  </si>
  <si>
    <t>H5008</t>
  </si>
  <si>
    <t>נָאַק</t>
  </si>
  <si>
    <t>(Qal) to groan</t>
  </si>
  <si>
    <t>H5009</t>
  </si>
  <si>
    <t>נְאָקָה</t>
  </si>
  <si>
    <t>groan, groaning</t>
  </si>
  <si>
    <t>H5010</t>
  </si>
  <si>
    <t>נָאַר</t>
  </si>
  <si>
    <t>to disown</t>
  </si>
  <si>
    <t>(Piel) to abhor, spurn</t>
  </si>
  <si>
    <t>H5011</t>
  </si>
  <si>
    <t>נֹב</t>
  </si>
  <si>
    <t>Nob</t>
  </si>
  <si>
    <t xml:space="preserve">  § Nob = "high place"  a priestly city in the Benjamin situated on some eminence north but near Jerusalem </t>
  </si>
  <si>
    <t>H5012</t>
  </si>
  <si>
    <t>נָבָא</t>
  </si>
  <si>
    <t>1) to prophesy 1a) (Niphal) 1a1) to prophesy 1a1a) under influence of divine spirit 1a1b) of false prophets 1b)(Hithpael) 1b1) to prophesy 1b1a) under influence of divine spirit 1b1b) of false prophets Aramaic equivalent:  ne.va  (נבא "to prophesy" H5013)</t>
  </si>
  <si>
    <t>H5013</t>
  </si>
  <si>
    <t>נְבָא</t>
  </si>
  <si>
    <t xml:space="preserve">v  (CLBL) (Ithpael) to prophesy Aramaic of  na.va  (נָבָא "to prophesy" H5012) </t>
  </si>
  <si>
    <t>H5014</t>
  </si>
  <si>
    <t>נָבַב</t>
  </si>
  <si>
    <t>be hollow</t>
  </si>
  <si>
    <t>1) (Qal) to hollow out 1a) hollowed (participle)</t>
  </si>
  <si>
    <t>H5015A</t>
  </si>
  <si>
    <t>נְבוֹ</t>
  </si>
  <si>
    <t>Nebo</t>
  </si>
  <si>
    <t xml:space="preserve">  § Nebo = "prophet"  a city in Moab and at one time assigned to Reuben; probably located on or near Mount Nebo</t>
  </si>
  <si>
    <t>H5015B</t>
  </si>
  <si>
    <t xml:space="preserve">  § Nebo = "prophet"  a Babylonian deity who presided over learning and letters; corresponds to Greek Hermes, Latin Mercury, and Egyptian Thoth</t>
  </si>
  <si>
    <t>H5015G</t>
  </si>
  <si>
    <t xml:space="preserve">  § Nebo = "prophet"  a city in Judah (maybe Benjamin) from which the families of some exiles, who returned from Babylon with Zerubbabel, originally came</t>
  </si>
  <si>
    <t>H5015H</t>
  </si>
  <si>
    <t>(Mount) Nebo</t>
  </si>
  <si>
    <t>Nebo = "prophet"  the mountain where Moses died; located east of the Jordan opposite Jericho Also named:  a.va.rim  (עֲבָרִים "Abarim" H5682)</t>
  </si>
  <si>
    <t>H5016</t>
  </si>
  <si>
    <t>נְבוּאָה</t>
  </si>
  <si>
    <t>1) prophecy 1a) prophecy 1a1) specific and genuine 1a2) false 1b) prophetic writing Aramaic equivalent:  ne.vu.ah  (נְבוּאָה "prophesying" H5017)</t>
  </si>
  <si>
    <t>H5017</t>
  </si>
  <si>
    <t>prophesying</t>
  </si>
  <si>
    <t>prophesying Aramaic of  ne.vu.ah  (נְבוּאָה "prophecy" H5016)</t>
  </si>
  <si>
    <t>H5018</t>
  </si>
  <si>
    <t>נְבוּזַרְאֲדָן</t>
  </si>
  <si>
    <t>Nebuzaradan</t>
  </si>
  <si>
    <t xml:space="preserve">A man living at the time of Divided Monarchy, first mentioned at 2Ki 25:8   § Nebuzaradan = "Nebo has given seed"  a general of Nebuchadnezzar's army at the capture of Jerusalem </t>
  </si>
  <si>
    <t>H5019</t>
  </si>
  <si>
    <t>נְבוּכַדְרֶאצַּר, נְבוּכַדְנֶצַּר</t>
  </si>
  <si>
    <t>Nebuchadnezzar</t>
  </si>
  <si>
    <t xml:space="preserve">A man living at the time of Divided Monarchy, first mentioned at 2Ki 24:1;   father of: Belshazzar (H1112) Also named:  ne.vu.khad.nets.tsar  (נְבוּכַדְרֶאצַּר, נְבוּכַדְנֶצַּר "Nebuchadnezzar" H5020)   § Nebuchadnezzar or Nebuchadrezzar = "may Nebo protect the crown"  the great king of Babylon who captured Jerusalem and carried Judah captive </t>
  </si>
  <si>
    <t>H5020</t>
  </si>
  <si>
    <t xml:space="preserve">A man living at the time of Divided Monarchy, first mentioned at 2Ki 24:1;   father of: Belshazzar (H1112) Aramaic of  ne.vu.khad.nets.tsar  (נְבוּכַדְרֶאצַּר, נְבוּכַדְנֶצַּר "Nebuchadnezzar" H5019)   § Nebuchadnezzar = "may Nebo protect the crown"  the great king of Babylon who captured Jerusalem and carried Judah captive </t>
  </si>
  <si>
    <t>H5021</t>
  </si>
  <si>
    <t>נְבוּשַׁזְבָּן</t>
  </si>
  <si>
    <t>Nebushazban</t>
  </si>
  <si>
    <t xml:space="preserve">A man living at the time of Divided Monarchy, only mentioned at Jer 39:13   § Nebushasban = "Nebo delivers me"  one of the officers of Nebuchadnezzar at the capture of Jerusalem </t>
  </si>
  <si>
    <t>H5022</t>
  </si>
  <si>
    <t>נָבוֹת</t>
  </si>
  <si>
    <t>Naboth</t>
  </si>
  <si>
    <t xml:space="preserve">A man living at the time of Divided Monarchy, first mentioned at 1Ki 21:1   § Naboth = "fruits"  the vineyard owner of Jezreel who Ahab and Jezebel had killed so that they could have his vineyard </t>
  </si>
  <si>
    <t>H5023</t>
  </si>
  <si>
    <t>נְבִזְבָּה</t>
  </si>
  <si>
    <t>H5024</t>
  </si>
  <si>
    <t>נָבַח</t>
  </si>
  <si>
    <t>(Qal) to bark</t>
  </si>
  <si>
    <t>H5025G</t>
  </si>
  <si>
    <t>נֹ֫בַח</t>
  </si>
  <si>
    <t>Nobah</t>
  </si>
  <si>
    <t>A man living at the time of Egypt and Wilderness, first mentioned at Num 32:42  § Nobah = "barking" 1) a warrior of Manasseh who during the conquest of the territory on the east of the Jordan possessed himself of the town of Kenath and surrounding villages 2) a place in Gilead which comprised the towns of Kenath and its surrounding villages captured by 1 above and renamed after himself; area eventually regained its original identity</t>
  </si>
  <si>
    <t>H5025H</t>
  </si>
  <si>
    <t>Nobah = "barking" a place in Gilead which comprised the towns of Kenath and its surrounding villages named after its conqueror; area eventually regained its original identity Another name of  qe.nat  (קְנָת "Kenath" H7079)</t>
  </si>
  <si>
    <t>H5026</t>
  </si>
  <si>
    <t>נִבְחַז</t>
  </si>
  <si>
    <t>Nibhaz</t>
  </si>
  <si>
    <t xml:space="preserve">  § Nibhaz = "the barker"  a deity of the Avites introduced by them into Samaria in the time of Shalmaneser; idol had the figure of a dog </t>
  </si>
  <si>
    <t>H5027</t>
  </si>
  <si>
    <t>נָבַט</t>
  </si>
  <si>
    <t>1) to look, regard 1a) (Piel) to look 1b) (Hiphil) 1b1) tolook 1b2) to regard, show regard to, pay attention to, consider 1b3) to look upon, regard, show regard to</t>
  </si>
  <si>
    <t>H5028</t>
  </si>
  <si>
    <t>נְבָט</t>
  </si>
  <si>
    <t>Nebat</t>
  </si>
  <si>
    <t xml:space="preserve">A man of the Kingdom of Israel, living at the time of United Monarchy, first mentioned at 1Ki 11:26; married to Zeruah (H6871);   father of: Jeroboam (H3379)   § Nebat = "aspect"  an Ephraimite of Zereda, father of king Jeroboam I of the northern kingdom of Israel </t>
  </si>
  <si>
    <t>H5029</t>
  </si>
  <si>
    <t>נְבִיא</t>
  </si>
  <si>
    <t>prophet Aramaic of  na.vi  (נָבִיא "prophet" H5030)</t>
  </si>
  <si>
    <t>H5030</t>
  </si>
  <si>
    <t>נָבִיא</t>
  </si>
  <si>
    <t>1) spokesman, speaker, prophet 1a) prophet 1b) false prophet 1c) heathen prophet Aramaic equivalent:  ne.vi  (נְבִיא "prophet" H5029)</t>
  </si>
  <si>
    <t>H5031</t>
  </si>
  <si>
    <t>נְבִיאָה</t>
  </si>
  <si>
    <t>1) prophetess 1a) ancient type endowed with gift of song (Miriam) 1b) later type consulted for a word (Huldah) 1c) false prophetess (Noadiah) 1d) wife of Isaiah the prophet</t>
  </si>
  <si>
    <t>H5032</t>
  </si>
  <si>
    <t>נְבָיוֹת</t>
  </si>
  <si>
    <t>Nebaioth</t>
  </si>
  <si>
    <t xml:space="preserve">A man of the Arabs living at the time of the Patriarchs, first mentioned at Gen 25:13;   son of: Ishmael (H3458);   brother of: Kedar (H6938), Adbeel (H0110), Mibsam (H4017), Mishma (H4927), Dumah (H1746), Massa (H4854), Hadad (H2316), Tema (H8485), Jetur (H3195), Naphish (H5305), Kedemah (H6929) and Mahalath (H4258)   § Nebaioth or Nebajoth = "heights" 1) a son of Ishmael 2) people descended from1 called the Nabateans with their capital at Petra </t>
  </si>
  <si>
    <t>H5033</t>
  </si>
  <si>
    <t>נֵ֫בֶךְ</t>
  </si>
  <si>
    <t>spring, springs</t>
  </si>
  <si>
    <t>H5034A</t>
  </si>
  <si>
    <t>נָבַל</t>
  </si>
  <si>
    <t>be senseless</t>
  </si>
  <si>
    <t>1) to be senseless, be foolish 1a) (Qal) to be foolish 1b) (Piel) 1b1) to regard or treat as foolish 1b2) to treat with contempt</t>
  </si>
  <si>
    <t>H5034B</t>
  </si>
  <si>
    <t>נָבֵל</t>
  </si>
  <si>
    <t>1) to sink or drop down, languish, wither and fall, fade 1a) (Qal) 1a1) to sink or drop down 1a2) to fall, wither and fall, fade 1a3) to droop</t>
  </si>
  <si>
    <t>H5035A</t>
  </si>
  <si>
    <t>נֵ֫בֶל</t>
  </si>
  <si>
    <t>1) a skin-bag, jar, pitcher 1a) skin-bottle, skin 1b) jar, pitcher (earthen)</t>
  </si>
  <si>
    <t>H5035B</t>
  </si>
  <si>
    <t>harp, lute, guitar, musical instrument</t>
  </si>
  <si>
    <t>H5036</t>
  </si>
  <si>
    <t>נָבָל</t>
  </si>
  <si>
    <t>foolish, senseless, fool</t>
  </si>
  <si>
    <t>H5037</t>
  </si>
  <si>
    <t>Nabal</t>
  </si>
  <si>
    <t xml:space="preserve">A man living at the time of United Monarchy, first mentioned at 1Sa 25:3; married to Abigail (H0026)   § Nabhal or Nabal = "fool"  a man of Carmel who spurned David's messengers, then died of shock when he realised it might cause his death; his case was pleaded by his wife Abigail who became David's wife after his death </t>
  </si>
  <si>
    <t>H5038</t>
  </si>
  <si>
    <t>נְבֵלָה</t>
  </si>
  <si>
    <t>1) carcass, corpse 1a) of humans, idols, animals</t>
  </si>
  <si>
    <t>H5039</t>
  </si>
  <si>
    <t>נְבָלָה</t>
  </si>
  <si>
    <t>1) senselessness, folly 1a) disgraceful folly 1a1) of immorality, profane actions 1b) disgrace, contumely disgrace</t>
  </si>
  <si>
    <t>H5040</t>
  </si>
  <si>
    <t>נַבְלוּת</t>
  </si>
  <si>
    <t>lewdness</t>
  </si>
  <si>
    <t>immodesty, shamelessness, lewdness, pudenda (of female)</t>
  </si>
  <si>
    <t>H5041</t>
  </si>
  <si>
    <t>נְבַלָּ֑ט</t>
  </si>
  <si>
    <t>Neballat</t>
  </si>
  <si>
    <t xml:space="preserve">  § Neballat = "hidden folly"  a town of Benjamin reoccupied after the captivity </t>
  </si>
  <si>
    <t>H5042</t>
  </si>
  <si>
    <t>נָבַע</t>
  </si>
  <si>
    <t>to bubble</t>
  </si>
  <si>
    <t>1) to flow, pour out, pour, gush forth, spring, bubble up, ferment 1a) (Qal) to flow 1b)(Hiphil) to pour out, emit, cause to bubble, belch forth 1b1) to pour out 1b2) to cause to bubble, ferment 1b3) to pour forth, emit, belch forth</t>
  </si>
  <si>
    <t>H5043</t>
  </si>
  <si>
    <t>נֶבְרַשְׁתָּא</t>
  </si>
  <si>
    <t>1) lamp stand, candlestick 1a) not the 7 branch candlestick of the temple</t>
  </si>
  <si>
    <t>H5044</t>
  </si>
  <si>
    <t>נִבְשָׁן</t>
  </si>
  <si>
    <t>Nibshan</t>
  </si>
  <si>
    <t xml:space="preserve">  § Nibshan = "soft soil"  one of the 6 cities of Judah which were in the wilderness </t>
  </si>
  <si>
    <t>H5045G</t>
  </si>
  <si>
    <t>נֶ֫גֶב</t>
  </si>
  <si>
    <t>Negeb</t>
  </si>
  <si>
    <t xml:space="preserve"> region of southern Judah  Also named:  ne.gev  (נֶ֫גֶב "south" H5045H)  This name means south-country</t>
  </si>
  <si>
    <t>H5045H</t>
  </si>
  <si>
    <t xml:space="preserve"> A sub-meaning of  ne.gev  (נֶ֫גֶב "Negeb" H5045)  § 1) south-country, Nekeb, south 1a) south-country 1a1) region of southern Judah, boundaries not specific 1b) south</t>
  </si>
  <si>
    <t>H5046</t>
  </si>
  <si>
    <t>נָגַד</t>
  </si>
  <si>
    <t>1) to be conspicuous, tell, make known 1a) (Hiphil) to tell, declare 1a1) to tell, announce, report 1a2) to declare, make known, expound 1a3) to inform of 1a4) to publish, declare, proclaim 1a5) to avow, acknowledge, confess 1a5a) messenger (participle) 1b) (Hophal) to be told, be announced, be reported</t>
  </si>
  <si>
    <t>H5047</t>
  </si>
  <si>
    <t>נְגַד</t>
  </si>
  <si>
    <t>(Pael) to stream, flow</t>
  </si>
  <si>
    <t>H5048</t>
  </si>
  <si>
    <t>נֶ֫גֶד</t>
  </si>
  <si>
    <t>subst 1) what is conspicuous, what is in front of adv 2) in front of, straight forward, before, in sight of 3) in front of oneself, straightforward 4) before your face, in your view or purpose with prep 5) what is in front of, corresponding to 6) in front of, before 7) in the sight or presence of 8) parallel to 9) over, for 10) in front, opposite 11) at a distance prep 12) from the front of, away from 13) from before the eyes of, opposite to, at a distance from 14) from before, in front of 15) as far as the front of Aramaic equivalent:  ne.ged  (נֶ֫גֶד "before" H5049)</t>
  </si>
  <si>
    <t>H5049</t>
  </si>
  <si>
    <t>in front of, facing Aramaic of  ne.ged  (נֶ֫גֶד "before" H5048)</t>
  </si>
  <si>
    <t>H5050</t>
  </si>
  <si>
    <t>נָגַהּ</t>
  </si>
  <si>
    <t>1) to shine 1a) (Qal) to shine 1b) (Hiphil) 1b1) to enlighten 1b2) to cause to shine</t>
  </si>
  <si>
    <t>H5051</t>
  </si>
  <si>
    <t>נֹ֫גַהּ</t>
  </si>
  <si>
    <t>brightness Aramaic equivalent:  no.gah  (נֹ֫גַהּ "daylight" H5053)</t>
  </si>
  <si>
    <t>H5052</t>
  </si>
  <si>
    <t>Nogah</t>
  </si>
  <si>
    <t xml:space="preserve">A man of the tribe of Judah living at the time of United Monarchy, first mentioned at 1Ch 3:7;   son of: David (H1732);   brother of: Amnon (H0550), Chileab (H3609), Absalom (H0053), Adonijah (H0138), Shephatiah (H8203), Ithream (H3507), Shammua (H8051H), Shobab (H7727), Nathan (H5416), Solomon (H8010), Ibhar (H2984), Elishua (H0474), Nepheg (H5298H), Japhia (H3309I), Elishama (H0476H), Eliada (H0450), Eliphelet (H0467), Tamar (H8559H), Elpelet (H0467I) and Jerimoth (H3406N)   § Nogah = "brightness"  one of the 13 sons of David born to him in Jerusalem </t>
  </si>
  <si>
    <t>H5053</t>
  </si>
  <si>
    <t>daylight</t>
  </si>
  <si>
    <t>brightness, daylight Aramaic of  no.gah  (נֹ֫גַהּ "brightness" H5051)</t>
  </si>
  <si>
    <t>H5054</t>
  </si>
  <si>
    <t>נְגֹהָה</t>
  </si>
  <si>
    <t>H5055</t>
  </si>
  <si>
    <t>נָגַח</t>
  </si>
  <si>
    <t>to gore</t>
  </si>
  <si>
    <t>1) to push, thrust, gore 1a) (Qal) to gore 1b) (Piel) to push or thrust at 1c) (Hithpael) to engage in thrusting, wage war</t>
  </si>
  <si>
    <t>H5056</t>
  </si>
  <si>
    <t>נַגָּח</t>
  </si>
  <si>
    <t>addicted to goring, apt to gore</t>
  </si>
  <si>
    <t>H5057</t>
  </si>
  <si>
    <t>נָגִיד</t>
  </si>
  <si>
    <t>1) leader, ruler, captain, prince 1a) ruler, prince 1b) prince-overseer 1c) ruler (in other capacities) 1d) princely things</t>
  </si>
  <si>
    <t>H5058</t>
  </si>
  <si>
    <t>נְגִינָה</t>
  </si>
  <si>
    <t>1) music, song, taunt song 1a) music (of stringed instrument) 1b) song 1b1) taunting or mocking song</t>
  </si>
  <si>
    <t>H5059</t>
  </si>
  <si>
    <t>נָגַן</t>
  </si>
  <si>
    <t>1) to play or strike strings, play a stringed instrument 1a) (Qal) 1a1) player (participle) 1b) (Piel) 1b1) to play 1b1a) player, minstrel (participle)</t>
  </si>
  <si>
    <t>H5060</t>
  </si>
  <si>
    <t>נָגַע</t>
  </si>
  <si>
    <t>1) to touch, reach, strike 1a) (Qal) 1a1) to touch 1a2) to strike 1a3) to reach, extend to 1a4) to be stricken 1a4a) stricken (participle) 1b) (Niphal) to be stricken, be defeated 1c) (Piel) to strike 1d) (Pual) to be stricken (by disease) 1e) (Hiphil) to cause to touch, reach, approach, arrive 1e1) to cause to touch, apply 1e2) to reach, extend, attain, arrive, come 1e3) to approach (of time) 1e4) to befall (of fate)</t>
  </si>
  <si>
    <t>H5061</t>
  </si>
  <si>
    <t>נֶ֫גַע</t>
  </si>
  <si>
    <t>1) stroke, plague, disease, mark, plague spot 1a) stroke, wound 1b) stroke (metaphorical of disease) 1c) mark (of leprosy)</t>
  </si>
  <si>
    <t>H5062</t>
  </si>
  <si>
    <t>נָגַף</t>
  </si>
  <si>
    <t>1) to strike, smite 1a) (Qal) to strike, smite 1b) (Niphal) to be stricken, be smitten 1c) (Hithpael) to stumble</t>
  </si>
  <si>
    <t>H5063</t>
  </si>
  <si>
    <t>נֶ֫גֶף</t>
  </si>
  <si>
    <t>1) blow, striking, plague 1a) blow, plague (fatal) 1b) striking</t>
  </si>
  <si>
    <t>H5064</t>
  </si>
  <si>
    <t>נָגַר</t>
  </si>
  <si>
    <t>1) to pour, run, flow, pour down 1a) (Niphal) 1a1) to be poured, be spilt 1a2) to pour oneself, flow, trickle 1a3) to vanish (fig.) 1a4) to be stretched out 1b) (Hiphil) to pour down 1c) (Hophal) to melt</t>
  </si>
  <si>
    <t>H5065</t>
  </si>
  <si>
    <t>נָגַשׂ</t>
  </si>
  <si>
    <t>1) to press, drive, oppress, exact, exert demanding pressure 1a) (Qal) 1a1) to press, drive 1a2) to exact 1a3) driver, taskmaster, ruler, oppressor, tyrant, lord, exactor of tribute (participle) 1b) (Niphal) to be hard pressed</t>
  </si>
  <si>
    <t>H5066G</t>
  </si>
  <si>
    <t>נָגַשׁ</t>
  </si>
  <si>
    <t>to approach: approach</t>
  </si>
  <si>
    <t>: approach 1) to draw near, approach 1a) (Qal) to draw or come near 1a1) of humans 1a1a) of sexual intercourse 1a2) of inanimate subject 1a2a) to approach one another 1b) (Niphal) to draw near 1c) (Hiphil) to cause to approach, bring near, bring 1d) (Hophal) to be brought near 1e) (Hithpael) to draw near Also means:  na.gash  (נָגַשׁ ": bring" H5066H)</t>
  </si>
  <si>
    <t>H5066H</t>
  </si>
  <si>
    <t>to approach: bring</t>
  </si>
  <si>
    <t>: bring/offer 1) to draw near, approach 1a) (Qal) to draw or come near 1a1) of humans 1a1a) of sexual intercourse 1a2) of inanimate subject 1a2a) to approach one another 1b) (Niphal) to draw near 1c) (Hiphil) to cause to approach, bring near, bring 1d) (Hophal) to be brought near 1e) (Hithpael) to draw near</t>
  </si>
  <si>
    <t>H5067</t>
  </si>
  <si>
    <t>נֵד</t>
  </si>
  <si>
    <t>H5068</t>
  </si>
  <si>
    <t>נָדַב</t>
  </si>
  <si>
    <t>1) to incite, impel, make willing 1a) (Qal) to incite, impel 1b) (Hithpael) 1b1) to volunteer 1b2) to offer free-will offerings Aramaic equivalent:  ne.dav  (נְדַב "be willing" H5069)</t>
  </si>
  <si>
    <t>H5069</t>
  </si>
  <si>
    <t>נְדַב</t>
  </si>
  <si>
    <t>1) to volunteer, offer freely 1a) (Ithpael) 1a1) to volunteer 1a2) to give freely, offer freely</t>
  </si>
  <si>
    <t>H5070G</t>
  </si>
  <si>
    <t>נָדָב</t>
  </si>
  <si>
    <t>Nadab</t>
  </si>
  <si>
    <t>A man of the tribe of Levi living at the time of Egypt and Wilderness, first mentioned at Exo 6:23;   son of: Aaron (H0175) and Elisheba (H0472);   brother of: Abihu (H0030), Eleazar (H0499) and Ithamar (H0385)  § Nadab = "generous" 1) eldest son of Aaron by Elisheba; struck dead before the sanctuary in the wilderness for kindling the censers with strange fire 2) son of king Jeroboam I of the northern kingdom of Israel and king of Israel for 2 years before being slain by Baasha 3) a Jerahmeelite, son of Shammai, of the tribe of Judah 4) a son of Gibeon of the tribe of Benjamin</t>
  </si>
  <si>
    <t>H5070H</t>
  </si>
  <si>
    <t>A king of the Kingdom of Israel, living at the time of Divided Monarchy, first mentioned at 1Ki 14:20;   son of: Jeroboam (H3379);   brother of: Abijah (H0029H)  § Nadab = "generous" 1) eldest son of Aaron by Elisheba; struck dead before the sanctuary in the wilderness for kindling the censers with strange fire 2) son of king Jeroboam I of the northern kingdom of Israel and king of Israel for 2 years before being slain by Baasha 3) a Jerahmeelite, son of Shammai, of the tribe of Judah 4) a son of Gibeon of the tribe of Benjamin</t>
  </si>
  <si>
    <t>H5070I</t>
  </si>
  <si>
    <t>A man of the tribe of Judah living at the time of Divided Monarchy, first mentioned at 1Ch 2:28;   son of: Shammai (H8060);   brother of: Abishur (H0051);   father of: Seled (H5540) and Appaim (H0649)  § Nadab = "generous" 1) eldest son of Aaron by Elisheba; struck dead before the sanctuary in the wilderness for kindling the censers with strange fire 2) son of king Jeroboam I of the northern kingdom of Israel and king of Israel for 2 years before being slain by Baasha 3) a Jerahmeelite, son of Shammai, of the tribe of Judah 4) a son of Gibeon of the tribe of Benjamin</t>
  </si>
  <si>
    <t>H5070J</t>
  </si>
  <si>
    <t>A man of the tribe of Benjamin living at the time of United Monarchy, first mentioned at 1Ch 8:30;   son of: Abiel (H0022) and Maacah (H4601N);   brother of: Kish (H7027), Ner (H5369), Abdon (H5658J), Zur (H6698I), Baal (H1168B), Gedor (H1446I), Ahio (H0283I), Zecher (H2144) and Mikloth (H4732)  § Nadab = "generous" 1) eldest son of Aaron by Elisheba; struck dead before the sanctuary in the wilderness for kindling the censers with strange fire 2) son of king Jeroboam I of the northern kingdom of Israel and king of Israel for 2 years before being slain by Baasha 3) a Jerahmeelite, son of Shammai, of the tribe of Judah 4) a son of Gibeon of the tribe of Benjamin</t>
  </si>
  <si>
    <t>H5071</t>
  </si>
  <si>
    <t>נְדָבָה</t>
  </si>
  <si>
    <t>voluntariness</t>
  </si>
  <si>
    <t>1) voluntariness, free-will offering 1a) voluntariness 1b) freewill, voluntary, offering</t>
  </si>
  <si>
    <t>H5072</t>
  </si>
  <si>
    <t>נְדַבְיָה</t>
  </si>
  <si>
    <t>Nedabiah</t>
  </si>
  <si>
    <t xml:space="preserve">A man of the tribe of Judah living at the time of Divided Monarchy, only mentioned at 1Ch 3:18;   son of: Shealtiel (H7597A)(?);   brother of: Malchiram (H4443), Pedaiah (H6305H), Shenazzar (H8137), Jekamiah (H3359H) and Hoshama (H1953)   § Nedabiah = "whom Jehovah impels"  one of the sons of king Jehoiachin (Jeconiah) of Judah </t>
  </si>
  <si>
    <t>H5073</t>
  </si>
  <si>
    <t>נִדְבָּךְ</t>
  </si>
  <si>
    <t>layer</t>
  </si>
  <si>
    <t>row, layer, course (of stones)</t>
  </si>
  <si>
    <t>H5074</t>
  </si>
  <si>
    <t>נָדַד</t>
  </si>
  <si>
    <t>to wander</t>
  </si>
  <si>
    <t>1) to retreat, flee, depart, move, wander abroad, stray, flutter 1a)(Qal) 1a1) to retreat, flee 1a2) to flee, depart 1a3) to wander, stray 1a4) to flutter (of birds) 1b) (Poal) to flee away, be chased 1c) (Hiphil) to chase away 1d) (Hophal) to be chased away 1e) (Hithpolel) to flee away Aramaic equivalent:  ne.dad  (נְדַד "to flee" H5075)</t>
  </si>
  <si>
    <t>H5075</t>
  </si>
  <si>
    <t>נְדַד</t>
  </si>
  <si>
    <t>(P'al) to flee Aramaic of  na.dad  (נָדַד "to wander" H5074)</t>
  </si>
  <si>
    <t>H5076</t>
  </si>
  <si>
    <t>נְדוּד</t>
  </si>
  <si>
    <t>tossing (of sleeplessness)</t>
  </si>
  <si>
    <t>H5077A</t>
  </si>
  <si>
    <t>נָדָא</t>
  </si>
  <si>
    <t>to drive away</t>
  </si>
  <si>
    <t>(Hiphil) exclude, drive away, thrust aside</t>
  </si>
  <si>
    <t>H5077B</t>
  </si>
  <si>
    <t>נָדָה</t>
  </si>
  <si>
    <t>to put away</t>
  </si>
  <si>
    <t>(Piel) cast out, put away</t>
  </si>
  <si>
    <t>H5078</t>
  </si>
  <si>
    <t>נֶ֑דֶה</t>
  </si>
  <si>
    <t>H5079</t>
  </si>
  <si>
    <t>נִדָּה</t>
  </si>
  <si>
    <t>1) impurity, filthiness, menstruous, set apart 1a) impurity 1a1) of ceremonial impurity 1a2) of menstruation 1b) impure thing (fig.) 1b1) of idolatry, immorality</t>
  </si>
  <si>
    <t>H5080</t>
  </si>
  <si>
    <t>נָדַח</t>
  </si>
  <si>
    <t>1) to impel, thrust, drive away, banish 1a) (Qal) 1a1) to impel 1a2) to thrust away, banish 1b) (Niphal) 1b1) to be impelled 1b2) to be thrust out, be banished 1b2a) banished, outcast (participle) 1b3) to be driven away 1b4) to be thrust away, thrust aside 1c) (Pual) to be thrust into 1c1) thrust (participle) 1d) (Hiphil) 1d1) to thrust, move, impel 1d2) to thrust out, banish 1d3) to thrust away, thrust aside 1e) (Hophal) to be chased, be hunted 1e1) chased, hunted (participle)</t>
  </si>
  <si>
    <t>H5081G</t>
  </si>
  <si>
    <t>נָדִיב</t>
  </si>
  <si>
    <t>noble: willing</t>
  </si>
  <si>
    <t>: willing  n m 1) noble one adj 2) inclined, willing, noble, generous 1a) incited, inclined, willing 1b) noble, princely (in rank) 1c) noble (in mind and character) Also means:  na.div  (נָדִיב ": noble" H5081H)   § A man living at the time of United Monarchy, only mentioned at Sng 6:12</t>
  </si>
  <si>
    <t>H5081H</t>
  </si>
  <si>
    <t>: noble  n m 1) noble one adj 2) inclined, willing, noble, generous 1a) incited, inclined, willing 1b) noble, princely (in rank) 1c) noble (in mind and character)</t>
  </si>
  <si>
    <t>H5082</t>
  </si>
  <si>
    <t>נְדִיבָה</t>
  </si>
  <si>
    <t>1) nobility, nobleness, noble deeds 1a) nobility (of rank), honour 1b) noble things</t>
  </si>
  <si>
    <t>H5083</t>
  </si>
  <si>
    <t>נָדָן</t>
  </si>
  <si>
    <t>1) gift 1a) of a harlot's bribe</t>
  </si>
  <si>
    <t>H5084</t>
  </si>
  <si>
    <t>sheath Aramaic equivalent:  nid.neh  (נִדְנֵ֑ה "sheath" H5085)</t>
  </si>
  <si>
    <t>H5085</t>
  </si>
  <si>
    <t>נִדְנֵ֑ה</t>
  </si>
  <si>
    <t>1) sheath 1a) meaning uncertain</t>
  </si>
  <si>
    <t>H5086</t>
  </si>
  <si>
    <t>נָדַף</t>
  </si>
  <si>
    <t>1) to drive, drive away, drive asunder 1a) (Qal) to drive about 1b)(Niphal) to be driven, be driven about</t>
  </si>
  <si>
    <t>H5087</t>
  </si>
  <si>
    <t>נָדַר</t>
  </si>
  <si>
    <t>to vow</t>
  </si>
  <si>
    <t>1) to vow, make a vow 1a) (Qal) to vow a vow</t>
  </si>
  <si>
    <t>H5088</t>
  </si>
  <si>
    <t>נֶ֫דֶר</t>
  </si>
  <si>
    <t>vow</t>
  </si>
  <si>
    <t>vow, votive offering</t>
  </si>
  <si>
    <t>H5089</t>
  </si>
  <si>
    <t>נֹהַּ</t>
  </si>
  <si>
    <t>eminency</t>
  </si>
  <si>
    <t>eminency, distinction</t>
  </si>
  <si>
    <t>H5090A</t>
  </si>
  <si>
    <t>נָהַג</t>
  </si>
  <si>
    <t>1) to drive, lead, guide, conduct 1a) (Qal) 1a1) to drive, lead on, drive away, drive off 1a2) to behave itself (fig.) (of heart) 1b) (Piel) 1b1) to drive away, lead off 1b2) to lead on, guide, guide on 1b3) to cause to drive</t>
  </si>
  <si>
    <t>H5090B</t>
  </si>
  <si>
    <t>(Piel) to moan, lament</t>
  </si>
  <si>
    <t>H5091</t>
  </si>
  <si>
    <t>נָהָה</t>
  </si>
  <si>
    <t>1) to wail, lament 1a) (Qal) to wail, lament 1b) (Niphal) to go mourning after</t>
  </si>
  <si>
    <t>H5092</t>
  </si>
  <si>
    <t>נְהִי</t>
  </si>
  <si>
    <t>1) wailing, lamentation, mourning song 1a) wailing 1b) mourning song</t>
  </si>
  <si>
    <t>H5093</t>
  </si>
  <si>
    <t>נִהְיָה</t>
  </si>
  <si>
    <t>lament</t>
  </si>
  <si>
    <t>wailing, lament, lamentation, mourning song</t>
  </si>
  <si>
    <t>H5094A</t>
  </si>
  <si>
    <t>נְהִיר</t>
  </si>
  <si>
    <t>H5094B</t>
  </si>
  <si>
    <t>נְהִירוּ</t>
  </si>
  <si>
    <t>illumination</t>
  </si>
  <si>
    <t>illumination, insight Aramaic of  na.har  (נָהַר "to shine" H5102B)</t>
  </si>
  <si>
    <t>H5095</t>
  </si>
  <si>
    <t>נָהַל</t>
  </si>
  <si>
    <t>1) to lead, give rest, lead with care, guide to a watering place or station, cause to rest, bring to a station or place of rest, guide, refresh 1a) (Piel) 1a1) to lead to a watering-place or station and cause to rest there 1a2) to lead or bring to a station or goal 1a3) to lead, guide 1a4) to give rest to 1a5) to refresh (with food) 1b) (Hithpael) 1b1) to lead on 1b2) to journey by stations or stages</t>
  </si>
  <si>
    <t>H5096</t>
  </si>
  <si>
    <t>נַהֲלֹל</t>
  </si>
  <si>
    <t>Nahalol</t>
  </si>
  <si>
    <t xml:space="preserve">  § Nahalal or Nahallal or Nahalol = "pasture"   one of the cities of Zebulun given to the Merarite Levites  maybe modern 'Malul', a village in the plain of Esdraelon </t>
  </si>
  <si>
    <t>H5097</t>
  </si>
  <si>
    <t>watering</t>
  </si>
  <si>
    <t>pasture, watering-place</t>
  </si>
  <si>
    <t>H5098</t>
  </si>
  <si>
    <t>נָהַם</t>
  </si>
  <si>
    <t>1) to growl, groan 1a) (Qal) 1a1) to growl (of lion) 1a2) to groan (of sufferer)</t>
  </si>
  <si>
    <t>H5099</t>
  </si>
  <si>
    <t>נַ֫הַם</t>
  </si>
  <si>
    <t>roaring</t>
  </si>
  <si>
    <t>1) growling, roaring 1a) of lion 1b) of king's wrath (fig.)</t>
  </si>
  <si>
    <t>H5100</t>
  </si>
  <si>
    <t>נְהָמָה</t>
  </si>
  <si>
    <t>growling, groaning</t>
  </si>
  <si>
    <t>H5101</t>
  </si>
  <si>
    <t>נָהַק</t>
  </si>
  <si>
    <t>to bray</t>
  </si>
  <si>
    <t>(Qal) to bray, cry, cry out</t>
  </si>
  <si>
    <t>H5102A</t>
  </si>
  <si>
    <t>נָהַר</t>
  </si>
  <si>
    <t>1) to flow, stream 1a) (Qal) to flow, stream</t>
  </si>
  <si>
    <t>H5102B</t>
  </si>
  <si>
    <t>1) to shine, beam, light, burn 1a) (Qal) to beam, be radiant Aramaic equivalent:  ne.hi.ru  (נְהִירוּ "illumination" H5094B)</t>
  </si>
  <si>
    <t>H5103G</t>
  </si>
  <si>
    <t>נְהַר</t>
  </si>
  <si>
    <t>River</t>
  </si>
  <si>
    <t>The River  Aramaic of  pe.rat  (פְּרָת "Euphrates" H6578)</t>
  </si>
  <si>
    <t>H5103H</t>
  </si>
  <si>
    <t>river Aramaic of  na.har  (נָהָר "river" H5104H)</t>
  </si>
  <si>
    <t>H5104G</t>
  </si>
  <si>
    <t>נָהָר</t>
  </si>
  <si>
    <t>This name means  stream, river Another name of  pe.rat  (פְּרָת "Euphrates" H6578)</t>
  </si>
  <si>
    <t>H5104H</t>
  </si>
  <si>
    <t>1) stream, river 1a) stream, river 1b) (underground) streams Aramaic equivalent:  ne.har  (נְהַר "river" H5103H)</t>
  </si>
  <si>
    <t>H5105</t>
  </si>
  <si>
    <t>נְהָרָה</t>
  </si>
  <si>
    <t>light, daylight</t>
  </si>
  <si>
    <t>H5106</t>
  </si>
  <si>
    <t>נוּא</t>
  </si>
  <si>
    <t>to forbid</t>
  </si>
  <si>
    <t>1) to hinder, hold back, forbid, disallow, restrain, frustrate 1a) (Qal) to hinder, hold back 1b) (Hiphil) 1b1) to restrain, forbid, frustrate 1b2) to restrain, make averse, discourage</t>
  </si>
  <si>
    <t>H5107</t>
  </si>
  <si>
    <t>נוּב</t>
  </si>
  <si>
    <t>1) to bear fruit 1a) (Qal) to bear fruit 1b) (Pilel) to make to flourish (fig.)</t>
  </si>
  <si>
    <t>H5108A</t>
  </si>
  <si>
    <t>נוֹב</t>
  </si>
  <si>
    <t>fruit Another spelling of  niv  (נִיב "fruit" H5108B)</t>
  </si>
  <si>
    <t>H5108B</t>
  </si>
  <si>
    <t>נִיב</t>
  </si>
  <si>
    <t>fruit Also means:  nov  (נוֹב "fruit" H5108A)</t>
  </si>
  <si>
    <t>H5109</t>
  </si>
  <si>
    <t>נוֹבָ֑י</t>
  </si>
  <si>
    <t>Nebai</t>
  </si>
  <si>
    <t xml:space="preserve">A man living at the time of Exile and Return, only mentioned at Neh 10:19   § Nebai = "fruitful"  a family of the heads of the people who signed the covenant with Nehemiah </t>
  </si>
  <si>
    <t>H5110</t>
  </si>
  <si>
    <t>נוּד</t>
  </si>
  <si>
    <t>1) to shake, waver, wander, move to and fro, flutter, show grief, have compassion on 1a) (Qal) 1a1) to move to and fro, wander (aimlessly), take flight 1a2) to flutter 1a3) to waver, wave, shake 1a4) to show grief 1a4a) to lament, condole, show sympathy 1b) (Hiphil) 1b1) to cause to wander (aimlessly) 1b2) to make a wagging, wag (with the head) 1c) (Hithpolel) 1c1) to move oneself to and fro, sway, totter 1c2) to shake oneself 1c3) to bemoan oneself</t>
  </si>
  <si>
    <t>H5111</t>
  </si>
  <si>
    <t>(P'al) to flee Aramaic of  nus  (נוּס "to flee" H5127)</t>
  </si>
  <si>
    <t>H5112</t>
  </si>
  <si>
    <t>נוֹד</t>
  </si>
  <si>
    <t>wandering (of aimless fugitive)</t>
  </si>
  <si>
    <t>H5113</t>
  </si>
  <si>
    <t>Nod</t>
  </si>
  <si>
    <t xml:space="preserve">  § Nod = ""wandering"  land to which Cain fled or wandered after the murder of Abel </t>
  </si>
  <si>
    <t>H5114</t>
  </si>
  <si>
    <t>נוֹדָ֑ב</t>
  </si>
  <si>
    <t>Nodab</t>
  </si>
  <si>
    <t xml:space="preserve">A man of the Arabs living at the time of the Patriarchs, first mentioned at Gen 25:15;   son of: Ishmael (H3458);   brother of: Nebaioth (H5032), Kedar (H6938), Adbeel (H0110), Mibsam (H4017), Mishma (H4927), Dumah (H1746), Massa (H4854), Hadad (H2316), Tema (H8485), Jetur (H3195), Naphish (H5305) and Mahalath (H4258); also called Nodab at 1Ch 5:19;  Another name of  qe.de.mah  (קֵ֑דְמָה "Kedemah" H6929)   § Nodab = "nobility"  an Arab tribe probably descended from Nodab, son of Ishmael and grandson of Abraham </t>
  </si>
  <si>
    <t>H5115A</t>
  </si>
  <si>
    <t>1) to beautify 1a) (Hiphil) to beautify, adorn</t>
  </si>
  <si>
    <t>H5115B</t>
  </si>
  <si>
    <t>(Qal) to dwell, abide, keep at home</t>
  </si>
  <si>
    <t>H5116A</t>
  </si>
  <si>
    <t>נָוֶה</t>
  </si>
  <si>
    <t>1) abode, habitation, abode of shepherds or flocks, pasture 1a) abode (of sheep) 1b) abode (of shepherds) 1c) meadow 1d) habitation</t>
  </si>
  <si>
    <t>H5116B</t>
  </si>
  <si>
    <t>adj  dwelling, abiding</t>
  </si>
  <si>
    <t>H5117</t>
  </si>
  <si>
    <t>נוּחַ</t>
  </si>
  <si>
    <t>1) to rest 1a) (Qal) 1a1) to rest, settle down and remain 1a2) to repose, have rest, be quiet 1b) (Hiph) 1b1) to cause to rest, give rest to, make quiet 1b2) to cause to rest, cause to alight, set down 1b3) to lay or set down, deposit, let lie, place 1b4) to let remain, leave 1b5) to leave, depart from 1b6) to abandon 1b7) to permit 1c) (Hoph) 1c1) to obtain rest, be granted rest 1c2) to be left, be placed 1c3) open space (subst) Also means:  ya.nach  (יָנַח "to rest" H3240)</t>
  </si>
  <si>
    <t>H5118</t>
  </si>
  <si>
    <t>resting place Another spelling of  me.nu.chah  (מְנוּחָה "resting" H4496H)</t>
  </si>
  <si>
    <t>H5119</t>
  </si>
  <si>
    <t>נוֹחָה</t>
  </si>
  <si>
    <t xml:space="preserve">A man of the tribe of Benjamin living at the time of Egypt and Wilderness, first mentioned at Gen 46:21;   son of: Benjamin (H1144);   brother of: Bela (H1106A), Becher (H1071), Ashbel (H0788), Gera (H1617), Ehi (H0278), Rosh (H7220), Muppim (H4649), Huppim (H2650H), Ard (H0714), Ahiram (H0297) and Jediael (H3043); also called Nohah at 1Ch 8:2;  Another name of  na.a.man  (נַעֲמָן "Naaman" H5283G)   § Nohah = "rest"  the 4th son of Benjamin </t>
  </si>
  <si>
    <t>H5120</t>
  </si>
  <si>
    <t>נוּט</t>
  </si>
  <si>
    <t>(Qal) to quake, shake, dangle</t>
  </si>
  <si>
    <t>H5121</t>
  </si>
  <si>
    <t>נָוִית</t>
  </si>
  <si>
    <t>Naioth</t>
  </si>
  <si>
    <t xml:space="preserve">  § Naioth = "habitations"  a dwelling place of prophets in the time of Samuel </t>
  </si>
  <si>
    <t>H5122</t>
  </si>
  <si>
    <t>נְוָלוּ</t>
  </si>
  <si>
    <t>refuse-heap, dunghill, outhouse</t>
  </si>
  <si>
    <t>H5123</t>
  </si>
  <si>
    <t>נוּם</t>
  </si>
  <si>
    <t>1) to be drowsy, slumber, sleep 1a) (Qal) to slumber, be drowsy</t>
  </si>
  <si>
    <t>H5124</t>
  </si>
  <si>
    <t>נוּמָה</t>
  </si>
  <si>
    <t>drowsiness</t>
  </si>
  <si>
    <t>drowsiness, somnolence, indolence (fig.)</t>
  </si>
  <si>
    <t>H5125</t>
  </si>
  <si>
    <t>נוּן</t>
  </si>
  <si>
    <t>to propagate</t>
  </si>
  <si>
    <t>1) (Niphal) continue, to increase, propagate 2) (Hiphil) continue, to increase, propagate</t>
  </si>
  <si>
    <t>H5126</t>
  </si>
  <si>
    <t>Nun</t>
  </si>
  <si>
    <t xml:space="preserve">A man of the tribe of Ephraim living at the time of Egypt and Wilderness, first mentioned at Exo 33:11;   son of: Elishama (H0476);   father of: Joshua (H3091)   § Nun = "fish" or "posterity"  father of Joshua the successor of Moses </t>
  </si>
  <si>
    <t>H5127</t>
  </si>
  <si>
    <t>נוּס</t>
  </si>
  <si>
    <t>1) to flee, escape 1a) (Qal) 1a1) to flee 1a2) to escape 1a3) to take flight, m depart, disappear 1a4) to fly (to the attack) on horseback 1b) (Polel) to drive at 1c) (Hithpolel) to take flight 1d) (Hiphil) 1d1) to put to flight 1d2) to drive hastily 1d3) to cause to disappear, hide Aramaic equivalent:  nud  (נוּד "to flee" H5111)</t>
  </si>
  <si>
    <t>H5128</t>
  </si>
  <si>
    <t>נוּעַ</t>
  </si>
  <si>
    <t>1) to quiver, totter, shake, reel, stagger, wander, move, sift, make move, wave, waver, tremble 1a) (Qal) 1a1) to wave, quiver, vibrate, swing, stagger, tremble, be unstable 1a2) to totter, go tottering 1a2a) vagabond (participle) 1b) (Niphal) to be tossed about or around 1c) (Hiphil) 1c1) to toss about 1c2) to shake, cause to totter 1c3) to shake, disturb 1c4) to cause to wander</t>
  </si>
  <si>
    <t>H5129G</t>
  </si>
  <si>
    <t>נוֹעַדְיָה</t>
  </si>
  <si>
    <t>Noadiah</t>
  </si>
  <si>
    <t>A man living at the time of Exile and Return, only mentioned at Ezr 8:33;   son of: Binnui (H1131H)  § Noadiah = "meeting with Jehovah" 1) a Levite, son of Binnui, who weighed the vessels of gold and silver belonging to the temple which were brought back from Babylon 2) a prophetess who joined Sanballat and Tobiah in their attempt to intimidate Nehemiah</t>
  </si>
  <si>
    <t>H5129H</t>
  </si>
  <si>
    <t>A woman living at the time of Exile and Return, only mentioned at Neh 6:14  § Noadiah = "meeting with Jehovah" 1) a Levite, son of Binnui, who weighed the vessels of gold and silver belonging to the temple which were brought back from Babylon 2) a prophetess who joined Sanballat and Tobiah in their attempt to intimidate Nehemiah</t>
  </si>
  <si>
    <t>H5130A</t>
  </si>
  <si>
    <t>נוּף</t>
  </si>
  <si>
    <t>1) to sprinkle 1a) (Qal) to besprinkle, sprinkle</t>
  </si>
  <si>
    <t>H5130B</t>
  </si>
  <si>
    <t>to wave</t>
  </si>
  <si>
    <t>1) to move to and fro, wave 1a) (Qal) to move 1b) (Polel) to wave, brandish (in threat) 1c) (Hiphil) to swing, wield, wave 1c1) to wield 1c2) to wave or shake (the hand) 1c2a) to wave (hand) 1c2b) to shake or brandish against 1c2c) to swing to and fro 1c3) to wave (an offering), offer 1c4) to shed abroad 1d) (Hophal) to be waved</t>
  </si>
  <si>
    <t>H5131</t>
  </si>
  <si>
    <t>נוֹף</t>
  </si>
  <si>
    <t>elevation, height</t>
  </si>
  <si>
    <t>H5132A</t>
  </si>
  <si>
    <t>נָצָה</t>
  </si>
  <si>
    <t>(Qal) to fly, flee</t>
  </si>
  <si>
    <t>H5132B</t>
  </si>
  <si>
    <t>נָצַץ</t>
  </si>
  <si>
    <t>to bud</t>
  </si>
  <si>
    <t>(Hiphil) to bloom, blossom</t>
  </si>
  <si>
    <t>H5133</t>
  </si>
  <si>
    <t>נוֹצָה</t>
  </si>
  <si>
    <t>plumage</t>
  </si>
  <si>
    <t>plumage, feathers</t>
  </si>
  <si>
    <t>H5134</t>
  </si>
  <si>
    <t>נוּק</t>
  </si>
  <si>
    <t>(Hiphil) to suckle, nurse</t>
  </si>
  <si>
    <t>H5135</t>
  </si>
  <si>
    <t>נוּר</t>
  </si>
  <si>
    <t>H5136</t>
  </si>
  <si>
    <t>נוּשׁ</t>
  </si>
  <si>
    <t>(Qal) to be sick</t>
  </si>
  <si>
    <t>H5137A</t>
  </si>
  <si>
    <t>נָזָה</t>
  </si>
  <si>
    <t>1) to spurt, spatter, sprinkle 1a) (Qal) to spurt, spatter 1b) (Hiphil) to cause to spurt, sprinkle upon</t>
  </si>
  <si>
    <t>H5137B</t>
  </si>
  <si>
    <t>1) to spring, leap 1a) (Hiphil) to cause to leap, startle</t>
  </si>
  <si>
    <t>H5138</t>
  </si>
  <si>
    <t>נָזִיד</t>
  </si>
  <si>
    <t>stew</t>
  </si>
  <si>
    <t>boiled food, soup, pottage, thing sodden or boiled</t>
  </si>
  <si>
    <t>H5139</t>
  </si>
  <si>
    <t>נָזִיר</t>
  </si>
  <si>
    <t>Nazirite</t>
  </si>
  <si>
    <t>1) consecrated or devoted one, Nazarite  1a) consecrated one  1b) devotee, Nazarite  1c) untrimmed (vine) Also named:  ne.zer  (נֵ֫זֶר ": consecration" H5145)</t>
  </si>
  <si>
    <t>H5140</t>
  </si>
  <si>
    <t>נָזַל</t>
  </si>
  <si>
    <t>1) to flow, distil, flow forth or down, trickle, drop 1a) (Qal) 1a1) to flow 1a1a) streams, floods (participle) 1a2) to distil 1b) (Hiphil) to cause to flow</t>
  </si>
  <si>
    <t>H5141</t>
  </si>
  <si>
    <t>נֶ֫זֶם</t>
  </si>
  <si>
    <t>1) ring, nose ring, earring 1a) nose ring (woman's ornament) 1b) earring (ornament of men or women)</t>
  </si>
  <si>
    <t>H5142</t>
  </si>
  <si>
    <t>נְזַק</t>
  </si>
  <si>
    <t>to suffer injury</t>
  </si>
  <si>
    <t>1) to suffer injury 1a) (P'al) to suffer injury 1b) (Aphel) to injure</t>
  </si>
  <si>
    <t>H5143</t>
  </si>
  <si>
    <t>נֶ֫זֶק</t>
  </si>
  <si>
    <t>injury</t>
  </si>
  <si>
    <t>injury, damage</t>
  </si>
  <si>
    <t>H5144A</t>
  </si>
  <si>
    <t>נָזַר</t>
  </si>
  <si>
    <t>1) to dedicate, consecrate, separate 1a) (Niphal) to dedicate oneself, devote oneself 1b) (Hiphil) to keep sacredly separate</t>
  </si>
  <si>
    <t>H5144B</t>
  </si>
  <si>
    <t>be a Nazarite</t>
  </si>
  <si>
    <t>(Hiphil) to be a Nazarite, live as a Nazarite</t>
  </si>
  <si>
    <t>H5145G</t>
  </si>
  <si>
    <t>נֵ֫זֶר</t>
  </si>
  <si>
    <t>consecration: Nazirite vow</t>
  </si>
  <si>
    <t>1) consecration, crown, separation, Nazariteship 1a) crown (as sign of consecration), earring 1a1) stones of a crown, diadem, stones of charming 1b) woman's hair 1c) consecration 1c1) of high priest 1c2) of Nazarite</t>
  </si>
  <si>
    <t>H5145H</t>
  </si>
  <si>
    <t>consecration: crown</t>
  </si>
  <si>
    <t>H5145I</t>
  </si>
  <si>
    <t>consecration: hair</t>
  </si>
  <si>
    <t>H5146</t>
  </si>
  <si>
    <t>נֹחַ</t>
  </si>
  <si>
    <t xml:space="preserve">A man living at the time before the Flood, first mentioned at Gen 5:29;   son of: Lamech (H3929H);   father of: Shem (H8035), Ham (H2526) and Japheth (H3315) Also named:  Nōe  (Νῶε "Noah" G3575)   § Noah = "rest"  son of Lamech, father of Shem, Ham, and Japheth; builder of the ark which saved his family from the destruction of the world which God sent on the world by the flood; became the new seminal head of mankind because his family were the only survivors of the flood </t>
  </si>
  <si>
    <t>H5147</t>
  </si>
  <si>
    <t>נַחְבִּי</t>
  </si>
  <si>
    <t>Nahbi</t>
  </si>
  <si>
    <t xml:space="preserve">A man living at the time of Egypt and Wilderness, only mentioned at Num 13:14;   son of: Vophsi (H2058)   § Nahbi = "hidden"  son of Vophsi, a Naphtalite, and one of the 12 spies sent to spy out the promised land </t>
  </si>
  <si>
    <t>H5148</t>
  </si>
  <si>
    <t>נָחָה</t>
  </si>
  <si>
    <t>1) to lead, guide 1a) (Qal) to lead, bring 1b) (Hiphil) to lead, guide</t>
  </si>
  <si>
    <t>H5149</t>
  </si>
  <si>
    <t>נְחוּם</t>
  </si>
  <si>
    <t>Nehum</t>
  </si>
  <si>
    <t xml:space="preserve">A man living at the time of Exile and Return, first mentioned at Ezr 2:2; also called Harim at Neh 10:5; 12.15;  Nehum at Neh 7:7;  Another name of  re.chum  (רְחוּם "Rehum" H7348A)   § Nehum = "comfort"  one of the exiles who returned from exile with Zerubbabel </t>
  </si>
  <si>
    <t>H5150</t>
  </si>
  <si>
    <t>נִחוּם</t>
  </si>
  <si>
    <t>1) comfort, compassion 1a) comfort 1b) compassion</t>
  </si>
  <si>
    <t>H5151</t>
  </si>
  <si>
    <t>נַחוּם</t>
  </si>
  <si>
    <t xml:space="preserve">A prophet living at the time of Divided Monarchy, only mentioned at Nam 1:1   § Nahum = "comfort"  the Elkoshite, prophet who predicted the fall and destruction of Nineveh; writer of the book by his name; personal history and situation unknown </t>
  </si>
  <si>
    <t>H5152G</t>
  </si>
  <si>
    <t>נָחוֹר</t>
  </si>
  <si>
    <t>A man living at the time of the Patriarchs, first mentioned at Gen 11:22;   son of: Serug (H8286);   father of: Terah (H8646) Also named:  Nachōr  (Ναχώρ "Nahor" G3493)  § Nahor = "snorting" 1) son of Serug, father of Terah, and grandfather of Abraham 2) son of Terah and brother of Abraham</t>
  </si>
  <si>
    <t>H5152H</t>
  </si>
  <si>
    <t>A man living at the time of the Patriarchs, first mentioned at Gen 11:26;   son of: Terah (H8646);   brother of: Abraham (H0085), Haran (H2039) and Sarah (H8283); married to Milcah (H4435) and Reumah (H7208);   father of: Uz (H5780H), Buz (H0938), Kemuel (H7055), Chesed (H3777), Hazo (H2375), Pildash (H6394), Jidlaph (H3044), Bethuel (H1328A), Tebah (H2875), Gaham (H1514), Tahash (H8477) and Maacah (H4601)  § Nahor = "snorting" 1) son of Serug, father of Terah, and grandfather of Abraham 2) son of Terah and brother of Abraham</t>
  </si>
  <si>
    <t>H5153</t>
  </si>
  <si>
    <t>נָחוּשׁ</t>
  </si>
  <si>
    <t>H5154</t>
  </si>
  <si>
    <t>נְחוּשָׁה</t>
  </si>
  <si>
    <t>1) copper, bronze 1a) copper (made from melting copper ore) 1b) bronze (made from copper and alloy) Aramaic equivalent:  ne.chash  (נְחָשׁ "bronze" H5174)</t>
  </si>
  <si>
    <t>H5155</t>
  </si>
  <si>
    <t>נְחִילָה</t>
  </si>
  <si>
    <t xml:space="preserve">1) meaning uncertain 1a) may be name of melody 1b) may be a musical instrument 1c) found only in title of  Ref: Ps 5:1 </t>
  </si>
  <si>
    <t>H5156</t>
  </si>
  <si>
    <t>נָחִיר</t>
  </si>
  <si>
    <t>H5157</t>
  </si>
  <si>
    <t>נָחַל</t>
  </si>
  <si>
    <t>1) to get as a possession, acquire, inherit, possess 1a) (Qal) 1a1) to take possession, inherit 1a2) to have or get as a possession or property (fig.) 1a3) to divide the land for a possession 1a4) to acquire (testimonies) (fig.) 1b) (Piel) to divide for a possession 1c) (Hithpael) to possess oneself of 1d) (Hiphil) 1d1) to give as a possession 1d2) to cause to inherit, give as an inheritance 1e) (Hophal) to be allotted, be made to possess</t>
  </si>
  <si>
    <t>H5158A</t>
  </si>
  <si>
    <t>נַ֫חַל</t>
  </si>
  <si>
    <t>torrent: river</t>
  </si>
  <si>
    <t>: river/bed 1) torrent, valley, wadi, torrent-valley 1a) torrent 1b) torrent-valley, wadi (as stream bed) 1c) shaft (of mine) Also means:  na.chal  (נַ֫חַל ": valley" H5158N)</t>
  </si>
  <si>
    <t>H5158B</t>
  </si>
  <si>
    <t>palm-tree</t>
  </si>
  <si>
    <t>H5158G</t>
  </si>
  <si>
    <t>Brook</t>
  </si>
  <si>
    <t xml:space="preserve">  § palm-tree</t>
  </si>
  <si>
    <t>H5158H</t>
  </si>
  <si>
    <t>(Eshcol) Valley</t>
  </si>
  <si>
    <t xml:space="preserve"> Combined with  esh.kol  (אֶשְׁכֹּל " of Eshcol" H0812H)  § palm-tree</t>
  </si>
  <si>
    <t>H5158I</t>
  </si>
  <si>
    <t>(Shittim) Valley</t>
  </si>
  <si>
    <t xml:space="preserve"> Combined with  shit.tim  (שִׁטִּים " of Shittim" H7851H)  § palm-tree</t>
  </si>
  <si>
    <t>H5158J</t>
  </si>
  <si>
    <t>(Sorek) Valley</t>
  </si>
  <si>
    <t xml:space="preserve"> Combined with  s.vo.req  (שֹׂרֵק " of Sorek" H7796)  § palm-tree</t>
  </si>
  <si>
    <t>H5158K</t>
  </si>
  <si>
    <t>H5158L</t>
  </si>
  <si>
    <t>palm-tree Another name of  shi.chor  (שִׁיחוֹר "Shihor" H7883G)</t>
  </si>
  <si>
    <t>H5158M</t>
  </si>
  <si>
    <t>H5158N</t>
  </si>
  <si>
    <t>torrent: valley</t>
  </si>
  <si>
    <t>: valley/gorge 1) torrent, valley, wadi, torrent-valley 1a) torrent 1b) torrent-valley, wadi (as stream bed) 1c) shaft (of mine)</t>
  </si>
  <si>
    <t>H5159</t>
  </si>
  <si>
    <t>נַחֲלָה</t>
  </si>
  <si>
    <t>1) possession, property, inheritance, heritage 1a) property 1b) portion, share 1c) inheritance, portion</t>
  </si>
  <si>
    <t>H5160</t>
  </si>
  <si>
    <t>נַחֲלִיאֵל</t>
  </si>
  <si>
    <t>Nahaliel</t>
  </si>
  <si>
    <t xml:space="preserve">Nahaliel = "torrents of God"  a station of Israel in the wilderness; located north of the Arnon Another name of  le.sah  (לֶ֫שַׁע "Lasha" H3962) </t>
  </si>
  <si>
    <t>H5161</t>
  </si>
  <si>
    <t>נֶחֱלָמִי</t>
  </si>
  <si>
    <t>Nehelam</t>
  </si>
  <si>
    <t xml:space="preserve">Someone descended from Nehel(?), first mentioned at Jer 29:24   § Nehelamite = "he of the dream"  the designation of a false prophet Shemaiah taken into captivity to Babylon; name is formed from his native place or his progenitor </t>
  </si>
  <si>
    <t>H5162G</t>
  </si>
  <si>
    <t>נָחַם</t>
  </si>
  <si>
    <t>to be sorry: comfort</t>
  </si>
  <si>
    <t>: comfort 1) to be sorry, console oneself, repent, regret, comfort, be comforted 1a) (Niphal) 1a1) to be sorry, be moved to pity, have compassion 1a2) to be sorry, rue, suffer grief, repent 1a3) to comfort oneself, be comforted 1a4) to comfort oneself, ease oneself 1b) (Piel) to comfort, console 1c) (Pual) to be comforted, be consoled 1d) (Hithpael) 1d1) to be sorry, have compassion 1d2) to rue, repent of 1d3) to comfort oneself, be comforted 1d4) to ease oneself Also means:  na.cham  (נָחַם ": relent" H5162H)</t>
  </si>
  <si>
    <t>H5162H</t>
  </si>
  <si>
    <t>to be sorry: relent</t>
  </si>
  <si>
    <t>: relent 1) to be sorry, console oneself, repent, regret, comfort, be comforted 1a) (Niphal) 1a1) to be sorry, be moved to pity, have compassion 1a2) to be sorry, rue, suffer grief, repent 1a3) to comfort oneself, be comforted 1a4) to comfort oneself, ease oneself 1b) (Piel) to comfort, console 1c) (Pual) to be comforted, be consoled 1d) (Hithpael) 1d1) to be sorry, have compassion 1d2) to rue, repent of 1d3) to comfort oneself, be comforted 1d4) to ease oneself</t>
  </si>
  <si>
    <t>H5163</t>
  </si>
  <si>
    <t>נַ֫חַם</t>
  </si>
  <si>
    <t>Naham</t>
  </si>
  <si>
    <t xml:space="preserve">A man of the tribe of Judah(?) living at the time of Divided Monarchy, only mentioned at 1Ch 4:19;   brother of: Hodiah (H1940)   § Naham = "comfort"  the brother of IIodiah or Jehudijah, wife of Ezra </t>
  </si>
  <si>
    <t>H5164</t>
  </si>
  <si>
    <t>נֹ֫חַם</t>
  </si>
  <si>
    <t>repentance, sorrow</t>
  </si>
  <si>
    <t>H5165</t>
  </si>
  <si>
    <t>נֶחָמָה</t>
  </si>
  <si>
    <t>H5166G</t>
  </si>
  <si>
    <t>נְחֶמְיָה</t>
  </si>
  <si>
    <t>Nehemiah</t>
  </si>
  <si>
    <t>A man living at the time of Exile and Return, first mentioned at Ezr 2:2  § Nehemiah = "Jehovah comforts" 1) the son of Hachaliah, cupbearer to king Artaxerxes, who became governor of Judah after the return from exile 2) one of the 12 heads of the people who returned from exile with Zerubbabel 3) son of Azbuk and ruler of the half part of Beth-zur, who helped to repair the wall of Jerusalem</t>
  </si>
  <si>
    <t>H5166H</t>
  </si>
  <si>
    <t>A man living at the time of Exile and Return, first mentioned at Neh 1:1;   son of: Hacaliah (H2446);   brother of: Hanani (H2607J)  § Nehemiah = "Jehovah comforts" 1) the son of Hachaliah, cupbearer to king Artaxerxes, who became governor of Judah after the return from exile 2) one of the 12 heads of the people who returned from exile with Zerubbabel 3) son of Azbuk and ruler of the half part of Beth-zur, who helped to repair the wall of Jerusalem</t>
  </si>
  <si>
    <t>H5166I</t>
  </si>
  <si>
    <t>A man living at the time of Exile and Return, only mentioned at Neh 3:16;   son of: Azbuk (H5802)  § Nehemiah = "Jehovah comforts" 1) the son of Hachaliah, cupbearer to king Artaxerxes, who became governor of Judah after the return from exile 2) one of the 12 heads of the people who returned from exile with Zerubbabel 3) son of Azbuk and ruler of the half part of Beth-zur, who helped to repair the wall of Jerusalem</t>
  </si>
  <si>
    <t>H5167</t>
  </si>
  <si>
    <t>נַחֲמָנִי</t>
  </si>
  <si>
    <t>Nahamani</t>
  </si>
  <si>
    <t xml:space="preserve">A man living at the time of Exile and Return, only mentioned at Neh 7:7   § Nahamani = "merciful"  a chief man among the exiles who returned from Babylon with Zerubbabel </t>
  </si>
  <si>
    <t>H5168</t>
  </si>
  <si>
    <t>נַ֫חְנוּ</t>
  </si>
  <si>
    <t xml:space="preserve">we Another spelling of  a.nach.nu  (אֲנַ֫חְנוּ "we" H0587)   § 1) we </t>
  </si>
  <si>
    <t>H5169</t>
  </si>
  <si>
    <t>נָחַץ</t>
  </si>
  <si>
    <t>1) (Qal) to urge 1a) to be urgent (participle)</t>
  </si>
  <si>
    <t>H5170A</t>
  </si>
  <si>
    <t>נַ֫חַר</t>
  </si>
  <si>
    <t>snorting Also means:  na.cha.rah  (נַחֲרָה "snorting" H5170B)</t>
  </si>
  <si>
    <t>H5170B</t>
  </si>
  <si>
    <t>נַחֲרָה</t>
  </si>
  <si>
    <t>snorting Another spelling of  na.char  (נַ֫חַר "snorting" H5170A)</t>
  </si>
  <si>
    <t>H5171</t>
  </si>
  <si>
    <t>נַחֲרַי</t>
  </si>
  <si>
    <t>Naharai</t>
  </si>
  <si>
    <t xml:space="preserve">A man living at the time of United Monarchy, first mentioned at 2Sa 23:37   § Naharai = "snorter"  one of David's mighty warriors and the armour bearer of Joab </t>
  </si>
  <si>
    <t>H5172</t>
  </si>
  <si>
    <t>נָחַשׁ</t>
  </si>
  <si>
    <t>1) to practice divination, divine, observe signs, learn by experience, diligently observe, practice fortunetelling, take as an omen 1a) (Piel) 1a1) to practice divination 1a2) to observe the signs or omens</t>
  </si>
  <si>
    <t>H5173</t>
  </si>
  <si>
    <t>נַ֫חַשׁ</t>
  </si>
  <si>
    <t>divination, enchantment</t>
  </si>
  <si>
    <t>H5174</t>
  </si>
  <si>
    <t>נְחָשׁ</t>
  </si>
  <si>
    <t>copper, bronze Aramaic of  ne.chu.shah  (נְחוּשָׁה "bronze" H5154)</t>
  </si>
  <si>
    <t>H5175</t>
  </si>
  <si>
    <t>נָחָשׁ</t>
  </si>
  <si>
    <t>serpent</t>
  </si>
  <si>
    <t>1) serpent, snake 1a) serpent 1b) image (of serpent) 1c) fleeing serpent (mythological)</t>
  </si>
  <si>
    <t>H5176G</t>
  </si>
  <si>
    <t>Nahash</t>
  </si>
  <si>
    <t>A man of the Ammonites living at the time of United Monarchy, first mentioned at 1Sa 11:1  § Nahash = "serpent" 1) a king of the Ammonites during the time of king Saul 2) the father of Abigail, the mother of Amasa, the commander of Absalom's army</t>
  </si>
  <si>
    <t>H5176H</t>
  </si>
  <si>
    <t>A man of the Ammonites living at the time of United Monarchy, first mentioned at 2Sa 10:2;   father of: Hanun (H2586)  § Nahash = "serpent" 1) a king of the Ammonites during the time of king Saul 2) the father of Abigail, the mother of Amasa, the commander of Absalom's army</t>
  </si>
  <si>
    <t>H5176I</t>
  </si>
  <si>
    <t>A woman living at the time of United Monarchy, only mentioned at 2Sa 17:25;   wife of: Jesse (H3448H);   mother of: David (H1732), Eliab (H0446I), Abinadab (H0041I), Shimeah (H8093), Nethanel (H5417H), Raddai (H7288), Ozem (H0684), Zeruiah (H6870), Abigail (H0026H)(?) and Elihu (H0453J)  § Nahash = "serpent" 1) a king of the Ammonites during the time of king Saul 2) the father of Abigail, the mother of Amasa, the commander of Absalom's army</t>
  </si>
  <si>
    <t>H5176J</t>
  </si>
  <si>
    <t>A man of the Ammonites living at the time of United Monarchy, only mentioned at 2Sa 17:27;   father of: Shobi (H7629)  § Nahash = "serpent" 1) a king of the Ammonites during the time of king Saul 2) the father of Abigail, the mother of Amasa, the commander of Absalom's army</t>
  </si>
  <si>
    <t>H5176K</t>
  </si>
  <si>
    <t>(Ir)-nahash</t>
  </si>
  <si>
    <t>Ir-nahash - a city mentioned only at 1Ch 4:12</t>
  </si>
  <si>
    <t>H5177</t>
  </si>
  <si>
    <t>נַחְשׁוֹן</t>
  </si>
  <si>
    <t xml:space="preserve">A man of the tribe of Judah living before Israel's Monarchy, first mentioned at Exo 6:23;   son of: Amminadab (H5992);   brother of: Elisheba (H0472);   father of: Salmon (H8007) Also named:  Naassōn  (Ναασσών "Nahshon" G3476)   § Nahshon = "enchanter"  son of Amminadab and prince of the Judah at the first numbering in the wilderness; 5th in descent from Judah in the genealogy of Christ </t>
  </si>
  <si>
    <t>H5178A</t>
  </si>
  <si>
    <t>נְחֹ֫שֶׁת</t>
  </si>
  <si>
    <t>1) copper, bronze 1a) copper (ore), bronze (as copper alloy) 1b) fetters (of copper or bronze) 1c) copper (as value)</t>
  </si>
  <si>
    <t>H5178B</t>
  </si>
  <si>
    <t>lust, harlotry</t>
  </si>
  <si>
    <t>H5179</t>
  </si>
  <si>
    <t>נְחֻשְׁתָּא</t>
  </si>
  <si>
    <t>Nehushta</t>
  </si>
  <si>
    <t xml:space="preserve">A woman living at the time of Divided Monarchy, only mentioned at 2Ki 24:8;   daughter of: Elnathan (H0494); married to Jehoiakim (H3079);   mother of: Jehoiachin (H3078)   § Nehushta = "brass"  daughter of Elnathan, wife of king Jehoiakim of Judah and mother of king Jehoiachin of Judah </t>
  </si>
  <si>
    <t>H5180</t>
  </si>
  <si>
    <t>נְחֻשְׁתָּן</t>
  </si>
  <si>
    <t>Nehushtan</t>
  </si>
  <si>
    <t xml:space="preserve">  § Nehushtan = "a thing of brass"  name by which the brazen serpent made by Moses in the wilderness was worshipped in the time of king Hezekiah of Judah before he destroyed it </t>
  </si>
  <si>
    <t>H5181</t>
  </si>
  <si>
    <t>נָחֵת</t>
  </si>
  <si>
    <t>1) to go down, descend 1a) (Qal) 1a1) to go down, descend 1a2) to descend, descend into (chastisement) (fig.) 1b) (Niphal) to come down into, penetrate 1c) (Piel) to cause to descend, press down, stretch (a bow) 1d) (Hiphil) to bring down Aramaic equivalent:  ne.chat  (נְחֵת "to descend" H5182)</t>
  </si>
  <si>
    <t>H5182</t>
  </si>
  <si>
    <t>נְחֵת</t>
  </si>
  <si>
    <t>1) to descend 1a) (P'al) to descend 1b) (Aphel) to deposit 1c) (Hophal) to be deposed, be cast down</t>
  </si>
  <si>
    <t>H5183A</t>
  </si>
  <si>
    <t>נַ֫חַת</t>
  </si>
  <si>
    <t>1) rest, quietness 1a) quietness, quiet attitude 1b) rest (of death)</t>
  </si>
  <si>
    <t>H5183B</t>
  </si>
  <si>
    <t>descent (of judgment)</t>
  </si>
  <si>
    <t>H5184G</t>
  </si>
  <si>
    <t>Nahath</t>
  </si>
  <si>
    <t>A man of the Edomites living at the time of the Patriarchs, first mentioned at Gen 36:13;   son of: Reuel (H7467);   brother of: Zerah (H2226), Shammah (H8048) and Mizzah (H4199)  § Nahath = "rest" 1) one of the dukes of Edom, son of Reuel and grandson of Esau 2) a Kohathite Levite, son of Zophai and grandson of Elkanah 3) an Levite overseer in the time of Hezekiah</t>
  </si>
  <si>
    <t>H5184H</t>
  </si>
  <si>
    <t>A man living at the time of Divided Monarchy, only mentioned at 2Ch 31:13  § Nahath = "rest" 1) one of the dukes of Edom, son of Reuel and grandson of Esau 2) a Kohathite Levite, son of Zophai and grandson of Elkanah 3) an Levite overseer in the time of Hezekiah</t>
  </si>
  <si>
    <t>H5184I</t>
  </si>
  <si>
    <t>A man of the tribe of Levi living at the time of United Monarchy, first mentioned at 1Sa 1:1;   son of: Zuph (H6689);   father of: Elihu (H0453); also called Nahath at 1Ch 6:26;  Toah at 1Ch 6:34;  Another name of  to.chu  (תֹּחוּ "Tohu" H8459)  § Nahath = "rest" 1) one of the dukes of Edom, son of Reuel and grandson of Esau 2) a Kohathite Levite, son of Zophai and grandson of Elkanah 3) an Levite overseer in the time of Hezekiah</t>
  </si>
  <si>
    <t>H5185</t>
  </si>
  <si>
    <t>descended</t>
  </si>
  <si>
    <t>descending</t>
  </si>
  <si>
    <t>H5186</t>
  </si>
  <si>
    <t>נָטָה</t>
  </si>
  <si>
    <t>1) to stretch out, extend, spread out, pitch, turn, pervert, incline, bend, bow 1a) (Qal) 1a1) to stretch out, extend, stretch, offer 1a2) to spread out, pitch (tent) 1a3) to bend, turn, incline 1a3a) to turn aside, incline, decline, bend down 1a3b) to bend, bow 1a3c) to hold out, extend (fig.) 1b) (Niphal) to be stretched out 1c) (Hiphil) 1c1) to stretch out 1c2) to spread out 1c3) to turn, incline, influence, bend down, hold out, extend, thrust aside, thrust away</t>
  </si>
  <si>
    <t>H5187</t>
  </si>
  <si>
    <t>נָטִיל</t>
  </si>
  <si>
    <t>laden</t>
  </si>
  <si>
    <t>H5188</t>
  </si>
  <si>
    <t>נְטִיפָה</t>
  </si>
  <si>
    <t>1) drop 1a) pendant, ornament</t>
  </si>
  <si>
    <t>H5189</t>
  </si>
  <si>
    <t>נְטִישָׁה</t>
  </si>
  <si>
    <t>twig, tendril, tendrils of a vine (as spread out)</t>
  </si>
  <si>
    <t>H5190</t>
  </si>
  <si>
    <t>נָטַל</t>
  </si>
  <si>
    <t>to lift</t>
  </si>
  <si>
    <t>1) to lift, bear, bear up 1a) (Qal) to lift, lift over, lift upon, set up 1b) (Piel) to bear up Aramaic equivalent:  ne.tal  (נְטַל "to lift" H5191)</t>
  </si>
  <si>
    <t>H5191</t>
  </si>
  <si>
    <t>נְטַל</t>
  </si>
  <si>
    <t>1) to lift 1a) (P'al) to lift, lift up 1b) (P'il) to be lifted</t>
  </si>
  <si>
    <t>H5192</t>
  </si>
  <si>
    <t>נֵ֫טֶל</t>
  </si>
  <si>
    <t>burden, weight</t>
  </si>
  <si>
    <t>H5193</t>
  </si>
  <si>
    <t>נָטַע</t>
  </si>
  <si>
    <t>1) to plant, fasten, fix, establish 1a) (Qal) 1a1) to plant 1a2) to plant, establish (fig.) 1b) (Niphal) 1b1) to be planted 1b2) to be established (fig.)</t>
  </si>
  <si>
    <t>H5194</t>
  </si>
  <si>
    <t>נֶ֫טַע</t>
  </si>
  <si>
    <t>1) plantation, plant, planting 1a) plantation 1b) planting (act of) 1c) plant</t>
  </si>
  <si>
    <t>H5195</t>
  </si>
  <si>
    <t>נָטִיעַ</t>
  </si>
  <si>
    <t>plant (fig. of vigorous sons)</t>
  </si>
  <si>
    <t>H5196</t>
  </si>
  <si>
    <t>נְטָעִים</t>
  </si>
  <si>
    <t>Netaim</t>
  </si>
  <si>
    <t xml:space="preserve">  § Netaim = "among plants"  a place in Palestine </t>
  </si>
  <si>
    <t>H5197</t>
  </si>
  <si>
    <t>נָטַף</t>
  </si>
  <si>
    <t>to drip/prophesy</t>
  </si>
  <si>
    <t>1) to drop, drip, distil, prophesy, preach, discourse 1a) (Qal) to drop, drip 1b) (Hiphil) 1b1) to drip 1b2) to drop (prophecy)</t>
  </si>
  <si>
    <t>H5198A</t>
  </si>
  <si>
    <t>נָטָף</t>
  </si>
  <si>
    <t>H5198B</t>
  </si>
  <si>
    <t>gum</t>
  </si>
  <si>
    <t>1) gum, drops of stacte 1a) an aromatic gum resin of a shrub used in incense</t>
  </si>
  <si>
    <t>H5199</t>
  </si>
  <si>
    <t>נְטֹפָה</t>
  </si>
  <si>
    <t>Netophah</t>
  </si>
  <si>
    <t xml:space="preserve">Netophah = "dropping"  a town in Judah resettled by the exiles returning from Babylon with Zerubbabel Also named:  ne.to.pha.ti  (נְטֹפָתִי "Netophathite" H5200) </t>
  </si>
  <si>
    <t>H5200</t>
  </si>
  <si>
    <t>נְטֹפָתִי</t>
  </si>
  <si>
    <t>Netophathite</t>
  </si>
  <si>
    <t xml:space="preserve"> Group of  ne.to.phah  (נְטֹפָה "Netophah" H5199)   § Netophathite, of Netophath "dropping"  an inhabitant of Netophah </t>
  </si>
  <si>
    <t>H5201</t>
  </si>
  <si>
    <t>נָטַר</t>
  </si>
  <si>
    <t>1) to keep, keep guard, reserve, maintain 1a) (Qal) 1a1) to keep, maintain 1a2) to keep, guard Aramaic equivalent:  ne.tar  (נְטַר "to keep" H5202)</t>
  </si>
  <si>
    <t>H5202</t>
  </si>
  <si>
    <t>נְטַר</t>
  </si>
  <si>
    <t>(P'al) to keep Aramaic of  na.tar  (נָטַר "to keep" H5201)</t>
  </si>
  <si>
    <t>H5203</t>
  </si>
  <si>
    <t>נָטַשׁ</t>
  </si>
  <si>
    <t>1) to leave, permit, forsake, cast off or away, reject, suffer, join, spread out or abroad, be loosed, cease, abandon, quit, hang loose, cast down, make a raid, lie fallow, let fall, forgo, draw 1a) (Qal) 1a1) to leave, let alone, lie fallow, entrust to 1a2) to forsake, abandon 1a3) to permit 1b) (Niphal) 1b1) to be forsaken 1b2) to be loosened, be loose 1b3) to be let go, spread abroad 1c) (Pual) to be abandoned, be deserted</t>
  </si>
  <si>
    <t>H5204</t>
  </si>
  <si>
    <t>נִי</t>
  </si>
  <si>
    <t>H5205</t>
  </si>
  <si>
    <t>נִיד</t>
  </si>
  <si>
    <t>solace</t>
  </si>
  <si>
    <t>quivering (motion) of lips</t>
  </si>
  <si>
    <t>H5206</t>
  </si>
  <si>
    <t>נִידָה</t>
  </si>
  <si>
    <t>impure, filthiness, impurity</t>
  </si>
  <si>
    <t>H5207</t>
  </si>
  <si>
    <t>נִיחֹחַ</t>
  </si>
  <si>
    <t>soothing</t>
  </si>
  <si>
    <t>soothing, quieting, tranquillising Aramaic equivalent:  ni.cho.ach  (נִיחוֹחַ "soothing" H5208)</t>
  </si>
  <si>
    <t>H5208</t>
  </si>
  <si>
    <t>נִיחוֹחַ</t>
  </si>
  <si>
    <t>soothing, tranquillising Aramaic of  ni.cho.ach  (נִיחֹחַ "soothing" H5207)</t>
  </si>
  <si>
    <t>H5209</t>
  </si>
  <si>
    <t>נִין</t>
  </si>
  <si>
    <t>offspring, posterity</t>
  </si>
  <si>
    <t>H5210</t>
  </si>
  <si>
    <t>נִינְוֵה</t>
  </si>
  <si>
    <t xml:space="preserve">  § Nineveh = "abode of Ninus"  capital of the ancient kingdom of Assyria; located on the east bank of the Tigris river, 550 miles (880 km) from its mouth and 250 miles (400 km) north of Babylon </t>
  </si>
  <si>
    <t>H5211</t>
  </si>
  <si>
    <t>נִיס</t>
  </si>
  <si>
    <t>refuge, a fleeing one</t>
  </si>
  <si>
    <t>H5212</t>
  </si>
  <si>
    <t>נִיסָן</t>
  </si>
  <si>
    <t xml:space="preserve">Nisan = "their flight"  the 1st month of the Jewish calendar corresponding to March or April Another name of  a.viv  (אָבִיב "Abib" H0024) </t>
  </si>
  <si>
    <t>H5213</t>
  </si>
  <si>
    <t>נִיצוֹץ</t>
  </si>
  <si>
    <t>H5214</t>
  </si>
  <si>
    <t>נִיר</t>
  </si>
  <si>
    <t>(Qal) to break up, freshly plough or till</t>
  </si>
  <si>
    <t>H5215</t>
  </si>
  <si>
    <t>fallow ground</t>
  </si>
  <si>
    <t>tillable or untilled or fallow ground</t>
  </si>
  <si>
    <t>H5216A</t>
  </si>
  <si>
    <t>נֵר</t>
  </si>
  <si>
    <t>lamp Also means:  nir  (נִיר "lamp" H5216B)</t>
  </si>
  <si>
    <t>H5216B</t>
  </si>
  <si>
    <t>lamp Another spelling of  ner  (נֵר "lamp" H5216A)</t>
  </si>
  <si>
    <t>H5217</t>
  </si>
  <si>
    <t>נָכָא</t>
  </si>
  <si>
    <t>(Niph) to strike, scourge, smite</t>
  </si>
  <si>
    <t>H5218A</t>
  </si>
  <si>
    <t>stricken</t>
  </si>
  <si>
    <t>stricken Another spelling of  na.khe  (נָכֵא "stricken" H5218B)</t>
  </si>
  <si>
    <t>H5218B</t>
  </si>
  <si>
    <t>נָכֵא</t>
  </si>
  <si>
    <t>stricken Also means:  na.ka  (נָכָא "stricken" H5218A)</t>
  </si>
  <si>
    <t>H5219</t>
  </si>
  <si>
    <t>נְכֹאת</t>
  </si>
  <si>
    <t>tragacanth gum</t>
  </si>
  <si>
    <t>1) a spice 1a) perhaps tragacanth gum</t>
  </si>
  <si>
    <t>H5220</t>
  </si>
  <si>
    <t>נֶ֫כֶד</t>
  </si>
  <si>
    <t>progeny, posterity</t>
  </si>
  <si>
    <t>H5221</t>
  </si>
  <si>
    <t>נָכָה</t>
  </si>
  <si>
    <t>1) to strike, smite, hit, beat, slay, kill 1a)(Niphal) to be stricken or smitten 1b) (Pual) to be stricken or smitten 1c) (Hiphil) 1c1) to smite, strike, beat, scourge, clap, applaud, give a thrust 1c2) to smite, kill, slay (man or beast) 1c3) to smite, attack, attack and destroy, conquer, subjugate, ravage 1c4) to smite, chastise, send judgment upon, punish, destroy 1d) (Hophal) to be smitten 1d1) to receive a blow 1d2) to be wounded 1d3) to be beaten 1d4) to be (fatally) smitten, be killed, be slain 1d5) to be attacked and captured 1d6) to be smitten (with disease) 1d7) to be blighted (of plants)</t>
  </si>
  <si>
    <t>H5222</t>
  </si>
  <si>
    <t>נֵכֶה</t>
  </si>
  <si>
    <t>smitten</t>
  </si>
  <si>
    <t>stricken, smitten</t>
  </si>
  <si>
    <t>H5223</t>
  </si>
  <si>
    <t>נָכֵה</t>
  </si>
  <si>
    <t>H5224G</t>
  </si>
  <si>
    <t>נְכוֹ</t>
  </si>
  <si>
    <t>Neco</t>
  </si>
  <si>
    <t>A man of the Egyptians living at the time of Divided Monarchy, first mentioned at 2Ki 23:29; also called Pharaoh at 2Ki 23:35 etc.;   § Necho = "lame"  the Pharaoh of Egypt in the time of king Josiah of Judah</t>
  </si>
  <si>
    <t>H5224H</t>
  </si>
  <si>
    <t>(Pharaoh) Neco</t>
  </si>
  <si>
    <t>A man of the Egyptians living at the time of Divided Monarchy, first mentioned at 2Ki 23:29; also called Pharaoh at 2Ki 23:35 etc.;  Combined with  ne.kho  (נְכוֹ "Neco" H5224)  § Necho = "lame"  the Pharaoh of Egypt in the time of king Josiah of Judah</t>
  </si>
  <si>
    <t>H5225</t>
  </si>
  <si>
    <t>Nacon</t>
  </si>
  <si>
    <t xml:space="preserve">A man living at the time of the Patriarchs, first mentioned at 2Sa 6:6;   son of: Serug (H8286);   father of: Terah (H8646); also called Chidon (NIV: Kidon) at 1Ch 13:9; Also named:  ki.don  (כִּידֹן "Chidon" H3592)   § Nachon = "prepared"  the owner of the threshing floor which the ark was passing on the trip to Jerusalem when it started to fall off the cart, Uzzah steadied it, and God smote him dead for touching it </t>
  </si>
  <si>
    <t>H5226</t>
  </si>
  <si>
    <t>נֵכַח</t>
  </si>
  <si>
    <t>subst 1) be in front of adv 2) in front of, opposite to, in the sight of, before, to the front, right on prep 3) towards the front of, in front of, on behalf of, as far as in front of</t>
  </si>
  <si>
    <t>H5227</t>
  </si>
  <si>
    <t>נֹ֫כַח</t>
  </si>
  <si>
    <t>subst 1) be in front of adv 2) in front of, opposite to, in the sight of, before, to the front, right on prep 3) towards the front of, in front of, on behalf of, as far as in front of Also means:  ne.khach  (נֵכַח "before" H5226)</t>
  </si>
  <si>
    <t>H5228</t>
  </si>
  <si>
    <t>נָכֹחַ</t>
  </si>
  <si>
    <t>straightforward</t>
  </si>
  <si>
    <t>straight, right, straightness, be in front of</t>
  </si>
  <si>
    <t>H5229</t>
  </si>
  <si>
    <t>נְכֹחָה</t>
  </si>
  <si>
    <t>1) straight in front, be in front of, straight, right, straightness 1a) true things (of prophecy) 1b) rectitude (subst)</t>
  </si>
  <si>
    <t>H5230</t>
  </si>
  <si>
    <t>נָכַל</t>
  </si>
  <si>
    <t>1) to be deceitful, be crafty, be knavish 1a) (Qal) 1a1) to be knavish 1a2) deceiver (participle) 1b) (Piel) to beguile 1c) (Hithpael) to act craftily, act knavishly, deal knavishly</t>
  </si>
  <si>
    <t>H5231</t>
  </si>
  <si>
    <t>נֵ֫כֶל</t>
  </si>
  <si>
    <t>trick</t>
  </si>
  <si>
    <t>cunning, wiliness, craft, knavery</t>
  </si>
  <si>
    <t>H5232</t>
  </si>
  <si>
    <t>נְכַס</t>
  </si>
  <si>
    <t>riches, property Aramaic of  ne.khes  (נֶ֫כֶס "wealth" H5233)</t>
  </si>
  <si>
    <t>H5233</t>
  </si>
  <si>
    <t>נֶ֫כֶס</t>
  </si>
  <si>
    <t>riches, treasures Aramaic equivalent:  ne.khas  (נְכַס "wealth" H5232)</t>
  </si>
  <si>
    <t>H5234A</t>
  </si>
  <si>
    <t>נָכַר</t>
  </si>
  <si>
    <t>1) to recognise, acknowledge, know, respect, discern, regard 1a) (Niphal) to be recognised 1b) (Piel) to regard 1c) (Hiphil) 1c1) to regard, observe, pay attention to, pay regard to, notice 1c2) to recognise (as formerly known), perceive 1c3) to be willing to recognise or acknowledge, acknowledge with honour 1c4) to be acquainted with 1c5) to distinguish, understand 1d) (Hithpael) to make oneself known</t>
  </si>
  <si>
    <t>H5234B</t>
  </si>
  <si>
    <t>1) to act or treat as foreign or strange, disguise, misconstrue 1a) (Niphal) to disguise oneself 1b) (Piel) 1b1) to treat as foreign (profane) 1b2) to misconstrue 1c) (Hithpael) 1c1) to act as alien 1c2) to disguise oneself</t>
  </si>
  <si>
    <t>H5235</t>
  </si>
  <si>
    <t>נֶ֫כֶר</t>
  </si>
  <si>
    <t>calamity, disaster, misfortune</t>
  </si>
  <si>
    <t>H5236</t>
  </si>
  <si>
    <t>נֵכָר</t>
  </si>
  <si>
    <t>1) foreign, alien, foreignness, that which is foreign 1a) foreignness, foreign gods 1b) alien, foreigner 1c) foreign (vanities)</t>
  </si>
  <si>
    <t>H5237</t>
  </si>
  <si>
    <t>נׇכְרִי</t>
  </si>
  <si>
    <t>1) foreign, alien 1a) foreign 1b) foreigner (subst) 1c) foreign woman, harlot 1d) unknown, unfamiliar (fig.)</t>
  </si>
  <si>
    <t>H5238</t>
  </si>
  <si>
    <t>נְכֹת</t>
  </si>
  <si>
    <t>H5239</t>
  </si>
  <si>
    <t>נָלָה</t>
  </si>
  <si>
    <t>1) (Hiphil) to complete, bring to an end 1a) meaning doubtful</t>
  </si>
  <si>
    <t>H5240</t>
  </si>
  <si>
    <t>נְמִבְזֶה</t>
  </si>
  <si>
    <t>vile</t>
  </si>
  <si>
    <t>vile, despised, disdained, held in contempt</t>
  </si>
  <si>
    <t>H5241G</t>
  </si>
  <si>
    <t>נְמוּאֵל</t>
  </si>
  <si>
    <t>Nemuel</t>
  </si>
  <si>
    <t>A man of the tribe of Reuben living at the time of Egypt and Wilderness, only mentioned at Num 26:9;   son of: Eliab (H0446H);   brother of: Dathan (H1885) and Abiram (H0048)  § Nemuel = "day of God" 1) the eldest son of Simeon 2) a Reubenite, son of Eliab and brother of Dathan and Abiram in the time of the exodus</t>
  </si>
  <si>
    <t>H5241H</t>
  </si>
  <si>
    <t>A man of the tribe of Simeon living at the time of Egypt and Wilderness, first mentioned at Gen 46:10;   son of: Simeon (H8095);   brother of: Jamin (H3226), Ohad (H0161), Jachin (H3199), Zerah (H2226L) and Shaul (H7586H); also called Nemuel at Num 26:12; 1x Another name of  ye.mu.el  (יְמוּאֵל "Jemuel" H3223)  § Nemuel = "day of God" 1) the eldest son of Simeon 2) a Reubenite, son of Eliab and brother of Dathan and Abiram in the time of the exodus</t>
  </si>
  <si>
    <t>H5242</t>
  </si>
  <si>
    <t>נְמוּאֵלִי</t>
  </si>
  <si>
    <t>Nemuelite</t>
  </si>
  <si>
    <t xml:space="preserve">Someone descended from Nemuel who was a man of the tribe of Simeon living at the time of Egypt and Wilderness, first mentioned at Gen 46:10;   son of: Simeon (H8095);   brother of: Jamin (H3226), Ohad (H0161), Jachin (H3199), Zerah (H2226L) and Shaul (H7586H); also called Nemuel at Num 26:12; 1x Group of  ye.mu.el  (יְמוּאֵל "Jemuel" H3223)   § Nemuelites, of Nemuel "day of God"  a descendant of Nemuel </t>
  </si>
  <si>
    <t>H5243A</t>
  </si>
  <si>
    <t>1) to languish, wither, fade 1a) (Qal) to hang down, wither</t>
  </si>
  <si>
    <t>H5243B</t>
  </si>
  <si>
    <t>נָמַל</t>
  </si>
  <si>
    <t>(Qal) to circumcise, become clipped, be circumcised, be cut off</t>
  </si>
  <si>
    <t>H5244</t>
  </si>
  <si>
    <t>נְמָלָה</t>
  </si>
  <si>
    <t>ant</t>
  </si>
  <si>
    <t>H5245</t>
  </si>
  <si>
    <t>נְמַר</t>
  </si>
  <si>
    <t>leopard Aramaic of  na.mer  (נָמֵר "leopard" H5246)</t>
  </si>
  <si>
    <t>H5246</t>
  </si>
  <si>
    <t>נָמֵר</t>
  </si>
  <si>
    <t>leopard Aramaic equivalent:  ne.mar  (נְמַר "leopard" H5245)</t>
  </si>
  <si>
    <t>H5247</t>
  </si>
  <si>
    <t>נִמְרָה</t>
  </si>
  <si>
    <t>Nimrah</t>
  </si>
  <si>
    <t xml:space="preserve">Nimrah = "limpid" or "pure"  a place on the east of the Jordan, 10 miles (16 km) north of the Dead Sea and 3 miles (5 km) east of the Jordan Another name of  bet nim.rah  (בֵּית נִמְרָה "Beth-nimrah" H1039) </t>
  </si>
  <si>
    <t>H5248</t>
  </si>
  <si>
    <t>נִמְרֹד</t>
  </si>
  <si>
    <t>Nimrod</t>
  </si>
  <si>
    <t xml:space="preserve">A man of the Cushites living at the time before the Flood, first mentioned at Gen 10:8;   son of: Cush (H3568);   brother of: Seba (H5434), Havilah (H2341H), Sabtah (H5454), Raamah (H7484) and Sabteca (H5455)   § Nimrod = "rebellion" or "the valiant"  the son of Cush, grandson of Ham, and great grandson of Noah; a mighty hunter, he established an empire in the area of Babylon and Assyria </t>
  </si>
  <si>
    <t>H5249</t>
  </si>
  <si>
    <t>נִמְרִים</t>
  </si>
  <si>
    <t>Nimrim</t>
  </si>
  <si>
    <t xml:space="preserve">  § Nimrim = "limpid" or "pure"  a stream or brook in the territory of Moab </t>
  </si>
  <si>
    <t>H5250</t>
  </si>
  <si>
    <t>נִמְשִׁי</t>
  </si>
  <si>
    <t>Nimshi</t>
  </si>
  <si>
    <t xml:space="preserve">A man of the Kingdom of Israel, living at the time of Divided Monarchy, first mentioned at 1Ki 19:16;   father of: Jehoshaphat (H3092J)   § Nimshi = "rescued"  grandfather of Jehu </t>
  </si>
  <si>
    <t>H5251G</t>
  </si>
  <si>
    <t>נֵס</t>
  </si>
  <si>
    <t>Banner</t>
  </si>
  <si>
    <t>This name means a standard, signal,  ensign, banner Another name of  ye.ho.vah  (יהוה "LORD" H3068G)</t>
  </si>
  <si>
    <t>H5251H</t>
  </si>
  <si>
    <t>ensign</t>
  </si>
  <si>
    <t>1) something lifted up, standard, signal, signal pole, ensign, banner, sign, sail 1a) standard (as rallying point), signal 1b) standard (pole) 1c) ensign, signal</t>
  </si>
  <si>
    <t>H5252</t>
  </si>
  <si>
    <t>נְסִבָּה</t>
  </si>
  <si>
    <t>turn</t>
  </si>
  <si>
    <t>turn of affairs, a bringing about</t>
  </si>
  <si>
    <t>H5253</t>
  </si>
  <si>
    <t>נָסַג</t>
  </si>
  <si>
    <t>1) to move away, backslide, move, go, turn back 1a) (Qal) to backslide, prove recreant to 1b) (Hiphil) 1b1) to displace, move back 1b2) to remove, carry away 1d) (Hophal) to be driven back, be moved back</t>
  </si>
  <si>
    <t>H5254G</t>
  </si>
  <si>
    <t>נָסָה</t>
  </si>
  <si>
    <t>: test 1) to test, try, prove, tempt, assay, put to the proof or test 1a) (Piel) 1a1) to test, try 1a2) to attempt, assay, try 1a3) to test, try, prove, tempt</t>
  </si>
  <si>
    <t>H5254H</t>
  </si>
  <si>
    <t>to test: try</t>
  </si>
  <si>
    <t>: try/attempt 1) to test, try, prove, tempt, assay, put to the proof or test 1a) (Piel) 1a1) to test, try 1a2) to attempt, assay, try 1a3) to test, try, prove, tempt</t>
  </si>
  <si>
    <t>H5255</t>
  </si>
  <si>
    <t>נָסַח</t>
  </si>
  <si>
    <t>to pull</t>
  </si>
  <si>
    <t>1) to pull or tear away 1a) (Qal) to tear away, tear down 1b) (Niphal) to be torn away Aramaic equivalent:  ne.sach  (נְסַח "to pull away" H5256)</t>
  </si>
  <si>
    <t>H5256</t>
  </si>
  <si>
    <t>נְסַח</t>
  </si>
  <si>
    <t>to pull away</t>
  </si>
  <si>
    <t>1) to pull or tear away 1a) (Ithp'al) to be torn away</t>
  </si>
  <si>
    <t>H5257A</t>
  </si>
  <si>
    <t>נָסִיךְ</t>
  </si>
  <si>
    <t>libation</t>
  </si>
  <si>
    <t>1) poured out, libation, molten image  1a) libation, drink-offering 1b) molten image</t>
  </si>
  <si>
    <t>H5257B</t>
  </si>
  <si>
    <t>prince, anointed one</t>
  </si>
  <si>
    <t>H5258A</t>
  </si>
  <si>
    <t>נָסַךְ</t>
  </si>
  <si>
    <t>1) to pour out, pour, offer, cast 1a) (Qal) 1a1) to pour out 1a2) to cast metal images 1a3) to anoint (a king) 1b) (Niphal) to be anointed 1c) (Piel) to pour out (as a libation) 1d) (Hiphil) to pour out libations 1e) (Hophal) to be poured out Aramaic equivalent:  ne.sakh  (נְסַךְ "to pour" H5260)</t>
  </si>
  <si>
    <t>H5258B</t>
  </si>
  <si>
    <t>to install</t>
  </si>
  <si>
    <t>1) to set, install 1a) (Qal) to install 1b) (Niphal) to be installed</t>
  </si>
  <si>
    <t>H5259</t>
  </si>
  <si>
    <t>(Qal) to weave</t>
  </si>
  <si>
    <t>H5260</t>
  </si>
  <si>
    <t>נְסַךְ</t>
  </si>
  <si>
    <t>1) to pour out, offer sacrifice 1a) (Pael) to pour out, offer (a sacrifice)</t>
  </si>
  <si>
    <t>H5261</t>
  </si>
  <si>
    <t>drink offering</t>
  </si>
  <si>
    <t>something poured out, libation, drink offering, libation offering Aramaic of  ne.sekh  (נֶ֫סֶךְ "drink offering" H5262)</t>
  </si>
  <si>
    <t>H5262</t>
  </si>
  <si>
    <t>נֶ֫סֶךְ</t>
  </si>
  <si>
    <t>1) drink offering, libation, molten image, something poured out 1a) drink offering 1b) molten images Aramaic equivalent:  ne.sakh  (נְסַךְ "drink offering" H5261)</t>
  </si>
  <si>
    <t>H5263</t>
  </si>
  <si>
    <t>נָסַס</t>
  </si>
  <si>
    <t>H5264</t>
  </si>
  <si>
    <t>1) to be lifted up (meaning uncertain) 1a) (Hithpoel) to be lifted up, be displayed</t>
  </si>
  <si>
    <t>H5265</t>
  </si>
  <si>
    <t>נָסַע</t>
  </si>
  <si>
    <t>to set out</t>
  </si>
  <si>
    <t>1) to pull out, pull up, set out, journey, remove, set forward, depart 1a) (Qal) 1a1) to pull out or up 1a2) to set out, depart 1a3) to journey, march 1a4) to set forth (of wind) 1b) (Niphal) to be pulled up, be removed, be plucked up 1c) (Hiphil) 1c1) to cause to set out, lead out, cause to spring up 1c2) to remove, quarry</t>
  </si>
  <si>
    <t>H5266</t>
  </si>
  <si>
    <t>סָלֵק</t>
  </si>
  <si>
    <t>(Qal) to ascend</t>
  </si>
  <si>
    <t>H5267</t>
  </si>
  <si>
    <t>נְסַק</t>
  </si>
  <si>
    <t>1) to ascend, come up 1a) (Aphel) to lift, take up 1b) (Hophal) to be taken up</t>
  </si>
  <si>
    <t>H5268</t>
  </si>
  <si>
    <t>נִסְרֹךְ</t>
  </si>
  <si>
    <t>Nisroch</t>
  </si>
  <si>
    <t xml:space="preserve">  § Nisroch = "the great eagle"  an idol of Nineveh worshipped by Sennacherib; symbolised by the eagle-headed human figure </t>
  </si>
  <si>
    <t>H5269</t>
  </si>
  <si>
    <t>נֵעָה</t>
  </si>
  <si>
    <t>Neah</t>
  </si>
  <si>
    <t xml:space="preserve">Neah = "shaking"  a boundary mark of the territory of Zebulun Another name of  ne.i.el  (נְעִיאֵל "Neiel" H5272) </t>
  </si>
  <si>
    <t>H5270</t>
  </si>
  <si>
    <t>נֹעָה</t>
  </si>
  <si>
    <t xml:space="preserve">A woman of the tribe of Manasseh living at the time of Egypt and Wilderness, first mentioned at Num 26:33;   daughter of: Zelophehad (H6765);   sister of: Mahlah (H4244), Hoglah (H2295), Milcah (H4435H) and Tirzah (H8656)   § Noah = "motion"  one of the 5 daughters of Zelophehad in the time of the exodus </t>
  </si>
  <si>
    <t>H5271A</t>
  </si>
  <si>
    <t>נְעוּרִים</t>
  </si>
  <si>
    <t>youth, early life Also means:  na.ur  (נְעוּרוֹת "youth" H5271B)</t>
  </si>
  <si>
    <t>H5271B</t>
  </si>
  <si>
    <t>נְעוּרוֹת</t>
  </si>
  <si>
    <t>youth, early life Another spelling of  na.ur  (נְעוּרִים "youth" H5271A)</t>
  </si>
  <si>
    <t>H5272</t>
  </si>
  <si>
    <t>נְעִיאֵל</t>
  </si>
  <si>
    <t>Neiel</t>
  </si>
  <si>
    <t xml:space="preserve">Neiel = "moved by God"  a place on the border of the territory of Asher Also named:  ne.ah  (נֵעָה "Neah" H5269) </t>
  </si>
  <si>
    <t>H5273A</t>
  </si>
  <si>
    <t>נָעִים</t>
  </si>
  <si>
    <t>1) pleasant, delightful, sweet, lovely, agreeable 1a) delightful 1b) lovely, beautiful (physical)</t>
  </si>
  <si>
    <t>H5273B</t>
  </si>
  <si>
    <t>musical</t>
  </si>
  <si>
    <t>singing, sweetly sounding, musical</t>
  </si>
  <si>
    <t>H5274A</t>
  </si>
  <si>
    <t>נָעַל</t>
  </si>
  <si>
    <t>to lock</t>
  </si>
  <si>
    <t>1) to bar, lock, bolt 1a) (Qal) to bar, lock, bolt</t>
  </si>
  <si>
    <t>H5274B</t>
  </si>
  <si>
    <t>to shoe</t>
  </si>
  <si>
    <t>1) to furnish with sandals, shoe 1a) (Qal) to shoe 1b) (Hiphil) to give sandals</t>
  </si>
  <si>
    <t>H5275</t>
  </si>
  <si>
    <t>נַ֫עַל</t>
  </si>
  <si>
    <t>sandal, shoe</t>
  </si>
  <si>
    <t>H5276</t>
  </si>
  <si>
    <t>נָעֵם</t>
  </si>
  <si>
    <t>be pleasant</t>
  </si>
  <si>
    <t>(Qal) to be pleasant, be beautiful, be sweet, be delightful, be lovely</t>
  </si>
  <si>
    <t>H5277</t>
  </si>
  <si>
    <t>נָ֑עַם</t>
  </si>
  <si>
    <t>Naam</t>
  </si>
  <si>
    <t xml:space="preserve">A man of the tribe of Judah  living before Israel's Monarchy, only mentioned at 1Ch 4:15;   son of: Caleb (H3612);   brother of: Achsah (H5915), Iru (H5900) and Elah (H0425J)   § Naam = "pleasantness"  one of the sons of Caleb and grandson of Jephunneh </t>
  </si>
  <si>
    <t>H5278</t>
  </si>
  <si>
    <t>נֹ֫עַם</t>
  </si>
  <si>
    <t>pleasantness</t>
  </si>
  <si>
    <t>1) kindness, pleasantness, delightfulness, beauty, favour 1a) delightfulness 1b) symbolic name of one of two staves 1c) pleasantness</t>
  </si>
  <si>
    <t>H5279A</t>
  </si>
  <si>
    <t>נַעֲמָה</t>
  </si>
  <si>
    <t>Naamah</t>
  </si>
  <si>
    <t>A woman of the Ammonites living at the time of United Monarchy, first mentioned at 1Ki 14:21; married to Solomon (H8010);   mother of: Rehoboam (H7346)  § Naamah = "loveliness" 1) daughter of Lamech by his wife Zillah and sister of Tubal-cain in the days before the flood 2) the Ammonite wife of Solomon and mother of king Rehoboam of Judah</t>
  </si>
  <si>
    <t>H5279B</t>
  </si>
  <si>
    <t xml:space="preserve">  § Naamah = "loveliness"  a town in the lowlands of Judah in Philistia</t>
  </si>
  <si>
    <t>H5279G</t>
  </si>
  <si>
    <t>A woman living at the time before the Flood, only mentioned at Gen 4:22;   daughter of: Lamech (H3929) and Zillah (H6741);   sister of: Jabal (H2989), Jubal (H3106), Tubal-cain (H8423)  § Naamah = "loveliness"  a town in the lowlands of Judah in Philistia</t>
  </si>
  <si>
    <t>H5280</t>
  </si>
  <si>
    <t>נַעֲמִי</t>
  </si>
  <si>
    <t>Naamite</t>
  </si>
  <si>
    <t xml:space="preserve">Someone descended from Naaman who was a man of the tribe of Benjamin living at the time of Egypt and Wilderness, first mentioned at Num 26:40;   son of: Bela (H1106A);   brother of: Ard (H0714H), Ezbon (H0675H), Uzzi (H5813I), Uzziel (H5816I), Jerimoth (H3406), Iri (H5901), Addar (H0146H), Gera (H1617I), Abihud (H0031), Abishua (H0050H) and Ahoah (H0265); also called Naamite at Num 26:40;  Group of  na.a.man  (נַעֲמָן "Naaman" H5283H)   § Naamites, of Naamah "loveliness"  the descendants of Naaman, the grandson of Benjamin </t>
  </si>
  <si>
    <t>H5281</t>
  </si>
  <si>
    <t>נׇעֳמִי</t>
  </si>
  <si>
    <t>Naomi</t>
  </si>
  <si>
    <t xml:space="preserve">A woman living before Israel's Monarchy, first mentioned at Rut 1:2; married to Elimelech (H0458);   mother of: Mahlon (H4248) and Chilion (H3630); also called Mara at Rut 1:20;  Also named:  ma.ra  (מָרָא "Mara" H4755)   § Naomi = "my delight"  wife of Elimelech, mother of Mahlon and Chilion, and mother-in-law of Ruth and Orpah </t>
  </si>
  <si>
    <t>H5282</t>
  </si>
  <si>
    <t>נַעֲמָן</t>
  </si>
  <si>
    <t>H5283G</t>
  </si>
  <si>
    <t>A man of the tribe of Benjamin living at the time of Egypt and Wilderness, first mentioned at Gen 46:21;   son of: Benjamin (H1144);   brother of: Bela (H1106A), Becher (H1071), Ashbel (H0788), Gera (H1617), Ehi (H0278), Rosh (H7220), Muppim (H4649), Huppim (H2650H), Ard (H0714), Ahiram (H0297) and Jediael (H3043); also called Nohah at 1Ch 8:2;  Also named:  no.chah  (נוֹחָה "Nohah" H5119)  § Naaman = "pleasantness" 1) son of Bela of the family of Benjamin; he was among the family of Jacob that went down to Egypt 2) commander-in-chief of the army of Syria; stricken with leprosy he went to Elisha, eventually followed his instructions, and was cured</t>
  </si>
  <si>
    <t>H5283H</t>
  </si>
  <si>
    <t>A man of the tribe of Benjamin living at the time of Egypt and Wilderness, first mentioned at Num 26:40;   son of: Bela (H1106A);   brother of: Ard (H0714H), Ezbon (H0675H), Uzzi (H5813I), Uzziel (H5816I), Jerimoth (H3406), Iri (H5901), Addar (H0146H), Gera (H1617I), Abihud (H0031), Abishua (H0050H) and Ahoah (H0265); also called Naamite at Num 26:40;  Also named:  na.a.mi  (נַעֲמִי "Naamite" H5280)  § Naaman = "pleasantness" 1) son of Bela of the family of Benjamin; he was among the family of Jacob that went down to Egypt 2) commander-in-chief of the army of Syria; stricken with leprosy he went to Elisha, eventually followed his instructions, and was cured</t>
  </si>
  <si>
    <t>H5283I</t>
  </si>
  <si>
    <t>A man living at the time of Divided Monarchy, first mentioned at 2Ki 5:1 Also named:  Neeman, Naiman  (Νεεμάν, Ναιμάν "Naaman" G3497)  § Naaman = "pleasantness" 1) son of Bela of the family of Benjamin; he was among the family of Jacob that went down to Egypt 2) commander-in-chief of the army of Syria; stricken with leprosy he went to Elisha, eventually followed his instructions, and was cured</t>
  </si>
  <si>
    <t>H5283J</t>
  </si>
  <si>
    <t>A man of the tribe of Benjamin living before Israel's Monarchy, only mentioned at 1Ch 8:7;   son of: Ehud (H0164);   brother of: Ahijah (H0281K), Gera (H1617J), Uzza (H5798H) and Ahihud (H0284)  § Naaman = "pleasantness" 1) son of Bela of the family of Benjamin; he was among the family of Jacob that went down to Egypt 2) commander-in-chief of the army of Syria; stricken with leprosy he went to Elisha, eventually followed his instructions, and was cured</t>
  </si>
  <si>
    <t>H5284</t>
  </si>
  <si>
    <t>נַעֲמָתִי</t>
  </si>
  <si>
    <t>Naamathite</t>
  </si>
  <si>
    <t xml:space="preserve">Someone descended from Naamath(?), first mentioned at Job 2:11   § Naamathite, of Naamah "pleasantness"  an inhabitant of Naamah ; describes Zophar the friend of Job </t>
  </si>
  <si>
    <t>H5285</t>
  </si>
  <si>
    <t>נַעֲצוּץ</t>
  </si>
  <si>
    <t>thornbush</t>
  </si>
  <si>
    <t>H5286</t>
  </si>
  <si>
    <t>נָעַר</t>
  </si>
  <si>
    <t>(Qal) to growl</t>
  </si>
  <si>
    <t>H5287</t>
  </si>
  <si>
    <t>1) to shake, shake out or off 1a) (Qal) to shake out, show emptiness 1b) (Niphal) 1b1) to be shaken 1b2) to shake oneself 1c) (Piel) to shake off or out 1d) (Hithpael) to shake oneself</t>
  </si>
  <si>
    <t>H5288</t>
  </si>
  <si>
    <t>נַ֫עַר</t>
  </si>
  <si>
    <t>1) a boy, lad, servant, youth, retainer 1a) boy, lad, youth 1b) servant, retainer</t>
  </si>
  <si>
    <t>H5289</t>
  </si>
  <si>
    <t>a shaking, scattering</t>
  </si>
  <si>
    <t>H5290</t>
  </si>
  <si>
    <t>נֹ֫עַר</t>
  </si>
  <si>
    <t>youth, boyhood, early life</t>
  </si>
  <si>
    <t>H5291</t>
  </si>
  <si>
    <t>נַעֲרָה</t>
  </si>
  <si>
    <t>1) girl, damsel, female servant 1a) girl, damsel, little girl 1a1) of young woman, marriageable young woman, concubine, prostitute 1b) maid, female attendant, female servant</t>
  </si>
  <si>
    <t>H5292A</t>
  </si>
  <si>
    <t>Naarah</t>
  </si>
  <si>
    <t>Naarah or Naarath = "maiden"  one of the landmarks on the southern boundary of the territory of Ephraim Another name of  na.a.ran  (נַעֲרָן "Naaran" H5295)</t>
  </si>
  <si>
    <t>H5292B</t>
  </si>
  <si>
    <t>A womanof the tribe of Judah  living at the time of Divided Monarchy, first mentioned at 1Ch 4:5; married to Ashhur (H0806);   mother of: Ahuzzam (H0275), Hepher (H2660), Temeni (H8488) and Haahashtari (H0326)  § Naarah or Naarath = "maiden"  the 2nd wife of Ashur of the tribe of Judah</t>
  </si>
  <si>
    <t>H5293</t>
  </si>
  <si>
    <t>נַעֲרַי</t>
  </si>
  <si>
    <t>Naarai</t>
  </si>
  <si>
    <t xml:space="preserve">A man living at the time of Divided Monarchy, only mentioned at 1Ch 11:37;   son of: Ezbai (H0229)   § Naarai = "handmaid"  the Arbite, son of Ezbai and one of David's mighty warriors </t>
  </si>
  <si>
    <t>H5294G</t>
  </si>
  <si>
    <t>נְעַרְיָה</t>
  </si>
  <si>
    <t>Neariah</t>
  </si>
  <si>
    <t>A man of the tribe of Judah living at the time of Divided Monarchy, first mentioned at 1Ch 3:22;   son of: Shemaiah (H8098B);   brother of: Hattush (H2407), Igal (H3008I), Bariah (H1282) and Shaphat (H8202I);   father of: Elioenai (H0454B), Hizkiah (H2396H) and Azrikam (H5840)  § Neariah = "servant of Jehovah" 1) one of the 6 sons of Shemaiah in the line of the royal family of David of the tribe of Judah in the time after the captivity 2) son of Ishi and one of the captains of the 500 Simeonites who, in the days of king Hezekiah of Judah, drove out the Amalekites from Mount Seir</t>
  </si>
  <si>
    <t>H5294H</t>
  </si>
  <si>
    <t>A man of the tribe of Simeon(?) living at the time of Divided Monarchy, only mentioned at 1Ch 4:42;   son of: Ishi (H3469I);   brother of: Pelatiah (H6410H), Rephaiah (H7509H) and Uzziel (H5816H)  § Neariah = "servant of Jehovah" 1) one of the 6 sons of Shemaiah in the line of the royal family of David of the tribe of Judah in the time after the captivity 2) son of Ishi and one of the captains of the 500 Simeonites who, in the days of king Hezekiah of Judah, drove out the Amalekites from Mount Seir</t>
  </si>
  <si>
    <t>H5295</t>
  </si>
  <si>
    <t>נַעֲרָן</t>
  </si>
  <si>
    <t>Naaran</t>
  </si>
  <si>
    <t xml:space="preserve">Naaran = "juvenile"  a town on the eastern limit of the territory of Ephraim Also named:  na.a.rah  (נַעֲרָה "Naarah" H5292A) </t>
  </si>
  <si>
    <t>H5296</t>
  </si>
  <si>
    <t>נְעֹ֫רֶת</t>
  </si>
  <si>
    <t>tow</t>
  </si>
  <si>
    <t>a strand of flax, tow (as shaken from flax when beaten)</t>
  </si>
  <si>
    <t>H5297</t>
  </si>
  <si>
    <t>נֹף, מֹף</t>
  </si>
  <si>
    <t xml:space="preserve">Noph = "presentability"  another name for 'Memphis' the capital city of Egypt Also named:  moph  (מֹף "Memphis" H4644) </t>
  </si>
  <si>
    <t>H5298G</t>
  </si>
  <si>
    <t>נֶ֫פֶג</t>
  </si>
  <si>
    <t>Nepheg</t>
  </si>
  <si>
    <t>A man of the tribe of Levi living at the time of Egypt and Wilderness, only mentioned at Exo 6:21;   son of: Izhar (H3324);   brother of: Korah (H7141I), Zichri (H2147) and Shelomith (H8019A)  § Nepheg = "sprout" 1) one of sons of Izhar and grandson of Kohath of the tribe of Levi in the time of the exodus 2) one of the sons of David born to him at Jerusalem</t>
  </si>
  <si>
    <t>H5298H</t>
  </si>
  <si>
    <t>A man of the tribe of Judah living at the time of United Monarchy, first mentioned at 2Sa 5:15;   son of: David (H1732);   brother of: Amnon (H0550), Chileab (H3609), Absalom (H0053), Adonijah (H0138), Shephatiah (H8203), Ithream (H3507), Shammua (H8051H), Shobab (H7727), Nathan (H5416), Solomon (H8010), Ibhar (H2984), Elishua (H0474), Japhia (H3309I), Elishama (H0476H), Eliada (H0450), Eliphelet (H0467), Tamar (H8559H), Elpelet (H0467I), Nogah (H5052) and Jerimoth (H3406N)  § Nepheg = "sprout" 1) one of sons of Izhar and grandson of Kohath of the tribe of Levi in the time of the exodus 2) one of the sons of David born to him at Jerusalem</t>
  </si>
  <si>
    <t>H5299A</t>
  </si>
  <si>
    <t>נָפָה</t>
  </si>
  <si>
    <t>sieve, winnowing implement</t>
  </si>
  <si>
    <t>H5299B</t>
  </si>
  <si>
    <t>a lofty place, height</t>
  </si>
  <si>
    <t>H5300</t>
  </si>
  <si>
    <t>נְפִישְׁסִים, נפיסים</t>
  </si>
  <si>
    <t>Nephushesim</t>
  </si>
  <si>
    <t xml:space="preserve">People descended from Nephus(?), first mentioned at Ezr 2:50; also called Nephisim (Qere, KJV, NIV: Nephussim) at Ezr 2:50;  Also named:  ne.phi.sim  (נְפִיסִים "Nephisim" H5304)   § Nephishesim or Nephusim = "refreshed of spices"  a family of exiles who returned with Zerubbabel </t>
  </si>
  <si>
    <t>H5301</t>
  </si>
  <si>
    <t>נָפַח</t>
  </si>
  <si>
    <t>1) to breathe, blow, sniff at, seethe, give up or lose (life) 1a) (Qal) to breathe, blow 1b) (Pual) to be blown 1c) (Hiphil) to cause to breathe out</t>
  </si>
  <si>
    <t>H5302</t>
  </si>
  <si>
    <t>נֹ֫פַח</t>
  </si>
  <si>
    <t>Nophah</t>
  </si>
  <si>
    <t xml:space="preserve">Nophah = "blast"  a place in Moab Another name of  qe.nat  (קְנָת "Kenath" H7079) </t>
  </si>
  <si>
    <t>H5303</t>
  </si>
  <si>
    <t>נְפִלִים</t>
  </si>
  <si>
    <t>Nephilim</t>
  </si>
  <si>
    <t>People descended from Nephil(?), first mentioned at Gen 6:4    giants, the Nephilim</t>
  </si>
  <si>
    <t>H5304</t>
  </si>
  <si>
    <t>נְפִיסִים</t>
  </si>
  <si>
    <t>Nephisim</t>
  </si>
  <si>
    <t xml:space="preserve">People descended from Nephus(?), first mentioned at Ezr 2:50; also called Nephisim (Qere, KJV, NIV: Nephussim) at Ezr 2:50;  Group of  ne.phush.sim  (נְפִישְׁסִים, נפיסים "Nephushesim" H5300)   § Nephisim = "scattered spices"  a family of exiles who returned with Zerubbabel </t>
  </si>
  <si>
    <t>H5305</t>
  </si>
  <si>
    <t>נָפִישׁ</t>
  </si>
  <si>
    <t>Naphish</t>
  </si>
  <si>
    <t xml:space="preserve">A man of the Arabs living at the time of the Patriarchs, first mentioned at Gen 25:15;   son of: Ishmael (H3458);   brother of: Nebaioth (H5032), Kedar (H6938), Adbeel (H0110), Mibsam (H4017), Mishma (H4927), Dumah (H1746), Massa (H4854), Hadad (H2316), Tema (H8485), Jetur (H3195), Kedemah (H6929) and Mahalath (H4258)   § Naphish or Nephish = "refreshment" 1) the next to last son of Ishmael 2) an Arabian tribe </t>
  </si>
  <si>
    <t>H5306</t>
  </si>
  <si>
    <t>נֹ֫פֶךְ</t>
  </si>
  <si>
    <t>1) a precious stone in the high priest's breastplate 1a) perhaps an emerald, turquoise, ruby, or carbuncle 2) jewels imported from Tyre</t>
  </si>
  <si>
    <t>H5307G</t>
  </si>
  <si>
    <t>נָפַל</t>
  </si>
  <si>
    <t>to fall: fall</t>
  </si>
  <si>
    <t>: fall/drop/fail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</si>
  <si>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H5307H</t>
  </si>
  <si>
    <t>to fall: deserting</t>
  </si>
  <si>
    <t>: deserting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</si>
  <si>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H5307I</t>
  </si>
  <si>
    <t>to fall: allot</t>
  </si>
  <si>
    <t>: allot/cast(lots)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</si>
  <si>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H5307J</t>
  </si>
  <si>
    <t>to fall: kill</t>
  </si>
  <si>
    <t>: kill/fell/perished/die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</si>
  <si>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H5307K</t>
  </si>
  <si>
    <t>to fall: angry</t>
  </si>
  <si>
    <t>: angry/fallen(face)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</si>
  <si>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H5307L</t>
  </si>
  <si>
    <t>to fall: fail</t>
  </si>
  <si>
    <t>: fail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</si>
  <si>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H5307M</t>
  </si>
  <si>
    <t>to fall: fell(trees)</t>
  </si>
  <si>
    <t>: fell(trees)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</si>
  <si>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H5307N</t>
  </si>
  <si>
    <t>to fall: presenting</t>
  </si>
  <si>
    <t>: presenting 1) to fall, lie, be cast down, fail 1a) (Qal) 1a1) to fall 1a2) to fall (of violent death) 1a3) to fall prostrate, prostrate oneself before 1a4) to fall upon, attack, desert, fall away to, go away to, fall into the hand of 1a5) to fall short, fail, fall out, turn out, result 1a6) to settle, waste away, be offered, be inferior to 1a7) to lie, lie prostrate 1b) (Hiphil) 1b1) to cause to fall, fell, throw down, knock out, lay prostrate 1b2) to overthrow 1b3) to make the lot fall, assign by lot, apportion by lot 1b4) to let drop, cause to fail (fig.) 1b5) to cause to fall 1c) (Hithpael) 1c1) to throw or prostrate oneself, throw oneself upon 1c2) to lie prostrate, prostrate oneself 1d) (Pilel) to fall</t>
  </si>
  <si>
    <t>H5308</t>
  </si>
  <si>
    <t>נְפַל</t>
  </si>
  <si>
    <t>1) to fall 1a) (P'al) 1a1) to fall 1a2) to fall down</t>
  </si>
  <si>
    <t>H5309</t>
  </si>
  <si>
    <t>נֵ֫פֶל</t>
  </si>
  <si>
    <t>miscarriage</t>
  </si>
  <si>
    <t>untimely birth, abortion, miscarriage</t>
  </si>
  <si>
    <t>H5310A</t>
  </si>
  <si>
    <t>נָפַץ</t>
  </si>
  <si>
    <t>1) to shatter, break, dash, beat in pieces 1a)(Qal) 1a1) to shatter 1a2) shattering (infinitive) 1b) (Piel) to dash to pieces 1c) (Pual) to pulverise</t>
  </si>
  <si>
    <t>H5310B</t>
  </si>
  <si>
    <t>1) be scattered 1a) (Qal) 1a1) to be scattered 1a2) dispersed (participle)</t>
  </si>
  <si>
    <t>H5311</t>
  </si>
  <si>
    <t>נֶ֫פֶץ</t>
  </si>
  <si>
    <t>driving storm</t>
  </si>
  <si>
    <t>H5312</t>
  </si>
  <si>
    <t>נְפַק</t>
  </si>
  <si>
    <t>1) to go or come out, bring or come forth 1a) (P'al) to go out or forth 1b) (Aphel) to bring forth</t>
  </si>
  <si>
    <t>H5313</t>
  </si>
  <si>
    <t>נִפְקָא</t>
  </si>
  <si>
    <t>outlay, expense</t>
  </si>
  <si>
    <t>H5314</t>
  </si>
  <si>
    <t>נָפַשׁ</t>
  </si>
  <si>
    <t>be refreshed</t>
  </si>
  <si>
    <t>(Niphal) to take breath, refresh oneself</t>
  </si>
  <si>
    <t>H5315G</t>
  </si>
  <si>
    <t>נֶ֫פֶשׁ</t>
  </si>
  <si>
    <t>1) soul, self, life, creature, person, appetite, mind, living being, desire, emotion, passion 1a) that which breathes, the breathing substance or being, soul, the inner being of man 1b) living being 1c) living being (with life in the blood) 1d) the man himself, self, person or individual 1e) seat of the appetites 1f) seat of emotions and passions 1g) activity of mind 1g1) uncertain 1h) activity of the will 1h1) uncertain 1i) activity of the character 1i1) uncertain</t>
  </si>
  <si>
    <t>H5315H</t>
  </si>
  <si>
    <t>H5315I</t>
  </si>
  <si>
    <t>H5315J</t>
  </si>
  <si>
    <t>H5315K</t>
  </si>
  <si>
    <t>H5315L</t>
  </si>
  <si>
    <t>soul: appetite</t>
  </si>
  <si>
    <t>H5315M</t>
  </si>
  <si>
    <t>soul: dead</t>
  </si>
  <si>
    <t>H5315N</t>
  </si>
  <si>
    <t>soul: neck</t>
  </si>
  <si>
    <t>H5316G</t>
  </si>
  <si>
    <t>נֶ֫פֶת</t>
  </si>
  <si>
    <t>Naphath</t>
  </si>
  <si>
    <t xml:space="preserve">  § height  Naphath</t>
  </si>
  <si>
    <t>H5316H</t>
  </si>
  <si>
    <t>height  Naphath Another name of  dor  (דֹּאר "Dor" H1756G)</t>
  </si>
  <si>
    <t>H5317</t>
  </si>
  <si>
    <t>נֹ֫פֶת</t>
  </si>
  <si>
    <t>flowing honey, honey from the comb, a dropping down, honey, honeycomb</t>
  </si>
  <si>
    <t>H5318</t>
  </si>
  <si>
    <t>נֶפְתּוֹחַ</t>
  </si>
  <si>
    <t>Nephtoah</t>
  </si>
  <si>
    <t xml:space="preserve">  § Nephtoah = "opening"  a spring or source of water on the boundary of the territories of Judah and Benjamin; located northwest of Jerusalem </t>
  </si>
  <si>
    <t>H5319</t>
  </si>
  <si>
    <t>נַפְתּוּלִים</t>
  </si>
  <si>
    <t>wrestling</t>
  </si>
  <si>
    <t>wrestlings</t>
  </si>
  <si>
    <t>H5320</t>
  </si>
  <si>
    <t>נַפְתֻּחִים</t>
  </si>
  <si>
    <t>Naphtuhim</t>
  </si>
  <si>
    <t xml:space="preserve">People descended from Naphtuh(?) of the Egyptians, first mentioned at Gen 10:13; descended from Egypt (H4714); along with Ludim (H3866), Anamim (H6047), Lehabim (H3853), Pathrusim (H6625), Casluhim (H3695) and Caphtorim (H3732)   § Naphtuhim = "openings"  an unclear reference to Egypt; perhaps Lower Egypt </t>
  </si>
  <si>
    <t>H5321G</t>
  </si>
  <si>
    <t>נַפְתָּלִי</t>
  </si>
  <si>
    <t>A man of the tribe of Naphtali  living at the time of the Patriarchs, first mentioned at Gen 30:8;   son of: Israel (H3478) and Bilhah (H1090A);   brother of: Dan (H1835H);   half-brother of: Reuben (H7205), Simeon (H8095), Levi (H3878), Judah (H3063), Gad (H1410), Asher (H0836), Issachar (H3485), Zebulun (H2074), Dinah (H1783), Joseph (H3130) and Benjamin (H1144);   father of: Jahzeel (H3183), Guni (H1476), Jezer (H3337) and Shillem (H8006) Also named:  Nephthaleim  (Νεφθαλείμ "Naphtali" G3508)  § Naphtali = "wrestling" 1) the 5th son of Jacob and the 2nd by Bilhah the handmaid of Rachel 2) the tribe descended from Naphtali the son of Jacob 3) the territory assigned to the tribe of Naphtali</t>
  </si>
  <si>
    <t>H5321H</t>
  </si>
  <si>
    <t>(Kedesh)-naphtali</t>
  </si>
  <si>
    <t xml:space="preserve"> Combined with  qe.desh  (קֶ֫דֶשׁ "Kedesh" H6943)  § Naphtali = "wrestling"  the territory assigned to the tribe of Naphtali</t>
  </si>
  <si>
    <t>H5322A</t>
  </si>
  <si>
    <t>נֵץ</t>
  </si>
  <si>
    <t>blossom</t>
  </si>
  <si>
    <t>H5322B</t>
  </si>
  <si>
    <t>1) a unclean bird of prey 1a) hawk, falcon 1b) perhaps an extinct bird, exact meaning unknown</t>
  </si>
  <si>
    <t>H5323</t>
  </si>
  <si>
    <t>נָצָא</t>
  </si>
  <si>
    <t>(Qal) to fly</t>
  </si>
  <si>
    <t>H5324</t>
  </si>
  <si>
    <t>נָצַב</t>
  </si>
  <si>
    <t>1) to stand, take one's stand, stand upright, be set (over), establish 1a) (Niphal) 1a1) to station oneself, take one's stand 1a2) to stand, be stationed 1a3) to stand, take an upright position 1a4) to be stationed, be appointed 1a5) deputy, prefect, appointed, deputed (subst) 1a6) to stand firm 1b) (Hiphil) 1b1) to station, set 1b2) to set up, erect 1b3) to cause to stand erect 1b4) to fix, establish 1c) (Hophal) to be fixed, be determined, be stationary</t>
  </si>
  <si>
    <t>H5325</t>
  </si>
  <si>
    <t>נִצָּב</t>
  </si>
  <si>
    <t>hilt</t>
  </si>
  <si>
    <t>haft, hilt (of sword)</t>
  </si>
  <si>
    <t>H5326</t>
  </si>
  <si>
    <t>נִצְבָּה</t>
  </si>
  <si>
    <t>H5327A</t>
  </si>
  <si>
    <t>1) to struggle 1a) (Niphal) to struggle 1b) (Hiphil) to struggle</t>
  </si>
  <si>
    <t>H5327B</t>
  </si>
  <si>
    <t>to desolate</t>
  </si>
  <si>
    <t>1) to strip off, make desolate, fall in ruins 1a) (Qal) to fall in ruins 1b) (Niphal) desolated, ruined heaps (participle)</t>
  </si>
  <si>
    <t>H5328</t>
  </si>
  <si>
    <t>נִצָּה</t>
  </si>
  <si>
    <t>H5329</t>
  </si>
  <si>
    <t>נָצַח</t>
  </si>
  <si>
    <t>1) to excel, be bright, be preeminent, be perpetual, be overseer, be enduring 1a) (Niphal) enduring (participle) 1b) (Piel) to act as overseer or superintendent or director or chief Aramaic equivalent:  ne.tsach  (נְצַח "to distinguish oneself" H5330)</t>
  </si>
  <si>
    <t>H5330</t>
  </si>
  <si>
    <t>נְצַח</t>
  </si>
  <si>
    <t>to distinguish oneself</t>
  </si>
  <si>
    <t>(Ithpael) to excel, distinguish oneself Aramaic of  na.tsach  (נָצַח "to conduct" H5329)</t>
  </si>
  <si>
    <t>H5331</t>
  </si>
  <si>
    <t>נֵ֫צַח</t>
  </si>
  <si>
    <t>perpetuity</t>
  </si>
  <si>
    <t>1) eminence, perpetuity, strength, victory, enduring, everlastingness 1a) eminence 1b) enduring of life 1c) endurance in time, perpetual, continual, unto the end 1d) everlastingness, ever</t>
  </si>
  <si>
    <t>H5332</t>
  </si>
  <si>
    <t>lifeblood</t>
  </si>
  <si>
    <t>1) juice 1a) juice of grapes 1b) blood, gore (fig.)</t>
  </si>
  <si>
    <t>H5333</t>
  </si>
  <si>
    <t>נְצִיב</t>
  </si>
  <si>
    <t>garrison</t>
  </si>
  <si>
    <t>1) set over, something placed, pillar, prefect, garrison, post 1a) pillar 1b) prefect, deputy</t>
  </si>
  <si>
    <t>H5334</t>
  </si>
  <si>
    <t>Nezib</t>
  </si>
  <si>
    <t xml:space="preserve">  § Nezib = "garrison" or "pillar"  a city in the lowlands of Judah on the border of Philistia </t>
  </si>
  <si>
    <t>H5335</t>
  </si>
  <si>
    <t>נְצִיחַ</t>
  </si>
  <si>
    <t>Neziah</t>
  </si>
  <si>
    <t xml:space="preserve">A man living at the time of Exile and Return, first mentioned at Ezr 2:54   § Neziah = "pre-eminent"  head of a family of temple slaves returning from exile with Zerubbabel </t>
  </si>
  <si>
    <t>H5336</t>
  </si>
  <si>
    <t>נָצִיר</t>
  </si>
  <si>
    <t>preserved</t>
  </si>
  <si>
    <t>H5337</t>
  </si>
  <si>
    <t>נָצַל</t>
  </si>
  <si>
    <t>1) to snatch away, deliver, rescue, save, strip, plunder 1a)(Niphal) 1a1) to tear oneself away, deliver oneself 1a2) to be torn out or away, be delivered 1b) (Piel) 1b1) to strip off, spoil 1b2) to deliver 1c) (Hiphil) 1c1) to take away, snatch away 1c2) to rescue, recover 1c3) to deliver (from enemies or troubles or death) 1c4) to deliver from sin and guilt 1d) (Hophal) to be plucked out 1e) (Hithpael) to strip oneself Aramaic equivalent:  ne.tsal  (נְצַל "to rescue" H5338)</t>
  </si>
  <si>
    <t>H5338</t>
  </si>
  <si>
    <t>נְצַל</t>
  </si>
  <si>
    <t>(Aphel) to rescue, extricate, deliver Aramaic of  na.tsal  (נָצַל "to rescue" H5337)</t>
  </si>
  <si>
    <t>H5339</t>
  </si>
  <si>
    <t>נִצָּן</t>
  </si>
  <si>
    <t>H5340</t>
  </si>
  <si>
    <t>(Qal) to shine, sparkle</t>
  </si>
  <si>
    <t>H5341</t>
  </si>
  <si>
    <t>נָצַר</t>
  </si>
  <si>
    <t>to watch</t>
  </si>
  <si>
    <t>1) to guard, watch, watch over, keep 1a) (Qal) 1a1) to watch, guard, keep 1a2) to preserve, guard from dangers 1a3) to keep, observe, guard with fidelity 1a4) to guard, keep secret 1a5) to be kept close, be blockaded 1a6) watchman (participle)</t>
  </si>
  <si>
    <t>H5342</t>
  </si>
  <si>
    <t>נֵ֫צֶר</t>
  </si>
  <si>
    <t>sprout, shoot, branch (always fig.)</t>
  </si>
  <si>
    <t>H5343</t>
  </si>
  <si>
    <t>נְקֵא</t>
  </si>
  <si>
    <t>clean, pure</t>
  </si>
  <si>
    <t>H5344A</t>
  </si>
  <si>
    <t>נָקַב</t>
  </si>
  <si>
    <t>1) to pierce, perforate, bore, appoint 1a) (Qal) 1a1) to pierce, bore 1a2) to prick off, designate 1b) (Niphal) to be pricked off, be designated, be specified</t>
  </si>
  <si>
    <t>H5344B</t>
  </si>
  <si>
    <t>(Qal) to curse, blaspheme</t>
  </si>
  <si>
    <t>H5345</t>
  </si>
  <si>
    <t>נֶ֫קֶב</t>
  </si>
  <si>
    <t>1) groove, socket, hole, cavity, settings 1a) technical term relating to jeweller's work</t>
  </si>
  <si>
    <t>H5346</t>
  </si>
  <si>
    <t>הַנֶּ֫קֶב</t>
  </si>
  <si>
    <t>(Adami)-nekeb</t>
  </si>
  <si>
    <t xml:space="preserve"> Combined with  a.da.mi  (אֲדָמִי "Adami" H0129)   § Nekeb or Nekeb = "cavern"  one of the towns on the boundary of Naphtali </t>
  </si>
  <si>
    <t>H5347</t>
  </si>
  <si>
    <t>נְקֵבָה</t>
  </si>
  <si>
    <t>1) female 1a) woman, female child 1b) female animal</t>
  </si>
  <si>
    <t>H5348</t>
  </si>
  <si>
    <t>נָקֹד</t>
  </si>
  <si>
    <t>1) speckled, marked with points 1a) of sheep and goats</t>
  </si>
  <si>
    <t>H5349</t>
  </si>
  <si>
    <t>נֹקֵד</t>
  </si>
  <si>
    <t>sheep-raiser, sheep-dealer, sheep-tender</t>
  </si>
  <si>
    <t>H5350</t>
  </si>
  <si>
    <t>נִקּוּד</t>
  </si>
  <si>
    <t>1) crumbled thing, thing easily crumbled, crumbs 1a) crumbs 1b) apparently a kind of hard biscuit or cake</t>
  </si>
  <si>
    <t>H5351</t>
  </si>
  <si>
    <t>נְקֻדָּה</t>
  </si>
  <si>
    <t>bead</t>
  </si>
  <si>
    <t>1) point, drop 1a) of silver</t>
  </si>
  <si>
    <t>H5352</t>
  </si>
  <si>
    <t>נָקָה</t>
  </si>
  <si>
    <t>to clear</t>
  </si>
  <si>
    <t>1) to be empty, be clear, be pure, be free, be innocent, be desolate, be cut off 1a) (Qal) to be empty, be clean, be pure 1b) (Niphal) 1b1) to be cleaned out, be purged out 1b2) to be clean, be free from guilt, be innocent 1b3) to be free, be exempt from punishment 1b4) to be free, be exempt from obligation 1c) (Piel) 1c1) to hold innocent, acquit 1c2) to leave unpunished</t>
  </si>
  <si>
    <t>H5353G</t>
  </si>
  <si>
    <t>נְקוֹדָא</t>
  </si>
  <si>
    <t>Nekoda</t>
  </si>
  <si>
    <t>A man living at the time of Exile and Return, first mentioned at Ezr 2:48  § Nekoda = "distinguished" 1) head of a family of temple slaves returning from exile to Jerusalem with Zerubbabel 2) head of a family of exiles who were from Tel Melah, Tel Harsha, Cherub, Addan, and Immer and who could not identify their father's house or their genealogy being of Israel and who returned with Zerubbabel</t>
  </si>
  <si>
    <t>H5353H</t>
  </si>
  <si>
    <t>A man living at the time of Exile and Return, first mentioned at Ezr 2:60  § Nekoda = "distinguished" 1) head of a family of temple slaves returning from exile to Jerusalem with Zerubbabel 2) head of a family of exiles who were from Tel Melah, Tel Harsha, Cherub, Addan, and Immer and who could not identify their father's house or their genealogy being of Israel and who returned with Zerubbabel</t>
  </si>
  <si>
    <t>H5354</t>
  </si>
  <si>
    <t>נָקַט</t>
  </si>
  <si>
    <t>to tire</t>
  </si>
  <si>
    <t>1) to loathe, be grieved, feel a loathing 1a) (Niphal) to feel loathing against self</t>
  </si>
  <si>
    <t>H5355A</t>
  </si>
  <si>
    <t>נָקִי</t>
  </si>
  <si>
    <t>1) clean, free from, exempt, clear, innocent 1a) free from guilt, clean, innocent 1b) free from punishment 1c) free or exempt from obligations Also means:  na.qi  (נָקִיא "innocent" H5355B)</t>
  </si>
  <si>
    <t>H5355B</t>
  </si>
  <si>
    <t>נָקִיא</t>
  </si>
  <si>
    <t>innocent Another spelling of  na.qi  (נָקִי "innocent" H5355A)</t>
  </si>
  <si>
    <t>H5356A</t>
  </si>
  <si>
    <t>נִקָּיוֹן</t>
  </si>
  <si>
    <t>1) innocency 1a) freedom from guilt, innocency 1b) freedom from punishment 1c) cleanness of teeth (physical sense)</t>
  </si>
  <si>
    <t>H5356B</t>
  </si>
  <si>
    <t>קֵהָיוֹן</t>
  </si>
  <si>
    <t>bluntness</t>
  </si>
  <si>
    <t>bluntness)</t>
  </si>
  <si>
    <t>H5357</t>
  </si>
  <si>
    <t>נָקִיק</t>
  </si>
  <si>
    <t>cleft (of a rock)</t>
  </si>
  <si>
    <t>H5358</t>
  </si>
  <si>
    <t>נָקַם</t>
  </si>
  <si>
    <t>1) to avenge, take vengeance, revenge, avenge oneself, be avenged, be punished 1a) (Qal) 1a1) to avenge, take vengeance 1a2) to entertain revengeful feelings 1b) (Niphal) 1b1) to avenge oneself 1b2) to suffer vengeance 1c) (Piel) to avenge 1d) (Hophal) to be avenged, vengeance be taken (for blood) 1e) (Hithpael) to avenge oneself</t>
  </si>
  <si>
    <t>H5359</t>
  </si>
  <si>
    <t>נָקָם</t>
  </si>
  <si>
    <t>1) vengeance 1a) vengeance (by God, by Samson, by enemies of Judah)</t>
  </si>
  <si>
    <t>H5360</t>
  </si>
  <si>
    <t>נְקָמָה</t>
  </si>
  <si>
    <t>1) vengeance 1a) vengeance (by God, by Israel, by enemies of Israel)</t>
  </si>
  <si>
    <t>H5361</t>
  </si>
  <si>
    <t>נָקַע</t>
  </si>
  <si>
    <t>be alienated</t>
  </si>
  <si>
    <t>1) (Qal) to be estranged, be alienated 1a) to be severed (fig.)</t>
  </si>
  <si>
    <t>H5362A</t>
  </si>
  <si>
    <t>נָקַף</t>
  </si>
  <si>
    <t>1) to strike, strike off 1a) (Piel) to strike off skin Aramaic equivalent:  ne.qash  (נְקַשׁ "to knock" H5368)</t>
  </si>
  <si>
    <t>H5362B</t>
  </si>
  <si>
    <t>1) to go around, compass, round 1a) (Qal) to go around 1b) (Hiphil) 1b1) to go around, surround, encompass, enclose 1b2) to make the round, complete the circuit 1b3) to make round, round off</t>
  </si>
  <si>
    <t>H5363</t>
  </si>
  <si>
    <t>נֹ֫קֶף</t>
  </si>
  <si>
    <t>striking off</t>
  </si>
  <si>
    <t>H5364</t>
  </si>
  <si>
    <t>נִקְפָּה</t>
  </si>
  <si>
    <t>tether, rope, encircling rope</t>
  </si>
  <si>
    <t>H5365</t>
  </si>
  <si>
    <t>נָקַר</t>
  </si>
  <si>
    <t>1) to bore, pick, dig, pick out 1a) (Qal) to bore, pick, dig 1b) (Piel) to bore out 1c) (Pual) to be dug out</t>
  </si>
  <si>
    <t>H5366</t>
  </si>
  <si>
    <t>נְקָרָה</t>
  </si>
  <si>
    <t>crevice</t>
  </si>
  <si>
    <t>hole, crevice</t>
  </si>
  <si>
    <t>H5367</t>
  </si>
  <si>
    <t>נָקַשׁ</t>
  </si>
  <si>
    <t>1) to knock, strike, bring down 1a) (Qal) to strike down 1b) (Niphal) to be thrust after, be impelled 1c) (Piel) to strike at, take aim at 1d) (Hithpael) to be struck 2) (CLBL) to ensnare 2a) (Qal) to ensnare 2b) (Niphal) to be ensnared 2c) (Piel) to lay snares 2d) (Hithpael) to lay snares</t>
  </si>
  <si>
    <t>H5368</t>
  </si>
  <si>
    <t>נְקַשׁ</t>
  </si>
  <si>
    <t>(P'al) to knock (of knees) Aramaic of  na.qaph  (נָקַף "to strike" H5362A)</t>
  </si>
  <si>
    <t>H5369G</t>
  </si>
  <si>
    <t>Ner</t>
  </si>
  <si>
    <t>A man of the tribe of Benjamin living at the time of United Monarchy, first mentioned at 1Sa 14:50;   son of: Abiel (H0022) and Maacah (H4601N);   brother of: Kish (H7027), Abdon (H5658J), Zur (H6698I), Baal (H1168B), Nadab (H5070J), Gedor (H1446I), Ahio (H0283I), Zecher (H2144) and Mikloth (H4732);   father of: Abner (H0074)  § Ner = "lamp" 1) son of Jehiel, father of Kish, and grandfather of king Saul 2) father of Abner, the uncle of Saul 2a) perhaps the same as 1</t>
  </si>
  <si>
    <t>H5369H</t>
  </si>
  <si>
    <t>A man of the tribe of Benjamin living at the time of United Monarchy, first mentioned at 1Sa 9:1;   son of: Zeror (H6872C); married to Maacah (H4601N);   father of: Kish (H7027), Ner (H5369), Abdon (H5658J), Zur (H6698I), Baal (H1168B), Nadab (H5070J), Gedor (H1446I), Ahio (H0283I), Zecher (H2144) and Mikloth (H4732); also called Jeiel (Ketiv: Jeuel; KJV: Jehiel) at 1Ch 9:35;  Ner at 1Ch 8:33; 9.39;  Another name of  a.vi.el  (אֲבִיאֵל "Abiel" H0022G)  § Ner = "lamp" 1) son of Jehiel, father of Kish, and grandfather of king Saul 2) father of Abner, the uncle of Saul 2a) perhaps the same as 1</t>
  </si>
  <si>
    <t>H5370</t>
  </si>
  <si>
    <t>נֵרְגָּ֑ל</t>
  </si>
  <si>
    <t>Nergal</t>
  </si>
  <si>
    <t xml:space="preserve">  § Nergal = "hero"  one of the chief deities of Assyria and Babylon and worshipped by the men of Cuth </t>
  </si>
  <si>
    <t>H5371G</t>
  </si>
  <si>
    <t>נֵרְגַּל שַׁרְאֶ֫צֶר</t>
  </si>
  <si>
    <t>Nergal-sar-ezer</t>
  </si>
  <si>
    <t>A Babylonian official of Samgar, living at the time of Divided Monarchy, first mentioned at Jer 39:3a  § Nergal-sharezer = "prince of fire"  chief soothsayer and a ruler in the army of Nebuchadnezzar</t>
  </si>
  <si>
    <t>H5371H</t>
  </si>
  <si>
    <t>A Babylonian official living at the time of Divided Monarchy, first mentioned at Jer 39:3b  § Nergal-sharezer = "prince of fire"  chief soothsayer and a ruler in the army of Nebuchadnezzar</t>
  </si>
  <si>
    <t>H5372</t>
  </si>
  <si>
    <t>נִרְגָּן</t>
  </si>
  <si>
    <t>whisperer</t>
  </si>
  <si>
    <t>1) to murmur, whisper 1a) murmurers 1b) backbite, slander, talebearer, backbiter</t>
  </si>
  <si>
    <t>H5373</t>
  </si>
  <si>
    <t>נֵרְדְּ</t>
  </si>
  <si>
    <t>1) spikenard, nard 1a) an odoriferous aromatic plant from India</t>
  </si>
  <si>
    <t>H5374</t>
  </si>
  <si>
    <t>נֵרִיָהוּ</t>
  </si>
  <si>
    <t>Neriah</t>
  </si>
  <si>
    <t xml:space="preserve">A man living at the time of Divided Monarchy, first mentioned at Jer 32:12;   son of: Mahseiah (H4271);   father of: Baruch (H1263J), Seraiah (H8304N)   § Neriah = "lamp of Jehovah"  son of Maaseiah and father of Baruch and Seraiah </t>
  </si>
  <si>
    <t>H5375G</t>
  </si>
  <si>
    <t>נָשָׂא</t>
  </si>
  <si>
    <t>to lift: raise</t>
  </si>
  <si>
    <t>: raise/take_up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</si>
  <si>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H5375H</t>
  </si>
  <si>
    <t>to lift: bear</t>
  </si>
  <si>
    <t>: look/lift(eyes)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</si>
  <si>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H5375I</t>
  </si>
  <si>
    <t>to lift: forgive</t>
  </si>
  <si>
    <t>H5375J</t>
  </si>
  <si>
    <t>to lift: guilt</t>
  </si>
  <si>
    <t>H5375K</t>
  </si>
  <si>
    <t>to lift: aid</t>
  </si>
  <si>
    <t>H5375L</t>
  </si>
  <si>
    <t>to lift: exalt</t>
  </si>
  <si>
    <t>H5375M</t>
  </si>
  <si>
    <t>to lift: look</t>
  </si>
  <si>
    <t>H5375N</t>
  </si>
  <si>
    <t>to lift: loud</t>
  </si>
  <si>
    <t>: loud/declare/lift(voice/speech)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</si>
  <si>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H5375O</t>
  </si>
  <si>
    <t>to lift: trust</t>
  </si>
  <si>
    <t>: trust/desire/lift(soul/heart)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</si>
  <si>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H5375P</t>
  </si>
  <si>
    <t>to lift: vow</t>
  </si>
  <si>
    <t>: vow/swear/bless/lift(hand)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</si>
  <si>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H5375Q</t>
  </si>
  <si>
    <t>to lift: kindness</t>
  </si>
  <si>
    <t>: kindness/honour/favour/lift(head/face)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</si>
  <si>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H5375R</t>
  </si>
  <si>
    <t>to lift: fight</t>
  </si>
  <si>
    <t>: fight/lift(WEAPON/hand)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</si>
  <si>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H5375S</t>
  </si>
  <si>
    <t>to lift: enthuse</t>
  </si>
  <si>
    <t>: enthuse/encourage/lifted(by_heart)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</si>
  <si>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H5375T</t>
  </si>
  <si>
    <t>to lift: journey</t>
  </si>
  <si>
    <t>: journey/lift(feet)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</si>
  <si>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H5375U</t>
  </si>
  <si>
    <t>to lift: marry</t>
  </si>
  <si>
    <t>: marry/take(wife)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</si>
  <si>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H5375V</t>
  </si>
  <si>
    <t>to lift: count</t>
  </si>
  <si>
    <t>: count/take(number)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</si>
  <si>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H5375W</t>
  </si>
  <si>
    <t>to lift: bearing(armour)</t>
  </si>
  <si>
    <t>: bearing(armour)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</si>
  <si>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H5375X</t>
  </si>
  <si>
    <t>to lift: give(gift)</t>
  </si>
  <si>
    <t>: give(gift) 1) to lift, bear up, carry, take 1a) (Qal) 1a1) to lift, lift up 1a2) to bear, carry, support, sustain, endure 1a3) to take, take away, carry off, forgive 1b) (Niphal) 1b1) to be lifted up, be exalted 1b2) to lift oneself up, rise up 1b3) to be borne, be carried 1b4) to be taken away, be carried off, be swept away 1c) (Piel) 1c1) to lift up, exalt, support, aid, assist 1c2) to desire, long (fig.) 1c3) to carry, bear continuously 1c4) to take, take away 1d) (Hithpael) to lift oneself up, exalt oneself 1e) (Hiphil) 1e1) to cause one to bear (iniquity) 1e2) to cause to bring, have brought</t>
  </si>
  <si>
    <t>H5376</t>
  </si>
  <si>
    <t>נְשָׂא</t>
  </si>
  <si>
    <t>1) to lift, bear, take, carry 1a) (P'al) to take 1b) (Ithpael) to make a rising, make an insurrection</t>
  </si>
  <si>
    <t>H5377</t>
  </si>
  <si>
    <t>נָשָׁא</t>
  </si>
  <si>
    <t>1) to beguile, deceive 1a) (Niphal) to be beguiled 1b) (Hiphil) to beguile, deceive 1c) (Qal) utterly (infinitive)</t>
  </si>
  <si>
    <t>H5378</t>
  </si>
  <si>
    <t>to exact</t>
  </si>
  <si>
    <t>1) to lend on interest or usury, be a creditor 1a) (Qal) creditor (participle) 1b) (Hiphil) to act as a creditor</t>
  </si>
  <si>
    <t>H5379</t>
  </si>
  <si>
    <t>נִשֵּׂאת</t>
  </si>
  <si>
    <t>gift, portion (as something taken up)</t>
  </si>
  <si>
    <t>H5380</t>
  </si>
  <si>
    <t>נָשַׁב</t>
  </si>
  <si>
    <t>1) to blow 1a) (Qal) to blow 1b) (Hiphil) 1b1) to cause to blow 1b2) to disperse, to drive away</t>
  </si>
  <si>
    <t>H5381</t>
  </si>
  <si>
    <t>נָשַׂג</t>
  </si>
  <si>
    <t>1) to reach, overtake, take hold upon 1a) (Hiphil) 1a1) to overtake 1a2) to reach, attain to, cause to reach 1a3) to be able to secure, reach, have enough</t>
  </si>
  <si>
    <t>H5382</t>
  </si>
  <si>
    <t>נָשָׁה</t>
  </si>
  <si>
    <t>1) to forget, deprive 1a) (Qal) to forget 1b) (Niphal) to be forgotten 1c) (Piel) to cause to forget 1d) (Hiphil) to cause to forget, allow to be forgotten</t>
  </si>
  <si>
    <t>H5383</t>
  </si>
  <si>
    <t>1) to lend, be a creditor 1a) (Qal) 1a1) to lend 1a2) creditor (participle) (subst) 1b) (Hiphil) to lend</t>
  </si>
  <si>
    <t>H5384</t>
  </si>
  <si>
    <t>נָשֶׁה</t>
  </si>
  <si>
    <t>hamstring</t>
  </si>
  <si>
    <t>vein, nerve, tendon (in the thigh)</t>
  </si>
  <si>
    <t>H5385</t>
  </si>
  <si>
    <t>נְשׂוּאָה</t>
  </si>
  <si>
    <t>what is borne or carried about, load</t>
  </si>
  <si>
    <t>H5386</t>
  </si>
  <si>
    <t>נְשִׁי</t>
  </si>
  <si>
    <t>H5387A</t>
  </si>
  <si>
    <t>נָשִׂיא</t>
  </si>
  <si>
    <t>one lifted up, chief, prince, captain, leader</t>
  </si>
  <si>
    <t>H5387B</t>
  </si>
  <si>
    <t>rising mist, vapour</t>
  </si>
  <si>
    <t>H5388</t>
  </si>
  <si>
    <t>נְשִׁיָּה</t>
  </si>
  <si>
    <t>forgetfulness, oblivion</t>
  </si>
  <si>
    <t>H5389</t>
  </si>
  <si>
    <t>נְשִׁין</t>
  </si>
  <si>
    <t>1) woman  wife</t>
  </si>
  <si>
    <t>H5390</t>
  </si>
  <si>
    <t>נְשִׁיקָה</t>
  </si>
  <si>
    <t>H5391A</t>
  </si>
  <si>
    <t>נָשַׁךְ</t>
  </si>
  <si>
    <t>1) to bite 1a) (Qal) to bite 1b) (Piel) to bite</t>
  </si>
  <si>
    <t>H5391B</t>
  </si>
  <si>
    <t>to pay interest</t>
  </si>
  <si>
    <t>1) to pay, give interest, lend for interest or usury 1a) (Qal) to give interest 1b) (Hiphil) to make to give interest</t>
  </si>
  <si>
    <t>H5392</t>
  </si>
  <si>
    <t>נֶ֫שֶׁךְ</t>
  </si>
  <si>
    <t>interest, usury</t>
  </si>
  <si>
    <t>H5393</t>
  </si>
  <si>
    <t>נִשְׁכָּה</t>
  </si>
  <si>
    <t>chamber, room, cell</t>
  </si>
  <si>
    <t>H5394</t>
  </si>
  <si>
    <t>נָשַׁל</t>
  </si>
  <si>
    <t>1) to slip off, drop off, clear away, draw off 1a) (Qal) 1a1) to slip or drop off 1a2) to draw off 1a3) to clear away 1b) (Piel) to clear out completely, clear entirely</t>
  </si>
  <si>
    <t>H5395</t>
  </si>
  <si>
    <t>נָשַׁם</t>
  </si>
  <si>
    <t>to pant</t>
  </si>
  <si>
    <t>1) to pant 1a) (Qal) to pant 1a1) of a woman in travail or labour</t>
  </si>
  <si>
    <t>H5396</t>
  </si>
  <si>
    <t>נִשְׁמָא</t>
  </si>
  <si>
    <t>breath</t>
  </si>
  <si>
    <t>breath, spirit Aramaic of  ne.sha.mah  (נְשָׁמָה "breath" H5397)</t>
  </si>
  <si>
    <t>H5397</t>
  </si>
  <si>
    <t>נְשָׁמָה</t>
  </si>
  <si>
    <t>1) breath, spirit 1a) breath (of God) 1b) breath (of man) 1c) every breathing thing 1d) spirit (of man) Aramaic equivalent:  nish.ma  (נִשְׁמָא "breath" H5396)</t>
  </si>
  <si>
    <t>H5398</t>
  </si>
  <si>
    <t>נָשַׁף</t>
  </si>
  <si>
    <t>(Qal) to blow</t>
  </si>
  <si>
    <t>H5399</t>
  </si>
  <si>
    <t>נֶ֫שֶׁף</t>
  </si>
  <si>
    <t>twilight</t>
  </si>
  <si>
    <t>1) twilight 1a) evening twilight 1b) morning twilight</t>
  </si>
  <si>
    <t>H5400</t>
  </si>
  <si>
    <t>שָׂלַק</t>
  </si>
  <si>
    <t>1) to kindle, burn 1a) (Niphal) to be kindled 1b) (Hiphil) to make a fire, burn</t>
  </si>
  <si>
    <t>H5401A</t>
  </si>
  <si>
    <t>נָשַׁק</t>
  </si>
  <si>
    <t>1) to put together, kiss 1a) (Qal) to kiss 1b) (Piel) to kiss 1c) (Hiphil) to touch gently</t>
  </si>
  <si>
    <t>H5401B</t>
  </si>
  <si>
    <t>to handle</t>
  </si>
  <si>
    <t>1) to handle, be equipped with 1a) (Qal) to be equipped</t>
  </si>
  <si>
    <t>H5402</t>
  </si>
  <si>
    <t>נֶ֫שֶׁק</t>
  </si>
  <si>
    <t>1) equipment, weapons, armoury 1a) equipment, weapons 1b) armoury</t>
  </si>
  <si>
    <t>H5403</t>
  </si>
  <si>
    <t>נְשַׁר</t>
  </si>
  <si>
    <t>eagle, vulture, griffon-vulture Aramaic of  ne.sher  (נֶשֶׁר "eagle" H5404)</t>
  </si>
  <si>
    <t>H5404</t>
  </si>
  <si>
    <t>נֶשֶׁר</t>
  </si>
  <si>
    <t>eagle, vulture, griffon-vulture Aramaic equivalent:  ne.shar  (נְשַׁר "eagle" H5403)</t>
  </si>
  <si>
    <t>H5405</t>
  </si>
  <si>
    <t>נָשַׁת</t>
  </si>
  <si>
    <t>be dry</t>
  </si>
  <si>
    <t>1) to be dry, be parched 1a) (Qal) to be dry, be parched 1b) (Niphal) to be dried up</t>
  </si>
  <si>
    <t>H5406</t>
  </si>
  <si>
    <t>נִשְׁתְּוָן</t>
  </si>
  <si>
    <t>letter Aramaic equivalent:  nish.te.van  (נִשְׁתְּוָן "document" H5407)</t>
  </si>
  <si>
    <t>H5407</t>
  </si>
  <si>
    <t>document</t>
  </si>
  <si>
    <t>letter Aramaic of  nish.te.van  (נִשְׁתְּוָן "letter" H5406)</t>
  </si>
  <si>
    <t>H5408</t>
  </si>
  <si>
    <t>נָתַח</t>
  </si>
  <si>
    <t>1) to cut, cut up, cut in pieces, divide 1a) (Piel) to cut up, cut in pieces, divide by joints</t>
  </si>
  <si>
    <t>H5409</t>
  </si>
  <si>
    <t>נֵ֫תַח</t>
  </si>
  <si>
    <t>piece, a piece of flesh or meat</t>
  </si>
  <si>
    <t>H5410A</t>
  </si>
  <si>
    <t>נָתִיב</t>
  </si>
  <si>
    <t>1) trodden with the feet, path, pathway 2) path, pathway, traveller</t>
  </si>
  <si>
    <t>H5410B</t>
  </si>
  <si>
    <t>נְתִיבָה</t>
  </si>
  <si>
    <t>1) trodden with the feet, path, pathway 2) path, pathway, traveller Also means:  na.tiv  (נָתִיב "path" H5410A)</t>
  </si>
  <si>
    <t>H5411</t>
  </si>
  <si>
    <t>נְתִינִים</t>
  </si>
  <si>
    <t>temple servant</t>
  </si>
  <si>
    <t>1) Nethinims 1a) temple slaves assigned to the Levites and priests for service in the sanctuary Aramaic equivalent:  ne.tin  (נְתִין "temple servant" H5412)</t>
  </si>
  <si>
    <t>H5412</t>
  </si>
  <si>
    <t>נְתִין</t>
  </si>
  <si>
    <t>1) Nethinims 1a) temple slaves assigned to the Levites and priests for service in the sanctuary</t>
  </si>
  <si>
    <t>H5413</t>
  </si>
  <si>
    <t>נָתַךְ</t>
  </si>
  <si>
    <t>1) to pour out or forth, drop (or rain), be poured, be poured out, be melted, be molten 1a) (Qal) to pour forth 1b) (Niphal) to be poured, be poured out 1c) (Hiphil) to pour out, melt 1d) (Hophal) to be melted</t>
  </si>
  <si>
    <t>H5414G</t>
  </si>
  <si>
    <t>נָתַן</t>
  </si>
  <si>
    <t>to give: give</t>
  </si>
  <si>
    <t>: give/deliver/send/produce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</si>
  <si>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H5414H</t>
  </si>
  <si>
    <t>to give: put</t>
  </si>
  <si>
    <t>: put/set/apppoint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</si>
  <si>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H5414I</t>
  </si>
  <si>
    <t>to give: make</t>
  </si>
  <si>
    <t>: make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</si>
  <si>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H5414J</t>
  </si>
  <si>
    <t>to give: turn</t>
  </si>
  <si>
    <t>: turn/set(face_against)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</si>
  <si>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H5414K</t>
  </si>
  <si>
    <t>to give: allow</t>
  </si>
  <si>
    <t>: allow/let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</si>
  <si>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H5414L</t>
  </si>
  <si>
    <t>to give: throw</t>
  </si>
  <si>
    <t>: throw/cast/deliver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</si>
  <si>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H5414M</t>
  </si>
  <si>
    <t>to give: cry_out</t>
  </si>
  <si>
    <t>: cry_out/thunder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</si>
  <si>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H5414N</t>
  </si>
  <si>
    <t>to give: pay</t>
  </si>
  <si>
    <t>: pay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</si>
  <si>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H5414O</t>
  </si>
  <si>
    <t>to give: give(marriage)</t>
  </si>
  <si>
    <t>: give(marriage)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</si>
  <si>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H5414P</t>
  </si>
  <si>
    <t>to give: do</t>
  </si>
  <si>
    <t>: [do/give](ACTION)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</si>
  <si>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H5414Q</t>
  </si>
  <si>
    <t>to give: if_only!</t>
  </si>
  <si>
    <t>: if_only[wishing] 1) to give, put, set 1a) (Qal) 1a1) to give, bestow, grant, permit, ascribe, employ, devote, consecrate, dedicate, pay wages, sell, exchange, lend, commit, entrust, give over, deliver up, yield produce, occasion, produce, requite to, report, mention, utter, stretch out, extend 1a2) to put, set, put on, put upon, set, appoint, assign, designate 1a3) to make, constitute 1b) (Niphal) 1b1) to be given, be bestowed, be provided, be entrusted to, be granted to, be permitted, be issued, be published, be uttered, be assigned 1b2) to be set, be put, be made, be inflicted 1c) (Hophal) 1c1) to be given, be bestowed, be given up, be delivered up 1c2) to be put upon</t>
  </si>
  <si>
    <t>H5415G</t>
  </si>
  <si>
    <t>נְתַן</t>
  </si>
  <si>
    <t>: give/deliver/send/produce 1) to give 1a) (P'al) 1a1) to give 1a2) to give, allow 1a3) to give, pay</t>
  </si>
  <si>
    <t>H5415H</t>
  </si>
  <si>
    <t>: put/set/apppoint 1) to give 1a) (P'al) 1a1) to give 1a2) to give, allow 1a3) to give, pay</t>
  </si>
  <si>
    <t>H5415I</t>
  </si>
  <si>
    <t>: pay 1) to give 1a) (P'al) 1a1) to give 1a2) to give, allow 1a3) to give, pay</t>
  </si>
  <si>
    <t>H5416G</t>
  </si>
  <si>
    <t>נָתָן</t>
  </si>
  <si>
    <t>A man of the tribe of Judah living at the time of United Monarchy, first mentioned at 2Sa 5:14;   son of: David (H1732) and Bathsheba (H1339);   brother of: Shammua (H8051H), Shobab (H7727) and Solomon (H8010);   half-brother of: Amnon (H0550), Chileab (H3609), Absalom (H0053), Adonijah (H0138), Shephatiah (H8203), Ithream (H3507), Ibhar (H2984), Elishua (H0474), Nepheg (H5298H), Japhia (H3309I), Elishama (H0476H), Eliada (H0450), Eliphelet (H0467), Tamar (H8559H), Elpelet (H0467I), Nogah (H5052) and Jerimoth (H3406N);   father of: Mattatha (G3160) Also named:  Nathan  (Ναθάν "Nathan" G3481)  § Nathan = "giver" 1) a son of David by Bathsheba 2) the eminent prophet in the time of David and Solomon 3) a man of Zobah, father of one of David's mighty warriors 4) father of Azariah who was over the officers of Solomon 5) son of Attai and father of Zabad of the tribe of Judah 6) brother of Joel of the tribe of Judah 7) one of the head men who returned from Babylon with Ezra 8) a man with a foreign wife in the time of Ezra 9) head of a family of Israel who shall mourn when they look on Him whom they pierced</t>
  </si>
  <si>
    <t>H5416H</t>
  </si>
  <si>
    <t>A prophet living at the time of United Monarchy, first mentioned at 2Sa 7:2;   father of: Azariah (H5838H), Zabud (H2071)  § Nathan = "giver" 1) a son of David by Bathsheba 2) the eminent prophet in the time of David and Solomon 3) a man of Zobah, father of one of David's mighty warriors 4) father of Azariah who was over the officers of Solomon 5) son of Attai and father of Zabad of the tribe of Judah 6) brother of Joel of the tribe of Judah 7) one of the head men who returned from Babylon with Ezra 8) a man with a foreign wife in the time of Ezra 9) head of a family of Israel who shall mourn when they look on Him whom they pierced</t>
  </si>
  <si>
    <t>H5416I</t>
  </si>
  <si>
    <t>A man living at the time of United Monarchy, first mentioned at 2Sa 23:36;   brother of: Joel (H3100M);   father of: Igal (H3008H)  § Nathan = "giver" 1) a son of David by Bathsheba 2) the eminent prophet in the time of David and Solomon 3) a man of Zobah, father of one of David's mighty warriors 4) father of Azariah who was over the officers of Solomon 5) son of Attai and father of Zabad of the tribe of Judah 6) brother of Joel of the tribe of Judah 7) one of the head men who returned from Babylon with Ezra 8) a man with a foreign wife in the time of Ezra 9) head of a family of Israel who shall mourn when they look on Him whom they pierced</t>
  </si>
  <si>
    <t>H5416J</t>
  </si>
  <si>
    <t>A man of the tribe of Judah living at the time of Divided Monarchy, first mentioned at 1Ch 2:36;   son of: Attai (H6262);   father of: Zabad (H2066)  § Nathan = "giver" 1) a son of David by Bathsheba 2) the eminent prophet in the time of David and Solomon 3) a man of Zobah, father of one of David's mighty warriors 4) father of Azariah who was over the officers of Solomon 5) son of Attai and father of Zabad of the tribe of Judah 6) brother of Joel of the tribe of Judah 7) one of the head men who returned from Babylon with Ezra 8) a man with a foreign wife in the time of Ezra 9) head of a family of Israel who shall mourn when they look on Him whom they pierced</t>
  </si>
  <si>
    <t>H5416K</t>
  </si>
  <si>
    <t>A man living at the time of Exile and Return, only mentioned at Ezr 8:16  § Nathan = "giver" 1) a son of David by Bathsheba 2) the eminent prophet in the time of David and Solomon 3) a man of Zobah, father of one of David's mighty warriors 4) father of Azariah who was over the officers of Solomon 5) son of Attai and father of Zabad of the tribe of Judah 6) brother of Joel of the tribe of Judah 7) one of the head men who returned from Babylon with Ezra 8) a man with a foreign wife in the time of Ezra 9) head of a family of Israel who shall mourn when they look on Him whom they pierced</t>
  </si>
  <si>
    <t>H5416L</t>
  </si>
  <si>
    <t>A man living at the time of Exile and Return, only mentioned at Ezr 10:39  § Nathan = "giver" 1) a son of David by Bathsheba 2) the eminent prophet in the time of David and Solomon 3) a man of Zobah, father of one of David's mighty warriors 4) father of Azariah who was over the officers of Solomon 5) son of Attai and father of Zabad of the tribe of Judah 6) brother of Joel of the tribe of Judah 7) one of the head men who returned from Babylon with Ezra 8) a man with a foreign wife in the time of Ezra 9) head of a family of Israel who shall mourn when they look on Him whom they pierced</t>
  </si>
  <si>
    <t>H5417G</t>
  </si>
  <si>
    <t>נְתַנְאֵל</t>
  </si>
  <si>
    <t>Nethanel</t>
  </si>
  <si>
    <t>A man living at the time of Egypt and Wilderness, first mentioned at Num 1:8;   son of: Zuar (H6686)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</si>
  <si>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H5417H</t>
  </si>
  <si>
    <t>A man of the tribe of Judah living at the time of United Monarchy, only mentioned at 1Ch 2:14;   son of: Jesse (H3448);   brother of: David (H1732), Eliab (H0446I), Abinadab (H0041I), Shimeah (H8093), Raddai (H7288), Ozem (H0684), Zeruiah (H6870), Abigail (H0026H)(?) and Elihu (H0453J)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</si>
  <si>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H5417I</t>
  </si>
  <si>
    <t>A man living at the time of Divided Monarchy, only mentioned at 1Ch 15:24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</si>
  <si>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H5417J</t>
  </si>
  <si>
    <t>A man living at the time of Divided Monarchy, only mentioned at 1Ch 24:6;   father of: Shemaiah (H8098H)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</si>
  <si>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H5417K</t>
  </si>
  <si>
    <t>A man of the tribe of Levi living at the time of United Monarchy, only mentioned at 1Ch 26:4;   son of: Obed-edom (H5654);   brother of: Shemaiah (H8098I), Jehozabad (H3075H), Joah (H3098I), Sachar (H7940), Ammiel (H5988I), Issachar (H3485H) and Peullethai (H6469)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</si>
  <si>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H5417L</t>
  </si>
  <si>
    <t>A man living at the time of Divided Monarchy, only mentioned at 2Ch 17:7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</si>
  <si>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H5417M</t>
  </si>
  <si>
    <t>A man living at the time of Divided Monarchy, only mentioned at 2Ch 35:9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</si>
  <si>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H5417N</t>
  </si>
  <si>
    <t>A man living at the time of Exile and Return, only mentioned at Ezr 10:22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</si>
  <si>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H5417O</t>
  </si>
  <si>
    <t>A man living at the time of Exile and Return, only mentioned at Neh 12:21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</si>
  <si>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H5417P</t>
  </si>
  <si>
    <t>A man living at the time of Exile and Return, only mentioned at Neh 12:36;   son of: Jonathan (H3129K);   brother of: Zechariah (H2148Z), Shemaiah (H8098V), Azarel (H5832J), Milalai (H4450), Gilalai (H1562), Maai (H4597), Judah (H3063K) and Hanani (H2607K)  § Nethaneel = "given of God" 1) son of Zuar and a chief of the tribe of Issachar at the exodus 2) the 4th son of Jesse and a brother of David 3) a priest in the reign of David who blew the trumpet before the ark when it was brought from the house of Obed-edom 4) a representative of the priestly family of Jedaiah in the time of Joiakim 5) a priest of the family of Pashur who had a foreign wife in the time of Ezra 6) a Levite, father of Shemaiah the scribe in the reign of David 7) a Levite, son of Obed-edom 8) a chief of the Levites in the reign of king Josiah of Judah 9) a prince of Judah in the reign of king Jehoshaphat of Judah who was sent by the king to teach in the cities of the kingdom 10) a Levite of the sons of Asaph who played a musical instrument at the dedication of the wall of Jerusalem 10a) perhaps the same as 5</t>
  </si>
  <si>
    <t>H5418G</t>
  </si>
  <si>
    <t>נְתַנְיָ֫הוּ</t>
  </si>
  <si>
    <t>Nethaniah</t>
  </si>
  <si>
    <t>A man living at the time of Divided Monarchy, first mentioned at 2Ki 25:23;   son of: Elishama (H0476I);   father of: Ishmael (H3458H)  § Nethaniah = "given of Jehovah" 1) son of Elishama of the royal family of Judah and father of Ishmael who murdered Gedaliah 2) father of Jehudi 3) a Levite, one of the 4 sons of Asaph the minstrel 4) a Levite in the reign of king Jehoshaphat of Judah</t>
  </si>
  <si>
    <t>H5418H</t>
  </si>
  <si>
    <t>A man of the tribe of Levi living at the time of Divided Monarchy, first mentioned at 1Ch 25:2;   son of: Asaph (H0623H);   brother of: Zaccur (H2139J), Joseph (H3130I) and Asharelah (H0841)  § Nethaniah = "given of Jehovah" 1) son of Elishama of the royal family of Judah and father of Ishmael who murdered Gedaliah 2) father of Jehudi 3) a Levite, one of the 4 sons of Asaph the minstrel 4) a Levite in the reign of king Jehoshaphat of Judah</t>
  </si>
  <si>
    <t>H5418I</t>
  </si>
  <si>
    <t>A man living at the time of Divided Monarchy, only mentioned at 2Ch 17:8  § Nethaniah = "given of Jehovah" 1) son of Elishama of the royal family of Judah and father of Ishmael who murdered Gedaliah 2) father of Jehudi 3) a Levite, one of the 4 sons of Asaph the minstrel 4) a Levite in the reign of king Jehoshaphat of Judah</t>
  </si>
  <si>
    <t>H5418J</t>
  </si>
  <si>
    <t>A man living at the time of Divided Monarchy, only mentioned at Jer 36:14;   son of: Shelemiah (H8018K);   father of: Jehudi (H3065)  § Nethaniah = "given of Jehovah" 1) son of Elishama of the royal family of Judah and father of Ishmael who murdered Gedaliah 2) father of Jehudi 3) a Levite, one of the 4 sons of Asaph the minstrel 4) a Levite in the reign of king Jehoshaphat of Judah</t>
  </si>
  <si>
    <t>H5419</t>
  </si>
  <si>
    <t>נְתַן־מֶ֫לֶךְ</t>
  </si>
  <si>
    <t>Nathan-melech</t>
  </si>
  <si>
    <t xml:space="preserve">A man living at the time of Divided Monarchy, only mentioned at 2Ki 23:11   § Nathan-melech = "the gift of the king"  an official of Judah in the time of king Josiah </t>
  </si>
  <si>
    <t>H5420</t>
  </si>
  <si>
    <t>נָתַס</t>
  </si>
  <si>
    <t>1) to tear down, break down 1a) (Qal) to break down</t>
  </si>
  <si>
    <t>H5421</t>
  </si>
  <si>
    <t>נָתַע</t>
  </si>
  <si>
    <t>1) to break, break down, break out 1a) (Niphal) to be broken down</t>
  </si>
  <si>
    <t>H5422</t>
  </si>
  <si>
    <t>נָתַץ</t>
  </si>
  <si>
    <t>1) to pull down, break down, cast down, throw down, beat down, destroy, overthrow, break out (teeth) 1a) (Qal) 1a1) to pull down 1a2) to break down, break off 1b) (Niphal) to be pulled or broken down 1c) (Piel) to tear down 1d) (Pual) to be torn down 1e) (Hophal) to be broken, be broken down</t>
  </si>
  <si>
    <t>H5423</t>
  </si>
  <si>
    <t>נָתַק</t>
  </si>
  <si>
    <t>1) to pull or tear or draw off or away or apart, draw out, pluck up, break, lift, root out 1a) (Qal) 1a1) to draw away 1a2) to draw or pull off 1a3) to pull or tear away 1b) (Niphal) 1b1) to be drawn away, be drawn out 1b2) to be torn apart or in two, be snapped 1b3) to be separated 1c) (Piel) 1c1) to tear apart, snap 1c2) to tear out, tear up, tear away 1d) (Hiphil) 1d1) to draw away 1d2) to drag away 1e) (Hophal) to be drawn away</t>
  </si>
  <si>
    <t>H5424</t>
  </si>
  <si>
    <t>נֶ֫תֶק</t>
  </si>
  <si>
    <t>scab, skin eruption, scall (of leprosy)</t>
  </si>
  <si>
    <t>H5425A</t>
  </si>
  <si>
    <t>נָתַר</t>
  </si>
  <si>
    <t>to start</t>
  </si>
  <si>
    <t>1) to start up, tremble, shake, spring up 1a) (Qal) to start up 1b) (Piel) to leap 1c) (Hiphil) to cause to start up</t>
  </si>
  <si>
    <t>H5425B</t>
  </si>
  <si>
    <t>to free</t>
  </si>
  <si>
    <t>1) to loose, let loose, undo, be free, be loose 1a) (Hiphil) 1a1) to unfasten, loosen 1a2) to set free, unbind Aramaic equivalent:  ne.tar  (נְתַר "to strip" H5426)</t>
  </si>
  <si>
    <t>H5426</t>
  </si>
  <si>
    <t>נְתַר</t>
  </si>
  <si>
    <t>1) to strip off 1a) (Aphel) to strip off</t>
  </si>
  <si>
    <t>H5427</t>
  </si>
  <si>
    <t>נֶ֫תֶר</t>
  </si>
  <si>
    <t>natron, nitre, soda, carbonate of soda</t>
  </si>
  <si>
    <t>H5428</t>
  </si>
  <si>
    <t>נָתַשׁ</t>
  </si>
  <si>
    <t>1) to pull up, expel, root out, pluck up 1a) (Qal) to pull or pluck up 1b) (Niphal) to be plucked up 1c) (Hophal) to be plucked up</t>
  </si>
  <si>
    <t>H5429</t>
  </si>
  <si>
    <t>סְאָה</t>
  </si>
  <si>
    <t>1) seah, a measure of flour or grain 1a) probably equal to 1/3 ephah</t>
  </si>
  <si>
    <t>H5430</t>
  </si>
  <si>
    <t>סְאוֹן</t>
  </si>
  <si>
    <t>boot</t>
  </si>
  <si>
    <t>sandal, boot (of soldier)</t>
  </si>
  <si>
    <t>H5431</t>
  </si>
  <si>
    <t>סָאַן</t>
  </si>
  <si>
    <t>(Qal) to tread, tramp</t>
  </si>
  <si>
    <t>H5432</t>
  </si>
  <si>
    <t>סֵאסֵא</t>
  </si>
  <si>
    <t>(Pilpel) to drive away</t>
  </si>
  <si>
    <t>H5433A</t>
  </si>
  <si>
    <t>סָבָא</t>
  </si>
  <si>
    <t>to imbibe</t>
  </si>
  <si>
    <t>1) to drink heavily or largely, imbibe 1a) (Qal) 1a1) to imbibe</t>
  </si>
  <si>
    <t>H5433B</t>
  </si>
  <si>
    <t>be drunk</t>
  </si>
  <si>
    <t>wine-bibber, drunkard (participle) (subst)</t>
  </si>
  <si>
    <t>H5434G</t>
  </si>
  <si>
    <t>סְבָא</t>
  </si>
  <si>
    <t>Seba</t>
  </si>
  <si>
    <t>A man of the Cushites living at the time of the Patriarchs, first mentioned at Gen 10:7;   son of: Cush (H3568);   brother of: Havilah (H2341H), Sabtah (H5454), Raamah (H7484), Sabteca (H5455) and Nimrod (H5248)  § Seba = "drink thou" 1) a son of Cush 2) a nation south of Palestine, perhaps Ethiopia</t>
  </si>
  <si>
    <t>H5434H</t>
  </si>
  <si>
    <t xml:space="preserve">  § Seba = "drink thou"  a nation south of Palestine, perhaps Ethiopia</t>
  </si>
  <si>
    <t>H5435</t>
  </si>
  <si>
    <t>סֹ֫בֶא</t>
  </si>
  <si>
    <t>liquor</t>
  </si>
  <si>
    <t>drink, liquor, wine</t>
  </si>
  <si>
    <t>H5436</t>
  </si>
  <si>
    <t>סְבָאִים</t>
  </si>
  <si>
    <t>Sabeans</t>
  </si>
  <si>
    <t xml:space="preserve">People descended from Sheba, a man of the Cushites living at the time of the Patriarchs, first mentioned at Gen 10:7;   son of: Raamah (H7484);   brother of: Dedan (H1719B); also called Sabean at Job 1:15; 3x Group of  she.va  (שְׁבָא "Sheba" H7614)   § Sabeans = "drunkards"  the people of Seba </t>
  </si>
  <si>
    <t>H5437G</t>
  </si>
  <si>
    <t>סָבַב</t>
  </si>
  <si>
    <t>to turn: turn</t>
  </si>
  <si>
    <t>: turn/bring_around 1) to turn, turn about or around or aside or back or towards, go about or around, surround, encircle, change direction 1a) (Qal) 1a1) to turn, turn about, be brought round, change 1a2) to march or walk around, go partly around, circle about, skirt, make a round, make a circuit, go about to, surround, encompass 1b) (Niphal) 1b1) to turn oneself, close round, turn round 1b2) to be turned over to 1c) (Piel) to turn about, change, transform 1d) (Poel) 1d1) to encompass, surround 1d2) to come about, assemble round 1d3) to march, go about 1d4) to enclose, envelop 1e) (Hiphil) 1e1) to turn, cause to turn, turn back, reverse, bring over, turn into, bring round 1e2) to cause to go around, surround, encompass 1f) (Hophal) 1f1) to be turned 1f2) to be surrounded</t>
  </si>
  <si>
    <t>H5437H</t>
  </si>
  <si>
    <t>to turn: surround</t>
  </si>
  <si>
    <t>: surround/go_round 1) to turn, turn about or around or aside or back or towards, go about or around, surround, encircle, change direction 1a) (Qal) 1a1) to turn, turn about, be brought round, change 1a2) to march or walk around, go partly around, circle about, skirt, make a round, make a circuit, go about to, surround, encompass 1b) (Niphal) 1b1) to turn oneself, close round, turn round 1b2) to be turned over to 1c) (Piel) to turn about, change, transform 1d) (Poel) 1d1) to encompass, surround 1d2) to come about, assemble round 1d3) to march, go about 1d4) to enclose, envelop 1e) (Hiphil) 1e1) to turn, cause to turn, turn back, reverse, bring over, turn into, bring round 1e2) to cause to go around, surround, encompass 1f) (Hophal) 1f1) to be turned 1f2) to be surrounded</t>
  </si>
  <si>
    <t>H5437I</t>
  </si>
  <si>
    <t>to turn: again</t>
  </si>
  <si>
    <t>: again 1) to turn, turn about or around or aside or back or towards, go about or around, surround, encircle, change direction 1a) (Qal) 1a1) to turn, turn about, be brought round, change 1a2) to march or walk around, go partly around, circle about, skirt, make a round, make a circuit, go about to, surround, encompass 1b) (Niphal) 1b1) to turn oneself, close round, turn round 1b2) to be turned over to 1c) (Piel) to turn about, change, transform 1d) (Poel) 1d1) to encompass, surround 1d2) to come about, assemble round 1d3) to march, go about 1d4) to enclose, envelop 1e) (Hiphil) 1e1) to turn, cause to turn, turn back, reverse, bring over, turn into, bring round 1e2) to cause to go around, surround, encompass 1f) (Hophal) 1f1) to be turned 1f2) to be surrounded</t>
  </si>
  <si>
    <t>H5437J</t>
  </si>
  <si>
    <t>to turn: repell</t>
  </si>
  <si>
    <t>: repell/turn_away 1) to turn, turn about or around or aside or back or towards, go about or around, surround, encircle, change direction 1a) (Qal) 1a1) to turn, turn about, be brought round, change 1a2) to march or walk around, go partly around, circle about, skirt, make a round, make a circuit, go about to, surround, encompass 1b) (Niphal) 1b1) to turn oneself, close round, turn round 1b2) to be turned over to 1c) (Piel) to turn about, change, transform 1d) (Poel) 1d1) to encompass, surround 1d2) to come about, assemble round 1d3) to march, go about 1d4) to enclose, envelop 1e) (Hiphil) 1e1) to turn, cause to turn, turn back, reverse, bring over, turn into, bring round 1e2) to cause to go around, surround, encompass 1f) (Hophal) 1f1) to be turned 1f2) to be surrounded</t>
  </si>
  <si>
    <t>H5437K</t>
  </si>
  <si>
    <t>to turn: changed</t>
  </si>
  <si>
    <t>: changed 1) to turn, turn about or around or aside or back or towards, go about or around, surround, encircle, change direction 1a) (Qal) 1a1) to turn, turn about, be brought round, change 1a2) to march or walk around, go partly around, circle about, skirt, make a round, make a circuit, go about to, surround, encompass 1b) (Niphal) 1b1) to turn oneself, close round, turn round 1b2) to be turned over to 1c) (Piel) to turn about, change, transform 1d) (Poel) 1d1) to encompass, surround 1d2) to come about, assemble round 1d3) to march, go about 1d4) to enclose, envelop 1e) (Hiphil) 1e1) to turn, cause to turn, turn back, reverse, bring over, turn into, bring round 1e2) to cause to go around, surround, encompass 1f) (Hophal) 1f1) to be turned 1f2) to be surrounded</t>
  </si>
  <si>
    <t>H5438</t>
  </si>
  <si>
    <t>סִבָּה</t>
  </si>
  <si>
    <t>turn of events, turn of affairs</t>
  </si>
  <si>
    <t>H5439G</t>
  </si>
  <si>
    <t>סָבִיב</t>
  </si>
  <si>
    <t>: around/border subst 1) places round about, circuit, round about adv 2) in a circuit, a circuit, round about prep 3) in the circuit, from every side</t>
  </si>
  <si>
    <t>H5439H</t>
  </si>
  <si>
    <t>around: side</t>
  </si>
  <si>
    <t>: side subst 1) places round about, circuit, round about adv 2) in a circuit, a circuit, round about prep 3) in the circuit, from every side</t>
  </si>
  <si>
    <t>H5439I</t>
  </si>
  <si>
    <t>around: whole</t>
  </si>
  <si>
    <t>: whole subst 1) places round about, circuit, round about adv 2) in a circuit, a circuit, round about prep 3) in the circuit, from every side</t>
  </si>
  <si>
    <t>H5439J</t>
  </si>
  <si>
    <t>around: neighours</t>
  </si>
  <si>
    <t>: neighours subst 1) places round about, circuit, round about adv 2) in a circuit, a circuit, round about prep 3) in the circuit, from every side</t>
  </si>
  <si>
    <t>H5440</t>
  </si>
  <si>
    <t>סָבַךְ</t>
  </si>
  <si>
    <t>1) to interweave 1a) (Qal) 1a1) to interweave 1a2) interwoven (participle) 1b) (Pual) to be interwoven</t>
  </si>
  <si>
    <t>H5441</t>
  </si>
  <si>
    <t>סְבֹךְ</t>
  </si>
  <si>
    <t>H5442</t>
  </si>
  <si>
    <t>סְבַךְ</t>
  </si>
  <si>
    <t>H5443</t>
  </si>
  <si>
    <t>שַׂבְּכָא</t>
  </si>
  <si>
    <t>trigon</t>
  </si>
  <si>
    <t>1) trigon, musical instrument 1a) a triangular musical instrument with four strings, similar to a lyre</t>
  </si>
  <si>
    <t>H5444</t>
  </si>
  <si>
    <t>סִבְּכַי</t>
  </si>
  <si>
    <t>Sibbecai</t>
  </si>
  <si>
    <t xml:space="preserve">A man living at the time of United Monarchy, first mentioned at 2Sa 21:18; also called Mebunnai (NIV: Sibbekai) at 2Sa 23:27;  Also named:  me.vun.nay  (מְבֻנַּי "Mebunnai" H4012)   § Sibbecai or Sibbechai = "weaver"  one of David's guard and 8th captain for the 8th month of 24,000 men of the king's army; a Judaite, descendant of Zerah and called the 'Hushathite' </t>
  </si>
  <si>
    <t>H5445</t>
  </si>
  <si>
    <t>סָבַל</t>
  </si>
  <si>
    <t>to bear</t>
  </si>
  <si>
    <t>1) to bear, bear a load, drag oneself along 1a) (Qal) to bear (a load) 1b) (Pual) laden (participle) 1c)(Hithpael) to make oneself a burden, drag oneself along Aramaic equivalent:  se.val  (סְבַל "to bear" H5446)</t>
  </si>
  <si>
    <t>H5446</t>
  </si>
  <si>
    <t>סְבַל</t>
  </si>
  <si>
    <t>1) to bear a load 1a) (Poal) laid (participle)</t>
  </si>
  <si>
    <t>H5447</t>
  </si>
  <si>
    <t>סֵ֫בֶל</t>
  </si>
  <si>
    <t>H5448</t>
  </si>
  <si>
    <t>סֹ֫בֶל</t>
  </si>
  <si>
    <t>burden, load</t>
  </si>
  <si>
    <t>H5449</t>
  </si>
  <si>
    <t>סַבָּל</t>
  </si>
  <si>
    <t>burden-bearer</t>
  </si>
  <si>
    <t>H5450</t>
  </si>
  <si>
    <t>סִבְלָה</t>
  </si>
  <si>
    <t>burden, forced labour, compulsory service, burden bearing</t>
  </si>
  <si>
    <t>H5451</t>
  </si>
  <si>
    <t>סִבֹּלֶת</t>
  </si>
  <si>
    <t xml:space="preserve">stream (as pronounced by Ephraimites)   § 1) an ear of grain or wheat </t>
  </si>
  <si>
    <t>H5452</t>
  </si>
  <si>
    <t>סְבַר</t>
  </si>
  <si>
    <t>to intend</t>
  </si>
  <si>
    <t>(P'al) to think, intend Aramaic of  sa.var  (שָׂבַר "to await" H7663B)</t>
  </si>
  <si>
    <t>H5453</t>
  </si>
  <si>
    <t>סִבְרַ֫יִם</t>
  </si>
  <si>
    <t>Sibraim</t>
  </si>
  <si>
    <t xml:space="preserve">  § Sibraim = "twofold hope"  town between the borders of Damascus and that of Hamath </t>
  </si>
  <si>
    <t>H5454</t>
  </si>
  <si>
    <t>סַבְתָּה</t>
  </si>
  <si>
    <t>Sabtah</t>
  </si>
  <si>
    <t xml:space="preserve">A man of the Cushites living at the time of the Patriarchs, first mentioned at Gen 10:7;   son of: Cush (H3568);   brother of: Seba (H5434), Havilah (H2341H), Raamah (H7484), Sabteca (H5455) and Nimrod (H5248); also called Sabta at 1Ch 1:9;    § Sabta or Sabtah = "striking"  the 3rd son of Cush </t>
  </si>
  <si>
    <t>H5455</t>
  </si>
  <si>
    <t>סַבְתְּכָא</t>
  </si>
  <si>
    <t>Sabteca</t>
  </si>
  <si>
    <t xml:space="preserve">A man of the Cushites living at the time of the Patriarchs, first mentioned at Gen 10:7;   son of: Cush (H3568);   brother of: Seba (H5434), Havilah (H2341H), Sabtah (H5454), Raamah (H7484) and Nimrod (H5248)   § Sabtecha = "striking"  the 5th son of Cush </t>
  </si>
  <si>
    <t>H5456</t>
  </si>
  <si>
    <t>סָגַד</t>
  </si>
  <si>
    <t>to prostrate</t>
  </si>
  <si>
    <t>(Qal) to prostrate oneself (in worship) Aramaic equivalent:  se.gid  (סְגִ֑ד "to do homage" H5457)</t>
  </si>
  <si>
    <t>H5457</t>
  </si>
  <si>
    <t>סְגִ֑ד</t>
  </si>
  <si>
    <t>to do homage</t>
  </si>
  <si>
    <t>1) to prostrate oneself, do homage, worship 1a) (P'al) to do homage</t>
  </si>
  <si>
    <t>H5458</t>
  </si>
  <si>
    <t>סְגוֹר</t>
  </si>
  <si>
    <t>enclosure, encasement, fine gold</t>
  </si>
  <si>
    <t>H5459</t>
  </si>
  <si>
    <t>סְגֻלָּה</t>
  </si>
  <si>
    <t>1) possession, property 1a) valued property, peculiar treasure 1b) treasure</t>
  </si>
  <si>
    <t>H5460</t>
  </si>
  <si>
    <t>סְגַן</t>
  </si>
  <si>
    <t>prefect</t>
  </si>
  <si>
    <t>prefect, governor Aramaic of  sa.gan  (סָגָן "ruler" H5461)</t>
  </si>
  <si>
    <t>H5461</t>
  </si>
  <si>
    <t>סָגָן</t>
  </si>
  <si>
    <t>1) ruler, prefect, governor, a subordinate ruler 1a) prefects (of Assyria and Babylon) 1b) petty rulers or officials Aramaic equivalent:  se.gan  (סְגַן "prefect" H5460)</t>
  </si>
  <si>
    <t>H5462</t>
  </si>
  <si>
    <t>סָגַר</t>
  </si>
  <si>
    <t>1) to shut, close 1a) (Qal) 1a1) to shut 1a2) to close, close up 1a3) closed up, closely joined, shut up 1b) (Niphal) 1b1) to be shut up 1b2) to be shut or closed 1c) (Piel) to shut up, deliver up 1d) (Pual) to be shut up 1e) (Hiphil) 1e1) to deliver up 1e2) to shut up, imprison 2) pure gold Aramaic equivalent:  se.gar  (סְגַר "to shut" H5463)</t>
  </si>
  <si>
    <t>H5463</t>
  </si>
  <si>
    <t>סְגַר</t>
  </si>
  <si>
    <t>1) (P'al) to shut 2) (TWOT) shirt</t>
  </si>
  <si>
    <t>H5464</t>
  </si>
  <si>
    <t>סַגְרִיר</t>
  </si>
  <si>
    <t>steady or persistent rain</t>
  </si>
  <si>
    <t>H5465</t>
  </si>
  <si>
    <t>סַד</t>
  </si>
  <si>
    <t>stocks (for feet)</t>
  </si>
  <si>
    <t>H5466</t>
  </si>
  <si>
    <t>סָדִין</t>
  </si>
  <si>
    <t>1) linen wrapper 1a) rectangular piece of fine linen worn as outer, or at night, as a sole garment</t>
  </si>
  <si>
    <t>H5467</t>
  </si>
  <si>
    <t>סְדֹם</t>
  </si>
  <si>
    <t xml:space="preserve">Sodom = "burning"  a Canaanite city, usually paired with Gomorrah, located in the area of the Dead Sea and the Jordan river; both cities destroyed by God in judgment Also named:  Sodoma  (Σόδομα "Sodom" G4670) </t>
  </si>
  <si>
    <t>H5468</t>
  </si>
  <si>
    <t>סֵ֫דֶר</t>
  </si>
  <si>
    <t>arrangement, order</t>
  </si>
  <si>
    <t>H5469</t>
  </si>
  <si>
    <t>סַ֫הַר</t>
  </si>
  <si>
    <t>roundness</t>
  </si>
  <si>
    <t>H5470</t>
  </si>
  <si>
    <t>סֹ֫הַר</t>
  </si>
  <si>
    <t>1) house of roundness, roundhouse, prison 1a) name of a prison</t>
  </si>
  <si>
    <t>H5471</t>
  </si>
  <si>
    <t>סוֹא</t>
  </si>
  <si>
    <t>So</t>
  </si>
  <si>
    <t xml:space="preserve">A man living at the time of Divided Monarchy, only mentioned at 2Ki 17:4   § So = "concealed"  a king of Egypt (perhaps only the vizier of the king) </t>
  </si>
  <si>
    <t>H5472</t>
  </si>
  <si>
    <t>סוּג</t>
  </si>
  <si>
    <t>1) to move, go, turn back, move away, backslide 1a) (Qal) to backslide, prove recreant to 1b) (Niphal) 1b1) to turn oneself away, turn back 1b2) to be turned or driven back, be repulsed Also means:  sug  (שׂוּג "to turn back" H7734)</t>
  </si>
  <si>
    <t>H5473</t>
  </si>
  <si>
    <t>to fence</t>
  </si>
  <si>
    <t>1) to fence about 1a) (Qal) 1a1) to fence about 1a2) fenced about (participle)</t>
  </si>
  <si>
    <t>H5474</t>
  </si>
  <si>
    <t>סוּגַר</t>
  </si>
  <si>
    <t>cage</t>
  </si>
  <si>
    <t>cage, prison, cage with hooks</t>
  </si>
  <si>
    <t>H5475</t>
  </si>
  <si>
    <t>סוֹד</t>
  </si>
  <si>
    <t>1) council, counsel, assembly 1a) council (of familiar conversation) 1a1) divan, circle (of familiar friends) 1a2) assembly, company 1b) counsel 1b1) counsel (itself) 1b2) secret counsel 1b3) familiar converse, intimacy (with God)</t>
  </si>
  <si>
    <t>H5476</t>
  </si>
  <si>
    <t>סוֹדִי</t>
  </si>
  <si>
    <t>Sodi</t>
  </si>
  <si>
    <t xml:space="preserve">A man living at the time of Egypt and Wilderness, only mentioned at Num 13:10;   father of: Gaddiel (H1427)   § Sodi = "acquaintance"  father of Gaddiel, the spy selected from the tribe of Zebulun </t>
  </si>
  <si>
    <t>H5477</t>
  </si>
  <si>
    <t>סוּחַ</t>
  </si>
  <si>
    <t>Suah</t>
  </si>
  <si>
    <t xml:space="preserve">A man of the tribe of Asher living at the time of Divided Monarchy, only mentioned at 1Ch 7:36;   son of: Zophah (H6690);   brother of: Harnepher (H2774), Shual (H7777B), Beri (H1275), Imrah (H3236), Bezer (H1221H), Hod (H1936), Shamma (H8037H), Shilshah (H8030), Ithran (H3506H) and Beera (H0878)   § Suah = "sweeping"  an Asherite, son of Zophah </t>
  </si>
  <si>
    <t>H5478</t>
  </si>
  <si>
    <t>סוּחָה</t>
  </si>
  <si>
    <t>offal</t>
  </si>
  <si>
    <t>H5479</t>
  </si>
  <si>
    <t>סוֹטַי</t>
  </si>
  <si>
    <t>Sotai</t>
  </si>
  <si>
    <t xml:space="preserve">A man living at the time of Exile and Return, first mentioned at Ezr 2:55   § Sotai = "changeful"  ancestor of a family of Solomon's servants who returned from exile with Zerubbabel </t>
  </si>
  <si>
    <t>H5480</t>
  </si>
  <si>
    <t>סוּךְ</t>
  </si>
  <si>
    <t>1) to anoint, pour in anointing 1a) (Qal) to anoint 1a1) to anoint oneself 1a2) to anoint (another) 1a3) to be poured 1b) (Hiphil) to anoint</t>
  </si>
  <si>
    <t>H5481</t>
  </si>
  <si>
    <t>סוּמְפּוֹנְיָה</t>
  </si>
  <si>
    <t>bagpipe</t>
  </si>
  <si>
    <t>1) a musical instrument, wind instrument, bagpipe, double pipe, panpipes 1a) perhaps dulcimer, panpipes</t>
  </si>
  <si>
    <t>H5482</t>
  </si>
  <si>
    <t>סְוֵנֵה</t>
  </si>
  <si>
    <t>Syene</t>
  </si>
  <si>
    <t xml:space="preserve">Syene = "her veiling (?)"  a town of Egypt on the frontier of Cush or Ethiopia Also named:  si.nim  (סִינִים "Syene" H5515) </t>
  </si>
  <si>
    <t>H5483A</t>
  </si>
  <si>
    <t>סוּס</t>
  </si>
  <si>
    <t>swallow, swift</t>
  </si>
  <si>
    <t>H5483B</t>
  </si>
  <si>
    <t>Horse (Gate)</t>
  </si>
  <si>
    <t xml:space="preserve">  This name means horse</t>
  </si>
  <si>
    <t>H5483M</t>
  </si>
  <si>
    <t>1) horse 1a) chariot horses</t>
  </si>
  <si>
    <t>H5484</t>
  </si>
  <si>
    <t>סוּסָה</t>
  </si>
  <si>
    <t>mare</t>
  </si>
  <si>
    <t>H5485</t>
  </si>
  <si>
    <t>סוּסִי</t>
  </si>
  <si>
    <t>Susi</t>
  </si>
  <si>
    <t xml:space="preserve">A man living at the time of Egypt and Wilderness, only mentioned at Num 13:11;   father of: Gaddi (H1426)   § Susi = "my horse"  father of Gaddi, the spy for the tribe of Manasseh </t>
  </si>
  <si>
    <t>H5486</t>
  </si>
  <si>
    <t>סוּף</t>
  </si>
  <si>
    <t>1) to cease, come to an end 1a) (Qal) to come to an end 1b) (Hiphil) to make an end Aramaic equivalent:  suph  (סוּף "be fulfilled" H5487)</t>
  </si>
  <si>
    <t>H5487</t>
  </si>
  <si>
    <t>be fulfilled</t>
  </si>
  <si>
    <t>1) to be fulfilled, be completed, come to an end 1a) (P'al) to be fulfilled, be completed 1b) (Aphel) to put an end to</t>
  </si>
  <si>
    <t>H5488G</t>
  </si>
  <si>
    <t>1) of Red Sea  2) of Gulf of Suez 3) of sea from straits to Gulf of Akaba Also named:  eruthros  (ἐρυθρός "Red( Sea)" G2063) as "Reed Sea"</t>
  </si>
  <si>
    <t>H5488H</t>
  </si>
  <si>
    <t>1) reed, rush, water plant 1a) rushes 1b) sea of rushes - used of Red Sea</t>
  </si>
  <si>
    <t>H5489</t>
  </si>
  <si>
    <t>Suph</t>
  </si>
  <si>
    <t xml:space="preserve">  § Suph = "sea weed"  a place opposite the site of the giving of the Deuteronomic law </t>
  </si>
  <si>
    <t>H5490</t>
  </si>
  <si>
    <t>סוֹף</t>
  </si>
  <si>
    <t>end, conclusion Aramaic equivalent:  soph  (סוֹף "end" H5491)</t>
  </si>
  <si>
    <t>H5491</t>
  </si>
  <si>
    <t>end, conclusion Aramaic of  soph  (סוֹף "end" H5490)</t>
  </si>
  <si>
    <t>H5492A</t>
  </si>
  <si>
    <t>סוּפָה</t>
  </si>
  <si>
    <t>whirlwind</t>
  </si>
  <si>
    <t>storm-wind</t>
  </si>
  <si>
    <t>H5492B</t>
  </si>
  <si>
    <t>Suphah</t>
  </si>
  <si>
    <t xml:space="preserve">  § Suphah = "honeycomb: overflow"  a place east of the Jordan</t>
  </si>
  <si>
    <t>H5493G</t>
  </si>
  <si>
    <t>סוּר</t>
  </si>
  <si>
    <t>to turn aside: remove</t>
  </si>
  <si>
    <t>: remove 1) to turn aside, depart 1a) (Qal) 1a1) to turn aside, turn in unto 1a2) to depart, depart from way, avoid 1a3) to be removed 1a4) to come to an end 1b) (Polel) to turn aside 1c) (Hiphil) 1c1) to cause to turn aside, cause to depart, remove, take away, put away, depose 1c2) to put aside, leave undone, retract, reject, abolish 1d) (Hophal) to be taken away, be removed</t>
  </si>
  <si>
    <t>H5493H</t>
  </si>
  <si>
    <t>to turn aside: depart</t>
  </si>
  <si>
    <t>: depart 1) to turn aside, depart 1a) (Qal) 1a1) to turn aside, turn in unto 1a2) to depart, depart from way, avoid 1a3) to be removed 1a4) to come to an end 1b) (Polel) to turn aside 1c) (Hiphil) 1c1) to cause to turn aside, cause to depart, remove, take away, put away, depose 1c2) to put aside, leave undone, retract, reject, abolish 1d) (Hophal) to be taken away, be removed</t>
  </si>
  <si>
    <t>H5493I</t>
  </si>
  <si>
    <t>to turn aside: turn_aside</t>
  </si>
  <si>
    <t>: turn_aside/deflect 1) to turn aside, depart 1a) (Qal) 1a1) to turn aside, turn in unto 1a2) to depart, depart from way, avoid 1a3) to be removed 1a4) to come to an end 1b) (Polel) to turn aside 1c) (Hiphil) 1c1) to cause to turn aside, cause to depart, remove, take away, put away, depose 1c2) to put aside, leave undone, retract, reject, abolish 1d) (Hophal) to be taken away, be removed</t>
  </si>
  <si>
    <t>H5494</t>
  </si>
  <si>
    <t>degenerate</t>
  </si>
  <si>
    <t>H5495</t>
  </si>
  <si>
    <t xml:space="preserve">  § Sur = "turning aside"  a temple gate </t>
  </si>
  <si>
    <t>H5496</t>
  </si>
  <si>
    <t>סוּת</t>
  </si>
  <si>
    <t>1) to incite, allure, instigate, entice 1a) (Hiphil) 1a1) to incite (to a request) 1a2) to allure, lure 1a3) to instigate (bad sense)</t>
  </si>
  <si>
    <t>H5497</t>
  </si>
  <si>
    <t>vesture</t>
  </si>
  <si>
    <t>garment, vesture</t>
  </si>
  <si>
    <t>H5498</t>
  </si>
  <si>
    <t>סָחַב</t>
  </si>
  <si>
    <t>(Qal) to drag</t>
  </si>
  <si>
    <t>H5499</t>
  </si>
  <si>
    <t>סְחָבָה</t>
  </si>
  <si>
    <t>rag, clout (stuff pulled or dragged about)</t>
  </si>
  <si>
    <t>H5500</t>
  </si>
  <si>
    <t>סָחָה</t>
  </si>
  <si>
    <t>1) to scrape 1a) (Piel) to scrape clean, scour</t>
  </si>
  <si>
    <t>H5501</t>
  </si>
  <si>
    <t>סְחִי</t>
  </si>
  <si>
    <t>offscouring</t>
  </si>
  <si>
    <t>offscourings</t>
  </si>
  <si>
    <t>H5502</t>
  </si>
  <si>
    <t>סָחַף</t>
  </si>
  <si>
    <t>to prostatrate</t>
  </si>
  <si>
    <t>1) to prostrate, beat down 1a) (Qal) prostrating (participle) 1b) (Niphal) to be prostrated</t>
  </si>
  <si>
    <t>H5503</t>
  </si>
  <si>
    <t>סָחַר</t>
  </si>
  <si>
    <t>1) to go around, go about, travel about in, go about in trade 1a) (Qal) 1a1) to go about to and fro (in business) 1a2) trader, trafficker (participle) 1b) (Pilpel) to palpitate</t>
  </si>
  <si>
    <t>H5504</t>
  </si>
  <si>
    <t>סַחַר</t>
  </si>
  <si>
    <t>profit</t>
  </si>
  <si>
    <t>1) traffic, gain, profit, gain from merchandise 1a) traffic, gain from traffic Also means:  sa.char  (סָ֫חַר "merchandise" H5505)</t>
  </si>
  <si>
    <t>H5505</t>
  </si>
  <si>
    <t>סָ֫חַר</t>
  </si>
  <si>
    <t>1) traffic, gain, profit, gain from merchandise 1a) traffic, gain from traffic</t>
  </si>
  <si>
    <t>H5506</t>
  </si>
  <si>
    <t>סְחֹרָה</t>
  </si>
  <si>
    <t>H5507</t>
  </si>
  <si>
    <t>סֹחֵרָה</t>
  </si>
  <si>
    <t>buckler</t>
  </si>
  <si>
    <t>buckler, shield</t>
  </si>
  <si>
    <t>H5508</t>
  </si>
  <si>
    <t>סֹחֶ֫רֶת</t>
  </si>
  <si>
    <t>a stone used in paving (with marble)</t>
  </si>
  <si>
    <t>H5509</t>
  </si>
  <si>
    <t>סִיג</t>
  </si>
  <si>
    <t>dross</t>
  </si>
  <si>
    <t>1) a moving back or away 2) dross (usually of silver)</t>
  </si>
  <si>
    <t>H5510</t>
  </si>
  <si>
    <t>סִיוָן</t>
  </si>
  <si>
    <t>Sivan</t>
  </si>
  <si>
    <t xml:space="preserve">  § Sivan = "their covering"  the 3rd month in the Jewish calendar corresponding to May-Jun </t>
  </si>
  <si>
    <t>H5511</t>
  </si>
  <si>
    <t>סִיחוֹן</t>
  </si>
  <si>
    <t>Sihon</t>
  </si>
  <si>
    <t xml:space="preserve">A king of Amorites living at the time of Egypt and Wilderness, first mentioned at Num 21:21   § Sihon = "warrior"  king of the Amorites at the time of the conquest and defeated by Moses in Transjordan </t>
  </si>
  <si>
    <t>H5512A</t>
  </si>
  <si>
    <t>סִין</t>
  </si>
  <si>
    <t>Pelusium</t>
  </si>
  <si>
    <t xml:space="preserve">  § Sin = "thorn" or "clay"  a town in eastern Egypt</t>
  </si>
  <si>
    <t>H5512B</t>
  </si>
  <si>
    <t>Sin</t>
  </si>
  <si>
    <t xml:space="preserve">  § Sin = "thorn" or "clay" the tract of wilderness between Elim and Sinai</t>
  </si>
  <si>
    <t>H5513</t>
  </si>
  <si>
    <t>סִינִי</t>
  </si>
  <si>
    <t>Sinite</t>
  </si>
  <si>
    <t xml:space="preserve">Someone descended from Sin(?) of the Canaanites, first mentioned at Gen 10:17; descended from Canaan (H3667); along with Sidon (H6721), Heth (H2845), Jebusite (H2983), Amorite (H0567), Girgashite (H1622), Hivite (H2340), Arkite (H6208), Arvadite (H0721), Zemarite (H6786) and Hamathite (H2577)   § Sinite, of Sin "thorn" or "clay"  a tribe of the Canaanites descended from Canaan inhabiting the northern part of the Lebanon district </t>
  </si>
  <si>
    <t>H5514G</t>
  </si>
  <si>
    <t>סִינַי</t>
  </si>
  <si>
    <t>Sinai</t>
  </si>
  <si>
    <t xml:space="preserve">  § Sinai = "thorny"  the mountain where Moses received the Law from Jehovah; located at the southern end of the Sinai peninsula between the horns of the Red Sea; exact </t>
  </si>
  <si>
    <t>H5514H</t>
  </si>
  <si>
    <t>(Wilderness of) Sinai</t>
  </si>
  <si>
    <t xml:space="preserve"> Combined with  mid.bar  (מִדְבָּר "wilderness" H4057)  § Sinai = "thorny"  the mountain where Moses received the Law from Jehovah; located at the southern end of the Sinai peninsula between the horns of the Red Sea; exact </t>
  </si>
  <si>
    <t>H5515</t>
  </si>
  <si>
    <t>סִינִים</t>
  </si>
  <si>
    <t xml:space="preserve">Sinim = "thorns"  a people living at the extremity of the known world; may be identified with the inhabitants of southern China Another spelling of  se.ve.neh  (סְוֵנֵה "Syene" H5482) </t>
  </si>
  <si>
    <t>H5516G</t>
  </si>
  <si>
    <t>סִיסְרָא</t>
  </si>
  <si>
    <t>Sisera</t>
  </si>
  <si>
    <t>A man living before Israel's Monarchy, first mentioned at Jdg 4:2  § Sisera = "battle array" 1) the conquering general under king Jabin of Hazor and slain by Jael 2) ancestor of a family of temple slaves who returned from exile with Zerubbabel</t>
  </si>
  <si>
    <t>H5516H</t>
  </si>
  <si>
    <t>A man living at the time of Exile and Return, first mentioned at Ezr 2:53  § Sisera = "battle array" 1) the conquering general under king Jabin of Hazor and slain by Jael 2) ancestor of a family of temple slaves who returned from exile with Zerubbabel</t>
  </si>
  <si>
    <t>H5517</t>
  </si>
  <si>
    <t>סִיעָא</t>
  </si>
  <si>
    <t>Siaha</t>
  </si>
  <si>
    <t xml:space="preserve">A man living at the time of Exile and Return, first mentioned at Ezr 2:44; also called Sia at Neh 7:47;    § Sia or Siaha = "departing"  ancestor of a family of temple slaves who returned from exile with Zerubbabel </t>
  </si>
  <si>
    <t>H5518A</t>
  </si>
  <si>
    <t>סִיר</t>
  </si>
  <si>
    <t>1) pot 1a) pot (household utensil) 1b) pot (of temple)</t>
  </si>
  <si>
    <t>H5518B</t>
  </si>
  <si>
    <t>1) thorn, hook, brier 1a) thorns 1b) hooks</t>
  </si>
  <si>
    <t>H5519</t>
  </si>
  <si>
    <t>סַךְ</t>
  </si>
  <si>
    <t>throng</t>
  </si>
  <si>
    <t>H5520</t>
  </si>
  <si>
    <t>סֹךְ</t>
  </si>
  <si>
    <t>lair</t>
  </si>
  <si>
    <t>thicket, lair, covert, booth</t>
  </si>
  <si>
    <t>H5521</t>
  </si>
  <si>
    <t>סֻכָּה</t>
  </si>
  <si>
    <t>booth</t>
  </si>
  <si>
    <t>1) thicket, covert, booth 1a) thicket 1b) booth (rude or temporary shelter)</t>
  </si>
  <si>
    <t>H5522</t>
  </si>
  <si>
    <t>סִכּוּת</t>
  </si>
  <si>
    <t>Sikkuth</t>
  </si>
  <si>
    <t>Sikkuth = "tent" 1) a Babylonian deity 2) (TWOT) Tabernacle</t>
  </si>
  <si>
    <t>H5523G</t>
  </si>
  <si>
    <t>סֻכּוֹת</t>
  </si>
  <si>
    <t>Succoth</t>
  </si>
  <si>
    <t xml:space="preserve">  § Succoth = "booths"   the site where Jacob put up booths for his cattle and built a house for himself; apparently east of the Jordan near the ford of the torrent Jabbok and later allotted to the tribe of Gad </t>
  </si>
  <si>
    <t>H5523H</t>
  </si>
  <si>
    <t xml:space="preserve">  § Succoth = "booths"  the first stopping place of the Israelites when they left Egypt</t>
  </si>
  <si>
    <t>H5524</t>
  </si>
  <si>
    <t>סֻכּוֹת בְּנוֹת</t>
  </si>
  <si>
    <t>Succoth-benoth</t>
  </si>
  <si>
    <t xml:space="preserve">  § Succoth-benoth = "the daughter's booth"  Assyrian or Babylonian deity worshipped by the Babylonians in Samaria </t>
  </si>
  <si>
    <t>H5525</t>
  </si>
  <si>
    <t>סֻכִּיִּים</t>
  </si>
  <si>
    <t>Sukkiim</t>
  </si>
  <si>
    <t xml:space="preserve">People descended from Sukki(?), only mentioned at 2Ch 12:3   § Sukkiims = "booth dwellers"  a people who supplied warriors for the Egyptian army under Shishak </t>
  </si>
  <si>
    <t>H5526A</t>
  </si>
  <si>
    <t>(Qal) to hedge, fence about, shut in</t>
  </si>
  <si>
    <t>H5526B</t>
  </si>
  <si>
    <t>סָכַךְ</t>
  </si>
  <si>
    <t>1) to block, overshadow, screen, stop the approach, shut off, cover 1a) (Qal) 1a1) to screen, cover 1a2) to cover oneself 1b) (Hiphil) 1b1) to screen, cover</t>
  </si>
  <si>
    <t>H5526C</t>
  </si>
  <si>
    <t>1) to weave together 4a) (Qal) to weave together 1b) (Pilpel) to weave, weave together</t>
  </si>
  <si>
    <t>H5526D</t>
  </si>
  <si>
    <t>סֹכֵךְ</t>
  </si>
  <si>
    <t>protector</t>
  </si>
  <si>
    <t>protector (participle)</t>
  </si>
  <si>
    <t>H5526E</t>
  </si>
  <si>
    <t>שָׂכַךְ</t>
  </si>
  <si>
    <t>(Qal) to cover, lay over</t>
  </si>
  <si>
    <t>H5526F</t>
  </si>
  <si>
    <t>1) to weave together 1a) (Qal) to weave together 1b) (Pilpel) to weave, weave together</t>
  </si>
  <si>
    <t>H5527</t>
  </si>
  <si>
    <t>סְכָכָה</t>
  </si>
  <si>
    <t>Secacah</t>
  </si>
  <si>
    <t xml:space="preserve">  § Secacah = "thicket"  one of the 6 cities of Judah located in the wilderness bordering on the Dead Sea </t>
  </si>
  <si>
    <t>H5528</t>
  </si>
  <si>
    <t>סָכַל</t>
  </si>
  <si>
    <t>1) to be foolish, be a fool 1a) (Piel) to make foolish, turn into foolishness 1b) (Niphal) to act or do foolishly 1c) (Hiphil) to do foolishly, play the fool</t>
  </si>
  <si>
    <t>H5529</t>
  </si>
  <si>
    <t>סֶ֫כֶל</t>
  </si>
  <si>
    <t>H5530</t>
  </si>
  <si>
    <t>סָכָל</t>
  </si>
  <si>
    <t>H5531A</t>
  </si>
  <si>
    <t>שִׂכְלוּת</t>
  </si>
  <si>
    <t>folly, foolishness Another spelling of  sikh.lut  (סִכְלוּת "folly" H5531B)</t>
  </si>
  <si>
    <t>H5531B</t>
  </si>
  <si>
    <t>סִכְלוּת</t>
  </si>
  <si>
    <t>folly, foolishness Also means:  sikh.lut  (שִׂכְלוּת "folly" H5531A)</t>
  </si>
  <si>
    <t>H5532</t>
  </si>
  <si>
    <t>סָכַן</t>
  </si>
  <si>
    <t>be useful</t>
  </si>
  <si>
    <t>1) to be of use or service or profit or benefit 1a) (Qal) 1a1) to be of use or service 1a2) servitor, steward (participle) 1a3) to benefit, profit 1b) (Hiphil) to be used, be wont, exhibit use or habit, show harmony with, be familiar with, know intimately</t>
  </si>
  <si>
    <t>H5533A</t>
  </si>
  <si>
    <t>1) to incur danger 1a) (Niphal) to endanger oneself</t>
  </si>
  <si>
    <t>H5533B</t>
  </si>
  <si>
    <t>to impoverish</t>
  </si>
  <si>
    <t>1) to be poor 1a) (Pual) to be impoverished</t>
  </si>
  <si>
    <t>H5534</t>
  </si>
  <si>
    <t>סָכַר</t>
  </si>
  <si>
    <t>1) to shut up, stop up 1a) (Niphal) to be stopped, be shut up 1b) (Piel) to shut up, give over</t>
  </si>
  <si>
    <t>H5535</t>
  </si>
  <si>
    <t>סָכַת</t>
  </si>
  <si>
    <t>1) to be silent 1a) (Hiphil) to keep silence, show silence</t>
  </si>
  <si>
    <t>H5536</t>
  </si>
  <si>
    <t>סַל</t>
  </si>
  <si>
    <t>H5537</t>
  </si>
  <si>
    <t>סָלָא</t>
  </si>
  <si>
    <t>to weigh</t>
  </si>
  <si>
    <t>1) to weigh, compare 1a) (Pual) 1a1) to be weighed 1a2) weighed (participle)</t>
  </si>
  <si>
    <t>H5538</t>
  </si>
  <si>
    <t>סִלָּא</t>
  </si>
  <si>
    <t>Silla</t>
  </si>
  <si>
    <t xml:space="preserve">  § Silla = "a highway"  the scene of the murder of king Joash of Judah </t>
  </si>
  <si>
    <t>H5539</t>
  </si>
  <si>
    <t>סָלַד</t>
  </si>
  <si>
    <t>(Piel) to leap, jump, spring, leap for joy</t>
  </si>
  <si>
    <t>H5540</t>
  </si>
  <si>
    <t>סֶ֫לֶד</t>
  </si>
  <si>
    <t>Seled</t>
  </si>
  <si>
    <t xml:space="preserve">A man of the tribe of Judah living at the time of Divided Monarchy, first mentioned at 1Ch 2:30;   son of: Nadab (H5070I);   brother of: Appaim (H0649)   § Seled = "exultation"  one of the sons of Nadab, a descendant of Jerahmeel </t>
  </si>
  <si>
    <t>H5541A</t>
  </si>
  <si>
    <t>סָלָה</t>
  </si>
  <si>
    <t>1) to make light of, toss aside 1a) (Qal) to make light of 1b) (Piel) to flout, reject</t>
  </si>
  <si>
    <t>H5541B</t>
  </si>
  <si>
    <t>1) to weigh, balance 1a) (Pual) to be weighed</t>
  </si>
  <si>
    <t>H5542</t>
  </si>
  <si>
    <t>סֶ֫לָה</t>
  </si>
  <si>
    <t>Selah</t>
  </si>
  <si>
    <t xml:space="preserve">  § 1) to lift up, exalt 1a) Selah 1a1) a technical musical term probably showing accentuation, pause, interruption </t>
  </si>
  <si>
    <t>H5543A</t>
  </si>
  <si>
    <t>סַלָּ֑י</t>
  </si>
  <si>
    <t>`valor`</t>
  </si>
  <si>
    <t>A man living at the time of Exile and Return, only mentioned at Neh 11:8; also translated "valor";   § Sallu or Salu or Sallai = "weighed"  a Benjamite</t>
  </si>
  <si>
    <t>H5543B</t>
  </si>
  <si>
    <t>סַלּוּ</t>
  </si>
  <si>
    <t>Sallu</t>
  </si>
  <si>
    <t>A man living at the time of Exile and Return, first mentioned at Neh 12:7; also called Sallai at Neh 12:20;  Also named:  sal.lay  (סַלַּי "Sallai" H5543E)  § Sallu or Salu or Sallai = "weighed"  a priest in the time of Zerubbabel</t>
  </si>
  <si>
    <t>H5543C</t>
  </si>
  <si>
    <t>סַלוּא</t>
  </si>
  <si>
    <t>Salu</t>
  </si>
  <si>
    <t>A man living at the time of Egypt and Wilderness, only mentioned at Num 25:14;   father of: Zimri (H2174)  § Sallu or Salu or Sallai = "weighed"  father of Zimri, the prince of the Simeonites, who was slain by Phinehas</t>
  </si>
  <si>
    <t>H5543D</t>
  </si>
  <si>
    <t>סַלּוּא</t>
  </si>
  <si>
    <t>A man living at the time of Exile and Return, only mentioned at 1Ch 9:7;   son of: Meshullam (H4918K)  § Sallu or Salu or Sallai = "weighed" a post exilic Benjamite</t>
  </si>
  <si>
    <t>H5543E</t>
  </si>
  <si>
    <t>סַלַּי</t>
  </si>
  <si>
    <t>Sallai</t>
  </si>
  <si>
    <t>A man living at the time of Exile and Return, first mentioned at Neh 12:7; also called Sallai at Neh 12:20;  Also named:  sal.lu  (סַלּוּ "Sallu" H5543B)  § Sallu or Salu or Sallai = "weighed"  a Benjamite</t>
  </si>
  <si>
    <t>H5543G</t>
  </si>
  <si>
    <t>A man living at the time of Exile and Return, only mentioned at Neh 11:7;   son of: Meshullam (H4918W)  § Sallu or Salu or Sallai = "weighed"  a Benjamite</t>
  </si>
  <si>
    <t>H5544</t>
  </si>
  <si>
    <t>סַלּוֹן</t>
  </si>
  <si>
    <t>brier, thorn</t>
  </si>
  <si>
    <t>H5545</t>
  </si>
  <si>
    <t>סָלַח</t>
  </si>
  <si>
    <t>to forgive</t>
  </si>
  <si>
    <t>1) to forgive, pardon 1a) (Qal) to forgive, pardon 1b) (Niphal) to be forgiven</t>
  </si>
  <si>
    <t>H5546</t>
  </si>
  <si>
    <t>סַלָּח</t>
  </si>
  <si>
    <t>forgiving</t>
  </si>
  <si>
    <t>ready to forgive, forgiving</t>
  </si>
  <si>
    <t>H5547</t>
  </si>
  <si>
    <t>סְלִיחָה</t>
  </si>
  <si>
    <t>H5548</t>
  </si>
  <si>
    <t>סַלְכָה</t>
  </si>
  <si>
    <t>Salecah</t>
  </si>
  <si>
    <t xml:space="preserve">  § Salcah or Salchah = "migration"  a town or district at the extreme eastern limit of Bashan and allocated to the tribe of Gad; modern 'Sulkhad' which is 56 miles (90 km) east of the Jordan at the southern extremity of the Hauran mountain range </t>
  </si>
  <si>
    <t>H5549</t>
  </si>
  <si>
    <t>סָלַל</t>
  </si>
  <si>
    <t>1) to lift up, cast up, exalt 1a) (Qal) 1a1) to cast up a highway 1a2) to cast up a way 1a3) to lift up (of song) 1b) (Pilpel) to exalt, esteem highly, prize 1c) (Hithpoel) to exalt oneself</t>
  </si>
  <si>
    <t>H5550</t>
  </si>
  <si>
    <t>סֹלְלָה</t>
  </si>
  <si>
    <t>mound</t>
  </si>
  <si>
    <t>H5551</t>
  </si>
  <si>
    <t>סֻלָּם</t>
  </si>
  <si>
    <t>ladder</t>
  </si>
  <si>
    <t>H5552</t>
  </si>
  <si>
    <t>סַלְסִלָּה</t>
  </si>
  <si>
    <t>1) basket 1a) perhaps or probably shoot, branch, tendril</t>
  </si>
  <si>
    <t>H5553G</t>
  </si>
  <si>
    <t>סֶ֫לַע</t>
  </si>
  <si>
    <t xml:space="preserve">The Rock Sela (H5554) </t>
  </si>
  <si>
    <t>H5553H</t>
  </si>
  <si>
    <t>crag</t>
  </si>
  <si>
    <t>1) crag, cliff, rock 1a) crag, cliff 1b) as stronghold of Jehovah, of security (fig.)</t>
  </si>
  <si>
    <t>H5554</t>
  </si>
  <si>
    <t>Sela</t>
  </si>
  <si>
    <t xml:space="preserve">  § Sela = "the rock"   a place in Edom  perhaps an early name for 'Petra' </t>
  </si>
  <si>
    <t>H5555</t>
  </si>
  <si>
    <t>סֶלַע הַמַּחְלְקוֹת</t>
  </si>
  <si>
    <t>Rock of Escape</t>
  </si>
  <si>
    <t xml:space="preserve">  § Sela-hammahlekoth = "the cliff of escapes" or "the cliff of divisions"  a rock or cliff in the wilderness of Maon, southeast of Hebron, the scene of an escape of David from Saul </t>
  </si>
  <si>
    <t>H5556</t>
  </si>
  <si>
    <t>סׇלְעָם</t>
  </si>
  <si>
    <t>1) locust 1a) an edible winged locust</t>
  </si>
  <si>
    <t>H5557</t>
  </si>
  <si>
    <t>סָלַף</t>
  </si>
  <si>
    <t>1) to twist, pervert, distort, overturn, ruin 1a) (Piel) 1a1) to pervert (of bribery) 1a2) to subvert, turn upside down, ruin</t>
  </si>
  <si>
    <t>H5558</t>
  </si>
  <si>
    <t>סֶ֫לֶף</t>
  </si>
  <si>
    <t>crookedness</t>
  </si>
  <si>
    <t>crookedness, perverseness, crooked dealing</t>
  </si>
  <si>
    <t>H5559</t>
  </si>
  <si>
    <t>סְלֵק</t>
  </si>
  <si>
    <t>1) to ascend, come up 1a) (P'al) to come up 1b) (P'il) to come up</t>
  </si>
  <si>
    <t>H5560</t>
  </si>
  <si>
    <t>סֹ֫לֶת</t>
  </si>
  <si>
    <t>H5561</t>
  </si>
  <si>
    <t>סַם</t>
  </si>
  <si>
    <t>1) spice 1a) a spice used in incense</t>
  </si>
  <si>
    <t>H5562</t>
  </si>
  <si>
    <t>סַמְגַּר נְבוֹ</t>
  </si>
  <si>
    <t>Samgar, Nebu-sar-sekim</t>
  </si>
  <si>
    <t xml:space="preserve">A man living at the time of Divided Monarchy, only mentioned at Jer 39:3   § Samgar-nebo = "sword of Nebo"  one of the princes or generals of king Nebuchadnezzar of Babylon </t>
  </si>
  <si>
    <t>H5563</t>
  </si>
  <si>
    <t>סְמַדֵר</t>
  </si>
  <si>
    <t>grape blossom, grape bud</t>
  </si>
  <si>
    <t>H5564</t>
  </si>
  <si>
    <t>סָמַךְ</t>
  </si>
  <si>
    <t>1) to lean, lay, rest, support, put, uphold, lean upon 1a) (Qal) 1a1) to lean or lay upon, rest upon, lean against 1a2) to support, uphold, sustain 1b) (Niphal) to support or brace oneself 1c) (Piel) to sustain, refresh, revive</t>
  </si>
  <si>
    <t>H5565</t>
  </si>
  <si>
    <t>סְמַכְיָהוּ</t>
  </si>
  <si>
    <t>Semachiah</t>
  </si>
  <si>
    <t xml:space="preserve">A man of the tribe of Levi living at the time of Divided Monarchy, only mentioned at 1Ch 26:7;   son of: Shemaiah (H8098I);   brother of: Othni (H6273), Rephael (H7501), Obed (H5744J), Elzabad (H0443H) and Elihu (H0453I)   § Semachiah = "Jehovah has sustained"  a Korahite Levite, one of the sons of Shemaiah </t>
  </si>
  <si>
    <t>H5566</t>
  </si>
  <si>
    <t>סֶ֫מֶל</t>
  </si>
  <si>
    <t>image, statue, idol</t>
  </si>
  <si>
    <t>H5567</t>
  </si>
  <si>
    <t>סָמַן</t>
  </si>
  <si>
    <t>1) to mark off 1a) (Niphal) appointed, determined (participle)</t>
  </si>
  <si>
    <t>H5568</t>
  </si>
  <si>
    <t>סָמַר</t>
  </si>
  <si>
    <t>to bristle up</t>
  </si>
  <si>
    <t>1) to bristle up, shiver, stand up 1a) (Qal) to bristle up, shiver 1b) (Piel) to bristle up, stand up</t>
  </si>
  <si>
    <t>H5569</t>
  </si>
  <si>
    <t>סָמָר</t>
  </si>
  <si>
    <t>bristling, rough</t>
  </si>
  <si>
    <t>H5570G</t>
  </si>
  <si>
    <t>סְנָאָה</t>
  </si>
  <si>
    <t>Senaah</t>
  </si>
  <si>
    <t xml:space="preserve">  § Senaah or Hassenaah [with the article] = "thorny"  ancestor of a family who returned from exile with Zerubbabel</t>
  </si>
  <si>
    <t>H5570H</t>
  </si>
  <si>
    <t>Hassenaah</t>
  </si>
  <si>
    <t>A man descended from Senaah (H5570) of the tribe of Levi before time of Exile and Return, first mentioned at 1Ch 9:7; including Hodaviah (H1938I) and Judah (H3063I); also called Hassenaah at Neh 3:3 Another name of  se.nu.ah  (סְנוּאָה "Hassenuah" H5574)  § Senaah or Hassenaah [with the article] = "thorny"  ancestor of a family who returned from exile with Zerubbabel</t>
  </si>
  <si>
    <t>H5571</t>
  </si>
  <si>
    <t>סַנְבַלַּט</t>
  </si>
  <si>
    <t>Sanballat</t>
  </si>
  <si>
    <t xml:space="preserve">A man living at the time of Exile and Return, first mentioned at Neh 2:10   § Sanballat = "strength"  a Moabite of Horonaim and the opponent of Nehemiah and the returned exiles in their goal of rebuilding the walls of Jerusalem </t>
  </si>
  <si>
    <t>H5572</t>
  </si>
  <si>
    <t>סְנֶה</t>
  </si>
  <si>
    <t>bush</t>
  </si>
  <si>
    <t>1) a bush, thorny bush 1a) the burning bush of Moses 1b) perhaps a blackberry bush</t>
  </si>
  <si>
    <t>H5573</t>
  </si>
  <si>
    <t>סֶ֑נֶּה</t>
  </si>
  <si>
    <t>Seneh</t>
  </si>
  <si>
    <t xml:space="preserve">  § Seneh = "thorny"  a rocky height with crags which stood in the passage of Michmash 6.5 miles (10.4 km) north of Jerusalem; Jonathan attacked the Philistine outpost on this height </t>
  </si>
  <si>
    <t>H5574</t>
  </si>
  <si>
    <t>סְנוּאָה</t>
  </si>
  <si>
    <t>Hassenuah</t>
  </si>
  <si>
    <t xml:space="preserve">Someone descended from Senaah (H5570) of the tribe of Levi before time of Exile and Return, first mentioned at 1Ch 9:7; including Hodaviah (H1938I) and Judah (H3063I); also called Hassenaah at Neh 3:3 Also named:  se.na.ah  (סְנָאָה "Hassenaah" H5570H)   § Senuah or Hasenuah [with the art] = "bristling"  a Benjamite </t>
  </si>
  <si>
    <t>H5575</t>
  </si>
  <si>
    <t>סַנְוֵרִים</t>
  </si>
  <si>
    <t>sudden blindness</t>
  </si>
  <si>
    <t>H5576</t>
  </si>
  <si>
    <t>סַנְחֵרִיב</t>
  </si>
  <si>
    <t>Sennacherib</t>
  </si>
  <si>
    <t xml:space="preserve">A man living at the time of Divided Monarchy, first mentioned at 2Ki 18:13;   father of: Adrammelech (H0152H), Sharezer (H8272) and Esarhaddon (H0634); also called Sargon at Isa 20:1; Also named:  sar.gon  (סַרְגוֹן "Sargon" H5623)   § Sennacherib = "Sin multiplied brothers" (Sin = the moon)  son of Sargon, father of Esarhaddon, and king of Assyria from 705-681 BC; attacked Judah during the reign of king Hezekiah and Judah was delivered when in response to the prayer of Hezekiah an angel smote 185,000 Assyrian soldiers </t>
  </si>
  <si>
    <t>H5577</t>
  </si>
  <si>
    <t>סַנְסִנִּים</t>
  </si>
  <si>
    <t>fruit-stalk</t>
  </si>
  <si>
    <t>bough, fruit-stalk (of date tree)</t>
  </si>
  <si>
    <t>H5578</t>
  </si>
  <si>
    <t>סַנְסַנָּה</t>
  </si>
  <si>
    <t>Sansannah</t>
  </si>
  <si>
    <t xml:space="preserve">  § Sansannah = "palm branch"  a town in southern Judah </t>
  </si>
  <si>
    <t>H5579</t>
  </si>
  <si>
    <t>סְנַפִּיר</t>
  </si>
  <si>
    <t>fin</t>
  </si>
  <si>
    <t>H5580</t>
  </si>
  <si>
    <t>סָ֑ס</t>
  </si>
  <si>
    <t>H5581</t>
  </si>
  <si>
    <t>סִסְמַי</t>
  </si>
  <si>
    <t>Sismai</t>
  </si>
  <si>
    <t xml:space="preserve">A man of the tribe of Judah living at the time of Divided Monarchy, first mentioned at 1Ch 2:40;   son of: Eleasah (H0501);   father of: Shallum (H7967I)   § Sisamai = "water crane" or "swallow"  a descendant of Sheshan in the line of Jerahmeel </t>
  </si>
  <si>
    <t>H5582</t>
  </si>
  <si>
    <t>סָעַד</t>
  </si>
  <si>
    <t>1) to support, sustain, stay, establish, strengthen, comfort 1a) (Qal) to support, sustain 1a1) to sustain, stay (of heart) 1a2) to support, uphold (of throne) Aramaic equivalent:  se.ad  (סְעַד "to support" H5583)</t>
  </si>
  <si>
    <t>H5583</t>
  </si>
  <si>
    <t>סְעַד</t>
  </si>
  <si>
    <t>(Aphel) to support, sustain Aramaic of  sa.ad  (סָעַד "to support" H5582)</t>
  </si>
  <si>
    <t>H5584</t>
  </si>
  <si>
    <t>סָעָה</t>
  </si>
  <si>
    <t>(Qal) to rush (of storm wind)</t>
  </si>
  <si>
    <t>H5585</t>
  </si>
  <si>
    <t>סָעִיף</t>
  </si>
  <si>
    <t>1) cleft, branch 1a) cleft (of a crag) 1b) branches, boughs</t>
  </si>
  <si>
    <t>H5586</t>
  </si>
  <si>
    <t>סָעַף</t>
  </si>
  <si>
    <t>to lop</t>
  </si>
  <si>
    <t>(Piel) to cut off, lop off boughs</t>
  </si>
  <si>
    <t>H5587A</t>
  </si>
  <si>
    <t>סְעִפָּה</t>
  </si>
  <si>
    <t>ambivalence, division, divided opinion</t>
  </si>
  <si>
    <t>H5587B</t>
  </si>
  <si>
    <t>שְׂעִפִּים</t>
  </si>
  <si>
    <t>disquietings</t>
  </si>
  <si>
    <t>H5588</t>
  </si>
  <si>
    <t>סֵעֵף</t>
  </si>
  <si>
    <t>divided</t>
  </si>
  <si>
    <t>ambivalent, divided, half-hearted</t>
  </si>
  <si>
    <t>H5589</t>
  </si>
  <si>
    <t>סְעַפָּה</t>
  </si>
  <si>
    <t>bough</t>
  </si>
  <si>
    <t>bough, branch</t>
  </si>
  <si>
    <t>H5590</t>
  </si>
  <si>
    <t>סָעַר</t>
  </si>
  <si>
    <t>1) to storm, rage 1a) (Qal) 1a1) to storm 1a2) stormy, growing storm (participle) 1b) (Niphal) to be enraged 1c) (Piel) to storm away 1d) (Pual) to be driven by storm</t>
  </si>
  <si>
    <t>H5591A</t>
  </si>
  <si>
    <t>סַ֫עַר</t>
  </si>
  <si>
    <t>tempest</t>
  </si>
  <si>
    <t>tempest Another spelling of  se.a.rah  (סְעָרָה "tempest" H5591B)</t>
  </si>
  <si>
    <t>H5591B</t>
  </si>
  <si>
    <t>סְעָרָה</t>
  </si>
  <si>
    <t>tempest, storm, whirlwind Also means:  sa.ar  (סַ֫עַר "tempest" H5591A)</t>
  </si>
  <si>
    <t>H5592A</t>
  </si>
  <si>
    <t>סַף</t>
  </si>
  <si>
    <t>1) a spreading out, basin, goblet, bowl 1a) basin, goblet</t>
  </si>
  <si>
    <t>H5592B</t>
  </si>
  <si>
    <t>1) threshold, sill 1a) threshold, sill, door-keeper</t>
  </si>
  <si>
    <t>H5593</t>
  </si>
  <si>
    <t>Saph</t>
  </si>
  <si>
    <t xml:space="preserve">A man living at the time of United Monarchy, first mentioned at 2Sa 21:18;   son of: Rapha (H7497A);   brother of: Goliath (H1555), Ishbi-benob (H3430) , Lahmi (H3902), huge_man (H4060A); also called Sippai at 1Ch 20:4; Also named:  sip.pay  (סִפַּי "Sippai" H5598)   § Saph = "tall"  one of the sons of the Philistine giant slain by Sibbechai the Hushathite </t>
  </si>
  <si>
    <t>H5594</t>
  </si>
  <si>
    <t>סָפַד</t>
  </si>
  <si>
    <t>1) to wail, lament, mourn 1a) (Qal) 1a1) to wail, lament 1a2) wailers (participle) 1b) (Niphal) to be lamented, be bewailed</t>
  </si>
  <si>
    <t>H5595</t>
  </si>
  <si>
    <t>סָפָה</t>
  </si>
  <si>
    <t>to snatch</t>
  </si>
  <si>
    <t>1) to sweep or snatch away, catch up, destroy, consume 1a) (Qal) 1a1) to be snatched away 1a2) to sweep or snatch away 1b) (Niphal) 1b1) to be swept away, be destroyed 1b2) to be caught up, be captured 1c) (Hiphil) to catch up, gather</t>
  </si>
  <si>
    <t>H5596A</t>
  </si>
  <si>
    <t>סָפַח</t>
  </si>
  <si>
    <t>1) to join, attach to, join together 1a) (Qal) to join, attach to 1b) (Niphal) to attach oneself 1c) (Piel) joining (participle) 1d) (Pual) to be joined together, hold oneself together 1e) (Hithpael) to join oneself</t>
  </si>
  <si>
    <t>H5596B</t>
  </si>
  <si>
    <t>שִׂפַּח</t>
  </si>
  <si>
    <t>to scar</t>
  </si>
  <si>
    <t>(Piel) to cause a scab upon, smite with scab</t>
  </si>
  <si>
    <t>H5597</t>
  </si>
  <si>
    <t>סַפַּ֫חַת</t>
  </si>
  <si>
    <t>1) eruption, scab, lesion 1a) either malignant or benign</t>
  </si>
  <si>
    <t>H5598</t>
  </si>
  <si>
    <t>סִפַּי</t>
  </si>
  <si>
    <t>Sippai</t>
  </si>
  <si>
    <t xml:space="preserve">A man living at the time of United Monarchy, first mentioned at 2Sa 21:18;   son of: Rapha (H7497A);   brother of: Goliath (H1555), Ishbi-benob (H3430) , Lahmi (H3902), huge_man (H4060A); also called Sippai at 1Ch 20:4; Another name of  saph  (סַף "Saph" H5593)   § Sippai = "threshold"  one of the sons of the Philistine giant slain by Sibbechai the Hushathite </t>
  </si>
  <si>
    <t>H5599A</t>
  </si>
  <si>
    <t>סָפִיחַ</t>
  </si>
  <si>
    <t>H5599B</t>
  </si>
  <si>
    <t>aftergrowth</t>
  </si>
  <si>
    <t>growth from spilled kernels, after-growth, volunteer plants</t>
  </si>
  <si>
    <t>H5600</t>
  </si>
  <si>
    <t>סְפִינָה</t>
  </si>
  <si>
    <t>ship, vessel</t>
  </si>
  <si>
    <t>H5601</t>
  </si>
  <si>
    <t>סַפִּיר</t>
  </si>
  <si>
    <t>sapphire, lapis lazuli</t>
  </si>
  <si>
    <t>H5602</t>
  </si>
  <si>
    <t>סֵ֫פֶל</t>
  </si>
  <si>
    <t>H5603</t>
  </si>
  <si>
    <t>סָפַן</t>
  </si>
  <si>
    <t>1) to cover, cover in, wainscotted, covered with boards or panelling 1a) (Qal) 1a1) to cover in, panel 1a2) covered, panelled (participle)</t>
  </si>
  <si>
    <t>H5604</t>
  </si>
  <si>
    <t>סִפֻּן</t>
  </si>
  <si>
    <t>ceiling</t>
  </si>
  <si>
    <t>cover, cover in, panel, wainscotting</t>
  </si>
  <si>
    <t>H5605</t>
  </si>
  <si>
    <t>סָפַף</t>
  </si>
  <si>
    <t>(Hithpoel) to stand at or guard the threshold</t>
  </si>
  <si>
    <t>H5606A</t>
  </si>
  <si>
    <t>סָפַק</t>
  </si>
  <si>
    <t>1) to clap, slap 1a)(Qal) 1a1) to slap, clap 1a2) to slap, chastise 1a3) to splash, throw up 1b) (Hiphil) to cause to clap</t>
  </si>
  <si>
    <t>H5606B</t>
  </si>
  <si>
    <t>שָׂפַק</t>
  </si>
  <si>
    <t>suffice</t>
  </si>
  <si>
    <t>H5607A</t>
  </si>
  <si>
    <t>שֶׂ֫פֶק</t>
  </si>
  <si>
    <t>handclapping, mocking, mockery, scorn</t>
  </si>
  <si>
    <t>H5607B</t>
  </si>
  <si>
    <t>שֵׂ֫פֶק</t>
  </si>
  <si>
    <t>sufficiency, plenty</t>
  </si>
  <si>
    <t>H5608A</t>
  </si>
  <si>
    <t>סָפַר</t>
  </si>
  <si>
    <t>to recount</t>
  </si>
  <si>
    <t>v 1) to count, recount, relate 1a) (Qal) 1a1) to count (things) 1a2) to number, take account of, reckon 1b) (Niphal) to be counted, be numbered 1c) (Piel) to recount, rehearse, declare 1c1) to recount (something), rehearse 1c2) to talk 1c3) to count exactly or accurately 1d) (Pual) to be recounted, be rehearsed, be related</t>
  </si>
  <si>
    <t>H5608B</t>
  </si>
  <si>
    <t>סֹפֵר</t>
  </si>
  <si>
    <t>secretary</t>
  </si>
  <si>
    <t>1) enumerator, muster-officer, secretary, scribe 1a) enumerator, muster-officer, secretary 1b) learned man, scribe Aramaic equivalent:  sa.pher  (סָפִר "scribe" H5613)</t>
  </si>
  <si>
    <t>H5609</t>
  </si>
  <si>
    <t>סְפַר</t>
  </si>
  <si>
    <t xml:space="preserve">scroll, book Aramaic of  se.pher  (סֵ֫פֶר ": document" H5612A) </t>
  </si>
  <si>
    <t>H5610</t>
  </si>
  <si>
    <t>סְפָר</t>
  </si>
  <si>
    <t>numbering</t>
  </si>
  <si>
    <t>census, enumeration</t>
  </si>
  <si>
    <t>H5611</t>
  </si>
  <si>
    <t>Sephar</t>
  </si>
  <si>
    <t xml:space="preserve">  § Sephar = "a numbering"  a place in southern Arabia </t>
  </si>
  <si>
    <t>H5612A</t>
  </si>
  <si>
    <t>סֵ֫פֶר</t>
  </si>
  <si>
    <t>scroll: document</t>
  </si>
  <si>
    <t>: document 1) missive, document, writing, book 1a) missive 1a1) letter (of instruction), written order, commission, request, written decree 1b) legal document, certificate of divorce, deed of purchase, indictment, sign 1c) book, scroll 1c1) book of prophecies 1c2) genealogical register 1c3) law-book 1c4) book (of poems) 1c5) book (of kings) 1c6) books of the canon, scripture 1c7) record book (of God) 1d) book-learning, writing 1d1) be able to read (after verb 'to know')</t>
  </si>
  <si>
    <t>H5612B</t>
  </si>
  <si>
    <t>סִפְרָה</t>
  </si>
  <si>
    <t>H5612H</t>
  </si>
  <si>
    <t>scroll: book</t>
  </si>
  <si>
    <t>: book 1) missive, document, writing, book 1a) missive 1a1) letter (of instruction), written order, commission, request, written decree 1b) legal document, certificate of divorce, deed of purchase, indictment, sign 1c) book, scroll 1c1) book of prophecies 1c2) genealogical register 1c3) law-book 1c4) book (of poems) 1c5) book (of kings) 1c6) books of the canon, scripture 1c7) record book (of God) 1d) book-learning, writing 1d1) be able to read (after verb 'to know')</t>
  </si>
  <si>
    <t>H5612I</t>
  </si>
  <si>
    <t>scroll: read</t>
  </si>
  <si>
    <t>: read 1) missive, document, writing, book 1a) missive 1a1) letter (of instruction), written order, commission, request, written decree 1b) legal document, certificate of divorce, deed of purchase, indictment, sign 1c) book, scroll 1c1) book of prophecies 1c2) genealogical register 1c3) law-book 1c4) book (of poems) 1c5) book (of kings) 1c6) books of the canon, scripture 1c7) record book (of God) 1d) book-learning, writing 1d1) be able to read (after verb 'to know')</t>
  </si>
  <si>
    <t>H5613</t>
  </si>
  <si>
    <t>סָפִר</t>
  </si>
  <si>
    <t>scribe, secretary Aramaic of  so.pher  (סֹפֵר "secretary" H5608B)</t>
  </si>
  <si>
    <t>H5614</t>
  </si>
  <si>
    <t>סְפָרַ֑ד</t>
  </si>
  <si>
    <t>Sepharad</t>
  </si>
  <si>
    <t xml:space="preserve">Sepharad = "separated"  a place where Israelites were exiled Also named:  Sardeis  (Σάρδεις "Sardis" G4554) </t>
  </si>
  <si>
    <t>H5615</t>
  </si>
  <si>
    <t>סְפֹרָה</t>
  </si>
  <si>
    <t>H5616</t>
  </si>
  <si>
    <t>סְפַרְוִי</t>
  </si>
  <si>
    <t>Sepharvaim</t>
  </si>
  <si>
    <t xml:space="preserve">Sepharvites see Sepharvaim = "enumeration"  an inhabitant of Sepharvaim Another spelling of  se.phar.va.yim  (סְפַרְוַ֫יִם "Sepharvaim" H5617) </t>
  </si>
  <si>
    <t>H5617</t>
  </si>
  <si>
    <t>סְפַרְוַ֫יִם</t>
  </si>
  <si>
    <t xml:space="preserve">Sepharvaim = "the two Sipparas"   a city in Syria conquered by the king of Assyria 1a) perhaps near the modern 'Mosaib' and on the Euphrates above Babylon Also named:  se.phar.vi  (סְפַרְוִי "Sepharvaim" H5616) </t>
  </si>
  <si>
    <t>H5618</t>
  </si>
  <si>
    <t>סֹפֶ֫רֶת</t>
  </si>
  <si>
    <t>Sophereth</t>
  </si>
  <si>
    <t xml:space="preserve">A man living at the time of Exile and Return, first mentioned at Ezr 2:55; also called Hassophereth at Ezr 2:55;    § Sophereth = "writing"  an ancestor of a family of exiles who returned with Zerubbabel </t>
  </si>
  <si>
    <t>H5619</t>
  </si>
  <si>
    <t>סָקַל</t>
  </si>
  <si>
    <t>1) to stone (to death), put to death by stoning 1a) (Qal) to pelt with stones, stone to death 1b) (Niphal) to be stoned to death 1c) (Piel) 1c1) to stone, pelt with stones 1c2) to free from stones (of vineyard, highway) 1d) (Pual) to be stoned to death</t>
  </si>
  <si>
    <t>H5620</t>
  </si>
  <si>
    <t>סַר</t>
  </si>
  <si>
    <t>stubborn</t>
  </si>
  <si>
    <t>stubborn, implacable, rebellious, resentful, sullen</t>
  </si>
  <si>
    <t>H5621</t>
  </si>
  <si>
    <t>סָרָב</t>
  </si>
  <si>
    <t>1) brier, rebel 1a) meaning uncertain</t>
  </si>
  <si>
    <t>H5622</t>
  </si>
  <si>
    <t>סַרְבָּל</t>
  </si>
  <si>
    <t>1) mantle, coat 1a) meaning uncertain; perhaps also 'a babouche' (oriental slipper)</t>
  </si>
  <si>
    <t>H5623</t>
  </si>
  <si>
    <t>סַרְגוֹן</t>
  </si>
  <si>
    <t>Sargon</t>
  </si>
  <si>
    <t xml:space="preserve">A man living at the time of Divided Monarchy, first mentioned at 2Ki 18:13;   father of: Adrammelech (H0152H), Sharezer (H8272) and Esarhaddon (H0634); also called Sargon at Isa 20:1; Another name of  san.che.riv  (סַנְחֵרִיב "Sennacherib" H5576)   § Sargon = "prince of the sun"  king of Assyria, son of Shalmaneser, and father of Sennacherib; ruled from 721-702 BC; conqueror of Samaria </t>
  </si>
  <si>
    <t>H5624</t>
  </si>
  <si>
    <t>סֶ֫רֶד</t>
  </si>
  <si>
    <t>Sered</t>
  </si>
  <si>
    <t xml:space="preserve">A man of the tribe of Zebulun living at the time of Egypt and Wilderness, first mentioned at Gen 46:14;   son of: Zebulun (H2074);   brother of: Elon (H0356H) and Jahleel (H3177) Also named:  sar.di  (סַרְדִּי "Seredite" H5625)   § Sered = "fear"  the 1st son of Zebulun </t>
  </si>
  <si>
    <t>H5625</t>
  </si>
  <si>
    <t>סַרְדִּי</t>
  </si>
  <si>
    <t>Seredite</t>
  </si>
  <si>
    <t xml:space="preserve">Someone descended from Sered who was a man of the tribe of Zebulun living at the time of Egypt and Wilderness, first mentioned at Gen 46:14;   son of: Zebulun (H2074);   brother of: Elon (H0356H) and Jahleel (H3177) Group of  se.red  (סֶ֫רֶד "Sered" H5624)   § Sardites, of Sered "fright"  descendants of Sered, the 1st born son of Zebulun </t>
  </si>
  <si>
    <t>H5626</t>
  </si>
  <si>
    <t>סִּרָה</t>
  </si>
  <si>
    <t>Sirah</t>
  </si>
  <si>
    <t xml:space="preserve">  § Sirah = "the turning"  a well or cistern; apparently on the road north from Hebron </t>
  </si>
  <si>
    <t>H5627</t>
  </si>
  <si>
    <t>סָרָה</t>
  </si>
  <si>
    <t>1) apostasy, defection, turning aside, withdrawal 1a) defection (of moral or legal offenses) 1b) apostasy 1c) withdrawal (negated)</t>
  </si>
  <si>
    <t>H5628</t>
  </si>
  <si>
    <t>סָרַח</t>
  </si>
  <si>
    <t>to overrun</t>
  </si>
  <si>
    <t>1) to go free, be unrestrained, be overrun, exceed, overhang, grow luxuriously 1a) (Qal) 1a1) to go free, be unrestrained, sprawl 1a1a) overrunning, spreading (participle) 1a2) to overhang 1b) (Niphal) to be let loose or dismissed or gone</t>
  </si>
  <si>
    <t>H5629</t>
  </si>
  <si>
    <t>סֶ֫רַח</t>
  </si>
  <si>
    <t>excess, overhanging</t>
  </si>
  <si>
    <t>H5630</t>
  </si>
  <si>
    <t>סִרְיֹן</t>
  </si>
  <si>
    <t>armor</t>
  </si>
  <si>
    <t>armour</t>
  </si>
  <si>
    <t>H5631</t>
  </si>
  <si>
    <t>סָרִיס</t>
  </si>
  <si>
    <t>official, eunuch</t>
  </si>
  <si>
    <t>H5632</t>
  </si>
  <si>
    <t>סָרֵךְ</t>
  </si>
  <si>
    <t>chief, overseer</t>
  </si>
  <si>
    <t>H5633A</t>
  </si>
  <si>
    <t>סֶ֫רֶן</t>
  </si>
  <si>
    <t>lord, ruler, tyrant</t>
  </si>
  <si>
    <t>H5633B</t>
  </si>
  <si>
    <t>axle</t>
  </si>
  <si>
    <t>H5634</t>
  </si>
  <si>
    <t>סַרְעַפָּה</t>
  </si>
  <si>
    <t>H5635</t>
  </si>
  <si>
    <t>סָרַף</t>
  </si>
  <si>
    <t>(Pael) burnt Another spelling of  sa.raph  (שָׂרַף "to burn" H8313)</t>
  </si>
  <si>
    <t>H5636</t>
  </si>
  <si>
    <t>סִרְפָּד</t>
  </si>
  <si>
    <t>1) an unidentified desert plant 1a) meaning doubtful; perhaps brier, nettle</t>
  </si>
  <si>
    <t>H5637</t>
  </si>
  <si>
    <t>סָרַר</t>
  </si>
  <si>
    <t>1) to rebel, be stubborn, be rebellious, be refractory 1a) (Qal) 1a1) to be stubborn 1a2) stubborn, rebel (subst)</t>
  </si>
  <si>
    <t>H5638</t>
  </si>
  <si>
    <t>סְתָיו</t>
  </si>
  <si>
    <t>winter, rainy season</t>
  </si>
  <si>
    <t>H5639</t>
  </si>
  <si>
    <t>סְתוּר</t>
  </si>
  <si>
    <t>Sethur</t>
  </si>
  <si>
    <t xml:space="preserve">A man living at the time of Egypt and Wilderness, only mentioned at Num 13:13;   son of: Michael (H4317)   § Sethur = "hidden"  son of Michael, the spy from the tribe of Asher </t>
  </si>
  <si>
    <t>H5640A</t>
  </si>
  <si>
    <t>סָתַם</t>
  </si>
  <si>
    <t>1) to stop up, shut up, keep close 1a) (Qal) 1a1) to stop up 1a2) to shut up, keep close 1a3) secret (participle) 1b) (Niphal) to be stopped up 1c) (Piel) to stop up</t>
  </si>
  <si>
    <t>H5640B</t>
  </si>
  <si>
    <t>שָׂתַם</t>
  </si>
  <si>
    <t>to stopper</t>
  </si>
  <si>
    <t>to stop up, shut up</t>
  </si>
  <si>
    <t>H5641</t>
  </si>
  <si>
    <t>סָתַר</t>
  </si>
  <si>
    <t>1) to hide, conceal 1a) (Niphal) 1a1) to hide oneself 1a2) to be hidden, be concealed 1b) (Piel) to hide carefully 1c) (Pual) to be hidden carefully, be concealed 1d) (Hiphil) to conceal, hide 1e) (Hithpael) to hide oneself carefully Aramaic equivalent:  se.tar  (סְתַר "to hide" H5642A)</t>
  </si>
  <si>
    <t>H5642A</t>
  </si>
  <si>
    <t>סְתַר</t>
  </si>
  <si>
    <t>(Pael) to hide, remove from sight Aramaic of  sa.tar  (סָתַר "to hide" H5641)</t>
  </si>
  <si>
    <t>H5642B</t>
  </si>
  <si>
    <t>(P'al) destroy</t>
  </si>
  <si>
    <t>H5643A</t>
  </si>
  <si>
    <t>סֵ֫תֶר</t>
  </si>
  <si>
    <t>1) covering, shelter, hiding place, secrecy 1a) covering, cover 1b) hiding place, shelter, secret place 1c) secrecy 1c1) secrecy (of tongue being slanderous)</t>
  </si>
  <si>
    <t>H5643B</t>
  </si>
  <si>
    <t>סִתְרָה</t>
  </si>
  <si>
    <t>shelter, protection</t>
  </si>
  <si>
    <t>H5644</t>
  </si>
  <si>
    <t>סִתְרִי</t>
  </si>
  <si>
    <t>Sithri</t>
  </si>
  <si>
    <t xml:space="preserve">A man of the tribe of Levi living at the time of Egypt and Wilderness, only mentioned at Exo 6:22;   son of: Uzziel (H5816);   brother of: Mishael (H4332), Elizaphan (H0469), Micah (H4318J) and Isshiah (H3449I)   § Zithri = "protection of Jehovah" 1) son of Uzziel and grandson of Kohath the son of Levi 1a) more properly 'Sithri' </t>
  </si>
  <si>
    <t>H5645</t>
  </si>
  <si>
    <t>עָב</t>
  </si>
  <si>
    <t>1) darkness, cloud, thicket 1a) dark cloud 1b) cloud mass 1c) thicket (as refuge)</t>
  </si>
  <si>
    <t>H5646</t>
  </si>
  <si>
    <t>1) an architectural term 1a) meaning uncertain; perhaps projecting roof, landing, thick beam, plank, threshold</t>
  </si>
  <si>
    <t>H5647G</t>
  </si>
  <si>
    <t>עָבַד</t>
  </si>
  <si>
    <t>: serve[someone] 1) to work, serve 1a) (Qal) 1a1) to labour, work, do work 1a2) to work for another, serve another by labour 1a3) to serve as subjects 1a4) to serve (God) 1a5) to serve (with Levitical service) 1b) (Niphal) 1b1) to be worked, be tilled (of land) 1b2) to make oneself a servant 1c) (Pual) to be worked 1d) (Hiphil) 1d1) to compel to labour or work, cause to labour, cause to serve 1d2) to cause to serve as subjects 1e) (Hophal) to be led or enticed to serve</t>
  </si>
  <si>
    <t>H5647H</t>
  </si>
  <si>
    <t>to serve: minister</t>
  </si>
  <si>
    <t>: minister/serve[God/tabernacle/temple]/worship 1) to work, serve 1a) (Qal) 1a1) to labour, work, do work 1a2) to work for another, serve another by labour 1a3) to serve as subjects 1a4) to serve (God) 1a5) to serve (with Levitical service) 1b) (Niphal) 1b1) to be worked, be tilled (of land) 1b2) to make oneself a servant 1c) (Pual) to be worked 1d) (Hiphil) 1d1) to compel to labour or work, cause to labour, cause to serve 1d2) to cause to serve as subjects 1e) (Hophal) to be led or enticed to serve</t>
  </si>
  <si>
    <t>H5647I</t>
  </si>
  <si>
    <t>to serve: labour</t>
  </si>
  <si>
    <t>: labour/do(work) 1) to work, serve 1a) (Qal) 1a1) to labour, work, do work 1a2) to work for another, serve another by labour 1a3) to serve as subjects 1a4) to serve (God) 1a5) to serve (with Levitical service) 1b) (Niphal) 1b1) to be worked, be tilled (of land) 1b2) to make oneself a servant 1c) (Pual) to be worked 1d) (Hiphil) 1d1) to compel to labour or work, cause to labour, cause to serve 1d2) to cause to serve as subjects 1e) (Hophal) to be led or enticed to serve</t>
  </si>
  <si>
    <t>H5647J</t>
  </si>
  <si>
    <t>to serve: burden</t>
  </si>
  <si>
    <t>: burden 1) to work, serve 1a) (Qal) 1a1) to labour, work, do work 1a2) to work for another, serve another by labour 1a3) to serve as subjects 1a4) to serve (God) 1a5) to serve (with Levitical service) 1b) (Niphal) 1b1) to be worked, be tilled (of land) 1b2) to make oneself a servant 1c) (Pual) to be worked 1d) (Hiphil) 1d1) to compel to labour or work, cause to labour, cause to serve 1d2) to cause to serve as subjects 1e) (Hophal) to be led or enticed to serve</t>
  </si>
  <si>
    <t>H5648</t>
  </si>
  <si>
    <t>עֲבַד</t>
  </si>
  <si>
    <t>to make</t>
  </si>
  <si>
    <t>1) to make, do 1a)(P'al) 1a1) to make, create 1a2) to do, perform 1b) (Ithp'al) 1b1) to be made into 1b2) to be done, be wrought, be performed, be executed, be carried out</t>
  </si>
  <si>
    <t>H5649</t>
  </si>
  <si>
    <t>servant/slave</t>
  </si>
  <si>
    <t>servant, slave Aramaic of  e.ved  (עֶ֫בֶד "servant/slave" H5650)</t>
  </si>
  <si>
    <t>H5650</t>
  </si>
  <si>
    <t>עֶ֫בֶד</t>
  </si>
  <si>
    <t>1) slave, servant 1a) slave, servant, man-servant 1b) subjects 1c) servants, worshippers (of God) 1d) servant (in special sense as prophets, Levites etc) 1e) servant (of Israel) 1f) servant (as form of address between equals) Aramaic equivalent:  a.vad  (עֲבַד "servant/slave" H5649)</t>
  </si>
  <si>
    <t>H5651G</t>
  </si>
  <si>
    <t>Ebed</t>
  </si>
  <si>
    <t>A man living before Israel's Monarchy, first mentioned at Jdg 9:26;   father of: Gaal (H1603)  § Ebed = "servant" 1) father of Gaal in the time of the judges 2) son of Jonathan and one of the sons of Adin who returned from exile with Ezra</t>
  </si>
  <si>
    <t>H5651H</t>
  </si>
  <si>
    <t>A man living at the time of Exile and Return, only mentioned at Ezr 8:6;   son of: Jonathan (H3129H)  § Ebed = "servant" 1) father of Gaal in the time of the judges 2) son of Jonathan and one of the sons of Adin who returned from exile with Ezra</t>
  </si>
  <si>
    <t>H5652</t>
  </si>
  <si>
    <t>עֲבָד</t>
  </si>
  <si>
    <t>H5653G</t>
  </si>
  <si>
    <t>עַבְדָּא</t>
  </si>
  <si>
    <t>Abda</t>
  </si>
  <si>
    <t>A man living at the time of United Monarchy, only mentioned at 1Ki 4:6;   father of: Adoram (H0151)  § Abda = "servant of Jehovah" 1) father of Adoniram 2) a Levite, son of Shammua; also called 'Obadiah'</t>
  </si>
  <si>
    <t>H5653H</t>
  </si>
  <si>
    <t>A man of the tribe of Levi  living at the time of Exile and Return, first mentioned at 1Ch 9:16;   son of: Shemaiah (H8098F); also called Abda at Neh 11:17;  Another name of  o.vad.yah  (עֹבַדְיָ֫הוּ "Obadiah" H5662K)  § Abda = "servant of Jehovah" 1) father of Adoniram 2) a Levite, son of Shammua; also called 'Obadiah'</t>
  </si>
  <si>
    <t>H5654</t>
  </si>
  <si>
    <t>עֹבֵד אֱדוֹם</t>
  </si>
  <si>
    <t>Obed-edom</t>
  </si>
  <si>
    <t xml:space="preserve">A man of the tribe of Levi living at the time of United Monarchy, first mentioned at 2Sa 6:10;   son of: Jeduthun (H3038);   brother of: Mattithiah (H4993H), Gedaliah (H1436I), Zeri (H6874), Jeshaiah (H3470H) and Hashabiah (H2811I);   father of: Shemaiah (H8098I), Jehozabad (H3075H), Joah (H3098I), Sachar (H7940), Nethanel (H5417K), Ammiel (H5988I), Issachar (H3485H) and Peullethai (H6469) Also named:  shim.i  (שִׁמְעִי "Shimei" H8096X)   § Obed-edom = "servant of Edom" 1) a Levite and a Gittite who kept the ark after Uzzah was slain by God for touching the ark while it was being taken to Jerusalem 2) a Merarite Levite and a singer and gatekeeper 2a) the family descended from him </t>
  </si>
  <si>
    <t>H5655</t>
  </si>
  <si>
    <t>עַבְדְּאֵל</t>
  </si>
  <si>
    <t>Abdeel</t>
  </si>
  <si>
    <t xml:space="preserve">A man living at the time of Divided Monarchy, only mentioned at Jer 36:26;   father of: Shelemiah (H8018L)   § Abdeel = "servant of God"  father of Shelemiah of Judah in the time of Jeremiah </t>
  </si>
  <si>
    <t>H5656G</t>
  </si>
  <si>
    <t>עֲבֹדָה</t>
  </si>
  <si>
    <t>: service[as_servant/slave] 1) labour, service 1a) labour, work 1b) labour (of servant or slave) 1c) labour, service (of captives or subjects) 1d) service (of God)</t>
  </si>
  <si>
    <t>H5656H</t>
  </si>
  <si>
    <t>service: ministry</t>
  </si>
  <si>
    <t>: ministry[for_God]/tabernacle] 1) labour, service 1a) labour, work 1b) labour (of servant or slave) 1c) labour, service (of captives or subjects) 1d) service (of God)</t>
  </si>
  <si>
    <t>H5656I</t>
  </si>
  <si>
    <t>service: work</t>
  </si>
  <si>
    <t>: work/labour 1) labour, service 1a) labour, work 1b) labour (of servant or slave) 1c) labour, service (of captives or subjects) 1d) service (of God)</t>
  </si>
  <si>
    <t>H5657</t>
  </si>
  <si>
    <t>עֲבֻדָּה</t>
  </si>
  <si>
    <t>service, household servants</t>
  </si>
  <si>
    <t>H5658G</t>
  </si>
  <si>
    <t>עַבְדּוֹן</t>
  </si>
  <si>
    <t>Abdon</t>
  </si>
  <si>
    <t>Abdon = "servile"  a city in Asher allotted to the Gershonite Levites; located 10 miles (16 km) north of Accho; modern 'Abdeh' Also named:  ev.ron  (עֶבְרֹן "Ebron" H5683)</t>
  </si>
  <si>
    <t>H5658H</t>
  </si>
  <si>
    <t>A Judge living before Israel's Monarchy, first mentioned at Jdg 12:13;   son of: Hillel (H1985)  § Abdon = "servile" 1) a judge of Israel in the time of the judges; perhaps the same as 'Bedan' 2) a Benjamite, son of Shashak 3) a Gibeonite, son of Jehiel and a grandson of Gideon 4) son of Micah in the time of king Josiah of Judah; also 'Achbor' 5) a city in Asher allotted to the Gershonite Levites; located 10 miles (16 km) north of Accho; modern 'Abdeh'</t>
  </si>
  <si>
    <t>H5658I</t>
  </si>
  <si>
    <t>A man of the tribe of Benjamin  living at the time of Divided Monarchy, only mentioned at 1Ch 8:23;   son of: Shashak (H8349);   brother of: Ishpan (H3473), Eber (H5677J), Eliel (H0447I), Zichri (H2147I), Hanan (H2605), Hananiah (H2608O), Elam (H5867), Anthothijah (H6070), Iphdeiah (H3301) and Penuel (H6439I)  § Abdon = "servile" 1) a judge of Israel in the time of the judges; perhaps the same as 'Bedan' 2) a Benjamite, son of Shashak 3) a Gibeonite, son of Jehiel and a grandson of Gideon 4) son of Micah in the time of king Josiah of Judah; also 'Achbor' 5) a city in Asher allotted to the Gershonite Levites; located 10 miles (16 km) north of Accho; modern 'Abdeh'</t>
  </si>
  <si>
    <t>H5658J</t>
  </si>
  <si>
    <t>A man of the tribe of Benjamin living at the time of United Monarchy, first mentioned at 1Ch 8:30;   son of: Abiel (H0022) and Maacah (H4601N);   brother of: Kish (H7027), Ner (H5369), Zur (H6698I), Baal (H1168B), Nadab (H5070J), Gedor (H1446I), Ahio (H0283I), Zecher (H2144) and Mikloth (H4732)  § Abdon = "servile" 1) a judge of Israel in the time of the judges; perhaps the same as 'Bedan' 2) a Benjamite, son of Shashak 3) a Gibeonite, son of Jehiel and a grandson of Gideon 4) son of Micah in the time of king Josiah of Judah; also 'Achbor' 5) a city in Asher allotted to the Gershonite Levites; located 10 miles (16 km) north of Accho; modern 'Abdeh'</t>
  </si>
  <si>
    <t>H5658K</t>
  </si>
  <si>
    <t>A man living at the time of Divided Monarchy, first mentioned at 2Ki 22:12;   son of: Micaiah (H4320);   father of: Elnathan (H0494K); also called Abdon at 2Ch 34:20;  Another name of  akh.bor  (עַכְבּוֹר "Achbor" H5907H)  § Abdon = "servile" 1) a judge of Israel in the time of the judges; perhaps the same as 'Bedan' 2) a Benjamite, son of Shashak 3) a Gibeonite, son of Jehiel and a grandson of Gideon 4) son of Micah in the time of king Josiah of Judah; also 'Achbor' 5) a city in Asher allotted to the Gershonite Levites; located 10 miles (16 km) north of Accho; modern 'Abdeh'</t>
  </si>
  <si>
    <t>H5659</t>
  </si>
  <si>
    <t>עַבְדוּת</t>
  </si>
  <si>
    <t>servitude, bondage</t>
  </si>
  <si>
    <t>H5660G</t>
  </si>
  <si>
    <t>עַבְדִּי</t>
  </si>
  <si>
    <t>Abdi</t>
  </si>
  <si>
    <t>A man of the tribe of Levi living at the time of Divided Monarchy, only mentioned at 1Ch 6:44;   son of: Malluch (H4409);   father of: Kishi (H7029)  § Abdi = "servant of Jehovah" 1) a Merarite Levite and ancestor of Ethan the singer 2) a Merarite Levite, father of Kish, in the time of king Hezekiah of Judah 3) one of the family of Elam who had a foreign wife in the time of Ezra</t>
  </si>
  <si>
    <t>H5660H</t>
  </si>
  <si>
    <t>A man living at the time of Divided Monarchy, only mentioned at 2Ch 29:12;   father of: Kish (H7027I)  § Abdi = "servant of Jehovah" 1) a Merarite Levite and ancestor of Ethan the singer 2) a Merarite Levite, father of Kish, in the time of king Hezekiah of Judah 3) one of the family of Elam who had a foreign wife in the time of Ezra</t>
  </si>
  <si>
    <t>H5660I</t>
  </si>
  <si>
    <t>A man living at the time of Exile and Return, only mentioned at Ezr 10:26  § Abdi = "servant of Jehovah" 1) a Merarite Levite and ancestor of Ethan the singer 2) a Merarite Levite, father of Kish, in the time of king Hezekiah of Judah 3) one of the family of Elam who had a foreign wife in the time of Ezra</t>
  </si>
  <si>
    <t>H5661</t>
  </si>
  <si>
    <t>עַבְדִּיאֵל</t>
  </si>
  <si>
    <t>Abdiel</t>
  </si>
  <si>
    <t xml:space="preserve">A man of the tribe of Gad  living at the time of Divided Monarchy, only mentioned at 1Ch 5:15;   son of: Guni (H1476H);   father of: Ahi (H0277)   § Abdiel = "servant of God"  a Gadite, son of Guni and father of Ahi and one who settled in the land of Bashan in the time of king Jotham of Judah </t>
  </si>
  <si>
    <t>H5662G</t>
  </si>
  <si>
    <t>עֹבַדְיָ֫הוּ</t>
  </si>
  <si>
    <t>Obadiah</t>
  </si>
  <si>
    <t>A man living at the time of Divided Monarchy, first mentioned at 1Ki 18:3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</si>
  <si>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H5662H</t>
  </si>
  <si>
    <t>A man of the tribe of Judah living at the time of Divided Monarchy, only mentioned at 1Ch 3:21;   son of: Hananiah (H2608L);   brother of: Pelatiah (H6410), Jeshaiah (H3470B), Rephaiah (H7509), Arnan (H0770) and Shecaniah (H7935)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</si>
  <si>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H5662I</t>
  </si>
  <si>
    <t>A man of the tribe of Issachar living at the time of Divided Monarchy, only mentioned at 1Ch 7:3;   son of: Izrahiah (H3156);   brother of: Michael (H4317K), Joel (H3100L) and Isshiah (H3449)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</si>
  <si>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H5662J</t>
  </si>
  <si>
    <t>A man of the tribe of Benjamin living at the time of Divided Monarchy, first mentioned at 1Ch 8:38;   son of: Azel (H0682A);   brother of: Azrikam (H5840H), Bocheru (H1074), Ishmael (H3458I), Sheariah (H8187) and Hanan (H2605H)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</si>
  <si>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H5662K</t>
  </si>
  <si>
    <t>A man of the tribe of Levi  living at the time of Exile and Return, first mentioned at 1Ch 9:16;   son of: Shemaiah (H8098F); also called Abda at Neh 11:17;  Also named:  av.da  (עַבְדָּא "Abda" H5653H)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</si>
  <si>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H5662L</t>
  </si>
  <si>
    <t>A man living at the time of Divided Monarchy, only mentioned at 1Ch 12:9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</si>
  <si>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H5662M</t>
  </si>
  <si>
    <t>A man living at the time of Divided Monarchy, only mentioned at 1Ch 27:19;   father of: Ishmaiah (H3460H)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</si>
  <si>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H5662N</t>
  </si>
  <si>
    <t>A man living at the time of Divided Monarchy, only mentioned at 2Ch 17:7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</si>
  <si>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H5662O</t>
  </si>
  <si>
    <t>A man living at the time of Divided Monarchy, only mentioned at 2Ch 34:12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</si>
  <si>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H5662P</t>
  </si>
  <si>
    <t>A man living at the time of Exile and Return, only mentioned at Ezr 8:9;   son of: Jehiel (H3171N)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</si>
  <si>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H5662Q</t>
  </si>
  <si>
    <t>A man living at the time of Exile and Return, only mentioned at Neh 10:5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</si>
  <si>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H5662R</t>
  </si>
  <si>
    <t>A prophet living at the time of Exile and Return, only mentioned at Oba 1:1  § Obadiah = "servant of Jehovah" 1) the 4th of the 12 minor prophets; nothing personal is known of him but it is probable that he was contemporary with Jeremiah, Ezekiel, and Daniel 1a) the prophetic book by him; prophesies against Edom 2) father of Ishmaiah, one of the chiefs of Zebulun in the time of David 3) a Merarite Levite overseer of the work of restoring the temple in the time of king Josiah of Judah 4) chief of the household of king Ahab of Israel; an devout worshipper of Jehovah who at risk to his own life hid over 100 prophets during the persecution of Jezebel 5) a descendant of David 6) a chief of the tribe of Issachar 7) a Benjamite, one of the 6 sons of Azel and a descendant of king Saul 8) a Levite, son of Shemaiah and a descendant of Jeduthun 9) a Gadite chief, the 2nd of the lion-faced Gadites who joined David at Ziklag 10) a prince of Judah in the time of king Jehoshaphat of Judah 11) a priest, son of Jehiel of the sons of Joab who returned from exile with Ezra 12) a gatekeeper in the time of Nehemiah 13) one of the men who sealed the covenant with Nehemiah 13a) perhaps the same as 12</t>
  </si>
  <si>
    <t>H5663</t>
  </si>
  <si>
    <t>עֶ֫בֶד מֶ֫לֶךְ</t>
  </si>
  <si>
    <t>Ebed-melech</t>
  </si>
  <si>
    <t xml:space="preserve">A man living at the time of Divided Monarchy, first mentioned at Jer 38:7   § Ebed-melech = "servant of the king"  an Ethiopian eunuch in the service of king Zedekiah, through whose interference Jeremiah was released from prison </t>
  </si>
  <si>
    <t>H5664</t>
  </si>
  <si>
    <t>עֲבֵד נְגוֹ</t>
  </si>
  <si>
    <t>Abednego</t>
  </si>
  <si>
    <t xml:space="preserve">A man living at the time of Exile and Return, first mentioned at Dan 1:6; also called Abednego at Dan 2:49; 3.12,13,14,16,19,20,22,23,26,28,29,30;  Another name of  a.zar.yah  (עֲזַרְיָה "Azariah" H5838Z)   § Abed-nego = "servant of Nebo" 1)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'Azariah' (H5838 or H5839) </t>
  </si>
  <si>
    <t>H5665</t>
  </si>
  <si>
    <t xml:space="preserve">A man living at the time of Exile and Return, first mentioned at Dan 1:6; also called Abednego at Dan 2:49; 3.12,13,14,16,19,20,22,23,26,28,29,30;  Aramaic of  a.zar.yah  (עֲזַרְיָה "Azariah" H5838Z)   § Abed-nego = "servant of Nebo" 1)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'Azariah' (H5838 or H5839) </t>
  </si>
  <si>
    <t>H5666</t>
  </si>
  <si>
    <t>עָבָה</t>
  </si>
  <si>
    <t>1) to be thick, be fat, be gross 1a) (Qal) to be fat, be thick, be gross</t>
  </si>
  <si>
    <t>H5667</t>
  </si>
  <si>
    <t>עֲבוֹט</t>
  </si>
  <si>
    <t>pledge, a thing given as security, article pledged as security for debt</t>
  </si>
  <si>
    <t>H5668</t>
  </si>
  <si>
    <t>עָבוּר</t>
  </si>
  <si>
    <t>for the sake of</t>
  </si>
  <si>
    <t>prep 1) for the sake of, on account of, because of, in order to conj 2) in order that</t>
  </si>
  <si>
    <t>H5669</t>
  </si>
  <si>
    <t>produce, yield</t>
  </si>
  <si>
    <t>H5670</t>
  </si>
  <si>
    <t>עָבַט</t>
  </si>
  <si>
    <t>1) to take a pledge, give a pledge (for a debt) 1a) (Qal) to take a pledge, give a pledge (for a debt) 1b)(Piel) to interchange 1c) (Hiphil) to cause to give a pledge</t>
  </si>
  <si>
    <t>H5671</t>
  </si>
  <si>
    <t>עַבְטִיט</t>
  </si>
  <si>
    <t>weight of pledges, heavy debts</t>
  </si>
  <si>
    <t>H5672</t>
  </si>
  <si>
    <t>עֲבִי</t>
  </si>
  <si>
    <t>H5673</t>
  </si>
  <si>
    <t>עֲבִידָה</t>
  </si>
  <si>
    <t>1) work, service, ritual, worship 1a) work, administration 1b) ritual, service</t>
  </si>
  <si>
    <t>H5674A</t>
  </si>
  <si>
    <t>עָבַר</t>
  </si>
  <si>
    <t>1) to pass over or by or through, alienate, bring, carry, do away, take, take away, transgress 1a) (Qal) 1a1) to pass over, cross, cross over, pass over, march over, overflow, go over 1a2) to pass beyond 1a3) to pass through, traverse 1a3a) passers-through (participle) 1a3b) to pass through (the parts of victim in covenant) 1a4) to pass along, pass by, overtake and pass, sweep by 1a4a) passer-by (participle) 1a4b) to be past, be over 1a5) to pass on, go on, pass on before, go in advance of, pass along, travel, advance 1a6) to pass away 1a6a) to emigrate, leave (one's territory) 1a6b) to vanish 1a6c) to perish, cease to exist 1a6d) to become invalid, become obsolete (of law, decree) 1a6e) to be alienated, pass into other hands 1b) (Niphal) to be crossed 1c) (Piel) to impregnate, cause to cross 1d) (Hiphil) 1d1) to cause to pass over, cause to bring over, cause to cross over, make over to, dedicate, devote 1d2) to cause to pass through 1d3) to cause to pass by or beyond or under, let pass by 1d4) to cause to pass away, cause to take away 1e) (Hithpael) to pass over</t>
  </si>
  <si>
    <t>H5674B</t>
  </si>
  <si>
    <t>to be angry, arrogant</t>
  </si>
  <si>
    <t>H5674C</t>
  </si>
  <si>
    <t>to pass: bring</t>
  </si>
  <si>
    <t>H5674D</t>
  </si>
  <si>
    <t>to pass: trespass</t>
  </si>
  <si>
    <t>H5674G</t>
  </si>
  <si>
    <t>(Valley of) the Travelers</t>
  </si>
  <si>
    <t xml:space="preserve"> Combined with  gay  (גַּיְא "Valley" H1516O)</t>
  </si>
  <si>
    <t>H5674H</t>
  </si>
  <si>
    <t>to be arrogant</t>
  </si>
  <si>
    <t>H5675</t>
  </si>
  <si>
    <t>עֲבַר</t>
  </si>
  <si>
    <t>region beyond or across Aramaic of  e.ver  (עֵ֫בֶר ": side" H5676)</t>
  </si>
  <si>
    <t>H5676G</t>
  </si>
  <si>
    <t>עֵ֫בֶר</t>
  </si>
  <si>
    <t>side: beside</t>
  </si>
  <si>
    <t>: side/beside 1) region beyond or across, side 1a) region across or beyond 1b) side, opposite side</t>
  </si>
  <si>
    <t>H5676H</t>
  </si>
  <si>
    <t>side: beyond</t>
  </si>
  <si>
    <t>: ahead/beyond 1) region beyond or across, side 1a) region across or beyond 1b) side, opposite side</t>
  </si>
  <si>
    <t>H5676I</t>
  </si>
  <si>
    <t>side: west</t>
  </si>
  <si>
    <t>: west 1) region beyond or across, side 1a) region across or beyond 1b) side, opposite side</t>
  </si>
  <si>
    <t>H5677G</t>
  </si>
  <si>
    <t>A man living at the time of the Patriarchs, first mentioned at Gen 10:21;   son of: Shelah (H7974);   father of: Peleg (H6389) and Joktan (H3355) Also named:  Eber  (Ἐβέρ "Eber" G1443)  § Eber or Heber = "the region beyond" 1) son of Salah, great grandson of Shem, father of Peleg and Joktan 2) a Gadite chief 3) a Benjamite, son of Elpaal and descendant of Sharahaim 4) a Benjamite, son of Shashak 5) a priest in the days of Joiakim the son of Jeshua</t>
  </si>
  <si>
    <t>H5677H</t>
  </si>
  <si>
    <t>A man of the tribe of Gad  living at the time of Divided Monarchy, only mentioned at 1Ch 5:13;   son of: Abihail (H0032I);   brother of: Michael (H4317H), Meshullam (H4918I), Sheba (H7652), Jorai (H3140), Jacan (H3275) and Zia (H2127)  § Eber or Heber = "the region beyond" 1) son of Salah, great grandson of Shem, father of Peleg and Joktan 2) a Gadite chief 3) a Benjamite, son of Elpaal and descendant of Sharahaim 4) a Benjamite, son of Shashak 5) a priest in the days of Joiakim the son of Jeshua</t>
  </si>
  <si>
    <t>H5677I</t>
  </si>
  <si>
    <t>A man of the tribe of Benjamin  living at the time of Divided Monarchy, only mentioned at 1Ch 8:12;   son of: Elpaal (H0508);   brother of: Misham (H4936), Shemed (H8106B), Beriah (H1283I), Shema (H8087I), Zebadiah (H2069H), Meshullam (H4918J), Hizki (H2395), Heber (H2268J), Ishmerai (H3461), Izliah (H3152) and Jobab (H3103K)  § Eber or Heber = "the region beyond" 1) son of Salah, great grandson of Shem, father of Peleg and Joktan 2) a Gadite chief 3) a Benjamite, son of Elpaal and descendant of Sharahaim 4) a Benjamite, son of Shashak 5) a priest in the days of Joiakim the son of Jeshua</t>
  </si>
  <si>
    <t>H5677J</t>
  </si>
  <si>
    <t>A man of the tribe of Benjamin  living at the time of Divided Monarchy, only mentioned at 1Ch 8:22;   son of: Shashak (H8349);   brother of: Ishpan (H3473), Eliel (H0447I), Abdon (H5658I), Zichri (H2147I), Hanan (H2605), Hananiah (H2608O), Elam (H5867), Anthothijah (H6070), Iphdeiah (H3301) and Penuel (H6439I)  § Eber or Heber = "the region beyond" 1) son of Salah, great grandson of Shem, father of Peleg and Joktan 2) a Gadite chief 3) a Benjamite, son of Elpaal and descendant of Sharahaim 4) a Benjamite, son of Shashak 5) a priest in the days of Joiakim the son of Jeshua</t>
  </si>
  <si>
    <t>H5677K</t>
  </si>
  <si>
    <t>A man living at the time of Exile and Return, only mentioned at Neh 12:20  § Eber or Heber = "the region beyond" 1) son of Salah, great grandson of Shem, father of Peleg and Joktan 2) a Gadite chief 3) a Benjamite, son of Elpaal and descendant of Sharahaim 4) a Benjamite, son of Shashak 5) a priest in the days of Joiakim the son of Jeshua</t>
  </si>
  <si>
    <t>H5678</t>
  </si>
  <si>
    <t>עֶבְרָה</t>
  </si>
  <si>
    <t>fury</t>
  </si>
  <si>
    <t>1) outpouring, overflow, excess, fury, wrath, arrogance 1a) overflow, excess, outburst 1b) arrogance 1c) overflowing rage or fury</t>
  </si>
  <si>
    <t>H5679</t>
  </si>
  <si>
    <t>עֲבָרָה</t>
  </si>
  <si>
    <t>H5680</t>
  </si>
  <si>
    <t>עִבְרִי</t>
  </si>
  <si>
    <t xml:space="preserve">Someone descended from Heber (H2268)(?), first mentioned at Gen 14:13 Also named:  Hebraios  (Ἑβραῖος "Hebrew" G1445)   § Hebrew = "one from beyond" n pr 1) a designation of the patriarchs and the Israelites adj 2) a designation of the patriarchs and the Israelites </t>
  </si>
  <si>
    <t>H5681</t>
  </si>
  <si>
    <t>Ibri</t>
  </si>
  <si>
    <t xml:space="preserve">A man of the tribe of Levi living at the time of Divided Monarchy, only mentioned at 1Ch 24:27;   son of: Jaaziah (H3269);   brother of: Beno (H1121B), Shoham (H7719) and Zaccur (H2139I)   § Ibri = "Hebrew"  a Merarite Levite of the family of Jaaziah in the time of David </t>
  </si>
  <si>
    <t>H5682</t>
  </si>
  <si>
    <t>עֲבָרִים</t>
  </si>
  <si>
    <t>Abarim</t>
  </si>
  <si>
    <t xml:space="preserve">Abarim = "regions beyond"  a mountain or range of mountains on the east of the Jordan, in the land of Moab, opposite to Jericho; Mount Nebo is part of this range Another name of  ne.vo  (נְבוֹ "(Mount )Nebo" H5015H) </t>
  </si>
  <si>
    <t>H5683</t>
  </si>
  <si>
    <t>עֶבְרֹן</t>
  </si>
  <si>
    <t>Ebron</t>
  </si>
  <si>
    <t xml:space="preserve">Hebron = "alliance"  a city of Judah located in the mountains 20 (32 km) miles south of Jerusalem and 20 (32 km) miles north of Beersheba Another name of  av.don  (עַבְדּוֹן "Abdon" H5658G) </t>
  </si>
  <si>
    <t>H5684</t>
  </si>
  <si>
    <t>עַבְרֹנָה</t>
  </si>
  <si>
    <t>Abronah</t>
  </si>
  <si>
    <t xml:space="preserve">  § Ebronah = "passage"  one of the stations of the Israelites in the wilderness immediately preceding Ezion-geber </t>
  </si>
  <si>
    <t>H5685</t>
  </si>
  <si>
    <t>עָבַשׁ</t>
  </si>
  <si>
    <t>(Qal) to shrivel, waste away</t>
  </si>
  <si>
    <t>H5686</t>
  </si>
  <si>
    <t>עָבַת</t>
  </si>
  <si>
    <t>(Piel) to wind, weave, weave together</t>
  </si>
  <si>
    <t>H5687</t>
  </si>
  <si>
    <t>עָבוֹת</t>
  </si>
  <si>
    <t>leafy</t>
  </si>
  <si>
    <t>having interwoven foliage, leafy, dense with foliage</t>
  </si>
  <si>
    <t>H5688</t>
  </si>
  <si>
    <t>עֲבֹת</t>
  </si>
  <si>
    <t>1) cord, rope, cordage, foliage, interwoven foliage 1a) cord, rope, cordage, chain 1b) interwoven foliage</t>
  </si>
  <si>
    <t>H5689</t>
  </si>
  <si>
    <t>עָגַב</t>
  </si>
  <si>
    <t>to lust</t>
  </si>
  <si>
    <t>1) (Qal) to have inordinate affection or lust 1a) lust (participle) 1b) paramours (participle as subst)</t>
  </si>
  <si>
    <t>H5690</t>
  </si>
  <si>
    <t>עָגָב</t>
  </si>
  <si>
    <t>(sensuous) love</t>
  </si>
  <si>
    <t>H5691</t>
  </si>
  <si>
    <t>עֲגָבָה</t>
  </si>
  <si>
    <t>lustfulness</t>
  </si>
  <si>
    <t>H5692</t>
  </si>
  <si>
    <t>עֻגָה</t>
  </si>
  <si>
    <t>1) disc or cake (of bread) 1a) cake of hot stones (cake baked on hot stones)</t>
  </si>
  <si>
    <t>H5693</t>
  </si>
  <si>
    <t>עָגוּר</t>
  </si>
  <si>
    <t>crane</t>
  </si>
  <si>
    <t>1) name of a bird 1a) perhaps a thrush, swallow, crane</t>
  </si>
  <si>
    <t>H5694</t>
  </si>
  <si>
    <t>עָגִיל</t>
  </si>
  <si>
    <t>1) hoop, ring, earring 1a) adornment for men or women</t>
  </si>
  <si>
    <t>H5695</t>
  </si>
  <si>
    <t>עֵ֫גֶל</t>
  </si>
  <si>
    <t>calf, bull-calf</t>
  </si>
  <si>
    <t>H5696</t>
  </si>
  <si>
    <t>עָגֹל</t>
  </si>
  <si>
    <t>H5697A</t>
  </si>
  <si>
    <t>עֶגְלָה</t>
  </si>
  <si>
    <t>H5697B</t>
  </si>
  <si>
    <t>עֶגְלַת</t>
  </si>
  <si>
    <t>Eglath-shelishiyah</t>
  </si>
  <si>
    <t xml:space="preserve">  § Eglath = "heifer"  A place near Zoar and south of Moab</t>
  </si>
  <si>
    <t>H5698</t>
  </si>
  <si>
    <t>Eglah</t>
  </si>
  <si>
    <t xml:space="preserve">A woman living at the time of United Monarchy, first mentioned at 2Sa 3:5; married to David (H1732);   mother of: Ithream (H3507)   § Eglah = "a heifer"  a wife of David and mother of Ithream </t>
  </si>
  <si>
    <t>H5699</t>
  </si>
  <si>
    <t>עֲגָלָה</t>
  </si>
  <si>
    <t>cart</t>
  </si>
  <si>
    <t>cart, wagon</t>
  </si>
  <si>
    <t>H5700G</t>
  </si>
  <si>
    <t>עֶגְלוֹן</t>
  </si>
  <si>
    <t>Eglon</t>
  </si>
  <si>
    <t xml:space="preserve">  § Eglon = "calf-like"  a royal city in Canaan that opposed the conquest; located in the low lands of Judah</t>
  </si>
  <si>
    <t>H5700H</t>
  </si>
  <si>
    <t>A man of the Moabites living before Israel's Monarchy, first mentioned at Jdg 3:12  § Eglon = "calf-like" 1) king of Moab who oppressed the children of Israel for 18 years before he was killed by the judge Ehud 2) a royal city in Canaan that opposed the conquest; located in the low lands of Judah</t>
  </si>
  <si>
    <t>H5701</t>
  </si>
  <si>
    <t>עָגַם</t>
  </si>
  <si>
    <t>(Qal) to be grieved</t>
  </si>
  <si>
    <t>H5702</t>
  </si>
  <si>
    <t>עָגַן</t>
  </si>
  <si>
    <t>(Niphal) to shut oneself in or off or up</t>
  </si>
  <si>
    <t>H5703</t>
  </si>
  <si>
    <t>עַד</t>
  </si>
  <si>
    <t>1) perpetuity, for ever, continuing future 1a) ancient (of past time) 1b) for ever (of future time) 1b1) of continuous existence 1c) for ever (of God's existence)</t>
  </si>
  <si>
    <t>H5704</t>
  </si>
  <si>
    <t>till</t>
  </si>
  <si>
    <t>prep 1) as far as, even to, until, up to, while, as far as 1a) of space 1a1) as far as, up to, even to 1b) in combination 1b1) from...as far as, both...and (with 'min' -from) 1c) of time 1c1) even to, until, unto, till, during, end 1d) of degree 1d1) even to, to the degree of, even like conj 2) until, while, to the point that, so that even Aramaic equivalent:  ad  (עַד "till" H5705)</t>
  </si>
  <si>
    <t>H5705</t>
  </si>
  <si>
    <t>prep 1) even to, until, up to, during conj 2) until, up to the time that, ere that</t>
  </si>
  <si>
    <t>H5706</t>
  </si>
  <si>
    <t>H5707</t>
  </si>
  <si>
    <t>עֵד</t>
  </si>
  <si>
    <t>1) witness 1a) witness, testimony, evidence (of things) 1b) witness (of people)</t>
  </si>
  <si>
    <t>H5708</t>
  </si>
  <si>
    <t>עִדָּה</t>
  </si>
  <si>
    <t>1) menstruation 1a) filthy rag, stained garment (fig. of best deeds of guilty people)</t>
  </si>
  <si>
    <t>H5709</t>
  </si>
  <si>
    <t>עֲדָה</t>
  </si>
  <si>
    <t>to pass on/over/away</t>
  </si>
  <si>
    <t>1) to pass on, pass away 1a)(P'al) 1a1) to pass on, pass over 1a2) to pass away 1b) (Aphel) to take away, remove, depose</t>
  </si>
  <si>
    <t>H5710A</t>
  </si>
  <si>
    <t>עָדָה</t>
  </si>
  <si>
    <t>1) to pass on, advance, go on, pass by, remove 1a) (Qal) to pass on, put on 1b) (Hiphil) to remove Aramaic equivalent:  a.dah  (עֲדָה "to pass on/over/away" H5709)</t>
  </si>
  <si>
    <t>H5710B</t>
  </si>
  <si>
    <t>to ornament, deck oneself</t>
  </si>
  <si>
    <t>H5711G</t>
  </si>
  <si>
    <t>Adah</t>
  </si>
  <si>
    <t>A woman living at the time before the Flood, first mentioned at Gen 4:19; married to Lamech (H3929);   mother of: Jabal (H2989) and Jubal (H3106)  § Adah = "ornament" 1) the 1st of the 2 wives of Lamech and mother of Jabal and Jubal 2) a Hittitess, 1 of the 3 wives of Esau and mother of Eliphaz 2a) also called 'Bashemath'</t>
  </si>
  <si>
    <t>H5711H</t>
  </si>
  <si>
    <t>A woman living at the time before the Flood, first mentioned at Gen 26:34;   daughter of: Elon (H0356); married to Esau (H6215);   mother of: Eliphaz (H0464); also called Basemath (KJV: Bashemath) at Gen 26:34;  Also named:  bos.mat  (בָּֽשְׂמַת "Basemath" H1315H)  § Adah = "ornament" 1) the 1st of the 2 wives of Lamech and mother of Jabal and Jubal 2) a Hittitess, 1 of the 3 wives of Esau and mother of Eliphaz 2a) also called 'Bashemath'</t>
  </si>
  <si>
    <t>H5712</t>
  </si>
  <si>
    <t>עֵדָה</t>
  </si>
  <si>
    <t>congregation</t>
  </si>
  <si>
    <t>congregation, gathering</t>
  </si>
  <si>
    <t>H5713A</t>
  </si>
  <si>
    <t>testimony, witness</t>
  </si>
  <si>
    <t>H5713B</t>
  </si>
  <si>
    <t>always plural and always of laws as divine testimonies</t>
  </si>
  <si>
    <t>H5714G</t>
  </si>
  <si>
    <t>עִדּוֹ</t>
  </si>
  <si>
    <t>A man living at the time of United Monarchy, only mentioned at 1Ki 4:14;   father of: Ahinadab (H0292)  § Iddo = "His witness" 1) father of Abinadab, an officer of Solomon 2) grandfather of the prophet Zechariah 3) a Gershonite Levite, son of Joah 4) a priest in the time of Nehemiah 5) a seer in the time of king Jeroboam of the northern kingdom of Israel 6) son of Zechariah, ruler of the tribe of Manasseh in the time of David 7) a chief of the temple slaves who assembled at Casiphia at the time of the 2nd caravan from Babylon</t>
  </si>
  <si>
    <t>H5714H</t>
  </si>
  <si>
    <t>A man of the tribe of Levi living at the time of Divided Monarchy, first mentioned at 1Ch 6:21;   son of: Joah (H3098H);   father of: Zerah (H2226J); also called Adaiah at 1Ch 6:41;  Also named:  a.da.yah  (עֲדָיָ֫הוּ "Adaiah" H5718N)  § Iddo = "His witness" 1) father of Abinadab, an officer of Solomon 2) grandfather of the prophet Zechariah 3) a Gershonite Levite, son of Joah 4) a priest in the time of Nehemiah 5) a seer in the time of king Jeroboam of the northern kingdom of Israel 6) son of Zechariah, ruler of the tribe of Manasseh in the time of David 7) a chief of the temple slaves who assembled at Casiphia at the time of the 2nd caravan from Babylon</t>
  </si>
  <si>
    <t>H5714I</t>
  </si>
  <si>
    <t>A prophet living at the time of Divided Monarchy, first mentioned at 2Ch 9:29 Also named:  ye.di  (יֶעְדּוֹ "Iddo" H3260)  § Iddo = "His witness" 1) father of Abinadab, an officer of Solomon 2) grandfather of the prophet Zechariah 3) a Gershonite Levite, son of Joah 4) a priest in the time of Nehemiah 5) a seer in the time of king Jeroboam of the northern kingdom of Israel 6) son of Zechariah, ruler of the tribe of Manasseh in the time of David 7) a chief of the temple slaves who assembled at Casiphia at the time of the 2nd caravan from Babylon</t>
  </si>
  <si>
    <t>H5714J</t>
  </si>
  <si>
    <t>A man living at the time of Exile and Return, first mentioned at Ezr 5:1;   father of: Berechiah (H1296L)  § Iddo = "His witness" 1) father of Abinadab, an officer of Solomon 2) grandfather of the prophet Zechariah 3) a Gershonite Levite, son of Joah 4) a priest in the time of Nehemiah 5) a seer in the time of king Jeroboam of the northern kingdom of Israel 6) son of Zechariah, ruler of the tribe of Manasseh in the time of David 7) a chief of the temple slaves who assembled at Casiphia at the time of the 2nd caravan from Babylon</t>
  </si>
  <si>
    <t>H5714K</t>
  </si>
  <si>
    <t>עִדּוֹא ,עִדּוֹ</t>
  </si>
  <si>
    <t>A man living at the time of Exile and Return, first mentioned at Neh 12:4  § Iddo = "His witness" 1) father of Abinadab, an officer of Solomon 2) grandfather of the prophet Zechariah 3) a Gershonite Levite, son of Joah 4) a priest in the time of Nehemiah 5) a seer in the time of king Jeroboam of the northern kingdom of Israel 6) son of Zechariah, ruler of the tribe of Manasseh in the time of David 7) a chief of the temple slaves who assembled at Casiphia at the time of the 2nd caravan from Babylon</t>
  </si>
  <si>
    <t>H5715</t>
  </si>
  <si>
    <t>עֵדוּת</t>
  </si>
  <si>
    <t>H5716</t>
  </si>
  <si>
    <t>עֲדִי</t>
  </si>
  <si>
    <t>1) ornaments 1a) ornaments 1b) trappings (of horses)</t>
  </si>
  <si>
    <t>H5717G</t>
  </si>
  <si>
    <t>עֲדִיאֵל</t>
  </si>
  <si>
    <t>Adiel</t>
  </si>
  <si>
    <t>A man of the tribe of Simeon(?) living at the time of Divided Monarchy, only mentioned at 1Ch 4:36  § Adiel = "ornament of God" 1) a prince of the Simeon of the family of Shimei in the time of king Hezekiah of Judah 2) a priest, ancestor of Maasiai 3) ancestor of Azmaveth, the treasurer of David</t>
  </si>
  <si>
    <t>H5717H</t>
  </si>
  <si>
    <t>A man of the tribe of Levi  living at the time of Exile and Return, first mentioned at 1Ch 9:12;   son of: Jahzerah (H3170);   father of: Maasai (H4640); also called Azarel (KJV: Azareel) at Neh 11:13; Also named:  a.zar.el  (עֲזַרְאֵל "Azarel" H5832K)  § Adiel = "ornament of God" 1) a prince of the Simeon of the family of Shimei in the time of king Hezekiah of Judah 2) a priest, ancestor of Maasiai 3) ancestor of Azmaveth, the treasurer of David</t>
  </si>
  <si>
    <t>H5717I</t>
  </si>
  <si>
    <t>A man living at the time of Divided Monarchy, only mentioned at 1Ch 27:25;   father of: Azmaveth (H5820J)  § Adiel = "ornament of God" 1) a prince of the Simeon of the family of Shimei in the time of king Hezekiah of Judah 2) a priest, ancestor of Maasiai 3) ancestor of Azmaveth, the treasurer of David</t>
  </si>
  <si>
    <t>H5718G</t>
  </si>
  <si>
    <t>עֲדָיָ֫הוּ</t>
  </si>
  <si>
    <t>Adaiah</t>
  </si>
  <si>
    <t>A man living at the time of Divided Monarchy, only mentioned at 2Ki 22:1;   father of: Jedidah (H3040)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</si>
  <si>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H5718H</t>
  </si>
  <si>
    <t>A man of the tribe of Benjamin living at the time of Divided Monarchy, only mentioned at 1Ch 8:21;   son of: Shimei (H8096N);   brother of: Jakim (H3356), Zichri (H2147H), Zabdi (H2067H), Elienai (H0462), Zillethai (H6769), Eliel (H0447H), Beraiah (H1256) and Shimrath (H8119)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</si>
  <si>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H5718I</t>
  </si>
  <si>
    <t>A man of the tribe of Levi  living at the time of Exile and Return, first mentioned at 1Ch 9:12;   son of: Jeroham (H3395J)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</si>
  <si>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H5718J</t>
  </si>
  <si>
    <t>A man living at the time of Divided Monarchy, only mentioned at 2Ch 23:1;   father of: Maaseiah (H4641H)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</si>
  <si>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H5718K</t>
  </si>
  <si>
    <t>A man living at the time of Exile and Return, only mentioned at Ezr 10:29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</si>
  <si>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H5718L</t>
  </si>
  <si>
    <t>A man living at the time of Exile and Return, only mentioned at Ezr 10:39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</si>
  <si>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H5718M</t>
  </si>
  <si>
    <t>A man living at the time of Exile and Return, only mentioned at Neh 11:5;   son of: Joiarib (H3114I);   father of: Hazaiah (H2382)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</si>
  <si>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H5718N</t>
  </si>
  <si>
    <t>A man of the tribe of Levi living at the time of Divided Monarchy, first mentioned at 1Ch 6:21;   son of: Joah (H3098H);   father of: Zerah (H2226J); also called Adaiah at 1Ch 6:41;  Another name of  id.do  (עִדּוֹ "Iddo" H5714H)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</si>
  <si>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H5718O</t>
  </si>
  <si>
    <t>A man living at the time of Exile and Return, first mentioned at Neh 12:4 Another name of  id.do  (עִדּוֹא ,עִדּוֹ "Iddo" H5714K)  § Adaiah = "Jehovah has adorned Himself" 1) maternal grandfather of king Josiah of Judah and native of Boscath in the lowlands of Judah 2) a Gershonite Levite and ancestor of Asaph 3) a Benjamite, son of Shimhi 4) a priest, son of Jehoram 5) ancestor of Maaseiah, one of the captains who supported Jehoiada 6) a descendant of Bani who had a foreign wife in the time of Ezra 7) a descendant of another Bani who had a foreign wife in the time of Ezra 8) a descendant of Pharez of the tribe of Judah</t>
  </si>
  <si>
    <t>H5719</t>
  </si>
  <si>
    <t>עָדִין</t>
  </si>
  <si>
    <t>voluptuous</t>
  </si>
  <si>
    <t>H5720G</t>
  </si>
  <si>
    <t>Adin</t>
  </si>
  <si>
    <t>A man living at the time of Exile and Return, first mentioned at Ezr 2:15  § Adin = "dainty" or "delicate" 1) ancestor of a family of exiles who returned with Zerubbabel 2) a chief among the returned exiles who signed the covenant with Nehemiah</t>
  </si>
  <si>
    <t>H5720H</t>
  </si>
  <si>
    <t>A man living at the time of Exile and Return, only mentioned at Neh 10:16  § Adin = "dainty" or "delicate" 1) ancestor of a family of exiles who returned with Zerubbabel 2) a chief among the returned exiles who signed the covenant with Nehemiah</t>
  </si>
  <si>
    <t>H5721</t>
  </si>
  <si>
    <t>עֲדִינָא</t>
  </si>
  <si>
    <t>Adina</t>
  </si>
  <si>
    <t xml:space="preserve">A man living at the time of Divided Monarchy, only mentioned at 1Ch 11:42;   son of: Shiza (H7877)   § Adina = "slender"  a chief of the Reubenites, and a captain of David </t>
  </si>
  <si>
    <t>H5722</t>
  </si>
  <si>
    <t>עֲדִינוֹ</t>
  </si>
  <si>
    <t>`wielded`</t>
  </si>
  <si>
    <t xml:space="preserve">A man living at the time of United Monarchy, only mentioned at 2Sa 23:8; also translated "wielded" or "raised";    § Adino = "his ornament"  one of David's mighty warriors </t>
  </si>
  <si>
    <t>H5723</t>
  </si>
  <si>
    <t>עֲדִיתַ֫יִם</t>
  </si>
  <si>
    <t>Adithaim</t>
  </si>
  <si>
    <t xml:space="preserve">  § Adithaim = "double ornament"  a town in the lowland of Judah </t>
  </si>
  <si>
    <t>H5724</t>
  </si>
  <si>
    <t>עַדְלָ֑י</t>
  </si>
  <si>
    <t>Adlai</t>
  </si>
  <si>
    <t xml:space="preserve">A man living at the time of Divided Monarchy, only mentioned at 1Ch 27:29;   father of: Shaphat (H8202K)   § Adlai = "justice of Jehovah"  ancestor of Shaphat, the overseer of David's herds </t>
  </si>
  <si>
    <t>H5725</t>
  </si>
  <si>
    <t>עֲדֻלָּם</t>
  </si>
  <si>
    <t>Adullam</t>
  </si>
  <si>
    <t xml:space="preserve">Adullam = "justice of the people"  a town of the Canaanites allotted to Judah and lying in the lowlands; site of the cave where David hid Also named:  a.dul.la.mi  (עֲדֻלָּמִי "Adullamite" H5726) </t>
  </si>
  <si>
    <t>H5726</t>
  </si>
  <si>
    <t>עֲדֻלָּמִי</t>
  </si>
  <si>
    <t>Adullamite</t>
  </si>
  <si>
    <t xml:space="preserve">Someone from Adullam Group of  a.dul.lam  (עֲדֻלָּם "Adullam" H5725)   § Adullamite, of Adullam "justice of the people"  an inhabitant of Adullam </t>
  </si>
  <si>
    <t>H5727</t>
  </si>
  <si>
    <t>עָדַן</t>
  </si>
  <si>
    <t>to luxuriate</t>
  </si>
  <si>
    <t>(Hithpael) to luxuriate, delight oneself</t>
  </si>
  <si>
    <t>H5728</t>
  </si>
  <si>
    <t>עֲדֶן</t>
  </si>
  <si>
    <t>hitherto, still, yet</t>
  </si>
  <si>
    <t>H5729</t>
  </si>
  <si>
    <t>עֶ֫דֶן</t>
  </si>
  <si>
    <t>Eden</t>
  </si>
  <si>
    <t xml:space="preserve">  § Eden = "pleasure"  a place conquered by Assyria; probably located in the northwest of Mesopotamia </t>
  </si>
  <si>
    <t>H5730A</t>
  </si>
  <si>
    <t>עֵ֫דֶן</t>
  </si>
  <si>
    <t>luxury, dainty, delight, finery</t>
  </si>
  <si>
    <t>H5730B</t>
  </si>
  <si>
    <t>עֶדְנָה</t>
  </si>
  <si>
    <t>H5731A</t>
  </si>
  <si>
    <t>A man living at the time of Divided Monarchy, only mentioned at 2Ch 29:12;   son of: Joah (H3098L)  § Eden= "pleasure"  a Gershonite Levite, son of Joah in the days of king Hezekiah of Judah</t>
  </si>
  <si>
    <t>H5731B</t>
  </si>
  <si>
    <t xml:space="preserve">  § Eden= "pleasure"  the first habitat of man after the creation</t>
  </si>
  <si>
    <t>H5731G</t>
  </si>
  <si>
    <t>A man living at the time of Divided Monarchy, only mentioned at 2Ch 31:15  § Eden= "pleasure"  the first habitat of man after the creation</t>
  </si>
  <si>
    <t>H5732</t>
  </si>
  <si>
    <t>עִדָּן</t>
  </si>
  <si>
    <t>1) time 1a) time (of duration) 1b) year</t>
  </si>
  <si>
    <t>H5733G</t>
  </si>
  <si>
    <t>עַדְנָא</t>
  </si>
  <si>
    <t>Adna</t>
  </si>
  <si>
    <t>A man living at the time of Exile and Return, only mentioned at Ezr 10:30  § Adna = "rest" or "pleasure" 1) one of the family of Pahath-moab who returned with Ezra and married a foreign wife 2) a priest, descendant of Harim in the days of Joiakim, the son of Jeshua</t>
  </si>
  <si>
    <t>H5733H</t>
  </si>
  <si>
    <t>A man living at the time of Exile and Return, only mentioned at Neh 12:15  § Adna = "rest" or "pleasure" 1) one of the family of Pahath-moab who returned with Ezra and married a foreign wife 2) a priest, descendant of Harim in the days of Joiakim, the son of Jeshua</t>
  </si>
  <si>
    <t>H5734G</t>
  </si>
  <si>
    <t>עַדְנָה</t>
  </si>
  <si>
    <t>Adnah</t>
  </si>
  <si>
    <t>A man living at the time of Divided Monarchy, only mentioned at 1Ch 12:20  § Adnah = "pleasure" 1) a Manassite who deserted from Saul and joined David at Ziklag 2) a captain in charge of over 300,000 men of Judah in the time of Jehoshaphat</t>
  </si>
  <si>
    <t>H5734H</t>
  </si>
  <si>
    <t>A man living at the time of Divided Monarchy, only mentioned at 2Ch 17:14  § Adnah = "pleasure" 1) a Manassite who deserted from Saul and joined David at Ziklag 2) a captain in charge of over 300,000 men of Judah in the time of Jehoshaphat</t>
  </si>
  <si>
    <t>H5735</t>
  </si>
  <si>
    <t>עֲדְעָדָה</t>
  </si>
  <si>
    <t>Adadah</t>
  </si>
  <si>
    <t xml:space="preserve">  § Adadah = "festival" or "boundary"  one of the towns in the extreme south of Judah </t>
  </si>
  <si>
    <t>H5736</t>
  </si>
  <si>
    <t>עָדַף</t>
  </si>
  <si>
    <t>1) to remain over, be in excess 1a) (Qal) 1a1) to be in excess 1a1a) excess (subst) 1a1b) surplus (participle) 1b) (Hiphil) to have a surplus</t>
  </si>
  <si>
    <t>H5737A</t>
  </si>
  <si>
    <t>עָדַר</t>
  </si>
  <si>
    <t>1) to help 1a) (Qal) to help</t>
  </si>
  <si>
    <t>H5737B</t>
  </si>
  <si>
    <t>to hoe</t>
  </si>
  <si>
    <t>1) to hoe 1a) (Niphal) to be hoed</t>
  </si>
  <si>
    <t>H5737C</t>
  </si>
  <si>
    <t>1) to be lacking, fail 1a)(Niphal) 1b1) to be lacking 1b1) to leave lacking 1b) (Piel) to leave lacking</t>
  </si>
  <si>
    <t>H5738</t>
  </si>
  <si>
    <t>עֶ֫דֶר</t>
  </si>
  <si>
    <t>Eder</t>
  </si>
  <si>
    <t xml:space="preserve">A man of the tribe of Benjamin  living at the time of Egypt and Wilderness, only mentioned at 1Ch 8:15;   son of: Beriah (H1283I);   brother of: Arad (H6166B), Ahio (H0283H), Shashak (H8349), Jeremoth (H3406I), Zebadiah (H2069), Michael (H4317L), Ishpah (H3472) and Joha (H3109)   § Ader = "flock" 1) a Benjamite, son of Beriah, chief of the inhabitants of Aijalon 1a) also 'Eder' </t>
  </si>
  <si>
    <t>H5739</t>
  </si>
  <si>
    <t>עֵ֫דֶר</t>
  </si>
  <si>
    <t>1) flock, herd 1a) flock 1b) herds, flocks and herds</t>
  </si>
  <si>
    <t>H5740A</t>
  </si>
  <si>
    <t>A man of the tribe of Levi living at the time of Egypt and Wilderness, first mentioned at 1Ch 23:23;   son of: Mushi (H4187);   brother of: Mahli (H4249H) and Jerimoth (H3406K)  § Eder = "a flock"  a Merarite Levite in the time of David</t>
  </si>
  <si>
    <t>H5740B</t>
  </si>
  <si>
    <t xml:space="preserve">  § Eder = "a flock"  a town in the extreme south of Judah on the border of Edom</t>
  </si>
  <si>
    <t>H5741</t>
  </si>
  <si>
    <t>עַדְרִיאֵל</t>
  </si>
  <si>
    <t>Adriel</t>
  </si>
  <si>
    <t xml:space="preserve">A man living at the time of United Monarchy, first mentioned at 1Sa 18:19;   son of: Barzillai (H1271H); married to Merab (H4764)   § Adriel = "flock of God"  son of Barzillai, and the man to whom Saul gave his daughter Merab in marriage although she was already promised to David </t>
  </si>
  <si>
    <t>H5742</t>
  </si>
  <si>
    <t>עֲדָשָׁה</t>
  </si>
  <si>
    <t>lentil</t>
  </si>
  <si>
    <t>H5743</t>
  </si>
  <si>
    <t>עוּב</t>
  </si>
  <si>
    <t>to becloud</t>
  </si>
  <si>
    <t>(Hiphil) to becloud</t>
  </si>
  <si>
    <t>H5744G</t>
  </si>
  <si>
    <t>עוֹבֵד</t>
  </si>
  <si>
    <t>A man of the tribe of Judah living before Israel's Monarchy, first mentioned at Rut 4:17;   son of: Boaz (H1162) and Ruth (H7327);   father of: Jesse (H3448) Also named:  Ōbēd  (Ὠβήδ "Obed" G5601)  § Obed = "serving" 1) son of Boaz by Ruth and the grandfather of David 2) a Judaite, a descendant of Jarha, the Egyptian slave of Sheshan, in the line of Jerahmeel 3) a Judaite, father of Azariah, one of the captains of hundreds who joined with Jehoiada in the revolution by which Athaliah fell 4) one of David's mighty warriors 5) son of Shemaiah and a gatekeeper of the temple</t>
  </si>
  <si>
    <t>H5744H</t>
  </si>
  <si>
    <t>A man of the tribe of Judah living at the time of Divided Monarchy, first mentioned at 1Ch 2:37;   son of: Ephlal (H0654);   father of: Jehu (H3058I)  § Obed = "serving" 1) son of Boaz by Ruth and the grandfather of David 2) a Judaite, a descendant of Jarha, the Egyptian slave of Sheshan, in the line of Jerahmeel 3) a Judaite, father of Azariah, one of the captains of hundreds who joined with Jehoiada in the revolution by which Athaliah fell 4) one of David's mighty warriors 5) son of Shemaiah and a gatekeeper of the temple</t>
  </si>
  <si>
    <t>H5744I</t>
  </si>
  <si>
    <t>A man living at the time of Divided Monarchy, only mentioned at 1Ch 11:47  § Obed = "serving" 1) son of Boaz by Ruth and the grandfather of David 2) a Judaite, a descendant of Jarha, the Egyptian slave of Sheshan, in the line of Jerahmeel 3) a Judaite, father of Azariah, one of the captains of hundreds who joined with Jehoiada in the revolution by which Athaliah fell 4) one of David's mighty warriors 5) son of Shemaiah and a gatekeeper of the temple</t>
  </si>
  <si>
    <t>H5744J</t>
  </si>
  <si>
    <t>A man of the tribe of Levi living at the time of Divided Monarchy, only mentioned at 1Ch 26:7;   son of: Shemaiah (H8098I);   brother of: Othni (H6273), Rephael (H7501), Elzabad (H0443H), Elihu (H0453I) and Semachiah (H5565)  § Obed = "serving" 1) son of Boaz by Ruth and the grandfather of David 2) a Judaite, a descendant of Jarha, the Egyptian slave of Sheshan, in the line of Jerahmeel 3) a Judaite, father of Azariah, one of the captains of hundreds who joined with Jehoiada in the revolution by which Athaliah fell 4) one of David's mighty warriors 5) son of Shemaiah and a gatekeeper of the temple</t>
  </si>
  <si>
    <t>H5744K</t>
  </si>
  <si>
    <t>A man living at the time of Divided Monarchy, only mentioned at 2Ch 23:1;   father of: Azariah (H5838T)  § Obed = "serving" 1) son of Boaz by Ruth and the grandfather of David 2) a Judaite, a descendant of Jarha, the Egyptian slave of Sheshan, in the line of Jerahmeel 3) a Judaite, father of Azariah, one of the captains of hundreds who joined with Jehoiada in the revolution by which Athaliah fell 4) one of David's mighty warriors 5) son of Shemaiah and a gatekeeper of the temple</t>
  </si>
  <si>
    <t>H5745</t>
  </si>
  <si>
    <t>עוֹבָל</t>
  </si>
  <si>
    <t>Obal</t>
  </si>
  <si>
    <t xml:space="preserve">A man living at the time of the Patriarchs, first mentioned at Gen 10:28;   son of: Joktan (H3355);   brother of: Almodad (H0486), Sheleph (H8026), Hazarmaveth (H2700), Jerah (H3392), Hadoram (H1913A), Uzal (H0187), Diklah (H1853), Abimael (H0039), Sheba (H7614H), Ophir (H0211), Havilah (H2341I) and Jobab (H3103) Also named:  e.val  (עֵיבָל "Obal" H5858A)   § Obal = "stripped bare"  a son of Joktan and the founder of an Arab tribe </t>
  </si>
  <si>
    <t>H5746</t>
  </si>
  <si>
    <t>עוּג</t>
  </si>
  <si>
    <t>(Qal) to bake, bake a cake</t>
  </si>
  <si>
    <t>H5747</t>
  </si>
  <si>
    <t>עוֹג</t>
  </si>
  <si>
    <t>Og</t>
  </si>
  <si>
    <t xml:space="preserve">A man of Bashan living at the time of Egypt and Wilderness, first mentioned at Num 21:33   § Og = "long-necked"  the Amorite king of Bashan and one of the last representatives of the giants of Rephaim </t>
  </si>
  <si>
    <t>H5748</t>
  </si>
  <si>
    <t>עוּגָב</t>
  </si>
  <si>
    <t>1) a musical instrument 1a) perhaps a flute, reed-pipe, or panpipes</t>
  </si>
  <si>
    <t>H5749A</t>
  </si>
  <si>
    <t>עוּד</t>
  </si>
  <si>
    <t>to uphold</t>
  </si>
  <si>
    <t>1) to return, repeat, go about, do again 1a) (Piel) to surround, go round and round 1b) (Pilel) to restore, relieve 1c) (Hithpalel) to be restored</t>
  </si>
  <si>
    <t>H5749B</t>
  </si>
  <si>
    <t>1) to bear witness 1a) (Qal) to bear witness, say again and again 1b) (Hiphil) 1b1) to testify, bear witness 1b2) to cause to testify, take or call as witness, invoke 1b3) to protest, affirm solemnly, warn, exhort or enjoin solemnly, admonish, charge 1c) (Hophal) to protest, give warning</t>
  </si>
  <si>
    <t>H5750</t>
  </si>
  <si>
    <t>עוֹד</t>
  </si>
  <si>
    <t>subst 1) a going round, continuance adv 2) still, yet, again, besides 2a) still, yet (of continuance or persistence) 2b) still, yet, more (of addition or repetition) 2c) again 2d) still, moreover, besides Aramaic equivalent:  od  (עוֹד "still" H5751)</t>
  </si>
  <si>
    <t>H5751</t>
  </si>
  <si>
    <t>still, while, yet Aramaic of  od  (עוֹד "still" H5750)</t>
  </si>
  <si>
    <t>H5752G</t>
  </si>
  <si>
    <t>עֹדֵד</t>
  </si>
  <si>
    <t>Oded</t>
  </si>
  <si>
    <t>A man living at the time of Divided Monarchy, first mentioned at 2Ch 15:1;   father of: Azariah (H5838M)  § Oded = "restorer" 1) father of Azariah the prophet in the reign of king Asa of Judah 2) a prophet of Jehovah in Samaria at the time of Pekah's invasion of Judah</t>
  </si>
  <si>
    <t>H5752H</t>
  </si>
  <si>
    <t>A prophet living at the time of Divided Monarchy, only mentioned at 2Ch 28:9  § Oded = "restorer" 1) father of Azariah the prophet in the reign of king Asa of Judah 2) a prophet of Jehovah in Samaria at the time of Pekah's invasion of Judah</t>
  </si>
  <si>
    <t>H5753A</t>
  </si>
  <si>
    <t>עָוָה</t>
  </si>
  <si>
    <t>1) to bend, twist, distort 1a) (Niphal) to be bent, be bowed down, be twisted, be perverted 1b) (Piel) to twist, distort 1c) (Hiphil) to do perversely</t>
  </si>
  <si>
    <t>H5753B</t>
  </si>
  <si>
    <t>1) to commit iniquity, do wrong, pervert 1a) (Qal) to do wrong, commit iniquity 1b) (Hiphil) to commit iniquity</t>
  </si>
  <si>
    <t>H5754</t>
  </si>
  <si>
    <t>עַוָּה</t>
  </si>
  <si>
    <t>distortion, ruin</t>
  </si>
  <si>
    <t>H5755</t>
  </si>
  <si>
    <t>Ivvah</t>
  </si>
  <si>
    <t xml:space="preserve">Ava or Ivah = "ruin"  a city conquered by the Assyrians Also named:  av.vim  (עַוִּים "Avvite" H5761I) </t>
  </si>
  <si>
    <t>H5756</t>
  </si>
  <si>
    <t>עוּז</t>
  </si>
  <si>
    <t>(Hiphil) to take refuge, bring to refuge, seek refuge</t>
  </si>
  <si>
    <t>H5757</t>
  </si>
  <si>
    <t>עַוִּי</t>
  </si>
  <si>
    <t>Avites</t>
  </si>
  <si>
    <t>Avite = "perverters"  inhabitants of Ava or Ivah Another spelling of  iv.vah  (עַוָּה "Ivvah" H5755)</t>
  </si>
  <si>
    <t>H5758</t>
  </si>
  <si>
    <t>עֲוָיָה</t>
  </si>
  <si>
    <t>iniquity</t>
  </si>
  <si>
    <t>perversity, iniquity</t>
  </si>
  <si>
    <t>H5759</t>
  </si>
  <si>
    <t>עֲוִיל</t>
  </si>
  <si>
    <t>young male or man or boy, boy</t>
  </si>
  <si>
    <t>H5760</t>
  </si>
  <si>
    <t>unjust one</t>
  </si>
  <si>
    <t>perverse one, unjust one</t>
  </si>
  <si>
    <t>H5761G</t>
  </si>
  <si>
    <t>עַוִּים</t>
  </si>
  <si>
    <t>Avvim</t>
  </si>
  <si>
    <t>People who lived in modern Gaza, first mentioned at Deu 2:23  § Avim = "ruins" 1) a people among the early inhabitants of Palestine located in the southwest corner of the seacoast 2) a city in Benjamin</t>
  </si>
  <si>
    <t>H5761H</t>
  </si>
  <si>
    <t xml:space="preserve">  § Avim = "ruins"  a city in Benjamin</t>
  </si>
  <si>
    <t>H5761I</t>
  </si>
  <si>
    <t>Avvite</t>
  </si>
  <si>
    <t xml:space="preserve"> Group of  iv.vah  (עַוָּה "Ivvah" H5755)  § Avim = "ruins"  a people among the early inhabitants of Palestine located in the southwest corner of the seacoast 2) a city in Benjamin</t>
  </si>
  <si>
    <t>H5762</t>
  </si>
  <si>
    <t>עֲוִית</t>
  </si>
  <si>
    <t>Avith</t>
  </si>
  <si>
    <t xml:space="preserve">  § Avith = "ruins"  the city of Hadad Ben-Bedad, one of the kings of Edom </t>
  </si>
  <si>
    <t>H5763</t>
  </si>
  <si>
    <t>עוּל</t>
  </si>
  <si>
    <t>to nurse</t>
  </si>
  <si>
    <t>1) to give suck, suckle, nurse 1a) (Qal) giving suck (participle)</t>
  </si>
  <si>
    <t>H5764</t>
  </si>
  <si>
    <t>suckling, sucking child</t>
  </si>
  <si>
    <t>H5765</t>
  </si>
  <si>
    <t>עָוַל</t>
  </si>
  <si>
    <t>to act unjustly</t>
  </si>
  <si>
    <t>1) to act wrongfully or unjustly, deviate from 1a) (Piel) to act wrongfully</t>
  </si>
  <si>
    <t>H5766A</t>
  </si>
  <si>
    <t>עָ֫וֶל</t>
  </si>
  <si>
    <t>injustice</t>
  </si>
  <si>
    <t>injustice, unrighteousness Another spelling of  av.lah  (עַוְלָה "injustice" H5766B)</t>
  </si>
  <si>
    <t>H5766B</t>
  </si>
  <si>
    <t>עַוְלָה</t>
  </si>
  <si>
    <t>1) injustice, unrighteousness, wrong 1a) violent deeds of injustice 1b) injustice (of speech) 1c) injustice (generally)</t>
  </si>
  <si>
    <t>H5767</t>
  </si>
  <si>
    <t>עַוָּל</t>
  </si>
  <si>
    <t>unjust one, perverse one, unrighteous one</t>
  </si>
  <si>
    <t>H5768</t>
  </si>
  <si>
    <t>עוֹלֵל</t>
  </si>
  <si>
    <t>child, boy</t>
  </si>
  <si>
    <t>H5769G</t>
  </si>
  <si>
    <t>עוֹלָם</t>
  </si>
  <si>
    <t>forever: enduring</t>
  </si>
  <si>
    <t>: enduring/eternal 1) long duration, antiquity, futurity, for ever, ever, everlasting, evermore, perpetual, old, ancient, world 1a) ancient time, long time (of past) 1b) (of future) 1b1) for ever, always 1b2) continuous existence, perpetual 1b3) everlasting, indefinite or unending future, eternity</t>
  </si>
  <si>
    <t>H5769H</t>
  </si>
  <si>
    <t>Everlasting</t>
  </si>
  <si>
    <t>This name means  long duration, everlasting, perpetual Another name of  ye.ho.vah  (יהוה "LORD" H3068G)</t>
  </si>
  <si>
    <t>H5769I</t>
  </si>
  <si>
    <t>forever: any_time</t>
  </si>
  <si>
    <t>: any_time 1) long duration, antiquity, futurity, for ever, ever, everlasting, evermore, perpetual, old, ancient, world 1a) ancient time, long time (of past) 1b) (of future) 1b1) for ever, always 1b2) continuous existence, perpetual 1b3) everlasting, indefinite or unending future, eternity</t>
  </si>
  <si>
    <t>H5769J</t>
  </si>
  <si>
    <t>forever: antiquity</t>
  </si>
  <si>
    <t>: old/ancient 1) long duration, antiquity, futurity, for ever, ever, everlasting, evermore, perpetual, old, ancient, world 1a) ancient time, long time (of past) 1b) (of future) 1b1) for ever, always 1b2) continuous existence, perpetual 1b3) everlasting, indefinite or unending future, eternity</t>
  </si>
  <si>
    <t>H5770</t>
  </si>
  <si>
    <t>עִין</t>
  </si>
  <si>
    <t>1) to eye, look at 1a) (Qal) to eye, look at</t>
  </si>
  <si>
    <t>H5771G</t>
  </si>
  <si>
    <t>עָוֺן</t>
  </si>
  <si>
    <t>iniquity: crime</t>
  </si>
  <si>
    <t>: crime 1) perversity, depravity, iniquity, guilt or punishment of iniquity 1a) iniquity 1b) guilt of iniquity, guilt (as great), guilt (of condition) 1c) consequence of or punishment for iniquity</t>
  </si>
  <si>
    <t>H5771H</t>
  </si>
  <si>
    <t>iniquity: guilt</t>
  </si>
  <si>
    <t>: guilt 1) perversity, depravity, iniquity, guilt or punishment of iniquity 1a) iniquity 1b) guilt of iniquity, guilt (as great), guilt (of condition) 1c) consequence of or punishment for iniquity</t>
  </si>
  <si>
    <t>H5771I</t>
  </si>
  <si>
    <t>iniquity: punishment</t>
  </si>
  <si>
    <t>: punishment 1) perversity, depravity, iniquity, guilt or punishment of iniquity 1a) iniquity 1b) guilt of iniquity, guilt (as great), guilt (of condition) 1c) consequence of or punishment for iniquity</t>
  </si>
  <si>
    <t>H5772</t>
  </si>
  <si>
    <t>עֹנָה</t>
  </si>
  <si>
    <t>cohabitation</t>
  </si>
  <si>
    <t>cohabitation, conjugal rights</t>
  </si>
  <si>
    <t>H5773</t>
  </si>
  <si>
    <t>עִוְעִים</t>
  </si>
  <si>
    <t>distortion</t>
  </si>
  <si>
    <t>distorting, perverting, warping</t>
  </si>
  <si>
    <t>H5774A</t>
  </si>
  <si>
    <t>עוּף</t>
  </si>
  <si>
    <t>v 1) to fly, fly about, fly away 1a)(Qal) 1a1) to fly, hover 1a2) to fly away 1b) (Hiphil) to cause to fly, light upon 1c) (Polel) 1c1) to fly about or to and fro 1c2) to cause to fly to and fro, brandish 1d) (Hithpolel) to fly away 2) (Qal) to cover, be dark</t>
  </si>
  <si>
    <t>H5774B</t>
  </si>
  <si>
    <t>תְּעֻפָה</t>
  </si>
  <si>
    <t>H5775</t>
  </si>
  <si>
    <t>עוֹף</t>
  </si>
  <si>
    <t>1) flying creatures, fowl, insects, birds 1a) fowl, birds 1b) winged insects Aramaic equivalent:  oph  (עוֹף "bird" H5776)</t>
  </si>
  <si>
    <t>H5776</t>
  </si>
  <si>
    <t xml:space="preserve">fowl Aramaic of  oph  (עוֹף "bird" H5775) </t>
  </si>
  <si>
    <t>H5777</t>
  </si>
  <si>
    <t>עֹפֶרֶת</t>
  </si>
  <si>
    <t>H5778</t>
  </si>
  <si>
    <t>עוֹפַי</t>
  </si>
  <si>
    <t>Ephai</t>
  </si>
  <si>
    <t xml:space="preserve">A man living at the time of Divided Monarchy, only mentioned at Jer 40:8   § Ephai = "gloomy"  a Netophathite, whose sons were among the captains of the forces left in Judah after the deportation to Babylon </t>
  </si>
  <si>
    <t>H5779</t>
  </si>
  <si>
    <t>עוּץ</t>
  </si>
  <si>
    <t>(Qal) to counsel, plan</t>
  </si>
  <si>
    <t>H5780G</t>
  </si>
  <si>
    <t>Uz</t>
  </si>
  <si>
    <t>A man of the Syrians living at the time of the Patriarchs, first mentioned at Gen 10:23;   son of: Aram (H0758);   brother of: Hul (H2343), Gether (H1666) and Mash (H4851)  § Uz = "wooded" 1) son of Aram and grandson of Seth 2) son of Nahor by Milcah 3) an Edomite, son of Dishan and grandson of Seir 4) the country of Job; probably east and southeast of Palestine somewhere in the Arabian desert</t>
  </si>
  <si>
    <t>H5780H</t>
  </si>
  <si>
    <t>A man living at the time of the Patriarchs, only mentioned at Gen 22:21;   son of: Nahor (H5152H) and Milcah (H4435);   brother of: Buz (H0938), Kemuel (H7055), Chesed (H3777), Hazo (H2375), Pildash (H6394), Jidlaph (H3044) and Bethuel (H1328A);   half-brother of: Tebah (H2875), Gaham (H1514), Tahash (H8477) and Maacah (H4601)  § Uz = "wooded" 1) son of Aram and grandson of Seth 2) son of Nahor by Milcah 3) an Edomite, son of Dishan and grandson of Seir 4) the country of Job; probably east and southeast of Palestine somewhere in the Arabian desert</t>
  </si>
  <si>
    <t>H5780I</t>
  </si>
  <si>
    <t>A man living at the time of the Patriarchs, first mentioned at Gen 36:28;   son of: Dishan (H1789);   brother of: Aran (H0765)  § Uz = "wooded" 1) son of Aram and grandson of Seth 2) son of Nahor by Milcah 3) an Edomite, son of Dishan and grandson of Seir 4) the country of Job; probably east and southeast of Palestine somewhere in the Arabian desert</t>
  </si>
  <si>
    <t>H5780J</t>
  </si>
  <si>
    <t xml:space="preserve">  § Uz = "wooded" the country of Job; probably east and southeast of Palestine somewhere in the Arabian desert</t>
  </si>
  <si>
    <t>H5781</t>
  </si>
  <si>
    <t>עוּק</t>
  </si>
  <si>
    <t>to totter</t>
  </si>
  <si>
    <t>1) (Hiphil) to totter, cause to totter, crush 1a) meaning uncertain</t>
  </si>
  <si>
    <t>H5782</t>
  </si>
  <si>
    <t>עוּר</t>
  </si>
  <si>
    <t>1) to rouse oneself, awake, awaken, incite 1a) (Qal) to rouse oneself, awake 1b) (Niphal) to be roused 1c) (Polel) to stir up, rouse, incite 1d) (Hithpolel) to be excited, be triumphant 1e) (Hiphil) 1e1) to rouse, stir up 1e2) to act in an aroused manner, awake</t>
  </si>
  <si>
    <t>H5783</t>
  </si>
  <si>
    <t>be exposed</t>
  </si>
  <si>
    <t>(Niphal) to be exposed, be bared, be laid bare</t>
  </si>
  <si>
    <t>H5784</t>
  </si>
  <si>
    <t>H5785</t>
  </si>
  <si>
    <t>עוֹר</t>
  </si>
  <si>
    <t>1) skin, hide 1a) skin (of men) 1b) hide (of animals)</t>
  </si>
  <si>
    <t>H5786</t>
  </si>
  <si>
    <t>עָוַר</t>
  </si>
  <si>
    <t>(Piel) to blind, make blind, put out the eyes of</t>
  </si>
  <si>
    <t>H5787</t>
  </si>
  <si>
    <t>עִוֵּר</t>
  </si>
  <si>
    <t>1) blind 1a) blind (physically) 1b) blind (fig.)</t>
  </si>
  <si>
    <t>H5788A</t>
  </si>
  <si>
    <t>עִוָּרוֹן</t>
  </si>
  <si>
    <t>blindness Also means:  av.ve.ret  (עַוֶּ֫רֶת "blindness" H5788B)</t>
  </si>
  <si>
    <t>H5788B</t>
  </si>
  <si>
    <t>עַוֶּ֫רֶת</t>
  </si>
  <si>
    <t>blindness Another spelling of  iv.va.ron  (עִוָּרוֹן "blindness" H5788A)</t>
  </si>
  <si>
    <t>H5789</t>
  </si>
  <si>
    <t>עוּשׁ</t>
  </si>
  <si>
    <t>(Qal) to lend aid, come to help, hasten</t>
  </si>
  <si>
    <t>H5790</t>
  </si>
  <si>
    <t>עוּת</t>
  </si>
  <si>
    <t>1) (Qal) to hasten to, help, succour 1a) meaning uncertain</t>
  </si>
  <si>
    <t>H5791</t>
  </si>
  <si>
    <t>עָוַת</t>
  </si>
  <si>
    <t>1) to be bent, be crooked, bend, make crooked, pervert 1a)(Piel) 1a1) to make crooked, falsify, pervert, subvert 1a2) to bend, make crooked 1b) (Pual) thing bent (participle) 1c) (Hithpael) to bend oneself</t>
  </si>
  <si>
    <t>H5792</t>
  </si>
  <si>
    <t>עַוָּתָה</t>
  </si>
  <si>
    <t>subversion, bending</t>
  </si>
  <si>
    <t>H5793G</t>
  </si>
  <si>
    <t>עוּתַי</t>
  </si>
  <si>
    <t>Uthai</t>
  </si>
  <si>
    <t>A man of the tribe of Judah  living at the time of Exile and Return, only mentioned at 1Ch 9:4;   son of: Ammihud (H5989K)  § Uthai = "helpful" 1) son of Ammihud and a descendant of Pharez of Judah 2) one of the sons of Bigvai who returned from exile with the 2nd caravan with Ezra</t>
  </si>
  <si>
    <t>H5793H</t>
  </si>
  <si>
    <t>A man living at the time of Exile and Return, only mentioned at Ezr 8:14  § Uthai = "helpful" 1) son of Ammihud and a descendant of Pharez of Judah 2) one of the sons of Bigvai who returned from exile with the 2nd caravan with Ezra</t>
  </si>
  <si>
    <t>H5794</t>
  </si>
  <si>
    <t>עַז</t>
  </si>
  <si>
    <t>strong, mighty, fierce</t>
  </si>
  <si>
    <t>H5795</t>
  </si>
  <si>
    <t>עֵז</t>
  </si>
  <si>
    <t>female goat, she-goat, goat, kid Aramaic equivalent:  ez  (עֵז "goat" H5796)</t>
  </si>
  <si>
    <t>H5796</t>
  </si>
  <si>
    <t>she-goat Aramaic of  ez  (עֵז "goat" H5795)</t>
  </si>
  <si>
    <t>H5797</t>
  </si>
  <si>
    <t>עֹז</t>
  </si>
  <si>
    <t>1) might, strength 1a) material or physical 1b) personal or social or political</t>
  </si>
  <si>
    <t>H5798A</t>
  </si>
  <si>
    <t>עֻזָּא</t>
  </si>
  <si>
    <t>Uzzah</t>
  </si>
  <si>
    <t>A man living at the time of United Monarchy, first mentioned at 2Sa 6:3;   son of: Abinadab (H0041);   brother of: Eleazar (H0499H) and Ahio (H0283); also called Perez-uzzah at 2Sa 6:8;  Also named:  pe.rets uz.za  (פֶּרֶץ עֻזָּא "Perez-uzzah" H6560H)  § Uzza or Uzzah = "strength" 1) a man slain by Jehovah for touching the sacred ark 2) a Benjamite of the sons of Ehud 3) ancestor of a family of temple slaves who returned from exile with Zerubbabel 4) the garden where kings Manasseh and Amon of Judah were buried</t>
  </si>
  <si>
    <t>H5798B</t>
  </si>
  <si>
    <t>עֻזָּה</t>
  </si>
  <si>
    <t>A man of the tribe of Levi living at the time of Divided Monarchy, only mentioned at 1Ch 6:29;   son of: Shimei (H8096M);   father of: Shimea (H8092)  § Uzza or Uzzah = "strength"  a Merarite Levite</t>
  </si>
  <si>
    <t>H5798G</t>
  </si>
  <si>
    <t>(Garden of) Uzza</t>
  </si>
  <si>
    <t xml:space="preserve"> Combined with  gan  (גַּן "garden" H1588)  § Uzza or Uzzah = "strength"  a Merarite Levite</t>
  </si>
  <si>
    <t>H5798H</t>
  </si>
  <si>
    <t>Uzza</t>
  </si>
  <si>
    <t>A man of the tribe of Benjamin living before Israel's Monarchy, only mentioned at 1Ch 8:7;   son of: Ehud (H0164);   brother of: Naaman (H5283J), Ahijah (H0281K), Gera (H1617J) and Ahihud (H0284)  § Uzza or Uzzah = "strength"  a Merarite Levite</t>
  </si>
  <si>
    <t>H5798I</t>
  </si>
  <si>
    <t>A man living at the time of Exile and Return, first mentioned at Ezr 2:49  § Uzza or Uzzah = "strength"  a Merarite Levite</t>
  </si>
  <si>
    <t>H5799</t>
  </si>
  <si>
    <t>עֲזָאזֵל</t>
  </si>
  <si>
    <t>Azazel</t>
  </si>
  <si>
    <t>1) entire removal, scapegoat 1a) refers to the goat used for sacrifice for the sins of the people 1b) meaning uncertain  Azazel</t>
  </si>
  <si>
    <t>H5800A</t>
  </si>
  <si>
    <t>עָזַב</t>
  </si>
  <si>
    <t>to leave: forsake</t>
  </si>
  <si>
    <t>1) to leave, loose, forsake 1a) (Qal) to leave 1a1) to depart from, leave behind, leave, let alone 1a2) to leave, abandon, forsake, neglect, apostatise 1a3) to let loose, set free, let go, free 1b) (Niphal) 1b1) to be left to 1b2) to be forsaken 1c) (Pual) to be deserted</t>
  </si>
  <si>
    <t>H5800B</t>
  </si>
  <si>
    <t>1) to restore, repair 1a) (Qal) to repair</t>
  </si>
  <si>
    <t>H5800C</t>
  </si>
  <si>
    <t>to leave: release</t>
  </si>
  <si>
    <t>H5800G</t>
  </si>
  <si>
    <t>Forsaken</t>
  </si>
  <si>
    <t>This name means  to restore, repair Another name of  ye.ru.sha.laim  (יְרוּשָׁלִַ֫ם, יְרוּשְׁלֵם "Jerusalem" H3389)</t>
  </si>
  <si>
    <t>H5800H</t>
  </si>
  <si>
    <t>to leave: neglect</t>
  </si>
  <si>
    <t>H5801</t>
  </si>
  <si>
    <t>עִזָּבוֹן</t>
  </si>
  <si>
    <t>wares, goods</t>
  </si>
  <si>
    <t>H5802</t>
  </si>
  <si>
    <t>עַזְבּוּק</t>
  </si>
  <si>
    <t>Azbuk</t>
  </si>
  <si>
    <t xml:space="preserve">A man living at the time of Exile and Return, only mentioned at Neh 3:16;   father of: Nehemiah (H5166I)   § Azbuk = "strong devastation"  father of Nehemiah, leader of half the district of Beth Zur, and a repairer of the walls of Jerusalem under another Nehemiah </t>
  </si>
  <si>
    <t>H5803G</t>
  </si>
  <si>
    <t>עַזְגָּד</t>
  </si>
  <si>
    <t>Azgad</t>
  </si>
  <si>
    <t>A man living at the time of Exile and Return, first mentioned at Ezr 2:12  § Azgad = "Gad is mighty" 1) ancestor of a family of laymen who returned from exile with Zerubbabel 2) a man who sealed the covenant with Nehemiah</t>
  </si>
  <si>
    <t>H5803H</t>
  </si>
  <si>
    <t>A man living at the time of Exile and Return, only mentioned at Neh 10:15  § Azgad = "Gad is mighty" 1) ancestor of a family of laymen who returned from exile with Zerubbabel 2) a man who sealed the covenant with Nehemiah</t>
  </si>
  <si>
    <t>H5804</t>
  </si>
  <si>
    <t>עַזָּה</t>
  </si>
  <si>
    <t xml:space="preserve">  § Azzah = "the strong"  another name for 'Gaza', a city of the Philistines located in the extreme southwest of Palestine close to the Mediterranean </t>
  </si>
  <si>
    <t>H5805</t>
  </si>
  <si>
    <t>עֲזוּבָה</t>
  </si>
  <si>
    <t>forsakenness, desolation</t>
  </si>
  <si>
    <t>H5806G</t>
  </si>
  <si>
    <t>Azubah</t>
  </si>
  <si>
    <t>A woman living at the time of Divided Monarchy, first mentioned at 1Ki 22:42;   daughter of: Shilhi (H7977); married to Asa (H0609);   mother of: Jehoshaphat (H3092I)  § Azubah = "forsaken" 1) wife of Caleb, the son of Hezron 2) daughter of Shilhi, wife of king Asa, and mother of king Jehoshaphat of Judah</t>
  </si>
  <si>
    <t>H5806H</t>
  </si>
  <si>
    <t>A womanof the tribe of Judah  living at the time of Divided Monarchy, first mentioned at 1Ch 2:18; married to Caleb (H3612H);   mother of: Jesher@1Ch 2:18 (H3475), Shobab (H7727H), Ardon (H0715)  § Azubah = "forsaken" 1) wife of Caleb, the son of Hezron 2) daughter of Shilhi, wife of king Asa, and mother of king Jehoshaphat of Judah</t>
  </si>
  <si>
    <t>H5807</t>
  </si>
  <si>
    <t>עֱזוּז</t>
  </si>
  <si>
    <t>strength, fierceness, might</t>
  </si>
  <si>
    <t>H5808</t>
  </si>
  <si>
    <t>עִזּוּז</t>
  </si>
  <si>
    <t>powerful, mighty</t>
  </si>
  <si>
    <t>H5809G</t>
  </si>
  <si>
    <t>עַזּוּר</t>
  </si>
  <si>
    <t>Azzur</t>
  </si>
  <si>
    <t>A man living at the time of Exile and Return, only mentioned at Neh 10:17  § Azur or Azzur = "he that assists" 1) a Benjamite of Gibeon, father of the false prophet Hananiah 2) father of Jaazaniah, one of the princes against whom Ezekiel was commanded to prophecy</t>
  </si>
  <si>
    <t>H5809H</t>
  </si>
  <si>
    <t>A man living at the time of Divided Monarchy, only mentioned at Jer 28:1;   father of: Hananiah (H2608A)  § Azur or Azzur = "he that assists" 1) a Benjamite of Gibeon, father of the false prophet Hananiah 2) father of Jaazaniah, one of the princes against whom Ezekiel was commanded to prophecy</t>
  </si>
  <si>
    <t>H5809I</t>
  </si>
  <si>
    <t>A man living at the time of Exile and Return, only mentioned at Ezk 11:1;   father of: Jaazaniah (H2970I)  § Azur or Azzur = "he that assists" 1) a Benjamite of Gibeon, father of the false prophet Hananiah 2) father of Jaazaniah, one of the princes against whom Ezekiel was commanded to prophecy</t>
  </si>
  <si>
    <t>H5810</t>
  </si>
  <si>
    <t>עָזַז</t>
  </si>
  <si>
    <t>1) to be strong 1a) (Qal) to be strong, prevail 1b) (Hiphil) to make firm, strengthen</t>
  </si>
  <si>
    <t>H5811</t>
  </si>
  <si>
    <t>עָזָז</t>
  </si>
  <si>
    <t>Azaz</t>
  </si>
  <si>
    <t xml:space="preserve">A man of the tribe of Reuben  living at the time of Divided Monarchy, only mentioned at 1Ch 5:8;   son of: Shema (H8087H);   father of: Bela (H1106H)   § Azaz = "strong"  a Reubenite, father of Bela </t>
  </si>
  <si>
    <t>H5812G</t>
  </si>
  <si>
    <t>עֲזַזְיָ֫הוּ</t>
  </si>
  <si>
    <t>Azaziah</t>
  </si>
  <si>
    <t>A man living at the time of Divided Monarchy, only mentioned at 1Ch 15:21  § Azaziah = "Jehovah is mighty" 1) a Levite musician in the reign of David who played the harp in the procession which brought the ark from Obed-edom to Jerusalem 2) a Levite in the reign of king Hezekiah of Judah in charge of the tithes 3) father of Hoshea, prince of the tribe of Ephraim when David took the census</t>
  </si>
  <si>
    <t>H5812H</t>
  </si>
  <si>
    <t>A man living at the time of Divided Monarchy, only mentioned at 1Ch 27:20;   father of: Hoshea (H1954H)  § Azaziah = "Jehovah is mighty" 1) a Levite musician in the reign of David who played the harp in the procession which brought the ark from Obed-edom to Jerusalem 2) a Levite in the reign of king Hezekiah of Judah in charge of the tithes 3) father of Hoshea, prince of the tribe of Ephraim when David took the census</t>
  </si>
  <si>
    <t>H5812I</t>
  </si>
  <si>
    <t>A man living at the time of Divided Monarchy, only mentioned at 2Ch 31:13  § Azaziah = "Jehovah is mighty" 1) a Levite musician in the reign of David who played the harp in the procession which brought the ark from Obed-edom to Jerusalem 2) a Levite in the reign of king Hezekiah of Judah in charge of the tithes 3) father of Hoshea, prince of the tribe of Ephraim when David took the census</t>
  </si>
  <si>
    <t>H5813G</t>
  </si>
  <si>
    <t>עֻזִּי</t>
  </si>
  <si>
    <t>Uzzi</t>
  </si>
  <si>
    <t>A man of the tribe of Levi living at the time of Divided Monarchy, first mentioned at 1Ch 6:5;   son of: Bukki (H1231H);   father of: Zerahiah (H2228)  § 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</si>
  <si>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H5813H</t>
  </si>
  <si>
    <t>A man of the tribe of Issachar living at the time of Egypt and Wilderness, first mentioned at 1Ch 7:2;   son of: Tola (H8439);   brother of: Rephaiah (H7509I), Jeriel (H3400), Jahmai (H3181), Ibsam (H3005) and Shemuel (H8050I);   father of: Izrahiah (H3156)  § 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</si>
  <si>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H5813I</t>
  </si>
  <si>
    <t>A man of the tribe of Benjamin living at the time of Egypt and Wilderness, only mentioned at 1Ch 7:7;   son of: Bela (H1106A);   brother of: Ard (H0714H), Naaman (H5283H), Ezbon (H0675H), Uzziel (H5816I), Jerimoth (H3406), Iri (H5901), Addar (H0146H), Gera (H1617I), Abihud (H0031), Abishua (H0050H) and Ahoah (H0265)  § 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</si>
  <si>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H5813J</t>
  </si>
  <si>
    <t>A man living at the time of Exile and Return, only mentioned at 1Ch 9:8;   son of: Michri (H4381);   father of: Elah (H0425K)  § 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</si>
  <si>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H5813K</t>
  </si>
  <si>
    <t>A man living at the time of Exile and Return, only mentioned at Neh 11:22;   son of: Bani (H1137O)  § 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</si>
  <si>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H5813L</t>
  </si>
  <si>
    <t>A man living at the time of Exile and Return, only mentioned at Neh 12:19  § 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</si>
  <si>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H5813M</t>
  </si>
  <si>
    <t>A man living at the time of Exile and Return, only mentioned at Neh 12:42  § Uzzi = "strong" 1) a Levite, son of Bukki and father of Zerahiah in the line of the high priest although apparently never high priest himself 2) son of Tola and grandson of Issachar 3) a Benjamite, son of Bela and head of a family of Benjamin 4) son of Michri and father of Elah and an ancestor of a family of returned exiles settling in Jerusalem. Maybe same as 3 5) a Levite, son of Bani, and an overseer of the Levites in Jerusalem in the time of Nehemiah 6) a priest, chief of the father's house of Jedaiah, in the time of Joiakim the high priest 7) one of the priests who helped Ezra in the dedication of the wall of Jerusalem. Maybe same as 6</t>
  </si>
  <si>
    <t>H5814</t>
  </si>
  <si>
    <t>עֻזִּיָּא</t>
  </si>
  <si>
    <t>Uzzia</t>
  </si>
  <si>
    <t xml:space="preserve">A man living at the time of Divided Monarchy, only mentioned at 1Ch 11:44   § Uzzia = "strength of Jehovah"  one of David's mighty warriors </t>
  </si>
  <si>
    <t>H5815</t>
  </si>
  <si>
    <t>עֲזִיאֵל</t>
  </si>
  <si>
    <t>Aziel</t>
  </si>
  <si>
    <t xml:space="preserve">A man living at the time of Divided Monarchy, first mentioned at 1Ch 15:18; also called Aziel at 1Ch 15:20;  Another name of  ya.a.zi.el  (יַעֲזִיאֵל "Jaaziel" H3268)   § Aziel = "whom God comforts"  a Levite; also 'Jaaziel' </t>
  </si>
  <si>
    <t>H5816G</t>
  </si>
  <si>
    <t>עֻזִּיאֵל</t>
  </si>
  <si>
    <t>Uzziel</t>
  </si>
  <si>
    <t>A man of the tribe of Levi living at the time of Egypt and Wilderness, first mentioned at Exo 6:18;   son of: Kohath (H6955);   brother of: Amram (H6019), Izhar (H3324) and Hebron (H2275B);   father of: Mishael (H4332), Elizaphan (H0469), Sithri (H5644), Micah (H4318J) and Isshiah (H3449I) Also named:  oz.zi.e.li  (עׇזִּיאֵלִי "Uzzielite" H5817)  § Uzziel = "my strength is God" 1) the 4th son of Kohath and grandson of Levi, uncle of Moses and Aaron 2) a Simeonite captain, son of Ishi, in the days of king Hezekiah of Judah 3) descendant of Bela, head of a family in the tribe of Benjamin 4) a musician of the sons of Heman in the time of David 5) a Levite of the sons of Jeduthun in the days of king Hezekiah of Judah 6) son of Harhaiah, probably a priest and a goldsmith, who took part in repairing the wall under Nehemiah</t>
  </si>
  <si>
    <t>H5816H</t>
  </si>
  <si>
    <t>A man of the tribe of Simeon(?) living at the time of Divided Monarchy, only mentioned at 1Ch 4:42;   son of: Ishi (H3469I);   brother of: Pelatiah (H6410H), Neariah (H5294H) and Rephaiah (H7509H)  § Uzziel = "my strength is God" 1) the 4th son of Kohath and grandson of Levi, uncle of Moses and Aaron 2) a Simeonite captain, son of Ishi, in the days of king Hezekiah of Judah 3) descendant of Bela, head of a family in the tribe of Benjamin 4) a musician of the sons of Heman in the time of David 5) a Levite of the sons of Jeduthun in the days of king Hezekiah of Judah 6) son of Harhaiah, probably a priest and a goldsmith, who took part in repairing the wall under Nehemiah</t>
  </si>
  <si>
    <t>H5816I</t>
  </si>
  <si>
    <t>A man of the tribe of Benjamin living at the time of Egypt and Wilderness, only mentioned at 1Ch 7:7;   son of: Bela (H1106A);   brother of: Ard (H0714H), Naaman (H5283H), Ezbon (H0675H), Uzzi (H5813I), Jerimoth (H3406), Iri (H5901), Addar (H0146H), Gera (H1617I), Abihud (H0031), Abishua (H0050H) and Ahoah (H0265)  § Uzziel = "my strength is God" 1) the 4th son of Kohath and grandson of Levi, uncle of Moses and Aaron 2) a Simeonite captain, son of Ishi, in the days of king Hezekiah of Judah 3) descendant of Bela, head of a family in the tribe of Benjamin 4) a musician of the sons of Heman in the time of David 5) a Levite of the sons of Jeduthun in the days of king Hezekiah of Judah 6) son of Harhaiah, probably a priest and a goldsmith, who took part in repairing the wall under Nehemiah</t>
  </si>
  <si>
    <t>H5816J</t>
  </si>
  <si>
    <t>A man of the tribe of Levi living at the time of Divided Monarchy, first mentioned at 1Ch 25:4;   son of: Heman (H1968I);   brother of: Bukkiah (H1232), Mattaniah (H4983H), Shebuel (H7619H), Jerimoth (H3406L), Hananiah (H2608P), Hanani (H2607H), Eliathah (H0448), Giddalti (H1437), Romamti-ezer (H7320), Joshbekashah (H3436), Mallothi (H4413), Hothir (H1956) and Mahazioth (H4238); also called Azarel (KJV: Azareel) at 1Ch 25:18; Also named:  a.zar.el  (עֲזַרְאֵל "Azarel" H5832L)  § Uzziel = "my strength is God" 1) the 4th son of Kohath and grandson of Levi, uncle of Moses and Aaron 2) a Simeonite captain, son of Ishi, in the days of king Hezekiah of Judah 3) descendant of Bela, head of a family in the tribe of Benjamin 4) a musician of the sons of Heman in the time of David 5) a Levite of the sons of Jeduthun in the days of king Hezekiah of Judah 6) son of Harhaiah, probably a priest and a goldsmith, who took part in repairing the wall under Nehemiah</t>
  </si>
  <si>
    <t>H5816K</t>
  </si>
  <si>
    <t>A man of the tribe of Levi living at the time of Divided Monarchy, only mentioned at 2Ch 29:14;   son of: Jeduthun (H3038);   brother of: Shemaiah (H8098K)  § Uzziel = "my strength is God" 1) the 4th son of Kohath and grandson of Levi, uncle of Moses and Aaron 2) a Simeonite captain, son of Ishi, in the days of king Hezekiah of Judah 3) descendant of Bela, head of a family in the tribe of Benjamin 4) a musician of the sons of Heman in the time of David 5) a Levite of the sons of Jeduthun in the days of king Hezekiah of Judah 6) son of Harhaiah, probably a priest and a goldsmith, who took part in repairing the wall under Nehemiah</t>
  </si>
  <si>
    <t>H5816L</t>
  </si>
  <si>
    <t>A man living at the time of Exile and Return, only mentioned at Neh 3:8;   son of: Harhaiah (H2736)  § Uzziel = "my strength is God" 1) the 4th son of Kohath and grandson of Levi, uncle of Moses and Aaron 2) a Simeonite captain, son of Ishi, in the days of king Hezekiah of Judah 3) descendant of Bela, head of a family in the tribe of Benjamin 4) a musician of the sons of Heman in the time of David 5) a Levite of the sons of Jeduthun in the days of king Hezekiah of Judah 6) son of Harhaiah, probably a priest and a goldsmith, who took part in repairing the wall under Nehemiah</t>
  </si>
  <si>
    <t>H5817</t>
  </si>
  <si>
    <t>עׇזִּיאֵלִי</t>
  </si>
  <si>
    <t>Uzzielite</t>
  </si>
  <si>
    <t xml:space="preserve">Someone descended from Uzziel who was a man of the tribe of Levi living at the time of Egypt and Wilderness, first mentioned at Exo 6:18;   son of: Kohath (H6955);   brother of: Amram (H6019), Izhar (H3324) and Hebron (H2275B);   father of: Mishael (H4332), Elizaphan (H0469), Sithri (H5644), Micah (H4318J) and Isshiah (H3449I) Group of  uz.zi.el  (עֻזִּיאֵל "Uzziel" H5816)   § Uzzielites, of Uzziel "my strength is God"  descendants of Uzziel </t>
  </si>
  <si>
    <t>H5818G</t>
  </si>
  <si>
    <t>עֻזִּיָּהוּ</t>
  </si>
  <si>
    <t>A king of the tribe of Judah living at the time of Divided Monarchy, first mentioned at 2Ki 14:21;   son of: Amaziah (H0558) and Jecoliah (H3203); married to Jerusha (H3388);   father of: Jotham (H3147H); also called Azariah at 2Ki 14:21; 15.1,6,7,8,17,23,27; 1xKJV: Ozias at Mat 1:8,9;   § Uzziah = "my strength is Jehovah" 1) son of king Amaziah of Judah and king of Judah himself for 52 years; also 'Azariah' 2) a Kohathite Levite and ancestor of Samuel 3) a priest of the sons of Harim who took a foreign wife in the time of Ezra 4) a Judaite, father of Athaiah or Uthai 5) father of Jehonathan, one of David's overseers</t>
  </si>
  <si>
    <t>H5818H</t>
  </si>
  <si>
    <t>A man of the tribe of Levi living at the time of Divided Monarchy, first mentioned at 1Ch 6:24;   son of: Uriel (H0222);   father of: Shaul (H7586J); also called Azariah at 1Ch 6:36;  Also named:  a.zar.yah  (עֲזַרְיָ֫הוּ "Azariah" H5838w)  § Uzziah = "my strength is Jehovah" 1) son of king Amaziah of Judah and king of Judah himself for 52 years; also 'Azariah' 2) a Kohathite Levite and ancestor of Samuel 3) a priest of the sons of Harim who took a foreign wife in the time of Ezra 4) a Judaite, father of Athaiah or Uthai 5) father of Jehonathan, one of David's overseers</t>
  </si>
  <si>
    <t>H5818I</t>
  </si>
  <si>
    <t>A man living at the time of Divided Monarchy, only mentioned at 1Ch 27:25;   father of: Jonathan (H3083K)  § Uzziah = "my strength is Jehovah" 1) son of king Amaziah of Judah and king of Judah himself for 52 years; also 'Azariah' 2) a Kohathite Levite and ancestor of Samuel 3) a priest of the sons of Harim who took a foreign wife in the time of Ezra 4) a Judaite, father of Athaiah or Uthai 5) father of Jehonathan, one of David's overseers</t>
  </si>
  <si>
    <t>H5818J</t>
  </si>
  <si>
    <t>A man living at the time of Exile and Return, only mentioned at Ezr 10:21  § Uzziah = "my strength is Jehovah" 1) son of king Amaziah of Judah and king of Judah himself for 52 years; also 'Azariah' 2) a Kohathite Levite and ancestor of Samuel 3) a priest of the sons of Harim who took a foreign wife in the time of Ezra 4) a Judaite, father of Athaiah or Uthai 5) father of Jehonathan, one of David's overseers</t>
  </si>
  <si>
    <t>H5818K</t>
  </si>
  <si>
    <t>A man living at the time of Exile and Return, only mentioned at Neh 11:4;   son of: Zechariah (H2148V);   father of: Athaiah (H6265)  § Uzziah = "my strength is Jehovah" 1) son of king Amaziah of Judah and king of Judah himself for 52 years; also 'Azariah' 2) a Kohathite Levite and ancestor of Samuel 3) a priest of the sons of Harim who took a foreign wife in the time of Ezra 4) a Judaite, father of Athaiah or Uthai 5) father of Jehonathan, one of David's overseers</t>
  </si>
  <si>
    <t>H5819</t>
  </si>
  <si>
    <t>עֲזִיזָא</t>
  </si>
  <si>
    <t>Aziza</t>
  </si>
  <si>
    <t xml:space="preserve">A man living at the time of Exile and Return, only mentioned at Ezr 10:27   § Aziza = "strong"  a layman of the family of Zattu who took a foreign wife in the time of Ezra </t>
  </si>
  <si>
    <t>H5820G</t>
  </si>
  <si>
    <t>עַזְמָ֫וֶת</t>
  </si>
  <si>
    <t>Azmaveth</t>
  </si>
  <si>
    <t>A man living at the time of United Monarchy, first mentioned at 2Sa 23:31  § Azmaveth = "strong unto death" 1) one of David's mighty warriors 2) a descendant of Mephibosheth, the son of Jonathan and grandson of king Saul 3) a Benjamite, father of Jeziel and Pelet who were two of David's men who joined him at Ziklag 4) overseer of the royal treasures in the reign of David 5) a place in Benjamin; also 'Beth-azmeveth'</t>
  </si>
  <si>
    <t>H5820H</t>
  </si>
  <si>
    <t>A man of the tribe of Benjamin living at the time of Divided Monarchy, first mentioned at 1Ch 8:36;   son of: Jehoaddah (H3085);   brother of: Alemeth (H5964I) and Zimri (H2174H)  § Azmaveth = "strong unto death" 1) one of David's mighty warriors 2) a descendant of Mephibosheth, the son of Jonathan and grandson of king Saul 3) a Benjamite, father of Jeziel and Pelet who were two of David's men who joined him at Ziklag 4) overseer of the royal treasures in the reign of David 5) a place in Benjamin; also 'Beth-azmeveth'</t>
  </si>
  <si>
    <t>H5820I</t>
  </si>
  <si>
    <t>A man living at the time of Divided Monarchy, only mentioned at 1Ch 12:3;   father of: Jeziel (H3149), Pelet (H6404H)  § Azmaveth = "strong unto death" 1) one of David's mighty warriors 2) a descendant of Mephibosheth, the son of Jonathan and grandson of king Saul 3) a Benjamite, father of Jeziel and Pelet who were two of David's men who joined him at Ziklag 4) overseer of the royal treasures in the reign of David 5) a place in Benjamin; also 'Beth-azmeveth'</t>
  </si>
  <si>
    <t>H5820J</t>
  </si>
  <si>
    <t>A man living at the time of Divided Monarchy, only mentioned at 1Ch 27:25;   son of: Adiel (H5717I)  § Azmaveth = "strong unto death" 1) one of David's mighty warriors 2) a descendant of Mephibosheth, the son of Jonathan and grandson of king Saul 3) a Benjamite, father of Jeziel and Pelet who were two of David's men who joined him at Ziklag 4) overseer of the royal treasures in the reign of David 5) a place in Benjamin; also 'Beth-azmeveth'</t>
  </si>
  <si>
    <t>H5820K</t>
  </si>
  <si>
    <t>Azmaveth = "strong unto death"   a place in Benjamin;  Another name of  bet az.ma.vet  (בֵּית־עַזְמָ֫וֶת "Beth-azmaveth" H1041)</t>
  </si>
  <si>
    <t>H5821</t>
  </si>
  <si>
    <t>עַזָּן</t>
  </si>
  <si>
    <t>Azzan</t>
  </si>
  <si>
    <t xml:space="preserve">A man living at the time of Egypt and Wilderness, only mentioned at Num 34:26;   father of: Paltiel (H6409)   § Azzan = "very strong"  father of Paltiel prince of the tribe of Issachar who represented his tribe in the division of the promised land </t>
  </si>
  <si>
    <t>H5822</t>
  </si>
  <si>
    <t>עׇזְנִיָּה</t>
  </si>
  <si>
    <t>vulture</t>
  </si>
  <si>
    <t>1) an unclean bird of prey 1a) osprey, black eagle, buzzard 1b) perhaps an extinct bird, exact meaning unknown</t>
  </si>
  <si>
    <t>H5823</t>
  </si>
  <si>
    <t>עָזַק</t>
  </si>
  <si>
    <t>to dig about</t>
  </si>
  <si>
    <t>(Piel) to dig about</t>
  </si>
  <si>
    <t>H5824</t>
  </si>
  <si>
    <t>עִזְקָה</t>
  </si>
  <si>
    <t>signet ring</t>
  </si>
  <si>
    <t>signet-ring</t>
  </si>
  <si>
    <t>H5825</t>
  </si>
  <si>
    <t>עֲזֵקָה</t>
  </si>
  <si>
    <t>Azekah</t>
  </si>
  <si>
    <t xml:space="preserve">  § Azekah = "dug over"  a town in the lowlands of Judah </t>
  </si>
  <si>
    <t>H5826</t>
  </si>
  <si>
    <t>עָזַר</t>
  </si>
  <si>
    <t>1) to help, succour, support 1a) (Qal) to help 1b) (Niphal) to be helped 1c) (Hiphil) to help</t>
  </si>
  <si>
    <t>H5827</t>
  </si>
  <si>
    <t>עֶ֫זֶר</t>
  </si>
  <si>
    <t xml:space="preserve">A man of the tribe of Ephraim living at the time of Egypt and Wilderness, only mentioned at 1Ch 7:21;   son of: Ephraim (H0669);   brother of: Shuthelah (H7803), Becher (H1071H), Tahan (H8465), Elead (H0496) and Beriah (H1283H)   § Ezer = "treasure" 1) son of Ephraim who was slain by inhabitants of Gath 2) a priest who helped at the dedication of the walls of Jerusalem under Nehemiah </t>
  </si>
  <si>
    <t>H5828</t>
  </si>
  <si>
    <t>עֵ֫זֶר</t>
  </si>
  <si>
    <t>1) help, succour 1a) help, succour 1b) one who helps</t>
  </si>
  <si>
    <t>H5829G</t>
  </si>
  <si>
    <t>A man of the tribe of Judah living at the time of Egypt and Wilderness, only mentioned at 1Ch 4:4;   son of: Hur (H2354);   brother of: Uri (H0221), Shobal (H7732H), Salma (H8007H), Hareph (H2780), Jezreel (H3157J), Ishma (H3457), Idbash (H3031), Hazzelelponi (H6753) and Penuel (H6439H);   father of: Hushah (H2364)  § Ezer = "treasure" 1) father of Hushah of the sons of Hur 2) a Gadite chief who fought with David 3) a Levite who aided in repairing the wall of Jerusalem in the time of Nehemiah</t>
  </si>
  <si>
    <t>H5829H</t>
  </si>
  <si>
    <t>A man living at the time of Divided Monarchy, only mentioned at 1Ch 12:9  § Ezer = "treasure" 1) father of Hushah of the sons of Hur 2) a Gadite chief who fought with David 3) a Levite who aided in repairing the wall of Jerusalem in the time of Nehemiah</t>
  </si>
  <si>
    <t>H5829I</t>
  </si>
  <si>
    <t>A man living at the time of Exile and Return, only mentioned at Neh 3:19;   son of: Jeshua (H3442L)  § Ezer = "treasure" 1) father of Hushah of the sons of Hur 2) a Gadite chief who fought with David 3) a Levite who aided in repairing the wall of Jerusalem in the time of Nehemiah</t>
  </si>
  <si>
    <t>H5829J</t>
  </si>
  <si>
    <t>A man living at the time of Exile and Return, only mentioned at Neh 12:42  § Ezer = "treasure" 1) father of Hushah of the sons of Hur 2) a Gadite chief who fought with David 3) a Levite who aided in repairing the wall of Jerusalem in the time of Nehemiah</t>
  </si>
  <si>
    <t>H5829K</t>
  </si>
  <si>
    <t>#A man of the tribe of Ephraim living at the time of Egypt and Wilderness, only mentioned at 1Ch 7:21;   son of: Ephraim (H0669G);   brother of: Shuthelah (H7803G), Becher (H1071H), Tahan (H8465G), Elead (H0496) and Beriah (H1283H)  § Ezer = "treasure" 1) father of Hushah of the sons of Hur 2) a Gadite chief who fought with David 3) a Levite who aided in repairing the wall of Jerusalem in the time of Nehemiah</t>
  </si>
  <si>
    <t>H5830G</t>
  </si>
  <si>
    <t>עֶזְרָא</t>
  </si>
  <si>
    <t>Ezra</t>
  </si>
  <si>
    <t>A man of the tribe of Levi living at the time of Exile and Return, first mentioned at Ezr 7:1;   son of: Seraiah (H8304H);   brother of: Jehozadak (H3087) Also named:  ez.ra  (עֶזְרָא "Ezra" H5831)  § Ezra = "help" 1) the priest and scribe who led the reforms of the returned exiles in Jerusalem; co-worker with Nehemiah 2) a priest with Zerubbabel 3) another post-exilic Jew</t>
  </si>
  <si>
    <t>H5830H</t>
  </si>
  <si>
    <t>A man living at the time of Exile and Return, first mentioned at Neh 12:1  § Ezra = "help" 1) the priest and scribe who led the reforms of the returned exiles in Jerusalem; co-worker with Nehemiah 2) a priest with Zerubbabel 3) another post-exilic Jew</t>
  </si>
  <si>
    <t>H5831</t>
  </si>
  <si>
    <t xml:space="preserve">A man of the tribe of Levi living at the time of Exile and Return, first mentioned at Ezr 7:1;   son of: Seraiah (H8304H);   brother of: Jehozadak (H3087) Aramaic of  ez.ra  (עֶזְרָא "Ezra" H5830)   § Ezra = "help"  the priest and scribe who led the reforms of the returned exiles in Jerusalem; co-worker with Nehemiah </t>
  </si>
  <si>
    <t>H5832G</t>
  </si>
  <si>
    <t>עֲזַרְאֵל</t>
  </si>
  <si>
    <t>Azarel</t>
  </si>
  <si>
    <t>A man living at the time of Divided Monarchy, only mentioned at 1Ch 12:6  § Azarael or Azareel = "God has helped" 1) a Korhite warrior of David who joined him at Ziklag 2) a Levite musician of the family of Heman in the time of David 3) a Danite, son of Jeroham and a prince of the tribe at the census of David 4) one of the sons of Bani who took a foreign wife in the time of Ezra 5) a priest, ancestor of Maasiai or Amashai, a priest in Jerusalem after the return from exile 6) a priest and musician in the time of Nehemiah</t>
  </si>
  <si>
    <t>H5832H</t>
  </si>
  <si>
    <t>A man living at the time of Divided Monarchy, only mentioned at 1Ch 27:22;   son of: Jeroham (H3395L)  § Azarael or Azareel = "God has helped" 1) a Korhite warrior of David who joined him at Ziklag 2) a Levite musician of the family of Heman in the time of David 3) a Danite, son of Jeroham and a prince of the tribe at the census of David 4) one of the sons of Bani who took a foreign wife in the time of Ezra 5) a priest, ancestor of Maasiai or Amashai, a priest in Jerusalem after the return from exile 6) a priest and musician in the time of Nehemiah</t>
  </si>
  <si>
    <t>H5832I</t>
  </si>
  <si>
    <t>A man living at the time of Exile and Return, only mentioned at Ezr 10:41  § Azarael or Azareel = "God has helped" 1) a Korhite warrior of David who joined him at Ziklag 2) a Levite musician of the family of Heman in the time of David 3) a Danite, son of Jeroham and a prince of the tribe at the census of David 4) one of the sons of Bani who took a foreign wife in the time of Ezra 5) a priest, ancestor of Maasiai or Amashai, a priest in Jerusalem after the return from exile 6) a priest and musician in the time of Nehemiah</t>
  </si>
  <si>
    <t>H5832J</t>
  </si>
  <si>
    <t>A man living at the time of Exile and Return, only mentioned at Neh 12:36;   son of: Jonathan (H3129K);   brother of: Zechariah (H2148Z), Shemaiah (H8098V), Milalai (H4450), Gilalai (H1562), Maai (H4597), Nethanel (H5417P), Judah (H3063K) and Hanani (H2607K)  § Azarael or Azareel = "God has helped" 1) a Korhite warrior of David who joined him at Ziklag 2) a Levite musician of the family of Heman in the time of David 3) a Danite, son of Jeroham and a prince of the tribe at the census of David 4) one of the sons of Bani who took a foreign wife in the time of Ezra 5) a priest, ancestor of Maasiai or Amashai, a priest in Jerusalem after the return from exile 6) a priest and musician in the time of Nehemiah</t>
  </si>
  <si>
    <t>H5832K</t>
  </si>
  <si>
    <t>A man of the tribe of Levi  living at the time of Exile and Return, first mentioned at 1Ch 9:12;   son of: Jahzerah (H3170);   father of: Maasai (H4640); also called Azarel (KJV: Azareel) at Neh 11:13; Another name of  a.di.el  (עֲדִיאֵל "Adiel" H5717H)  § Azarael or Azareel = "God has helped" 1) a Korhite warrior of David who joined him at Ziklag 2) a Levite musician of the family of Heman in the time of David 3) a Danite, son of Jeroham and a prince of the tribe at the census of David 4) one of the sons of Bani who took a foreign wife in the time of Ezra 5) a priest, ancestor of Maasiai or Amashai, a priest in Jerusalem after the return from exile 6) a priest and musician in the time of Nehemiah</t>
  </si>
  <si>
    <t>H5832L</t>
  </si>
  <si>
    <t>A man of the tribe of Levi living at the time of Divided Monarchy, first mentioned at 1Ch 25:4;   son of: Heman (H1968I);   brother of: Bukkiah (H1232), Mattaniah (H4983H), Shebuel (H7619H), Jerimoth (H3406L), Hananiah (H2608P), Hanani (H2607H), Eliathah (H0448), Giddalti (H1437), Romamti-ezer (H7320), Joshbekashah (H3436), Mallothi (H4413), Hothir (H1956) and Mahazioth (H4238); also called Azarel (KJV: Azareel) at 1Ch 25:18; Another name of  uz.zi.el  (עֻזִּיאֵל "Uzziel" H5816J)  § Azarael or Azareel = "God has helped" 1) a Korhite warrior of David who joined him at Ziklag 2) a Levite musician of the family of Heman in the time of David 3) a Danite, son of Jeroham and a prince of the tribe at the census of David 4) one of the sons of Bani who took a foreign wife in the time of Ezra 5) a priest, ancestor of Maasiai or Amashai, a priest in Jerusalem after the return from exile 6) a priest and musician in the time of Nehemiah</t>
  </si>
  <si>
    <t>H5833</t>
  </si>
  <si>
    <t>עֶזְרָה</t>
  </si>
  <si>
    <t>1) help, succour, assistance 1a) help, succour 1b) one who helps</t>
  </si>
  <si>
    <t>H5834</t>
  </si>
  <si>
    <t>Ezrah</t>
  </si>
  <si>
    <t xml:space="preserve">A man of the tribe of Judah(?) living at the time of Divided Monarchy, only mentioned at 1Ch 4:17;   father of: Jether (H3500J), Mered (H4778), Epher (H6081H) and Jalon (H3210)   § Ezra = "help"  a Judaite, father of Jether, Mered, Epher, and Jalon </t>
  </si>
  <si>
    <t>H5835</t>
  </si>
  <si>
    <t>עֲזָרָה</t>
  </si>
  <si>
    <t>1) enclosure 1a) ledge (surrounding Ezekiel's altar) 1b) court (outer one of temple)</t>
  </si>
  <si>
    <t>H5836</t>
  </si>
  <si>
    <t>עֶזְרִי</t>
  </si>
  <si>
    <t>Ezri</t>
  </si>
  <si>
    <t xml:space="preserve">A man living at the time of Divided Monarchy, only mentioned at 1Ch 27:26;   son of: Chelub (H3620H)   § Ezri = "help of Jehovah"  son of Chelub and superintendent of king David's farm labourers </t>
  </si>
  <si>
    <t>H5837G</t>
  </si>
  <si>
    <t>עַזְרִיאֵל</t>
  </si>
  <si>
    <t>Azriel</t>
  </si>
  <si>
    <t>A man of the tribe of Manasseh  living at the time of Divided Monarchy, only mentioned at 1Ch 5:24  § Azriel = "my help is God" 1) a head of a house of the half-tribe of Manasseh beyond the Jordan 2) a Naphtalite, ancestor of Jerimoth, the head of the tribe at the time of the census of David 3) father of Seraiah, an officer of king Jehoiakim of Judah</t>
  </si>
  <si>
    <t>H5837H</t>
  </si>
  <si>
    <t>A man living at the time of Divided Monarchy, only mentioned at 1Ch 27:19;   father of: Jerimoth (H3406M)  § Azriel = "my help is God" 1) a head of a house of the half-tribe of Manasseh beyond the Jordan 2) a Naphtalite, ancestor of Jerimoth, the head of the tribe at the time of the census of David 3) father of Seraiah, an officer of king Jehoiakim of Judah</t>
  </si>
  <si>
    <t>H5837I</t>
  </si>
  <si>
    <t>A man living at the time of Divided Monarchy, only mentioned at Jer 36:26;   father of: Seraiah (H8304M)  § Azriel = "my help is God" 1) a head of a house of the half-tribe of Manasseh beyond the Jordan 2) a Naphtalite, ancestor of Jerimoth, the head of the tribe at the time of the census of David 3) father of Seraiah, an officer of king Jehoiakim of Judah</t>
  </si>
  <si>
    <t>H5838G</t>
  </si>
  <si>
    <t>עֲזַרְיָ֫הוּ</t>
  </si>
  <si>
    <t>Azariah</t>
  </si>
  <si>
    <t>A man of the tribe of Levi living at the time of United Monarchy, first mentioned at 1Ki 4:2;   son of: Ahimaaz (H0290H);   father of: Johanan (H3110J)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</si>
  <si>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H5838H</t>
  </si>
  <si>
    <t>A man living at the time of United Monarchy, only mentioned at 1Ki 4:5;   son of: Nathan (H5416H);   brother of: Zabud (H2071)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</si>
  <si>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H5838I</t>
  </si>
  <si>
    <t>עֲזַרְיָה</t>
  </si>
  <si>
    <t>A man of the tribe of Judah living at the time of Divided Monarchy, only mentioned at 1Ch 2:8;   son of: Ethan (H0387H)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</si>
  <si>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H5838J</t>
  </si>
  <si>
    <t>A man of the tribe of Judah living at the time of Divided Monarchy, first mentioned at 1Ch 2:38;   son of: Jehu (H3058I);   father of: Helez (H2503H)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</si>
  <si>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H5838K</t>
  </si>
  <si>
    <t>A man of the tribe of Levi living at the time of Divided Monarchy, first mentioned at 1Ch 6:10;   son of: Johanan (H3110J);   father of: Amariah (H0568H)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</si>
  <si>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H5838L</t>
  </si>
  <si>
    <t>A man of the tribe of Levi living at the time of Divided Monarchy, first mentioned at 1Ch 6:13;   son of: Hilkiah (H2518H);   brother of: Gemariah (H1587);   father of: Seraiah (H8304H)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</si>
  <si>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H5838M</t>
  </si>
  <si>
    <t>A prophet living at the time of Divided Monarchy, only mentioned at 2Ch 15:1;   son of: Oded (H5752)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</si>
  <si>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H5838N</t>
  </si>
  <si>
    <t>A man living at the time of Divided Monarchy, first mentioned at 2Ch 26:17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</si>
  <si>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H5838O</t>
  </si>
  <si>
    <t>A man living at the time of Divided Monarchy, only mentioned at 2Ch 28:12;   son of: Johanan (H3076L)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</si>
  <si>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H5838P</t>
  </si>
  <si>
    <t>A man living at the time of Divided Monarchy, first mentioned at 2Ch 31:10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</si>
  <si>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H5838Q</t>
  </si>
  <si>
    <t>A man of the tribe of Judah living at the time of Divided Monarchy, first mentioned at 2Ch 21:2a;   son of: Jehoshaphat (H3092I);   brother of: Jehoram (H3088), Jehiel (H3171J), Zechariah (H2148J), Azariahu (H5838R), Michael (H4317O) and Shephatiah (H8203K)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</si>
  <si>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H5838R</t>
  </si>
  <si>
    <t>A man of the tribe of Judah living at the time of Divided Monarchy, first mentioned at 2Ch 21:2b;   son of: Jehoshaphat (H3092I);   brother of: Jehoram (H3088), Azariah (H5838Q), Jehiel (H3171J), Zechariah (H2148J), Michael (H4317O) and Shephatiah (H8203K)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</si>
  <si>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H5838S</t>
  </si>
  <si>
    <t>A man living at the time of Divided Monarchy, first mentioned at 2Ch 23:1a;   son of: Jeroham (H3395M)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</si>
  <si>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H5838T</t>
  </si>
  <si>
    <t>A man living at the time of Divided Monarchy, first mentioned at 2Ch 23:1b;   son of: Obed (H5744K)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</si>
  <si>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H5838U</t>
  </si>
  <si>
    <t>A man living at the time of Divided Monarchy, first mentioned at 2Ch 29:12a;   father of: Joel (H3100Q)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</si>
  <si>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H5838V</t>
  </si>
  <si>
    <t>A man of the tribe of Levi living at the time of Divided Monarchy, first mentioned at 1Ch 6:24;   son of: Uriel (H0222);   father of: Shaul (H7586J); also called Azariah at 1Ch 6:36;  Another name of  uz.ziy.yah  (עֻזִּיָּהוּ "Uzziah" H5818H)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</si>
  <si>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H5838W</t>
  </si>
  <si>
    <t>עֲזַרְיָה, עֲזַרְיָ֫הוּ</t>
  </si>
  <si>
    <t>A king of the tribe of Judah living at the time of Divided Monarchy, first mentioned at 2Ki 14:21;   son of: Amaziah (H0558) and Jecoliah (H3203); married to Jerusha (H3388);   father of: Jotham (H3147H); also called Azariah at 2Ki 14:21; 15.1,6,7,8,17,23,27; 1xKJV: Ozias at Mat 1:8,9;  Another name of  uz.ziy.yah  (עֻזִּיָּהוּ "Uzziah" H5818G)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</si>
  <si>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H5838X</t>
  </si>
  <si>
    <t>A man living at the time of Divided Monarchy, first mentioned at 2Ki 25:23;   son of: Hoshaiah (H1955H); also called Jaazaniah at 2Ki 25:23;  Azariah at Jer 43:2;  Another name of  ye.zan.yah  (יְזַנְיָה "Jezaniah" H3153)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</si>
  <si>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H5838Y</t>
  </si>
  <si>
    <t>A king of the tribe of Judah living at the time of Divided Monarchy, first mentioned at 2Ki 8:24;   son of: Jehoram (H3088) and Athaliah (H6271);   brother of: Jehosheba (H3089); married to Zibiah (H6645);   father of: Joash (H3101I); also called Jehoahaz at 2Ch 21:17;  Another name of  a.chaz.yah  (אֲחַזְיָ֫הוּ "Ahaziah" H0274H)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</si>
  <si>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H5838Z</t>
  </si>
  <si>
    <t>A man living at the time of Exile and Return, first mentioned at Dan 1:6; also called Abednego at Dan 2:49; 3.12,13,14,16,19,20,22,23,26,28,29,30;   § Azariah = "Jehovah has helped" 1) son of king Amaziah of Judah and king of Judah himself for 52 years; also 'Uzziah' 2)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2a) also, 'Abednego' (H5664 or H5665) 3) son of Nathan and an officer of Solomon; perhaps David's grandson and Solomon's nephew 4) a prophet in the days of king Asa of Judah 5) son of king Jehoshaphat of Judah and brother to 5 6) another son of king Jehoshaphat of Judah and brother to 4 7) a priest, son of Ahimaaz, grandson of Zadok and high priest in the reign of king Solomon 8) the high priest in the reign of king Uzziah of Judah 9) a priest who sealed the covenant with Nehemiah; probably same as 18 10) a Kohathite Levite, father of Joel in the reign of king Hezekiah of Judah 11) a Merarite Levite, son of Jehalelel in the reign of king Hezekiah of Judah 12) a Kohathite Levite, son of Zephaniah and ancestor of Samuel the prophet 13) a Levite who helped Ezra in instructing the people in the law 14) son of Jeroham and one of the temple captains of Judah in the time of queen Athaliah; probably the same as 21 15) son of Maaseiah who repaired part of the wall of Jerusalem in the time of Nehemiah 16) one of the leaders who returned from Babylon with Zerubbabel 17) a man who assisted in the dedication of the wall of Jerusalem in the time of Nehemiah; probably the same as 10 18) son of Johanan, one of the captains of Ephraim in the reign of king Ahaz of Judah 19) a Judaite, son of Ethan of the sons of Zerah 20) a Judaite, son of Jehu of the family of the Jerahmeelites and descended from Jarha the Egyptian slave of Sheshan; probably one of the captains of the time of queen Athaliah and the same as 15 21) a priest, son of Hilkiah 22) a priest, son of Johanan 23) son of king Jehoram of Judah; probably clerical error for 'Ahaziah' 24) son of Meraioth 25) son of Hoshaiah and one of the proud men who confronted Jeremiah</t>
  </si>
  <si>
    <t>H5839</t>
  </si>
  <si>
    <t xml:space="preserve">A man living at the time of Exile and Return, first mentioned at Dan 1:6; also called Abednego at Dan 2:49; 3.12,13,14,16,19,20,22,23,26,28,29,30;  Aramaic of  a.zar.yah  (עֲזַרְיָה "Azariah" H5838Z)   § Azariah = "Jehovah has helped" 1) the godly friend of Daniel who Nebuchadnezzar renamed Abednego;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'Abednego' (H5664 or H5665) </t>
  </si>
  <si>
    <t>H5840G</t>
  </si>
  <si>
    <t>עַזְרִיקָם</t>
  </si>
  <si>
    <t>Azrikam</t>
  </si>
  <si>
    <t>A man of the tribe of Judah living at the time of Divided Monarchy, only mentioned at 1Ch 3:23;   son of: Neariah (H5294);   brother of: Elioenai (H0454B) and Hizkiah (H2396H)  § Azrikam = "help against the enemy" 1) son of Neariah and descendant of Zerubbabel of the royal line of Judah 2) a Benjamite, eldest son of Azel and descendant of Saul 3) a Levite, ancestor of Shemaiah in the time of Nehemiah 4) governor of the palace of king Ahaz of Judah and victim of murder by Zichri</t>
  </si>
  <si>
    <t>H5840H</t>
  </si>
  <si>
    <t>A man of the tribe of Benjamin living at the time of Divided Monarchy, first mentioned at 1Ch 8:38;   son of: Azel (H0682A);   brother of: Bocheru (H1074), Ishmael (H3458I), Sheariah (H8187), Obadiah (H5662J) and Hanan (H2605H)  § Azrikam = "help against the enemy" 1) son of Neariah and descendant of Zerubbabel of the royal line of Judah 2) a Benjamite, eldest son of Azel and descendant of Saul 3) a Levite, ancestor of Shemaiah in the time of Nehemiah 4) governor of the palace of king Ahaz of Judah and victim of murder by Zichri</t>
  </si>
  <si>
    <t>H5840I</t>
  </si>
  <si>
    <t>A man of the tribe of Levi  living at the time of Exile and Return, first mentioned at 1Ch 9:14;   son of: Hashabiah (H2811H);   father of: Hasshub (H2815)  § Azrikam = "help against the enemy" 1) son of Neariah and descendant of Zerubbabel of the royal line of Judah 2) a Benjamite, eldest son of Azel and descendant of Saul 3) a Levite, ancestor of Shemaiah in the time of Nehemiah 4) governor of the palace of king Ahaz of Judah and victim of murder by Zichri</t>
  </si>
  <si>
    <t>H5840J</t>
  </si>
  <si>
    <t>A man living at the time of Divided Monarchy, only mentioned at 2Ch 28:7  § Azrikam = "help against the enemy" 1) son of Neariah and descendant of Zerubbabel of the royal line of Judah 2) a Benjamite, eldest son of Azel and descendant of Saul 3) a Levite, ancestor of Shemaiah in the time of Nehemiah 4) governor of the palace of king Ahaz of Judah and victim of murder by Zichri</t>
  </si>
  <si>
    <t>H5841</t>
  </si>
  <si>
    <t>עַזָּתִי</t>
  </si>
  <si>
    <t xml:space="preserve">Gazathites or Gazites, of Gaza "the strong"  an inhabitant of the city of Gaza Another name of  az.zah  (עַזָּה "Gaza" H5804) </t>
  </si>
  <si>
    <t>H5842</t>
  </si>
  <si>
    <t>עֵט</t>
  </si>
  <si>
    <t>1) stylus 1a) iron stylus with diamond tip used to write on stone or metal 1b) reed pen used on a roll</t>
  </si>
  <si>
    <t>H5843</t>
  </si>
  <si>
    <t>עֵטָא</t>
  </si>
  <si>
    <t>H5844A</t>
  </si>
  <si>
    <t>עָטָה</t>
  </si>
  <si>
    <t>1) to cover, enwrap, wrap oneself, envelop oneself 1a) (Qal) 1a1) to wrap, envelop oneself 1a2) to cover (the beard in mourning) 1a3) mourner, one who covers (participle) 1b) (Hiphil) to cover, enwrap, envelop</t>
  </si>
  <si>
    <t>H5844B</t>
  </si>
  <si>
    <t>1) to grasp 1a) (Qal) to grasp</t>
  </si>
  <si>
    <t>H5845</t>
  </si>
  <si>
    <t>עֲטִין</t>
  </si>
  <si>
    <t>belly, body, bucket, pail, breasts</t>
  </si>
  <si>
    <t>H5846</t>
  </si>
  <si>
    <t>עֲטִישָׁה</t>
  </si>
  <si>
    <t>sneezing</t>
  </si>
  <si>
    <t>H5847</t>
  </si>
  <si>
    <t>עֲטַלֵּף</t>
  </si>
  <si>
    <t>bat</t>
  </si>
  <si>
    <t>H5848A</t>
  </si>
  <si>
    <t>עָטַף</t>
  </si>
  <si>
    <t>to turn aside</t>
  </si>
  <si>
    <t>1) to turn aside 1a) (Qal) to turn aside, turn (in order to cover)</t>
  </si>
  <si>
    <t>H5848B</t>
  </si>
  <si>
    <t>to envelope</t>
  </si>
  <si>
    <t>1) to envelop oneself 1a) (Qal) to envelop oneself, cover</t>
  </si>
  <si>
    <t>H5848C</t>
  </si>
  <si>
    <t>to enfeeble</t>
  </si>
  <si>
    <t>1) to be feeble, be faint, grow weak 1a) (Qal) to be feeble, be faint 1b) (Niphal) to faint 1c) (Hiphil) to show feebleness 1d) (Hithpael) to faint, faint away</t>
  </si>
  <si>
    <t>H5849A</t>
  </si>
  <si>
    <t>עָטַר</t>
  </si>
  <si>
    <t>1) to surround 1a) (Qal) to surround</t>
  </si>
  <si>
    <t>H5849B</t>
  </si>
  <si>
    <t>1) to crown, give a crown 1a) (Piel) to crown 1b) (Hiphil) crown-bestower (participle)</t>
  </si>
  <si>
    <t>H5850</t>
  </si>
  <si>
    <t>עֲטָרָה</t>
  </si>
  <si>
    <t>crown, wreath</t>
  </si>
  <si>
    <t>H5851</t>
  </si>
  <si>
    <t>Atarah</t>
  </si>
  <si>
    <t xml:space="preserve">A womanof the tribe of Judah  living at the time of United Monarchy, only mentioned at 1Ch 2:26; married to Jerahmeel (H3396);   mother of: Onam (H0208H)   § Atarah = "a crown"  wife of Jerahmeel and mother of Onam </t>
  </si>
  <si>
    <t>H5852G</t>
  </si>
  <si>
    <t>עֲטָרוֹת</t>
  </si>
  <si>
    <t>Ataroth</t>
  </si>
  <si>
    <t xml:space="preserve">  § Ataroth = "crowns"   a town east of the Jordan in Gilead, taken and built by the tribe of Gad</t>
  </si>
  <si>
    <t>H5852H</t>
  </si>
  <si>
    <t xml:space="preserve">  § Ataroth = "crowns"  a place on the boundary of Ephraim and Manasseh  between Ephraim and Benjamin</t>
  </si>
  <si>
    <t>H5853</t>
  </si>
  <si>
    <t>עַטְרוֹת אַדָּר</t>
  </si>
  <si>
    <t>Ataroth-addar</t>
  </si>
  <si>
    <t xml:space="preserve">  § Ataroth-adar or Ataroth-addar = "crowns of glory"  a Gadite town on the west border of Benjamin </t>
  </si>
  <si>
    <t>H5854</t>
  </si>
  <si>
    <t>עַטְרוֹת בֵּית יוֹאָב</t>
  </si>
  <si>
    <t>Atroth-beth-joab</t>
  </si>
  <si>
    <t xml:space="preserve">  § Ataroth = "the crowns of"  the house of Joab, a place in Judah </t>
  </si>
  <si>
    <t>H5855</t>
  </si>
  <si>
    <t>עַטְרוֹת שׁוֹפָן</t>
  </si>
  <si>
    <t>Atroth-shophan</t>
  </si>
  <si>
    <t xml:space="preserve">  § Atroth-shophan = "crowns of their rapine"  a town in the territory of Gad </t>
  </si>
  <si>
    <t>H5856</t>
  </si>
  <si>
    <t>עִי</t>
  </si>
  <si>
    <t>ruin, heap of ruins Also means:  be.i  (בְּעִי "ruins" H1164)</t>
  </si>
  <si>
    <t>H5857G</t>
  </si>
  <si>
    <t>עַי</t>
  </si>
  <si>
    <t>Ai</t>
  </si>
  <si>
    <t xml:space="preserve">  § Ai or Aija or Aiath or Hai = "heap of ruins"   a city lying east of Bethel and beside Bethaven near Jericho and the second city taken on the invasion of Canaan</t>
  </si>
  <si>
    <t>H5857H</t>
  </si>
  <si>
    <t xml:space="preserve">  § Ai or Aija or Aiath or Hai = "heap of ruins"   a city of the Ammonites on the east of the Jordan and apparently attached to Heshbon</t>
  </si>
  <si>
    <t>H5858A</t>
  </si>
  <si>
    <t>עֵיבָל</t>
  </si>
  <si>
    <t>A man living at the time of the Patriarchs, first mentioned at Gen 10:28;   son of: Joktan (H3355);   brother of: Almodad (H0486), Sheleph (H8026), Hazarmaveth (H2700), Jerah (H3392), Hadoram (H1913A), Uzal (H0187), Diklah (H1853), Abimael (H0039), Sheba (H7614H), Ophir (H0211), Havilah (H2341I) and Jobab (H3103) Another spelling of  o.val  (עוֹבָל "Obal" H5745)  § Ebal = "stone" or "bare mountain"  Arabian people, descended from Joktan</t>
  </si>
  <si>
    <t>H5858B</t>
  </si>
  <si>
    <t>Ebal</t>
  </si>
  <si>
    <t>A man living at the time of the Patriarchs, first mentioned at Gen 36:23;   son of: Shobal (H7732);   brother of: Alvan (H5935), Manahath (H4506B), Shepho (H8195) and Onam (H0208)  § Ebal = "stone" or "bare mountain"  a son of Shobal</t>
  </si>
  <si>
    <t>H5858C</t>
  </si>
  <si>
    <t>(Mount) Ebal</t>
  </si>
  <si>
    <t xml:space="preserve">  § Ebal = "stone" or "bare mountain"  mountain of cursing, north of Shechem and opposite Mount Gerizim</t>
  </si>
  <si>
    <t>H5859</t>
  </si>
  <si>
    <t>עִיּוֹן</t>
  </si>
  <si>
    <t>Ijon</t>
  </si>
  <si>
    <t xml:space="preserve">Ijon = "a ruin"  a place in the north of Palestine belonging to the tribe of Naphtali Also named:  dan ya.an  (יַעַן "Jaan" H1842) </t>
  </si>
  <si>
    <t>H5860A</t>
  </si>
  <si>
    <t>עִיט</t>
  </si>
  <si>
    <t>to scream</t>
  </si>
  <si>
    <t>1) to scream, shriek 1a) (Qal) to scream</t>
  </si>
  <si>
    <t>H5860B</t>
  </si>
  <si>
    <t>to pounce</t>
  </si>
  <si>
    <t>1) to dart greedily, swoop upon, rush upon 1a) (Qal) to dart greedily</t>
  </si>
  <si>
    <t>H5861</t>
  </si>
  <si>
    <t>עַ֫יִט</t>
  </si>
  <si>
    <t>bird of prey</t>
  </si>
  <si>
    <t>bird of prey, a swooper</t>
  </si>
  <si>
    <t>H5862G</t>
  </si>
  <si>
    <t>עֵיטָם</t>
  </si>
  <si>
    <t>Etam</t>
  </si>
  <si>
    <t xml:space="preserve">  § Etam = "lair of wild beasts" a cliff; site uncertain</t>
  </si>
  <si>
    <t>H5862H</t>
  </si>
  <si>
    <t xml:space="preserve">  § Etam = "lair of wild beasts"  a village of the tribe of Simeon</t>
  </si>
  <si>
    <t>H5862I</t>
  </si>
  <si>
    <t xml:space="preserve">  § Etam = "lair of wild beasts"  a town in Judah fortified and garrisoned by king Rehoboam of Judah and located between Bethlehem and Tekoa</t>
  </si>
  <si>
    <t>H5863</t>
  </si>
  <si>
    <t>עִיֵּי הָעֲבָרִים</t>
  </si>
  <si>
    <t>Iye-abarim</t>
  </si>
  <si>
    <t xml:space="preserve">  § Ije-abarim = "ruins of Abarim"   a station of Israel in the wilderness on the southeast side of Moab</t>
  </si>
  <si>
    <t>H5864G</t>
  </si>
  <si>
    <t>עִיִּים</t>
  </si>
  <si>
    <t>Iyim</t>
  </si>
  <si>
    <t xml:space="preserve">  § Iim = "ruins"   a station of Israel in the wilderness on the southeast side of Moab</t>
  </si>
  <si>
    <t>H5864H</t>
  </si>
  <si>
    <t>Iim</t>
  </si>
  <si>
    <t xml:space="preserve">  § Iim = "ruins"   a town in Judah</t>
  </si>
  <si>
    <t>H5865</t>
  </si>
  <si>
    <t>עֵילוֹם</t>
  </si>
  <si>
    <t>for ever, ever, everlasting, evermore, perpetual, old, ancient, world</t>
  </si>
  <si>
    <t>H5866</t>
  </si>
  <si>
    <t>עִילַי</t>
  </si>
  <si>
    <t>Ilai</t>
  </si>
  <si>
    <t xml:space="preserve">A man living at the time of United Monarchy, first mentioned at 2Sa 23:28; also called Ilai at 1Ch 11:29;  Another name of  tsal.mon  (צַלְמוֹן "Zalmon" H6756B)   § Ilai = "exalted"  an Ahohite, one of David's mighty warriors </t>
  </si>
  <si>
    <t>H5867A</t>
  </si>
  <si>
    <t>עֵילָם</t>
  </si>
  <si>
    <t>Elam</t>
  </si>
  <si>
    <t xml:space="preserve">  § Elam = "eternity"  a province east of Babylon and northeast of the lower Tigris</t>
  </si>
  <si>
    <t>H5867B</t>
  </si>
  <si>
    <t>A man living at the time of Exile and Return, first mentioned at Ezr 2:7  § Elam = "eternity" 1) a Korhite Levite in the time of David 2) a chief man of the tribe of Benjamin 3) ancestor of a family of exiles who returned with Zerubbabel 4) a chief of the people who signed the covenant with Nehemiah 5) another ancestor of another family of exiles who returned with Zerubbabel 6) a priest who assisted at the dedication of the wall of Jerusalem in the time of Nehemiah 7) another head of a family of returning exiles</t>
  </si>
  <si>
    <t>H5867C</t>
  </si>
  <si>
    <t>A man living at the time of the Patriarchs, first mentioned at Gen 10:22;   son of: Shem (H8035);   brother of: Asshur (H0804H), Arpachshad (H0775), Lud (H3865) and Aram (H0758)  § Elam = "eternity" Male living at the time of the first Patriarchs ( Ref: Gen 10:22;   Ref: 1Ch 1:17 )</t>
  </si>
  <si>
    <t>H5867G</t>
  </si>
  <si>
    <t>A man of the tribe of Benjamin  living at the time of Divided Monarchy, only mentioned at 1Ch 8:24;   son of: Shashak (H8349);   brother of: Ishpan (H3473), Eber (H5677J), Eliel (H0447I), Abdon (H5658I), Zichri (H2147I), Hanan (H2605), Hananiah (H2608O), Anthothijah (H6070), Iphdeiah (H3301) and Penuel (H6439I)  § Elam = "eternity" Male living at the time of the first Patriarchs ( Ref: Gen 10:22;   Ref: 1Ch 1:17 )</t>
  </si>
  <si>
    <t>H5867H</t>
  </si>
  <si>
    <t>A man living at the time of Divided Monarchy, only mentioned at 1Ch 26:3;   son of: Meshelemiah (H4920);   brother of: Zechariah (H2148A), Jediael (H3043J), Zebadiah (H2069J), Jathniel (H3496), Jehohanan (H3076I) and Eliehoenai (H0454A)  § Elam = "eternity" Male living at the time of the first Patriarchs ( Ref: Gen 10:22;   Ref: 1Ch 1:17 )</t>
  </si>
  <si>
    <t>H5867I</t>
  </si>
  <si>
    <t>A man living at the time of Exile and Return, only mentioned at Neh 10:14  § Elam = "eternity" Male living at the time of the first Patriarchs ( Ref: Gen 10:22;   Ref: 1Ch 1:17 )</t>
  </si>
  <si>
    <t>H5867J</t>
  </si>
  <si>
    <t>A man living at the time of Exile and Return, only mentioned at Neh 12:42  § Elam = "eternity" Male living at the time of the first Patriarchs ( Ref: Gen 10:22;   Ref: 1Ch 1:17 )</t>
  </si>
  <si>
    <t>H5868A</t>
  </si>
  <si>
    <t>עוֹנָה</t>
  </si>
  <si>
    <t>iniquities</t>
  </si>
  <si>
    <t>iniquities (meaning uncertain)</t>
  </si>
  <si>
    <t>H5868B</t>
  </si>
  <si>
    <t>עֲיָם</t>
  </si>
  <si>
    <t>glow, heat</t>
  </si>
  <si>
    <t>H5869A</t>
  </si>
  <si>
    <t>עַ֫יִן</t>
  </si>
  <si>
    <t>: eye 1) eye 1a) eye 1a1) of physical eye 1a2) as showing mental qualities 1a3) of mental and spiritual faculties (fig.)</t>
  </si>
  <si>
    <t>H5869B</t>
  </si>
  <si>
    <t>Fountain (Gate)</t>
  </si>
  <si>
    <t xml:space="preserve">  § spring, fountain</t>
  </si>
  <si>
    <t>H5869G</t>
  </si>
  <si>
    <t>Fountain of</t>
  </si>
  <si>
    <t>H5869H</t>
  </si>
  <si>
    <t>eye: seeing</t>
  </si>
  <si>
    <t>: seeing 1) eye 1a) eye 1a1) of physical eye 1a2) as showing mental qualities 1a3) of mental and spiritual faculties (fig.)</t>
  </si>
  <si>
    <t>H5869I</t>
  </si>
  <si>
    <t>eye: appearance</t>
  </si>
  <si>
    <t>: appearance 1) eye 1a) eye 1a1) of physical eye 1a2) as showing mental qualities 1a3) of mental and spiritual faculties (fig.)</t>
  </si>
  <si>
    <t>H5869J</t>
  </si>
  <si>
    <t>eye: before(the_eyes)</t>
  </si>
  <si>
    <t>: before(the_eyes) 1) eye 1a) eye 1a1) of physical eye 1a2) as showing mental qualities 1a3) of mental and spiritual faculties (fig.)</t>
  </si>
  <si>
    <t>H5869K</t>
  </si>
  <si>
    <t>eye: sin</t>
  </si>
  <si>
    <t>: sin 1) eye 1a) eye 1a1) of physical eye 1a2) as showing mental qualities 1a3) of mental and spiritual faculties (fig.)</t>
  </si>
  <si>
    <t>H5869M</t>
  </si>
  <si>
    <t>spring, fountain</t>
  </si>
  <si>
    <t>H5870</t>
  </si>
  <si>
    <t xml:space="preserve">eye Aramaic of  a.yin  (עַ֫יִן ": eye" H5869A) </t>
  </si>
  <si>
    <t>H5871G</t>
  </si>
  <si>
    <t>Ain</t>
  </si>
  <si>
    <t>Ain = "spring"    one of the landmarks on the eastern boundary of Palestine Also named:  rim.mon  (רִמּוֹן, רִמּוֹנוֹ "Rimmon" H7417)</t>
  </si>
  <si>
    <t>H5871H</t>
  </si>
  <si>
    <t>Ain = "spring"  one of the southernmost cities of Judah in the Nekeb and allotted to the tribe of Simeon and given to the priests Also named:  en rim.mon  (עֵין רִמּוֹן "En-rimmon" H5884)</t>
  </si>
  <si>
    <t>H5872</t>
  </si>
  <si>
    <t>עֵין גֶּ֫דִי</t>
  </si>
  <si>
    <t>Engedi</t>
  </si>
  <si>
    <t xml:space="preserve">En-gedi = "fount of the kid"  a town in the wilderness of Judah on the western shore of the Dead Sea Also named:  chats.tson ta.mar  (חַצֲצֹן תָּמָר "Hazazon-tamar" H2688) </t>
  </si>
  <si>
    <t>H5873G</t>
  </si>
  <si>
    <t>עֵין גַּנִּים</t>
  </si>
  <si>
    <t>En-gannim</t>
  </si>
  <si>
    <t xml:space="preserve">  § En-gannim = "fountain of the garden"   a city in the low country of Judah</t>
  </si>
  <si>
    <t>H5873H</t>
  </si>
  <si>
    <t>En-gannim = "fountain of the garden"   a city on the border of Issachar and allotted to the Gershonite Levites Also named:  a.nem  (עָנֵם "Anem" H6046)</t>
  </si>
  <si>
    <t>H5874</t>
  </si>
  <si>
    <t>עֵין־דֹּר</t>
  </si>
  <si>
    <t>En-dor</t>
  </si>
  <si>
    <t xml:space="preserve">  § En-dor = "fountain of Dor"   a place in the territory of Issachar yet possessed by Manasseh; located 4 miles (6.5 km) north of Tabor  place of residence of the spiritist consulted by king Saul </t>
  </si>
  <si>
    <t>H5875</t>
  </si>
  <si>
    <t>עֵין הַקּוֹרֵא</t>
  </si>
  <si>
    <t>En-hakkore</t>
  </si>
  <si>
    <t xml:space="preserve">  § En-hakkore = "spring of One calling"  the spring which the Lord brought forth in response to Samson's complaint of being thirsty after he had just killed 1000 men with the jawbone of an ass </t>
  </si>
  <si>
    <t>H5876</t>
  </si>
  <si>
    <t>עֵין חַדָּה</t>
  </si>
  <si>
    <t>En-haddah</t>
  </si>
  <si>
    <t xml:space="preserve">  § En-haddah = "swift fountain"  one of the cities on the border of Issachar </t>
  </si>
  <si>
    <t>H5877</t>
  </si>
  <si>
    <t>עֵין חָצוֹר</t>
  </si>
  <si>
    <t>En-hazor</t>
  </si>
  <si>
    <t xml:space="preserve">  § En-hazor = "fount of Hazor"  one of the fenced cities in the territory of Naphtali </t>
  </si>
  <si>
    <t>H5878</t>
  </si>
  <si>
    <t>עֵין חֲרֹד</t>
  </si>
  <si>
    <t xml:space="preserve">  § En-harod = "spring of Herod"  a camping place of Gideon and Israel near the hill of Moreh </t>
  </si>
  <si>
    <t>H5879G</t>
  </si>
  <si>
    <t>עֵינָם</t>
  </si>
  <si>
    <t>Enaim</t>
  </si>
  <si>
    <t xml:space="preserve">  § Enam = "double spring"  a city in the lowlands of Judah</t>
  </si>
  <si>
    <t>H5879H</t>
  </si>
  <si>
    <t>Enam</t>
  </si>
  <si>
    <t>H5880</t>
  </si>
  <si>
    <t>עֵין מִשְׁפָּט</t>
  </si>
  <si>
    <t>En-mishpat</t>
  </si>
  <si>
    <t xml:space="preserve">En-mishpat = "spring of judgment"  a place near southern Palestine coincident or the same place as Kadesh Another name of  qa.desh  (קָדֵשׁ "Kadesh" H6946G) </t>
  </si>
  <si>
    <t>H5881</t>
  </si>
  <si>
    <t>עֵינָן</t>
  </si>
  <si>
    <t>Enan</t>
  </si>
  <si>
    <t xml:space="preserve">A man living at the time of Egypt and Wilderness, first mentioned at Num 1:15;   father of: Ahira (H0299)   § Enan = "having eyes"  a prince of the tribe of Naphtali at the census at Mount Sinai </t>
  </si>
  <si>
    <t>H5882</t>
  </si>
  <si>
    <t>עֵין עֶגְלַ֫יִם</t>
  </si>
  <si>
    <t>Eneglaim</t>
  </si>
  <si>
    <t xml:space="preserve">  § En-eglaim = "fountain of the two calves"  a place on the Dead Sea; site uncertain </t>
  </si>
  <si>
    <t>H5883</t>
  </si>
  <si>
    <t>עֵין רֹגֵל</t>
  </si>
  <si>
    <t>En-rogel</t>
  </si>
  <si>
    <t xml:space="preserve">  § En-rogel = "fount of the fuller"  a place near Jerusalem on the border between Judah and Benjamin and from which the permanent source of the pool of Siloam comes </t>
  </si>
  <si>
    <t>H5884</t>
  </si>
  <si>
    <t>עֵין רִמּוֹן</t>
  </si>
  <si>
    <t>En-rimmon</t>
  </si>
  <si>
    <t xml:space="preserve">En-rimmon = "fount of the pomegranate"  one of the places that the returning exiles reinhabited in Judah Another name of  a.yin  (עַ֫יִן "Ain" H5871H) </t>
  </si>
  <si>
    <t>H5885</t>
  </si>
  <si>
    <t>עֵין שֶׁ֫מֶשׁ</t>
  </si>
  <si>
    <t>En-shemesh</t>
  </si>
  <si>
    <t xml:space="preserve">  § En-shemesh = "fountain of the sun"  a spring on the boundary of Judah on the south and Benjamin on the north </t>
  </si>
  <si>
    <t>H5886</t>
  </si>
  <si>
    <t>עֵין תַּנִּים</t>
  </si>
  <si>
    <t>En-tannim</t>
  </si>
  <si>
    <t>En-tannim = "fountain of the jackal"  a spring near Jerusalem</t>
  </si>
  <si>
    <t>H5887</t>
  </si>
  <si>
    <t>עֵין תַּפּוּחַ</t>
  </si>
  <si>
    <t>En-tappuah</t>
  </si>
  <si>
    <t xml:space="preserve">En-tappuah = "fountain of the apple-city"  a place on the border between Ephraim and Manasseh Another name of  tap.pu.ach  (תַּפּוּחַ "Tappuah" H8599B) </t>
  </si>
  <si>
    <t>H5888</t>
  </si>
  <si>
    <t>עִיף</t>
  </si>
  <si>
    <t>be faint</t>
  </si>
  <si>
    <t>1) to be faint, be weary 1a) (Qal) to be faint, be weary</t>
  </si>
  <si>
    <t>H5889</t>
  </si>
  <si>
    <t>עָיֵף</t>
  </si>
  <si>
    <t>faint, exhausted, weary</t>
  </si>
  <si>
    <t>H5890</t>
  </si>
  <si>
    <t>עֵיפָה</t>
  </si>
  <si>
    <t>H5891G</t>
  </si>
  <si>
    <t>Ephah</t>
  </si>
  <si>
    <t>A man of the Midianites living at the time of the Patriarchs, first mentioned at Gen 25:4;   son of: Midian (H4080);   brother of: Epher (H6081), Hanoch (H2585I), Abida (H0028) and Eldaah (H0420)  § Ephah = "gloomy" 1) a son of Midian 2) a Judaite, son of Jahdai 3) a concubine of Caleb in the line of Judah</t>
  </si>
  <si>
    <t>H5891H</t>
  </si>
  <si>
    <t>A womanof the tribe of Judah  living at the time of Divided Monarchy, only mentioned at 1Ch 2:46; married to Caleb (H3612H);   mother of: Haran (H2771B), Moza (H4162), Gazez (H1495)  § Ephah = "gloomy" 1) a son of Midian 2) a Judaite, son of Jahdai 3) a concubine of Caleb in the line of Judah</t>
  </si>
  <si>
    <t>H5891I</t>
  </si>
  <si>
    <t>A man of the tribe of Judah living at the time of Divided Monarchy, only mentioned at 1Ch 2:47;   son of Caleb (H3612H) and Jahdai (H3056);   brother of: Regem (H7276), Jotham (H3147I), Geshan (H1529), Pelet (H6404) and Shaaph (H8174)  § Ephah = "gloomy" 1) a son of Midian 2) a Judaite, son of Jahdai 3) a concubine of Caleb in the line of Judah</t>
  </si>
  <si>
    <t>H5891J</t>
  </si>
  <si>
    <t xml:space="preserve">  § Ephah = "gloomy"  a place associated with Sheba and Midian</t>
  </si>
  <si>
    <t>H5892A</t>
  </si>
  <si>
    <t>עִיר</t>
  </si>
  <si>
    <t>excitement</t>
  </si>
  <si>
    <t>1) excitement, anguish 1a) of terror</t>
  </si>
  <si>
    <t>H5892B</t>
  </si>
  <si>
    <t>1) city, town (a place of waking, guarded) 1a) city, town (a place of waking, guarded) 1a) city, town</t>
  </si>
  <si>
    <t>H5892G</t>
  </si>
  <si>
    <t>City (of On)</t>
  </si>
  <si>
    <t xml:space="preserve">Combined with  on  (אֹן "On" H0204)  This name means  city, town  Another name of  on  (אֹן "On" H0204) </t>
  </si>
  <si>
    <t>H5892H</t>
  </si>
  <si>
    <t>Ir-</t>
  </si>
  <si>
    <t>#A man of the tribe of Judah  living at the time of Divided Monarchy, only mentioned at 1Ch 4:12;   son of: Tehinnah (H8468)</t>
  </si>
  <si>
    <t>H5893G</t>
  </si>
  <si>
    <t>Ir</t>
  </si>
  <si>
    <t>A man of the tribe of Benjamin  living at the time of the Patriarchs, only mentioned at 1Ch 7:12;   father of: Shuppim (H8206), Huppim (H2650), Maacah (H4601M)  § Ir = "belonging to a city"  son of Bela and father of Huppim and Shuppim</t>
  </si>
  <si>
    <t>H5893H</t>
  </si>
  <si>
    <t xml:space="preserve">(Rehoboth)-Ir  </t>
  </si>
  <si>
    <t xml:space="preserve"> Combined with  re.cho.vot  (רְחֹבוֹת "Rehoboth" H7344)  § Ir = "belonging to a city"  son of Bela and father of Huppim and Shuppim</t>
  </si>
  <si>
    <t>H5894</t>
  </si>
  <si>
    <t>watcher</t>
  </si>
  <si>
    <t>waking, watchful, wakeful one, watcher, angel</t>
  </si>
  <si>
    <t>H5895</t>
  </si>
  <si>
    <t>עַ֫יִר</t>
  </si>
  <si>
    <t>he-ass, male ass</t>
  </si>
  <si>
    <t>H5896G</t>
  </si>
  <si>
    <t>עִירָא</t>
  </si>
  <si>
    <t>Ira</t>
  </si>
  <si>
    <t>A man living at the time of United Monarchy, only mentioned at 2Sa 20:26  § Ira = "watchful of a city" 1) the Jairite, one of David's great officers 2) one of David's mighty warriors 3) a Tekoite, son of Ikkesh, and another of David's mighty warriors</t>
  </si>
  <si>
    <t>H5896H</t>
  </si>
  <si>
    <t>A man living at the time of United Monarchy, first mentioned at 2Sa 23:26;   son of: Ikkesh (H6142)  § Ira = "watchful of a city" 1) the Jairite, one of David's great officers 2) one of David's mighty warriors 3) a Tekoite, son of Ikkesh, and another of David's mighty warriors</t>
  </si>
  <si>
    <t>H5896I</t>
  </si>
  <si>
    <t>A man living at the time of United Monarchy, first mentioned at 2Sa 23:38  § Ira = "watchful of a city" 1) the Jairite, one of David's great officers 2) one of David's mighty warriors 3) a Tekoite, son of Ikkesh, and another of David's mighty warriors</t>
  </si>
  <si>
    <t>H5897</t>
  </si>
  <si>
    <t>עִירָד</t>
  </si>
  <si>
    <t>Irad</t>
  </si>
  <si>
    <t xml:space="preserve">A man living at the time before the Flood, first mentioned at Gen 4:18;   son of: Enoch (H2585);   father of: Mehujael (H4232)   § Irad = "fleet"  son of Enoch, grandson of Cain, and father of Mehujael </t>
  </si>
  <si>
    <t>H5898</t>
  </si>
  <si>
    <t>עִיר־הַמֶּ֫לַח</t>
  </si>
  <si>
    <t>City of Salt</t>
  </si>
  <si>
    <t xml:space="preserve">  § Ir-hammelech = "the city of salt"  a place in the desert of Judah </t>
  </si>
  <si>
    <t>H5899</t>
  </si>
  <si>
    <t>עִיר הַתְּמָרִים</t>
  </si>
  <si>
    <t>Ir-hatmarim</t>
  </si>
  <si>
    <t>Ir-hatmarim = "the city of palmtrees"  another name for 'Jericho'</t>
  </si>
  <si>
    <t>H5900</t>
  </si>
  <si>
    <t>עִירוּ</t>
  </si>
  <si>
    <t>Iru</t>
  </si>
  <si>
    <t xml:space="preserve">A man of the tribe of Judah  living before Israel's Monarchy, only mentioned at 1Ch 4:15;   son of: Caleb (H3612);   brother of: Achsah (H5915), Elah (H0425J) and Naam (H5277)   § Iru = "watch"  son of Caleb and grandson of Jephunneh </t>
  </si>
  <si>
    <t>H5901</t>
  </si>
  <si>
    <t>עִירִי</t>
  </si>
  <si>
    <t>Iri</t>
  </si>
  <si>
    <t xml:space="preserve">A man of the tribe of Benjamin living at the time of Egypt and Wilderness, only mentioned at 1Ch 7:7;   son of: Bela (H1106A);   brother of: Ard (H0714H), Naaman (H5283H), Ezbon (H0675H), Uzzi (H5813I), Uzziel (H5816I), Jerimoth (H3406), Addar (H0146H), Gera (H1617I), Abihud (H0031), Abishua (H0050H) and Ahoah (H0265)   § Iri = "belonging to a city"  a Benjamite, son of Bela </t>
  </si>
  <si>
    <t>H5902</t>
  </si>
  <si>
    <t>עִירָם</t>
  </si>
  <si>
    <t>Iram</t>
  </si>
  <si>
    <t xml:space="preserve">A man living at the time of the Patriarchs, first mentioned at Gen 36:43   § Iram = "belonging to a city"  a leader of the Edomites </t>
  </si>
  <si>
    <t>H5903</t>
  </si>
  <si>
    <t>עֵירֹם</t>
  </si>
  <si>
    <t>adj 1) naked n m 2) nakedness</t>
  </si>
  <si>
    <t>H5904</t>
  </si>
  <si>
    <t>עִיר נָחָשׁ</t>
  </si>
  <si>
    <t>Ir-nahash</t>
  </si>
  <si>
    <t xml:space="preserve">A man of the tribe of Judah  living at the time of Divided Monarchy, only mentioned at 1Ch 4:12;   son of: Tehinnah (H8468)   § Ir-nahash = "city of a serpent"  city founded by a Judaite </t>
  </si>
  <si>
    <t>H5905</t>
  </si>
  <si>
    <t>עִיר שָׁ֑מֶשׁ</t>
  </si>
  <si>
    <t>Ir-shemesh</t>
  </si>
  <si>
    <t xml:space="preserve">Ir-shemesh = "city of the sun-god"  a city in Dan; probably the same as 'Beth-shemesh' Another spelling of  bet she.mesh  (בֵּית שֶׁ֫מֶשׁ "Beth-shemesh" H1053) </t>
  </si>
  <si>
    <t>H5906</t>
  </si>
  <si>
    <t>עַ֫יִשׁ</t>
  </si>
  <si>
    <t>Bear</t>
  </si>
  <si>
    <t xml:space="preserve">The constellation 1a) Great Bear, Ursa Major 1b) (TWOT) Arcturus </t>
  </si>
  <si>
    <t>H5907G</t>
  </si>
  <si>
    <t>עַכְבּוֹר</t>
  </si>
  <si>
    <t>Achbor</t>
  </si>
  <si>
    <t>A man living at the time of the Patriarchs, first mentioned at Gen 36:38;   father of: Baal-hanan (H1177)   § Achbor = "mouse" 1) father of king Baal-hanan of Edom 2) son of Michaiah and contemporary of king Josiah of Judah</t>
  </si>
  <si>
    <t>H5907H</t>
  </si>
  <si>
    <t>A man living at the time of Divided Monarchy, first mentioned at 2Ki 22:12;   son of: Micaiah (H4320);   father of: Elnathan (H0494K); also called Abdon at 2Ch 34:20;  Also named:  av.don  (עַבְדּוֹן "Abdon" H5658K)  § Achbor = "mouse" 1) father of king Baal-hanan of Edom 2) son of Michaiah and contemporary of king Josiah of Judah</t>
  </si>
  <si>
    <t>H5908</t>
  </si>
  <si>
    <t>עַכָּבִישׁ</t>
  </si>
  <si>
    <t>spider</t>
  </si>
  <si>
    <t>1) spider 1a) spider 1b) web (house of spider)</t>
  </si>
  <si>
    <t>H5909</t>
  </si>
  <si>
    <t>עַכְבָּר</t>
  </si>
  <si>
    <t>mouse</t>
  </si>
  <si>
    <t>H5910</t>
  </si>
  <si>
    <t>עַכּוֹ</t>
  </si>
  <si>
    <t>Acco</t>
  </si>
  <si>
    <t xml:space="preserve">Accho = "his straitness"  a seaport town in Asher north of Mount Carmel and south or Tyre Also named:  Ptolemais  (Πτολεμαΐς "Ptolemais" G4424) </t>
  </si>
  <si>
    <t>H5911</t>
  </si>
  <si>
    <t>עָכוֹר</t>
  </si>
  <si>
    <t>(Valley of) Achor</t>
  </si>
  <si>
    <t xml:space="preserve"> Combined with  e.meq  (עֵ֫מֶק " Valley" H6010)    the valley of trouble where Achan and his family were stoned  This name means  trouble, disturbance  </t>
  </si>
  <si>
    <t>H5912</t>
  </si>
  <si>
    <t>עָכָן</t>
  </si>
  <si>
    <t>Achan</t>
  </si>
  <si>
    <t xml:space="preserve">A man of the tribe of Judah living before Israel's Monarchy, first mentioned at Jos 7:1;   son of: Carmi (H3756H) Also named:  a.khar  (עָכָר "Achan" H5917)   § Achan = "troubler"  a Judaite who violated God's specific ban on taking any loot from the captured city of Jericho and was stoned to death along with his family for this violation </t>
  </si>
  <si>
    <t>H5913</t>
  </si>
  <si>
    <t>עָכַס</t>
  </si>
  <si>
    <t>to tinkle</t>
  </si>
  <si>
    <t>(Piel) to shake bangles, rattle, tinkle</t>
  </si>
  <si>
    <t>H5914</t>
  </si>
  <si>
    <t>עֶ֫כֶס</t>
  </si>
  <si>
    <t>anklet</t>
  </si>
  <si>
    <t>anklet, bangle</t>
  </si>
  <si>
    <t>H5915G</t>
  </si>
  <si>
    <t>עַכְסָה</t>
  </si>
  <si>
    <t>Achsah</t>
  </si>
  <si>
    <t>A woman living before Israel's Monarchy, first mentioned at Jos 15:16;   daughter of: Caleb (H3612);   sister of: Iru (H5900), Elah (H0425J) and Naam (H5277); married to Othniel (H6274)  § Achsah = "ankle chain" or "anklet"  the daughter of Caleb and wife of Caleb's brother Othniel to whom she was given as a reward for capturing Debir</t>
  </si>
  <si>
    <t>H5915H</t>
  </si>
  <si>
    <t>A woman of the tribe of Judah living at the time of Egypt and Wilderness, only mentioned at 1Ch 2:49;   daughter of: Caleb (H3612H);   sister of: Hur (H2354), Jesher (H3475), Shobab (H7727H), Ardon (H0715), Mareshah@1Ch 2:42 (H4337), Haran (H2771B), Moza (H4162), Gazez (H1495), Jahdai (H3056), Sheber (H7669), Tirhanah (H8647), Shaaph (H8174H) and Sheva (H7724)  § Achsah = "ankle chain" or "anklet"  the daughter of Caleb and wife of Caleb's brother Othniel to whom she was given as a reward for capturing Debir</t>
  </si>
  <si>
    <t>H5916</t>
  </si>
  <si>
    <t>עָכַר</t>
  </si>
  <si>
    <t>1) to trouble, stir up, disturb, make (someone) taboo 1a) (Qal) to disturb, trouble 1b) (Niphal) 1b1) to be disturbed, be stirred up 1b2) disturbance, calamity (participle)</t>
  </si>
  <si>
    <t>H5917</t>
  </si>
  <si>
    <t>עָכָר</t>
  </si>
  <si>
    <t xml:space="preserve">A man of the tribe of Judah living before Israel's Monarchy, first mentioned at Jos 7:1;   son of: Carmi (H3756H) Another spelling of  a.khan  (עָכָן "Achan" H5912)   § Achar = "troubler" 1) a Judaite who violated God's specific ban on taking any loot from the captured city of Jericho and was stoned to death along with his family for this violation 1a) alternate spelling for 'Achan' </t>
  </si>
  <si>
    <t>H5918</t>
  </si>
  <si>
    <t>עׇכְרָן</t>
  </si>
  <si>
    <t>Ochran</t>
  </si>
  <si>
    <t xml:space="preserve">A man living at the time of Egypt and Wilderness, first mentioned at Num 1:13;   father of: Pagiel (H6295)   § Ocran = "troubled"  an Asherite, father of Pagiel </t>
  </si>
  <si>
    <t>H5919</t>
  </si>
  <si>
    <t>עַכְשׁוּב</t>
  </si>
  <si>
    <t>1) asp, viper 1a) asp, viper 1b) perhaps spider</t>
  </si>
  <si>
    <t>H5920G</t>
  </si>
  <si>
    <t>עַל</t>
  </si>
  <si>
    <t>Most High</t>
  </si>
  <si>
    <t xml:space="preserve"> Another name of  ye.ho.vah  (יהוה "LORD" H3068G)</t>
  </si>
  <si>
    <t>H5920H</t>
  </si>
  <si>
    <t>subst 1) height adv 2) above, upwards, on high</t>
  </si>
  <si>
    <t>H5921A</t>
  </si>
  <si>
    <t>prep 1) upon, on the ground of, according to, on account of, on behalf of, concerning, beside, in addition to, together with, beyond, above, over, by, on to, towards, to, against 1a) upon, on the ground of, on the basis of, on account of, because of, therefore, on behalf of, for the sake of, for, with, in spite of, notwithstanding, concerning, in the matter of, as regards 1b) above, beyond, over (of excess) 1c) above, over (of elevation or pre-eminence) 1d) upon, to, over to, unto, in addition to, together with, with (of addition) 1e) over (of suspension or extension) 1f) by, adjoining, next, at, over, around (of contiguity or proximity) 1g) down upon, upon, on, from, up upon, up to, towards, over towards, to, against (with verbs of motion) 1h) to (as a dative)</t>
  </si>
  <si>
    <t>H5921B</t>
  </si>
  <si>
    <t>[כִּי] עַל [כֵּן]</t>
  </si>
  <si>
    <t>conj  forasmuch as, because that, because, notwithstanding, although</t>
  </si>
  <si>
    <t>H5922</t>
  </si>
  <si>
    <t>1) upon, over, on account of, above, to, against 1a) upon, over, on account of, regarding, concerning, on behalf of 1b) over (with verbs of ruling) 1c) above, beyond (in comparison) 1d) to, against (of direction)</t>
  </si>
  <si>
    <t>H5923</t>
  </si>
  <si>
    <t>עֹל</t>
  </si>
  <si>
    <t>H5924</t>
  </si>
  <si>
    <t>עֵ֫לָּא</t>
  </si>
  <si>
    <t>above Aramaic of  al  (עַל "upon" H5921)</t>
  </si>
  <si>
    <t>H5925</t>
  </si>
  <si>
    <t>עֻלָּא</t>
  </si>
  <si>
    <t>Ulla</t>
  </si>
  <si>
    <t xml:space="preserve">A man of the tribe of Asher living at the time of Divided Monarchy, first mentioned at 1Ch 7:36;   son of: Zophah (H6690);   brother of: Suah (H5477), Harnepher (H2774), Beri (H1275), Imrah (H3236), Bezer (H1221H), Hod (H1936), Shamma (H8037H), Shilshah (H8030), Ithran (H3506H) and Beera (H0878);   father of: Arah (H0733), Hanniel (H2592H) and Rizia (H7525); also called Ulla at 1Ch 7:39;  Another name of  shu.al  (שׁוּעָל "Shual" H7777B)   § Ulla = "yoke"  an Asherite, head of a family in his tribe </t>
  </si>
  <si>
    <t>H5926</t>
  </si>
  <si>
    <t>עִלֵּג</t>
  </si>
  <si>
    <t>stammerer</t>
  </si>
  <si>
    <t>speaking inarticulately, stammering</t>
  </si>
  <si>
    <t>H5927G</t>
  </si>
  <si>
    <t>עָלָה</t>
  </si>
  <si>
    <t>to ascend: rise</t>
  </si>
  <si>
    <t>: rise/go 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</si>
  <si>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H5927H</t>
  </si>
  <si>
    <t>to ascend: establish</t>
  </si>
  <si>
    <t>: establish/raise/bring 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</si>
  <si>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H5927I</t>
  </si>
  <si>
    <t>to ascend: offer_up</t>
  </si>
  <si>
    <t>: offer_up 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</si>
  <si>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H5927J</t>
  </si>
  <si>
    <t>to ascend: attack</t>
  </si>
  <si>
    <t>: attack/oppose 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</si>
  <si>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H5927K</t>
  </si>
  <si>
    <t>to ascend: copulate</t>
  </si>
  <si>
    <t>: copulate 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</si>
  <si>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H5927L</t>
  </si>
  <si>
    <t>to ascend: dawn</t>
  </si>
  <si>
    <t>: dawn/(sun)rise 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</si>
  <si>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H5927M</t>
  </si>
  <si>
    <t>to ascend: regurgitate</t>
  </si>
  <si>
    <t>: regurgitate/chew(cud) 1) to go up, ascend, climb 1a) (Qal) 1a1) to go up, ascend 1a2) to meet, visit, follow, depart, withdraw, retreat 1a3) to go up, come up (of animals) 1a4) to spring up, grow, shoot forth (of vegetation) 1a5) to go up, go up over, rise (of natural phenomenon) 1a6) to come up (before God) 1a7) to go up, go up over, extend (of boundary) 1a8) to excel, be superior to 1b) (Niphal) 1b1) to be taken up, be brought up, be taken away 1b2) to take oneself away 1b3) to be exalted 1c) (Hiphil) 1c1) to bring up, cause to ascend or climb, cause to go up 1c2) to bring up, bring against, take away 1c3) to bring up, draw up, train 1c4) to cause to ascend 1c5) to rouse, stir up (mentally) 1c6) to offer, bring up (of gifts) 1c7) to exalt 1c8) to cause to ascend, offer 1d) (Hophal) 1d1) to be carried away, be led up 1d2) to be taken up into, be inserted in 1d3) to be offered 1e) (Hithpael) to lift oneself</t>
  </si>
  <si>
    <t>H5928</t>
  </si>
  <si>
    <t>עֲלָת</t>
  </si>
  <si>
    <t>burnt offering, holocaust Aramaic of  o.lah  (עֹלָה "burnt offering" H5930A)</t>
  </si>
  <si>
    <t>H5929</t>
  </si>
  <si>
    <t>עָלֶה</t>
  </si>
  <si>
    <t>leaf, leafage</t>
  </si>
  <si>
    <t>H5930A</t>
  </si>
  <si>
    <t>עֹלָה</t>
  </si>
  <si>
    <t>whole burnt offering Aramaic equivalent:  a.lah  (עֲלָת "burnt offering" H5928)</t>
  </si>
  <si>
    <t>H5930B</t>
  </si>
  <si>
    <t>ascent, stairway, steps</t>
  </si>
  <si>
    <t>H5931</t>
  </si>
  <si>
    <t>עִלָּה</t>
  </si>
  <si>
    <t>pretext</t>
  </si>
  <si>
    <t>matter, affair, occasion Aramaic of  a.lah  (עָלָה ": rise" H5927)</t>
  </si>
  <si>
    <t>H5932</t>
  </si>
  <si>
    <t>עַלְוָה</t>
  </si>
  <si>
    <t>injustice, unrighteousness, iniquity Another spelling of  av.lah  (עַוְלָה "injustice" H5766B)</t>
  </si>
  <si>
    <t>H5933</t>
  </si>
  <si>
    <t>Alvah</t>
  </si>
  <si>
    <t xml:space="preserve">A man living at the time of the Patriarchs, first mentioned at Gen 36:40   § Aliah or Alvah = "evil"  a duke of Edom </t>
  </si>
  <si>
    <t>H5934</t>
  </si>
  <si>
    <t>עָלוּמִים</t>
  </si>
  <si>
    <t>youth, youthful, vigour</t>
  </si>
  <si>
    <t>H5935</t>
  </si>
  <si>
    <t xml:space="preserve">עַלְיָן, עַלְוָן </t>
  </si>
  <si>
    <t>Alvan</t>
  </si>
  <si>
    <t xml:space="preserve">A man living at the time of the Patriarchs, first mentioned at Gen 36:23;   son of: Shobal (H7732);   brother of: Manahath (H4506B), Ebal (H5858B), Shepho (H8195) and Onam (H0208)   § Alian or Alvan = "tall"  a Horite, son of Shobal </t>
  </si>
  <si>
    <t>H5936</t>
  </si>
  <si>
    <t>עֲלוּקָה</t>
  </si>
  <si>
    <t>H5937</t>
  </si>
  <si>
    <t>עָלַז</t>
  </si>
  <si>
    <t>(Qal) to exult, rejoice, triumph</t>
  </si>
  <si>
    <t>H5938</t>
  </si>
  <si>
    <t>עָלֵז</t>
  </si>
  <si>
    <t>exultant</t>
  </si>
  <si>
    <t>exultant, jubilant</t>
  </si>
  <si>
    <t>H5939</t>
  </si>
  <si>
    <t>עֲלָטָה</t>
  </si>
  <si>
    <t>thick darkness</t>
  </si>
  <si>
    <t>H5940</t>
  </si>
  <si>
    <t>עֱלִי</t>
  </si>
  <si>
    <t>pestle</t>
  </si>
  <si>
    <t>H5941</t>
  </si>
  <si>
    <t>עֵלִי</t>
  </si>
  <si>
    <t xml:space="preserve">A man living at the time of United Monarchy, first mentioned at 1Sa 1:3;   father of: Hophni (H2652), Phinehas (H6372H)   § Eli = "ascension"  descendant of Aaron through Ithamar and high priest and judge of Israel when Samuel entered service as a child </t>
  </si>
  <si>
    <t>H5942</t>
  </si>
  <si>
    <t>עִלִּי</t>
  </si>
  <si>
    <t>upper</t>
  </si>
  <si>
    <t>H5943</t>
  </si>
  <si>
    <t>עִלַּי</t>
  </si>
  <si>
    <t>highest, the Most High Aramaic of  il.li  (עִלִּי "upper" H5942)</t>
  </si>
  <si>
    <t>H5944</t>
  </si>
  <si>
    <t>עֲלִיָּה</t>
  </si>
  <si>
    <t>roof-room, roof chamber</t>
  </si>
  <si>
    <t>H5945A</t>
  </si>
  <si>
    <t>עֶלְיוֹן</t>
  </si>
  <si>
    <t>adj 1) high, upper 1a) of Davidic king exalted above monarchs</t>
  </si>
  <si>
    <t>H5945B</t>
  </si>
  <si>
    <t>H5945G</t>
  </si>
  <si>
    <t>Upper (Beth Horon)</t>
  </si>
  <si>
    <t xml:space="preserve"> Combined with  bet cho.ron  (בֵּית חוֹרֹן " Beth-horon" H1032H)  §  </t>
  </si>
  <si>
    <t>H5945H</t>
  </si>
  <si>
    <t>(LORD) Most High</t>
  </si>
  <si>
    <t>H5946</t>
  </si>
  <si>
    <t xml:space="preserve"> Aramaic of  ye.ho.vah  (יהוה "LORD" H3068)   This name means  the Highest, </t>
  </si>
  <si>
    <t>H5947</t>
  </si>
  <si>
    <t>עַלִּיז</t>
  </si>
  <si>
    <t>jubilant</t>
  </si>
  <si>
    <t>H5948</t>
  </si>
  <si>
    <t>עֲלִיל</t>
  </si>
  <si>
    <t>furnace, crucible</t>
  </si>
  <si>
    <t>H5949</t>
  </si>
  <si>
    <t>עֲלִילָה</t>
  </si>
  <si>
    <t>wantonness</t>
  </si>
  <si>
    <t>1) wantonness, deed, doing 1a) wantonness 1b) deed 1c) practices, evil deeds</t>
  </si>
  <si>
    <t>H5950</t>
  </si>
  <si>
    <t>עֲלִילִיָּה</t>
  </si>
  <si>
    <t>H5951</t>
  </si>
  <si>
    <t>עֲלִיצוּת</t>
  </si>
  <si>
    <t>exultation</t>
  </si>
  <si>
    <t>H5952</t>
  </si>
  <si>
    <t>עֲלִי</t>
  </si>
  <si>
    <t>H5953A</t>
  </si>
  <si>
    <t>עָלַל</t>
  </si>
  <si>
    <t>to abuse</t>
  </si>
  <si>
    <t>1) to act severely, deal with severely, make a fool of someone 1a) (Poel) to act severely 1b) (Poal) to be severely dealt with 1c) (Hithpael) to busy oneself, divert oneself, deal wantonly, deal ruthlessly, abuse (by thrusting through) 1d) (Hithpoel) to practise practices, thrust forth (in wickedness)</t>
  </si>
  <si>
    <t>H5953B</t>
  </si>
  <si>
    <t>(Poel) to glean</t>
  </si>
  <si>
    <t>H5953C</t>
  </si>
  <si>
    <t>(Poel) to act or play the child</t>
  </si>
  <si>
    <t>H5953D</t>
  </si>
  <si>
    <t>(Poel) to insert, thrust, thrust in, thrust upon</t>
  </si>
  <si>
    <t>H5954</t>
  </si>
  <si>
    <t>עֲלַל</t>
  </si>
  <si>
    <t>1) to thrust in, go in, come in 1a) (P'al) to go in, come in 1b) (Aphel) to bring in 1c) (Hophal) to be brought in</t>
  </si>
  <si>
    <t>H5955</t>
  </si>
  <si>
    <t>עֹלֵלוֹת</t>
  </si>
  <si>
    <t>H5956</t>
  </si>
  <si>
    <t>עָלַם</t>
  </si>
  <si>
    <t>1) to conceal, hide, be hidden, be concealed, be secret 1a) (Qal) secret (participle) 1b) (Niphal) 1b1) to be concealed 1b2) concealed, dissembler (participle) 1c) (Hiphil) to conceal, hide 1d) (Hithpael) to hide oneself</t>
  </si>
  <si>
    <t>H5957</t>
  </si>
  <si>
    <t>perpetuity, antiquity, for ever Aramaic of  o.lam  (עוֹלָם ": old" H5769J)</t>
  </si>
  <si>
    <t>H5958</t>
  </si>
  <si>
    <t>עֶ֫לֶם</t>
  </si>
  <si>
    <t>H5959</t>
  </si>
  <si>
    <t>עַלְמָה</t>
  </si>
  <si>
    <t>1) virgin, young woman 1a) of marriageable age 1b) maid or newly married</t>
  </si>
  <si>
    <t>H5960</t>
  </si>
  <si>
    <t>עַלְמוֹן</t>
  </si>
  <si>
    <t>Almon</t>
  </si>
  <si>
    <t xml:space="preserve">Almon = "concealed"  a town in Benjamin allotted to the priests Another name of  a.le.met  (עָלֶ֫מֶת "Alemeth" H5964G) </t>
  </si>
  <si>
    <t>H5961</t>
  </si>
  <si>
    <t>עֲלָמוֹת</t>
  </si>
  <si>
    <t>Alamoth</t>
  </si>
  <si>
    <t xml:space="preserve">   young women, soprano? a term in psalm heading-Alamoth </t>
  </si>
  <si>
    <t>H5962</t>
  </si>
  <si>
    <t>עֵלְמָיֵא</t>
  </si>
  <si>
    <t xml:space="preserve"> Aramaic of  e.lam  (עֵילָם "Elam" H5867A)   § Elamites, of Elam "their heaps"  a native of Elam </t>
  </si>
  <si>
    <t>H5963</t>
  </si>
  <si>
    <t>עַלְמֹן דִּבְלָתָיְמָה</t>
  </si>
  <si>
    <t>Almon-diblathaim</t>
  </si>
  <si>
    <t xml:space="preserve">Almon-diblathaim = "concealing the two cakes"  a station of the Israelites in the wilderness of Moab Also named:  bet div.la.ta.yim  (בֵּית דִּבְלָתָ֑יִם "Beth-diblathaim" H1015) </t>
  </si>
  <si>
    <t>H5964G</t>
  </si>
  <si>
    <t>עָלֶ֫מֶת</t>
  </si>
  <si>
    <t>Alemeth</t>
  </si>
  <si>
    <t>Alameth or Alemeth = "covering"  a town in Benjamin Also named:  al.mon  (עַלְמוֹן "Almon" H5960)</t>
  </si>
  <si>
    <t>H5964H</t>
  </si>
  <si>
    <t>A man of the tribe of Benjamin living at the time of Egypt and Wilderness, only mentioned at 1Ch 7:8;   son of: Becher (H1071);   brother of: Zemirah (H2160), Joash (H3135), Eliezer (H0461I), Elioenai (H0454I), Omri (H6018H), Jeremoth (H3406H), Abijah (H0029K) and Anathoth (H6068H)  § Alameth or Alemeth = "covering" 1) a Benjamite, son of Jehoadah or Jerah and descended from Saul through Jonathan 2) a town in Benjamin</t>
  </si>
  <si>
    <t>H5964I</t>
  </si>
  <si>
    <t>A man of the tribe of Benjamin living at the time of Divided Monarchy, first mentioned at 1Ch 8:36;   son of: Jehoaddah (H3085);   brother of: Azmaveth (H5820H) and Zimri (H2174H)  § Alameth or Alemeth = "covering" 1) a Benjamite, son of Jehoadah or Jerah and descended from Saul through Jonathan 2) a town in Benjamin</t>
  </si>
  <si>
    <t>H5965</t>
  </si>
  <si>
    <t>עָלַס</t>
  </si>
  <si>
    <t>1) to rejoice 1a) (Qal) to rejoice 1b) (Niphal) to exult 1b1) to flap joyously (of ostrich) 1c) (Hithpael) to delight oneself</t>
  </si>
  <si>
    <t>H5966</t>
  </si>
  <si>
    <t>עָלַע</t>
  </si>
  <si>
    <t>to suck</t>
  </si>
  <si>
    <t>1) to suck up (meaning uncertain) 1a) (Piel) to drink</t>
  </si>
  <si>
    <t>H5967</t>
  </si>
  <si>
    <t>עֲלַע</t>
  </si>
  <si>
    <t>rib</t>
  </si>
  <si>
    <t xml:space="preserve">rib Aramaic of  tse.la  (צֵלָע "side" H6763) </t>
  </si>
  <si>
    <t>H5968</t>
  </si>
  <si>
    <t>עָלַף</t>
  </si>
  <si>
    <t>1) to cover 1a) (Pual) covered, encrusted (participle) 1b) (Hithpael) to enwrap oneself, disguise oneself, faint</t>
  </si>
  <si>
    <t>H5969</t>
  </si>
  <si>
    <t>עֻלְפֶּה</t>
  </si>
  <si>
    <t>fainting</t>
  </si>
  <si>
    <t>wilted, fainted</t>
  </si>
  <si>
    <t>H5970</t>
  </si>
  <si>
    <t>עָלַץ</t>
  </si>
  <si>
    <t>1) to rejoice, exult 1a) (Qal) to exult</t>
  </si>
  <si>
    <t>H5971A</t>
  </si>
  <si>
    <t>עַם</t>
  </si>
  <si>
    <t>: people/nation 1) nation, people 1a) people, nation 1b) persons, members of one's people, compatriots, country-men</t>
  </si>
  <si>
    <t>H5971B</t>
  </si>
  <si>
    <t>kinsman, kindred</t>
  </si>
  <si>
    <t>H5971G</t>
  </si>
  <si>
    <t>Ammi</t>
  </si>
  <si>
    <t>A man living at the time of United Monarchy, only mentioned at Sng 6:12  § kinsman, kindred</t>
  </si>
  <si>
    <t>H5971H</t>
  </si>
  <si>
    <t>People's (Gate)</t>
  </si>
  <si>
    <t xml:space="preserve">  § kinsman, kindred</t>
  </si>
  <si>
    <t>H5971I</t>
  </si>
  <si>
    <t>(Ibleam)-am</t>
  </si>
  <si>
    <t xml:space="preserve"> Combined with  yiv.le.am  (יִבְלְעָם "Ibleam" H2991)  § kinsman, kindred</t>
  </si>
  <si>
    <t>H5971J</t>
  </si>
  <si>
    <t>Amaw</t>
  </si>
  <si>
    <t xml:space="preserve">  This name means  nation, people</t>
  </si>
  <si>
    <t>H5971K</t>
  </si>
  <si>
    <t>people: soldiers</t>
  </si>
  <si>
    <t>: soldiers/army 1) nation, people 1a) people, nation 1b) persons, members of one's people, compatriots, country-men</t>
  </si>
  <si>
    <t>H5971L</t>
  </si>
  <si>
    <t>people: creatures</t>
  </si>
  <si>
    <t>: creatures 1) nation, people 1a) people, nation 1b) persons, members of one's people, compatriots, country-men</t>
  </si>
  <si>
    <t>H5972</t>
  </si>
  <si>
    <t>people Aramaic of  am  (עַם ": people" H5971A)</t>
  </si>
  <si>
    <t>H5973A</t>
  </si>
  <si>
    <t>עִם</t>
  </si>
  <si>
    <t>1) with 1a) with 1b) against 1c) toward 1d) as long as</t>
  </si>
  <si>
    <t>H5973B</t>
  </si>
  <si>
    <t>מֵעִם</t>
  </si>
  <si>
    <t>from with</t>
  </si>
  <si>
    <t>1a) beside, except 1b) in spite of</t>
  </si>
  <si>
    <t>H5974</t>
  </si>
  <si>
    <t>1) with 1a) together with, with 1b) with, during</t>
  </si>
  <si>
    <t>H5975G</t>
  </si>
  <si>
    <t>עָמַד</t>
  </si>
  <si>
    <t>to stand: stand</t>
  </si>
  <si>
    <t>: stand/stop/establish 1) to stand, remain, endure, take one's stand 1a) (Qal) 1a1) to stand, take one's stand, be in a standing attitude, stand forth, take a stand, present oneself, attend upon, be or become servant of 1a2) to stand still, stop (moving or doing), cease 1a3) to tarry, delay, remain, continue, abide, endure, persist, be steadfast 1a4) to make a stand, hold one's ground 1a5) to stand upright, remain standing, stand up, rise, be erect, be upright 1a6) to arise, appear, come on the scene, stand forth, appear, rise up or against 1a7) to stand with, take one's stand, be appointed, grow flat, grow insipid 1b) (Hiphil) 1b1) to station, set 1b2) to cause to stand firm, maintain 1b3) to cause to stand up, cause to set up, erect 1b4) to present (one) before (king) 1b5) to appoint, ordain, establish 1c) (Hophal) to be presented, be caused to stand, be stood before</t>
  </si>
  <si>
    <t>H5975H</t>
  </si>
  <si>
    <t>to stand: appoint</t>
  </si>
  <si>
    <t>: appoint/serve 1) to stand, remain, endure, take one's stand 1a) (Qal) 1a1) to stand, take one's stand, be in a standing attitude, stand forth, take a stand, present oneself, attend upon, be or become servant of 1a2) to stand still, stop (moving or doing), cease 1a3) to tarry, delay, remain, continue, abide, endure, persist, be steadfast 1a4) to make a stand, hold one's ground 1a5) to stand upright, remain standing, stand up, rise, be erect, be upright 1a6) to arise, appear, come on the scene, stand forth, appear, rise up or against 1a7) to stand with, take one's stand, be appointed, grow flat, grow insipid 1b) (Hiphil) 1b1) to station, set 1b2) to cause to stand firm, maintain 1b3) to cause to stand up, cause to set up, erect 1b4) to present (one) before (king) 1b5) to appoint, ordain, establish 1c) (Hophal) to be presented, be caused to stand, be stood before</t>
  </si>
  <si>
    <t>H5975I</t>
  </si>
  <si>
    <t>to stand: rise</t>
  </si>
  <si>
    <t>: rise 1) to stand, remain, endure, take one's stand 1a) (Qal) 1a1) to stand, take one's stand, be in a standing attitude, stand forth, take a stand, present oneself, attend upon, be or become servant of 1a2) to stand still, stop (moving or doing), cease 1a3) to tarry, delay, remain, continue, abide, endure, persist, be steadfast 1a4) to make a stand, hold one's ground 1a5) to stand upright, remain standing, stand up, rise, be erect, be upright 1a6) to arise, appear, come on the scene, stand forth, appear, rise up or against 1a7) to stand with, take one's stand, be appointed, grow flat, grow insipid 1b) (Hiphil) 1b1) to station, set 1b2) to cause to stand firm, maintain 1b3) to cause to stand up, cause to set up, erect 1b4) to present (one) before (king) 1b5) to appoint, ordain, establish 1c) (Hophal) to be presented, be caused to stand, be stood before</t>
  </si>
  <si>
    <t>H5975J</t>
  </si>
  <si>
    <t>to stand: put</t>
  </si>
  <si>
    <t>: put 1) to stand, remain, endure, take one's stand 1a) (Qal) 1a1) to stand, take one's stand, be in a standing attitude, stand forth, take a stand, present oneself, attend upon, be or become servant of 1a2) to stand still, stop (moving or doing), cease 1a3) to tarry, delay, remain, continue, abide, endure, persist, be steadfast 1a4) to make a stand, hold one's ground 1a5) to stand upright, remain standing, stand up, rise, be erect, be upright 1a6) to arise, appear, come on the scene, stand forth, appear, rise up or against 1a7) to stand with, take one's stand, be appointed, grow flat, grow insipid 1b) (Hiphil) 1b1) to station, set 1b2) to cause to stand firm, maintain 1b3) to cause to stand up, cause to set up, erect 1b4) to present (one) before (king) 1b5) to appoint, ordain, establish 1c) (Hophal) to be presented, be caused to stand, be stood before</t>
  </si>
  <si>
    <t>H5976</t>
  </si>
  <si>
    <t>to be at a stand, stand, remain, endure</t>
  </si>
  <si>
    <t>H5977</t>
  </si>
  <si>
    <t>עֹ֫מֶד</t>
  </si>
  <si>
    <t>post</t>
  </si>
  <si>
    <t>standing place</t>
  </si>
  <si>
    <t>H5978</t>
  </si>
  <si>
    <t>עִמָּדִי</t>
  </si>
  <si>
    <t>with me</t>
  </si>
  <si>
    <t xml:space="preserve">with A grammatical form of  im  (עִם "with" H5973A)   § 1) with </t>
  </si>
  <si>
    <t>H5979</t>
  </si>
  <si>
    <t>עֶמְדָּה</t>
  </si>
  <si>
    <t>standing ground</t>
  </si>
  <si>
    <t>H5980</t>
  </si>
  <si>
    <t>עֻמָּה</t>
  </si>
  <si>
    <t>close</t>
  </si>
  <si>
    <t>1) juxtaposition 1a) used only as a prep 1a1) close by, side by side with, alongside of, parallel with 1a2) agreeing with, corresponding to, exactly as, close beside 1a3) correspondingly to</t>
  </si>
  <si>
    <t>H5981</t>
  </si>
  <si>
    <t>Ummah</t>
  </si>
  <si>
    <t xml:space="preserve">  § Ummah = "union"  one of the cities of Asher; also probably 'Acco' </t>
  </si>
  <si>
    <t>H5982G</t>
  </si>
  <si>
    <t>עַמּוּד</t>
  </si>
  <si>
    <t>1) pillar, column 1a) pillar 1b) column, upright 1c) column (of smoke)</t>
  </si>
  <si>
    <t>H5982H</t>
  </si>
  <si>
    <t>(Hall of) Pillars</t>
  </si>
  <si>
    <t xml:space="preserve"> Combined with  u.lam  (אוּלָם "Hall" H0197)</t>
  </si>
  <si>
    <t>H5983</t>
  </si>
  <si>
    <t>עַמּוֹן</t>
  </si>
  <si>
    <t>Ammon</t>
  </si>
  <si>
    <t xml:space="preserve">  § Ammon = "tribal"  a people dwelling in Transjordan descended from Lot through Ben-ammi </t>
  </si>
  <si>
    <t>H5984G</t>
  </si>
  <si>
    <t>עַמּוֹנִי</t>
  </si>
  <si>
    <t>Someone descended from Meunit(?) of the Canaanites, first mentioned at 1Ch 4:41 Group of  me.u.ni  (מְעוּנִים "Meunite" H4586)  § Ammonite, of Ammon "tribal"  descendants of Ammon and inhabitants of Ammon</t>
  </si>
  <si>
    <t>H5984H</t>
  </si>
  <si>
    <t>Someone from Ammon, Ammonite, of Ammon "tribal"  descendants of Ammon and inhabitants of Ammon Another name of  am.mon  (עַמּוֹן "Ammon" H5983)</t>
  </si>
  <si>
    <t>H5985</t>
  </si>
  <si>
    <t>עַמּוֹנִית</t>
  </si>
  <si>
    <t>Ammonitess</t>
  </si>
  <si>
    <t>A woman from Ammon, an Ammonitess, of Ammon "tribal"  a woman of Ammon Group of  am.mon  (עַמּוֹן "Ammon" H5983)</t>
  </si>
  <si>
    <t>H5986</t>
  </si>
  <si>
    <t>עָמוֹס</t>
  </si>
  <si>
    <t xml:space="preserve">A man living at the time of Divided Monarchy, first mentioned at Amo 1:1   § Amos = "burden"  a prophet of the Lord who prophesied in the northern kingdom; native of Tekoa in Judah near Bethlehem and a shepherd by trade; author of the prophetic book by his name </t>
  </si>
  <si>
    <t>H5987</t>
  </si>
  <si>
    <t>עָמוֹק</t>
  </si>
  <si>
    <t>Amok</t>
  </si>
  <si>
    <t xml:space="preserve">A man living at the time of Exile and Return, first mentioned at Neh 12:7   § Amok = "to be deep"  a priest who returned with Zerubbabel </t>
  </si>
  <si>
    <t>H5988G</t>
  </si>
  <si>
    <t>עַמִּיאֵל</t>
  </si>
  <si>
    <t>Ammiel</t>
  </si>
  <si>
    <t>A man living at the time of Egypt and Wilderness, only mentioned at Num 13:12;   son of: Gemalli (H1582)  § Ammiel = "my kinsman is God" 1) the spy from the tribe of Dan who perished in the plague for his evil report 2) father of Machir of Lo-debar 3) father of Bathsheba; also 'Eliam' 4) the 6th son of Obed-edom and doorkeeper of the temple</t>
  </si>
  <si>
    <t>H5988H</t>
  </si>
  <si>
    <t>A man living at the time of United Monarchy, first mentioned at 2Sa 9:4;   father of: Machir (H4353H)  § Ammiel = "my kinsman is God" 1) the spy from the tribe of Dan who perished in the plague for his evil report 2) father of Machir of Lo-debar 3) father of Bathsheba; also 'Eliam' 4) the 6th son of Obed-edom and doorkeeper of the temple</t>
  </si>
  <si>
    <t>H5988I</t>
  </si>
  <si>
    <t>A man of the tribe of Levi living at the time of United Monarchy, only mentioned at 1Ch 26:5;   son of: Obed-edom (H5654);   brother of: Shemaiah (H8098I), Jehozabad (H3075H), Joah (H3098I), Sachar (H7940), Nethanel (H5417K), Issachar (H3485H) and Peullethai (H6469)  § Ammiel = "my kinsman is God" 1) the spy from the tribe of Dan who perished in the plague for his evil report 2) father of Machir of Lo-debar 3) father of Bathsheba; also 'Eliam' 4) the 6th son of Obed-edom and doorkeeper of the temple</t>
  </si>
  <si>
    <t>H5988J</t>
  </si>
  <si>
    <t>A man living at the time of United Monarchy, first mentioned at 2Sa 11:3;   father of: Bathsheba (H1339); also called Ammiel at 1Ch 3:5; Another name of  e.li.am  (אֱלִיעָם "Eliam" H0463G)  § Ammiel = "my kinsman is God" 1) the spy from the tribe of Dan who perished in the plague for his evil report 2) father of Machir of Lo-debar 3) father of Bathsheba; also 'Eliam' 4) the 6th son of Obed-edom and doorkeeper of the temple</t>
  </si>
  <si>
    <t>H5989G</t>
  </si>
  <si>
    <t>עַמִּיהוּד</t>
  </si>
  <si>
    <t>Ammihud</t>
  </si>
  <si>
    <t>A man of the tribe of Ephraim living at the time of Egypt and Wilderness, first mentioned at Num 1:10;   son of: Ladan (H3936);   father of: Elishama (H0476)  § Ammihud = "my kinsman is majesty" 1) an Ephraimite, father of Elishama, the chief of the tribe at the time of the exodus 2) a Simeonite, father of Shemuel 3) father of Pedahel, prince of the tribe of Naphtali 4) father of king Talmai of Geshur 5) a descendant of Judah through his son Pharez</t>
  </si>
  <si>
    <t>H5989H</t>
  </si>
  <si>
    <t>A man living at the time of Egypt and Wilderness, only mentioned at Num 34:20;   father of: Shemuel (H8050H)  § Ammihud = "my kinsman is majesty" 1) an Ephraimite, father of Elishama, the chief of the tribe at the time of the exodus 2) a Simeonite, father of Shemuel 3) father of Pedahel, prince of the tribe of Naphtali 4) father of king Talmai of Geshur 5) a descendant of Judah through his son Pharez</t>
  </si>
  <si>
    <t>H5989I</t>
  </si>
  <si>
    <t>A man living at the time of Egypt and Wilderness, only mentioned at Num 34:28;   father of: Pedahel (H6300)  § Ammihud = "my kinsman is majesty" 1) an Ephraimite, father of Elishama, the chief of the tribe at the time of the exodus 2) a Simeonite, father of Shemuel 3) father of Pedahel, prince of the tribe of Naphtali 4) father of king Talmai of Geshur 5) a descendant of Judah through his son Pharez</t>
  </si>
  <si>
    <t>H5989J</t>
  </si>
  <si>
    <t>A man living at the time of United Monarchy, only mentioned at 2Sa 13:37;   father of: Talmai (H8526H) Also named:  am.mi.chur  (עַמִּיחוּר "Ammihur" H5991)  § Ammihud = "my kinsman is majesty" 1) an Ephraimite, father of Elishama, the chief of the tribe at the time of the exodus 2) a Simeonite, father of Shemuel 3) father of Pedahel, prince of the tribe of Naphtali 4) father of king Talmai of Geshur 5) a descendant of Judah through his son Pharez</t>
  </si>
  <si>
    <t>H5989K</t>
  </si>
  <si>
    <t>A man of the tribe of Judah  living at the time of Exile and Return, only mentioned at 1Ch 9:4;   son of: Omri (H6018I);   father of: Uthai (H5793)  § Ammihud = "my kinsman is majesty" 1) an Ephraimite, father of Elishama, the chief of the tribe at the time of the exodus 2) a Simeonite, father of Shemuel 3) father of Pedahel, prince of the tribe of Naphtali 4) father of king Talmai of Geshur 5) a descendant of Judah through his son Pharez</t>
  </si>
  <si>
    <t>H5990</t>
  </si>
  <si>
    <t>עַמִּיזָבָד</t>
  </si>
  <si>
    <t>Ammizabad</t>
  </si>
  <si>
    <t xml:space="preserve">A man living at the time of United Monarchy, only mentioned at 1Ch 27:6;   son of: Benaiah (H1141)   § Ammizabad = "my people have bestowed"  son of Benaiah, who commanded the 3rd division of David's army </t>
  </si>
  <si>
    <t>H5991</t>
  </si>
  <si>
    <t>עַמִּיחוּר</t>
  </si>
  <si>
    <t>Ammihur</t>
  </si>
  <si>
    <t xml:space="preserve">A man living at the time of United Monarchy, only mentioned at 2Sa 13:37;   father of: Talmai (H8526H) Another name of  am.mi.hud  (עַמִּיהוּד "Ammihud" H5989J)   § Ammihud = "people of majesty"  a ruler of Syria </t>
  </si>
  <si>
    <t>H5992G</t>
  </si>
  <si>
    <t>עַמִּינָדָב</t>
  </si>
  <si>
    <t>A man of the tribe of Judah living at the time of Egypt and Wilderness, first mentioned at Exo 6:23;   son of: Ram (H7410);   father of: Elisheba (H0472) and Nahshon (H5177) Also named:  Aminadab  (Ἀμιναδάβ "Amminadab" G0284)  § Amminadab = "my kinsman is noble" 1) son of Ram or Aram and father of Nahshon or Naasson and an ancestor of Jesus; father-in-law of Aaron 2) a Kohathite Levite and chief of the sons of Uzziel 3) a Levite, son of Kohath; also 'Izhar'</t>
  </si>
  <si>
    <t>H5992H</t>
  </si>
  <si>
    <t>A man living at the time of Divided Monarchy, first mentioned at 1Ch 15:10  § Amminadab = "my kinsman is noble" 1) son of Ram or Aram and father of Nahshon or Naasson and an ancestor of Jesus; father-in-law of Aaron 2) a Kohathite Levite and chief of the sons of Uzziel 3) a Levite, son of Kohath; also 'Izhar'</t>
  </si>
  <si>
    <t>H5992I</t>
  </si>
  <si>
    <t>A man of the tribe of Levi living at the time of Egypt and Wilderness, first mentioned at Exo 6:18;   son of: Kohath (H6955);   brother of: Amram (H6019), Hebron (H2275B) and Uzziel (H5816);   father of: Korah (H7141I), Nepheg (H5298), Zichri (H2147) and Shelomith (H8019A) Another name of  yits.har  (יִצְהָר "Izhar" H3324)  § Amminadab = "my kinsman is noble" 1) son of Ram or Aram and father of Nahshon or Naasson and an ancestor of Jesus; father-in-law of Aaron 2) a Kohathite Levite and chief of the sons of Uzziel 3) a Levite, son of Kohath; also 'Izhar'</t>
  </si>
  <si>
    <t>H5993</t>
  </si>
  <si>
    <t>עַמִּי נָדִיב</t>
  </si>
  <si>
    <t>Amminadib</t>
  </si>
  <si>
    <t>Amminadib = "my people are willing" 1) an unknown person noted for the swiftness of his chariots 1a) possibly not a person but should be translated 'my willing people'  Combined with  am  (עַם "Ammi" H5971)</t>
  </si>
  <si>
    <t>H5994</t>
  </si>
  <si>
    <t>עֲמִיק</t>
  </si>
  <si>
    <t>adj 1) deep subst 2) deep things, deep mysteries</t>
  </si>
  <si>
    <t>H5995</t>
  </si>
  <si>
    <t>עָמִיר</t>
  </si>
  <si>
    <t>swath, a row of fallen grain</t>
  </si>
  <si>
    <t>H5996</t>
  </si>
  <si>
    <t>עַמִּישַׁדָּ֑י</t>
  </si>
  <si>
    <t>Ammishaddai</t>
  </si>
  <si>
    <t xml:space="preserve">A man living at the time of Egypt and Wilderness, first mentioned at Num 1:12;   father of: Ahiezer (H0295)   § Ammishaddai = "my kinsman is Almighty"  father of Ahiezer, prince of the tribe of Dan at the time of the exodus </t>
  </si>
  <si>
    <t>H5997</t>
  </si>
  <si>
    <t>עָמִית</t>
  </si>
  <si>
    <t>neighbor</t>
  </si>
  <si>
    <t>relation, neighbour, associate, fellow</t>
  </si>
  <si>
    <t>H5998</t>
  </si>
  <si>
    <t>עָמַל</t>
  </si>
  <si>
    <t>to toil</t>
  </si>
  <si>
    <t>1) to labour, toil 1a) (Qal) to labour</t>
  </si>
  <si>
    <t>H5999</t>
  </si>
  <si>
    <t>עָמָל</t>
  </si>
  <si>
    <t>trouble</t>
  </si>
  <si>
    <t>1) toil, trouble, labour 1a) trouble 1b) trouble, mischief 1c) toil, labour</t>
  </si>
  <si>
    <t>H6000</t>
  </si>
  <si>
    <t>Amal</t>
  </si>
  <si>
    <t xml:space="preserve">A man of the tribe of Asher living at the time of Divided Monarchy, only mentioned at 1Ch 7:35;   son of: Hotham (H2369);   brother of: Zophah (H6690), Imna (H3234) and Shelesh (H8028)   § Amal = "labour"  an Asherite, son of Helem </t>
  </si>
  <si>
    <t>H6001A</t>
  </si>
  <si>
    <t>עָמֵל</t>
  </si>
  <si>
    <t>labour(er)</t>
  </si>
  <si>
    <t>1) labourer, sufferer, wretched one 1a) labourer, workman 1b) sufferer</t>
  </si>
  <si>
    <t>H6001B</t>
  </si>
  <si>
    <t>laborious</t>
  </si>
  <si>
    <t>adj v  toiling</t>
  </si>
  <si>
    <t>H6002G</t>
  </si>
  <si>
    <t>עֲמָלֵק</t>
  </si>
  <si>
    <t>Amalek</t>
  </si>
  <si>
    <t>Amalek = "dweller in a valley"   people in southern Canaan 2) descendants of Amalek Also named:  a.ma.le.qi  (עֲמָלֵקִי "Amalekite" H6003)</t>
  </si>
  <si>
    <t>H6002H</t>
  </si>
  <si>
    <t>A man of the Edomites living at the time of the Patriarchs, first mentioned at Gen 36:12;   son of: Eliphaz (H0464) and Timna (H8555);   brother of: Teman (H8487), Omar (H0201), Zepho (H6825), Gatam (H1609), Kenaz (H7073) and Korah (H7141H)  § Amalek = "dweller in a valley" 1) son of Eliphaz by his concubine Timnah, grandson of Esau, and progenitor of a tribe of people in southern Canaan 2) descendants of Amalek</t>
  </si>
  <si>
    <t>H6003</t>
  </si>
  <si>
    <t>עֲמָלֵקִי</t>
  </si>
  <si>
    <t>Amalekite</t>
  </si>
  <si>
    <t xml:space="preserve">Someone descended from Amekek  Group of  a.ma.leq  (עֲמָלֵק "Amalek" H6002)   § Amalekite, of Amalek "people of lapping"  descendants of Amalek, the grandson of Esau </t>
  </si>
  <si>
    <t>H6004</t>
  </si>
  <si>
    <t>עָמַם</t>
  </si>
  <si>
    <t>1) to dim, darken, grow dark 1a) (Qal) to dim, eclipse, be held dark 1b) (Hophal) to be dimmed, grow dark</t>
  </si>
  <si>
    <t>H6005</t>
  </si>
  <si>
    <t>עִמָּנוּאֵל</t>
  </si>
  <si>
    <t xml:space="preserve">A man living at the time of Divided Monarchy, first mentioned at Isa 7:14;   son of: Joseph (G2501) and Mary (G3137);   brother of: James (G2385I), Joseph (G2500), Simon (G4613H) and Jude (G2455I) Also named:  Emmanouēl  (Ἐμμανουήλ "Immanuel" G1694)   § Immanuel = "God with us" or "with us is God"  symbolic and prophetic name of the Messiah, the Christ, prophesying that He would be born of a virgin and would be 'God with us' </t>
  </si>
  <si>
    <t>H6006</t>
  </si>
  <si>
    <t>עָמַס</t>
  </si>
  <si>
    <t>1) to load, carry, carry a load 1a) (Qal) 1a1) to load 1a2) to carry a load 1b)(Hiphil) to lay a load on</t>
  </si>
  <si>
    <t>H6007</t>
  </si>
  <si>
    <t>עֲמַסְיָה</t>
  </si>
  <si>
    <t>Amasiah</t>
  </si>
  <si>
    <t xml:space="preserve">A man living at the time of Divided Monarchy, only mentioned at 2Ch 17:16;   son of: Zichri (H2147N)   § Amasiah = "Jehovah is strength"  son of Zichri and captain of 200,000 warriors of Judah in the reign of king Jehoshaphat of Judah </t>
  </si>
  <si>
    <t>H6008</t>
  </si>
  <si>
    <t>עַמְעָד</t>
  </si>
  <si>
    <t>Amad</t>
  </si>
  <si>
    <t xml:space="preserve">  § Amad = "enduring"  a town in Asher on the border between Alammelech and Misheal </t>
  </si>
  <si>
    <t>H6009</t>
  </si>
  <si>
    <t>עָמֹק</t>
  </si>
  <si>
    <t>be deep</t>
  </si>
  <si>
    <t>1) to be deep, be profound, make deep 1a) (Qal) to be deep 1b) (Hiphil) to make deep, make profound</t>
  </si>
  <si>
    <t>H6010G</t>
  </si>
  <si>
    <t>עֵ֫מֶק</t>
  </si>
  <si>
    <t>Valley (of Achor)</t>
  </si>
  <si>
    <t xml:space="preserve"> Combined with  a.khor  (עָכוֹר " of Achor" H5911)  § valley, vale, lowland, open country</t>
  </si>
  <si>
    <t>H6010H</t>
  </si>
  <si>
    <t>Valley (of Beracah)</t>
  </si>
  <si>
    <t xml:space="preserve"> Combined with  be.ra.khah  (בְּרָכָה " of Beracah" H1294H)  § valley, vale, lowland, open country</t>
  </si>
  <si>
    <t>H6010I</t>
  </si>
  <si>
    <t>Valley (of Elah)</t>
  </si>
  <si>
    <t xml:space="preserve"> Combined with  e.lah  (אֵלָה "Elah" H0425L)  § valley, vale, lowland, open country</t>
  </si>
  <si>
    <t>H6010J</t>
  </si>
  <si>
    <t>Emek</t>
  </si>
  <si>
    <t xml:space="preserve">  § valley, vale, lowland, open country</t>
  </si>
  <si>
    <t>H6010K</t>
  </si>
  <si>
    <t>Valley (of Hebron)</t>
  </si>
  <si>
    <t xml:space="preserve"> Combined with  chev.ron  (חֶבְרוֹן " of Hebron" H2275H)  § valley, vale, lowland, open country</t>
  </si>
  <si>
    <t>H6010L</t>
  </si>
  <si>
    <t>Valley (of Topheth)</t>
  </si>
  <si>
    <t>valley, vale, lowland, open country Another name of  to.phet  (תֹּ֫פֶת "Topheth" H8612)</t>
  </si>
  <si>
    <t>H6010M</t>
  </si>
  <si>
    <t>Valley (of Jezreel)</t>
  </si>
  <si>
    <t xml:space="preserve"> Combined with  yiz.re.el  (יִזְרְעֶאל " of Jezreel" H3157L)  § valley, vale, lowland, open country</t>
  </si>
  <si>
    <t>H6010N</t>
  </si>
  <si>
    <t>Valley (Of Kidron)</t>
  </si>
  <si>
    <t>valley, vale, lowland, open country Another name of  qid.ron  (קִדְרוֹן "Kidron" H6939)</t>
  </si>
  <si>
    <t>H6010O</t>
  </si>
  <si>
    <t>Valley (of Kings)</t>
  </si>
  <si>
    <t xml:space="preserve"> Combined with  me.lekh  (מֶ֫לֶךְ "King's" H4428L)  § valley, vale, lowland, open country</t>
  </si>
  <si>
    <t>H6010P</t>
  </si>
  <si>
    <t>Valley (of Rephaim)</t>
  </si>
  <si>
    <t xml:space="preserve"> Combined with  re.pha.im  (רְפָאִים " of Rephaim" H7497)  § valley, vale, lowland, open country</t>
  </si>
  <si>
    <t>H6010Q</t>
  </si>
  <si>
    <t>Valley (of Siddim)</t>
  </si>
  <si>
    <t xml:space="preserve"> Combined with  sid.dim  (שִׂדִּים "Valley" H7708)  § valley, vale, lowland, open country</t>
  </si>
  <si>
    <t>H6010R</t>
  </si>
  <si>
    <t>valley, vale, lowland, open country</t>
  </si>
  <si>
    <t>H6011</t>
  </si>
  <si>
    <t>עֹ֫מֶק</t>
  </si>
  <si>
    <t>H6012</t>
  </si>
  <si>
    <t>עָמֵק</t>
  </si>
  <si>
    <t>unfathomable</t>
  </si>
  <si>
    <t>1) deep, unfathomable 1a) unintelligible (of speech) Aramaic equivalent:  a.miq  (עֲמִיק "deep" H5994)</t>
  </si>
  <si>
    <t>H6013</t>
  </si>
  <si>
    <t>1) deep, mysterious, depths 1a) deep 1b) unsearchable</t>
  </si>
  <si>
    <t>H6014A</t>
  </si>
  <si>
    <t>עִמֵּר</t>
  </si>
  <si>
    <t>1) to bind sheaves 1a) (Piel) to gather</t>
  </si>
  <si>
    <t>H6014B</t>
  </si>
  <si>
    <t>עָמַר</t>
  </si>
  <si>
    <t>to tyranise</t>
  </si>
  <si>
    <t>1) to manipulate, deal tyrannically with 1a) (Hithpael) to treat as a slave</t>
  </si>
  <si>
    <t>H6015</t>
  </si>
  <si>
    <t>עֲמַר</t>
  </si>
  <si>
    <t xml:space="preserve">wool Aramaic of  tse.mer  (צֶ֫מֶר "wool" H6785) </t>
  </si>
  <si>
    <t>H6016A</t>
  </si>
  <si>
    <t>עֹ֫מֶר</t>
  </si>
  <si>
    <t>H6016B</t>
  </si>
  <si>
    <t>omer</t>
  </si>
  <si>
    <t>1) omer 1a) a dry measure of 1/10 ephah (about 2 litres)</t>
  </si>
  <si>
    <t>H6017</t>
  </si>
  <si>
    <t>עֲמֹרָה</t>
  </si>
  <si>
    <t xml:space="preserve">Gomorrah = "submersion"  the twin-city in evil with Sodom, both destroyed in judgment by God with fire from heaven Also named:  Gomorra  (Γόμορρα "Gomorrah" G1116) </t>
  </si>
  <si>
    <t>H6018G</t>
  </si>
  <si>
    <t>עׇמְרִי</t>
  </si>
  <si>
    <t>Omri</t>
  </si>
  <si>
    <t>A king of the Kingdom of Israel, living at the time of Divided Monarchy, first mentioned at 1Ki 16:16;   father of: Ahab (H0256)  § Omri = "pupil of Jehovah" 1) king of the northern kingdom of Israel, successor to king Elah for whom he was the captain of the army; ruled for 12 years and succeeded by his infamous son Ahab 2) one of the sons of Becher the son of Benjamin 3) a descendant of Pharez the son of Judah 4) son of Michael and chief of the tribe of Issachar in the time of David</t>
  </si>
  <si>
    <t>H6018H</t>
  </si>
  <si>
    <t>A man of the tribe of Benjamin living at the time of Egypt and Wilderness, only mentioned at 1Ch 7:8;   son of: Becher (H1071);   brother of: Zemirah (H2160), Joash (H3135), Eliezer (H0461I), Elioenai (H0454I), Jeremoth (H3406H), Abijah (H0029K), Anathoth (H6068H) and Alemeth (H5964H)  § Omri = "pupil of Jehovah" 1) king of the northern kingdom of Israel, successor to king Elah for whom he was the captain of the army; ruled for 12 years and succeeded by his infamous son Ahab 2) one of the sons of Becher the son of Benjamin 3) a descendant of Pharez the son of Judah 4) son of Michael and chief of the tribe of Issachar in the time of David</t>
  </si>
  <si>
    <t>H6018I</t>
  </si>
  <si>
    <t>A man of the tribe of Judah  living at the time of Exile and Return, only mentioned at 1Ch 9:4;   son of: Imri (H0566);   father of: Ammihud (H5989K)  § Omri = "pupil of Jehovah" 1) king of the northern kingdom of Israel, successor to king Elah for whom he was the captain of the army; ruled for 12 years and succeeded by his infamous son Ahab 2) one of the sons of Becher the son of Benjamin 3) a descendant of Pharez the son of Judah 4) son of Michael and chief of the tribe of Issachar in the time of David</t>
  </si>
  <si>
    <t>H6018J</t>
  </si>
  <si>
    <t>A man living at the time of Divided Monarchy, only mentioned at 1Ch 27:18;   son of: Michael (H4317N)  § Omri = "pupil of Jehovah" 1) king of the northern kingdom of Israel, successor to king Elah for whom he was the captain of the army; ruled for 12 years and succeeded by his infamous son Ahab 2) one of the sons of Becher the son of Benjamin 3) a descendant of Pharez the son of Judah 4) son of Michael and chief of the tribe of Issachar in the time of David</t>
  </si>
  <si>
    <t>H6019G</t>
  </si>
  <si>
    <t>עַמְרָם</t>
  </si>
  <si>
    <t>Amram</t>
  </si>
  <si>
    <t>A man of the tribe of Levi living at the time of Egypt and Wilderness, first mentioned at Exo 6:18;   son of: Kohath (H6955);   brother of: Izhar (H3324), Hebron (H2275B) and Uzziel (H5816); married to Jochebed (H3115);   father of: Moses (H4872), Aaron (H0175) and Miriam (H4813) Also named:  am.ra.mi  (עַמְרָמִי "Amramite" H6020)  § Amram = "exalted people" 1) a descendant of Kohath and Levi and father of Moses 2) one of the sons of Bani who had a foreign wife in the time of Ezra</t>
  </si>
  <si>
    <t>H6019H</t>
  </si>
  <si>
    <t>A man living at the time of Exile and Return, only mentioned at Ezr 10:34  § Amram = "exalted people" 1) a descendant of Kohath and Levi and father of Moses 2) one of the sons of Bani who had a foreign wife in the time of Ezra</t>
  </si>
  <si>
    <t>H6020</t>
  </si>
  <si>
    <t>עַמְרָמִי</t>
  </si>
  <si>
    <t>Amramite</t>
  </si>
  <si>
    <t xml:space="preserve">Someone descended from Amram who was a man of the tribe of Levi living at the time of Egypt and Wilderness, first mentioned at Exo 6:18;   son of: Kohath (H6955);   brother of: Izhar (H3324), Hebron (H2275B) and Uzziel (H5816); married to Jochebed (H3115);   father of: Moses (H4872), Aaron (H0175) and Miriam (H4813) Group of  am.ram  (עַמְרָם "Amram" H6019)   § Amramites, of Aram "exalted"  a branch of the Kohathite family of the tribe of Levi and descendants of Amram, the father of Moses </t>
  </si>
  <si>
    <t>H6021G</t>
  </si>
  <si>
    <t>עֲמָשָׂא</t>
  </si>
  <si>
    <t>Amasa</t>
  </si>
  <si>
    <t>A man living at the time of United Monarchy, first mentioned at 2Sa 17:25;   son of: Jether (H3500H) and Abigail (H0026H)   § Amasa = "burden" 1) son of Ithra or Jether by Abigail the sister of David and general of the army of Absalom 2) son of Hadlai and a prince of Ephraim in the reign of king Ahaz</t>
  </si>
  <si>
    <t>H6021H</t>
  </si>
  <si>
    <t>A man living at the time of Divided Monarchy, only mentioned at 2Ch 28:12;   son of: Hadlai (H2311)  § Amasa = "burden" 1) son of Ithra or Jether by Abigail the sister of David and general of the army of Absalom 2) son of Hadlai and a prince of Ephraim in the reign of king Ahaz</t>
  </si>
  <si>
    <t>H6022G</t>
  </si>
  <si>
    <t>עֲמָשַׂי</t>
  </si>
  <si>
    <t>Amasai</t>
  </si>
  <si>
    <t>A man of the tribe of Levi living at the time of Divided Monarchy, first mentioned at 1Ch 6:25;   son of: Elkanah (H0511I);   father of: Ahimoth (H0287)  § Amasai = "burdensome" 1) a warrior and chief of the captains of Judah and Benjamin who joined David at Ziklag 2) a Kohathite Levite, father of Mahath and ancestor of Samuel 3) a priest who blew the trumpet before the ark 4) another Kohathite Levite in the reign of king Hezekiah of Judah</t>
  </si>
  <si>
    <t>H6022H</t>
  </si>
  <si>
    <t>A man living at the time of Divided Monarchy, only mentioned at 1Ch 12:18  § Amasai = "burdensome" 1) a warrior and chief of the captains of Judah and Benjamin who joined David at Ziklag 2) a Kohathite Levite, father of Mahath and ancestor of Samuel 3) a priest who blew the trumpet before the ark 4) another Kohathite Levite in the reign of king Hezekiah of Judah</t>
  </si>
  <si>
    <t>H6022I</t>
  </si>
  <si>
    <t>A man living at the time of Divided Monarchy, only mentioned at 1Ch 15:24  § Amasai = "burdensome" 1) a warrior and chief of the captains of Judah and Benjamin who joined David at Ziklag 2) a Kohathite Levite, father of Mahath and ancestor of Samuel 3) a priest who blew the trumpet before the ark 4) another Kohathite Levite in the reign of king Hezekiah of Judah</t>
  </si>
  <si>
    <t>H6022J</t>
  </si>
  <si>
    <t>A man living at the time of Divided Monarchy, only mentioned at 2Ch 29:12;   father of: Mahath (H4287)  § Amasai = "burdensome" 1) a warrior and chief of the captains of Judah and Benjamin who joined David at Ziklag 2) a Kohathite Levite, father of Mahath and ancestor of Samuel 3) a priest who blew the trumpet before the ark 4) another Kohathite Levite in the reign of king Hezekiah of Judah</t>
  </si>
  <si>
    <t>H6023</t>
  </si>
  <si>
    <t>עֲמַשְׁסַי</t>
  </si>
  <si>
    <t>Amashsai</t>
  </si>
  <si>
    <t xml:space="preserve">A man of the tribe of Levi  living at the time of Exile and Return, first mentioned at 1Ch 9:12;   son of: Adiel (H5717H); also called Amashsai (KJV: Amashai) at Neh 11:13;  Another name of  ma.a.say  (מַעֲשַׂי "Maasai" H4640)   § Amashai = "burdensome"  a priest, son of Azareel in the time of Nehemiah </t>
  </si>
  <si>
    <t>H6024</t>
  </si>
  <si>
    <t>עֲנָב</t>
  </si>
  <si>
    <t>Anab</t>
  </si>
  <si>
    <t xml:space="preserve">  § Anab = "fruit"  a city in the mountains of southern Judah, 18 miles southwest of Hebron </t>
  </si>
  <si>
    <t>H6025</t>
  </si>
  <si>
    <t>עֵנָב</t>
  </si>
  <si>
    <t>grape</t>
  </si>
  <si>
    <t>grape(s)</t>
  </si>
  <si>
    <t>H6026</t>
  </si>
  <si>
    <t>עָנֹג</t>
  </si>
  <si>
    <t>1) to be soft, be delicate, be dainty 1a) (Pual) to be delicate 1b) (Hithpael) 1b1) to be of dainty habit, be pampered 1b2) to be happy about, take exquisite delight 1b3) to make merry over, make sport of</t>
  </si>
  <si>
    <t>H6027</t>
  </si>
  <si>
    <t>עֹ֫נֶג</t>
  </si>
  <si>
    <t>exquisite delight, daintiness, delight, pleasantness</t>
  </si>
  <si>
    <t>H6028</t>
  </si>
  <si>
    <t>dainty</t>
  </si>
  <si>
    <t>dainty, delicate</t>
  </si>
  <si>
    <t>H6029</t>
  </si>
  <si>
    <t>עָנַד</t>
  </si>
  <si>
    <t>1) to bind, tie up, bind around or upon 1a) (Qal) to tie up</t>
  </si>
  <si>
    <t>H6030A</t>
  </si>
  <si>
    <t>עוּן</t>
  </si>
  <si>
    <t>(Qal) to dwell</t>
  </si>
  <si>
    <t>H6030B</t>
  </si>
  <si>
    <t>עָנָה</t>
  </si>
  <si>
    <t>1) to answer, respond, testify, speak, shout 1a) (Qal) 1a1) to answer, respond to 1a2) to testify, respond as a witness 1b) (Niphal) 1b1) to make answer 1b2) to be answered, receive answer Aramaic equivalent:  a.nah  (עֲנָה "to answer" H6032)</t>
  </si>
  <si>
    <t>H6030C</t>
  </si>
  <si>
    <t>(Qal) to sing, utter tunefully</t>
  </si>
  <si>
    <t>H6031A</t>
  </si>
  <si>
    <t>be occupied</t>
  </si>
  <si>
    <t>(Qal) to be occupied, be busied with</t>
  </si>
  <si>
    <t>H6031B</t>
  </si>
  <si>
    <t>to afflict</t>
  </si>
  <si>
    <t>1) to afflict, oppress, humble, be afflicted, be bowed down 1a) (Qal) 1a1) to be put down, become low 1a2) to be depressed, be downcast 1a3) to be afflicted 1a4) to stoop 1b) (Niphal) 1b1) to humble oneself, bow down 1b2) to be afflicted, be humbled 1c) (Piel) 1c1) to humble, mishandle, afflict 1c2) to humble, be humiliated 1c3) to afflict 1d4) to humble, weaken oneself 1d) (Pual) 1d1) to be afflicted 1d2) to be humbled 1e) (Hiphil) to afflict 1f) (Hithpael) 1f1) to humble oneself 1f2) to be afflicted Aramaic equivalent:  a.nah  (עֲנָי "to afflict" H6033)</t>
  </si>
  <si>
    <t>H6032</t>
  </si>
  <si>
    <t>עֲנָה</t>
  </si>
  <si>
    <t>1) to answer, respond 1a) (P'al) 1a1) to answer, make reply 1a2) to respond</t>
  </si>
  <si>
    <t>H6033</t>
  </si>
  <si>
    <t>עֲנָי</t>
  </si>
  <si>
    <t>v 1) (P'al) to be humble, be low adj 2) poor, needy</t>
  </si>
  <si>
    <t>H6034G</t>
  </si>
  <si>
    <t>Anah</t>
  </si>
  <si>
    <t>A woman living at the time of the Patriarchs, first mentioned at Gen 36:2;   daughter of: Zibeon (H6649); married to Beeri (H0882);   mother of: Oholibamah (H0173)  § Anah = "answer" 1) son of Zibeon and father of Aholibamah, a wife of Esau 2) a Horite chief 3) daughter of Zibeon</t>
  </si>
  <si>
    <t>H6034H</t>
  </si>
  <si>
    <t>A man living at the time of the Patriarchs, first mentioned at Gen 36:20;   son of: Seir (H8165B);   brother of: Lotan (H3877), Shobal (H7732), Zibeon (H6649H), Dishon (H1787), Ezer (H0687), Dishan (H1789) and Timna (H8555H);   father of: Dishon (H1787H), Oholibamah (H0173H)  § Anah = "answer" 1) son of Zibeon and father of Aholibamah, a wife of Esau 2) a Horite chief 3) daughter of Zibeon</t>
  </si>
  <si>
    <t>H6034I</t>
  </si>
  <si>
    <t>A man living at the time of the Patriarchs, first mentioned at Gen 36:24;   son of: Zibeon (H6649H);   brother of: Aiah (H0345)  § Anah = "answer" 1) son of Zibeon and father of Aholibamah, a wife of Esau 2) a Horite chief 3) daughter of Zibeon</t>
  </si>
  <si>
    <t>H6035</t>
  </si>
  <si>
    <t>עָנָו</t>
  </si>
  <si>
    <t>1) poor, humble, afflicted, meek 1a) poor, needy 1b) poor and weak 1c) poor, weak and afflicted 1d) humble, lowly, meek</t>
  </si>
  <si>
    <t>H6036</t>
  </si>
  <si>
    <t>עָנוּב</t>
  </si>
  <si>
    <t>Anub</t>
  </si>
  <si>
    <t xml:space="preserve">A man of the tribe of Judah living at the time of Divided Monarchy, only mentioned at 1Ch 4:8;   son of: Koz (H6976);   brother of: Zobebah (H6637) and Harum (H2037)   § Anub = "confederate"  son of Coz, descendant of Judah and Caleb through Ashur, the father of Tekoa </t>
  </si>
  <si>
    <t>H6037</t>
  </si>
  <si>
    <t>עַנְוָה</t>
  </si>
  <si>
    <t>1) humility, meekness 1a) humility, meekness 1b) condescension</t>
  </si>
  <si>
    <t>H6038</t>
  </si>
  <si>
    <t>עֲנָוָה</t>
  </si>
  <si>
    <t>humility, meekness Also means:  an.vah  (עַנְוָה "gentleness" H6037)</t>
  </si>
  <si>
    <t>H6039</t>
  </si>
  <si>
    <t>עֱנוּת</t>
  </si>
  <si>
    <t>H6040</t>
  </si>
  <si>
    <t>עֳנִי</t>
  </si>
  <si>
    <t>1) affliction, poverty, misery 1a) affliction 1b) poverty</t>
  </si>
  <si>
    <t>H6041</t>
  </si>
  <si>
    <t>עָנִי</t>
  </si>
  <si>
    <t>afflicted</t>
  </si>
  <si>
    <t>1) poor, afflicted, humble, wretched 1a) poor, needy 1b) poor and weak 1c) poor, weak, afflicted, wretched 1d) humble, lowly</t>
  </si>
  <si>
    <t>H6042G</t>
  </si>
  <si>
    <t>עֻנִּי</t>
  </si>
  <si>
    <t>Unni</t>
  </si>
  <si>
    <t>A man living at the time of Divided Monarchy, first mentioned at 1Ch 15:18  § Unni = "afflicted" 1) a Levite doorkeeper in the time of David 2) a Levite concerned in the sacred office after the return from exile in Babylon</t>
  </si>
  <si>
    <t>H6042H</t>
  </si>
  <si>
    <t>A man living at the time of Exile and Return, only mentioned at Neh 12:9  § Unni = "afflicted" 1) a Levite doorkeeper in the time of David 2) a Levite concerned in the sacred office after the return from exile in Babylon</t>
  </si>
  <si>
    <t>H6043G</t>
  </si>
  <si>
    <t>עֲנָיָה</t>
  </si>
  <si>
    <t>Anaiah</t>
  </si>
  <si>
    <t>A man living at the time of Exile and Return, only mentioned at Neh 8:4  § Anaiah = "Jehovah has answered"  a priest who helped Ezra and signed the covenant with Nehemiah</t>
  </si>
  <si>
    <t>H6043H</t>
  </si>
  <si>
    <t>A man living at the time of Exile and Return, only mentioned at Neh 10:22  § Anaiah = "Jehovah has answered"  a priest who helped Ezra and signed the covenant with Nehemiah</t>
  </si>
  <si>
    <t>H6044</t>
  </si>
  <si>
    <t>עָנִים</t>
  </si>
  <si>
    <t>Anim</t>
  </si>
  <si>
    <t xml:space="preserve">  § Anim = "fountains"  a town in the mountains of southern Judah </t>
  </si>
  <si>
    <t>H6045</t>
  </si>
  <si>
    <t>עִנְיָן</t>
  </si>
  <si>
    <t>task</t>
  </si>
  <si>
    <t>occupation, task, job</t>
  </si>
  <si>
    <t>H6046</t>
  </si>
  <si>
    <t>עָנֵם</t>
  </si>
  <si>
    <t>Anem</t>
  </si>
  <si>
    <t xml:space="preserve">Anem = "fountains"  a Levitical city in Issachar allotted to the Gershonites Another name of  en gan.nim  (עֵין גַּנִּים "En-gannim" H5873H) </t>
  </si>
  <si>
    <t>H6047</t>
  </si>
  <si>
    <t>עֲנָמִים</t>
  </si>
  <si>
    <t>Anamim</t>
  </si>
  <si>
    <t xml:space="preserve">People descended from Anam(?) of the Egyptians, first mentioned at Gen 10:13; descended from Egypt (H4714); along with Ludim (H3866), Lehabim (H3853), Naphtuhim (H5320), Pathrusim (H6625), Casluhim (H3695) and Caphtorim (H3732)   § Anamim = "affliction of the waters"  a tribe of Egyptians </t>
  </si>
  <si>
    <t>H6048</t>
  </si>
  <si>
    <t>עֲנַמֶּ֫לֶךְ</t>
  </si>
  <si>
    <t>Anammelech</t>
  </si>
  <si>
    <t xml:space="preserve">A man living at the time of Divided Monarchy, only mentioned at 2Ki 17:31   § Anammelech = "image of the king"  an Assyrian false god introduced to Israel during the monarchy; worshipped with rites resembling those of Molech; companion god of 'Adrammelech' </t>
  </si>
  <si>
    <t>H6049A</t>
  </si>
  <si>
    <t>עָנַן</t>
  </si>
  <si>
    <t>to cloud</t>
  </si>
  <si>
    <t>(Piel) to make appear, produce, bring (clouds)</t>
  </si>
  <si>
    <t>H6049B</t>
  </si>
  <si>
    <t>1) (Poel) to practise soothsaying, conjure 1a) to observe times, practice soothsaying or spiritism or magic or augury or witchcraft 1b) soothsayer, enchanter, sorceress, diviner, fortuneteller, barbarian, Meonenim (participle)</t>
  </si>
  <si>
    <t>H6049G</t>
  </si>
  <si>
    <t>Diviners' (Oak)</t>
  </si>
  <si>
    <t xml:space="preserve">  This name means soothsaying or augury </t>
  </si>
  <si>
    <t>H6050</t>
  </si>
  <si>
    <t>עֲנָן</t>
  </si>
  <si>
    <t>cloud Aramaic of  a.nan  (עָנָן "cloud" H6051)</t>
  </si>
  <si>
    <t>H6051</t>
  </si>
  <si>
    <t>עָנָן</t>
  </si>
  <si>
    <t>1) cloud, cloudy, cloud-mass 1a) cloud-mass (of theophanic cloud) 1b) cloud Aramaic equivalent:  a.nan  (עֲנָן "cloud" H6050)</t>
  </si>
  <si>
    <t>H6052</t>
  </si>
  <si>
    <t>Anan</t>
  </si>
  <si>
    <t xml:space="preserve">A man living at the time of Exile and Return, only mentioned at Neh 10:26   § Anan = "cloud"  one of the heads of the people who signed the covenant with Nehemiah </t>
  </si>
  <si>
    <t>H6053</t>
  </si>
  <si>
    <t>עֲנָנָה</t>
  </si>
  <si>
    <t>cloud, cloudy</t>
  </si>
  <si>
    <t>H6054</t>
  </si>
  <si>
    <t>עֲנָנִי</t>
  </si>
  <si>
    <t>Anani</t>
  </si>
  <si>
    <t xml:space="preserve">A man of the tribe of Judah living at the time of Divided Monarchy, only mentioned at 1Ch 3:24;   son of: Elioenai (H0454B);   brother of: Hodaviah (H1938), Eliashib (H0475), Pelaiah (H6411B), Akkub (H6126), Johanan (H3110I) and Delaiah (H1806)   § Anani = "my cloud"  the 7th son of Elioenai, descendant of David </t>
  </si>
  <si>
    <t>H6055G</t>
  </si>
  <si>
    <t>עֲנַנְיָה</t>
  </si>
  <si>
    <t>Ananiah</t>
  </si>
  <si>
    <t>A man living at the time of Exile and Return, only mentioned at Neh 3:23;   father of: Maaseiah (H4641P)  § Ananiah = "Jehovah clouds" 1) ancestor of Azariah who assisted in rebuilding the city wall in the time of Nehemiah 2) a city northwest of Jerusalem to which some Benjamite exiles returned</t>
  </si>
  <si>
    <t>H6055H</t>
  </si>
  <si>
    <t xml:space="preserve">  § Ananiah = "Jehovah clouds"  a city northwest of Jerusalem to which some Benjamite exiles returned</t>
  </si>
  <si>
    <t>H6056</t>
  </si>
  <si>
    <t>עֲנַף</t>
  </si>
  <si>
    <t>bough, branch Aramaic of  a.naph  (עָנָף "branch" H6057)</t>
  </si>
  <si>
    <t>H6057</t>
  </si>
  <si>
    <t>עָנָף</t>
  </si>
  <si>
    <t>bough, branch Aramaic equivalent:  a.naph  (עֲנַף "bough" H6056)</t>
  </si>
  <si>
    <t>H6058</t>
  </si>
  <si>
    <t>עָנֵף</t>
  </si>
  <si>
    <t>thickly branched</t>
  </si>
  <si>
    <t>full of branches, dense</t>
  </si>
  <si>
    <t>H6059</t>
  </si>
  <si>
    <t>עָנַק</t>
  </si>
  <si>
    <t>to ornament</t>
  </si>
  <si>
    <t>1) to serve as a necklace, adorn with a neck ornament 1a) (Qal) to serve as a necklace 1b) (Hiphil) to make a necklace</t>
  </si>
  <si>
    <t>H6060A</t>
  </si>
  <si>
    <t>עֲנָק</t>
  </si>
  <si>
    <t>(TWOT) neck</t>
  </si>
  <si>
    <t>H6060B</t>
  </si>
  <si>
    <t>necklace</t>
  </si>
  <si>
    <t>necklace, neck-pendant</t>
  </si>
  <si>
    <t>H6061</t>
  </si>
  <si>
    <t>Anak</t>
  </si>
  <si>
    <t xml:space="preserve">A man living at the time of Egypt and Wilderness, first mentioned at Num 13:22;   father of: Ahiman (H0289), Sheshai (H8344) and Talmai (H8526); also called Anakim at Deu 1:28; 2.10,11,21; 9.2; 1x,22; 14.12,15; Also named:  a.na.qi  (עֲנָקִי "Anakim" H6062)   § Anak = "neck"  progenitor of a family, or tribe of the giant people in Canaan </t>
  </si>
  <si>
    <t>H6062</t>
  </si>
  <si>
    <t>עֲנָקִי</t>
  </si>
  <si>
    <t>Anakite</t>
  </si>
  <si>
    <t xml:space="preserve">Someone descended from Anak who was a man living at the time of Egypt and Wilderness, first mentioned at Num 13:22;   father of: Ahiman (H0289), Sheshai (H8344) and Talmai (H8526); also called Anakim at Deu 1:28; 2.10,11,21; 9.2; 1x,22; 14.12,15; Group of  a.naq  (עֲנָק "Anak" H6061)   § Anakims = "long-necked"  a tribe of giants, descendants of Anak, which dwelled in southern Canaan </t>
  </si>
  <si>
    <t>H6063G</t>
  </si>
  <si>
    <t>עָנֵר</t>
  </si>
  <si>
    <t>Aner</t>
  </si>
  <si>
    <t>A man living at the time of the Patriarchs, first mentioned at Gen 14:13;   brother of: Mamre (H4471H) and Aner (H6063)  § Aner = "boy" 1) one of the Amorite chiefs who aided Abraham in the pursuit of the 4 invading kings 2) a Levitical city west of the Jordan in Manasseh allotted to the Kohathite Levites</t>
  </si>
  <si>
    <t>H6063H</t>
  </si>
  <si>
    <t>Aner = "boy"  a Levitical city west of the Jordan in Manasseh allotted to the Kohathite Levites Another name of  ta.a.nakh  (תַּעֲנָךְ "Taanach" H8590)</t>
  </si>
  <si>
    <t>H6064</t>
  </si>
  <si>
    <t>עָנַשׁ</t>
  </si>
  <si>
    <t>to fine</t>
  </si>
  <si>
    <t>1) to fine, amerce, punish, condemn, mulct 1a) (Qal) to fine, punish 1b) (Niphal) to be fined, be punished, be mulcted</t>
  </si>
  <si>
    <t>H6065</t>
  </si>
  <si>
    <t>עֲנָשׁ</t>
  </si>
  <si>
    <t>confiscation</t>
  </si>
  <si>
    <t>v 1) (CLBL) to fine 2) (BDB/TWOT) confiscation, fining, amercing</t>
  </si>
  <si>
    <t>H6066</t>
  </si>
  <si>
    <t>עֹ֫נֶשׁ</t>
  </si>
  <si>
    <t>fine, penalty, indemnity Aramaic equivalent:  a.nash  (עֲנָשׁ "confiscation" H6065)</t>
  </si>
  <si>
    <t>H6067</t>
  </si>
  <si>
    <t>עֲנָת</t>
  </si>
  <si>
    <t>Anath</t>
  </si>
  <si>
    <t xml:space="preserve">A man living before Israel's Monarchy, first mentioned at Jdg 3:31;   father of: Shamgar (H8044)   § Anath = "answer"  father of Shamgar </t>
  </si>
  <si>
    <t>H6068G</t>
  </si>
  <si>
    <t>עֲנָתוֹת</t>
  </si>
  <si>
    <t>Anathoth</t>
  </si>
  <si>
    <t>Anathoth = "answers to prayer" a city of Benjamin allotted to the priest; located approximately 3 miles (5 km) from Jerusalem; birthplace of the prophet Jeremiah Also named:  an.to.ti  (עַנְּתֹתִי "Anathoth" H6069)</t>
  </si>
  <si>
    <t>H6068H</t>
  </si>
  <si>
    <t>A man of the tribe of Benjamin living at the time of Egypt and Wilderness, only mentioned at 1Ch 7:8;   son of: Becher (H1071);   brother of: Zemirah (H2160), Joash (H3135), Eliezer (H0461I), Elioenai (H0454I), Omri (H6018H), Jeremoth (H3406H), Abijah (H0029K) and Alemeth (H5964H)  § Anathoth = "answers to prayer" 1) son of Becher and grandson of Benjamin 2) one of the heads of the people who signed the covenant with Nehemiah 3) a city of Benjamin allotted to the priest; located approximately 3 miles (5 km) from Jerusalem; birthplace of the prophet Jeremiah</t>
  </si>
  <si>
    <t>H6068I</t>
  </si>
  <si>
    <t>A man living at the time of Exile and Return, only mentioned at Neh 10:19  § Anathoth = "answers to prayer" 1) son of Becher and grandson of Benjamin 2) one of the heads of the people who signed the covenant with Nehemiah 3) a city of Benjamin allotted to the priest; located approximately 3 miles (5 km) from Jerusalem; birthplace of the prophet Jeremiah</t>
  </si>
  <si>
    <t>H6069</t>
  </si>
  <si>
    <t>עַנְּתֹתִי</t>
  </si>
  <si>
    <t xml:space="preserve">Anethothite, of Anathoth "affliction"  a descendant or inhabitant of Anathoth Another spelling of  a.na.tot  (עֲנָתוֹת "Anathoth" H6068) </t>
  </si>
  <si>
    <t>H6070</t>
  </si>
  <si>
    <t>עַנְתֹתִיָּה</t>
  </si>
  <si>
    <t>Anthothijah</t>
  </si>
  <si>
    <t xml:space="preserve">A man of the tribe of Benjamin  living at the time of Divided Monarchy, only mentioned at 1Ch 8:24;   son of: Shashak (H8349);   brother of: Ishpan (H3473), Eber (H5677J), Eliel (H0447I), Abdon (H5658I), Zichri (H2147I), Hanan (H2605), Hananiah (H2608O), Elam (H5867), Iphdeiah (H3301) and Penuel (H6439I)   § Antothijah = "Jehovah's answer"  a Benjamite, one of the sons of Jeroham </t>
  </si>
  <si>
    <t>H6071</t>
  </si>
  <si>
    <t>עָסִיס</t>
  </si>
  <si>
    <t>sweet wine, wine, pressed out juice</t>
  </si>
  <si>
    <t>H6072</t>
  </si>
  <si>
    <t>עָסַס</t>
  </si>
  <si>
    <t>to press</t>
  </si>
  <si>
    <t>1) to press, crush, press by treading, tread down or out, press (grapes) 1a) (Qal) to press</t>
  </si>
  <si>
    <t>H6073</t>
  </si>
  <si>
    <t>עֳפָיִם</t>
  </si>
  <si>
    <t>branch, foliage Aramaic equivalent:  o.phi  (עֳפִי "foliage" H6074)</t>
  </si>
  <si>
    <t>H6074</t>
  </si>
  <si>
    <t>עֳפִי</t>
  </si>
  <si>
    <t>foliage</t>
  </si>
  <si>
    <t>leafage, foliage Aramaic of  o.phe  (עֳפָיִם "branch" H6073)</t>
  </si>
  <si>
    <t>H6075A</t>
  </si>
  <si>
    <t>עָפַל</t>
  </si>
  <si>
    <t>1) to lift up, swell, be lifted up 1a) (Pual) to swell 1b) (Hiphil) to be bold, be swelled</t>
  </si>
  <si>
    <t>H6075B</t>
  </si>
  <si>
    <t>to presume</t>
  </si>
  <si>
    <t>1) to presume, be heedless 1a) (Hiphil) to be heedless, show heedlessness</t>
  </si>
  <si>
    <t>H6076A</t>
  </si>
  <si>
    <t>עֹ֫פֶל</t>
  </si>
  <si>
    <t>hill, mound, fort, stronghold, Ophel</t>
  </si>
  <si>
    <t>H6076B</t>
  </si>
  <si>
    <t>tumour, hemorrhoid</t>
  </si>
  <si>
    <t>H6077</t>
  </si>
  <si>
    <t>Ophel</t>
  </si>
  <si>
    <t xml:space="preserve">  § Ophel = "hill"  a ridge of hills in Jerusalem, fortified for defense of the city </t>
  </si>
  <si>
    <t>H6078</t>
  </si>
  <si>
    <t>עׇפְנִי</t>
  </si>
  <si>
    <t>Ophni</t>
  </si>
  <si>
    <t xml:space="preserve">  § Ophni = "mouldy"  a town of Benjamin located 2.5 (4.5 km) miles northwest of Bethel; modern 'Jifna' </t>
  </si>
  <si>
    <t>H6079</t>
  </si>
  <si>
    <t>עַפְעַף</t>
  </si>
  <si>
    <t>1) eyelid 1a) eyelid 1b) of dawn, rays of sun (fig.)</t>
  </si>
  <si>
    <t>H6080</t>
  </si>
  <si>
    <t>עָפַר</t>
  </si>
  <si>
    <t>to throw</t>
  </si>
  <si>
    <t>(Piel) to dust, powder</t>
  </si>
  <si>
    <t>H6081G</t>
  </si>
  <si>
    <t>עֵ֫פֶר</t>
  </si>
  <si>
    <t>Epher</t>
  </si>
  <si>
    <t>A man of the Midianites living at the time of the Patriarchs, first mentioned at Gen 25:4;   son of: Midian (H4080);   brother of: Ephah (H5891), Hanoch (H2585I), Abida (H0028) and Eldaah (H0420)  § Epher = "a calf" 1) the 2nd son of Midian 2) a son of Ezra, among the descendants of Judah 3) one of the heads of the families of Manasseh on the east of the Jordan</t>
  </si>
  <si>
    <t>H6081H</t>
  </si>
  <si>
    <t>A man of the tribe of Judah(?) living at the time of Divided Monarchy, only mentioned at 1Ch 4:17;   son of: Ezrah (H5834);   brother of: Jether (H3500J), Mered (H4778) and Jalon (H3210)  § Epher = "a calf" 1) the 2nd son of Midian 2) a son of Ezra, among the descendants of Judah 3) one of the heads of the families of Manasseh on the east of the Jordan</t>
  </si>
  <si>
    <t>H6081I</t>
  </si>
  <si>
    <t>A man of the tribe of Manasseh  living at the time of Divided Monarchy, only mentioned at 1Ch 5:24  § Epher = "a calf" 1) the 2nd son of Midian 2) a son of Ezra, among the descendants of Judah 3) one of the heads of the families of Manasseh on the east of the Jordan</t>
  </si>
  <si>
    <t>H6082</t>
  </si>
  <si>
    <t>עֹ֫פֶר</t>
  </si>
  <si>
    <t>fawn</t>
  </si>
  <si>
    <t>deer, fawn, stag, young hart</t>
  </si>
  <si>
    <t>H6083</t>
  </si>
  <si>
    <t>עָפָר</t>
  </si>
  <si>
    <t>1) dry earth, dust, powder, ashes, earth, ground, mortar, rubbish 1a) dry or loose earth 1b) debris 1c) mortar 1d) ore</t>
  </si>
  <si>
    <t>H6084G</t>
  </si>
  <si>
    <t>עׇפְרָה</t>
  </si>
  <si>
    <t>Ophrah</t>
  </si>
  <si>
    <t>Ophrah = "fawn"  a town of Benjamin approximately 5 miles (8 km) east of Bethel Also named:  bet le.aph.rah  (בֵּית לְעַפְרָה "Beth-le-aphrah" H1036)</t>
  </si>
  <si>
    <t>H6084H</t>
  </si>
  <si>
    <t>Ophrah = "fawn"  a place in Manasseh, native place of Gideon; probably located close to Shechem Also named:  cha.pha.ra.yim  (חֲפָרַיִם "Hapharaim" H2663)</t>
  </si>
  <si>
    <t>H6084I</t>
  </si>
  <si>
    <t>A man of the tribe of Judah  living at the time of Divided Monarchy, only mentioned at 1Ch 4:14;   son of: Meonothai (H4587)  § Ophrah = "fawn"  a Judaite, son of Meonothai</t>
  </si>
  <si>
    <t>H6085G</t>
  </si>
  <si>
    <t>עֶפְרוֹן</t>
  </si>
  <si>
    <t>Ephron</t>
  </si>
  <si>
    <t>A man living at the time of the Patriarchs, first mentioned at Gen 23:8;   son of: Zohar (H6714)  § Ephron = "fawn-like"  a Hittite, son of Zohar and the one from whom Abraham bought the field and cave of Machpelah</t>
  </si>
  <si>
    <t>H6085H</t>
  </si>
  <si>
    <t>(Mount) Ephron</t>
  </si>
  <si>
    <t>Ephron = "fawn-like"   a city on the borders of Benjamin Also named:  yam  (יָם "Ephron" H3220)</t>
  </si>
  <si>
    <t>H6085I</t>
  </si>
  <si>
    <t>A man living at the time of the Patriarchs, first mentioned at Gen 41:52;   son of: Joseph (H3130) and Asenath (H0621);   brother of: Manasseh (H4519);   father of: Shuthelah (H7803), Becher (H1071H), Tahan (H8465), Ezer (H5827), Elead (H0496) and Beriah (H1283H); also called Ephrathite (NIV: Ephraimite) at 1Sa 1:1;  Ephron (Qere, KJV: Ephrain) at 2Ch 13:19;  Another name of  eph.ra.yim  (אֶפְרַ֫יִם "Ephraim" H0669G)  § Ephron = "fawn-like" 1) a Hittite, son of Zohar and the one from whom Abraham bought the field and cave of Machpelah 2) a city on the borders of Benjamin 3) a mountain on the northern border of Judah</t>
  </si>
  <si>
    <t>H6086G</t>
  </si>
  <si>
    <t>עֵץ</t>
  </si>
  <si>
    <t>tree: wood</t>
  </si>
  <si>
    <t>: wood 1) tree, wood, timber, stock, plank, stalk, stick, gallows 1a) tree, trees 1b) wood, pieces of wood, gallows, firewood, cedar-wood, woody flax</t>
  </si>
  <si>
    <t>H6086H</t>
  </si>
  <si>
    <t>: tree 1) tree, wood, timber, stock, plank, stalk, stick, gallows 1a) tree, trees 1b) wood, pieces of wood, gallows, firewood, cedar-wood, woody flax</t>
  </si>
  <si>
    <t>H6086I</t>
  </si>
  <si>
    <t>tree: stick</t>
  </si>
  <si>
    <t>: stick/log 1) tree, wood, timber, stock, plank, stalk, stick, gallows 1a) tree, trees 1b) wood, pieces of wood, gallows, firewood, cedar-wood, woody flax</t>
  </si>
  <si>
    <t>H6086J</t>
  </si>
  <si>
    <t>tree: stake</t>
  </si>
  <si>
    <t>: stake/shaft 1) tree, wood, timber, stock, plank, stalk, stick, gallows 1a) tree, trees 1b) wood, pieces of wood, gallows, firewood, cedar-wood, woody flax</t>
  </si>
  <si>
    <t>H6086K</t>
  </si>
  <si>
    <t>tree: carpenter</t>
  </si>
  <si>
    <t>: carpenter/wood(worker) 1) tree, wood, timber, stock, plank, stalk, stick, gallows 1a) tree, trees 1b) wood, pieces of wood, gallows, firewood, cedar-wood, woody flax</t>
  </si>
  <si>
    <t>H6087A</t>
  </si>
  <si>
    <t>עָצַב</t>
  </si>
  <si>
    <t>1) to hurt, pain, grieve, displease, vex, wrest 1a) (Qal) to hurt, pain 1b)(Niphal) to be in pain, be pained, be grieved 1c) (Piel) to vex, torture 1d) (Hiphil) to cause pain 1e) (Hithpael) to feel grieved, be vexed Aramaic equivalent:  a.tsav  (עֲצַב "to pain" H6088)</t>
  </si>
  <si>
    <t>H6087B</t>
  </si>
  <si>
    <t>1) to shape, fashion, make, form, stretch into shape, (TWOT) worship 1a) (Piel) to shape, form 1b) (Hiphil) to form, copy, fashion</t>
  </si>
  <si>
    <t>H6088</t>
  </si>
  <si>
    <t>עֲצַב</t>
  </si>
  <si>
    <t>1) to pain, grieve 1a) (P'al) pained (participle)</t>
  </si>
  <si>
    <t>H6089A</t>
  </si>
  <si>
    <t>עֶ֫צֶב</t>
  </si>
  <si>
    <t>1) pain, hurt, toil, sorrow, labour, hardship 1a) pain 1b) hurt, offense 1c) toil, hardship</t>
  </si>
  <si>
    <t>H6089B</t>
  </si>
  <si>
    <t>1) vessel, creation, object 2) (TWOT) idol</t>
  </si>
  <si>
    <t>H6090A</t>
  </si>
  <si>
    <t>עֹ֫צֶב</t>
  </si>
  <si>
    <t>pain, sorrow</t>
  </si>
  <si>
    <t>H6090B</t>
  </si>
  <si>
    <t>H6091</t>
  </si>
  <si>
    <t>עָצָב</t>
  </si>
  <si>
    <t>idol, image</t>
  </si>
  <si>
    <t>H6092</t>
  </si>
  <si>
    <t>עָצֵב</t>
  </si>
  <si>
    <t>labourer, toiler, labour</t>
  </si>
  <si>
    <t>H6093</t>
  </si>
  <si>
    <t>עִצָּבוֹן</t>
  </si>
  <si>
    <t>pain, labour, hardship, sorrow, toil</t>
  </si>
  <si>
    <t>H6094</t>
  </si>
  <si>
    <t>עַצֶּ֫בֶת</t>
  </si>
  <si>
    <t>pain, hurt, injury, sorrow, wound</t>
  </si>
  <si>
    <t>H6095</t>
  </si>
  <si>
    <t>עָצָה</t>
  </si>
  <si>
    <t>(Qal) to shut</t>
  </si>
  <si>
    <t>H6096</t>
  </si>
  <si>
    <t>עָצֶה</t>
  </si>
  <si>
    <t>spine</t>
  </si>
  <si>
    <t>1) spine, backbone, os sacrum 1a) either spine or os sacrum 1a1) bone close to fat-tail</t>
  </si>
  <si>
    <t>H6097</t>
  </si>
  <si>
    <t>עֵצָה</t>
  </si>
  <si>
    <t>trees, wood</t>
  </si>
  <si>
    <t>H6098</t>
  </si>
  <si>
    <t>counsel, advice, purpose</t>
  </si>
  <si>
    <t>H6099</t>
  </si>
  <si>
    <t>עָצוּם</t>
  </si>
  <si>
    <t>1) mighty, vast, numerous 1a) mighty, strong (in number) 1b) numerous, countless</t>
  </si>
  <si>
    <t>H6100</t>
  </si>
  <si>
    <t>עֶצְיוֹן גֶּ֫בֶר</t>
  </si>
  <si>
    <t>Ezion-geber</t>
  </si>
  <si>
    <t xml:space="preserve">  § Ezion-geber = "backbone of a man"  the last station during the exodus of the Israelites before they came to the wilderness of Zin; located near Elath at the head of the Gulf of Akaba </t>
  </si>
  <si>
    <t>H6101</t>
  </si>
  <si>
    <t>עָצֵל</t>
  </si>
  <si>
    <t>be sluggish</t>
  </si>
  <si>
    <t>(Niphal) to be sluggish</t>
  </si>
  <si>
    <t>H6102</t>
  </si>
  <si>
    <t>sluggish</t>
  </si>
  <si>
    <t>1) sluggish, lazy 1a) sluggard (subst)</t>
  </si>
  <si>
    <t>H6103</t>
  </si>
  <si>
    <t>עַצְלָה</t>
  </si>
  <si>
    <t>sluggishness</t>
  </si>
  <si>
    <t>sluggishness, laziness</t>
  </si>
  <si>
    <t>H6104</t>
  </si>
  <si>
    <t>עַצְלוּת</t>
  </si>
  <si>
    <t>H6105A</t>
  </si>
  <si>
    <t>עָצֹם</t>
  </si>
  <si>
    <t>be vast</t>
  </si>
  <si>
    <t>1) to be vast, be numerous, be mighty 1a)(Qal) 1a1) to be mighty 1a2) to be numerous 1b) (Hiphil) to make strong, make mighty</t>
  </si>
  <si>
    <t>H6105B</t>
  </si>
  <si>
    <t>עָצַם</t>
  </si>
  <si>
    <t>to shut eyes</t>
  </si>
  <si>
    <t>1) to shut (the eyes), close (the eyes) 1a) (Qal) to shut (the eyes) 1b) (Piel) to shut tightly (the eyes)</t>
  </si>
  <si>
    <t>H6106G</t>
  </si>
  <si>
    <t>עֶ֫צֶם</t>
  </si>
  <si>
    <t>: bone/limb 1) bone, essence, substance 1a) bone 1a1) body, limbs, members, external body 1b) bone (of animal) 1c) substance, self</t>
  </si>
  <si>
    <t>H6106H</t>
  </si>
  <si>
    <t>bone: same</t>
  </si>
  <si>
    <t>: same/very 1) bone, essence, substance 1a) bone 1a1) body, limbs, members, external body 1b) bone (of animal) 1c) substance, self</t>
  </si>
  <si>
    <t>H6106I</t>
  </si>
  <si>
    <t>bone: body</t>
  </si>
  <si>
    <t>: body 1) bone, essence, substance 1a) bone 1a1) body, limbs, members, external body 1b) bone (of animal) 1c) substance, self</t>
  </si>
  <si>
    <t>H6107</t>
  </si>
  <si>
    <t>Ezem</t>
  </si>
  <si>
    <t xml:space="preserve">  § Azem or Ezem = "bone"  a city in the Nekeb of Judah afterwards allotted to Simeon </t>
  </si>
  <si>
    <t>H6108</t>
  </si>
  <si>
    <t>עֹ֫צֶם</t>
  </si>
  <si>
    <t>1) power, bones, might 1a) might 1b) bones</t>
  </si>
  <si>
    <t>H6109</t>
  </si>
  <si>
    <t>עׇצְמָה</t>
  </si>
  <si>
    <t>power, strength, might</t>
  </si>
  <si>
    <t>H6110</t>
  </si>
  <si>
    <t>עַצֻמָה</t>
  </si>
  <si>
    <t>defence, argument, strong</t>
  </si>
  <si>
    <t>H6111</t>
  </si>
  <si>
    <t>עַצְמוֹן</t>
  </si>
  <si>
    <t>Azmon</t>
  </si>
  <si>
    <t xml:space="preserve">  § Azmon = "strong"  a place on the extreme southern border of Canaan </t>
  </si>
  <si>
    <t>H6112G</t>
  </si>
  <si>
    <t>עֵצֶן</t>
  </si>
  <si>
    <t>Eznite</t>
  </si>
  <si>
    <t>Someone descended from Ezni(?), only mentioned at 2Sa 23:8; also translated "spear"; (Qere)</t>
  </si>
  <si>
    <t>H6112H</t>
  </si>
  <si>
    <t>1) sharp, strong, spear 1a) meaning uncertain</t>
  </si>
  <si>
    <t>H6113</t>
  </si>
  <si>
    <t>עָצַר</t>
  </si>
  <si>
    <t>1) to restrain, retain, close up, shut, withhold, refrain, stay, detain 1a) (Qal) 1a1) to restrain, halt, stop 1a2) to retain 1b) (Niphal) to be restrained, be stayed, be under restraint</t>
  </si>
  <si>
    <t>H6114</t>
  </si>
  <si>
    <t>עֶ֫צֶר</t>
  </si>
  <si>
    <t>restraint, oppression</t>
  </si>
  <si>
    <t>H6115</t>
  </si>
  <si>
    <t>עֹ֫צֶר</t>
  </si>
  <si>
    <t>coercion</t>
  </si>
  <si>
    <t>1) restraint, coercion 1a) restraint, coercion 1b) barrenness (of womb)</t>
  </si>
  <si>
    <t>H6116</t>
  </si>
  <si>
    <t>עֲצָרָה</t>
  </si>
  <si>
    <t>1) assembly, solemn assembly 1a) assembly (sacred or festive meeting) 1b) assemblage, company, group</t>
  </si>
  <si>
    <t>H6117</t>
  </si>
  <si>
    <t>עָקַב</t>
  </si>
  <si>
    <t>1) to supplant, circumvent, take by the heel, follow at the heel, assail insidiously, overreach 1a) (Qal) to supplant, overreach, attack at the heel 1b) (Piel) to hold back</t>
  </si>
  <si>
    <t>H6118</t>
  </si>
  <si>
    <t>עֵ֫קֶב</t>
  </si>
  <si>
    <t>consequence</t>
  </si>
  <si>
    <t>1) consequence 1a) consequence 1b) consequence, gain, reward 1c) end adv 2) as a consequence, because, consequently conj 3) as a consequence of, that, because</t>
  </si>
  <si>
    <t>H6119</t>
  </si>
  <si>
    <t>עָקֵב</t>
  </si>
  <si>
    <t>1) heel, rear, footprint, hinder part, hoof, rear of a troop, footstep 1a) heel 1b) mark of heel, footprint 1c) hinder part, rear</t>
  </si>
  <si>
    <t>H6120</t>
  </si>
  <si>
    <t>supplanting</t>
  </si>
  <si>
    <t>overreacher, supplanter</t>
  </si>
  <si>
    <t>H6121A</t>
  </si>
  <si>
    <t>עָקֹב</t>
  </si>
  <si>
    <t>1) deceitful, sly, insidious 1a) deceitful, sly, insidious, slippery 1b) foot-tracked</t>
  </si>
  <si>
    <t>H6121B</t>
  </si>
  <si>
    <t>steep, hilly</t>
  </si>
  <si>
    <t>H6122</t>
  </si>
  <si>
    <t>עׇקְבָה</t>
  </si>
  <si>
    <t>subtlety, insidiousness, craftiness</t>
  </si>
  <si>
    <t>H6123</t>
  </si>
  <si>
    <t>עָקַד</t>
  </si>
  <si>
    <t>(Qal) to bind, tie</t>
  </si>
  <si>
    <t>H6124</t>
  </si>
  <si>
    <t>עָקֹד</t>
  </si>
  <si>
    <t>striped</t>
  </si>
  <si>
    <t>streaked, striped</t>
  </si>
  <si>
    <t>H6125</t>
  </si>
  <si>
    <t>עָקָה</t>
  </si>
  <si>
    <t>oppression, pressure</t>
  </si>
  <si>
    <t>H6126G</t>
  </si>
  <si>
    <t>עַקּוּב</t>
  </si>
  <si>
    <t>Akkub</t>
  </si>
  <si>
    <t>A man of the tribe of Judah living at the time of Divided Monarchy, only mentioned at 1Ch 3:24;   son of: Elioenai (H0454B);   brother of: Hodaviah (H1938), Eliashib (H0475), Pelaiah (H6411B), Johanan (H3110I), Delaiah (H1806) and Anani (H6054)  § Akkub = "insidious" 1) son of Elioenai and descendant of David through Zerubbabel 2) a head of a family returning from exile 3) head of a family of temple slaves returning from exile 4) a Levite gatekeeper 5) a Levite who helped Ezra expound the law to the people 6) a Levite gatekeeper after the return from exile</t>
  </si>
  <si>
    <t>H6126H</t>
  </si>
  <si>
    <t>A man of the tribe of Levi  living at the time of Exile and Return, first mentioned at 1Ch 9:17  § Akkub = "insidious" 1) son of Elioenai and descendant of David through Zerubbabel 2) a head of a family returning from exile 3) head of a family of temple slaves returning from exile 4) a Levite gatekeeper 5) a Levite who helped Ezra expound the law to the people 6) a Levite gatekeeper after the return from exile</t>
  </si>
  <si>
    <t>H6126I</t>
  </si>
  <si>
    <t>A man living at the time of Exile and Return, only mentioned at Ezr 2:45  § Akkub = "insidious" 1) son of Elioenai and descendant of David through Zerubbabel 2) a head of a family returning from exile 3) head of a family of temple slaves returning from exile 4) a Levite gatekeeper 5) a Levite who helped Ezra expound the law to the people 6) a Levite gatekeeper after the return from exile</t>
  </si>
  <si>
    <t>H6126J</t>
  </si>
  <si>
    <t>A man living at the time of Exile and Return, only mentioned at Neh 8:7  § Akkub = "insidious" 1) son of Elioenai and descendant of David through Zerubbabel 2) a head of a family returning from exile 3) head of a family of temple slaves returning from exile 4) a Levite gatekeeper 5) a Levite who helped Ezra expound the law to the people 6) a Levite gatekeeper after the return from exile</t>
  </si>
  <si>
    <t>H6127</t>
  </si>
  <si>
    <t>עָקַל</t>
  </si>
  <si>
    <t>1) to bend, twist 1a) (Pual) to be bent out of shape, be distorted, be crooked</t>
  </si>
  <si>
    <t>H6128</t>
  </si>
  <si>
    <t>עֲקַלְקַל</t>
  </si>
  <si>
    <t>winding, devious, crooked</t>
  </si>
  <si>
    <t>H6129</t>
  </si>
  <si>
    <t>עֲקַלָּתוֹן</t>
  </si>
  <si>
    <t>H6130</t>
  </si>
  <si>
    <t>עֲקָן</t>
  </si>
  <si>
    <t xml:space="preserve">A man living at the time of the Patriarchs, first mentioned at Gen 36:27;   son of: Ezer (H0687);   brother of: Bilhan (H1092) and Zaavan (H2190) Another spelling of  ya.a.qan  (יַעֲקָן "Akan" H3292)   § Akan = "sharp-sighted"  son of Ezer, descendant of Seir, and one of the chiefs of the Horites of Edom </t>
  </si>
  <si>
    <t>H6131A</t>
  </si>
  <si>
    <t>עָקַר</t>
  </si>
  <si>
    <t>1) to pluck up, root up 1a) (Qal) to pluck up, root up 1b) (Niphal) to be plucked up Aramaic equivalent:  a.qar  (עֲקַר "be uprooted" H6132)</t>
  </si>
  <si>
    <t>H6131B</t>
  </si>
  <si>
    <t>עִקֵּר</t>
  </si>
  <si>
    <t>1) to cut, hamstring 1a) (Piel) to cut, hamstring</t>
  </si>
  <si>
    <t>H6132</t>
  </si>
  <si>
    <t>עֲקַר</t>
  </si>
  <si>
    <t>be uprooted</t>
  </si>
  <si>
    <t>1) to pluck, be rooted up 1a) (Ithp'al) to be rooted up</t>
  </si>
  <si>
    <t>H6133</t>
  </si>
  <si>
    <t>עֵ֫קֶר</t>
  </si>
  <si>
    <t>member, offspring, offshoot Aramaic equivalent:  iq.qar  (עִקַּר "root" H6136)</t>
  </si>
  <si>
    <t>H6134</t>
  </si>
  <si>
    <t>עֵקֶר</t>
  </si>
  <si>
    <t>Eker</t>
  </si>
  <si>
    <t xml:space="preserve">A man of the tribe of Judah living at the time of Divided Monarchy, only mentioned at 1Ch 2:27;   son of: Ram (H7410H);   brother of: Maaz (H4619) and Jamin (H3226H)   § Eker = "offspring"  a descendant of Judah </t>
  </si>
  <si>
    <t>H6135</t>
  </si>
  <si>
    <t>עָקָר</t>
  </si>
  <si>
    <t>barren, sterile</t>
  </si>
  <si>
    <t>H6136</t>
  </si>
  <si>
    <t>עִקַּר</t>
  </si>
  <si>
    <t>root, stock Aramaic of  e.qer  (עֵ֫קֶר "descendant" H6133)</t>
  </si>
  <si>
    <t>H6137</t>
  </si>
  <si>
    <t>עַקְרָב</t>
  </si>
  <si>
    <t>H6138</t>
  </si>
  <si>
    <t>עֶקְרוֹן</t>
  </si>
  <si>
    <t>Ekron</t>
  </si>
  <si>
    <t xml:space="preserve">Ekron = "emigration" or "torn up by the roots"  the most northerly of the 5 principal cities of the Philistines; located in the lowlands of Judah and later given to Dan Also named:  eq.ro.ni  (עֶקְרוֹנִי "Ekron" H6139) </t>
  </si>
  <si>
    <t>H6139</t>
  </si>
  <si>
    <t>עֶקְרוֹנִי</t>
  </si>
  <si>
    <t xml:space="preserve">Ekronites, of Ekron "emigration"  an inhabitant of Ekron Another spelling of  eq.ron  (עֶקְרוֹן "Ekron" H6138) </t>
  </si>
  <si>
    <t>H6140</t>
  </si>
  <si>
    <t>עָקַשׁ</t>
  </si>
  <si>
    <t>1) to be perverse, twist, pervert, make crooked, prove perverse, declare perverse 1a) (Niphal) to be crooked 1b) (Piel) to twist, distort, pervert, make crooked 1c) (Hiphil) to declare crooked 1d) (Qal) perverse</t>
  </si>
  <si>
    <t>H6141</t>
  </si>
  <si>
    <t>עִקֵּשׁ</t>
  </si>
  <si>
    <t>twisted, distorted, crooked, perverse, perverted</t>
  </si>
  <si>
    <t>H6142</t>
  </si>
  <si>
    <t>Ikkesh</t>
  </si>
  <si>
    <t xml:space="preserve">A man living at the time of United Monarchy, first mentioned at 2Sa 23:26;   father of: Ira (H5896H)   § Ikkesh = "twisted"  father of Ira, the Tekoite, and one of David's mighty warriors </t>
  </si>
  <si>
    <t>H6143</t>
  </si>
  <si>
    <t>עִקְּשׁוּת</t>
  </si>
  <si>
    <t>distortion, crookedness</t>
  </si>
  <si>
    <t>H6144</t>
  </si>
  <si>
    <t>עָר</t>
  </si>
  <si>
    <t>Ar</t>
  </si>
  <si>
    <t xml:space="preserve">  § Ar = "a city"  a city of Moab located south of the Arnon river; perhaps the capital </t>
  </si>
  <si>
    <t>H6145</t>
  </si>
  <si>
    <t>enemy, adversary, foe Aramaic equivalent:  ar  (עָר "foe" H6146)</t>
  </si>
  <si>
    <t>H6146</t>
  </si>
  <si>
    <t>foe</t>
  </si>
  <si>
    <t>enemy, adversary, foe Aramaic of  ar  (עָר "enemy" H6145)</t>
  </si>
  <si>
    <t>H6147G</t>
  </si>
  <si>
    <t>עֵר</t>
  </si>
  <si>
    <t>A man of the tribe of Judah living at the time of Egypt and Wilderness, first mentioned at Gen 38:3;   son of: Judah (H3063) and Bath-shua (H1323I);   brother of: Onan (H0209) and Shelah (H7956);   half-brother of: Perez (H6557) and Zerah (H2226I); married to Tamar (H8559)  § Er = "awake" 1) the eldest son of Judah 2) son of Shelah and grandson of Judah</t>
  </si>
  <si>
    <t>H6147H</t>
  </si>
  <si>
    <t>A man of the tribe of Judah living at the time of Egypt and Wilderness, only mentioned at 1Ch 4:21;   son of: Shelah (H7956);   brother of: Laadah (H3935), Jokim (H3137), Joash (H3101K) and Saraph (H8315);   father of: Lecah (H3922)  § Er = "awake" 1) the eldest son of Judah 2) son of Shelah and grandson of Judah</t>
  </si>
  <si>
    <t>H6148</t>
  </si>
  <si>
    <t>עָרַב</t>
  </si>
  <si>
    <t>1) to pledge, exchange, mortgage, engage, occupy, undertake for, give pledges, be or become surety, take on pledge, give in pledge 1a) (Qal) 1a1) to take on pledge, go surety for 1a2) to give in pledge 1a3) to exchange 1a4) to pledge 1b) (Hithpael) 1b1) to exchange pledges 1b2) to have fellowship with, share</t>
  </si>
  <si>
    <t>H6149</t>
  </si>
  <si>
    <t>1) (Qal) to be pleasant, be sweet, be pleasing 1a) (TWOT) sweet, pleasant</t>
  </si>
  <si>
    <t>H6150</t>
  </si>
  <si>
    <t>1) to become evening, grow dark 1a) (Qal) to become evening, grow dark 1b) (Hiphil) to spend the evening, do at evening</t>
  </si>
  <si>
    <t>H6151</t>
  </si>
  <si>
    <t>עֲרַב</t>
  </si>
  <si>
    <t>1) to mix, join together 1a) (Pael) mixed (participle) 1b) (Ithpael) mixed (participle)</t>
  </si>
  <si>
    <t>H6152A</t>
  </si>
  <si>
    <t>Arabia, desert-plateau, steppe Another spelling of  a.rav  (עֲרָב "Arabia" H6152B)</t>
  </si>
  <si>
    <t>H6152B</t>
  </si>
  <si>
    <t>עֲרָב</t>
  </si>
  <si>
    <t xml:space="preserve"> the country east and south of Canaan, the nomadic desert Bedouins  This name means  steppe-dwellers</t>
  </si>
  <si>
    <t>H6153</t>
  </si>
  <si>
    <t>עֶ֫רֶב</t>
  </si>
  <si>
    <t>1) evening, night, sunset 1a) evening, sunset 1b) night</t>
  </si>
  <si>
    <t>H6154A</t>
  </si>
  <si>
    <t>עֵ֫רֶב</t>
  </si>
  <si>
    <t>mixture, mixed people, mixed company Another spelling of  a.rav  (עֲרָב "Arabia" H6152B)</t>
  </si>
  <si>
    <t>H6154B</t>
  </si>
  <si>
    <t>1) woof 1a) as mixed, interwoven 1b) knitted material</t>
  </si>
  <si>
    <t>H6154M</t>
  </si>
  <si>
    <t>racial-mix</t>
  </si>
  <si>
    <t>mixture, mixed people, mixed company  § 1) woof 1a) as mixed, interwoven 1b) knitted material</t>
  </si>
  <si>
    <t>H6155G</t>
  </si>
  <si>
    <t>עֲרָבָה</t>
  </si>
  <si>
    <t>(Brook of) Willows</t>
  </si>
  <si>
    <t xml:space="preserve"> Combined with  na.chal  (נַ֫חַל "Brook" H5158)  </t>
  </si>
  <si>
    <t>H6155H</t>
  </si>
  <si>
    <t>1) poplar, willow 1a) a tree characterised by dark wood</t>
  </si>
  <si>
    <t>H6156</t>
  </si>
  <si>
    <t>עָרֵב</t>
  </si>
  <si>
    <t>sweet, pleasant</t>
  </si>
  <si>
    <t>H6157</t>
  </si>
  <si>
    <t>עָרֹב</t>
  </si>
  <si>
    <t>swarm</t>
  </si>
  <si>
    <t>1) swarm 1a) probable meaning from 'mixture' and 'incessant or involved motion'</t>
  </si>
  <si>
    <t>H6158</t>
  </si>
  <si>
    <t>עֹרֵב</t>
  </si>
  <si>
    <t>H6159</t>
  </si>
  <si>
    <t>Oreb</t>
  </si>
  <si>
    <t xml:space="preserve">A man living before Israel's Monarchy, first mentioned at Jdg 7:25   § Oreb = "raven" 1) one of the chieftains of the Midianite army defeated by Gideon 2) a rock east of the Jordan where Oreb and part of his army fell to the Ephraimites </t>
  </si>
  <si>
    <t>H6160G</t>
  </si>
  <si>
    <t>Arabah</t>
  </si>
  <si>
    <t xml:space="preserve">  § desert plain, steppe, desert, wilderness</t>
  </si>
  <si>
    <t>H6160H</t>
  </si>
  <si>
    <t>(Brook of) the Arabah</t>
  </si>
  <si>
    <t xml:space="preserve"> Combined with  na.chal  (נַ֫חַל "Brook" H5158K)  § desert plain, steppe, desert, wilderness</t>
  </si>
  <si>
    <t>H6160I</t>
  </si>
  <si>
    <t>Plains (of Moab)</t>
  </si>
  <si>
    <t xml:space="preserve"> Combined with  mo.av  (מוֹאָב " of Moab" H4124I)  § desert plain, steppe, desert, wilderness</t>
  </si>
  <si>
    <t>H6160J</t>
  </si>
  <si>
    <t>(Beth)-arabah</t>
  </si>
  <si>
    <t>desert plain, steppe, desert, wilderness Another spelling of  bet ha.a.ra.vah  (בֵּית הָֽעֲרָבָה "Beth-arabah" H1026)</t>
  </si>
  <si>
    <t>H6160K</t>
  </si>
  <si>
    <t>(Sea of) the Arabah</t>
  </si>
  <si>
    <t xml:space="preserve"> Another name of  me.lach  (מֶ֫לַח "Salt( Sea)" H4417G)</t>
  </si>
  <si>
    <t>H6160L</t>
  </si>
  <si>
    <t>H6161</t>
  </si>
  <si>
    <t>עֲרֻבָּה</t>
  </si>
  <si>
    <t>pledge, token, bond, surety, thing exchanged</t>
  </si>
  <si>
    <t>H6162</t>
  </si>
  <si>
    <t>עֵרָבוֹן</t>
  </si>
  <si>
    <t>pledge, security</t>
  </si>
  <si>
    <t>H6163A</t>
  </si>
  <si>
    <t>עֲרָבִי</t>
  </si>
  <si>
    <t xml:space="preserve"> Group of  a.rav  (עֲרָב "Arabia" H6152B)  § Arabian, of Arabia "mixed"  steppe-dweller</t>
  </si>
  <si>
    <t>H6163B</t>
  </si>
  <si>
    <t>עַרְבִי</t>
  </si>
  <si>
    <t xml:space="preserve"> Group of  a.rav  (עֲרָב "Arabia" H6152B)  § Arabian, of Arabia "mixed"  an inhabitant of Arabia</t>
  </si>
  <si>
    <t>H6164</t>
  </si>
  <si>
    <t>עַרְבָתִי</t>
  </si>
  <si>
    <t>Arbathite</t>
  </si>
  <si>
    <t xml:space="preserve"> Group of  bet ha.a.ra.vah  (בֵּית הָֽעֲרָבָה "Beth-arabah" H1026)   § Arbathite, of Betharabah "desert house"  an inhabitant of Beth-arabah </t>
  </si>
  <si>
    <t>H6165</t>
  </si>
  <si>
    <t>עָרַג</t>
  </si>
  <si>
    <t>(Qal) to long for, pant after</t>
  </si>
  <si>
    <t>H6166A</t>
  </si>
  <si>
    <t>עֲרָד</t>
  </si>
  <si>
    <t>Arad</t>
  </si>
  <si>
    <t xml:space="preserve">  § Arad = "a wild ass"  a royal city of the Canaanites north of the wilderness of Judah</t>
  </si>
  <si>
    <t>H6166B</t>
  </si>
  <si>
    <t>A man of the tribe of Benjamin  living at the time of Egypt and Wilderness, only mentioned at 1Ch 8:15;   son of: Beriah (H1283I);   brother of: Ahio (H0283H), Shashak (H8349), Jeremoth (H3406I), Zebadiah (H2069), Eder (H5738), Michael (H4317L), Ishpah (H3472) and Joha (H3109)  § Arad = "a wild ass"  a Benjamite, son of Beriah, who drove out the inhabitants of Gath</t>
  </si>
  <si>
    <t>H6167</t>
  </si>
  <si>
    <t>wild donkey</t>
  </si>
  <si>
    <t>wild ass Aramaic of  a.rod  (עָרוֹד "wild donkey" H6171)</t>
  </si>
  <si>
    <t>H6168</t>
  </si>
  <si>
    <t>עָרָה</t>
  </si>
  <si>
    <t>to uncover</t>
  </si>
  <si>
    <t>1) to be bare, be nude, uncover, leave destitute, discover, empty, raze, pour out 1a) (Piel) 1a1) to bare, lay bare 1a2) to lay bare by emptying, empty 1a3) to pour out 1b) (Hiphil) 1b1) to make naked, strip bare (of sexual offences) 1b2) to pour out 1c) (Niphal) to be poured out, be exposed 1d) (Hithpael) 1d1) to expose oneself, make oneself naked 1d2) pouring oneself, spreading oneself (participle)</t>
  </si>
  <si>
    <t>H6169</t>
  </si>
  <si>
    <t>bare place</t>
  </si>
  <si>
    <t>H6170</t>
  </si>
  <si>
    <t>עֲרוּגָה</t>
  </si>
  <si>
    <t>garden terrace or bed</t>
  </si>
  <si>
    <t>H6171</t>
  </si>
  <si>
    <t>עָרוֹד</t>
  </si>
  <si>
    <t>wild ass Aramaic equivalent:  a.rad  (עֲרָד "wild donkey" H6167)</t>
  </si>
  <si>
    <t>H6172</t>
  </si>
  <si>
    <t>עֶרְוָה</t>
  </si>
  <si>
    <t>1) nakedness, nudity, shame, pudenda 1a) pudenda (implying shameful exposure) 1b) nakedness of a thing, indecency, improper behaviour 1c) exposed, undefended (fig.) Aramaic equivalent:  ar.vah  (עַרְוָה "dishonor" H6173)</t>
  </si>
  <si>
    <t>H6173</t>
  </si>
  <si>
    <t>עַרְוָה</t>
  </si>
  <si>
    <t>dishonor</t>
  </si>
  <si>
    <t>1) dishonour, nakedness 1a) dishonour (metaphor of nakedness)</t>
  </si>
  <si>
    <t>H6174</t>
  </si>
  <si>
    <t>עָרוֹם</t>
  </si>
  <si>
    <t>naked, bare</t>
  </si>
  <si>
    <t>H6175</t>
  </si>
  <si>
    <t>עָרוּם</t>
  </si>
  <si>
    <t>prudent</t>
  </si>
  <si>
    <t>1) subtle, shrewd, crafty, sly, sensible 1a) crafty 1b) shrewd, sensible, prudent</t>
  </si>
  <si>
    <t>H6176</t>
  </si>
  <si>
    <t>עֲרוֹעֵר</t>
  </si>
  <si>
    <t>1) naked, stripped, destitute 2) tree or bush 2a) probably juniper or cypress</t>
  </si>
  <si>
    <t>H6177G</t>
  </si>
  <si>
    <t>עֲרֹעֵר</t>
  </si>
  <si>
    <t>Aroer</t>
  </si>
  <si>
    <t>Aroer = "ruins" a city in Ammon near the Jabbok belonging to Gad Also named:  a.ro.e.ri  (עֲרֹעֵרִי "Aroerite" H6200)</t>
  </si>
  <si>
    <t>H6177H</t>
  </si>
  <si>
    <t xml:space="preserve">  § Aroer = "ruins"  a city on the north bank of the river Arnon, the southern point of the territory of Sihon the king of the Amorites and later of Reuben; modern 'Arair'</t>
  </si>
  <si>
    <t>H6177I</t>
  </si>
  <si>
    <t xml:space="preserve">  § Aroer = "ruins"  a town in southern Judah</t>
  </si>
  <si>
    <t>H6178</t>
  </si>
  <si>
    <t>עָרוּץ</t>
  </si>
  <si>
    <t>dreadful</t>
  </si>
  <si>
    <t>1) dreadful 2) (CLBL) chasm, ravine, steep slope</t>
  </si>
  <si>
    <t>H6179</t>
  </si>
  <si>
    <t>עֵרִי</t>
  </si>
  <si>
    <t>Eri</t>
  </si>
  <si>
    <t xml:space="preserve">A man of the tribe of Gad living at the time of Egypt and Wilderness, first mentioned at Gen 46:16;   son of: Gad (H1410);   brother of: Ziphion (H6837), Haggi (H2291), Shuni (H7764), Ezbon (H0675), Arod (H0720) and Areli (H0692) Also named:  e.ri  (עֵרִי "Erite" H6180)   § Eri = "watchful"  son of Gad and progenitor of the family of Erites </t>
  </si>
  <si>
    <t>H6180</t>
  </si>
  <si>
    <t>Erite</t>
  </si>
  <si>
    <t xml:space="preserve">Someone descended from Eri who was a man of the tribe of Gad living at the time of Egypt and Wilderness, first mentioned at Gen 46:16;   son of: Gad (H1410);   brother of: Ziphion (H6837), Haggi (H2291), Shuni (H7764), Ezbon (H0675), Arod (H0720) and Areli (H0692) Group of  e.ri  (עֵרִי "Eri" H6179)   § Erites, of Eri "watchful"  descendants of Eri, the son of Gad </t>
  </si>
  <si>
    <t>H6181</t>
  </si>
  <si>
    <t>עֶרְיָה</t>
  </si>
  <si>
    <t>nudity, nakedness</t>
  </si>
  <si>
    <t>H6182</t>
  </si>
  <si>
    <t>עֲרִיסָה</t>
  </si>
  <si>
    <t>1) dough, meal, coarse meal, kneading trough 1a) meaning uncertain</t>
  </si>
  <si>
    <t>H6183</t>
  </si>
  <si>
    <t>עָרִיף</t>
  </si>
  <si>
    <t>cloud, mist</t>
  </si>
  <si>
    <t>H6184</t>
  </si>
  <si>
    <t>עָרִיץ</t>
  </si>
  <si>
    <t>ruthless</t>
  </si>
  <si>
    <t>awe-inspiring, terror-striking, awesome, terrifying, ruthless, mighty</t>
  </si>
  <si>
    <t>H6185</t>
  </si>
  <si>
    <t>עֲרִירִי</t>
  </si>
  <si>
    <t>stripped, childless, bare of children</t>
  </si>
  <si>
    <t>H6186A</t>
  </si>
  <si>
    <t>עָרַךְ</t>
  </si>
  <si>
    <t>1) to arrange, set or put or lay in order, set in array, prepare, order, ordain, handle, furnish, esteem, equal, direct, compare 1a) (Qal) 1a1) to arrange or set or lay in order, arrange, state in order, set forth (a legal case), set in place 1a2) to compare, be comparable</t>
  </si>
  <si>
    <t>H6186B</t>
  </si>
  <si>
    <t>(Hiphil) to value, tax</t>
  </si>
  <si>
    <t>H6187</t>
  </si>
  <si>
    <t>עֵ֫רֶךְ</t>
  </si>
  <si>
    <t>1) order, row, estimate, things that are set in order, layer, pile 1a) order, row 1b) estimate, valuation Aramaic equivalent:  ar.ka  (אַרְכָֿא "lengthening" H0754)</t>
  </si>
  <si>
    <t>H6188</t>
  </si>
  <si>
    <t>עָרַל</t>
  </si>
  <si>
    <t>be uncircumcised</t>
  </si>
  <si>
    <t>1) to remain uncircumcised, count uncircumcised, count as foreskin 1a) (Qal) 1a1) to regard as uncircumcised 1a2) to remain unharvested (fig.) 1b) (Niphal) to be counted as uncircumcised</t>
  </si>
  <si>
    <t>H6189</t>
  </si>
  <si>
    <t>עָרֵל</t>
  </si>
  <si>
    <t>uncircumcised, having foreskin</t>
  </si>
  <si>
    <t>H6190G</t>
  </si>
  <si>
    <t>עׇרְלָה</t>
  </si>
  <si>
    <t>(Gilgal)-haaraloth</t>
  </si>
  <si>
    <t xml:space="preserve"> Combined with  gil.gal  (גִּלְגָּל "Gilgal" H1537)  § foreskin, uncircumcised</t>
  </si>
  <si>
    <t>H6190H</t>
  </si>
  <si>
    <t>foreskin</t>
  </si>
  <si>
    <t>foreskin, uncircumcised</t>
  </si>
  <si>
    <t>H6191</t>
  </si>
  <si>
    <t>עָרֹם</t>
  </si>
  <si>
    <t>be shrewd</t>
  </si>
  <si>
    <t>1) to be subtle, be shrewd, be crafty, beware, take crafty counsel, be prudent 1a) (Qal) to be crafty, be subtle 1b) (Hiphil) to be crafty, be or become shrewd</t>
  </si>
  <si>
    <t>H6192</t>
  </si>
  <si>
    <t>עָרַם</t>
  </si>
  <si>
    <t>(Niphal) to heap up, pile, be heaped up</t>
  </si>
  <si>
    <t>H6193</t>
  </si>
  <si>
    <t>עֹ֫רֶם</t>
  </si>
  <si>
    <t>subtlety, shrewdness, craftiness</t>
  </si>
  <si>
    <t>H6194</t>
  </si>
  <si>
    <t>עֲרֵמָה</t>
  </si>
  <si>
    <t>heap, pile</t>
  </si>
  <si>
    <t>H6195</t>
  </si>
  <si>
    <t>עׇרְמָה</t>
  </si>
  <si>
    <t>shrewdness, craftiness, prudence</t>
  </si>
  <si>
    <t>H6196</t>
  </si>
  <si>
    <t>עַרְמוֹן</t>
  </si>
  <si>
    <t>1) plane-tree 1a) as stripped of bark</t>
  </si>
  <si>
    <t>H6197</t>
  </si>
  <si>
    <t>עֵרָן</t>
  </si>
  <si>
    <t>Eran</t>
  </si>
  <si>
    <t xml:space="preserve">A man of the tribe of Ephraim living at the time of Egypt and Wilderness, only mentioned at Num 26:36;   son of: Shuthelah (H7803);   brother of: Bered (H1260H) Also named:  e.ra.ni  (עֵרָנִי "Eranite" H6198)   § Eran = "watcher"  the eldest son of Ephraim </t>
  </si>
  <si>
    <t>H6198</t>
  </si>
  <si>
    <t>עֵרָנִי</t>
  </si>
  <si>
    <t>Eranite</t>
  </si>
  <si>
    <t xml:space="preserve">Someone descended from Eran who was a man of the tribe of Ephraim living at the time of Egypt and Wilderness, only mentioned at Num 26:36;   son of: Shuthelah (H7803);   brother of: Bered (H1260H) Group of  e.ran  (עֵרָן "Eran" H6197)   § Eranites, of Eran "watcher"  the descendants of Eran, the son of Ephraim </t>
  </si>
  <si>
    <t>H6199</t>
  </si>
  <si>
    <t>עַרְעָר</t>
  </si>
  <si>
    <t>destitute</t>
  </si>
  <si>
    <t>stripped, destitute</t>
  </si>
  <si>
    <t>H6200</t>
  </si>
  <si>
    <t>עֲרֹעֵרִי</t>
  </si>
  <si>
    <t>Aroerite</t>
  </si>
  <si>
    <t xml:space="preserve"> Group of  a.ro.er  (עֲרֹעֵר, עֲדְעָדָה "Aroer" H6177)   § Aroerite, of Aroer "destitute"  an inhabitant of Aroer </t>
  </si>
  <si>
    <t>H6201</t>
  </si>
  <si>
    <t>עָרַף</t>
  </si>
  <si>
    <t>to drop</t>
  </si>
  <si>
    <t>1) to drop, drip 1a) (Qal) to drop, trickle</t>
  </si>
  <si>
    <t>H6202</t>
  </si>
  <si>
    <t>to break the neck</t>
  </si>
  <si>
    <t>(Qal) to break the neck (of an animal)</t>
  </si>
  <si>
    <t>H6203</t>
  </si>
  <si>
    <t>עֹ֫רֶף</t>
  </si>
  <si>
    <t>1) neck, back of the neck, back 1a) back of the neck 1a1) of fleeing foe 1a2) of apostasy (fig.) 1b) stiff of neck, obstinate (fig.)</t>
  </si>
  <si>
    <t>H6204</t>
  </si>
  <si>
    <t>עׇרְפָּה</t>
  </si>
  <si>
    <t>Orpah</t>
  </si>
  <si>
    <t xml:space="preserve">A woman of the Moabites living before Israel's Monarchy, first mentioned at Rut 1:4; married to Chilion (H3630)   § Orpah = "gazelle"  a Moabite woman, wife of Chilion, the son of Naomi, and sister-in- law of Ruth </t>
  </si>
  <si>
    <t>H6205</t>
  </si>
  <si>
    <t>עֲרָפֶל</t>
  </si>
  <si>
    <t>cloud, heavy or dark cloud, darkness, gross darkness, thick darkness</t>
  </si>
  <si>
    <t>H6206</t>
  </si>
  <si>
    <t>עָרַץ</t>
  </si>
  <si>
    <t>1) to tremble, dread, fear, oppress, prevail, break, be terrified, cause to tremble 1a) (Qal) 1a1) to cause to tremble, terrify 1b2) to tremble, feel dread 1b) (Niphal) to be awesome, be terrible 1c) (Hiphil) 1c1) to regard or treat with awe, regard or treat as awful 1c2) to inspire with awe, terrify</t>
  </si>
  <si>
    <t>H6207</t>
  </si>
  <si>
    <t>עָרַק</t>
  </si>
  <si>
    <t>(Qal) to gnaw, chew</t>
  </si>
  <si>
    <t>H6208</t>
  </si>
  <si>
    <t>עַרְקִי</t>
  </si>
  <si>
    <t>Arkite</t>
  </si>
  <si>
    <t xml:space="preserve">Someone descended from Arak(?) of the Canaanites, first mentioned at Gen 10:17; descended from Canaan (H3667); along with Sidon (H6721), Heth (H2845), Jebusite (H2983), Amorite (H0567), Girgashite (H1622), Hivite (H2340), Sinite (H5513), Arvadite (H0721), Zemarite (H6786) and Hamathite (H2577)   § Arkite, of Arki "gnawing"  an inhabitant of Arki or Arka </t>
  </si>
  <si>
    <t>H6209</t>
  </si>
  <si>
    <t>עָרַר</t>
  </si>
  <si>
    <t>1) to strip, make bare, strip oneself 1a) (Qal) to strip, strip oneself 1b) (Poel) to lay bare 1c) (Hithpalpel) to be utterly stripped, be utterly laid bare 1d) (Pilpel) break</t>
  </si>
  <si>
    <t>H6210</t>
  </si>
  <si>
    <t>עֶ֫רֶשׂ</t>
  </si>
  <si>
    <t>couch, divan, bed</t>
  </si>
  <si>
    <t>H6211A</t>
  </si>
  <si>
    <t>עָשׁ</t>
  </si>
  <si>
    <t>H6211B</t>
  </si>
  <si>
    <t>עֲשַׂב</t>
  </si>
  <si>
    <t>herbage, grass Aramaic of  e.sev  (עֵ֫שֶׂב "vegetation" H6212)</t>
  </si>
  <si>
    <t>H6212</t>
  </si>
  <si>
    <t>עֵ֫שֶׂב</t>
  </si>
  <si>
    <t>vegetation</t>
  </si>
  <si>
    <t>herb, herbage, grass, green plants Aramaic equivalent:  a.sav  (עֲשַׂב "grass" H6211B)</t>
  </si>
  <si>
    <t>H6213A</t>
  </si>
  <si>
    <t>עָשָׂה</t>
  </si>
  <si>
    <t>to make: do</t>
  </si>
  <si>
    <t>: do/perform 1) to do, fashion, accomplish, make 1a) (Qal) 1a1) to do, work, make, produce 1a1a) to do 1a1b) to work 1a1c) to deal (with) 1a1d) to act, act with effect, effect 1a2) to make 1a2a) to make 1a2b) to produce 1a2c) to prepare 1a2d) to make (an offering) 1a2e) to attend to, put in order 1a2f) to observe, celebrate 1a2g) to acquire (property) 1a2h) to appoint, ordain, institute 1a2i) to bring about 1a2j) to use 1a2k) to spend, pass 1b) (Niphal) 1b1) to be done 1b2) to be made 1b3) to be produced 1b4) to be offered 1b5) to be observed 1b6) to be used 1c) (Pual) to be made</t>
  </si>
  <si>
    <t>H6213B</t>
  </si>
  <si>
    <t>(Piel) to press, squeeze</t>
  </si>
  <si>
    <t>H6213H</t>
  </si>
  <si>
    <t>: make(OBJECT) 1) to do, fashion, accomplish, make 1a) (Qal) 1a1) to do, work, make, produce 1a1a) to do 1a1b) to work 1a1c) to deal (with) 1a1d) to act, act with effect, effect 1a2) to make 1a2a) to make 1a2b) to produce 1a2c) to prepare 1a2d) to make (an offering) 1a2e) to attend to, put in order 1a2f) to observe, celebrate 1a2g) to acquire (property) 1a2h) to appoint, ordain, institute 1a2i) to bring about 1a2j) to use 1a2k) to spend, pass 1b) (Niphal) 1b1) to be done 1b2) to be made 1b3) to be produced 1b4) to be offered 1b5) to be observed 1b6) to be used 1c) (Pual) to be made</t>
  </si>
  <si>
    <t>H6213I</t>
  </si>
  <si>
    <t>to make: offer</t>
  </si>
  <si>
    <t>: offer/give/get(IND.OBJ.) 1) to do, fashion, accomplish, make 1a) (Qal) 1a1) to do, work, make, produce 1a1a) to do 1a1b) to work 1a1c) to deal (with) 1a1d) to act, act with effect, effect 1a2) to make 1a2a) to make 1a2b) to produce 1a2c) to prepare 1a2d) to make (an offering) 1a2e) to attend to, put in order 1a2f) to observe, celebrate 1a2g) to acquire (property) 1a2h) to appoint, ordain, institute 1a2i) to bring about 1a2j) to use 1a2k) to spend, pass 1b) (Niphal) 1b1) to be done 1b2) to be made 1b3) to be produced 1b4) to be offered 1b5) to be observed 1b6) to be used 1c) (Pual) to be made</t>
  </si>
  <si>
    <t>H6213J</t>
  </si>
  <si>
    <t>to make: [do]</t>
  </si>
  <si>
    <t>: [do](ACTION) 1) to do, fashion, accomplish, make 1a) (Qal) 1a1) to do, work, make, produce 1a1a) to do 1a1b) to work 1a1c) to deal (with) 1a1d) to act, act with effect, effect 1a2) to make 1a2a) to make 1a2b) to produce 1a2c) to prepare 1a2d) to make (an offering) 1a2e) to attend to, put in order 1a2f) to observe, celebrate 1a2g) to acquire (property) 1a2h) to appoint, ordain, institute 1a2i) to bring about 1a2j) to use 1a2k) to spend, pass 1b) (Niphal) 1b1) to be done 1b2) to be made 1b3) to be produced 1b4) to be offered 1b5) to be observed 1b6) to be used 1c) (Pual) to be made</t>
  </si>
  <si>
    <t>H6214G</t>
  </si>
  <si>
    <t>עֲשָׂהאֵל</t>
  </si>
  <si>
    <t>Asahel</t>
  </si>
  <si>
    <t>A man living at the time of United Monarchy, first mentioned at 2Sa 2:18; his mother was Zeruiah (H6870);   brother of: Abishai (H0052) and Joab (H3097);   father of: Zebadiah (H2069K)  § Asahel = "God-made" 1) nephew of David, son of David's sister Zeruiah, and brother of Joab and Abishai; swift of foot he was killed by Abner when he pursued him in battle and caught him 2) a Levite in the reign of king Jehoshaphat of Judah who went through the kingdom giving instruction in the law 3) a Levite in the reign of king Hezekiah of Judah in charge of the tithes and dedicated things in the temple 4) a priest, father of Jonathan, in the time of Ezra</t>
  </si>
  <si>
    <t>H6214H</t>
  </si>
  <si>
    <t>A man living at the time of Divided Monarchy, only mentioned at 2Ch 17:8  § Asahel = "God-made" 1) nephew of David, son of David's sister Zeruiah, and brother of Joab and Abishai; swift of foot he was killed by Abner when he pursued him in battle and caught him 2) a Levite in the reign of king Jehoshaphat of Judah who went through the kingdom giving instruction in the law 3) a Levite in the reign of king Hezekiah of Judah in charge of the tithes and dedicated things in the temple 4) a priest, father of Jonathan, in the time of Ezra</t>
  </si>
  <si>
    <t>H6214I</t>
  </si>
  <si>
    <t>A man living at the time of Divided Monarchy, only mentioned at 2Ch 31:13  § Asahel = "God-made" 1) nephew of David, son of David's sister Zeruiah, and brother of Joab and Abishai; swift of foot he was killed by Abner when he pursued him in battle and caught him 2) a Levite in the reign of king Jehoshaphat of Judah who went through the kingdom giving instruction in the law 3) a Levite in the reign of king Hezekiah of Judah in charge of the tithes and dedicated things in the temple 4) a priest, father of Jonathan, in the time of Ezra</t>
  </si>
  <si>
    <t>H6214J</t>
  </si>
  <si>
    <t>A man living at the time of Exile and Return, only mentioned at Ezr 10:15;   father of: Jonathan (H3129I)  § Asahel = "God-made" 1) nephew of David, son of David's sister Zeruiah, and brother of Joab and Abishai; swift of foot he was killed by Abner when he pursued him in battle and caught him 2) a Levite in the reign of king Jehoshaphat of Judah who went through the kingdom giving instruction in the law 3) a Levite in the reign of king Hezekiah of Judah in charge of the tithes and dedicated things in the temple 4) a priest, father of Jonathan, in the time of Ezra</t>
  </si>
  <si>
    <t>H6215G</t>
  </si>
  <si>
    <t>עֵשָׂו</t>
  </si>
  <si>
    <t>A man living at the time of the Patriarchs, first mentioned at Gen 25:25;   son of: Isaac (H3327) and Rebekah (H7259);   brother of: Israel (H3478); married to Oholibamah (H0173), Judith (H3067), Adah (H5711H) and Mahalath (H4258);   father of: Eliphaz (H0464), Reuel (H7467), Jeush (H3266), Jalam (H3281) and Korah (H7141); also called Edom at Gen 25:30; 36.1,8,19,21; 1x,54;  Also named:  e.dom  (אֱדוֹם "Edom" H0123H)  § Esau = "hairy"  eldest son of Isaac and Rebecca and twin brother of Jacob; sold the birthright for food when he was hungry and the divine blessing went to Jacob; progenitor of the Arab peoples</t>
  </si>
  <si>
    <t>H6215H</t>
  </si>
  <si>
    <t>People descended from Esau = "hairy"  eldest son of Isaac and Rebecca and twin brother of Jacob; sold the birthright for food when he was hungry and the divine blessing went to Jacob; progenitor of the Arab peoples Another name of  e.dom  (אֱדוֹם "Edom" H0123H)</t>
  </si>
  <si>
    <t>H6215I</t>
  </si>
  <si>
    <t>(Mount) Esau</t>
  </si>
  <si>
    <t xml:space="preserve">  § Esau = "hairy"  eldest son of Isaac and Rebecca and twin brother of Jacob; sold the birthright for food when he was hungry and the divine blessing went to Jacob; progenitor of the Arab peoples</t>
  </si>
  <si>
    <t>H6216</t>
  </si>
  <si>
    <t>עָשׁוֹק</t>
  </si>
  <si>
    <t>oppressor</t>
  </si>
  <si>
    <t>oppressor, extortioner</t>
  </si>
  <si>
    <t>H6217</t>
  </si>
  <si>
    <t>עָשׁוּקִים</t>
  </si>
  <si>
    <t>oppression, extortion</t>
  </si>
  <si>
    <t>H6218</t>
  </si>
  <si>
    <t>עָשׂוֹר</t>
  </si>
  <si>
    <t>1) ten, decade 1a) ten, tenth 1b) ten-stringed, harp</t>
  </si>
  <si>
    <t>H6219</t>
  </si>
  <si>
    <t>עָשׁוֹת</t>
  </si>
  <si>
    <t>smooth, shiny</t>
  </si>
  <si>
    <t>H6220</t>
  </si>
  <si>
    <t>עַשְׁוָ֑ת</t>
  </si>
  <si>
    <t>Ashvath</t>
  </si>
  <si>
    <t xml:space="preserve">A man of the tribe of Asher living before Israel's Monarchy, only mentioned at 1Ch 7:33;   son of: Japhlet (H3310);   brother of: Pasach (H6457) and Bimhal (H1118)   § Ashvath = "sleek"  one of the sons of Japhlet of the tribe of Asher </t>
  </si>
  <si>
    <t>H6221</t>
  </si>
  <si>
    <t>עֲשִׂיאֵל</t>
  </si>
  <si>
    <t>Asiel</t>
  </si>
  <si>
    <t xml:space="preserve">A man of the tribe of Simeon(?) living at the time of Divided Monarchy, only mentioned at 1Ch 4:35;   father of: Seraiah (H8304K)   § Asiel = "made by God"  a Simeonite and ancestor of Jehu </t>
  </si>
  <si>
    <t>H6222G</t>
  </si>
  <si>
    <t>עֲשָׂיָה</t>
  </si>
  <si>
    <t>Asaiah</t>
  </si>
  <si>
    <t>A man living at the time of Divided Monarchy, first mentioned at 2Ki 22:12; also called in KJV: Asahiah;   § Asaiah or Asahiah = "made by Jehovah" 1) a prince of the tribe of Simeon in the time of king Hezekiah of Judah 2) a servant of king Josiah of Judah 3) a Merarite Levite, chief of his family, in the time of David</t>
  </si>
  <si>
    <t>H6222H</t>
  </si>
  <si>
    <t>A man of the tribe of Simeon(?) living at the time of Divided Monarchy, only mentioned at 1Ch 4:36  § Asaiah or Asahiah = "made by Jehovah" 1) a prince of the tribe of Simeon in the time of king Hezekiah of Judah 2) a servant of king Josiah of Judah 3) a Merarite Levite, chief of his family, in the time of David</t>
  </si>
  <si>
    <t>H6222I</t>
  </si>
  <si>
    <t>A man of the tribe of Levi living at the time of Divided Monarchy, only mentioned at 1Ch 6:30;   son of: Haggiah (H2293)  § Asaiah or Asahiah = "made by Jehovah" 1) a prince of the tribe of Simeon in the time of king Hezekiah of Judah 2) a servant of king Josiah of Judah 3) a Merarite Levite, chief of his family, in the time of David</t>
  </si>
  <si>
    <t>H6222J</t>
  </si>
  <si>
    <t>A man living at the time of Exile and Return, only mentioned at 1Ch 9:5  § Asaiah or Asahiah = "made by Jehovah" 1) a prince of the tribe of Simeon in the time of king Hezekiah of Judah 2) a servant of king Josiah of Judah 3) a Merarite Levite, chief of his family, in the time of David</t>
  </si>
  <si>
    <t>H6222K</t>
  </si>
  <si>
    <t>A man living at the time of Divided Monarchy, first mentioned at 1Ch 15:6  § Asaiah or Asahiah = "made by Jehovah" 1) a prince of the tribe of Simeon in the time of king Hezekiah of Judah 2) a servant of king Josiah of Judah 3) a Merarite Levite, chief of his family, in the time of David</t>
  </si>
  <si>
    <t>H6223</t>
  </si>
  <si>
    <t>עָשִׁיר</t>
  </si>
  <si>
    <t>adj 1) rich, wealthy n 2) the rich, the wealthy, rich man</t>
  </si>
  <si>
    <t>H6224</t>
  </si>
  <si>
    <t>עֲשִׂירִי</t>
  </si>
  <si>
    <t>1) ordinal number 1a) a tenth</t>
  </si>
  <si>
    <t>H6225</t>
  </si>
  <si>
    <t>עָשַׁן</t>
  </si>
  <si>
    <t>1) to smoke, be angry, be wroth 1a) (Qal) 1a1) to smoke 1a2) to fume, be wroth, be furious</t>
  </si>
  <si>
    <t>H6226</t>
  </si>
  <si>
    <t>עָשֵׁן</t>
  </si>
  <si>
    <t>smoking</t>
  </si>
  <si>
    <t>H6227</t>
  </si>
  <si>
    <t>עָשָׁן</t>
  </si>
  <si>
    <t>1) smoke 1a) smoke 1b) in metaphor, simile 1c) smoke (fig.)</t>
  </si>
  <si>
    <t>H6228</t>
  </si>
  <si>
    <t>Ashan</t>
  </si>
  <si>
    <t xml:space="preserve">  § Ashan = "smoke"  a city in the lowland of Judah later mentioned as belonging to Simeon </t>
  </si>
  <si>
    <t>H6229</t>
  </si>
  <si>
    <t>עָשַׂק</t>
  </si>
  <si>
    <t>(Hithpael) to strive, contend, quarrel</t>
  </si>
  <si>
    <t>H6230</t>
  </si>
  <si>
    <t>עֵ֫שֶׂק</t>
  </si>
  <si>
    <t>Esek</t>
  </si>
  <si>
    <t xml:space="preserve">  § Esek = "contention"  a well which the herdsmen of Isaac dug in the valley of Gerar </t>
  </si>
  <si>
    <t>H6231</t>
  </si>
  <si>
    <t>עָשַׁק</t>
  </si>
  <si>
    <t>1) to press upon, oppress, violate, defraud, do violence, get deceitfully, wrong, extort 1a) (Qal) 1a1) to oppress, wrong, extort 1a2) to oppress 1b) (Pual) to be exploited, be crushed</t>
  </si>
  <si>
    <t>H6232</t>
  </si>
  <si>
    <t>עֵ֫שֶׁק</t>
  </si>
  <si>
    <t>Eshek</t>
  </si>
  <si>
    <t xml:space="preserve">A man of the tribe of Benjamin living at the time of Divided Monarchy, first mentioned at 1Ch 8:37;   son of: Binea (H1150);   brother of: Raphah (H7498) and Azel (H0682A);   father of: Ulam (H0198H), Jeush (H3266I) and Eliphelet (H0467J); also called Eshek at 1Ch 8:39;  Another name of  el.a.sah  (אֶלְעָשָׂה "Eleasah" H0501H)   § Eshek = "oppressor"  a Benjamite, late descendant of Saul </t>
  </si>
  <si>
    <t>H6233</t>
  </si>
  <si>
    <t>עֹ֫שֶׁק</t>
  </si>
  <si>
    <t>1) oppression, extortion, injury 1a) oppression 1b) extortion 1c) gain by extortion</t>
  </si>
  <si>
    <t>H6234</t>
  </si>
  <si>
    <t>עׇשְׁקָה</t>
  </si>
  <si>
    <t>oppression, abuse, distress</t>
  </si>
  <si>
    <t>H6235</t>
  </si>
  <si>
    <t>עֶשֶׂר</t>
  </si>
  <si>
    <t>1) ten 1a) ten 1b) with other numbers Aramaic equivalent:  a.sar  (עֲשַׂר "ten" H6236)</t>
  </si>
  <si>
    <t>H6236</t>
  </si>
  <si>
    <t>עֲשַׂר</t>
  </si>
  <si>
    <t xml:space="preserve">ten Aramaic of  e.ser  (עֶשֶׂר "ten" H6235) </t>
  </si>
  <si>
    <t>H6237</t>
  </si>
  <si>
    <t>עָשַׂר</t>
  </si>
  <si>
    <t>1) to tithe, take the tenth part of, give a tithe, take a tithe 1a) (Qal) to tithe 1b) (Piel) to give a tithe 1c) (Hiphil) to take a tithe</t>
  </si>
  <si>
    <t>H6238</t>
  </si>
  <si>
    <t>עָשַׁר</t>
  </si>
  <si>
    <t>1) to be or become rich or wealthy, enrich, pretend to be rich 1a) (Qal) to be or become rich 1b) (Hiphil) 1b1) to make rich 1b2) to gain riches 1c) (Hithpael) to enrich oneself, pretend to be rich</t>
  </si>
  <si>
    <t>H6239</t>
  </si>
  <si>
    <t>עֹ֫שֶׁר</t>
  </si>
  <si>
    <t>wealth, riches</t>
  </si>
  <si>
    <t>H6240</t>
  </si>
  <si>
    <t>עָשָׂר</t>
  </si>
  <si>
    <t>1) ten, -teen (in combination with other numbers) 1a) used only in combination to make the numbers 11-19</t>
  </si>
  <si>
    <t>H6241</t>
  </si>
  <si>
    <t>עִשָּׂרוֹן</t>
  </si>
  <si>
    <t>tenth part, tithe</t>
  </si>
  <si>
    <t>H6242</t>
  </si>
  <si>
    <t>עֶשְׂרִים</t>
  </si>
  <si>
    <t>twenty, twentieth Aramaic equivalent:  es.rin  (עֶשְׂרִין "twenty" H6243)</t>
  </si>
  <si>
    <t>H6243</t>
  </si>
  <si>
    <t>עֶשְׂרִין</t>
  </si>
  <si>
    <t>twenty Aramaic of  es.rim  (עֶשְׂרִים "twenty" H6242)</t>
  </si>
  <si>
    <t>H6244</t>
  </si>
  <si>
    <t>עָשֵׁשׁ</t>
  </si>
  <si>
    <t>(Qal) to waste away, fail</t>
  </si>
  <si>
    <t>H6245A</t>
  </si>
  <si>
    <t>עָשַׁת</t>
  </si>
  <si>
    <t>to gleam</t>
  </si>
  <si>
    <t>(Qal) to be smooth, be shiny, gleam</t>
  </si>
  <si>
    <t>H6245B</t>
  </si>
  <si>
    <t>(Hithpael) to think Aramaic equivalent:  a.shit  (עֲשִׁת "to plan" H6246)</t>
  </si>
  <si>
    <t>H6246</t>
  </si>
  <si>
    <t>עֲשִׁת</t>
  </si>
  <si>
    <t>(P'al) to think, plan Aramaic of  a.shat  (עָשַׁת "to think" H6245B)</t>
  </si>
  <si>
    <t>H6247</t>
  </si>
  <si>
    <t>עֶ֫שֶׁת</t>
  </si>
  <si>
    <t>plate</t>
  </si>
  <si>
    <t>plate, slab, something fabricated</t>
  </si>
  <si>
    <t>H6248</t>
  </si>
  <si>
    <t>עַשְׁתּוּת</t>
  </si>
  <si>
    <t>thought, idea</t>
  </si>
  <si>
    <t>H6249</t>
  </si>
  <si>
    <t>עַשְׁתֵּי</t>
  </si>
  <si>
    <t>1) one, eleven, eleventh 1a) one as combined with ten (  a.sar  (עָשָׂר "ten" H6240))</t>
  </si>
  <si>
    <t>H6250</t>
  </si>
  <si>
    <t>עֶשְׁתֹּנָה</t>
  </si>
  <si>
    <t>H6251</t>
  </si>
  <si>
    <t>עַשְׁתָּרוֹת</t>
  </si>
  <si>
    <t>ewe, flock, increase, young</t>
  </si>
  <si>
    <t>H6252G</t>
  </si>
  <si>
    <t>Ashtaroth</t>
  </si>
  <si>
    <t xml:space="preserve">  § Ashtaroth or Astaroth = "star"  false goddesses in the Canaanite religion, usually related to fertility cult  </t>
  </si>
  <si>
    <t>H6252H</t>
  </si>
  <si>
    <t xml:space="preserve">  § Ashtaroth or Astaroth = "star"  a city in Bashan east of the Jordan given to Manasseh</t>
  </si>
  <si>
    <t>H6253</t>
  </si>
  <si>
    <t>עַשְׁתֹּ֫רֶת</t>
  </si>
  <si>
    <t>Ashtoreth</t>
  </si>
  <si>
    <t xml:space="preserve">A female deity in the time of the Old Testament, first mentioned at 1Ki 11:5, also known as Astarte   § Ashtoreth = "star"   the principal female deity of the Phoenicians worshipped in war and fertility 1a) also 'Ishtar' of Assyria and 'Astarte' by the Greeks and Romans </t>
  </si>
  <si>
    <t>H6254</t>
  </si>
  <si>
    <t>עַשְׁתְּרָתִי</t>
  </si>
  <si>
    <t>Ashterathite</t>
  </si>
  <si>
    <t xml:space="preserve"> Group of  ash.ta.rot  (עַשְׁתָּרוֹת "Ashtaroth" H6252)   § Ashterathite, of Astaroth "star"  an inhabitant of the city of Ashtaroth </t>
  </si>
  <si>
    <t>H6255</t>
  </si>
  <si>
    <t>עַשְׁתְּרֹת קַרְנַיִם</t>
  </si>
  <si>
    <t>Ashteroth-karnaim</t>
  </si>
  <si>
    <t xml:space="preserve">Ashtoreth-karnaim = "Ashtoreth of the two horns or peaks"   a city in Bashan east of the Jordan given to Manasseh Also named:  qar.na.im  (קַרְנַ֫יִם "Karnaim" H7161B) </t>
  </si>
  <si>
    <t>H6256</t>
  </si>
  <si>
    <t>עֵת</t>
  </si>
  <si>
    <t>1) time 1a) time (of an event) 1b) time (usual) 1c) experiences, fortunes 1d) occurrence, occasion</t>
  </si>
  <si>
    <t>H6257</t>
  </si>
  <si>
    <t>עָתֹד</t>
  </si>
  <si>
    <t>1) to be ready, make ready, prepare 1a) (Piel) to make ready 1b) (Hithpael) to be prepared</t>
  </si>
  <si>
    <t>H6258</t>
  </si>
  <si>
    <t>עַתָּ֫ה</t>
  </si>
  <si>
    <t>1) now 1a) now 1b) in phrases</t>
  </si>
  <si>
    <t>H6259</t>
  </si>
  <si>
    <t>עָתוּד</t>
  </si>
  <si>
    <t>H6260</t>
  </si>
  <si>
    <t>עַתּוּד</t>
  </si>
  <si>
    <t>ram, he-goat, chief one</t>
  </si>
  <si>
    <t>H6261</t>
  </si>
  <si>
    <t>עִתִּי</t>
  </si>
  <si>
    <t>timely, ready</t>
  </si>
  <si>
    <t>H6262G</t>
  </si>
  <si>
    <t>עַתַּי</t>
  </si>
  <si>
    <t>Attai</t>
  </si>
  <si>
    <t>A man of the tribe of Judah living at the time of Divided Monarchy, first mentioned at 1Ch 2:35;   son of: Jarha (H3398) and Ahlai (H0304);   father of: Nathan (H5416J)  § Attai = "opportune" 1) a Judaite, grandson of Sheshan the Jerahmeelite by daughter Ahlai whom he gave in marriage to Jarha, his Egyptian slave; his grandson Zabad was one of David's mighty warriors 2) one of the lion-faced warriors of Gad, captains of the host, who joined David in the wilderness 3) the 2nd son of king Rehoboam of Judah by Maachah, the daughter of Absalom</t>
  </si>
  <si>
    <t>H6262H</t>
  </si>
  <si>
    <t>A man living at the time of Divided Monarchy, only mentioned at 1Ch 12:11  § Attai = "opportune" 1) a Judaite, grandson of Sheshan the Jerahmeelite by daughter Ahlai whom he gave in marriage to Jarha, his Egyptian slave; his grandson Zabad was one of David's mighty warriors 2) one of the lion-faced warriors of Gad, captains of the host, who joined David in the wilderness 3) the 2nd son of king Rehoboam of Judah by Maachah, the daughter of Absalom</t>
  </si>
  <si>
    <t>H6262I</t>
  </si>
  <si>
    <t>A man of the tribe of Judah living at the time of Divided Monarchy, only mentioned at 2Ch 11:20;   son of: Rehoboam (H7346) and Maacah (H4601K);   brother of: Abijah (H0029I), Ziza (H2124H) and Shelomith (H8019);   half-brother of: Jeush (H3266K), Shemariah (H8114H) and Zaham (H2093)  § Attai = "opportune" 1) a Judaite, grandson of Sheshan the Jerahmeelite by daughter Ahlai whom he gave in marriage to Jarha, his Egyptian slave; his grandson Zabad was one of David's mighty warriors 2) one of the lion-faced warriors of Gad, captains of the host, who joined David in the wilderness 3) the 2nd son of king Rehoboam of Judah by Maachah, the daughter of Absalom</t>
  </si>
  <si>
    <t>H6263</t>
  </si>
  <si>
    <t>עֲתִיד</t>
  </si>
  <si>
    <t>ready, prepared Aramaic of  a.tid  (עָתִיד "ready" H6264)</t>
  </si>
  <si>
    <t>H6264</t>
  </si>
  <si>
    <t>עָתִיד</t>
  </si>
  <si>
    <t>1) ready, prepared 1a) ready 1b) ready, skilled 1c) prepared, impending 1d) prepared, stored up, treasure Aramaic equivalent:  a.tid  (עֲתִיד "ready" H6263)</t>
  </si>
  <si>
    <t>H6265</t>
  </si>
  <si>
    <t>עֲתָיָה</t>
  </si>
  <si>
    <t>Athaiah</t>
  </si>
  <si>
    <t xml:space="preserve">A man living at the time of Exile and Return, only mentioned at Neh 11:4;   son of: Uzziah (H5818K)   § Athaiah = "Jehovah has helped"  a descendant of Judah through Perez; dwelt at Jerusalem after the return from exile in Babylon </t>
  </si>
  <si>
    <t>H6266</t>
  </si>
  <si>
    <t>עָתִיק</t>
  </si>
  <si>
    <t>1) eminent, surpassing, choice, splendid 2) (TWOT) durable</t>
  </si>
  <si>
    <t>H6267</t>
  </si>
  <si>
    <t>עַתִּיק</t>
  </si>
  <si>
    <t>ancient/taken</t>
  </si>
  <si>
    <t>1) removed, weaned, old, ancient, taken away 1a) removed, weaned 1b) old, ancient Aramaic equivalent:  at.tiq  (עַתִּיק "ancient" H6268)</t>
  </si>
  <si>
    <t>H6268</t>
  </si>
  <si>
    <t>ancient, advanced, aged, old, taken away Aramaic of  at.tiq  (עַתִּיק "ancient/taken" H6267)</t>
  </si>
  <si>
    <t>H6269</t>
  </si>
  <si>
    <t>עֲתָ֑ךְ</t>
  </si>
  <si>
    <t>Athach</t>
  </si>
  <si>
    <t xml:space="preserve">  § Athach = "lodging place"  a town in Judah </t>
  </si>
  <si>
    <t>H6270</t>
  </si>
  <si>
    <t>עַתְלַי</t>
  </si>
  <si>
    <t>Athlai</t>
  </si>
  <si>
    <t xml:space="preserve">A man living at the time of Exile and Return, only mentioned at Ezr 10:28   § Athlai = "whom Jehovah afflicts"  one of the sons of Bebai and one who put away his foreign wife in the time of Ezra </t>
  </si>
  <si>
    <t>H6271G</t>
  </si>
  <si>
    <t>עֲתַלְיָ֫הוּ</t>
  </si>
  <si>
    <t>Athaliah</t>
  </si>
  <si>
    <t>A queen living at the time of Divided Monarchy, first mentioned at 2Ki 8:26;   daughter of: Ahab (H0256);   sister of: Joash (H3101H), Ahaziah (H0274) and Joram (H3141H); married to Jehoram (H3088);   mother of: Ahaziah (H0274H) and Jehosheba (H3089)  § Athaliah = "afflicted of the Lord" 1) son of Jeroham of the tribe of Benjamin 2) father of Jeshaiah of the sons of Elam who was one of the heads of a family who returned with Ezra from exile 3) the daughter of Ahab and Jezebel and the wife of king Jehoram of Judah; killer of all the members of the royal family of Judah with the exception of one baby named Joash who was hidden by the high priest Jehoiada until 6 years had passed and Jehoiada led the revolution to put him on the throne, overthrowing Athaliah and putting her to death</t>
  </si>
  <si>
    <t>H6271H</t>
  </si>
  <si>
    <t>A man of the tribe of Benjamin living at the time of Divided Monarchy, only mentioned at 1Ch 8:26;   son of: Jeroham (H3395H);   brother of: Shamsherai (H8125), Shehariah (H7841), Jaareshiah (H3298), Elijah (H0452H) and Zichri (H2147J)  § Athaliah = "afflicted of the Lord" 1) son of Jeroham of the tribe of Benjamin 2) father of Jeshaiah of the sons of Elam who was one of the heads of a family who returned with Ezra from exile 3) the daughter of Ahab and Jezebel and the wife of king Jehoram of Judah; killer of all the members of the royal family of Judah with the exception of one baby named Joash who was hidden by the high priest Jehoiada until 6 years had passed and Jehoiada led the revolution to put him on the throne, overthrowing Athaliah and putting her to death</t>
  </si>
  <si>
    <t>H6271I</t>
  </si>
  <si>
    <t>A man living at the time of Exile and Return, only mentioned at Ezr 8:7;   father of: Jeshaiah (H3470I)  § Athaliah = "afflicted of the Lord" 1) son of Jeroham of the tribe of Benjamin 2) father of Jeshaiah of the sons of Elam who was one of the heads of a family who returned with Ezra from exile 3) the daughter of Ahab and Jezebel and the wife of king Jehoram of Judah; killer of all the members of the royal family of Judah with the exception of one baby named Joash who was hidden by the high priest Jehoiada until 6 years had passed and Jehoiada led the revolution to put him on the throne, overthrowing Athaliah and putting her to death</t>
  </si>
  <si>
    <t>H6272</t>
  </si>
  <si>
    <t>עָתַם</t>
  </si>
  <si>
    <t>1) (Niphal) to be burned up, be scorched 1a) meaning uncertain</t>
  </si>
  <si>
    <t>H6273</t>
  </si>
  <si>
    <t>עׇתְנִי</t>
  </si>
  <si>
    <t>Othni</t>
  </si>
  <si>
    <t xml:space="preserve">A man of the tribe of Levi living at the time of Divided Monarchy, only mentioned at 1Ch 26:7;   son of: Shemaiah (H8098I);   brother of: Rephael (H7501), Obed (H5744J), Elzabad (H0443H), Elihu (H0453I) and Semachiah (H5565)   § Othni = "lion of Jehovah"  a Levite, son of Shemaiah, the first-born of Obed-edom </t>
  </si>
  <si>
    <t>H6274</t>
  </si>
  <si>
    <t>עׇתְנִיאֵל</t>
  </si>
  <si>
    <t>Othniel</t>
  </si>
  <si>
    <t xml:space="preserve">A Judge living before Israel's Monarchy, first mentioned at Jos 15:17;   son of: Kenaz (H7073I);   brother of: Seraiah (H8304J); married to Achsah (H5915);   father of: Hathath (H2867) and Meonothai (H4587)(?)   § Othniel = "lion of God"  son of Kenaz, younger brother of Caleb, and husband of Achsah the daughter of Caleb and his own niece; first judge of Israel, who after the death of Joshua, delivered the Israelites from the oppression of Chushanrishathaim </t>
  </si>
  <si>
    <t>H6275</t>
  </si>
  <si>
    <t>עָתַק</t>
  </si>
  <si>
    <t>1) to move, proceed, advance, move on, become old, be removed 1a) (Qal) 1a1) to move 1a2) to advance (in years), grow old and weak 1b) (Hiphil) 1b1) to move forward, proceed, move on 1b2) to remove 1b3) to transcribe</t>
  </si>
  <si>
    <t>H6276</t>
  </si>
  <si>
    <t>עָתֵק</t>
  </si>
  <si>
    <t>handed forward, advanced, enduring, durable, valuable, eminent, surpassing</t>
  </si>
  <si>
    <t>H6277</t>
  </si>
  <si>
    <t>עָתָק</t>
  </si>
  <si>
    <t>1) forward, bold, arrogant 1a) of speech</t>
  </si>
  <si>
    <t>H6278</t>
  </si>
  <si>
    <t>עֵת קָצִין</t>
  </si>
  <si>
    <t>Eth-kazin</t>
  </si>
  <si>
    <t xml:space="preserve">  § Ittah-kazin = "time of the judge"  one of the landmarks of the boundary of Zebulun </t>
  </si>
  <si>
    <t>H6279</t>
  </si>
  <si>
    <t>עָתַר</t>
  </si>
  <si>
    <t>1) to pray, entreat, supplicate 1a) (Qal) to pray, entreat 1b) (Niphal) to be supplicated, be entreated 1c) (Hiphil) to make supplication, plead</t>
  </si>
  <si>
    <t>H6280</t>
  </si>
  <si>
    <t>be abundant</t>
  </si>
  <si>
    <t>1) to be abundant 1a) (Niphal) to be plentiful 1b) (Hiphil) to multiply, become abundant</t>
  </si>
  <si>
    <t>H6281</t>
  </si>
  <si>
    <t>עֶ֫תֶר</t>
  </si>
  <si>
    <t>Ether</t>
  </si>
  <si>
    <t xml:space="preserve">  § Ether = "abundant"  a town in the lowlands of Judah allotted to Simeon </t>
  </si>
  <si>
    <t>H6282A</t>
  </si>
  <si>
    <t>עָתָר</t>
  </si>
  <si>
    <t>suppliant, worshipper</t>
  </si>
  <si>
    <t>H6282B</t>
  </si>
  <si>
    <t>odour</t>
  </si>
  <si>
    <t>odour, incense (odoriferous smoke)</t>
  </si>
  <si>
    <t>H6283</t>
  </si>
  <si>
    <t>עֲתֶ֫רֶת</t>
  </si>
  <si>
    <t>abundance, excess, copiousness</t>
  </si>
  <si>
    <t>H6284</t>
  </si>
  <si>
    <t>פָּאָה</t>
  </si>
  <si>
    <t>1) to cleave in pieces, break into pieces, shatter 1a) (Hiphil) to cleave in pieces, dash to pieces</t>
  </si>
  <si>
    <t>H6285</t>
  </si>
  <si>
    <t>פֵּאָה</t>
  </si>
  <si>
    <t>1) corner, edge, side, quarter, extremity 1a) corner 1b) side</t>
  </si>
  <si>
    <t>H6286A</t>
  </si>
  <si>
    <t>פָּאַר</t>
  </si>
  <si>
    <t>1) to glorify, beautify, adorn 1a) (Piel) to glorify, beautify 1b) (Hithpael) 1b1) to glorify oneself 1b2) to get glory to oneself, be glorified</t>
  </si>
  <si>
    <t>H6286B</t>
  </si>
  <si>
    <t>פִּאֵר</t>
  </si>
  <si>
    <t>to re-harvest</t>
  </si>
  <si>
    <t>(Piel) to go over the boughs</t>
  </si>
  <si>
    <t>H6287</t>
  </si>
  <si>
    <t>פְּאֵר</t>
  </si>
  <si>
    <t>headdress</t>
  </si>
  <si>
    <t>head-dress, ornament, turban</t>
  </si>
  <si>
    <t>H6288A</t>
  </si>
  <si>
    <t>פֹּארָה</t>
  </si>
  <si>
    <t>bough, branch, shoot Also means:  pu.rah  (פּוּרָה "bough" H6288B)</t>
  </si>
  <si>
    <t>H6288B</t>
  </si>
  <si>
    <t>פּוּרָה</t>
  </si>
  <si>
    <t>bough, branch, shoot Another spelling of  pe.o.rah  (פֹּארָה "bough" H6288A)</t>
  </si>
  <si>
    <t>H6289</t>
  </si>
  <si>
    <t>פָּארוּר</t>
  </si>
  <si>
    <t>pale</t>
  </si>
  <si>
    <t>1) glow, heat 1a) meaning uncertain</t>
  </si>
  <si>
    <t>H6290G</t>
  </si>
  <si>
    <t>פָּארָן</t>
  </si>
  <si>
    <t>Paran</t>
  </si>
  <si>
    <t xml:space="preserve">  § Paran = "place of caverns"  wilderness area bounded on the north by Palestine, on the west by the wilderness of Etham, on the south by the desert of Sinai, and on the east by the valley of Arabah; the exodus was through this area and probably all 18 stops were in this area</t>
  </si>
  <si>
    <t>H6290H</t>
  </si>
  <si>
    <t>(Mount) Paran</t>
  </si>
  <si>
    <t>H6291</t>
  </si>
  <si>
    <t>פַּגָּה</t>
  </si>
  <si>
    <t>green fig, early fig</t>
  </si>
  <si>
    <t>H6292</t>
  </si>
  <si>
    <t>פִּגּוּל</t>
  </si>
  <si>
    <t>1) foul thing, refuse 1a) unclean sacrificial flesh (only use)</t>
  </si>
  <si>
    <t>H6293</t>
  </si>
  <si>
    <t>פָּגַע</t>
  </si>
  <si>
    <t>to fall on</t>
  </si>
  <si>
    <t>1) to encounter, meet, reach, entreat, make intercession 1a) (Qal) 1a1) to meet, light upon, join 1a2) to meet (of kindness) 1a3) to encounter, fall upon (of hostility) 1a4) to encounter, entreat (of request) 1a5) to strike, touch (of boundary) 1b) (Hiphil) 1b1) to cause to light upon 1b2) to cause to entreat 1b3) to make entreaty, interpose 1b4) to make attack 1b5) to reach the mark</t>
  </si>
  <si>
    <t>H6294</t>
  </si>
  <si>
    <t>פֶּ֫גַע</t>
  </si>
  <si>
    <t>chance</t>
  </si>
  <si>
    <t>occurrence, happening, chance</t>
  </si>
  <si>
    <t>H6295</t>
  </si>
  <si>
    <t>פַּגְעִיאֵל</t>
  </si>
  <si>
    <t>Pagiel</t>
  </si>
  <si>
    <t xml:space="preserve">A man living at the time of Egypt and Wilderness, first mentioned at Num 1:13;   son of: Ochran (H5918)   § Pagiel = "event of God"  son of Ocran and chief of the tribe of Asher at the time of the exodus </t>
  </si>
  <si>
    <t>H6296</t>
  </si>
  <si>
    <t>פָּגַר</t>
  </si>
  <si>
    <t>(Piel) to be exhausted, be faint</t>
  </si>
  <si>
    <t>H6297</t>
  </si>
  <si>
    <t>פֶּ֫גֶר</t>
  </si>
  <si>
    <t>1) corpse, carcass, monument, stela 1a) corpse (of man) 1b) carcass (of animals)</t>
  </si>
  <si>
    <t>H6298</t>
  </si>
  <si>
    <t>פָּגַשׁ</t>
  </si>
  <si>
    <t>1) to meet, join, encounter 1a) (Qal) to meet, encounter 1b) (Niphal) to meet together, meet each other 1c) (Piel) to meet, encounter</t>
  </si>
  <si>
    <t>H6299</t>
  </si>
  <si>
    <t>פָּדָה</t>
  </si>
  <si>
    <t>1) to ransom, redeem, rescue, deliver 1a) (Qal) to ransom 1b) (Niphal) to be ransomed 1c) (Hiphil) to allow one to be ransomed 1d) (Hophal) redeemed</t>
  </si>
  <si>
    <t>H6300</t>
  </si>
  <si>
    <t>פְּדַהְאֵל</t>
  </si>
  <si>
    <t>Pedahel</t>
  </si>
  <si>
    <t xml:space="preserve">A man living at the time of Egypt and Wilderness, only mentioned at Num 34:28;   son of: Ammihud (H5989I)   § Pedahel = "ransomed by God"  son of Ammihud and prince of the tribe of Naphtali </t>
  </si>
  <si>
    <t>H6301</t>
  </si>
  <si>
    <t>פְּדָהצוּר</t>
  </si>
  <si>
    <t>Pedahzur</t>
  </si>
  <si>
    <t xml:space="preserve">A man living at the time of Egypt and Wilderness, first mentioned at Num 1:10;   father of: Gamaliel (H1583)   § Pedahzur = "the Rock has ransomed"  father of Gamaliel who was the chief of the tribe of Manasseh at the time of the exodus </t>
  </si>
  <si>
    <t>H6302</t>
  </si>
  <si>
    <t>פְּדוּיִם</t>
  </si>
  <si>
    <t>ransomed</t>
  </si>
  <si>
    <t>H6303</t>
  </si>
  <si>
    <t>פָּדוֹן</t>
  </si>
  <si>
    <t>Padon</t>
  </si>
  <si>
    <t xml:space="preserve">A man living at the time of Exile and Return, first mentioned at Ezr 2:44   § Padon = "ransom"  an head or ancestor of a family of temple slaves who returned with Zerubbabel </t>
  </si>
  <si>
    <t>H6304</t>
  </si>
  <si>
    <t>פְּדוּת</t>
  </si>
  <si>
    <t>H6305G</t>
  </si>
  <si>
    <t>פְּדָיָהוּ</t>
  </si>
  <si>
    <t>Pedaiah</t>
  </si>
  <si>
    <t>A man living at the time of Divided Monarchy, only mentioned at 2Ki 23:36;   father of: Zebidah (H2080)  § 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</si>
  <si>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H6305H</t>
  </si>
  <si>
    <t>A man of the tribe of Judah living at the time of Divided Monarchy, first mentioned at 1Ch 3:18;   son of: Shealtiel (H7597A)(?);   brother of: Malchiram (H4443), Shenazzar (H8137), Jekamiah (H3359H), Hoshama (H1953) and Nedabiah (H5072);   father of: Zerubbabel (H2216) and Shimei (H8096J)  § 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</si>
  <si>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H6305I</t>
  </si>
  <si>
    <t>A man living at the time of Divided Monarchy, only mentioned at 1Ch 27:20;   father of: Joel (H3100P)  § 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</si>
  <si>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H6305J</t>
  </si>
  <si>
    <t>A man living at the time of Exile and Return, only mentioned at Neh 3:25;   son of: Parosh (H6551I)  § 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</si>
  <si>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H6305K</t>
  </si>
  <si>
    <t>A man living at the time of Exile and Return, only mentioned at Neh 8:4  § 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</si>
  <si>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H6305L</t>
  </si>
  <si>
    <t>A man living at the time of Exile and Return, only mentioned at Neh 11:7;   son of: Kolaiah (H6964);   father of: Joed (H3133)  § 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</si>
  <si>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H6305M</t>
  </si>
  <si>
    <t>A man living at the time of Exile and Return, only mentioned at Neh 13:13  § Pedaiah = "Jehovah has ransomed" 1) father of Zebudah, the wife of king Josiah and the mother of king Jehoiakim both of Judah 2) father of Zerubbabel and brother of Shealtiel who is usually called the father of Zerubbabel probably because of a lack of an heir from Shealtiel who was in the direct line of succession</t>
  </si>
  <si>
    <t>H6306A</t>
  </si>
  <si>
    <t>פִּדְיוֹם</t>
  </si>
  <si>
    <t>ransom, redemption Another spelling of  pid.yon  (פִּדְיוֹן "redemption" H6306B)</t>
  </si>
  <si>
    <t>H6306B</t>
  </si>
  <si>
    <t>פִּדְיוֹן</t>
  </si>
  <si>
    <t>ransom, redemption Also means:  pid.yom  (פִּדְיוֹם "redemption" H6306A)</t>
  </si>
  <si>
    <t>H6307</t>
  </si>
  <si>
    <t>פַּדָּן</t>
  </si>
  <si>
    <t>Paddan</t>
  </si>
  <si>
    <t xml:space="preserve">  § Padan or Padan-aram = "field"  a plain or tableland in northern Mesopotamia in Aram, a region of Syria </t>
  </si>
  <si>
    <t>H6308</t>
  </si>
  <si>
    <t>פָּדַע</t>
  </si>
  <si>
    <t>1) (Qal) to deliver 1a) meaning uncertain</t>
  </si>
  <si>
    <t>H6309</t>
  </si>
  <si>
    <t>פֶּ֫דֶר</t>
  </si>
  <si>
    <t>suet</t>
  </si>
  <si>
    <t>fat, suet</t>
  </si>
  <si>
    <t>H6310G</t>
  </si>
  <si>
    <t>פֶּה</t>
  </si>
  <si>
    <t xml:space="preserve">: lip/mouth peh 1) mouth 1a) mouth (of man) 1b) mouth (as organ of speech) 1c) mouth (of animals) 1d) mouth, opening, orifice (of a well, river, etc) 1e) extremity, end pim 2) a weight equal to one third of a shekel, occurs only in  Ref: 1Sa 13:21 </t>
  </si>
  <si>
    <t>H6310H</t>
  </si>
  <si>
    <t>lip: edge</t>
  </si>
  <si>
    <t xml:space="preserve">: edge peh 1) mouth 1a) mouth (of man) 1b) mouth (as organ of speech) 1c) mouth (of animals) 1d) mouth, opening, orifice (of a well, river, etc) 1e) extremity, end pim 2) a weight equal to one third of a shekel, occurs only in  Ref: 1Sa 13:21 </t>
  </si>
  <si>
    <t>H6310I</t>
  </si>
  <si>
    <t>lip: word</t>
  </si>
  <si>
    <t xml:space="preserve">: word/command peh 1) mouth 1a) mouth (of man) 1b) mouth (as organ of speech) 1c) mouth (of animals) 1d) mouth, opening, orifice (of a well, river, etc) 1e) extremity, end pim 2) a weight equal to one third of a shekel, occurs only in  Ref: 1Sa 13:21 </t>
  </si>
  <si>
    <t>H6310J</t>
  </si>
  <si>
    <t>lip: opening</t>
  </si>
  <si>
    <t xml:space="preserve">: opening peh 1) mouth 1a) mouth (of man) 1b) mouth (as organ of speech) 1c) mouth (of animals) 1d) mouth, opening, orifice (of a well, river, etc) 1e) extremity, end pim 2) a weight equal to one third of a shekel, occurs only in  Ref: 1Sa 13:21 </t>
  </si>
  <si>
    <t>H6310K</t>
  </si>
  <si>
    <t>lip: according</t>
  </si>
  <si>
    <t xml:space="preserve">: according/proportion peh 1) mouth 1a) mouth (of man) 1b) mouth (as organ of speech) 1c) mouth (of animals) 1d) mouth, opening, orifice (of a well, river, etc) 1e) extremity, end pim 2) a weight equal to one third of a shekel, occurs only in  Ref: 1Sa 13:21 </t>
  </si>
  <si>
    <t>H6310L</t>
  </si>
  <si>
    <t>lip: one_third</t>
  </si>
  <si>
    <t xml:space="preserve">: one_third peh 1) mouth 1a) mouth (of man) 1b) mouth (as organ of speech) 1c) mouth (of animals) 1d) mouth, opening, orifice (of a well, river, etc) 1e) extremity, end pim 2) a weight equal to one third of a shekel, occurs only in  Ref: 1Sa 13:21 </t>
  </si>
  <si>
    <t>H6311</t>
  </si>
  <si>
    <t>פֹּה</t>
  </si>
  <si>
    <t>1) here, from here, hither 1a) here 1b) hither</t>
  </si>
  <si>
    <t>H6312G</t>
  </si>
  <si>
    <t>פּוּאָה</t>
  </si>
  <si>
    <t>Puah</t>
  </si>
  <si>
    <t>A man of the tribe of Issachar living at the time of Egypt and Wilderness, first mentioned at Gen 46:13;   son of: Issachar (H3485);   brother of: Tola (H8439), Jashub (H3437H) and Shimron (H8110B); also called Puvah (KJV: Phuvah) at Gen 46:13; 1xPunite at Num 26:23;  Also named:  pu.ni  (פּוּנִי "Punite" H6324)  § Puah or Pua or Phuvah = "splendid" 1) son of Issachar 1a) also 'Pua' and 'Phuvah' 2) man of Issachar, father of Tola, the judge of Israel after Abimelech</t>
  </si>
  <si>
    <t>H6312H</t>
  </si>
  <si>
    <t>A man living before Israel's Monarchy, only mentioned at Jdg 10:1;   daughter of: Dodo (H1734);   mother of: Tola (H8439H)  § Puah or Pua or Phuvah = "splendid" 1) son of Issachar 1a) also 'Pua' and 'Phuvah' 2) man of Issachar, father of Tola, the judge of Israel after Abimelech</t>
  </si>
  <si>
    <t>H6313</t>
  </si>
  <si>
    <t>פּוּג</t>
  </si>
  <si>
    <t>be numb</t>
  </si>
  <si>
    <t>1) to grow numb, be feeble, be benumbed 1a) (Qal) to be feeble 1b) (Niphal) to be benumbed</t>
  </si>
  <si>
    <t>H6314</t>
  </si>
  <si>
    <t>פּוּגַת</t>
  </si>
  <si>
    <t>benumbing, cessation, rest, relief</t>
  </si>
  <si>
    <t>H6315</t>
  </si>
  <si>
    <t>פּוּחַ</t>
  </si>
  <si>
    <t>1) to breathe, blow 1a) (Qal) to breathe 1b) (Hiphil) 1b1) to cause to exhale or breathe 1b2) to puff, snort 1b3) to excite, inflame 1b4) to puff, pant for it 1b5) to breathe out, utter 1b6) to blow, blast</t>
  </si>
  <si>
    <t>H6316G</t>
  </si>
  <si>
    <t>פּוּט</t>
  </si>
  <si>
    <t>Put</t>
  </si>
  <si>
    <t>A man living at the time of the Patriarchs, first mentioned at Gen 10:6;   son of: Ham (H2526);   brother of: Canaan (H3667), Cush (H3568) and Egypt (H4714)  § Phut or Put = "a bow"  a nation and people of northern Africa; probably Libyans</t>
  </si>
  <si>
    <t>H6316H</t>
  </si>
  <si>
    <t>Phut or Put = "a bow"  a nation and people of northern Africa; probably Libyans Also named:  pul  (פּוּל "Pul" H6322H)</t>
  </si>
  <si>
    <t>H6317</t>
  </si>
  <si>
    <t>פּוּטִיאֵל</t>
  </si>
  <si>
    <t>Putiel</t>
  </si>
  <si>
    <t xml:space="preserve">A man living at the time of Egypt and Wilderness, only mentioned at Exo 6:25   § Putiel = "afflicted of God"  father of the wife of Eleazar, the son of Aaron </t>
  </si>
  <si>
    <t>H6318</t>
  </si>
  <si>
    <t>פּוֹטִיפַר</t>
  </si>
  <si>
    <t>Potiphar</t>
  </si>
  <si>
    <t xml:space="preserve">A man of the Egyptians living at the time of the Patriarchs, first mentioned at Gen 37:36   § Potiphar = "belonging to the sun"  an officer of Pharaoh, chief of the executioners, and the master to whom Joseph was sold as a slave </t>
  </si>
  <si>
    <t>H6319</t>
  </si>
  <si>
    <t>פּוֹטִי פֶ֫רַע</t>
  </si>
  <si>
    <t>Potiphera</t>
  </si>
  <si>
    <t xml:space="preserve">A man living at the time of the Patriarchs, first mentioned at Gen 41:45;   father of: Asenath (H0621)   § Poti-pherah = "he whom the Ra gave"  an Egyptian, priest of On, father of Asenath, the wife whom Pharaoh gave to Joseph </t>
  </si>
  <si>
    <t>H6320</t>
  </si>
  <si>
    <t>פּוּךְ</t>
  </si>
  <si>
    <t>1) antimony, stibium, black paint 1a) eye cosmetic</t>
  </si>
  <si>
    <t>H6321</t>
  </si>
  <si>
    <t>פּוֹל</t>
  </si>
  <si>
    <t>bean</t>
  </si>
  <si>
    <t>beans</t>
  </si>
  <si>
    <t>H6322G</t>
  </si>
  <si>
    <t>פּוּל</t>
  </si>
  <si>
    <t>Pul</t>
  </si>
  <si>
    <t>A man living at the time of Divided Monarchy, first mentioned at 2Ki 15:19 Another name of  tig.lat pil.e.ser  (תִּגְלַת פִּלְאֶ֫סֶר "Tiglath-pileser" H8407)  § Pul = "distinguishing"  the Babylonian name for Tiglath-pileser III, king of Assyria</t>
  </si>
  <si>
    <t>H6322H</t>
  </si>
  <si>
    <t>Pul = "distinguishing"  the Babylonian name for Tiglath-pileser III, king of Assyria Another name of  put  (פּוּט "Put" H6316H)</t>
  </si>
  <si>
    <t>H6323</t>
  </si>
  <si>
    <t>פּוּן</t>
  </si>
  <si>
    <t>1) (Qal) to be perplexed, be distracted 1a) meaning uncertain</t>
  </si>
  <si>
    <t>H6324</t>
  </si>
  <si>
    <t>פּוּנִי</t>
  </si>
  <si>
    <t>Punite</t>
  </si>
  <si>
    <t xml:space="preserve">Someone descended from Puah who was a man of the tribe of Issachar living at the time of Egypt and Wilderness, first mentioned at Gen 46:13;   son of: Issachar (H3485);   brother of: Tola (H8439), Jashub (H3437H) and Shimron (H8110B); also called Puvah (KJV: Phuvah) at Gen 46:13; 1xPunite at Num 26:23;  Group of  pu.ah  (פּוּאָה "Puah" H6312)   § Punites, of Puah "scattered"  descendants of Puah, the son of Issachar </t>
  </si>
  <si>
    <t>H6325</t>
  </si>
  <si>
    <t>פּוּנֹן</t>
  </si>
  <si>
    <t>Punon</t>
  </si>
  <si>
    <t xml:space="preserve">  § Punon = "darkness"  a station of Israel in their wilderness wanderings </t>
  </si>
  <si>
    <t>H6326</t>
  </si>
  <si>
    <t>פּוּעָה</t>
  </si>
  <si>
    <t xml:space="preserve">A woman living at the time of Egypt and Wilderness, only mentioned at Exo 1:15   § Puah = "splendid"  one of the 2 midwives of the Hebrews ordered by Pharaoh to kill all the male children born to Israel; time of Moses </t>
  </si>
  <si>
    <t>H6327A</t>
  </si>
  <si>
    <t>פּוּץ</t>
  </si>
  <si>
    <t>1) to scatter, be dispersed, be scattered 1a) (Qal) to be dispersed, be scattered 1b) (Niphal) 1b1) to be scattered 1b2) to be spread abroad 1c) (Hiphil) to scatter 1d) Hithpael) scatter</t>
  </si>
  <si>
    <t>H6327B</t>
  </si>
  <si>
    <t>n.m.  scatterer</t>
  </si>
  <si>
    <t>H6327C</t>
  </si>
  <si>
    <t>(Qal) to flow, overflow</t>
  </si>
  <si>
    <t>H6327D</t>
  </si>
  <si>
    <t>פָּצַץ</t>
  </si>
  <si>
    <t>1) to break 1a) (Polel) to shatter 1b) (Pilpel) to dash to pieces</t>
  </si>
  <si>
    <t>H6328</t>
  </si>
  <si>
    <t>פּוּק</t>
  </si>
  <si>
    <t>to reel</t>
  </si>
  <si>
    <t>1) to reel, totter, stumble 1a) (Qal) to reel 1b) (Hiphil) 1b1) to totter, wobble 1b2) to cause tottering</t>
  </si>
  <si>
    <t>H6329</t>
  </si>
  <si>
    <t>to promote</t>
  </si>
  <si>
    <t>1) to bring out, furnish, promote, go out, issue 1a) (Hiphil) 1a1) to produce, furnish 1a2) to bring out, elicit, obtain, cause to come out from 1a3) to promote 1a4) to cause to go out to</t>
  </si>
  <si>
    <t>H6330</t>
  </si>
  <si>
    <t>פּוּקָה</t>
  </si>
  <si>
    <t>staggering</t>
  </si>
  <si>
    <t>1) tottering, staggering, stumbling 1a) of qualm of conscience (fig.)</t>
  </si>
  <si>
    <t>H6331</t>
  </si>
  <si>
    <t>פּוּר</t>
  </si>
  <si>
    <t>(Hiphil) to break, crush Another spelling of  pa.rar  (פָּרַר "to break" H6565A)</t>
  </si>
  <si>
    <t>H6332</t>
  </si>
  <si>
    <t>Purim</t>
  </si>
  <si>
    <t xml:space="preserve">  § Pur or Purim = "lot" or "piece"  means: lot a special feast among the post-exilic Jews, to celebrate their deliverance from Haman's destruction through queen Esther's heroic actions </t>
  </si>
  <si>
    <t>H6333</t>
  </si>
  <si>
    <t>H6334</t>
  </si>
  <si>
    <t>פּוֹרָתָא</t>
  </si>
  <si>
    <t>Poratha</t>
  </si>
  <si>
    <t xml:space="preserve">A man living at the time of Exile and Return, only mentioned at Est 9:8;   son of: Haman (H2001);   brother of: Parshandatha (H6577), Dalphon (H1813), Aspatha (H0630), Adalia (H0118), Aridatha (H0743), Parmashta (H6534), Arisai (H0747), Aridai (H0742) and Vaizatha (H2055)   § Poratha = "fruitfulness" or "frustration"  one of the ten sons of Haman, the enemy of Mordecai and Esther </t>
  </si>
  <si>
    <t>H6335A</t>
  </si>
  <si>
    <t>פּוּשׁ</t>
  </si>
  <si>
    <t>1) to spring about 1a) (Qal) to frisk, act proudly (fig.)</t>
  </si>
  <si>
    <t>H6335B</t>
  </si>
  <si>
    <t>(Niphal) to be scattered, be spread</t>
  </si>
  <si>
    <t>H6336</t>
  </si>
  <si>
    <t>פּוּתִי</t>
  </si>
  <si>
    <t>Puthite</t>
  </si>
  <si>
    <t xml:space="preserve">Someone descended from Puth(?), only mentioned at 1Ch 2:53   § Puhites = "openess"  a family of Judah </t>
  </si>
  <si>
    <t>H6337</t>
  </si>
  <si>
    <t>פַּז</t>
  </si>
  <si>
    <t>pure gold</t>
  </si>
  <si>
    <t>refined or pure gold</t>
  </si>
  <si>
    <t>H6338</t>
  </si>
  <si>
    <t>פָּזַז</t>
  </si>
  <si>
    <t>be refined</t>
  </si>
  <si>
    <t>1) to refine, be refined 1a) (Hophal) to be refined</t>
  </si>
  <si>
    <t>H6339</t>
  </si>
  <si>
    <t>be agile</t>
  </si>
  <si>
    <t>1) to bound, be agile, be supple 1a) (Qal) to be nimble 1b) (Piel) to leap, show agility</t>
  </si>
  <si>
    <t>H6340</t>
  </si>
  <si>
    <t>פָּזַר</t>
  </si>
  <si>
    <t>1) to scatter, disperse 1a) (Qal) 1a1) to scatter 1a2) scattered (participle) 1b) (Niphal) to be scattered 1c) (Piel) to scatter 1d) (Pual) to be scattered</t>
  </si>
  <si>
    <t>H6341A</t>
  </si>
  <si>
    <t>פַּח</t>
  </si>
  <si>
    <t>1) bird trap, trap, snare 1a) bird trap (literal) 1b) of calamities, plots, source or agent of calamity (fig.)</t>
  </si>
  <si>
    <t>H6341B</t>
  </si>
  <si>
    <t>plate (of metal)</t>
  </si>
  <si>
    <t>H6342</t>
  </si>
  <si>
    <t>פָּחַד</t>
  </si>
  <si>
    <t>1) to fear, tremble, revere, dread, be in awe or dread 1a) (Qal) 1a1) to be in dread 1a2) to be in awe 1b) (Piel) to be in great dread 1c) (Hiphil) to cause to dread</t>
  </si>
  <si>
    <t>H6343</t>
  </si>
  <si>
    <t>פַּ֫חַד</t>
  </si>
  <si>
    <t>dread</t>
  </si>
  <si>
    <t>1) terror, dread 1a) dread 1b) object of dread</t>
  </si>
  <si>
    <t>H6344</t>
  </si>
  <si>
    <t>H6345</t>
  </si>
  <si>
    <t>פַּחְדָּה</t>
  </si>
  <si>
    <t>dread, fear, awe, religious awe</t>
  </si>
  <si>
    <t>H6346</t>
  </si>
  <si>
    <t>פֶּחָה</t>
  </si>
  <si>
    <t>governor Aramaic equivalent:  pe.chah  (פֶּחָה "governor" H6347)</t>
  </si>
  <si>
    <t>H6347</t>
  </si>
  <si>
    <t>governor Aramaic of  pe.chah  (פֶּחָה "governor" H6346)</t>
  </si>
  <si>
    <t>H6348</t>
  </si>
  <si>
    <t>פָּחַז</t>
  </si>
  <si>
    <t>be reckless</t>
  </si>
  <si>
    <t>(Qal) to be wanton, be reckless, be frothy</t>
  </si>
  <si>
    <t>H6349</t>
  </si>
  <si>
    <t>פַּ֫חַז</t>
  </si>
  <si>
    <t>recklessness</t>
  </si>
  <si>
    <t>recklessness, wantonness, unbridled license, frothiness</t>
  </si>
  <si>
    <t>H6350</t>
  </si>
  <si>
    <t>פַּחֲזוּת</t>
  </si>
  <si>
    <t>recklessness, extravagance, frivolity</t>
  </si>
  <si>
    <t>H6351</t>
  </si>
  <si>
    <t>פָּחַח</t>
  </si>
  <si>
    <t>to ensnare</t>
  </si>
  <si>
    <t>(Hiphil) to ensnare, trap</t>
  </si>
  <si>
    <t>H6352</t>
  </si>
  <si>
    <t>פֶּחָם</t>
  </si>
  <si>
    <t>coal, charcoal, ember</t>
  </si>
  <si>
    <t>H6353</t>
  </si>
  <si>
    <t>פֶּחָר</t>
  </si>
  <si>
    <t>H6354</t>
  </si>
  <si>
    <t>פַּ֫חַת</t>
  </si>
  <si>
    <t>pit, hole</t>
  </si>
  <si>
    <t>H6355G</t>
  </si>
  <si>
    <t>פַּ֫חַת מוֹאָב</t>
  </si>
  <si>
    <t>Pahath-moab</t>
  </si>
  <si>
    <t>A man living at the time of Exile and Return, first mentioned at Ezr 2:6;   father of: Jeshua (H3442I), Joab (H3097I)  § Pahath-moab = "pit of Moab" 1) ancestor of one or two families of Israel who returned from exile in Babylon 2) a leader of the people, father of the wall rebuilder Hashub, and one who signed the covenant with Nehemiah</t>
  </si>
  <si>
    <t>H6355H</t>
  </si>
  <si>
    <t>A man living at the time of Exile and Return, only mentioned at Neh 3:11;   father of: Hasshub (H2815H)  § Pahath-moab = "pit of Moab" 1) ancestor of one or two families of Israel who returned from exile in Babylon 2) a leader of the people, father of the wall rebuilder Hashub, and one who signed the covenant with Nehemiah</t>
  </si>
  <si>
    <t>H6355I</t>
  </si>
  <si>
    <t>A man living at the time of Exile and Return, only mentioned at Neh 10:14  § Pahath-moab = "pit of Moab" 1) ancestor of one or two families of Israel who returned from exile in Babylon 2) a leader of the people, father of the wall rebuilder Hashub, and one who signed the covenant with Nehemiah</t>
  </si>
  <si>
    <t>H6356</t>
  </si>
  <si>
    <t>פְּחֶ֫תֶת</t>
  </si>
  <si>
    <t>1) a boring or eating out, hole, hollow 1a) of leprous decay in garment</t>
  </si>
  <si>
    <t>H6357</t>
  </si>
  <si>
    <t>פִּטְדָה</t>
  </si>
  <si>
    <t>1) topaz or chrysolite 1a) a precious stone</t>
  </si>
  <si>
    <t>H6358</t>
  </si>
  <si>
    <t>פָּטוּר</t>
  </si>
  <si>
    <t>to_open</t>
  </si>
  <si>
    <t>1) opened 1a) (Qal) dismissed 1b) (Hiphil) shoot out</t>
  </si>
  <si>
    <t>H6359</t>
  </si>
  <si>
    <t>פָּטִיר</t>
  </si>
  <si>
    <t>unoccupied, free to work</t>
  </si>
  <si>
    <t>H6360</t>
  </si>
  <si>
    <t>פַּטִּישׁ</t>
  </si>
  <si>
    <t>forge hammer, hammer</t>
  </si>
  <si>
    <t>H6361</t>
  </si>
  <si>
    <t>פְּטַשׁ</t>
  </si>
  <si>
    <t>legging</t>
  </si>
  <si>
    <t>1) a garment, coat, tunic 1a) meaning uncertain</t>
  </si>
  <si>
    <t>H6362</t>
  </si>
  <si>
    <t>פָּטַר</t>
  </si>
  <si>
    <t>1) to separate, set free, remove, open, escape, burst through 1a) (Qal) 1a1) to remove (oneself), escape 1a2) to set free, let out</t>
  </si>
  <si>
    <t>H6363A</t>
  </si>
  <si>
    <t>פֶּ֫טֶר</t>
  </si>
  <si>
    <t>firstborn, firstling, that which separates or first opens Also means:  pit.rah  (פִּטְרָה "firstborn" H6363B)</t>
  </si>
  <si>
    <t>H6363B</t>
  </si>
  <si>
    <t>פִּטְרָה</t>
  </si>
  <si>
    <t>firstborn, firstling, that which separates or first opens Another spelling of  pe.ter  (פֶּ֫טֶר "firstborn" H6363A)</t>
  </si>
  <si>
    <t>H6364</t>
  </si>
  <si>
    <t>פִּי־בֶ֫סֶת</t>
  </si>
  <si>
    <t>Pi-beseth</t>
  </si>
  <si>
    <t xml:space="preserve">  § Pi-beseth = "mouth of loathing"   a town of lower Egypt located on the west bank of the Pelusiac branch of the Nile about 40 miles from Memphis 1a) same as 'Bubastis' named after the goddess of the same name </t>
  </si>
  <si>
    <t>H6365</t>
  </si>
  <si>
    <t>פִּיד</t>
  </si>
  <si>
    <t>disaster</t>
  </si>
  <si>
    <t>ruin, disaster, destruction</t>
  </si>
  <si>
    <t>H6366</t>
  </si>
  <si>
    <t>פֵּיָה</t>
  </si>
  <si>
    <t>two-edged</t>
  </si>
  <si>
    <t>edge (of a sword) Also means:  pi.phiy.yah  (פִּיפִיָּה "tooth" H6374)</t>
  </si>
  <si>
    <t>H6367</t>
  </si>
  <si>
    <t>פִּי הַחִירֹת</t>
  </si>
  <si>
    <t>Pi-hahiroth</t>
  </si>
  <si>
    <t xml:space="preserve">  § Pi-hahiroth = "place where sedge grows"  the 3rd encampment of the Israelites after leaving Goshen in Egypt and the last one before crossing the Red Sea </t>
  </si>
  <si>
    <t>H6368</t>
  </si>
  <si>
    <t>פִּיחַ</t>
  </si>
  <si>
    <t>soot, ashes</t>
  </si>
  <si>
    <t>H6369</t>
  </si>
  <si>
    <t>פִּיכֹל</t>
  </si>
  <si>
    <t>Phicol</t>
  </si>
  <si>
    <t xml:space="preserve">A man living at the time of the Patriarchs, first mentioned at Gen 21:22   § Phichol = "strong"  chief captain of the army of king Abimelech of the Philistines of Gerar in the days of Abraham and Isaac </t>
  </si>
  <si>
    <t>H6370</t>
  </si>
  <si>
    <t>פִּלֶ֫גֶשׁ</t>
  </si>
  <si>
    <t>1) concubine, paramour 1a) concubine 1b) paramour</t>
  </si>
  <si>
    <t>H6371</t>
  </si>
  <si>
    <t>פִּימָה</t>
  </si>
  <si>
    <t>excess fat</t>
  </si>
  <si>
    <t>super abundance (of fat), excessive fat</t>
  </si>
  <si>
    <t>H6372G</t>
  </si>
  <si>
    <t>פִּינְחָס</t>
  </si>
  <si>
    <t>Phinehas</t>
  </si>
  <si>
    <t>A man of the tribe of Levi living at the time of Egypt and Wilderness, first mentioned at Exo 6:25;   son of: Eleazar (H0499) and the daughter_of_Putiel (H6317H);   father of: Abishua (H0050)  § Phinehas = "mouth of brass" 1) son of Eleazar and grandson of Aaron; his zealousness for the Lord averted a plague on Israel and gained him the promise of the Lord of an everlasting priesthood in his family 2) a priest and the son of the priest Eli 3) the father of a helper of Ezra</t>
  </si>
  <si>
    <t>H6372H</t>
  </si>
  <si>
    <t>A man living at the time of United Monarchy, first mentioned at 1Sa 1:3;   son of: Eli (H5941);   brother of: Hophni (H2652);   father of: Ichabod (H0350), Ahitub (H0285)  § Phinehas = "mouth of brass" 1) son of Eleazar and grandson of Aaron; his zealousness for the Lord averted a plague on Israel and gained him the promise of the Lord of an everlasting priesthood in his family 2) a priest and the son of the priest Eli 3) the father of a helper of Ezra</t>
  </si>
  <si>
    <t>H6372I</t>
  </si>
  <si>
    <t>A man living at the time of Exile and Return, only mentioned at Ezr 8:33;   father of: Eleazar (H0499K)  § Phinehas = "mouth of brass" 1) son of Eleazar and grandson of Aaron; his zealousness for the Lord averted a plague on Israel and gained him the promise of the Lord of an everlasting priesthood in his family 2) a priest and the son of the priest Eli 3) the father of a helper of Ezra</t>
  </si>
  <si>
    <t>H6373</t>
  </si>
  <si>
    <t>פִּינֹן</t>
  </si>
  <si>
    <t>Pinon</t>
  </si>
  <si>
    <t xml:space="preserve">A man living at the time of the Patriarchs, first mentioned at Gen 36:41   § Pinon = "darkness"  one of the chiefs of Edom </t>
  </si>
  <si>
    <t>H6374</t>
  </si>
  <si>
    <t>פִּיפִיָּה</t>
  </si>
  <si>
    <t>tooth Another spelling of  pe.yah  (פֵּיָה "two-edged" H6366)</t>
  </si>
  <si>
    <t>H6375</t>
  </si>
  <si>
    <t>פִּיק</t>
  </si>
  <si>
    <t>tottering</t>
  </si>
  <si>
    <t>tottering, staggering, stagger, stumble</t>
  </si>
  <si>
    <t>H6376</t>
  </si>
  <si>
    <t>פִּישׁוֹן</t>
  </si>
  <si>
    <t>Pishon</t>
  </si>
  <si>
    <t xml:space="preserve">  § Pison = "increase"  one of the four rivers used to describe the location of the garden of Eden </t>
  </si>
  <si>
    <t>H6377</t>
  </si>
  <si>
    <t>פִּיתוֹן</t>
  </si>
  <si>
    <t>Pithon</t>
  </si>
  <si>
    <t xml:space="preserve">A man of the tribe of Benjamin living at the time of United Monarchy, first mentioned at 1Ch 8:35;   son of: Micah (H4318H);   brother of: Melech (H4429), Tarea (H8390) and Ahaz (H0271H)   § Pithon = "harmless"  son of Micah, grandson of Mephibosheth, descendant of Saul </t>
  </si>
  <si>
    <t>H6378</t>
  </si>
  <si>
    <t>פַּךְ</t>
  </si>
  <si>
    <t>vial</t>
  </si>
  <si>
    <t>vial, flask</t>
  </si>
  <si>
    <t>H6379</t>
  </si>
  <si>
    <t>פָּכָה</t>
  </si>
  <si>
    <t>1) to trickle, pour 1a) (Piel) to trickle, drop down (water)</t>
  </si>
  <si>
    <t>H6380</t>
  </si>
  <si>
    <t>פֹּכֶ֫רֶת הַצְבָיִם</t>
  </si>
  <si>
    <t>Pochereth-hazzebaim</t>
  </si>
  <si>
    <t xml:space="preserve">A man living at the time of Exile and Return, first mentioned at Ezr 2:57   § Pochereth of Zebaim = "here the cutting off"  a servant of Solomon whose descendants returned from exile with Zerubbabel </t>
  </si>
  <si>
    <t>H6381</t>
  </si>
  <si>
    <t>פָּלָא</t>
  </si>
  <si>
    <t>to wonder</t>
  </si>
  <si>
    <t>1) to be marvellous, be wonderful, be surpassing, be extraordinary, separate by distinguishing action 1a) (Niphal) 1a1) to be beyond one's power, be difficult to do 1a2) to be difficult to understand 1a3) to be wonderful, be extraordinary 1a3a) marvellous (participle) 1b) (Piel) to separate (an offering) 1c) (Hiphil) 1c1) to do extraordinary or hard or difficult thing 1c2) to make wonderful, do wondrously 1d) (Hithpael) to show oneself wonderful or marvellous</t>
  </si>
  <si>
    <t>H6382</t>
  </si>
  <si>
    <t>פֶּ֫לֶא</t>
  </si>
  <si>
    <t>1) wonder, marvel 1a) wonder (extraordinary, hard to understand thing) 1b) wonder (of God's acts of judgment and redemption)</t>
  </si>
  <si>
    <t>H6383</t>
  </si>
  <si>
    <t>פִּלְאִי</t>
  </si>
  <si>
    <t>incomprehensible</t>
  </si>
  <si>
    <t>wonderful, incomprehensible, extraordinary</t>
  </si>
  <si>
    <t>H6384</t>
  </si>
  <si>
    <t>פַּלֻּאִי</t>
  </si>
  <si>
    <t>Palluite</t>
  </si>
  <si>
    <t xml:space="preserve">Someone descended from Pallu who was a man of the tribe of Reuben living at the time of Egypt and Wilderness, first mentioned at Gen 46:9;   son of: Reuben (H7205);   brother of: Hanoch (H2585J), Hezron (H2696) and Carmi (H3756);   father of: Eliab (H0446H) Group of  pal.lu  (פַּלּוּא "Pallu" H6396)   § Palluites, of Pallu "wonderful"  descendants of Pallu, the 2nd son of Reuben </t>
  </si>
  <si>
    <t>H6385</t>
  </si>
  <si>
    <t>פָּלַג</t>
  </si>
  <si>
    <t>1) to divide, split 1a) (Niphal) to be split, be divided 1b) (Piel) 1b1) to split, cleave 1b2) to divide Aramaic equivalent:  pe.lag  (פְּלַג "to divide" H6386)</t>
  </si>
  <si>
    <t>H6386</t>
  </si>
  <si>
    <t>פְּלַג</t>
  </si>
  <si>
    <t>1) to divide 1a) (P'al) to be divided</t>
  </si>
  <si>
    <t>H6387</t>
  </si>
  <si>
    <t>H6388</t>
  </si>
  <si>
    <t>פֶּ֫לֶג</t>
  </si>
  <si>
    <t>channel, canal</t>
  </si>
  <si>
    <t>H6389</t>
  </si>
  <si>
    <t xml:space="preserve">A man living at the time of the Patriarchs, first mentioned at Gen 10:25;   son of: Eber (H5677);   brother of: Joktan (H3355);   father of: Reu (H7466) Also named:  Phalek  (Φάλεκ "Peleg" G5317)   § Peleg = "division"  son of Eber and brother of Joktan </t>
  </si>
  <si>
    <t>H6390</t>
  </si>
  <si>
    <t>פְּלַגָּה</t>
  </si>
  <si>
    <t>1) stream, division, river 1a) stream 1b) divisions, sections</t>
  </si>
  <si>
    <t>H6391</t>
  </si>
  <si>
    <t>פְּלֻגָּה</t>
  </si>
  <si>
    <t>division Aramaic equivalent:  pe.lug.gah  (פְּלֻגָּה "division" H6392)</t>
  </si>
  <si>
    <t>H6392</t>
  </si>
  <si>
    <t>division, section Aramaic of  pe.lug.gah  (פְּלֻגָּה "division" H6391)</t>
  </si>
  <si>
    <t>H6393</t>
  </si>
  <si>
    <t>פְּלָדָה</t>
  </si>
  <si>
    <t>iron, steel</t>
  </si>
  <si>
    <t>H6394</t>
  </si>
  <si>
    <t>פִּלְדָּשׁ</t>
  </si>
  <si>
    <t>Pildash</t>
  </si>
  <si>
    <t xml:space="preserve">A man living at the time of the Patriarchs, only mentioned at Gen 22:22;   son of: Nahor (H5152H) and Milcah (H4435);   brother of: Uz (H5780H), Buz (H0938), Kemuel (H7055), Chesed (H3777), Hazo (H2375), Jidlaph (H3044) and Bethuel (H1328A);   half-brother of: Tebah (H2875), Gaham (H1514), Tahash (H8477) and Maacah (H4601)   § Pildash = "flame of fire"  one of the 8 sons of Nahor, the brother of Abraham, by Milcah his wife or niece </t>
  </si>
  <si>
    <t>H6395</t>
  </si>
  <si>
    <t>פָּלָה</t>
  </si>
  <si>
    <t>be distinguished</t>
  </si>
  <si>
    <t>1) to be distinct, marked out, be separated, be distinguished 1a) (Niphal) 1a1) to be distinct, be separated, be distinguished 1a2) to be wonderful 1b) (Hiphil) to make separate, set apart</t>
  </si>
  <si>
    <t>H6396</t>
  </si>
  <si>
    <t>פַּלּוּא</t>
  </si>
  <si>
    <t>Pallu</t>
  </si>
  <si>
    <t xml:space="preserve">A man of the tribe of Reuben living at the time of Egypt and Wilderness, first mentioned at Gen 46:9;   son of: Reuben (H7205);   brother of: Hanoch (H2585J), Hezron (H2696) and Carmi (H3756);   father of: Eliab (H0446H) Also named:  pal.lu.i  (פַּלֻּאִי "Palluite" H6384)   § Pallu or Phallu = "distinguished"  the 2nd son of Reuben, father of Eliab, and progenitor of a family of Israel </t>
  </si>
  <si>
    <t>H6397</t>
  </si>
  <si>
    <t>פְּלוֹנִי</t>
  </si>
  <si>
    <t>Pelonite</t>
  </si>
  <si>
    <t xml:space="preserve">Someone descended from Pelon or Palet(?), first mentioned at 2Sa 23:26; also called Paltite at 2Sa 23:26;  Also named:  pal.ti  (פַּלְטִי "Paltite" H6407)   § Pelonite = "a certain one"  the inhabitants of a presently unknown place </t>
  </si>
  <si>
    <t>H6398</t>
  </si>
  <si>
    <t>פָּלַח</t>
  </si>
  <si>
    <t>1) to cleave, slice 1a) (Qal) to cleave, plow 1b) (Piel) 1b1) to cleave open or through 1b2) to cause to cleave open 1b3) to slice, pierce</t>
  </si>
  <si>
    <t>H6399</t>
  </si>
  <si>
    <t>פְּלַח</t>
  </si>
  <si>
    <t>1) to serve, worship, revere, minister for, pay reverence to 1a) (P'al) 1a1) to pay reverence to 1a2) to serve</t>
  </si>
  <si>
    <t>H6400</t>
  </si>
  <si>
    <t>פֶּ֫לַח</t>
  </si>
  <si>
    <t>1) cleavage, mill-stone, cut, slice, part cut off 1a) mill-stone 1b) cleavage, slice</t>
  </si>
  <si>
    <t>H6401</t>
  </si>
  <si>
    <t>פִּלְחָא</t>
  </si>
  <si>
    <t>Pilha</t>
  </si>
  <si>
    <t xml:space="preserve">A man living at the time of Exile and Return, only mentioned at Neh 10:24   § Pileha = "slicing"  a chief of the people who sealed the covenant with Nehemiah </t>
  </si>
  <si>
    <t>H6402</t>
  </si>
  <si>
    <t>פׇּלְחָן</t>
  </si>
  <si>
    <t>service, worship</t>
  </si>
  <si>
    <t>H6403</t>
  </si>
  <si>
    <t>פָּלַט</t>
  </si>
  <si>
    <t>1) to escape, save, deliver, slip away 1a) (Qal) to escape 1b) (Piel) 1b1) to bring into security, deliver 1b2) to cause to escape, cast forth 1b3) to be delivered 1b4) to slip away 1c) (Hiphil) to bring into security, bring to safety</t>
  </si>
  <si>
    <t>H6404G</t>
  </si>
  <si>
    <t>פֶּ֫לֶט</t>
  </si>
  <si>
    <t>Pelet</t>
  </si>
  <si>
    <t>A man of the tribe of Judah living at the time of Divided Monarchy, only mentioned at 1Ch 2:47;   son of Caleb (H3612H) and Jahdai (H3056);   brother of: Regem (H7276), Jotham (H3147I), Geshan (H1529), Ephah (H5891I) and Shaaph (H8174)  § Pelet = "deliverance" 1) son of Jahdai and a descendant of Caleb 2) son of Azmaveth and one of David's mighty warriors who joined him at Ziklag</t>
  </si>
  <si>
    <t>H6404H</t>
  </si>
  <si>
    <t>A man living at the time of Divided Monarchy, only mentioned at 1Ch 12:3;   son of: Azmaveth (H5820I);   brother of: Jeziel (H3149)  § Pelet = "deliverance" 1) son of Jahdai and a descendant of Caleb 2) son of Azmaveth and one of David's mighty warriors who joined him at Ziklag</t>
  </si>
  <si>
    <t>H6405</t>
  </si>
  <si>
    <t>פַּלֵּט</t>
  </si>
  <si>
    <t>H6406G</t>
  </si>
  <si>
    <t>פַּלְטִי</t>
  </si>
  <si>
    <t>Palti</t>
  </si>
  <si>
    <t>A man living at the time of Egypt and Wilderness, only mentioned at Num 13:9;   son of: Raphu (H7505)  § Palti or Phalti = "my deliverance" 1) son of Raphu, the spy chosen from the tribe of Benjamin 2) son of Laish, the man to whom king Saul gave his daughter Michal in marriage even though she was already married to David</t>
  </si>
  <si>
    <t>H6406H</t>
  </si>
  <si>
    <t>A man living at the time of United Monarchy, first mentioned at 1Sa 25:44;   son of: Laish (H3889); married to Michal (H4324); also called Paltiel at 2Sa 3:15;  Also named:  pal.ti.el  (פַּלְטִיאֵל "Paltiel" H6409H)  § Palti or Phalti = "my deliverance" 1) son of Raphu, the spy chosen from the tribe of Benjamin 2) son of Laish, the man to whom king Saul gave his daughter Michal in marriage even though she was already married to David</t>
  </si>
  <si>
    <t>H6407</t>
  </si>
  <si>
    <t>Paltite</t>
  </si>
  <si>
    <t xml:space="preserve">Someone descended from Pelon or Palet(?), first mentioned at 2Sa 23:26; also called Paltite at 2Sa 23:26;  Group of  pe.lo.ni  (פְּלוֹנִי "Pelonite" H6397)   § Paltite = "escape"  a descendant of Palti or an inhabitant of Beth-palet </t>
  </si>
  <si>
    <t>H6408</t>
  </si>
  <si>
    <t>פִּלְטָ֑י</t>
  </si>
  <si>
    <t>Piltai</t>
  </si>
  <si>
    <t xml:space="preserve">A man living at the time of Exile and Return, only mentioned at Neh 12:17   § Piltai = "my deliverances"  a priest, representative of the priestly house of Moadiah; an exile who returned with Zerubbabel </t>
  </si>
  <si>
    <t>H6409G</t>
  </si>
  <si>
    <t>פַּלְטִיאֵל</t>
  </si>
  <si>
    <t>Paltiel</t>
  </si>
  <si>
    <t>A man living at the time of Egypt and Wilderness, only mentioned at Num 34:26;   son of: Azzan (H5821)  § Paltiel or Phaltiel = "God delivers" 1) son of Azzan and prince of the tribe of Issachar appointed as one of the 12 to apportion the land of Canaan 2) son of Laish of Gallim to whom Saul gave Michal in marriage after his mad jealousy had driven David forth as an outlaw</t>
  </si>
  <si>
    <t>H6409H</t>
  </si>
  <si>
    <t>A man living at the time of United Monarchy, first mentioned at 1Sa 25:44;   son of: Laish (H3889); married to Michal (H4324); also called Paltiel at 2Sa 3:15;  Another name of  pal.ti  (פַּלְטִי "Palti" H6406H)  § Paltiel or Phaltiel = "God delivers" 1) son of Azzan and prince of the tribe of Issachar appointed as one of the 12 to apportion the land of Canaan 2) son of Laish of Gallim to whom Saul gave Michal in marriage after his mad jealousy had driven David forth as an outlaw</t>
  </si>
  <si>
    <t>H6410G</t>
  </si>
  <si>
    <t>פְּלַטְיָ֫הוּ</t>
  </si>
  <si>
    <t>Pelatiah</t>
  </si>
  <si>
    <t>A man of the tribe of Judah living at the time of Divided Monarchy, only mentioned at 1Ch 3:21;   son of: Hananiah (H2608L);   brother of: Jeshaiah (H3470B), Rephaiah (H7509), Arnan (H0770), Obadiah (H5662H) and Shecaniah (H7935)  § Pelatiah = "Jehovah delivers" 1) son of Hananiah and grandson of Zerubbabel 2) a Simeonite in the days of king Hezekiah of Judah who was one of the captains of 500 men who defeated the Amalekites who had escaped 3) one of the heads of the people who sealed the covenant with Nehemiah 4) son of Benaiah and one of the princes of the people against whom Ezekiel was ordered to prophesy doom</t>
  </si>
  <si>
    <t>H6410H</t>
  </si>
  <si>
    <t>A man of the tribe of Simeon(?) living at the time of Divided Monarchy, only mentioned at 1Ch 4:42;   son of: Ishi (H3469I);   brother of: Neariah (H5294H), Rephaiah (H7509H) and Uzziel (H5816H)  § Pelatiah = "Jehovah delivers" 1) son of Hananiah and grandson of Zerubbabel 2) a Simeonite in the days of king Hezekiah of Judah who was one of the captains of 500 men who defeated the Amalekites who had escaped 3) one of the heads of the people who sealed the covenant with Nehemiah 4) son of Benaiah and one of the princes of the people against whom Ezekiel was ordered to prophesy doom</t>
  </si>
  <si>
    <t>H6410I</t>
  </si>
  <si>
    <t>A man living at the time of Exile and Return, only mentioned at Neh 10:22  § Pelatiah = "Jehovah delivers" 1) son of Hananiah and grandson of Zerubbabel 2) a Simeonite in the days of king Hezekiah of Judah who was one of the captains of 500 men who defeated the Amalekites who had escaped 3) one of the heads of the people who sealed the covenant with Nehemiah 4) son of Benaiah and one of the princes of the people against whom Ezekiel was ordered to prophesy doom</t>
  </si>
  <si>
    <t>H6410J</t>
  </si>
  <si>
    <t>A man living at the time of Exile and Return, first mentioned at Ezk 11:1;   son of: Benaiah (H1141R)  § Pelatiah = "Jehovah delivers" 1) son of Hananiah and grandson of Zerubbabel 2) a Simeonite in the days of king Hezekiah of Judah who was one of the captains of 500 men who defeated the Amalekites who had escaped 3) one of the heads of the people who sealed the covenant with Nehemiah 4) son of Benaiah and one of the princes of the people against whom Ezekiel was ordered to prophesy doom</t>
  </si>
  <si>
    <t>H6411A</t>
  </si>
  <si>
    <t>פְּלָאיָה</t>
  </si>
  <si>
    <t>Pelaiah</t>
  </si>
  <si>
    <t>A man living at the time of Exile and Return, first mentioned at Neh 8:7  § Pelaiah = "Jehovah does wonders" 1) son of Elioenai and a descendant of David in the royal line 2) a priest who helped Ezra to expound the law to the people and also sealed the covenant with Nehemiah</t>
  </si>
  <si>
    <t>H6411B</t>
  </si>
  <si>
    <t>פְּלָיָה</t>
  </si>
  <si>
    <t>A man of the tribe of Judah living at the time of Divided Monarchy, only mentioned at 1Ch 3:24;   son of: Elioenai (H0454B);   brother of: Hodaviah (H1938), Eliashib (H0475), Akkub (H6126), Johanan (H3110I), Delaiah (H1806) and Anani (H6054)  § Pelaiah = "Jehovah does wonders" 1) son of Elioenai and a descendant of David in the royal line 2) a priest who helped Ezra to expound the law to the people and also sealed the covenant with Nehemiah</t>
  </si>
  <si>
    <t>H6412A</t>
  </si>
  <si>
    <t>פָּלִיט</t>
  </si>
  <si>
    <t>survivor</t>
  </si>
  <si>
    <t>refugee, fugitive, escaped one Also means:  pa.let  (פָּלֵיט "survivor" H6412B)</t>
  </si>
  <si>
    <t>H6412B</t>
  </si>
  <si>
    <t>פָּלֵיט</t>
  </si>
  <si>
    <t>refugee, fugitive, escaped one Another spelling of  pa.lit  (פָּלִיט "survivor" H6412A)</t>
  </si>
  <si>
    <t>H6413</t>
  </si>
  <si>
    <t>פְּלֵיטָה</t>
  </si>
  <si>
    <t>1) escape, deliverance 1a) escape, deliverance 1b) escaped remnant</t>
  </si>
  <si>
    <t>H6414</t>
  </si>
  <si>
    <t>פָּלִיל</t>
  </si>
  <si>
    <t>judge, assessment, estimate</t>
  </si>
  <si>
    <t>H6415</t>
  </si>
  <si>
    <t>פְּלִילָה</t>
  </si>
  <si>
    <t>1) office of judge or umpire 2) (CLBL) judgment, decision</t>
  </si>
  <si>
    <t>H6416</t>
  </si>
  <si>
    <t>פְּלִילִי</t>
  </si>
  <si>
    <t>for a judge, calling for judgment, judicial, assessable, criminal</t>
  </si>
  <si>
    <t>H6417</t>
  </si>
  <si>
    <t>פְּלִילִיָּה</t>
  </si>
  <si>
    <t>the giving a decision, pronouncement of judgment, reasoning</t>
  </si>
  <si>
    <t>H6418</t>
  </si>
  <si>
    <t>פֶּ֫לֶךְ</t>
  </si>
  <si>
    <t>district</t>
  </si>
  <si>
    <t>1) whirl of spindle, stick, district 1a) whirl of spindle, stick 1b) district, circuit</t>
  </si>
  <si>
    <t>H6419</t>
  </si>
  <si>
    <t>פָּלַל</t>
  </si>
  <si>
    <t>1) to intervene, interpose, pray 1a) (Piel) to mediate, judge 1b)(Hithpael) 1b1) to intercede 1b2) to pray</t>
  </si>
  <si>
    <t>H6420</t>
  </si>
  <si>
    <t>פָּלָל</t>
  </si>
  <si>
    <t>Palal</t>
  </si>
  <si>
    <t xml:space="preserve">A man living at the time of Exile and Return, only mentioned at Neh 3:25;   son of: Uzai (H0186)   § Palal = "judge"  son of Uzai and one who assisted in restoring the walls of Jerusalem in the time of Nehemiah </t>
  </si>
  <si>
    <t>H6421</t>
  </si>
  <si>
    <t>פְּלַלְיָה</t>
  </si>
  <si>
    <t>Pelaliah</t>
  </si>
  <si>
    <t xml:space="preserve">A man living at the time of Exile and Return, only mentioned at Neh 11:12;   son of: Amzi (H0557H);   father of: Jeroham (H3395J)   § Pelaliah = "Jehovah has judged"  son of Amzi and ancestor of Adaiah the priest in the time of Nehemiah </t>
  </si>
  <si>
    <t>H6422</t>
  </si>
  <si>
    <t>פַּלְמוֹנִי</t>
  </si>
  <si>
    <t>a certain one Another spelling of  pe.lo.ni  (פְּלֹנִי "someone" H6423)</t>
  </si>
  <si>
    <t>H6423</t>
  </si>
  <si>
    <t>פְּלֹנִי</t>
  </si>
  <si>
    <t>a certain one Also means:  pal.mo.ni  (פַּלְמוֹנִי "certain" H6422)</t>
  </si>
  <si>
    <t>H6424</t>
  </si>
  <si>
    <t>פָּלַס</t>
  </si>
  <si>
    <t>1) (Piel) to weigh, make level, balance 1a) to weigh out 1b) to make level or smooth</t>
  </si>
  <si>
    <t>H6425</t>
  </si>
  <si>
    <t>פֶּ֫לֶס</t>
  </si>
  <si>
    <t>balance, scale</t>
  </si>
  <si>
    <t>H6426</t>
  </si>
  <si>
    <t>פָּלַץ</t>
  </si>
  <si>
    <t>(Hithpael) to shudder, tremble</t>
  </si>
  <si>
    <t>H6427</t>
  </si>
  <si>
    <t>פַּלָּצוּת</t>
  </si>
  <si>
    <t>shuddering</t>
  </si>
  <si>
    <t>shuddering, trembling</t>
  </si>
  <si>
    <t>H6428</t>
  </si>
  <si>
    <t>פָּלַשׁ</t>
  </si>
  <si>
    <t>1) to roll 1a) (Hithpael) to roll in ashes or dust (as an act of mourning)</t>
  </si>
  <si>
    <t>H6429</t>
  </si>
  <si>
    <t>פְּלֶ֫שֶׁת</t>
  </si>
  <si>
    <t>Philistia</t>
  </si>
  <si>
    <t xml:space="preserve">Philistia = "land of sojourners"  the general territory on the west coast of Canaan or the entire country of Palestine Also named:  pe.lish.ti  (פְּלִשְׁתִּי "Philistine" H6430G) </t>
  </si>
  <si>
    <t>H6430G</t>
  </si>
  <si>
    <t>פְּלִשְׁתִּי</t>
  </si>
  <si>
    <t>Philistine</t>
  </si>
  <si>
    <t>Philistine = "immigrants"  an inhabitant of Philistia; descendants of Mizraim who immigrated from Caphtor (Crete?) to the western seacoast of Canaan Another spelling of  pe.le.shet  (פְּלֶ֫שֶׁת "Philistia" H6429)</t>
  </si>
  <si>
    <t>H6430H</t>
  </si>
  <si>
    <t>A Philistine living at the time of the Patriarchs, first mentioned at Gen 10:14;   son of: Casluhim (H3695)  § Philistine = "immigrants"  an inhabitant of Philistia; descendants of Mizraim who immigrated from Caphtor (Crete?) to the western seacoast of Canaan</t>
  </si>
  <si>
    <t>H6430I</t>
  </si>
  <si>
    <t>(Sea of the) Philistines</t>
  </si>
  <si>
    <t>Philistine = "immigrants"  an inhabitant of Philistia; descendants of Mizraim who immigrated from Caphtor (Crete?) to the western seacoast of Canaan Another name of  ga.dol  (גָּדוֹל "Great( Sea)" H1419J)</t>
  </si>
  <si>
    <t>H6431G</t>
  </si>
  <si>
    <t>פֶּ֫לֶת</t>
  </si>
  <si>
    <t>Peleth</t>
  </si>
  <si>
    <t>A man living at the time of Egypt and Wilderness, only mentioned at Num 16:1;   father of: On (H0203)  § Peleth = "swiftness" 1) a Reubenite, father of On who rebelled with Dathan and Abiram in the days of the wilderness wanderings 2) son of Jonathan and a descendant of Jerahmeel of Judah</t>
  </si>
  <si>
    <t>H6431H</t>
  </si>
  <si>
    <t>A man of the tribe of Judah living at the time of Divided Monarchy, only mentioned at 1Ch 2:33;   son of: Jonathan (H3129);   brother of: Zaza (H2117)  § Peleth = "swiftness" 1) a Reubenite, father of On who rebelled with Dathan and Abiram in the days of the wilderness wanderings 2) son of Jonathan and a descendant of Jerahmeel of Judah</t>
  </si>
  <si>
    <t>H6432</t>
  </si>
  <si>
    <t>פְּלֵתִי</t>
  </si>
  <si>
    <t>Pelethite</t>
  </si>
  <si>
    <t xml:space="preserve">Someone descended from Pelath(?), first mentioned at 2Sa 8:18   § Pelethites = "couriers" 1) a collective name for the guardsmen of David 1a) probably descendants of an unknown person, perhaps Philistine mercenaries </t>
  </si>
  <si>
    <t>H6433</t>
  </si>
  <si>
    <t>פֻּם</t>
  </si>
  <si>
    <t>mouth Aramaic of  peh  (פֶּה ": lip" H6310)</t>
  </si>
  <si>
    <t>H6434</t>
  </si>
  <si>
    <t>פֵּן</t>
  </si>
  <si>
    <t>Corner</t>
  </si>
  <si>
    <t>1) corner 1a) corner (of square objects) 1b) corner (of ruler or chief-fig.) Name of a gate (H6438)</t>
  </si>
  <si>
    <t>H6435</t>
  </si>
  <si>
    <t>פֶּן־</t>
  </si>
  <si>
    <t>conj 1) lest, not, beware lest adv 2) lest</t>
  </si>
  <si>
    <t>H6436</t>
  </si>
  <si>
    <t>פַּנַּג</t>
  </si>
  <si>
    <t>1) Pannag-an edible food, perhaps pastry 1a) meaning uncertain</t>
  </si>
  <si>
    <t>H6437G</t>
  </si>
  <si>
    <t>פָּנָה</t>
  </si>
  <si>
    <t>1) to turn 1a) (Qal) 1a1) to turn toward or from or away 1a2) to turn and do 1a3) to turn, decline (of day) 1a4) to turn toward, approach (of evening) 1a5) to turn and look, look, look back or at or after or for 1b) (Piel) to turn away, put out of the way, make clear, clear away 1c) (Hiphil) 1c1) to turn 1c2) to make a turn, show signs of turning, turn back 1d) (Hophal) to be turned back</t>
  </si>
  <si>
    <t>H6437H</t>
  </si>
  <si>
    <t>Corner (Gate)</t>
  </si>
  <si>
    <t>This name means corner,  to turn, to  turn back Another spelling of  pin.nah  (פִּנָּה "Corner( Gate)" H6438)</t>
  </si>
  <si>
    <t>H6438G</t>
  </si>
  <si>
    <t>פִּנָּה</t>
  </si>
  <si>
    <t xml:space="preserve">  This name means corner,  to turn, to  turn back</t>
  </si>
  <si>
    <t>H6438H</t>
  </si>
  <si>
    <t>1) corner 1a) corner (of square objects) 1b) corner (of ruler or chief-fig.) Also means:  pen  (פֵּן "Corner" H6434)</t>
  </si>
  <si>
    <t>H6439G</t>
  </si>
  <si>
    <t>פְּנוּאֵל</t>
  </si>
  <si>
    <t>Peniel</t>
  </si>
  <si>
    <t xml:space="preserve">  § Penuel or Peniel = "facing God" the place named by Jacob when he wrestled with God and located on the north bank of the Jabbok close to the Jordan</t>
  </si>
  <si>
    <t>H6439H</t>
  </si>
  <si>
    <t>Penuel</t>
  </si>
  <si>
    <t>A man of the tribe of Judah living at the time of Egypt and Wilderness, only mentioned at 1Ch 4:4;   son of: Hur (H2354);   brother of: Uri (H0221), Shobal (H7732H), Salma (H8007H), Hareph (H2780), Jezreel (H3157J), Ishma (H3457), Idbash (H3031), Hazzelelponi (H6753) and Ezer (H5829)  § Penuel or Peniel = "facing God" 1) a Benjamite, son of Shashak, brother of Iphedeiah of the family of Saul 2) son of Hur, father of Gedor, and a descendant of Judah 3) the place named by Jacob when he wrestled with God and located on the north bank of the Jabbok close to the Jordan</t>
  </si>
  <si>
    <t>H6439I</t>
  </si>
  <si>
    <t>A man of the tribe of Benjamin  living at the time of Divided Monarchy, only mentioned at 1Ch 8:25;   son of: Shashak (H8349);   brother of: Ishpan (H3473), Eber (H5677J), Eliel (H0447I), Abdon (H5658I), Zichri (H2147I), Hanan (H2605), Hananiah (H2608O), Elam (H5867), Anthothijah (H6070) and Iphdeiah (H3301)  § Penuel or Peniel = "facing God" 1) a Benjamite, son of Shashak, brother of Iphedeiah of the family of Saul 2) son of Hur, father of Gedor, and a descendant of Judah 3) the place named by Jacob when he wrestled with God and located on the north bank of the Jabbok close to the Jordan</t>
  </si>
  <si>
    <t>H6440G</t>
  </si>
  <si>
    <t>פָּנֶה</t>
  </si>
  <si>
    <t>face: before</t>
  </si>
  <si>
    <t>: before/to/front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</si>
  <si>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H6440H</t>
  </si>
  <si>
    <t>: face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</si>
  <si>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H6440I</t>
  </si>
  <si>
    <t>face: because</t>
  </si>
  <si>
    <t>: because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</si>
  <si>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H6440J</t>
  </si>
  <si>
    <t>face: surface</t>
  </si>
  <si>
    <t>: surface/land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</si>
  <si>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H6440K</t>
  </si>
  <si>
    <t>face: east</t>
  </si>
  <si>
    <t>: east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</si>
  <si>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H6440L</t>
  </si>
  <si>
    <t>face of</t>
  </si>
  <si>
    <t>: (PERSON_eg_'his_face'='him')[face]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</si>
  <si>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H6440M</t>
  </si>
  <si>
    <t>face: angry</t>
  </si>
  <si>
    <t>: angry/(fallen)face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</si>
  <si>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H6440N</t>
  </si>
  <si>
    <t>face: kindness</t>
  </si>
  <si>
    <t>: kindness/honour/favour/lift(head/face) 1) face 1a) face, faces 1b) presence, person 1c) face (of seraphim or cherubim) 1d) face (of animals) 1e) face, surface (of ground) 1f) as adv of loc/temp 1f1) before and behind, toward, in front of, forward, formerly, from beforetime, before 1g) with prep 1g1) in front of, before, to the front of, in the presence of, in the face of, at the face or front of, from the presence of, from before, from before the face of</t>
  </si>
  <si>
    <t>H6441</t>
  </si>
  <si>
    <t>פְּנִ֫ימָה</t>
  </si>
  <si>
    <t>toward the inside, within, faceward</t>
  </si>
  <si>
    <t>H6442</t>
  </si>
  <si>
    <t>פְּנִימִי</t>
  </si>
  <si>
    <t>H6443</t>
  </si>
  <si>
    <t>פְּנִינִים</t>
  </si>
  <si>
    <t>jewel</t>
  </si>
  <si>
    <t>1) a precious stone 1a) perhaps corals, rubies, jewels</t>
  </si>
  <si>
    <t>H6444</t>
  </si>
  <si>
    <t>פְּנִנָּה</t>
  </si>
  <si>
    <t>Peninnah</t>
  </si>
  <si>
    <t xml:space="preserve">A woman living at the time of United Monarchy, first mentioned at 1Sa 1:2; married to Elkanah (H0511H)   § Peninnah = "jewel"  the other wife of Elkanah besides Hannah </t>
  </si>
  <si>
    <t>H6445</t>
  </si>
  <si>
    <t>פָּנַק</t>
  </si>
  <si>
    <t>to pamper</t>
  </si>
  <si>
    <t>(Piel) to indulge, pamper, bring up, treat delicately</t>
  </si>
  <si>
    <t>H6446</t>
  </si>
  <si>
    <t>פַּס</t>
  </si>
  <si>
    <t>long-sleeved</t>
  </si>
  <si>
    <t>1) flat (of the hand or foot), palm, sole 1a) of the tunic reaching to palms and soles (fig.)</t>
  </si>
  <si>
    <t>H6447</t>
  </si>
  <si>
    <t>palm of the hand</t>
  </si>
  <si>
    <t>H6448</t>
  </si>
  <si>
    <t>פָּסַג</t>
  </si>
  <si>
    <t>1) (Piel) to pass between or within 1a) meaning uncertain</t>
  </si>
  <si>
    <t>H6449</t>
  </si>
  <si>
    <t>פִּסְגָּה</t>
  </si>
  <si>
    <t>Pisgah</t>
  </si>
  <si>
    <t xml:space="preserve">  § Pisgah = "cleft"  mountain in Moab on the northeast shore of the Dead Sea; site uncertain </t>
  </si>
  <si>
    <t>H6450</t>
  </si>
  <si>
    <t>פַּס דַּמִּים</t>
  </si>
  <si>
    <t>Pas-dammim</t>
  </si>
  <si>
    <t xml:space="preserve">Pas-dammim = "boundary of blood"  a place in western Judah Another name of  e.phes dam.mim  (אֶ֫פֶס דַּמִּים "Ephes-dammim" H0658) </t>
  </si>
  <si>
    <t>H6451</t>
  </si>
  <si>
    <t>פִּסָּה</t>
  </si>
  <si>
    <t>1) abundance, fulness, plenty 1a) meaning uncertain</t>
  </si>
  <si>
    <t>H6452A</t>
  </si>
  <si>
    <t>פָּסַח</t>
  </si>
  <si>
    <t>1) to pass over, spring over 1a) (Qal) to pass over 1b) (Piel) to skip, pass over</t>
  </si>
  <si>
    <t>H6452B</t>
  </si>
  <si>
    <t>1) to limp 1a) (Qal) to limp 1b) (Niphal) to be lame 1c) (Piel) to limp</t>
  </si>
  <si>
    <t>H6453</t>
  </si>
  <si>
    <t>פֶּ֫סַח</t>
  </si>
  <si>
    <t>Passover</t>
  </si>
  <si>
    <t xml:space="preserve">Passover,  1a) sacrifice of passover 1b) animal victim of the passover 1c) festival of the passover  Also named:  pascha  (πάσχα "Passover lamb" G3957)  </t>
  </si>
  <si>
    <t>H6454G</t>
  </si>
  <si>
    <t>פָּסֵחַ</t>
  </si>
  <si>
    <t>Paseah</t>
  </si>
  <si>
    <t>A man of the tribe of Judah  living at the time of Divided Monarchy, only mentioned at 1Ch 4:12;   son of: Eshton (H0850);   brother of: Beth-rapha (H1051) , Tehinnah (H8468)  § Paseah or Phaseah = "limper" 1) son of Eshton of the tribe of Judah 2) ancestor of a family of temple slaves who returned from exile with Zerubbabel 3) father of Jehoiada, one who helped repair the wall of Jerusalem in the time of Nehemiah</t>
  </si>
  <si>
    <t>H6454H</t>
  </si>
  <si>
    <t>A man living at the time of Exile and Return, first mentioned at Ezr 2:49  § Paseah or Phaseah = "limper" 1) son of Eshton of the tribe of Judah 2) ancestor of a family of temple slaves who returned from exile with Zerubbabel 3) father of Jehoiada, one who helped repair the wall of Jerusalem in the time of Nehemiah</t>
  </si>
  <si>
    <t>H6454I</t>
  </si>
  <si>
    <t>A man living at the time of Exile and Return, only mentioned at Neh 3:6;   father of: Joiada (H3111)  § Paseah or Phaseah = "limper" 1) son of Eshton of the tribe of Judah 2) ancestor of a family of temple slaves who returned from exile with Zerubbabel 3) father of Jehoiada, one who helped repair the wall of Jerusalem in the time of Nehemiah</t>
  </si>
  <si>
    <t>H6455</t>
  </si>
  <si>
    <t>פִּסֵּחַ</t>
  </si>
  <si>
    <t>H6456</t>
  </si>
  <si>
    <t>פָּסִיל</t>
  </si>
  <si>
    <t>image, idol, graven image Another spelling of  pe.sel  (פֶּ֫סֶל "idol" H6459)</t>
  </si>
  <si>
    <t>H6457</t>
  </si>
  <si>
    <t>פָּסַךְ</t>
  </si>
  <si>
    <t>Pasach</t>
  </si>
  <si>
    <t xml:space="preserve">A man of the tribe of Asher living before Israel's Monarchy, only mentioned at 1Ch 7:33;   son of: Japhlet (H3310);   brother of: Bimhal (H1118) and Ashvath (H6220)   § Pasach = "cut off"  son of Japhlet of the tribe of Asher </t>
  </si>
  <si>
    <t>H6458</t>
  </si>
  <si>
    <t>פָּסַל</t>
  </si>
  <si>
    <t>1) to cut, hew, hew into shape 1a) (Qal) to hew, hew out, quarry</t>
  </si>
  <si>
    <t>H6459</t>
  </si>
  <si>
    <t>פֶּ֫סֶל</t>
  </si>
  <si>
    <t>idol, image Also means:  pe.sil  (פָּסִיל "idol" H6456)</t>
  </si>
  <si>
    <t>H6460</t>
  </si>
  <si>
    <t>פְּסַנְטֵרִין</t>
  </si>
  <si>
    <t>psaltery</t>
  </si>
  <si>
    <t>1) a stringed instrument (triangular) 1a) perhaps a lyre or a harp</t>
  </si>
  <si>
    <t>H6461</t>
  </si>
  <si>
    <t>פָּסַס</t>
  </si>
  <si>
    <t>to disappear</t>
  </si>
  <si>
    <t>1) to disappear, vanish, cease, fail 1a) (Qal) to vanish</t>
  </si>
  <si>
    <t>H6462</t>
  </si>
  <si>
    <t>פִּסְפָּה</t>
  </si>
  <si>
    <t>Pispa</t>
  </si>
  <si>
    <t xml:space="preserve">A man of the tribe of Asher living at the time of Divided Monarchy, only mentioned at 1Ch 7:38;   son of: Ithran (H3506H);   brother of: Jephunneh (H3312H) and Ara (H0690)   § Pispah = "disappearance"  a son of Jether from the tribe of Asher </t>
  </si>
  <si>
    <t>H6463</t>
  </si>
  <si>
    <t>פָּעָה</t>
  </si>
  <si>
    <t>(Qal) to groan, cry out, scream</t>
  </si>
  <si>
    <t>H6464</t>
  </si>
  <si>
    <t>פָּ֑עוּ</t>
  </si>
  <si>
    <t>Pau</t>
  </si>
  <si>
    <t xml:space="preserve">  § Pai or Pau = "bleating"  the capital of king Hadar of Edom; site uncertain </t>
  </si>
  <si>
    <t>H6465</t>
  </si>
  <si>
    <t>פְּעוֹר</t>
  </si>
  <si>
    <t>Peor</t>
  </si>
  <si>
    <t xml:space="preserve">  § Peor = "cleft"   a mountain peak in Moab belonging to the Abarim range and near Pisgah</t>
  </si>
  <si>
    <t>H6466</t>
  </si>
  <si>
    <t>פָּעַל</t>
  </si>
  <si>
    <t>1) to do, make 1a) (Qal) 1a1) to do 1a2) to make</t>
  </si>
  <si>
    <t>H6467</t>
  </si>
  <si>
    <t>פֹּ֫עַל</t>
  </si>
  <si>
    <t>1) work, deed, doing 1a) deed, thing done 1b) work, thing made 1c) wages of work 1d) acquisition (of treasure)</t>
  </si>
  <si>
    <t>H6468</t>
  </si>
  <si>
    <t>פְּעֻלָּה</t>
  </si>
  <si>
    <t>1) work, recompense, reward 1a) work 1b) wages</t>
  </si>
  <si>
    <t>H6469</t>
  </si>
  <si>
    <t>פְּעֻלְּתַי</t>
  </si>
  <si>
    <t>Peullethai</t>
  </si>
  <si>
    <t xml:space="preserve">A man of the tribe of Levi living at the time of United Monarchy, only mentioned at 1Ch 26:5;   son of: Obed-edom (H5654);   brother of: Shemaiah (H8098I), Jehozabad (H3075H), Joah (H3098I), Sachar (H7940), Nethanel (H5417K), Issachar (H3485H) and Ammiel (H5988I)   § Peulthai = "work"  a Levite gatekeeper, the 8th son of Obed-edom; also 'Peullethai' </t>
  </si>
  <si>
    <t>H6470</t>
  </si>
  <si>
    <t>פָּעַם</t>
  </si>
  <si>
    <t>1) to thrust, impel, push, beat persistently 1a) (Qal) to impel 1b) (Niphal) to be beaten, be disturbed 1c) (Hithpael) to be disturbed</t>
  </si>
  <si>
    <t>H6471</t>
  </si>
  <si>
    <t>פַּ֫עַם</t>
  </si>
  <si>
    <t>beat</t>
  </si>
  <si>
    <t>1) stroke, beat, foot, step, anvil, occurrence 1a) foot, hoof-beat, footfall, footstep 1b) anvil 1c) occurrence, time, stroke, beat 1c1) one time, once, twice, thrice, as time on time, at this repetition, this once, now at length, now...now, at one time...at another</t>
  </si>
  <si>
    <t>H6472</t>
  </si>
  <si>
    <t>פַּעֲמֹן</t>
  </si>
  <si>
    <t>1) bell 1a) on high priest's robe</t>
  </si>
  <si>
    <t>H6473</t>
  </si>
  <si>
    <t>פָּעַר</t>
  </si>
  <si>
    <t>1) to open wide, gape 1a) (Qal) to gape</t>
  </si>
  <si>
    <t>H6474</t>
  </si>
  <si>
    <t>פַּעֲרַי</t>
  </si>
  <si>
    <t>Paarai</t>
  </si>
  <si>
    <t xml:space="preserve">A man living at the time of United Monarchy, only mentioned at 2Sa 23:35   § Paarai = "gaping"  the Arbite, son of Ezbai and one of David's mighty warriors </t>
  </si>
  <si>
    <t>H6475</t>
  </si>
  <si>
    <t>פָּצָה</t>
  </si>
  <si>
    <t>1) to part, open, separate, set free 1a) (Qal) 1a1) to open (mouth), utter 1a2) to snatch away, set free</t>
  </si>
  <si>
    <t>H6476</t>
  </si>
  <si>
    <t>פָּצַח</t>
  </si>
  <si>
    <t>1) to cause to break or burst forth, break forth with, break out 1a) (Qal) to break out, break forthwith 1b) (Piel) to break up</t>
  </si>
  <si>
    <t>H6477</t>
  </si>
  <si>
    <t>פְּצִירָה</t>
  </si>
  <si>
    <t>1) price, charge 1a) meaning uncertain 1b) perhaps (CLBL) sharpening or (BDB) bluntness</t>
  </si>
  <si>
    <t>H6478</t>
  </si>
  <si>
    <t>פָּצַל</t>
  </si>
  <si>
    <t>(Piel) to peel</t>
  </si>
  <si>
    <t>H6479</t>
  </si>
  <si>
    <t>פִּצְלָה</t>
  </si>
  <si>
    <t>stripe</t>
  </si>
  <si>
    <t>stripe, peeled spot or stripe or strip</t>
  </si>
  <si>
    <t>H6480</t>
  </si>
  <si>
    <t>פָּצַם</t>
  </si>
  <si>
    <t>to split open</t>
  </si>
  <si>
    <t>1) to split or break open 1a) (Qal) to crack</t>
  </si>
  <si>
    <t>H6481</t>
  </si>
  <si>
    <t>פָּצַע</t>
  </si>
  <si>
    <t>1) to bruise, wound, wound by bruising 1a) (Qal) to wound by crushing</t>
  </si>
  <si>
    <t>H6482</t>
  </si>
  <si>
    <t>פֶּ֫צַע</t>
  </si>
  <si>
    <t>bruise, wound</t>
  </si>
  <si>
    <t>H6483</t>
  </si>
  <si>
    <t>פִּצֵּץ</t>
  </si>
  <si>
    <t>Happizzez</t>
  </si>
  <si>
    <t xml:space="preserve">A man living at the time of Divided Monarchy, only mentioned at 1Ch 24:15   § Aphses = "to break"  a priest, chief of the 18th course in the service of the temple in the time of David </t>
  </si>
  <si>
    <t>H6484</t>
  </si>
  <si>
    <t>פָּצַר</t>
  </si>
  <si>
    <t>1) to press, push 1a) (Qal) to push, press 1b) (Hiphil) be insolent, display pushing (arrogance, presumption)</t>
  </si>
  <si>
    <t>H6485A</t>
  </si>
  <si>
    <t>פָּקַד</t>
  </si>
  <si>
    <t>to reckon: list</t>
  </si>
  <si>
    <t>: list/count 1) to attend to, muster, number, reckon, visit, punish, appoint, look after, care for 1a) (Qal) 1a1) to pay attention to, observe 1a2) to attend to 1a3) to seek, look about for 1a4) to seek in vain, need, miss, lack 1a5) to visit 1a6) to visit upon, punish 1a7) to pass in review, muster, number 1a8) to appoint, assign, lay upon as a charge, deposit 1b) (Niphal) 1b1) to be sought, be needed, be missed, be lacking 1b2) to be visited 1b3) to be visited upon 1b4) to be appointed 1b5) to be watched over 1c) (Piel) to muster, call up 1d) (Pual) to be passed in review, be caused to miss, be called, be called to account 1e) (Hiphil) 1e1) to set over, make overseer, appoint an overseer 1e2) to commit, entrust, commit for care, deposit 1f) (Hophal) 1f1) to be visited 1f2) to be deposited 1f3) to be made overseer, be entrusted 1g) (Hithpael) numbered 1h) (Hothpael) numbered</t>
  </si>
  <si>
    <t>H6485B</t>
  </si>
  <si>
    <t>פְּקוּדִים</t>
  </si>
  <si>
    <t>reckoning</t>
  </si>
  <si>
    <t>musterings, expenses</t>
  </si>
  <si>
    <t>H6485H</t>
  </si>
  <si>
    <t>to reckon: punish</t>
  </si>
  <si>
    <t>: punish 1) to attend to, muster, number, reckon, visit, punish, appoint, look after, care for 1a) (Qal) 1a1) to pay attention to, observe 1a2) to attend to 1a3) to seek, look about for 1a4) to seek in vain, need, miss, lack 1a5) to visit 1a6) to visit upon, punish 1a7) to pass in review, muster, number 1a8) to appoint, assign, lay upon as a charge, deposit 1b) (Niphal) 1b1) to be sought, be needed, be missed, be lacking 1b2) to be visited 1b3) to be visited upon 1b4) to be appointed 1b5) to be watched over 1c) (Piel) to muster, call up 1d) (Pual) to be passed in review, be caused to miss, be called, be called to account 1e) (Hiphil) 1e1) to set over, make overseer, appoint an overseer 1e2) to commit, entrust, commit for care, deposit 1f) (Hophal) 1f1) to be visited 1f2) to be deposited 1f3) to be made overseer, be entrusted 1g) (Hithpael) numbered 1h) (Hothpael) numbered</t>
  </si>
  <si>
    <t>H6485I</t>
  </si>
  <si>
    <t>to reckon: visit</t>
  </si>
  <si>
    <t>: visit/inspect 1) to attend to, muster, number, reckon, visit, punish, appoint, look after, care for 1a) (Qal) 1a1) to pay attention to, observe 1a2) to attend to 1a3) to seek, look about for 1a4) to seek in vain, need, miss, lack 1a5) to visit 1a6) to visit upon, punish 1a7) to pass in review, muster, number 1a8) to appoint, assign, lay upon as a charge, deposit 1b) (Niphal) 1b1) to be sought, be needed, be missed, be lacking 1b2) to be visited 1b3) to be visited upon 1b4) to be appointed 1b5) to be watched over 1c) (Piel) to muster, call up 1d) (Pual) to be passed in review, be caused to miss, be called, be called to account 1e) (Hiphil) 1e1) to set over, make overseer, appoint an overseer 1e2) to commit, entrust, commit for care, deposit 1f) (Hophal) 1f1) to be visited 1f2) to be deposited 1f3) to be made overseer, be entrusted 1g) (Hithpael) numbered 1h) (Hothpael) numbered</t>
  </si>
  <si>
    <t>H6485J</t>
  </si>
  <si>
    <t>to reckon: overseer</t>
  </si>
  <si>
    <t>: overseer/appoint 1) to attend to, muster, number, reckon, visit, punish, appoint, look after, care for 1a) (Qal) 1a1) to pay attention to, observe 1a2) to attend to 1a3) to seek, look about for 1a4) to seek in vain, need, miss, lack 1a5) to visit 1a6) to visit upon, punish 1a7) to pass in review, muster, number 1a8) to appoint, assign, lay upon as a charge, deposit 1b) (Niphal) 1b1) to be sought, be needed, be missed, be lacking 1b2) to be visited 1b3) to be visited upon 1b4) to be appointed 1b5) to be watched over 1c) (Piel) to muster, call up 1d) (Pual) to be passed in review, be caused to miss, be called, be called to account 1e) (Hiphil) 1e1) to set over, make overseer, appoint an overseer 1e2) to commit, entrust, commit for care, deposit 1f) (Hophal) 1f1) to be visited 1f2) to be deposited 1f3) to be made overseer, be entrusted 1g) (Hithpael) numbered 1h) (Hothpael) numbered</t>
  </si>
  <si>
    <t>H6485K</t>
  </si>
  <si>
    <t>to reckon: missing</t>
  </si>
  <si>
    <t>: missing/empty 1) to attend to, muster, number, reckon, visit, punish, appoint, look after, care for 1a) (Qal) 1a1) to pay attention to, observe 1a2) to attend to 1a3) to seek, look about for 1a4) to seek in vain, need, miss, lack 1a5) to visit 1a6) to visit upon, punish 1a7) to pass in review, muster, number 1a8) to appoint, assign, lay upon as a charge, deposit 1b) (Niphal) 1b1) to be sought, be needed, be missed, be lacking 1b2) to be visited 1b3) to be visited upon 1b4) to be appointed 1b5) to be watched over 1c) (Piel) to muster, call up 1d) (Pual) to be passed in review, be caused to miss, be called, be called to account 1e) (Hiphil) 1e1) to set over, make overseer, appoint an overseer 1e2) to commit, entrust, commit for care, deposit 1f) (Hophal) 1f1) to be visited 1f2) to be deposited 1f3) to be made overseer, be entrusted 1g) (Hithpael) numbered 1h) (Hothpael) numbered</t>
  </si>
  <si>
    <t>H6485L</t>
  </si>
  <si>
    <t>to reckon: put</t>
  </si>
  <si>
    <t>: put/store 1) to attend to, muster, number, reckon, visit, punish, appoint, look after, care for 1a) (Qal) 1a1) to pay attention to, observe 1a2) to attend to 1a3) to seek, look about for 1a4) to seek in vain, need, miss, lack 1a5) to visit 1a6) to visit upon, punish 1a7) to pass in review, muster, number 1a8) to appoint, assign, lay upon as a charge, deposit 1b) (Niphal) 1b1) to be sought, be needed, be missed, be lacking 1b2) to be visited 1b3) to be visited upon 1b4) to be appointed 1b5) to be watched over 1c) (Piel) to muster, call up 1d) (Pual) to be passed in review, be caused to miss, be called, be called to account 1e) (Hiphil) 1e1) to set over, make overseer, appoint an overseer 1e2) to commit, entrust, commit for care, deposit 1f) (Hophal) 1f1) to be visited 1f2) to be deposited 1f3) to be made overseer, be entrusted 1g) (Hithpael) numbered 1h) (Hothpael) numbered</t>
  </si>
  <si>
    <t>H6486</t>
  </si>
  <si>
    <t>פְּקֻדָּה</t>
  </si>
  <si>
    <t>1) oversight, care, custody, mustering, visitation, store 1a) visitation, punishment 1b) oversight, charge, office, overseer, class of officers 1c) mustering 1d) store</t>
  </si>
  <si>
    <t>H6487</t>
  </si>
  <si>
    <t>פִּקָּדוֹן</t>
  </si>
  <si>
    <t>deposit, store, supply</t>
  </si>
  <si>
    <t>H6488</t>
  </si>
  <si>
    <t>פְּקִדֻת</t>
  </si>
  <si>
    <t>oversight, overseer, guard</t>
  </si>
  <si>
    <t>H6489</t>
  </si>
  <si>
    <t>פְּקוֹד</t>
  </si>
  <si>
    <t>Pekod</t>
  </si>
  <si>
    <t xml:space="preserve">Pekod = "visitation"  a people in the Babylonian army and a tribe in southeast Babylonia bordering Elam Another name of  ba.vel  (בָּבֶ֫ל, בָּבֶל "Babylon" H0894) </t>
  </si>
  <si>
    <t>H6490</t>
  </si>
  <si>
    <t>פִּקּוּד</t>
  </si>
  <si>
    <t>precept, statute</t>
  </si>
  <si>
    <t>H6491</t>
  </si>
  <si>
    <t>פָּקַח</t>
  </si>
  <si>
    <t>1) to open (the eyes) 1a) (Qal) 1a1) to open (the eyes) 1a2) to open (the ears) 1b) (Niphal) to be opened</t>
  </si>
  <si>
    <t>H6492</t>
  </si>
  <si>
    <t>פֶּ֫קַח</t>
  </si>
  <si>
    <t>Pekah</t>
  </si>
  <si>
    <t xml:space="preserve">A king of the Kingdom of Israel, living at the time of Divided Monarchy, first mentioned at 2Ki 15:25;   son of: Remaliah (H7425)   § Pekah = "opened"  son of Remaliah, originally a captain of king Pekahiah of Israel, murdered Pekahiah, usurped the throne and became the 18th king of the northern kingdom of Israel </t>
  </si>
  <si>
    <t>H6493</t>
  </si>
  <si>
    <t>פִּקֵּחַ</t>
  </si>
  <si>
    <t>seeing</t>
  </si>
  <si>
    <t>seeing, clear-sighted</t>
  </si>
  <si>
    <t>H6494</t>
  </si>
  <si>
    <t>פְּקַחְיָה</t>
  </si>
  <si>
    <t>Pekahiah</t>
  </si>
  <si>
    <t xml:space="preserve">A king of the Kingdom of Israel, living at the time of Divided Monarchy, first mentioned at 2Ki 15:22;   son of: Menahem (H4505)   § Pekahiah = "Jehovah sees"  son of king Menahem of the northern kingdom of Israel, succeeded to the throne as the 17th king and ruled for 2 years when he was murdered by one of the captains of his army, Pekah </t>
  </si>
  <si>
    <t>H6495</t>
  </si>
  <si>
    <t>פְּקַח־קוֹחַ</t>
  </si>
  <si>
    <t>opening (of eyes), wide</t>
  </si>
  <si>
    <t>H6496</t>
  </si>
  <si>
    <t>פָּקִיד</t>
  </si>
  <si>
    <t>commissioner, deputy, overseer, officer</t>
  </si>
  <si>
    <t>H6497</t>
  </si>
  <si>
    <t>פֶּקָעִים</t>
  </si>
  <si>
    <t>gourd</t>
  </si>
  <si>
    <t>knob-shaped or ball-shaped or gourd-shaped carved wood or metal ornament</t>
  </si>
  <si>
    <t>H6498</t>
  </si>
  <si>
    <t>פַּקֻּעֹת</t>
  </si>
  <si>
    <t>gourds</t>
  </si>
  <si>
    <t>H6499</t>
  </si>
  <si>
    <t>פַּר</t>
  </si>
  <si>
    <t>young bull, steer, bullock</t>
  </si>
  <si>
    <t>H6500</t>
  </si>
  <si>
    <t>פָּרָא</t>
  </si>
  <si>
    <t>(Hiphil) to bear fruit, be fruitful Another spelling of  pa.rah  (פָּרָה "be fruitful" H6509)</t>
  </si>
  <si>
    <t>H6501</t>
  </si>
  <si>
    <t>פֶּ֫רֶא</t>
  </si>
  <si>
    <t>wild ass</t>
  </si>
  <si>
    <t>H6502</t>
  </si>
  <si>
    <t>פִּרְאָם</t>
  </si>
  <si>
    <t>Piram</t>
  </si>
  <si>
    <t xml:space="preserve">A man living before Israel's Monarchy, only mentioned at Jos 10:3   § Piram = "like a wild ass"  the Amorite king of Jarmuth at the time of the conquest </t>
  </si>
  <si>
    <t>H6503</t>
  </si>
  <si>
    <t>פַּרְוָר</t>
  </si>
  <si>
    <t>colonnade</t>
  </si>
  <si>
    <t xml:space="preserve">  § Parbar = "open apartment"  a structure or building attached to the west side of Solomon's temple </t>
  </si>
  <si>
    <t>H6504</t>
  </si>
  <si>
    <t>פָּרַד</t>
  </si>
  <si>
    <t>1) to separate, divide 1a) (Qal) to divide 1b) (Niphal) 1b1) to divide, separate 1b2) to be divided, be separated 1c) (Piel) to be separated 1d) (Pual) to be divided 1e) (Hiphil) 1e1) to divide, separate 1e2) to make a division, make a separation 1f) (Hithpael) to be divided, be separated, get separated Aramaic equivalent:  be.dar  (בְּדַר "to scatter" H0921)</t>
  </si>
  <si>
    <t>H6505</t>
  </si>
  <si>
    <t>פֶּ֫רֶד</t>
  </si>
  <si>
    <t>mule</t>
  </si>
  <si>
    <t>H6506</t>
  </si>
  <si>
    <t>פִּרְדָּה</t>
  </si>
  <si>
    <t>female mule</t>
  </si>
  <si>
    <t>she-mule, mule</t>
  </si>
  <si>
    <t>H6507</t>
  </si>
  <si>
    <t>פְּרֻדָה</t>
  </si>
  <si>
    <t>seed, grain of seed</t>
  </si>
  <si>
    <t>H6508</t>
  </si>
  <si>
    <t>פַּרְדֵּס</t>
  </si>
  <si>
    <t>park</t>
  </si>
  <si>
    <t>park, preserve, enclosed garden, forest</t>
  </si>
  <si>
    <t>H6509</t>
  </si>
  <si>
    <t>פָּרָה</t>
  </si>
  <si>
    <t>1) to bear fruit, be fruitful, branch off 1a) (Qal) to bear fruit, be fruitful 1b) (Hiphil) 1b1) to cause to bear fruit 1b2) to make fruitful 1b3) to show fruitfulness, bear fruit Also means:  pa.ra  (פָּרָא "be fruitful" H6500)</t>
  </si>
  <si>
    <t>H6510</t>
  </si>
  <si>
    <t>cow, heifer</t>
  </si>
  <si>
    <t>H6511</t>
  </si>
  <si>
    <t>Parah</t>
  </si>
  <si>
    <t xml:space="preserve">  § Parah = "heifer-town"  a town in Benjamin </t>
  </si>
  <si>
    <t>H6512</t>
  </si>
  <si>
    <t>פֵּרָה</t>
  </si>
  <si>
    <t>H6513</t>
  </si>
  <si>
    <t>פֻּרָה</t>
  </si>
  <si>
    <t>Purah</t>
  </si>
  <si>
    <t xml:space="preserve">A man living before Israel's Monarchy, first mentioned at Jdg 7:10   § Phurah = "bough"  the servant of Gideon, probably his armour-bearer </t>
  </si>
  <si>
    <t>H6514</t>
  </si>
  <si>
    <t>פְּרוּדָא</t>
  </si>
  <si>
    <t>Peruda</t>
  </si>
  <si>
    <t xml:space="preserve">A man living at the time of Exile and Return, first mentioned at Ezr 2:55; also called Perida at Neh 7:57;    § Peruda or Perida = "grain" or "kernel"  an ancestor of a family of temple slaves who returned from exile with Zerubbabel </t>
  </si>
  <si>
    <t>H6515</t>
  </si>
  <si>
    <t>פָּרוּחַ</t>
  </si>
  <si>
    <t>Paruah</t>
  </si>
  <si>
    <t xml:space="preserve">A man living at the time of United Monarchy, only mentioned at 1Ki 4:17;   father of: Jehoshaphat (H3092H)   § Paruah = "sprout"  father of Jehoshaphat, Solomon's commissariat officer in Issachar </t>
  </si>
  <si>
    <t>H6516</t>
  </si>
  <si>
    <t>פַּרְוָ֑יִם</t>
  </si>
  <si>
    <t>Parvaim</t>
  </si>
  <si>
    <t xml:space="preserve">  § Parvaim = "oriental regions"  a region known for its gold output, perhaps in Arabia </t>
  </si>
  <si>
    <t>H6517</t>
  </si>
  <si>
    <t>פָּרוּר</t>
  </si>
  <si>
    <t>pan, pot</t>
  </si>
  <si>
    <t>H6518</t>
  </si>
  <si>
    <t>פֶּ֫רֶז</t>
  </si>
  <si>
    <t>warrior</t>
  </si>
  <si>
    <t>1) chieftain, leader, warrior 1a) meaning uncertain</t>
  </si>
  <si>
    <t>H6519</t>
  </si>
  <si>
    <t>פְּרָזָה</t>
  </si>
  <si>
    <t>open region, hamlet, unwalled village, open country</t>
  </si>
  <si>
    <t>H6520</t>
  </si>
  <si>
    <t>פְּרָזוֹן</t>
  </si>
  <si>
    <t>villager</t>
  </si>
  <si>
    <t>1) rural population, rustics, rural people, people of unwalled villages 1a) meaning uncertain</t>
  </si>
  <si>
    <t>H6521</t>
  </si>
  <si>
    <t>פְּרָזִי</t>
  </si>
  <si>
    <t>1) villager, rural dweller, hamlet-dweller 2) (TWOT) open region</t>
  </si>
  <si>
    <t>H6522</t>
  </si>
  <si>
    <t>פְּרִזִּי</t>
  </si>
  <si>
    <t>Perizzite</t>
  </si>
  <si>
    <t xml:space="preserve">Someone descended from Periz(?), first mentioned at Gen 13:7   § Perizzite = "belonging to a village"  a people who inhabited southern Canaan prior to the conquest </t>
  </si>
  <si>
    <t>H6523</t>
  </si>
  <si>
    <t>פַּרְזֶל</t>
  </si>
  <si>
    <t xml:space="preserve">iron Aramaic of  bar.zel  (בַּרְזֶל "iron" H1270) </t>
  </si>
  <si>
    <t>H6524A</t>
  </si>
  <si>
    <t>פָּרַח</t>
  </si>
  <si>
    <t>1) to bud, sprout, shoot, bloom 1a) (Qal) to bud, sprout, send out shoots, blossom 1b) (Hiphil) 1b1) to cause to bud or sprout 1b2) to show buds or sprouts</t>
  </si>
  <si>
    <t>H6524B</t>
  </si>
  <si>
    <t>(Qal) to break out (of leprosy)</t>
  </si>
  <si>
    <t>H6524C</t>
  </si>
  <si>
    <t>(Qal) to fly (Aramaism)</t>
  </si>
  <si>
    <t>H6525</t>
  </si>
  <si>
    <t>פֶּ֫רַח</t>
  </si>
  <si>
    <t>bud, sprout</t>
  </si>
  <si>
    <t>H6526</t>
  </si>
  <si>
    <t>פִּרְחָח</t>
  </si>
  <si>
    <t>brood</t>
  </si>
  <si>
    <t>H6527</t>
  </si>
  <si>
    <t>פָּרַט</t>
  </si>
  <si>
    <t>1) (Qal) to improvise carelessly, chant, stammer 1a) meaning uncertain</t>
  </si>
  <si>
    <t>H6528</t>
  </si>
  <si>
    <t>פֶּ֫רֶט</t>
  </si>
  <si>
    <t>broken</t>
  </si>
  <si>
    <t>1) the broken off, something scattered 1a) fallen grapes</t>
  </si>
  <si>
    <t>H6529</t>
  </si>
  <si>
    <t>פְּרִי</t>
  </si>
  <si>
    <t>1) fruit 1a) fruit, produce (of the ground) 1b) fruit, offspring, children, progeny (of the womb) 1c) fruit (of actions) (fig.)</t>
  </si>
  <si>
    <t>H6530</t>
  </si>
  <si>
    <t>פָּרִיץ</t>
  </si>
  <si>
    <t>violent</t>
  </si>
  <si>
    <t>1) violent one, breaker 1a) robber, murderer</t>
  </si>
  <si>
    <t>H6531</t>
  </si>
  <si>
    <t>פֶּ֫רֶךְ</t>
  </si>
  <si>
    <t>harshness, severity, cruelty</t>
  </si>
  <si>
    <t>H6532</t>
  </si>
  <si>
    <t>פָּרֹ֫כֶת</t>
  </si>
  <si>
    <t>curtain, veil</t>
  </si>
  <si>
    <t>H6533</t>
  </si>
  <si>
    <t>פָּרַם</t>
  </si>
  <si>
    <t>(Qal) to tear, rend garment, rip</t>
  </si>
  <si>
    <t>H6534</t>
  </si>
  <si>
    <t>פַּרְמַשְׁתָּא</t>
  </si>
  <si>
    <t>Parmashta</t>
  </si>
  <si>
    <t xml:space="preserve">A man living at the time of Exile and Return, only mentioned at Est 9:9;   son of: Haman (H2001);   brother of: Parshandatha (H6577), Dalphon (H1813), Aspatha (H0630), Poratha (H6334), Adalia (H0118), Aridatha (H0743), Arisai (H0747), Aridai (H0742) and Vaizatha (H2055)   § Parmashta = "superior"  one of the 10 sons of Haman, the enemy of Mordecai and queen Esther </t>
  </si>
  <si>
    <t>H6535</t>
  </si>
  <si>
    <t>פַּרְנָךְ</t>
  </si>
  <si>
    <t>Parnach</t>
  </si>
  <si>
    <t xml:space="preserve">A man living at the time of Egypt and Wilderness, only mentioned at Num 34:25;   father of: Elizaphan (H0469H)   § Parnach = "delicate"  father of Elizaphan, prince of the tribe of Zebulun chosen to help apportion the promised land between the tribes </t>
  </si>
  <si>
    <t>H6536</t>
  </si>
  <si>
    <t>פָּרַס</t>
  </si>
  <si>
    <t>1) to divide, break in two 1a) (Qal) to break, break up 1b) (Hiphil) to be divided (of hoofs) Aramaic equivalent:  pe.ras  (פְּרַס "to divide" H6537A)</t>
  </si>
  <si>
    <t>H6537A</t>
  </si>
  <si>
    <t>פְּרַס</t>
  </si>
  <si>
    <t>v  (P'al) to break in two, divide Aramaic of  pa.ras  (פָּרַס "to divide" H6536)</t>
  </si>
  <si>
    <t>H6537B</t>
  </si>
  <si>
    <t>פְּרֵס</t>
  </si>
  <si>
    <t>1) half-mina, half-shekel 1a) a unit of measure and weight</t>
  </si>
  <si>
    <t>H6538</t>
  </si>
  <si>
    <t>פֶּ֫רֶס</t>
  </si>
  <si>
    <t>1) bird of prey 1a) perhaps bearded vulture or ossifrage 1b) perhaps an extinct animal, exact meaning unknown</t>
  </si>
  <si>
    <t>H6539</t>
  </si>
  <si>
    <t xml:space="preserve">  § Persia = "pure" or "splendid"   the empire Persia; encompassed the territory from India on the east to Egypt and Thrace on the west, and included, besides portions of Europe and Africa, the whole of western Asia between the Black Sea, the Caucasus, the Caspian and the Jaxartes on the north, the Arabian desert, the Persian Gulf and the Indian Ocean on the south  Persia proper was bounded on the west by Susiana or Elam, on the north by Media, on the south by the Persian Gulf and on the east by Carmania Persian, of Persia "pure" or "splendid"</t>
  </si>
  <si>
    <t>H6540</t>
  </si>
  <si>
    <t xml:space="preserve"> Aramaic of  pa.ras  (פָּרַס "Persia" H6539)   § Persia = "pure" or "splendid"   the empire Persia; encompassed the territory from India on the east to Egypt and Thrace on the west, and included, besides portions of Europe and Africa, the whole of western Asia between the Black Sea, the Caucasus, the Caspian and the Jaxartes on the north, the Arabian desert, the Persian Gulf and the Indian Ocean on the south 1a) Persia proper was bounded on the west by Susiana or Elam, on the north by Media, on the south by the Persian Gulf and on the east by Carmania Persian, of Persia "pure" or "splendid"</t>
  </si>
  <si>
    <t>H6541</t>
  </si>
  <si>
    <t>פַּרְסָה</t>
  </si>
  <si>
    <t>hoof</t>
  </si>
  <si>
    <t>1) hoof 1a) of ruminants 1b) of horses (undivided hooves)</t>
  </si>
  <si>
    <t>H6542</t>
  </si>
  <si>
    <t>פַּרְסִי</t>
  </si>
  <si>
    <t>Persian</t>
  </si>
  <si>
    <t xml:space="preserve"> Group of  pa.ras  (פָּרַס "Persia" H6539)   § Persian, of Persia "pure" or "splendid"  an inhabitant of Persia </t>
  </si>
  <si>
    <t>H6543</t>
  </si>
  <si>
    <t xml:space="preserve"> Aramaic of  pa.ras  (פָּרַס "Persia" H6539)   § Persian, of Persia "pure" or "splendid"  an inhabitant of Persia </t>
  </si>
  <si>
    <t>H6544A</t>
  </si>
  <si>
    <t>פָּרַע</t>
  </si>
  <si>
    <t>to lead, act as leader</t>
  </si>
  <si>
    <t>H6544B</t>
  </si>
  <si>
    <t>1) to let go, let loose, ignore, let alone 1a) (Qal) 1a1) to let go, let loose 1a2) to let alone, avoid, neglect 1a3) to loosen 1b) (Niphal) to be let loose, be loosened of restraint 1c) (Hiphil) 1c1) to cause to refrain 1c2) to show lack of restraint 1c3) to let loose restraints</t>
  </si>
  <si>
    <t>H6545</t>
  </si>
  <si>
    <t>פֶּ֫רַע</t>
  </si>
  <si>
    <t>1) hair, long hair (of head), locks 2) leader</t>
  </si>
  <si>
    <t>H6546</t>
  </si>
  <si>
    <t>leader, commander</t>
  </si>
  <si>
    <t>H6547G</t>
  </si>
  <si>
    <t>פַּרְעֹה</t>
  </si>
  <si>
    <t>A man of the Egyptians living at the time of the Patriarchs, first mentioned at Gen 12:15  § Pharaoh = "great house"  the common title of the king of Egypt</t>
  </si>
  <si>
    <t>H6547H</t>
  </si>
  <si>
    <t>A man of the Egyptians living at the time of the Patriarchs, first mentioned at Gen 37:36 Also named:  Pharaō  (Φαραώ "Pharaoh" G5328)  § Pharaoh = "great house"  the common title of the king of Egypt</t>
  </si>
  <si>
    <t>H6547I</t>
  </si>
  <si>
    <t>A man of the Egyptians living at the time of Egypt and Wilderness, first mentioned at Exo 1:11 Also named:  Pharaō  (Φαραώ "Pharaoh" G5328H)  § Pharaoh = "great house"  the common title of the king of Egypt</t>
  </si>
  <si>
    <t>H6547J</t>
  </si>
  <si>
    <t>A man of the Egyptians living at the time of Egypt and Wilderness, first mentioned at Exo 3:10 Also named:  Pharaō  (Φαραώ "Pharaoh" G5328I)  § Pharaoh = "great house"  the common title of the king of Egypt</t>
  </si>
  <si>
    <t>H6547K</t>
  </si>
  <si>
    <t>A man of the Egyptians living at the time of United Monarchy, first mentioned at 1Ki 3:1; married to Tahpenes (H8472)  § Pharaoh = "great house"  the common title of the king of Egypt</t>
  </si>
  <si>
    <t>H6547L</t>
  </si>
  <si>
    <t>A man of the Egyptians living at the time of Divided Monarchy, first mentioned at 2Ki 18:21  § Pharaoh = "great house"  the common title of the king of Egypt</t>
  </si>
  <si>
    <t>H6547M</t>
  </si>
  <si>
    <t>A man of the Egyptians living at the time of Divided Monarchy, only mentioned at 1Ch 4:18;   father of: Bithiah (H1332)  § Pharaoh = "great house"  the common title of the king of Egypt</t>
  </si>
  <si>
    <t>H6547N</t>
  </si>
  <si>
    <t>A man of the Egyptians living at the time of Divided Monarchy, only mentioned at Jer 25:19  § Pharaoh = "great house"  the common title of the king of Egypt</t>
  </si>
  <si>
    <t>H6547Q</t>
  </si>
  <si>
    <t>Pharaoh (Neco)</t>
  </si>
  <si>
    <t>A man of the Egyptians living at the time of Divided Monarchy, first mentioned at 2Ki 23:29; also called Pharaoh at 2Ki 23:35 etc.;  Another name of  ne.kho  (נְכוֹ "Neco" H5224G)  Combined with  ne.kho  (נְכוֹ "Neco" H5224)  § Pharaoh = "great house"  the common title of the king of Egypt</t>
  </si>
  <si>
    <t>H6547R</t>
  </si>
  <si>
    <t>A man of the Egyptians living at the time of Divided Monarchy, first mentioned at Jer 37:5  § Pharaoh = "great house"  the common title of the king of Egypt</t>
  </si>
  <si>
    <t>H6547S</t>
  </si>
  <si>
    <t>Pharaoh (Hophra)</t>
  </si>
  <si>
    <t>A man of the Egyptians living at the time of Divided Monarchy, first mentioned at Jer 37:5 Another name of  par.oh  (פַּרְעֹה "Pharaoh" H6547R)  Combined with  par.oh  (פַּרְעֹה "Pharaoh" H6547R)  § Pharaoh = "great house"  the common title of the king of Egypt</t>
  </si>
  <si>
    <t>H6547T</t>
  </si>
  <si>
    <t>A man of the Egyptians living at the time of Divided Monarchy, first mentioned at 2Ki 23:29; also called Pharaoh at 2Ki 23:35 etc.;  Another name of  ne.kho  (נְכוֹ "Neco" H5224G &amp; H5224H)  § Pharaoh = "great house"  the common title of the king of Egypt</t>
  </si>
  <si>
    <t>H6548</t>
  </si>
  <si>
    <t>חָפְרַע</t>
  </si>
  <si>
    <t>(Pharaoh)-hophra</t>
  </si>
  <si>
    <t xml:space="preserve">A man of the Egyptians living at the time of Divided Monarchy, first mentioned at Jer 37:5 Combined with  par.oh  (פַּרְעֹה "Pharaoh" H6547R)   § Pharaoh-hophra = "the great house -covering evil"  the Pharaoh of Egypt at the time of the conquest by Nebuchadnezzar </t>
  </si>
  <si>
    <t>H6549</t>
  </si>
  <si>
    <t>פַּרְעֹה נְכֹה</t>
  </si>
  <si>
    <t>Pharaoh-neco</t>
  </si>
  <si>
    <t>Pharaoh-necho = "great house-he is smitten"  the Pharaoh of Egypt who fought king Josiah of Judah at Megiddo and killed him</t>
  </si>
  <si>
    <t>H6550</t>
  </si>
  <si>
    <t>פַּרְעֹשׁ</t>
  </si>
  <si>
    <t>flea</t>
  </si>
  <si>
    <t>H6551G</t>
  </si>
  <si>
    <t>Parosh</t>
  </si>
  <si>
    <t>A man living at the time of Exile and Return, first mentioned at Ezr 2:3  § Parosh or Pharosh = "flea" 1) ancestor of a family who returned from exile with Zerubbabel and a 2nd group who returned with Ezra 2) a leader of the people who signed the covenant with Nehemiah</t>
  </si>
  <si>
    <t>H6551H</t>
  </si>
  <si>
    <t>A man living at the time of Exile and Return, only mentioned at Ezr 8:3  § Parosh or Pharosh = "flea" 1) ancestor of a family who returned from exile with Zerubbabel and a 2nd group who returned with Ezra 2) a leader of the people who signed the covenant with Nehemiah</t>
  </si>
  <si>
    <t>H6551I</t>
  </si>
  <si>
    <t>A man living at the time of Exile and Return, only mentioned at Neh 3:25;   father of: Pedaiah (H6305J)  § Parosh or Pharosh = "flea" 1) ancestor of a family who returned from exile with Zerubbabel and a 2nd group who returned with Ezra 2) a leader of the people who signed the covenant with Nehemiah</t>
  </si>
  <si>
    <t>H6551J</t>
  </si>
  <si>
    <t>A man living at the time of Exile and Return, only mentioned at Neh 10:14  § Parosh or Pharosh = "flea" 1) ancestor of a family who returned from exile with Zerubbabel and a 2nd group who returned with Ezra 2) a leader of the people who signed the covenant with Nehemiah</t>
  </si>
  <si>
    <t>H6552</t>
  </si>
  <si>
    <t>פִּרְעָתוֹן</t>
  </si>
  <si>
    <t>Pirathon</t>
  </si>
  <si>
    <t xml:space="preserve">Pirathon = "princely"   a town in Ephraim in the mount of the Amalekite  perhaps modern 'Ferata' located 1.5 miles (2.5 km) south from Jaffa on the road to Nablus Also named:  pir.a.to.ni  (פִּרְעָתוֹנִי "Pirathon" H6553) </t>
  </si>
  <si>
    <t>H6553</t>
  </si>
  <si>
    <t>פִּרְעָתוֹנִי</t>
  </si>
  <si>
    <t xml:space="preserve">Pirathonite, of Pirathon "princely"  an inhabitant of Pirathon Another spelling of  pir.a.ton  (פִּרְעָתוֹן "Pirathon" H6552) </t>
  </si>
  <si>
    <t>H6554</t>
  </si>
  <si>
    <t>פַּרְפַּר</t>
  </si>
  <si>
    <t>Pharpar</t>
  </si>
  <si>
    <t xml:space="preserve">  § Pharpar = "swift"  a stream in the district of Damascus identified with the modern 'Awaj'; rises on the southeast slopes of Mount Hermon and flows into the southernmost lake of Damascus </t>
  </si>
  <si>
    <t>H6555</t>
  </si>
  <si>
    <t>פָּרַץ</t>
  </si>
  <si>
    <t>1) to break through or down or over, burst, breach 1a) (Qal) 1a1) to break or burst out (from womb or enclosure) 1a2) to break through or down, make a breach in 1a3) to break into 1a4) to break open 1a5) to break up, break in pieces 1a6) to break out (violently) upon 1a7) to break over (limits), increase 1a8) to use violence 1a9) to burst open 1a10) to spread, distribute 1b) (Niphal) to be broken through 1c) (Pual) to be broken down 1d) (Hithpael) to break away</t>
  </si>
  <si>
    <t>H6556</t>
  </si>
  <si>
    <t>פֶּ֫רֶץ</t>
  </si>
  <si>
    <t>1) breach, gap, bursting forth 1a) bursting forth, outburst 1b) breach 1c) broken wall 1d) outburst (fig. of God's wrath)</t>
  </si>
  <si>
    <t>H6557</t>
  </si>
  <si>
    <t xml:space="preserve">A man of the tribe of Judah living at the time of Egypt and Wilderness, first mentioned at Gen 38:29;   son of: Judah (H3063) and Tamar (H8559);   brother of: Zerah (H2226I);   half-brother of: Er (H6147), Onan (H0209) and Shelah (H7956);   father of: Hezron (H2696H) and Hamul (H2538)   § Perez or Pharez = "breach"  twin son with Zarah of Judah by Tamar and ancestor of two families of Judah, the Hezronites and Hamulites; from the Hezronites came the royal line of David and Christ </t>
  </si>
  <si>
    <t>H6558</t>
  </si>
  <si>
    <t>פַּרְצִי</t>
  </si>
  <si>
    <t>Perezite</t>
  </si>
  <si>
    <t xml:space="preserve">Someone descended from Perez who was a man of the tribe of Judah living at the time of Egypt and Wilderness, first mentioned at Gen 38:29;   son of: Judah (H3063) and Tamar (H8559);   brother of: Zerah (H2226I);   half-brother of: Er (H6147), Onan (H0209) and Shelah (H7956);   father of: Hezron (H2696H) and Hamul (H2538) Group of  pe.rets  (פֶּ֫רֶץ "Perez" H6557)   § Pharzites, of Pharez "breach"  the descendants of Pharez, the son of Judah by Tamar </t>
  </si>
  <si>
    <t>H6559</t>
  </si>
  <si>
    <t>פְּרָצִים</t>
  </si>
  <si>
    <t>(Mount) Perazim</t>
  </si>
  <si>
    <t xml:space="preserve">  § Perazim = "breaches"   a mountain in Palestine  possibly the same as 'Baal-perazim' which was the scene of a victory of David over the Philistines located in the valley of Rephaim, south of Jerusalem, on the road to Bethlehem </t>
  </si>
  <si>
    <t>H6560G</t>
  </si>
  <si>
    <t>פֶּרֶץ עֻזָּא</t>
  </si>
  <si>
    <t>Perez-uzza</t>
  </si>
  <si>
    <t xml:space="preserve">  § Perez-uzza or Perezuzzah = "breach of Uzza"  the place where Uzzah was slain by God for touching the Ark; located close to Jerusalem</t>
  </si>
  <si>
    <t>H6560H</t>
  </si>
  <si>
    <t>Perez-uzzah</t>
  </si>
  <si>
    <t>A man living at the time of United Monarchy, first mentioned at 2Sa 6:3;   son of: Abinadab (H0041);   brother of: Eleazar (H0499H) and Ahio (H0283); also called Perez-uzzah at 2Sa 6:8;  Another name of  uz.za  (עֻזָּא "Uzzah" H5798A)  § Perez-uzza or Perezuzzah = "breach of Uzza"  the place where Uzzah was slain by God for touching the Ark; located close to Jerusalem</t>
  </si>
  <si>
    <t>H6561</t>
  </si>
  <si>
    <t>פָּרַק</t>
  </si>
  <si>
    <t>1) to tear apart or away, tear off, break away 1a) (Qal) to tear away, snatch, rescue 1b) (Piel) to tear off 1c) (Hithpael) to tear off from oneself, be broken off, be broken in pieces Aramaic equivalent:  pe.raq  (פְּרַק "to break" H6562)</t>
  </si>
  <si>
    <t>H6562</t>
  </si>
  <si>
    <t>פְּרַק</t>
  </si>
  <si>
    <t>(P'al) to tear away, break off (sins) Aramaic of  pa.raq  (פָּרַק "to tear" H6561)</t>
  </si>
  <si>
    <t>H6563</t>
  </si>
  <si>
    <t>פֶּ֫רֶק</t>
  </si>
  <si>
    <t>parting of ways, breaking in upon, plunder, crossroad</t>
  </si>
  <si>
    <t>H6564</t>
  </si>
  <si>
    <t>פָּרָק</t>
  </si>
  <si>
    <t>fragment, broken crumb, broth</t>
  </si>
  <si>
    <t>H6565A</t>
  </si>
  <si>
    <t>פָּרַר</t>
  </si>
  <si>
    <t>1) to break, frustrate 1a) (Hiphil) 1a1) to break, violate 1a2) to frustrate, make ineffectual 1b) (Hophal) 1b1) to be frustrated 1b2) to be broken 1b3) to break 1c) (Pilpel) to break to bits, shatter Also means:  pur  (פּוּר "to break" H6331)</t>
  </si>
  <si>
    <t>H6565B</t>
  </si>
  <si>
    <t>1) to split, divide 1a) (Qal) to split, crack through 1b) (Poel) to break apart 1c) (Hithpoel) to be split, be cracked through</t>
  </si>
  <si>
    <t>H6566</t>
  </si>
  <si>
    <t>פָּרַשׂ</t>
  </si>
  <si>
    <t>1) to spread, spread out, stretch, break in pieces 1a) (Qal) 1a1) to spread out, display 1a2) to spread over 1b) (Niphal) to be scattered, be spread out 1c) (Piel) 1c1) to spread out 1c1) to scatter</t>
  </si>
  <si>
    <t>H6567A</t>
  </si>
  <si>
    <t>פָּרַשׁ</t>
  </si>
  <si>
    <t>1) to make distinct, declare, distinguish, separate 1a) (Qal) to declare, clarify 1b) (Pual) to be distinctly declared Aramaic equivalent:  pe.rash  (פְּרַשׁ "to make clear" H6568)</t>
  </si>
  <si>
    <t>H6567B</t>
  </si>
  <si>
    <t>(Hiphil) to pierce, sting</t>
  </si>
  <si>
    <t>H6568</t>
  </si>
  <si>
    <t>פְּרַשׁ</t>
  </si>
  <si>
    <t>(Pael) to specify, distinguish, make distinct Aramaic of  pa.rash  (פָּרַשׁ "to declare" H6567A)</t>
  </si>
  <si>
    <t>H6569</t>
  </si>
  <si>
    <t>פֶּ֫רֶשׁ</t>
  </si>
  <si>
    <t>faecal matter, dung, offal</t>
  </si>
  <si>
    <t>H6570</t>
  </si>
  <si>
    <t>Peresh</t>
  </si>
  <si>
    <t xml:space="preserve">A man of the tribe of Manasseh living at the time of Egypt and Wilderness, only mentioned at 1Ch 7:16;   son of: Machir (H4353) and Maacah (H4601M);   brother of: Gilead (H1568H), Sheresh (H8329) and Hammolecheth (H4447)   § Peresh = "dung"  son of Machir by his wife Maachah </t>
  </si>
  <si>
    <t>H6571A</t>
  </si>
  <si>
    <t>פָּרָשׁ</t>
  </si>
  <si>
    <t>horse, steed, warhorse</t>
  </si>
  <si>
    <t>H6571B</t>
  </si>
  <si>
    <t>H6572A</t>
  </si>
  <si>
    <t>פַּרְשֶׁ֫גֶן</t>
  </si>
  <si>
    <t>copy</t>
  </si>
  <si>
    <t>copy Another spelling of  pat.she.gen  (פַּתְשֶׁ֫גֶן "copy" H6572B)</t>
  </si>
  <si>
    <t>H6572B</t>
  </si>
  <si>
    <t>פַּתְשֶׁ֫גֶן</t>
  </si>
  <si>
    <t>H6573</t>
  </si>
  <si>
    <t xml:space="preserve">copy Aramaic of  pat.she.gen  (פַּתְשֶׁ֫גֶן "copy" H6572B) </t>
  </si>
  <si>
    <t>H6574</t>
  </si>
  <si>
    <t>פַּרְשְׁדֹ֑נָה</t>
  </si>
  <si>
    <t>1) excrement, faeces 1a) meaning uncertain</t>
  </si>
  <si>
    <t>H6575</t>
  </si>
  <si>
    <t>פָּרָשָׁה</t>
  </si>
  <si>
    <t>exact statement, declaration</t>
  </si>
  <si>
    <t>H6576</t>
  </si>
  <si>
    <t>פַּרְשֵׁז</t>
  </si>
  <si>
    <t>(Pilel) spreading (verbal)</t>
  </si>
  <si>
    <t>H6577</t>
  </si>
  <si>
    <t>פַּרְשַׁנְדָּתָא</t>
  </si>
  <si>
    <t>Parshandatha</t>
  </si>
  <si>
    <t xml:space="preserve">A man living at the time of Exile and Return, only mentioned at Est 9:7;   son of: Haman (H2001);   brother of: Dalphon (H1813), Aspatha (H0630), Poratha (H6334), Adalia (H0118), Aridatha (H0743), Parmashta (H6534), Arisai (H0747), Aridai (H0742) and Vaizatha (H2055)   § Parshandatha = "given by prayer"  one of the 10 sons of Haman the enemy of Mordecai and queen Esther </t>
  </si>
  <si>
    <t>H6578</t>
  </si>
  <si>
    <t>פְּרָת</t>
  </si>
  <si>
    <t xml:space="preserve">  § Euphrates = "fruitfulness"  the largest and longest river of western Asia; rises from two chief sources in the Armenian mountains and flows into the Persian Gulf </t>
  </si>
  <si>
    <t>H6579</t>
  </si>
  <si>
    <t>פַּרְתְּמִים</t>
  </si>
  <si>
    <t>noble, nobleman</t>
  </si>
  <si>
    <t>H6580</t>
  </si>
  <si>
    <t>פַּשׁ</t>
  </si>
  <si>
    <t>folly, weakness, stupidity</t>
  </si>
  <si>
    <t>H6581</t>
  </si>
  <si>
    <t>פָּשָׂה</t>
  </si>
  <si>
    <t>(Qal) to spread</t>
  </si>
  <si>
    <t>H6582</t>
  </si>
  <si>
    <t>פָּשַׁח</t>
  </si>
  <si>
    <t>1) to tear, rip, tear in pieces 1a) (Piel) to tear in pieces</t>
  </si>
  <si>
    <t>H6583G</t>
  </si>
  <si>
    <t>פַּשְׁחוּר</t>
  </si>
  <si>
    <t>Pashhur</t>
  </si>
  <si>
    <t>A man of the tribe of Levi  living at the time of Exile and Return, first mentioned at 1Ch 9:12;   son of: Malchijah (H4441H);   father of: Zechariah (H2148X)  § Pashur = "freedom" 1) a priest, son of Malchiah and one of the chief princes in the reign of king Zedekiah of Judah 2) a priest, son of Immer, chief governor of the temple, and the one who struck and then put the prophet Jeremiah into the stocks in the reign of king Jehoiakim of Judah 3) son of Malchijah, father of Zechariah, and ancestor of Adaiah who did the work of the temple in the time of Nehemiah. Probably same as 1 4) father of Gedaliah; probably the same as 1 5) head of a family of returned exiles</t>
  </si>
  <si>
    <t>H6583H</t>
  </si>
  <si>
    <t>A man living at the time of Exile and Return, only mentioned at Neh 10:3  § Pashur = "freedom" 1) a priest, son of Malchiah and one of the chief princes in the reign of king Zedekiah of Judah 2) a priest, son of Immer, chief governor of the temple, and the one who struck and then put the prophet Jeremiah into the stocks in the reign of king Jehoiakim of Judah 3) son of Malchijah, father of Zechariah, and ancestor of Adaiah who did the work of the temple in the time of Nehemiah. Probably same as 1 4) father of Gedaliah; probably the same as 1 5) head of a family of returned exiles</t>
  </si>
  <si>
    <t>H6583I</t>
  </si>
  <si>
    <t>A man living at the time of Divided Monarchy, first mentioned at Jer 20:1; also translated "Terror on Every Side" at Jer 20:3;  Also named:  ma.gor mis.sa.viv  (מָגוֹר מִסָּבִיב "`Terror on Every Side`" H4036)  § Pashur = "freedom" 1) a priest, son of Malchiah and one of the chief princes in the reign of king Zedekiah of Judah 2) a priest, son of Immer, chief governor of the temple, and the one who struck and then put the prophet Jeremiah into the stocks in the reign of king Jehoiakim of Judah 3) son of Malchijah, father of Zechariah, and ancestor of Adaiah who did the work of the temple in the time of Nehemiah. Probably same as 1 4) father of Gedaliah; probably the same as 1 5) head of a family of returned exiles</t>
  </si>
  <si>
    <t>H6583J</t>
  </si>
  <si>
    <t>A man living at the time of Divided Monarchy, first mentioned at Jer 21:1;   son of: Malchiah (H4441S)  § Pashur = "freedom" 1) a priest, son of Malchiah and one of the chief princes in the reign of king Zedekiah of Judah 2) a priest, son of Immer, chief governor of the temple, and the one who struck and then put the prophet Jeremiah into the stocks in the reign of king Jehoiakim of Judah 3) son of Malchijah, father of Zechariah, and ancestor of Adaiah who did the work of the temple in the time of Nehemiah. Probably same as 1 4) father of Gedaliah; probably the same as 1 5) head of a family of returned exiles</t>
  </si>
  <si>
    <t>H6583K</t>
  </si>
  <si>
    <t>A man living at the time of Divided Monarchy, first mentioned at Jer 38:1a;   father of: Gedaliah (H1436J)  § Pashur = "freedom" 1) a priest, son of Malchiah and one of the chief princes in the reign of king Zedekiah of Judah 2) a priest, son of Immer, chief governor of the temple, and the one who struck and then put the prophet Jeremiah into the stocks in the reign of king Jehoiakim of Judah 3) son of Malchijah, father of Zechariah, and ancestor of Adaiah who did the work of the temple in the time of Nehemiah. Probably same as 1 4) father of Gedaliah; probably the same as 1 5) head of a family of returned exiles</t>
  </si>
  <si>
    <t>H6584</t>
  </si>
  <si>
    <t>פָּשַׁט</t>
  </si>
  <si>
    <t>1) to strip, invade, strip off, make a dash, raid, spread out 1a) (Qal) 1a1) to strip off, put off 1a2) to put off (one's shelter), make a dash 1b) (Piel) to strip 1c) (Hiphil) 1c1) to strip of 1c2) to strip off 1c3) to flay 1d) (Hithpael) to strip oneself of</t>
  </si>
  <si>
    <t>H6585</t>
  </si>
  <si>
    <t>פָּשַׂע</t>
  </si>
  <si>
    <t>to step</t>
  </si>
  <si>
    <t>(Qal) to step, march, step forward</t>
  </si>
  <si>
    <t>H6586</t>
  </si>
  <si>
    <t>פָּשַׁע</t>
  </si>
  <si>
    <t>1) to rebel, transgress, revolt 1a) (Qal) 1a1) to rebel, revolt 1a2) to transgress 1b) (Niphal) to be rebelled against</t>
  </si>
  <si>
    <t>H6587</t>
  </si>
  <si>
    <t>פֶּ֫שַׂע</t>
  </si>
  <si>
    <t>H6588</t>
  </si>
  <si>
    <t>פֶּ֫שַׁע</t>
  </si>
  <si>
    <t>1) transgression, rebellion 1a1) transgression (against individuals) 1a2) transgression (nation against nation) 1a3) transgression (against God) 1a3a) in general 1a3b) as recognised by sinner 1a3c) as God deals with it 1a3d) as God forgives 1a4) guilt of transgression 1a5) punishment for transgression 1a6) offering for transgression</t>
  </si>
  <si>
    <t>H6589</t>
  </si>
  <si>
    <t>פָּשַׂק</t>
  </si>
  <si>
    <t>1) to part, open wide 1a) (Qal) 1a1) to open wide 1a2) to be talkative (of the mouth) 1b) (Piel) to open wide</t>
  </si>
  <si>
    <t>H6590</t>
  </si>
  <si>
    <t>פְּשַׁר</t>
  </si>
  <si>
    <t>1) to interpret 1a) (P'al) to interpret 1b) (Pael) to interpret</t>
  </si>
  <si>
    <t>H6591</t>
  </si>
  <si>
    <t>interpretation (of dream) Aramaic of  pit.ron  (פִּתְרוֹן "interpretation" H6623)</t>
  </si>
  <si>
    <t>H6592</t>
  </si>
  <si>
    <t>פֵּ֫שֶׁר</t>
  </si>
  <si>
    <t>interpretation, solution</t>
  </si>
  <si>
    <t>H6593</t>
  </si>
  <si>
    <t>פֵּ֫שֶׁת</t>
  </si>
  <si>
    <t>flax</t>
  </si>
  <si>
    <t>1) flax, linen 1a) fibre used as material for garments</t>
  </si>
  <si>
    <t>H6594</t>
  </si>
  <si>
    <t>פִּשְׁתָּה</t>
  </si>
  <si>
    <t>1) flax 1a) flax (of the plant) 1b) as wick for lamp</t>
  </si>
  <si>
    <t>H6595A</t>
  </si>
  <si>
    <t>פַּת</t>
  </si>
  <si>
    <t>morsel</t>
  </si>
  <si>
    <t>fragment, bit, morsel (of bread), piece Also means:  pa.tot  (פָּתוֹת "morsel" H6595B)</t>
  </si>
  <si>
    <t>H6595B</t>
  </si>
  <si>
    <t>פָּתוֹת</t>
  </si>
  <si>
    <t>fragment, bit, morsel (of bread), piece Another spelling of  pat  (פַּת "morsel" H6595A)</t>
  </si>
  <si>
    <t>H6596</t>
  </si>
  <si>
    <t>פֹּת</t>
  </si>
  <si>
    <t>hinge</t>
  </si>
  <si>
    <t>1) sockets, hinges, secret parts (meaning uncertain) 1a) sockets 1b) secret parts</t>
  </si>
  <si>
    <t>H6597</t>
  </si>
  <si>
    <t>פִּתְאֹם</t>
  </si>
  <si>
    <t>adv 1) suddenly, surprisingly subst 2) suddenness</t>
  </si>
  <si>
    <t>H6598</t>
  </si>
  <si>
    <t>פַּת־בָּג</t>
  </si>
  <si>
    <t>portion of food for king, delicacies</t>
  </si>
  <si>
    <t>H6599</t>
  </si>
  <si>
    <t>פִּתְגָּם</t>
  </si>
  <si>
    <t>edict, decree Aramaic equivalent:  pit.gam  (פִּתְגָם "edict" H6600)</t>
  </si>
  <si>
    <t>H6600</t>
  </si>
  <si>
    <t>פִּתְגָם</t>
  </si>
  <si>
    <t>1) command, work, affair, decree 1a) word, report 1b) decree</t>
  </si>
  <si>
    <t>H6601A</t>
  </si>
  <si>
    <t>פָּתָה</t>
  </si>
  <si>
    <t>to open wide</t>
  </si>
  <si>
    <t>1) to be spacious, be open, be wide 1a) (Qal) to be spacious or open or wide 1b) (Hiphil) to make spacious, make open</t>
  </si>
  <si>
    <t>H6601B</t>
  </si>
  <si>
    <t>1) to be simple, entice, deceive, persuade 1a) (Qal) 1a1) to be open-minded, be simple, be naive 1a2) to be enticed, be deceived 1b) (Niphal) to be deceived, be gullible 1c) (Piel) 1c) (Piel) 1c1) to persuade, seduce 1c2) to deceive 1d) (Pual) 1d1) to be persuaded 1d2) to be deceived</t>
  </si>
  <si>
    <t>H6602</t>
  </si>
  <si>
    <t>פְּתוּאֵל</t>
  </si>
  <si>
    <t>Pethuel</t>
  </si>
  <si>
    <t xml:space="preserve">A man living at the time of Divided Monarchy, only mentioned at Jol 1:1;   father of: Joel (H3100T)   § Pethuel = "vision of God"  father of the prophet Joel </t>
  </si>
  <si>
    <t>H6603</t>
  </si>
  <si>
    <t>פִּתּוּחַ</t>
  </si>
  <si>
    <t>engraving, carving</t>
  </si>
  <si>
    <t>H6604</t>
  </si>
  <si>
    <t>פְּתוֹר</t>
  </si>
  <si>
    <t>Pethor</t>
  </si>
  <si>
    <t xml:space="preserve">  § Pethor = "soothsayer"  a town of Mesopotamia and the home of Balaam; located on a river </t>
  </si>
  <si>
    <t>H6605A</t>
  </si>
  <si>
    <t>פָּתַח</t>
  </si>
  <si>
    <t>1) to open 1a) (Qal) to open 1b) (Niphal) to be opened, be let loose, be thrown open 1c) (Piel) 1c1) to free 1c2) to loosen 1c3) to open, open oneself 1d) (Hithpael) to loose oneself Aramaic equivalent:  pe.tach  (פְּתַח "to open" H6606)</t>
  </si>
  <si>
    <t>H6605B</t>
  </si>
  <si>
    <t>1) to carve, engrave 1a) (Piel) to engrave 1b) (Pual) to be engraved</t>
  </si>
  <si>
    <t>H6606</t>
  </si>
  <si>
    <t>פְּתַח</t>
  </si>
  <si>
    <t>1) to open 1a) (P'il) to open</t>
  </si>
  <si>
    <t>H6607</t>
  </si>
  <si>
    <t>פֶּ֫תַח</t>
  </si>
  <si>
    <t>opening, doorway, entrance</t>
  </si>
  <si>
    <t>H6608</t>
  </si>
  <si>
    <t>פֵּ֫תַח</t>
  </si>
  <si>
    <t>opening, unfolding, entrance, doorway</t>
  </si>
  <si>
    <t>H6609</t>
  </si>
  <si>
    <t>פְּתִיחָה</t>
  </si>
  <si>
    <t>drawn sword</t>
  </si>
  <si>
    <t>drawn sword, sword</t>
  </si>
  <si>
    <t>H6610</t>
  </si>
  <si>
    <t>פִּתְחוֹן</t>
  </si>
  <si>
    <t>H6611G</t>
  </si>
  <si>
    <t>פְּתַחְיָה</t>
  </si>
  <si>
    <t>Pethahiah</t>
  </si>
  <si>
    <t>A man living at the time of Divided Monarchy, only mentioned at 1Ch 24:16  § Pethahiah = "freed by Jehovah" 1) a priest, in charge of the 19th course, in the time of David 2) a Levite and returning exile who had married a foreign wife; probably the same as 3 3) a Levite who helped lead in the confession of the people in the time of Ezra; probably the same as 2 4) son of Meshezabeel, descendant of Zerah the son of Judah; deputy of the king in all matters concerning the people</t>
  </si>
  <si>
    <t>H6611H</t>
  </si>
  <si>
    <t>A man living at the time of Exile and Return, only mentioned at Ezr 10:23  § Pethahiah = "freed by Jehovah" 1) a priest, in charge of the 19th course, in the time of David 2) a Levite and returning exile who had married a foreign wife; probably the same as 3 3) a Levite who helped lead in the confession of the people in the time of Ezra; probably the same as 2 4) son of Meshezabeel, descendant of Zerah the son of Judah; deputy of the king in all matters concerning the people</t>
  </si>
  <si>
    <t>H6611I</t>
  </si>
  <si>
    <t>A man living at the time of Exile and Return, only mentioned at Neh 9:5  § Pethahiah = "freed by Jehovah" 1) a priest, in charge of the 19th course, in the time of David 2) a Levite and returning exile who had married a foreign wife; probably the same as 3 3) a Levite who helped lead in the confession of the people in the time of Ezra; probably the same as 2 4) son of Meshezabeel, descendant of Zerah the son of Judah; deputy of the king in all matters concerning the people</t>
  </si>
  <si>
    <t>H6611J</t>
  </si>
  <si>
    <t>A man living at the time of Exile and Return, only mentioned at Neh 11:24;   son of: Meshezabel (H4898I)  § Pethahiah = "freed by Jehovah" 1) a priest, in charge of the 19th course, in the time of David 2) a Levite and returning exile who had married a foreign wife; probably the same as 3 3) a Levite who helped lead in the confession of the people in the time of Ezra; probably the same as 2 4) son of Meshezabeel, descendant of Zerah the son of Judah; deputy of the king in all matters concerning the people</t>
  </si>
  <si>
    <t>H6612A</t>
  </si>
  <si>
    <t>פֶּ֫תִי</t>
  </si>
  <si>
    <t>adj  simple, foolish, open-minded</t>
  </si>
  <si>
    <t>H6612B</t>
  </si>
  <si>
    <t>פְּתִי</t>
  </si>
  <si>
    <t>simplicity</t>
  </si>
  <si>
    <t>simplicity, naivete</t>
  </si>
  <si>
    <t>H6613</t>
  </si>
  <si>
    <t>פְּתָי</t>
  </si>
  <si>
    <t>H6614</t>
  </si>
  <si>
    <t>פְּתִיגִיל</t>
  </si>
  <si>
    <t>rich or expensive robe</t>
  </si>
  <si>
    <t>H6615</t>
  </si>
  <si>
    <t>פְּתַיּוּת</t>
  </si>
  <si>
    <t>naivite</t>
  </si>
  <si>
    <t>H6616</t>
  </si>
  <si>
    <t>פָּתִיל</t>
  </si>
  <si>
    <t>cord, thread (twisted)</t>
  </si>
  <si>
    <t>H6617</t>
  </si>
  <si>
    <t>פָּתַל</t>
  </si>
  <si>
    <t>1) to twist 1a) (Niphal) 1a1) to be twisted 1a2) to wrestle 1b) (Hithpael) to be twisted</t>
  </si>
  <si>
    <t>H6618</t>
  </si>
  <si>
    <t>פְּתַלְתֹּל</t>
  </si>
  <si>
    <t>twisted, tortuous</t>
  </si>
  <si>
    <t>H6619</t>
  </si>
  <si>
    <t>פִּתֹם</t>
  </si>
  <si>
    <t>Pithom</t>
  </si>
  <si>
    <t xml:space="preserve">  § Pithom = "the city of justice"  one of the store-cities which the Pharaoh made the Israelites build </t>
  </si>
  <si>
    <t>H6620</t>
  </si>
  <si>
    <t>פֶּ֫תֶן</t>
  </si>
  <si>
    <t>1) a snake, venomous serpent 1a) perhaps the cobra, adder, or viper</t>
  </si>
  <si>
    <t>H6621</t>
  </si>
  <si>
    <t>פֶּתַע</t>
  </si>
  <si>
    <t>suddenness</t>
  </si>
  <si>
    <t>suddenness, in an instant</t>
  </si>
  <si>
    <t>H6622</t>
  </si>
  <si>
    <t>פָּתַר</t>
  </si>
  <si>
    <t>(Qal) to interpret (dreams) Aramaic equivalent:  pe.shar  (פְּשַׁר "to interpret" H6590)</t>
  </si>
  <si>
    <t>H6623</t>
  </si>
  <si>
    <t>פִּתְרוֹן</t>
  </si>
  <si>
    <t>interpretation Aramaic equivalent:  pe.shar  (פְּשַׁר "interpretation" H6591)</t>
  </si>
  <si>
    <t>H6624</t>
  </si>
  <si>
    <t>פַּתְרוֹס</t>
  </si>
  <si>
    <t>Pathros</t>
  </si>
  <si>
    <t xml:space="preserve">  § Pathros = "region of the south"  a part of Egypt and the home country of the Pathrusim people; probably located in upper Egypt </t>
  </si>
  <si>
    <t>H6625</t>
  </si>
  <si>
    <t>פַּתְרֻסִים</t>
  </si>
  <si>
    <t>Pathrusim</t>
  </si>
  <si>
    <t xml:space="preserve">People descended from Pathrus(?) of the Egyptians, first mentioned at Gen 10:14; descended from Egypt (H4714); along with Ludim (H3866), Anamim (H6047), Lehabim (H3853), Naphtuhim (H5320), Casluhim (H3695) and Caphtorim (H3732)   § Pathrusim, of Pathros "region of the south"  inhabitants of Pathros </t>
  </si>
  <si>
    <t>H6626</t>
  </si>
  <si>
    <t>פָּתַת</t>
  </si>
  <si>
    <t>1) to break up, crumble 1a) (Qal) to crumble</t>
  </si>
  <si>
    <t>H6627</t>
  </si>
  <si>
    <t>צֵאָה</t>
  </si>
  <si>
    <t>filth, human excrement, excrement, faeces</t>
  </si>
  <si>
    <t>H6628</t>
  </si>
  <si>
    <t>צֶאֱלִים</t>
  </si>
  <si>
    <t>lotus</t>
  </si>
  <si>
    <t>1) a kind of lotus 1a) a thorny lotus shrub</t>
  </si>
  <si>
    <t>H6629G</t>
  </si>
  <si>
    <t>צֹאן</t>
  </si>
  <si>
    <t>1) small cattle, sheep, sheep and goats, flock, flocks 1a) small cattle (usually of sheep and goats) 1b) of multitude (simile) 1c) of multitude (metaphor)</t>
  </si>
  <si>
    <t>H6629H</t>
  </si>
  <si>
    <t>Sheep (Gate)</t>
  </si>
  <si>
    <t>This name means  sheep and goats Also named:  probatikos  (προβατικός "Sheep Gate" G4262)</t>
  </si>
  <si>
    <t>H6630</t>
  </si>
  <si>
    <t>צַאֲנָן</t>
  </si>
  <si>
    <t>Zaanan</t>
  </si>
  <si>
    <t xml:space="preserve">  § Zaanan = "pointed"  a town in the low country of Judah </t>
  </si>
  <si>
    <t>H6631</t>
  </si>
  <si>
    <t>צֶאֱצָא</t>
  </si>
  <si>
    <t>1) offspring, produce, issue 1a) offspring (of men) 1b) produce (of earth) 1c) descendants (metaphorical)</t>
  </si>
  <si>
    <t>H6632A</t>
  </si>
  <si>
    <t>צָב</t>
  </si>
  <si>
    <t>litter</t>
  </si>
  <si>
    <t>a carrying vehicle, litter, covered wagon</t>
  </si>
  <si>
    <t>H6632B</t>
  </si>
  <si>
    <t>1) an unclean lizard 1a) perhaps a tortoise 1b) perhaps an extinct animal, exact meaning unknown</t>
  </si>
  <si>
    <t>H6633</t>
  </si>
  <si>
    <t>צָבָא</t>
  </si>
  <si>
    <t>1) to go forth, wage war, fight, serve 1a) (Qal) 1a1) to wage war, fight, go forth to war 1a2) to serve (at sacred tent) 1b) (Hiphil) to cause to go forth, muster</t>
  </si>
  <si>
    <t>H6634</t>
  </si>
  <si>
    <t>צְבָא</t>
  </si>
  <si>
    <t>to will</t>
  </si>
  <si>
    <t>1) to desire, be inclined, be willing, be pleased 1a) (P'al) 1a1) to desire 1a2) to be pleased 1a3) to will (without hindrance) (of God)</t>
  </si>
  <si>
    <t>H6635A</t>
  </si>
  <si>
    <t>: army 1) that which goes forth, army, war, warfare, host 1a) army, host 1a1) host (of organised army) 1a2) host (of angels) 1a3) of sun, moon, and stars 1a4) of whole creation 1b) war, warfare, service, go out to war 1c) service</t>
  </si>
  <si>
    <t>H6635B</t>
  </si>
  <si>
    <t>Hosts</t>
  </si>
  <si>
    <t>The Hosts (of the Lord) Another name of  ye.ho.vah  (יהוה "LORD" H3068G)</t>
  </si>
  <si>
    <t>H6635H</t>
  </si>
  <si>
    <t>army: war</t>
  </si>
  <si>
    <t>: war 1) that which goes forth, army, war, warfare, host 1a) army, host 1a1) host (of organised army) 1a2) host (of angels) 1a3) of sun, moon, and stars 1a4) of whole creation 1b) war, warfare, service, go out to war 1c) service</t>
  </si>
  <si>
    <t>H6635I</t>
  </si>
  <si>
    <t>army: duty</t>
  </si>
  <si>
    <t>: duty 1) that which goes forth, army, war, warfare, host 1a) army, host 1a1) host (of organised army) 1a2) host (of angels) 1a3) of sun, moon, and stars 1a4) of whole creation 1b) war, warfare, service, go out to war 1c) service</t>
  </si>
  <si>
    <t>H6636</t>
  </si>
  <si>
    <t>צְבֹיִים</t>
  </si>
  <si>
    <t>Zeboiim</t>
  </si>
  <si>
    <t xml:space="preserve">  § Zeboim or Zeboiim = "gazelles"  one of the 5 cities in the plain which included Sodom and Gomorrah </t>
  </si>
  <si>
    <t>H6637</t>
  </si>
  <si>
    <t>צֹבֵבָה</t>
  </si>
  <si>
    <t>Zobebah</t>
  </si>
  <si>
    <t xml:space="preserve">A man of the tribe of Judah living at the time of Divided Monarchy, only mentioned at 1Ch 4:8;   son of: Koz (H6976);   brother of: Anub (H6036) and Harum (H2037)   § Zobebah = "the slow"  son of Coz of the tribe of Judah </t>
  </si>
  <si>
    <t>H6638</t>
  </si>
  <si>
    <t>צָבָה</t>
  </si>
  <si>
    <t>1) to swell, swell up 1a) (Qal) to swell (of adulteress' belly) 1b) (Hiphil) to cause to swell (of adulteress' belly)</t>
  </si>
  <si>
    <t>H6639</t>
  </si>
  <si>
    <t>צָבֶה</t>
  </si>
  <si>
    <t>swollen</t>
  </si>
  <si>
    <t>swelling, swollen</t>
  </si>
  <si>
    <t>H6640</t>
  </si>
  <si>
    <t>צְבוּ</t>
  </si>
  <si>
    <t>1) thing, anything, matter 1a) apparently thing desired 1b) as a matter of determination</t>
  </si>
  <si>
    <t>H6641</t>
  </si>
  <si>
    <t>צָבוּעַ</t>
  </si>
  <si>
    <t>variegated</t>
  </si>
  <si>
    <t>coloured, variegated, speckled</t>
  </si>
  <si>
    <t>H6642</t>
  </si>
  <si>
    <t>צָבַט</t>
  </si>
  <si>
    <t>(Qal) to reach, hold out</t>
  </si>
  <si>
    <t>H6643A</t>
  </si>
  <si>
    <t>צְבִי</t>
  </si>
  <si>
    <t>1) beauty, glory, honour 1a) beauty, decoration 1b) honour</t>
  </si>
  <si>
    <t>H6643B</t>
  </si>
  <si>
    <t>gazelle</t>
  </si>
  <si>
    <t>1) roebuck, gazelle 1a) perhaps an extinct animal, exact meaning unknown Also means:  tse.viy.yah  (צְבִיָּה "gazelle" H6646)</t>
  </si>
  <si>
    <t>H6644</t>
  </si>
  <si>
    <t>צִבְיָא</t>
  </si>
  <si>
    <t>Zibia</t>
  </si>
  <si>
    <t xml:space="preserve">A man of the tribe of Benjamin  living at the time of Divided Monarchy, only mentioned at 1Ch 8:9;   son of: Shaharaim (H7842) and Hodesh (H2321);   brother of: Jobab (H3103J), Mesha (H4331), Malcam (H4445A), Jeuz (H3263), Sachia (H7634), Mirmah (H4821), Abitub (H0036) and Elpaal (H0508)   § Zibia = "roe"  a Benjamite, son of Shaharaim by wife Hodesh </t>
  </si>
  <si>
    <t>H6645</t>
  </si>
  <si>
    <t>צִבְיָה</t>
  </si>
  <si>
    <t>Zibiah</t>
  </si>
  <si>
    <t xml:space="preserve">A woman living at the time of Divided Monarchy, first mentioned at 2Ki 12:1; married to Ahaziah (H0274H);   mother of: Joash (H3101I)   § Zibiah = "roe"  a native of Beersheba, wife of king Ahaziah and mother of king Joash both of Judah </t>
  </si>
  <si>
    <t>H6646</t>
  </si>
  <si>
    <t>צְבִיָּה</t>
  </si>
  <si>
    <t>gazelle, doe Another spelling of  tse.vi  (צְבִי "gazelle" H6643B)</t>
  </si>
  <si>
    <t>H6647</t>
  </si>
  <si>
    <t>צְבַע</t>
  </si>
  <si>
    <t>to drench</t>
  </si>
  <si>
    <t>1) to dip, wet (something) 1a) (Pael) to wet 1b) (Ithpael) to be wet</t>
  </si>
  <si>
    <t>H6648</t>
  </si>
  <si>
    <t>צֶ֫בַע</t>
  </si>
  <si>
    <t>dye</t>
  </si>
  <si>
    <t>dye, dyed stuff, something dyed, coloured cloth Also means:  tse.va  (צְבַע "to drench" H6647)</t>
  </si>
  <si>
    <t>H6649G</t>
  </si>
  <si>
    <t>צִבְעוֹן</t>
  </si>
  <si>
    <t>Zibeon</t>
  </si>
  <si>
    <t>A man living at the time of the Patriarchs, first mentioned at Gen 36:2;   father of: Anah (H6034)  § Zibeon = "coloured" 1) father of Anah, whose daughter Aholibamah married Esau 2) son of Seir the Horite 2a) maybe same as 1</t>
  </si>
  <si>
    <t>H6649H</t>
  </si>
  <si>
    <t>A man living at the time of the Patriarchs, first mentioned at Gen 36:20;   son of: Seir (H8165B);   brother of: Lotan (H3877), Shobal (H7732), Anah (H6034H), Dishon (H1787), Ezer (H0687), Dishan (H1789) and Timna (H8555H);   father of: Aiah (H0345), Anah (H6034I)  § Zibeon = "coloured" 1) father of Anah, whose daughter Aholibamah married Esau 2) son of Seir the Horite 2a) maybe same as 1</t>
  </si>
  <si>
    <t>H6650G</t>
  </si>
  <si>
    <t>צְבֹעִים</t>
  </si>
  <si>
    <t>Zeboim</t>
  </si>
  <si>
    <t xml:space="preserve">  § Zeboim = "speckled"  city and surrounding valley in Benjamin between Jericho and Jerusalem</t>
  </si>
  <si>
    <t>H6650H</t>
  </si>
  <si>
    <t>(Valley of) Zeboim</t>
  </si>
  <si>
    <t xml:space="preserve"> Combined with  gay  (גַּיְא " Valley" H1516I)  § Zeboim = "speckled"  city and surrounding valley in Benjamin between Jericho and Jerusalem</t>
  </si>
  <si>
    <t>H6651</t>
  </si>
  <si>
    <t>צָבַר</t>
  </si>
  <si>
    <t>to heap</t>
  </si>
  <si>
    <t>1) (Qal) to heap up, pile up 1a) of grain, dust, silver</t>
  </si>
  <si>
    <t>H6652</t>
  </si>
  <si>
    <t>צִבּוּר</t>
  </si>
  <si>
    <t>H6653</t>
  </si>
  <si>
    <t>צְבָתִים</t>
  </si>
  <si>
    <t>1) bundles 1a) of grain</t>
  </si>
  <si>
    <t>H6654</t>
  </si>
  <si>
    <t>צַד</t>
  </si>
  <si>
    <t xml:space="preserve">side Aramaic equivalent:  tsad  (צַד "side" H6655) </t>
  </si>
  <si>
    <t>H6655</t>
  </si>
  <si>
    <t>1) side 2) (CLBL) beside</t>
  </si>
  <si>
    <t>H6656</t>
  </si>
  <si>
    <t>צְדָא</t>
  </si>
  <si>
    <t>intended</t>
  </si>
  <si>
    <t>1) purpose adj 2) (CLBL) true</t>
  </si>
  <si>
    <t>H6657</t>
  </si>
  <si>
    <t>צְדָד</t>
  </si>
  <si>
    <t>Zedad</t>
  </si>
  <si>
    <t xml:space="preserve">  § Zedad = "mountain side"  one of the landmarks on the northern border of Israel as promised by Moses and restated by Ezekiel </t>
  </si>
  <si>
    <t>H6658A</t>
  </si>
  <si>
    <t>צָדָה</t>
  </si>
  <si>
    <t>(Qal) to lie in wait</t>
  </si>
  <si>
    <t>H6658B</t>
  </si>
  <si>
    <t>1) to lay waste 1a) (Niphal) to be laid waste</t>
  </si>
  <si>
    <t>H6659G</t>
  </si>
  <si>
    <t>צָדוֹק</t>
  </si>
  <si>
    <t>A man of the tribe of Levi living at the time of United Monarchy, first mentioned at 2Sa 8:17;   son of: Ahitub (H0285H);   father of: Ahimaaz (H0290H)  § 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</si>
  <si>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H6659H</t>
  </si>
  <si>
    <t>A man living at the time of Divided Monarchy, first mentioned at 2Ki 15:33;   father of: Jerusha (H3388)  § 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</si>
  <si>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H6659I</t>
  </si>
  <si>
    <t>A man of the tribe of Levi living at the time of Divided Monarchy, first mentioned at 1Ch 6:12;   son of: Ahitub (H0285I);   father of: Shallum (H7967L)  § 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</si>
  <si>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H6659J</t>
  </si>
  <si>
    <t>A man living at the time of Exile and Return, only mentioned at Neh 3:4;   son of: Baana (H1195I)  § 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</si>
  <si>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H6659K</t>
  </si>
  <si>
    <t>A man living at the time of Exile and Return, only mentioned at Neh 3:29;   son of: Immer (H0564J)  § 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</si>
  <si>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H6659L</t>
  </si>
  <si>
    <t>A man living at the time of Exile and Return, only mentioned at Neh 10:21  § 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</si>
  <si>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H6659M</t>
  </si>
  <si>
    <t>A man living at the time of Exile and Return, only mentioned at Neh 13:13  § Zadok = "righteous" 1) the high priest, son of Ahitub of the house of Eleazar the son of Aaron, and 11th in descent from Aaron; joined David after Saul's death and supported him against Absalom and Adonijah; anointed Solomon as king 2) a priest, son of Meraioth, father of Meshullam of the house of Ahitub; apparently a nephew of 1 3) father of Jerusha, the wife of king Uzziah and mother of king Jotham of Judah 4) son of Baana and repairer of the wall of Jerusalem in the time of Nehemiah 5) son of Immer and repairer of the wall of Jerusalem in the time of Nehemiah 6) a leader of the people in the time of Nehemiah 7) a scribe appointed by Nehemiah as one of the treasurers over the storehouse 8) a valiant warrior of the tribe of Benjamin who joined David at Hebron. Same as 1?</t>
  </si>
  <si>
    <t>H6660</t>
  </si>
  <si>
    <t>צְדִיָּה</t>
  </si>
  <si>
    <t>lying in wait, ambushing</t>
  </si>
  <si>
    <t>H6661</t>
  </si>
  <si>
    <t>צִדִּים</t>
  </si>
  <si>
    <t>Ziddim</t>
  </si>
  <si>
    <t xml:space="preserve">  § Ziddim = "the declivities"  a fortified town in the territory of Naphtali </t>
  </si>
  <si>
    <t>H6662</t>
  </si>
  <si>
    <t>צַדִּיק</t>
  </si>
  <si>
    <t>righteous</t>
  </si>
  <si>
    <t>1) just, lawful, righteous 1a) just, righteous (in government) 1b) just, right (in one's cause) 1c) just, righteous (in conduct and character) 1d) righteous (as justified and vindicated by God) 1e) right, correct, lawful</t>
  </si>
  <si>
    <t>H6663</t>
  </si>
  <si>
    <t>צָדֵק</t>
  </si>
  <si>
    <t>1) to be just, be righteous 1a) (Qal) 1a1) to have a just cause, be in the right 1a2) to be justified 1a3) to be just (of God) 1a4) to be just, be righteous (in conduct and character) 1b) (Niphal) to be put or made right, be justified 1c) (Piel) justify, make to appear righteous, make someone righteous 1d) (Hiphil) 1d1) to do or bring justice (in administering law) 1d2) to declare righteous, justify 1d3) to justify, vindicate the cause of, save 1d4) to make righteous, turn to righteousness 1e) (Hithpael) to justify oneself</t>
  </si>
  <si>
    <t>H6664G</t>
  </si>
  <si>
    <t>צֶ֫דֶק</t>
  </si>
  <si>
    <t>1) justice, rightness, righteousness 1a) what is right or just or normal, rightness, justness (of weights and measures) 1b) righteousness (in government) 1b1) of judges, rulers, kings 1b2) of law 1b3) of Davidic king, Messiah 1b4) of Jerusalem as seat of just government 1b5) of God's attribute 1c) righteousness, justice (in case or cause) 1d) rightness (in speech) 1e) righteousness (as ethically right) 1f) righteousness (as vindicated), justification (in controversy), deliverance, victory, prosperity 1f1) of God as covenant-keeping in redemption 1f2) in name of Messianic king 1f3) of people enjoying salvation 1f4) of Cyrus</t>
  </si>
  <si>
    <t>H6664H</t>
  </si>
  <si>
    <t>Righteousness</t>
  </si>
  <si>
    <t>This name means  justice, righteousness Another name of  ye.ho.vah  (יהוה "LORD" H3068G)</t>
  </si>
  <si>
    <t>H6665</t>
  </si>
  <si>
    <t>צִדְקָה</t>
  </si>
  <si>
    <t>right doing, doing right, righteousness Aramaic of  tse.da.qah  (צְדָקָה "righteousness" H6666)</t>
  </si>
  <si>
    <t>H6666</t>
  </si>
  <si>
    <t>צְדָקָה</t>
  </si>
  <si>
    <t>1) justice, righteousness 1a) righteousness (in government) 1a1) of judge, ruler, king 1a2) of law 1a3) of Davidic king Messiah 1b) righteousness (of God's attribute) 1c) righteousness (in a case or cause) 1d) righteousness, truthfulness 1e) righteousness (as ethically right) 1f) righteousness (as vindicated), justification, salvation 1f1) of God 1f2) prosperity (of people) 1g) righteous acts Aramaic equivalent:  tsid.qah  (צִדְקָה "righteousness" H6665)</t>
  </si>
  <si>
    <t>H6667G</t>
  </si>
  <si>
    <t>צִדְקִיָּ֫הוּ</t>
  </si>
  <si>
    <t>Zedekiah</t>
  </si>
  <si>
    <t>A man living at the time of Divided Monarchy, first mentioned at 1Ki 22:11;   son of: Chenaanah (H3668)  § Zedekiah = "Jehovah is righteous" 1) the last king of Judah renamed from 'Mattaniah' by Nebuchadnezzar; son of Josiah by wife Hamutal; placed on the throne by Nebuchadnezzar when he carried his nephew Jehoiakim in captivity 2) false prophet at the court of king Ahab of the northern kingdom of Israel 3) son of Maaseiah, a false prophet in Babylon 4) son of Hananiah, one of the princes of Judah in the time of Jeremiah 5) a priest who sealed the covenant with Nehemiah 6) son of king Jehoiakim of Judah</t>
  </si>
  <si>
    <t>H6667H</t>
  </si>
  <si>
    <t>A king of the tribe of Judah living at the time of Divided Monarchy, first mentioned at 2Ki 24:17;   son of: Josiah (H2977) and Hamutal (H2537);   brother of: Jehoahaz (H3059H);   half-brother of: Jehoiakim (H3079) and Shallum (H7967J); also called Mattaniah at 2Ki 24:17;  Also named:  mat.tan.yah  (מַתַּנְיָ֫הוּ "Mattaniah" H4983Q)  § Zedekiah = "Jehovah is righteous" 1) the last king of Judah renamed from 'Mattaniah' by Nebuchadnezzar; son of Josiah by wife Hamutal; placed on the throne by Nebuchadnezzar when he carried his nephew Jehoiakim in captivity 2) false prophet at the court of king Ahab of the northern kingdom of Israel 3) son of Maaseiah, a false prophet in Babylon 4) son of Hananiah, one of the princes of Judah in the time of Jeremiah 5) a priest who sealed the covenant with Nehemiah 6) son of king Jehoiakim of Judah</t>
  </si>
  <si>
    <t>H6667I</t>
  </si>
  <si>
    <t>A man of the tribe of Judah living at the time of Divided Monarchy, only mentioned at 1Ch 3:16;   son of: Jehoiachin (H3078);   brother of: Shealtiel (H7597A)  § Zedekiah = "Jehovah is righteous" 1) the last king of Judah renamed from 'Mattaniah' by Nebuchadnezzar; son of Josiah by wife Hamutal; placed on the throne by Nebuchadnezzar when he carried his nephew Jehoiakim in captivity 2) false prophet at the court of king Ahab of the northern kingdom of Israel 3) son of Maaseiah, a false prophet in Babylon 4) son of Hananiah, one of the princes of Judah in the time of Jeremiah 5) a priest who sealed the covenant with Nehemiah 6) son of king Jehoiakim of Judah</t>
  </si>
  <si>
    <t>H6667J</t>
  </si>
  <si>
    <t>A man living at the time of Exile and Return, only mentioned at Neh 10:1  § Zedekiah = "Jehovah is righteous" 1) the last king of Judah renamed from 'Mattaniah' by Nebuchadnezzar; son of Josiah by wife Hamutal; placed on the throne by Nebuchadnezzar when he carried his nephew Jehoiakim in captivity 2) false prophet at the court of king Ahab of the northern kingdom of Israel 3) son of Maaseiah, a false prophet in Babylon 4) son of Hananiah, one of the princes of Judah in the time of Jeremiah 5) a priest who sealed the covenant with Nehemiah 6) son of king Jehoiakim of Judah</t>
  </si>
  <si>
    <t>H6667K</t>
  </si>
  <si>
    <t>A man living at the time of Divided Monarchy, first mentioned at Jer 29:21;   son of: Maaseiah (H4641Y)  § Zedekiah = "Jehovah is righteous" 1) the last king of Judah renamed from 'Mattaniah' by Nebuchadnezzar; son of Josiah by wife Hamutal; placed on the throne by Nebuchadnezzar when he carried his nephew Jehoiakim in captivity 2) false prophet at the court of king Ahab of the northern kingdom of Israel 3) son of Maaseiah, a false prophet in Babylon 4) son of Hananiah, one of the princes of Judah in the time of Jeremiah 5) a priest who sealed the covenant with Nehemiah 6) son of king Jehoiakim of Judah</t>
  </si>
  <si>
    <t>H6667L</t>
  </si>
  <si>
    <t>A man living at the time of Divided Monarchy, only mentioned at Jer 36:12;   son of: Hananiah (H2608M)  § Zedekiah = "Jehovah is righteous" 1) the last king of Judah renamed from 'Mattaniah' by Nebuchadnezzar; son of Josiah by wife Hamutal; placed on the throne by Nebuchadnezzar when he carried his nephew Jehoiakim in captivity 2) false prophet at the court of king Ahab of the northern kingdom of Israel 3) son of Maaseiah, a false prophet in Babylon 4) son of Hananiah, one of the princes of Judah in the time of Jeremiah 5) a priest who sealed the covenant with Nehemiah 6) son of king Jehoiakim of Judah</t>
  </si>
  <si>
    <t>H6668</t>
  </si>
  <si>
    <t>צָהֵב</t>
  </si>
  <si>
    <t>1) to gleam, shine 1a) (Hophal) to gleam</t>
  </si>
  <si>
    <t>H6669</t>
  </si>
  <si>
    <t>צָהֹב</t>
  </si>
  <si>
    <t>yellow</t>
  </si>
  <si>
    <t>gleaming, yellow (of hair)</t>
  </si>
  <si>
    <t>H6670A</t>
  </si>
  <si>
    <t>צָהַל</t>
  </si>
  <si>
    <t>1) to neigh, cry shrilly 1a) (Qal) 1a1) to neigh (of men as stallions-fig.) 1a2) (Piel) to cry shrilly (in distress)</t>
  </si>
  <si>
    <t>H6670B</t>
  </si>
  <si>
    <t>(Hiphil) to make shining</t>
  </si>
  <si>
    <t>H6671</t>
  </si>
  <si>
    <t>צָהַר</t>
  </si>
  <si>
    <t>(Hiphil) to press oil, press out oil, glisten</t>
  </si>
  <si>
    <t>H6672A</t>
  </si>
  <si>
    <t>צֹ֫הַר</t>
  </si>
  <si>
    <t>1) noon, midday 1a) noon (as specific time of day) 1b) noon (in simile as bright of happiness, blessing)</t>
  </si>
  <si>
    <t>H6672B</t>
  </si>
  <si>
    <t>2) roof 2a) meaning uncertain</t>
  </si>
  <si>
    <t>H6673</t>
  </si>
  <si>
    <t>צַו</t>
  </si>
  <si>
    <t>1) command, ordinance, oracle (meaning uncertain) 1a) used in mocking mimicry of Isaiah's words and thus not a true divine command</t>
  </si>
  <si>
    <t>H6674</t>
  </si>
  <si>
    <t>צוֹא</t>
  </si>
  <si>
    <t>adj 1) (BDB) filthy n m 2) (CLBL) filth</t>
  </si>
  <si>
    <t>H6675</t>
  </si>
  <si>
    <t>צֹאָה</t>
  </si>
  <si>
    <t>filth, excrement</t>
  </si>
  <si>
    <t>H6676</t>
  </si>
  <si>
    <t>צַוַּאר</t>
  </si>
  <si>
    <t xml:space="preserve">neck Aramaic of  tsav.var  (צַוָּאר "neck" H6677A) </t>
  </si>
  <si>
    <t>H6677A</t>
  </si>
  <si>
    <t>צַוָּאר</t>
  </si>
  <si>
    <t>1) neck, back of neck 1a) neck, back of neck (of man) 1b) neck (of animals) Aramaic equivalent:  tsav.var  (צַוַּאר "neck" H6676)</t>
  </si>
  <si>
    <t>H6677B</t>
  </si>
  <si>
    <t>צַוָּרוֹן</t>
  </si>
  <si>
    <t>H6678G</t>
  </si>
  <si>
    <t>צוֹבָא</t>
  </si>
  <si>
    <t>Zobah</t>
  </si>
  <si>
    <t xml:space="preserve">  § Zoba or Zobah = "station"  the name of a portion of Syria which formed a separate kingdom in the times of Saul, David, and Solomon; located northeast of Damascus</t>
  </si>
  <si>
    <t>H6678H</t>
  </si>
  <si>
    <t>Zoba or Zobah = "station"  the name of a portion of Syria which formed a separate kingdom in the times of Saul, David, and Solomon; located northeast of Damascus Another name of  tso.va  (צוֹבָא "Zobah" H6678G &amp; H6678H)</t>
  </si>
  <si>
    <t>H6679A</t>
  </si>
  <si>
    <t>צוּד</t>
  </si>
  <si>
    <t>to hunt</t>
  </si>
  <si>
    <t>1) to hunt 1a) (Qal) to hunt 1b) (Poel) to hunt, hunt eagerly or keenly</t>
  </si>
  <si>
    <t>H6679B</t>
  </si>
  <si>
    <t>to provision</t>
  </si>
  <si>
    <t>(Hithpael) take provision Another spelling of  tsa.yar  (צָיַר "to take provision" H6737)</t>
  </si>
  <si>
    <t>H6680</t>
  </si>
  <si>
    <t>צָוָה</t>
  </si>
  <si>
    <t>1) to command, charge, give orders, lay charge, give charge to, order 1a)(Piel) 1a1) to lay charge upon 1a2) to give charge to, give command to 1a3) to give charge unto 1a4) to give charge over, appoint 1a5) to give charge, command 1a6) to charge, command 1a7) to charge, commission 1a8) to command, appoint, ordain (of divine act) 1b) (Pual) to be commanded</t>
  </si>
  <si>
    <t>H6681</t>
  </si>
  <si>
    <t>צָוַח</t>
  </si>
  <si>
    <t>to cry aloud</t>
  </si>
  <si>
    <t>(Qal) to shout, cry aloud, cry out</t>
  </si>
  <si>
    <t>H6682</t>
  </si>
  <si>
    <t>צְוָחָה</t>
  </si>
  <si>
    <t>outcry, shout</t>
  </si>
  <si>
    <t>H6683</t>
  </si>
  <si>
    <t>צוּלָה</t>
  </si>
  <si>
    <t>ocean-deep, deep, ocean depth</t>
  </si>
  <si>
    <t>H6684</t>
  </si>
  <si>
    <t>צוּם</t>
  </si>
  <si>
    <t>(Qal) to abstain from food, fast</t>
  </si>
  <si>
    <t>H6685</t>
  </si>
  <si>
    <t>צוֹם</t>
  </si>
  <si>
    <t>fast</t>
  </si>
  <si>
    <t>fast, fasting</t>
  </si>
  <si>
    <t>H6686</t>
  </si>
  <si>
    <t>צוּעָר</t>
  </si>
  <si>
    <t>Zuar</t>
  </si>
  <si>
    <t xml:space="preserve">A man living at the time of Egypt and Wilderness, first mentioned at Num 1:8;   father of: Nethanel (H5417)   § Zuar = "littleness"  father of Nethaneel, the chief of the tribe of Issachar at the time of the exodus and an assistant of Moses </t>
  </si>
  <si>
    <t>H6687</t>
  </si>
  <si>
    <t>צוּף</t>
  </si>
  <si>
    <t>1) to flow, overflow, flood, float 1a) (Qal) to flood 1b) (Hiphil) 1b1) to cause to flow over 1b2) to cause to float</t>
  </si>
  <si>
    <t>H6688</t>
  </si>
  <si>
    <t>H6689G</t>
  </si>
  <si>
    <t>Zuph</t>
  </si>
  <si>
    <t>A man of the tribe of Levi living at the time of United Monarchy, first mentioned at 1Sa 1:1;   son of: Elkanah (H0511J);   father of: Tohu (H8459); also called Zophai at 1Ch 6:26;   § Zuph or Zophai = "honeycomb" 1) a Kohathite Levite, ancestor of Elkanah and Samuel 2) a district northwest of Jerusalem where Saul encountered Samuel</t>
  </si>
  <si>
    <t>H6689H</t>
  </si>
  <si>
    <t xml:space="preserve">  § Zuph or Zophai = "honeycomb"  a district northwest of Jerusalem where Saul encountered Samuel</t>
  </si>
  <si>
    <t>H6690</t>
  </si>
  <si>
    <t>צוֹפַח</t>
  </si>
  <si>
    <t>Zophah</t>
  </si>
  <si>
    <t xml:space="preserve">A man of the tribe of Asher living at the time of Divided Monarchy, first mentioned at 1Ch 7:35;   son of: Hotham (H2369);   brother of: Imna (H3234), Shelesh (H8028) and Amal (H6000);   father of: Suah (H5477), Harnepher (H2774), Shual (H7777B), Beri (H1275), Imrah (H3236), Bezer (H1221H), Hod (H1936), Shamma (H8037H), Shilshah (H8030), Ithran (H3506H) and Beera (H0878)   § Zophah = "a cruse"  an Asherite, son of Helem and father of Suah, Harnepher, Shual, Beri, and Imrah </t>
  </si>
  <si>
    <t>H6691</t>
  </si>
  <si>
    <t>צוֹפַר</t>
  </si>
  <si>
    <t>Zophar</t>
  </si>
  <si>
    <t xml:space="preserve">A man living at the time of the Patriarchs, first mentioned at Job 2:11   § Zophar = "sparrow"  the 3rd friend of Job </t>
  </si>
  <si>
    <t>H6692A</t>
  </si>
  <si>
    <t>צוּץ</t>
  </si>
  <si>
    <t>1) to blossom, shine, sparkle 1a) (Qal) 1a1) to flourish 1a2) to shine, gleam 1b) (Hiphil) to blossom, put forth blossoms, produce blossoms</t>
  </si>
  <si>
    <t>H6692B</t>
  </si>
  <si>
    <t>(Hiphil) to gaze, peep, glance, make the eyes sparkle</t>
  </si>
  <si>
    <t>H6693</t>
  </si>
  <si>
    <t>צוּק</t>
  </si>
  <si>
    <t>(Hiphil) to constrain, press, bring into straits, straiten, oppress</t>
  </si>
  <si>
    <t>H6694</t>
  </si>
  <si>
    <t>(Qal) to pour out, melt</t>
  </si>
  <si>
    <t>H6695A</t>
  </si>
  <si>
    <t>צוֹק</t>
  </si>
  <si>
    <t>1) constraint, distress, strait 1a) distress, anguish (fig.)</t>
  </si>
  <si>
    <t>H6695B</t>
  </si>
  <si>
    <t>צוּקָה</t>
  </si>
  <si>
    <t>pressure, distress</t>
  </si>
  <si>
    <t>H6696A</t>
  </si>
  <si>
    <t>צוּר</t>
  </si>
  <si>
    <t>1) to bind, besiege, confine, cramp 1a) (Qal) 1a1) to confine, secure 1a2) to shut in, beseige 1a3) to shut up, enclose</t>
  </si>
  <si>
    <t>H6696B</t>
  </si>
  <si>
    <t>(Qal) to show hostility to, be an adversary, treat as foe</t>
  </si>
  <si>
    <t>H6696C</t>
  </si>
  <si>
    <t>(Qal) to form, fashion, delineate</t>
  </si>
  <si>
    <t>H6697G</t>
  </si>
  <si>
    <t>Rocks (of Goats)</t>
  </si>
  <si>
    <t xml:space="preserve"> Combined with  ya.el  (יָעֵל "Wildgoats'" H3277)  This name means  rock, cliff</t>
  </si>
  <si>
    <t>H6697H</t>
  </si>
  <si>
    <t>1) rock, cliff 1a) rocky wall, cliff 1b) rock (with flat surface) 1c) block of stone, boulder 1d) rock (specific) 1e) rock (of God) 1f) rock (of heathen gods) n pr dei 1g) Rock Aramaic equivalent:  tur  (טוּר "mountain" H2906)</t>
  </si>
  <si>
    <t>H6698G</t>
  </si>
  <si>
    <t>Zur</t>
  </si>
  <si>
    <t>A man living at the time of Egypt and Wilderness, only mentioned at Num 25:15;   father of: Cozbi (H3579)  § Zur = "rock" 1) father of Cozbi and one of the 5 Midianite princes who were slain when Balaam fell 2) son of Jehiel, the father or leader of Gibeon</t>
  </si>
  <si>
    <t>H6698H</t>
  </si>
  <si>
    <t>A man living at the time of Egypt and Wilderness, first mentioned at Num 31:8  § Zur = "rock" 1) father of Cozbi and one of the 5 Midianite princes who were slain when Balaam fell 2) son of Jehiel, the father or leader of Gibeon</t>
  </si>
  <si>
    <t>H6698I</t>
  </si>
  <si>
    <t>A man of the tribe of Benjamin living at the time of United Monarchy, first mentioned at 1Ch 8:30;   son of: Abiel (H0022) and Maacah (H4601N);   brother of: Kish (H7027), Ner (H5369), Abdon (H5658J), Baal (H1168B), Nadab (H5070J), Gedor (H1446I), Ahio (H0283I), Zecher (H2144) and Mikloth (H4732)  § Zur = "rock" 1) father of Cozbi and one of the 5 Midianite princes who were slain when Balaam fell 2) son of Jehiel, the father or leader of Gibeon</t>
  </si>
  <si>
    <t>H6699</t>
  </si>
  <si>
    <t>צוּרָה</t>
  </si>
  <si>
    <t>design</t>
  </si>
  <si>
    <t>form, fashion, design</t>
  </si>
  <si>
    <t>H6700</t>
  </si>
  <si>
    <t>צוּרִיאֵל</t>
  </si>
  <si>
    <t>Zuriel</t>
  </si>
  <si>
    <t xml:space="preserve">A man living at the time of Egypt and Wilderness, only mentioned at Num 3:35;   son of: Abihail (H0032)   § Zuriel = "my rock is God"  son of Abihail and chief of the Merarite Levites at the time of the exodus </t>
  </si>
  <si>
    <t>H6701</t>
  </si>
  <si>
    <t>צוּרִישַׁדָּ֑י</t>
  </si>
  <si>
    <t>Zurishaddai</t>
  </si>
  <si>
    <t xml:space="preserve">A man living at the time of Egypt and Wilderness, first mentioned at Num 1:6;   father of: Shelumiel (H8017)   § Zurishaddai = "my rock is almighty"  father of Shelumiel, the chief of the Simeonites at the time of the exodus </t>
  </si>
  <si>
    <t>H6702</t>
  </si>
  <si>
    <t>צוּת</t>
  </si>
  <si>
    <t>(Hiphil) to kindle, burn, set on fire A grammatical form of  ya.tsat  (יָצַת "to kindle" H3341)</t>
  </si>
  <si>
    <t>H6703</t>
  </si>
  <si>
    <t>צַח</t>
  </si>
  <si>
    <t>dazzling</t>
  </si>
  <si>
    <t>dazzling, glowing, clear, bright</t>
  </si>
  <si>
    <t>H6704</t>
  </si>
  <si>
    <t>צִחֶה</t>
  </si>
  <si>
    <t>H6705</t>
  </si>
  <si>
    <t>צָחַח</t>
  </si>
  <si>
    <t>be dazzling</t>
  </si>
  <si>
    <t>(Qal) to be dazzling, be aglow, glow</t>
  </si>
  <si>
    <t>H6706</t>
  </si>
  <si>
    <t>צְחִיחַ</t>
  </si>
  <si>
    <t>shining or glaring surface, glow Also means:  tse.chi.chi  (צְחִיחִי "higher" H6708)</t>
  </si>
  <si>
    <t>H6707</t>
  </si>
  <si>
    <t>צְחִיחָה</t>
  </si>
  <si>
    <t>scorched land, parched, scorched</t>
  </si>
  <si>
    <t>H6708</t>
  </si>
  <si>
    <t>צְחִיחִי</t>
  </si>
  <si>
    <t>shining or glaring surface, bare places Another spelling of  tse.chi.ach  (צְחִיחַ "bare" H6706)</t>
  </si>
  <si>
    <t>H6709</t>
  </si>
  <si>
    <t>צַחֲנָה</t>
  </si>
  <si>
    <t>H6710</t>
  </si>
  <si>
    <t>צַחְצָחָה</t>
  </si>
  <si>
    <t>scorched region, parched land</t>
  </si>
  <si>
    <t>H6711</t>
  </si>
  <si>
    <t>צָחַק</t>
  </si>
  <si>
    <t>1) to laugh, mock, play 1a) (Qal) to laugh 1b) (Piel) 1b1) to jest 1b2) to sport, play, make sport, toy with, make a toy of</t>
  </si>
  <si>
    <t>H6712</t>
  </si>
  <si>
    <t>צְחֹק</t>
  </si>
  <si>
    <t>laughter, laughing stock</t>
  </si>
  <si>
    <t>H6713</t>
  </si>
  <si>
    <t>צַ֫חַר</t>
  </si>
  <si>
    <t>Sahar</t>
  </si>
  <si>
    <t xml:space="preserve">  This name means  reddish-gray, tawny </t>
  </si>
  <si>
    <t>H6714G</t>
  </si>
  <si>
    <t>צֹ֫חַר</t>
  </si>
  <si>
    <t>Zohar</t>
  </si>
  <si>
    <t>A man living at the time of the Patriarchs, first mentioned at Gen 23:8;   father of: Ephron (H6085)  § Zohar = "tawny" 1) a Judaite, son of Ashur by wife Helah 2) father of Ephron the Hittite 3) one of the sons of Simeon; also 'Zerah'</t>
  </si>
  <si>
    <t>H6714H</t>
  </si>
  <si>
    <t>A man of the tribe of Simeon living at the time of Egypt and Wilderness, first mentioned at Gen 46:10;   son of: Simeon (H8095);   brother of: Jemuel (H3223), Jamin (H3226), Ohad (H0161), Jachin (H3199) and Shaul (H7586H); also called Zerah at Num 26:13,20; 2x27.11,13;  Another name of  ze.rach  (זֶ֫רַח "Zerah" H2226L)  § Zohar = "tawny" 1) a Judaite, son of Ashur by wife Helah 2) father of Ephron the Hittite 3) one of the sons of Simeon; also 'Zerah'</t>
  </si>
  <si>
    <t>H6715</t>
  </si>
  <si>
    <t>צָחֹר</t>
  </si>
  <si>
    <t>tawny</t>
  </si>
  <si>
    <t>H6716</t>
  </si>
  <si>
    <t>צִי</t>
  </si>
  <si>
    <t>H6717</t>
  </si>
  <si>
    <t>צִיבָא</t>
  </si>
  <si>
    <t>Ziba</t>
  </si>
  <si>
    <t xml:space="preserve">A man living at the time of United Monarchy, first mentioned at 2Sa 9:2   § Ziba = "statue"  a servant of Saul whom David made steward of Jonathan's son Mephibosheth </t>
  </si>
  <si>
    <t>H6718A</t>
  </si>
  <si>
    <t>צַ֫יִד</t>
  </si>
  <si>
    <t>wild game</t>
  </si>
  <si>
    <t>1) hunting, game 1a) hunting 1b) game hunted</t>
  </si>
  <si>
    <t>H6718B</t>
  </si>
  <si>
    <t>1) provision, food 1a) provision, food, food-supply</t>
  </si>
  <si>
    <t>H6719</t>
  </si>
  <si>
    <t>צַיָּד</t>
  </si>
  <si>
    <t>hunter</t>
  </si>
  <si>
    <t>H6720</t>
  </si>
  <si>
    <t>צֵידָה</t>
  </si>
  <si>
    <t>provision, food</t>
  </si>
  <si>
    <t>H6721G</t>
  </si>
  <si>
    <t>צִידוֹן</t>
  </si>
  <si>
    <t>A man of the Canaanites living at the time of the Patriarchs, first mentioned at Gen 10:15;   son of: Canaan (H3667);   brother of: Heth (H2845), Jebusite (H2983), Amorite (H0567), Girgashite (H1622), Hivite (H2340), Arkite (H6208), Sinite (H5513), Arvadite (H0721), Zemarite (H6786) and Hamathite (H2577)  § Sidon = "hunting"  ancient Phoenician city, on Mediterranean coast north of Tyre</t>
  </si>
  <si>
    <t>H6721H</t>
  </si>
  <si>
    <t xml:space="preserve">  § Sidon = "hunting"  ancient Phoenician city, on Mediterranean coast north of Tyre</t>
  </si>
  <si>
    <t>H6721I</t>
  </si>
  <si>
    <t>Sidon = "hunting"  ancient Phoenician city, on Mediterranean coast north of Tyre Another name of  tsi.don  (צִידוֹן "Sidon" H6721H)</t>
  </si>
  <si>
    <t>H6722</t>
  </si>
  <si>
    <t>צִידֹנִי</t>
  </si>
  <si>
    <t xml:space="preserve"> Group of  tsi.don  (צִידוֹן "Sidon" H6721H)   § Sidonians  an inhabitant of Sidon </t>
  </si>
  <si>
    <t>H6723</t>
  </si>
  <si>
    <t>צִיָּה</t>
  </si>
  <si>
    <t>dryness, drought, desert</t>
  </si>
  <si>
    <t>H6724</t>
  </si>
  <si>
    <t>צָיוֹן</t>
  </si>
  <si>
    <t>dryness, parched land or ground</t>
  </si>
  <si>
    <t>H6725</t>
  </si>
  <si>
    <t>צִיּוּן</t>
  </si>
  <si>
    <t>signpost</t>
  </si>
  <si>
    <t>signpost, monument, market</t>
  </si>
  <si>
    <t>H6726</t>
  </si>
  <si>
    <t>צִיּוֹן</t>
  </si>
  <si>
    <t xml:space="preserve">Zion = "parched place"  another name for Jerusalem especially in the prophetic books Another name of  ye.ru.sha.laim  (יְרוּשָׁלִַ֫ם, יְרוּשְׁלֵם "Jerusalem" H3389) </t>
  </si>
  <si>
    <t>H6727G</t>
  </si>
  <si>
    <t>צִיחָא</t>
  </si>
  <si>
    <t>Ziha</t>
  </si>
  <si>
    <t>A man living at the time of Exile and Return, first mentioned at Ezr 2:43  § Ziha = "parched" 1) ancestor of a family of temple slaves who returned from exile in Babylon with Zerubbabel 2) a chief of the temple slaves in Ophel in the time of Nehemiah</t>
  </si>
  <si>
    <t>H6727H</t>
  </si>
  <si>
    <t>A man living at the time of Exile and Return, only mentioned at Neh 11:21  § Ziha = "parched" 1) ancestor of a family of temple slaves who returned from exile in Babylon with Zerubbabel 2) a chief of the temple slaves in Ophel in the time of Nehemiah</t>
  </si>
  <si>
    <t>H6728</t>
  </si>
  <si>
    <t>1) a wild beast, desert-dweller, crier, yelper 1a) a specific wild beast but not certainly identified</t>
  </si>
  <si>
    <t>H6729</t>
  </si>
  <si>
    <t>צִינֹק</t>
  </si>
  <si>
    <t>pillory, stocks</t>
  </si>
  <si>
    <t>H6730</t>
  </si>
  <si>
    <t>צִיעֹר</t>
  </si>
  <si>
    <t>Zior</t>
  </si>
  <si>
    <t xml:space="preserve">  § Zior = "smallness"  a town in the mountains of Judah belonging to the same group as Hebron </t>
  </si>
  <si>
    <t>H6731A</t>
  </si>
  <si>
    <t>צִיץ</t>
  </si>
  <si>
    <t>1) flower, bloom 1a) flower, bloom 1b) shining thing (of gold plate on high priest's mitre) (metaph.) Also means:  tsi.tsah  (צִיצָה "flower" H6733)</t>
  </si>
  <si>
    <t>H6731B</t>
  </si>
  <si>
    <t>feather</t>
  </si>
  <si>
    <t>1) feather, wing 1a) meaning uncertain</t>
  </si>
  <si>
    <t>H6732</t>
  </si>
  <si>
    <t>Ziz</t>
  </si>
  <si>
    <t xml:space="preserve">  § Ziz = "flower"  a pass going from the shores of the Dead Sea to the wilderness of Judah near Tekoa </t>
  </si>
  <si>
    <t>H6733</t>
  </si>
  <si>
    <t>צִיצָה</t>
  </si>
  <si>
    <t>blossom, flower Another spelling of  tsits  (צִיץ "flower" H6731A)</t>
  </si>
  <si>
    <t>H6734</t>
  </si>
  <si>
    <t>צִיצִת</t>
  </si>
  <si>
    <t>fringe, tassel, lock</t>
  </si>
  <si>
    <t>H6735A</t>
  </si>
  <si>
    <t>צִיר</t>
  </si>
  <si>
    <t>envoy</t>
  </si>
  <si>
    <t>envoy, messenger</t>
  </si>
  <si>
    <t>H6735B</t>
  </si>
  <si>
    <t>pivot of door, hinge</t>
  </si>
  <si>
    <t>H6735C</t>
  </si>
  <si>
    <t>pang</t>
  </si>
  <si>
    <t>pang, distress</t>
  </si>
  <si>
    <t>H6736</t>
  </si>
  <si>
    <t>image, idol</t>
  </si>
  <si>
    <t>H6737</t>
  </si>
  <si>
    <t>צָיַר</t>
  </si>
  <si>
    <t>to take provision</t>
  </si>
  <si>
    <t>1) (BDB) (Hithpael) to supply oneself with provisions, take as one's provision 2) (CLBL) to act as envoy</t>
  </si>
  <si>
    <t>H6738</t>
  </si>
  <si>
    <t>צֵל</t>
  </si>
  <si>
    <t>1) shadow, shade 1a) shadow (on dial) 1b) shadow, shade (as protection) 1c) shadow (symbolic of transitoriness of life) Also means:  tse.lel  (צֵלֶל "shadow" H6752)</t>
  </si>
  <si>
    <t>H6739</t>
  </si>
  <si>
    <t>צְלָא</t>
  </si>
  <si>
    <t>(Pael) to pray Aramaic of  tsa.la  (צָלַע "to limp" H6760)</t>
  </si>
  <si>
    <t>H6740</t>
  </si>
  <si>
    <t>צָלָה</t>
  </si>
  <si>
    <t>(Qal) to roast</t>
  </si>
  <si>
    <t>H6741</t>
  </si>
  <si>
    <t>צִלָּה</t>
  </si>
  <si>
    <t>Zillah</t>
  </si>
  <si>
    <t xml:space="preserve">A woman living at the time before the Flood, first mentioned at Gen 4:19; married to Lamech (H3929);   mother of: Tubal-cain (H8423) and Naamah (H5279)   § Zillah = "shade"  the 2nd wife of Lamech and mother of Tubal-cain, an instructor of every craftsman in bronze and iron </t>
  </si>
  <si>
    <t>H6742</t>
  </si>
  <si>
    <t>צְלִיל</t>
  </si>
  <si>
    <t>cake, round loaf, round, rolling</t>
  </si>
  <si>
    <t>H6743A</t>
  </si>
  <si>
    <t>צָלַח</t>
  </si>
  <si>
    <t>(Qal) to rush</t>
  </si>
  <si>
    <t>H6743B</t>
  </si>
  <si>
    <t>צָלֵחַ</t>
  </si>
  <si>
    <t>1) to advance, prosper, make progress, succeed, be profitable 1a) (Qal) to prosper 1b) (Hiphil) 1b1) to make prosperous, bring to successful issue, cause to prosper 1b2) to show or experience prosperity, prosper Aramaic equivalent:  tse.lach  (צְלַח "to prosper" H6744)</t>
  </si>
  <si>
    <t>H6744</t>
  </si>
  <si>
    <t>צְלַח</t>
  </si>
  <si>
    <t>1) to prosper 1a) (Aphel) 1a1) to cause to prosper 1a2) show prosperity, be prosperous, have success, be successful</t>
  </si>
  <si>
    <t>H6745</t>
  </si>
  <si>
    <t>צֵלָחָה</t>
  </si>
  <si>
    <t>cooking pot, pot</t>
  </si>
  <si>
    <t>H6746</t>
  </si>
  <si>
    <t>צְלֹחִית</t>
  </si>
  <si>
    <t>jar, bowl</t>
  </si>
  <si>
    <t>H6747</t>
  </si>
  <si>
    <t>צַלַּ֫חַת</t>
  </si>
  <si>
    <t>dish, bowl</t>
  </si>
  <si>
    <t>H6748</t>
  </si>
  <si>
    <t>צָלִי</t>
  </si>
  <si>
    <t>roasted</t>
  </si>
  <si>
    <t>1) roasted, roast 2) (CLBL) roasted</t>
  </si>
  <si>
    <t>H6749</t>
  </si>
  <si>
    <t>צָלַל</t>
  </si>
  <si>
    <t>(Qal) to sink, be submerged</t>
  </si>
  <si>
    <t>H6750</t>
  </si>
  <si>
    <t>to tingle</t>
  </si>
  <si>
    <t>1) to tingle, quiver 1a) (Qal) 1a1) to tingle (of ears) 1a2) to quiver (of fear)</t>
  </si>
  <si>
    <t>H6751</t>
  </si>
  <si>
    <t>1) to be or become or grow dark 1a) (Qal) to become or grow dark 1b) (Hiphil) to shadow</t>
  </si>
  <si>
    <t>H6752</t>
  </si>
  <si>
    <t>צֵלֶל</t>
  </si>
  <si>
    <t>1) shadow, shade 1a) shadow (on dial) 1b) shadow, shade (as protection) 1c) shadow (symbolic of transitoriness of life)</t>
  </si>
  <si>
    <t>H6753</t>
  </si>
  <si>
    <t>הַצְּלֶלְפּוֹנִי</t>
  </si>
  <si>
    <t>Hazzelelponi</t>
  </si>
  <si>
    <t xml:space="preserve">A woman of the tribe of Judah living at the time of Egypt and Wilderness, only mentioned at 1Ch 4:3;   daughter of: Hur (H2354);   sister of: Uri (H0221), Shobal (H7732H), Salma (H8007H), Hareph (H2780), Jezreel (H3157J), Ishma (H3457), Idbash (H3031), Penuel (H6439H) and Ezer (H5829)   § Hazelelponi = "facing the shade"  sister of the sons of Etam in the genealogies of Judah </t>
  </si>
  <si>
    <t>H6754</t>
  </si>
  <si>
    <t>צֶ֫לֶם</t>
  </si>
  <si>
    <t>1) image 1a) images (of tumours, mice, heathen gods) 1b) image, likeness (of resemblance) 1c) mere, empty, image, semblance (fig.) Aramaic equivalent:  tse.lem  (צְלֵם "image" H6755)</t>
  </si>
  <si>
    <t>H6755</t>
  </si>
  <si>
    <t>צְלֵם</t>
  </si>
  <si>
    <t>image, idol Aramaic of  tse.lem  (צֶ֫לֶם "image" H6754)</t>
  </si>
  <si>
    <t>H6756A</t>
  </si>
  <si>
    <t>צַלְמוֹן</t>
  </si>
  <si>
    <t>(Mount) Zalmon</t>
  </si>
  <si>
    <t>Zalmon = "shady"  a wooded hill in Samaria near Shechem Another name of  e.val  (עֵיבָל "(Mount )Ebal" H5858C)</t>
  </si>
  <si>
    <t>H6756B</t>
  </si>
  <si>
    <t>Zalmon</t>
  </si>
  <si>
    <t>A man living at the time of United Monarchy, first mentioned at 2Sa 23:28; also called Ilai at 1Ch 11:29;  Also named:  i.lay  (עִילַי "Ilai" H5866)  § Zalmon = "shady"  an Ahohite, one of David's mighty warriors</t>
  </si>
  <si>
    <t>H6757</t>
  </si>
  <si>
    <t>צַלְמָ֫וֶת</t>
  </si>
  <si>
    <t>1) death-shadow, deep shadow, deep darkness, shadow of death 1a) death-shadow 1b) death-shadow, deep shadow, darkness 1c) death-shadow (of distress, extreme danger) (fig) 1d) death-shadow (of place of the dead) (fig)</t>
  </si>
  <si>
    <t>H6758</t>
  </si>
  <si>
    <t>צַלְמֹנָה</t>
  </si>
  <si>
    <t>Zalmonah</t>
  </si>
  <si>
    <t xml:space="preserve">  § Zalmonah = "shady"  a station of Israel during the wilderness wanderings located on the east side of Edom </t>
  </si>
  <si>
    <t>H6759</t>
  </si>
  <si>
    <t>צַלְמֻנָּע</t>
  </si>
  <si>
    <t>Zalmunna</t>
  </si>
  <si>
    <t xml:space="preserve">A man living before Israel's Monarchy, first mentioned at Jdg 8:5   § Zalmunna = "deprived of protection"  a Midianite king slain by Gideon </t>
  </si>
  <si>
    <t>H6760</t>
  </si>
  <si>
    <t>צָלַע</t>
  </si>
  <si>
    <t>1) to limp, be lame 1a) (Qal) 1a1) to limp 1a2) to be lame 2) (Pael) to pray Aramaic equivalent:  tse.la  (צְלָא "to pray" H6739)</t>
  </si>
  <si>
    <t>H6761</t>
  </si>
  <si>
    <t>צֶ֫לַע</t>
  </si>
  <si>
    <t>limping, stumbling</t>
  </si>
  <si>
    <t>H6762</t>
  </si>
  <si>
    <t>צֵלַע</t>
  </si>
  <si>
    <t>Zela</t>
  </si>
  <si>
    <t xml:space="preserve">  § Zelah = "a rib"  a city in Benjamin containing the family burial place of Saul </t>
  </si>
  <si>
    <t>H6763</t>
  </si>
  <si>
    <t>צֵלָע</t>
  </si>
  <si>
    <t>1) side, rib, beam 1a) rib (of man) 1b) rib (of hill, ridge, etc) 1c) side-chambers or cells (of temple structure) 1d) rib, plank, board (of cedar or fir) 1e) leaves (of door) 1f) side (of ark) Aramaic equivalent:  a.la  (עֲלַע "rib" H5967)</t>
  </si>
  <si>
    <t>H6764</t>
  </si>
  <si>
    <t>צָלָף</t>
  </si>
  <si>
    <t>Zalaph</t>
  </si>
  <si>
    <t xml:space="preserve">A man living at the time of Exile and Return, only mentioned at Neh 3:30;   father of: Hanun (H2586I)   § Zalaph = "wound"  father of Hanun who assisted in rebuilding the city wall of Jerusalem after the return from exile </t>
  </si>
  <si>
    <t>H6765</t>
  </si>
  <si>
    <t>צְלׇפְחָד</t>
  </si>
  <si>
    <t>Zelophehad</t>
  </si>
  <si>
    <t xml:space="preserve">A man of the tribe of Manasseh living at the time of Egypt and Wilderness, first mentioned at Num 26:33;   son of: Hepher (H2660A);   father of: Mahlah (H4244), Noah (H5270), Hoglah (H2295), Milcah (H4435H) and Tirzah (H8656)   § Zelophehad = "first-born"  a Manassite, son of Hepher and grandson of Gilead; came out of Egypt with Moses and died in the wilderness leaving only five daughters as heirs; their right to the inheritance was confirmed by divine direction </t>
  </si>
  <si>
    <t>H6766</t>
  </si>
  <si>
    <t>צֶלְצַח</t>
  </si>
  <si>
    <t>Zelzah</t>
  </si>
  <si>
    <t xml:space="preserve">  § Zelzah = "shadow"  a place on the boundary of Benjamin, close to Rachel's tomb, 5 miles (8 km) southwest of Jerusalem </t>
  </si>
  <si>
    <t>H6767A</t>
  </si>
  <si>
    <t>צִלְצָל</t>
  </si>
  <si>
    <t>buzzing</t>
  </si>
  <si>
    <t>whirring, buzzing</t>
  </si>
  <si>
    <t>H6767B</t>
  </si>
  <si>
    <t>צִלִצָל</t>
  </si>
  <si>
    <t>H6767C</t>
  </si>
  <si>
    <t>צְלָצַ֑ל</t>
  </si>
  <si>
    <t>whirring</t>
  </si>
  <si>
    <t>whirring locust</t>
  </si>
  <si>
    <t>H6767D</t>
  </si>
  <si>
    <t>צֶלְצְלִים</t>
  </si>
  <si>
    <t>banging</t>
  </si>
  <si>
    <t>musical instrument of percussion, cymbals (with clashing sound</t>
  </si>
  <si>
    <t>H6768</t>
  </si>
  <si>
    <t>צֶ֫לֶק</t>
  </si>
  <si>
    <t>Zelek</t>
  </si>
  <si>
    <t xml:space="preserve">A man of the Ammonites living at the time of United Monarchy, first mentioned at 2Sa 23:37   § Zelek = "fissure"  an Ammonite and a warrior for David </t>
  </si>
  <si>
    <t>H6769G</t>
  </si>
  <si>
    <t>צִלְּתַי</t>
  </si>
  <si>
    <t>Zillethai</t>
  </si>
  <si>
    <t>A man of the tribe of Benjamin living at the time of Divided Monarchy, only mentioned at 1Ch 8:20;   son of: Shimei (H8096N);   brother of: Jakim (H3356), Zichri (H2147H), Zabdi (H2067H), Elienai (H0462), Eliel (H0447H), Adaiah (H5718H), Beraiah (H1256) and Shimrath (H8119)  § Zilthai = "dark" 1) a Benjamite of the sons of Shimhi 2) a Manassite and commander of thousands who came to David at Ziklag</t>
  </si>
  <si>
    <t>H6769H</t>
  </si>
  <si>
    <t>A man living at the time of Divided Monarchy, only mentioned at 1Ch 12:20  § Zilthai = "dark" 1) a Benjamite of the sons of Shimhi 2) a Manassite and commander of thousands who came to David at Ziklag</t>
  </si>
  <si>
    <t>H6770</t>
  </si>
  <si>
    <t>צָמֵא</t>
  </si>
  <si>
    <t>(Qal) to be thirsty</t>
  </si>
  <si>
    <t>H6771</t>
  </si>
  <si>
    <t>thirsty</t>
  </si>
  <si>
    <t>H6772</t>
  </si>
  <si>
    <t>צָמָא</t>
  </si>
  <si>
    <t>H6773</t>
  </si>
  <si>
    <t>צִמְאָה</t>
  </si>
  <si>
    <t>parched condition, thirst, dehydration</t>
  </si>
  <si>
    <t>H6774</t>
  </si>
  <si>
    <t>צִמָּאוֹן</t>
  </si>
  <si>
    <t>thirsty ground</t>
  </si>
  <si>
    <t>H6775</t>
  </si>
  <si>
    <t>צָמַד</t>
  </si>
  <si>
    <t>1) to bind, join, fasten 1a) (Niphal) to join, join or attach oneself to 1b) (Pual) to be fastened, be bound 1c)(Hiphil) to combine, fit together, hitch up</t>
  </si>
  <si>
    <t>H6776</t>
  </si>
  <si>
    <t>צֶ֫מֶד</t>
  </si>
  <si>
    <t>pair</t>
  </si>
  <si>
    <t>1) couple, pair, team, yoke 1a) couple, pair, span (usually of animals) 1b) acre 1b1) the amount of land a span of oxen could plow in one day</t>
  </si>
  <si>
    <t>H6777</t>
  </si>
  <si>
    <t>צַמָּה</t>
  </si>
  <si>
    <t>veil, woman's veil</t>
  </si>
  <si>
    <t>H6778</t>
  </si>
  <si>
    <t>צַמּוּק</t>
  </si>
  <si>
    <t>bunch of raisins, raisin-bunch</t>
  </si>
  <si>
    <t>H6779</t>
  </si>
  <si>
    <t>צָמַח</t>
  </si>
  <si>
    <t>1) to sprout, spring up, grow up 1a)(Qal) 1a1) to sprout, spring up 1a1a) of plants 1a1b) of hair 1a1c) of speech (fig.) 1b) (Piel) to grow abundantly or thickly 1c) (Hiphil) 1c1) to cause to grow 1c2) to cause to sprout</t>
  </si>
  <si>
    <t>H6780</t>
  </si>
  <si>
    <t>צֶ֫מַח</t>
  </si>
  <si>
    <t>1) sprout, growth, branch 1a) sprouting, growth, sprout 1b) growth (of process) 1c) sprout, shoot (of Messiah from Davidic tree)</t>
  </si>
  <si>
    <t>H6781A</t>
  </si>
  <si>
    <t>צָמִיד</t>
  </si>
  <si>
    <t>H6781B</t>
  </si>
  <si>
    <t>cover</t>
  </si>
  <si>
    <t>cover (of vessel)</t>
  </si>
  <si>
    <t>H6782</t>
  </si>
  <si>
    <t>צַמִּים</t>
  </si>
  <si>
    <t>1) snare, trap, noose 1a) meaning doubtful</t>
  </si>
  <si>
    <t>H6783</t>
  </si>
  <si>
    <t>צְמִיתֻת</t>
  </si>
  <si>
    <t>completion, finality, in perpetuity</t>
  </si>
  <si>
    <t>H6784</t>
  </si>
  <si>
    <t>צָמַק</t>
  </si>
  <si>
    <t>1) to dry, dry up, shrivel 1a) (Qal) to shrivel (of women's breasts)</t>
  </si>
  <si>
    <t>H6785</t>
  </si>
  <si>
    <t>צֶ֫מֶר</t>
  </si>
  <si>
    <t>1) wool 1a) wool 1b) whiteness (metaph.) 1c) wool (in garments) Aramaic equivalent:  a.mar  (עֲמַר "wool" H6015)</t>
  </si>
  <si>
    <t>H6786</t>
  </si>
  <si>
    <t>צְמָרִי</t>
  </si>
  <si>
    <t>Zemarite</t>
  </si>
  <si>
    <t xml:space="preserve">Someone descended from Zemar(?) of the Canaanites, first mentioned at Gen 10:18; descended from Canaan (H3667); along with Sidon (H6721), Heth (H2845), Jebusite (H2983), Amorite (H0567), Girgashite (H1622), Hivite (H2340), Arkite (H6208), Sinite (H5513), Arvadite (H0721) and Hamathite (H2577)   § Zemarite, of Zemar "double woolens"  one of the Hamite tribes descended from Canaan and inhabitants of an unknown Canaanite city </t>
  </si>
  <si>
    <t>H6787</t>
  </si>
  <si>
    <t>צְמָרַיִם</t>
  </si>
  <si>
    <t>(Mount) Zemaraim</t>
  </si>
  <si>
    <t xml:space="preserve">  § Zemaraim = "double fleece of wool"  a hill in Ephraim </t>
  </si>
  <si>
    <t>H6788</t>
  </si>
  <si>
    <t>צַמֶּ֫רֶת</t>
  </si>
  <si>
    <t>treetop</t>
  </si>
  <si>
    <t>H6789</t>
  </si>
  <si>
    <t>צָמַת</t>
  </si>
  <si>
    <t>1) to put an end to, cut off, destroy, exterminate, extirpate 1a) (Qal) to put an end to, terminate 1b) (Niphal) to be ended, be annihilated, be exterminated 1c) (Piel) to put an end to 1d) (Pilel) to be exterminated, be annihilated 1e) (Hiphil) to exterminate, annihilate</t>
  </si>
  <si>
    <t>H6790</t>
  </si>
  <si>
    <t>צִן</t>
  </si>
  <si>
    <t>Zin</t>
  </si>
  <si>
    <t xml:space="preserve">  § Zin = "flat"  name given to a portion of the desert tract between the Dead Sea and Arabah on the east in which Kadesh-barnea was located </t>
  </si>
  <si>
    <t>H6791</t>
  </si>
  <si>
    <t>צֵן</t>
  </si>
  <si>
    <t>1) thorn, barb 1a) meaning uncertain</t>
  </si>
  <si>
    <t>H6792</t>
  </si>
  <si>
    <t>צֹנֶה</t>
  </si>
  <si>
    <t>flock, sheep</t>
  </si>
  <si>
    <t>H6793A</t>
  </si>
  <si>
    <t>צִנָּה</t>
  </si>
  <si>
    <t>1) something piercing, hook, barb 1a) meaning uncertain</t>
  </si>
  <si>
    <t>H6793B</t>
  </si>
  <si>
    <t>coolness</t>
  </si>
  <si>
    <t>coolness, cold (of snow)</t>
  </si>
  <si>
    <t>H6793C</t>
  </si>
  <si>
    <t>1) shield, large shield, buckler 1a) shield</t>
  </si>
  <si>
    <t>H6794</t>
  </si>
  <si>
    <t>צִנּוֹר</t>
  </si>
  <si>
    <t>pipe, spout, conduit, water conduit</t>
  </si>
  <si>
    <t>H6795</t>
  </si>
  <si>
    <t>צָנַח</t>
  </si>
  <si>
    <t>(Qal) to go down, descend</t>
  </si>
  <si>
    <t>H6796</t>
  </si>
  <si>
    <t>צָנִין</t>
  </si>
  <si>
    <t>thorn, prick</t>
  </si>
  <si>
    <t>H6797</t>
  </si>
  <si>
    <t>צָנִיף</t>
  </si>
  <si>
    <t>turban, headdress</t>
  </si>
  <si>
    <t>H6798</t>
  </si>
  <si>
    <t>צָנַם</t>
  </si>
  <si>
    <t>(Qal) to dry up, harden, wither</t>
  </si>
  <si>
    <t>H6799</t>
  </si>
  <si>
    <t>צְנָן</t>
  </si>
  <si>
    <t>Zenan</t>
  </si>
  <si>
    <t xml:space="preserve">  § Zenan = "pointed"  a town in the low country of Judah </t>
  </si>
  <si>
    <t>H6800A</t>
  </si>
  <si>
    <t>צָנַע</t>
  </si>
  <si>
    <t>1) to be humble, be modest, be lowly 1a) (Qal) to show humility 2) (Hiphil) modest</t>
  </si>
  <si>
    <t>H6800B</t>
  </si>
  <si>
    <t>צָנוּעַ</t>
  </si>
  <si>
    <t>humble</t>
  </si>
  <si>
    <t>adj  modest</t>
  </si>
  <si>
    <t>H6801</t>
  </si>
  <si>
    <t>צָנַף</t>
  </si>
  <si>
    <t>(Qal) to wrap, wrap or wind up together, wind around</t>
  </si>
  <si>
    <t>H6802</t>
  </si>
  <si>
    <t>צְנֵפָה</t>
  </si>
  <si>
    <t>toss</t>
  </si>
  <si>
    <t>winding, thing wrapped, ball</t>
  </si>
  <si>
    <t>H6803</t>
  </si>
  <si>
    <t>צִנְצֶ֫נֶת</t>
  </si>
  <si>
    <t>jar, pot, receptacle</t>
  </si>
  <si>
    <t>H6804</t>
  </si>
  <si>
    <t>צַנְתְּרוֹת</t>
  </si>
  <si>
    <t>1) pipe 1a) pipes feeding lamps with oil</t>
  </si>
  <si>
    <t>H6805</t>
  </si>
  <si>
    <t>צָעַד</t>
  </si>
  <si>
    <t>1) to step, march, stride 1a) (Qal) to step, march 1b) (Hiphil) to cause to march</t>
  </si>
  <si>
    <t>H6806</t>
  </si>
  <si>
    <t>צַ֫עַד</t>
  </si>
  <si>
    <t>1) step, pace, stride 1a) step, pace 1b) step, steps (of course of life) (fig)</t>
  </si>
  <si>
    <t>H6807A</t>
  </si>
  <si>
    <t>צְעָדָה</t>
  </si>
  <si>
    <t>H6807B</t>
  </si>
  <si>
    <t>bracelette</t>
  </si>
  <si>
    <t>armlet, anklet, stepping chains</t>
  </si>
  <si>
    <t>H6808</t>
  </si>
  <si>
    <t>צָעָה</t>
  </si>
  <si>
    <t>1) to stoop, bend, incline 1a) (Qal) 1a1) to stoop, bend 1a2) to incline, tip 1b) (Piel) to tip over</t>
  </si>
  <si>
    <t>H6809</t>
  </si>
  <si>
    <t>צָעִיף</t>
  </si>
  <si>
    <t>shawl</t>
  </si>
  <si>
    <t>wrapper, shawl, veil</t>
  </si>
  <si>
    <t>H6810</t>
  </si>
  <si>
    <t>צָעִיר</t>
  </si>
  <si>
    <t>1) little, insignificant, young 1a) little, insignificant 1b) insignificant, mean 1c) young, younger, youngest</t>
  </si>
  <si>
    <t>H6811</t>
  </si>
  <si>
    <t>Zair</t>
  </si>
  <si>
    <t xml:space="preserve">Zair = "small"  a city in Edom Another name of  tso.ar  (צֹ֫עַר "Zoar" H6820) </t>
  </si>
  <si>
    <t>H6812</t>
  </si>
  <si>
    <t>צְעִירָה</t>
  </si>
  <si>
    <t>H6813</t>
  </si>
  <si>
    <t>צָעַן</t>
  </si>
  <si>
    <t>(Qal) to wander, travel</t>
  </si>
  <si>
    <t>H6814</t>
  </si>
  <si>
    <t>צֹ֫עַן</t>
  </si>
  <si>
    <t>Zoan</t>
  </si>
  <si>
    <t xml:space="preserve">  § Zoan = "place of departure"   an ancient city of lower Egypt called Tanis by the Greeks; located on the eastern bank of the Tanitic branch of the Nile; the capital of the Shepherd dynasty, built 7 years after Hebron and existing before Abraham and the dwelling place of the Pharaoh at the time of the exodus  modern 'San' </t>
  </si>
  <si>
    <t>H6815</t>
  </si>
  <si>
    <t>צַעֲנַנִּים</t>
  </si>
  <si>
    <t>Zaanannim</t>
  </si>
  <si>
    <t xml:space="preserve">  § Zaanannim or Zaanaim = "removings"  a place in Naphtali near Kedesh </t>
  </si>
  <si>
    <t>H6816</t>
  </si>
  <si>
    <t>צַעֲצֻעִים</t>
  </si>
  <si>
    <t>things formed, images, sculpted figures</t>
  </si>
  <si>
    <t>H6817</t>
  </si>
  <si>
    <t>צָעַק</t>
  </si>
  <si>
    <t>1) to cry, cry out, call, cry for help 1a) (Qal) 1a1) to cry, cry out (for help) 1a2) to cry, cry out (in distress or need) 1a3) to make outcry, clamour 1b) (Niphal) to be summoned 1c) (Piel) to cry aloud (in grief) 1d) (Hiphil) to call together</t>
  </si>
  <si>
    <t>H6818</t>
  </si>
  <si>
    <t>צְעָקָה</t>
  </si>
  <si>
    <t>cry</t>
  </si>
  <si>
    <t>1) cry, outcry 1a) outcry (against) 1b) cry of distress (especially as heard by God)</t>
  </si>
  <si>
    <t>H6819</t>
  </si>
  <si>
    <t>צָעַר</t>
  </si>
  <si>
    <t>be little</t>
  </si>
  <si>
    <t>1) to be or grow insignificant, grow small 1a) (Qal) to ge insignificant</t>
  </si>
  <si>
    <t>H6820</t>
  </si>
  <si>
    <t>צֹ֫עַר</t>
  </si>
  <si>
    <t>Zoar</t>
  </si>
  <si>
    <t xml:space="preserve">  § Zoar = "insignificance"  a city at the southeast end of the Dead Sea grouped with Sodom and Gomorrah as being one of the 5 cities slated for destruction by God; spared at Lot's plea as his place of refuge </t>
  </si>
  <si>
    <t>H6821</t>
  </si>
  <si>
    <t>צָפַד</t>
  </si>
  <si>
    <t>1) to draw together, contract, draw up 1a) (Qal) to draw up, contract, shrivel</t>
  </si>
  <si>
    <t>H6822</t>
  </si>
  <si>
    <t>צָפָה</t>
  </si>
  <si>
    <t>1) to look out or about, spy, keep watch, observe, watch 1a)(Qal) to keep watch, spy 1b) (Piel) to watch, watch closely</t>
  </si>
  <si>
    <t>H6823</t>
  </si>
  <si>
    <t>to overlay</t>
  </si>
  <si>
    <t>1) to lay out, lay over, overlay, cover 1a) (Piel) to overlay, plate, stud 1b) (Pual) to be laid over</t>
  </si>
  <si>
    <t>H6824</t>
  </si>
  <si>
    <t>outflow, overflow, discharge</t>
  </si>
  <si>
    <t>H6825</t>
  </si>
  <si>
    <t>צְפוֹ, צְפִי</t>
  </si>
  <si>
    <t>Zepho</t>
  </si>
  <si>
    <t xml:space="preserve">A man of the Edomites living at the time of the Patriarchs, first mentioned at Gen 36:11;   son of: Eliphaz (H0464);   brother of: Teman (H8487), Omar (H0201), Gatam (H1609), Kenaz (H7073), Amalek (H6002H) and Korah (H7141H)   § Zepho or Zephi = "watch-tower"  son of Eliphaz and grandson of Esau and one of the chiefs of the Edomites </t>
  </si>
  <si>
    <t>H6826</t>
  </si>
  <si>
    <t>צִפּוּי</t>
  </si>
  <si>
    <t>plating</t>
  </si>
  <si>
    <t>plating (of metal), metal plating</t>
  </si>
  <si>
    <t>H6827</t>
  </si>
  <si>
    <t>צְפוֹן</t>
  </si>
  <si>
    <t>Zephon</t>
  </si>
  <si>
    <t xml:space="preserve">A man of the tribe of Gad living at the time of Egypt and Wilderness, first mentioned at Gen 46:16;   son of: Gad (H1410);   brother of: Haggi (H2291), Shuni (H7764), Ezbon (H0675), Eri (H6179), Arod (H0720) and Areli (H0692); also called Zephon at Num 26:15;  Another name of  tsiph.yon  (צִפְיוֹן "Ziphion" H6837)   § Zephon = "treasure"  a son of Gad and progenitor of the family of Zephonites </t>
  </si>
  <si>
    <t>H6828G</t>
  </si>
  <si>
    <t>צָפוֹן</t>
  </si>
  <si>
    <t>north</t>
  </si>
  <si>
    <t>1) north (of direction), northward 1a) north 1b) northward</t>
  </si>
  <si>
    <t>H6828H</t>
  </si>
  <si>
    <t>Zaphon</t>
  </si>
  <si>
    <t>This name means  north  Also named:  tsa.phon  (צָפוֹן "Zaphon" H6829)</t>
  </si>
  <si>
    <t>H6829</t>
  </si>
  <si>
    <t xml:space="preserve">Zaphon = "north"  a city in Gad east of the Sea of Galilee on the east bank of the Jordan Another name of  tsa.phon  (צָפוֹן "Zaphon" H6828H) </t>
  </si>
  <si>
    <t>H6830</t>
  </si>
  <si>
    <t>צְפוֹנִי</t>
  </si>
  <si>
    <t>northern</t>
  </si>
  <si>
    <t>adj 1) northern n m 2) northern one, northerner (subst)</t>
  </si>
  <si>
    <t>H6831</t>
  </si>
  <si>
    <t>Zephonite</t>
  </si>
  <si>
    <t xml:space="preserve">Someone descended from Zephon who was a man of the tribe of Gad living at the time of Egypt and Wilderness, first mentioned at Gen 46:16;   son of: Gad (H1410);   brother of: Haggi (H2291), Shuni (H7764), Ezbon (H0675), Eri (H6179), Arod (H0720) and Areli (H0692); also called Zephon at Num 26:15;  Group of  tsiph.yon  (צִפְיוֹן "Ziphion" H6837)   § Zephonites, of Zephon "treasure"  descendants of Zephon, the son of Gad </t>
  </si>
  <si>
    <t>H6832</t>
  </si>
  <si>
    <t>צָפִיעַ</t>
  </si>
  <si>
    <t>dung (of cattle), manure, cattle dung</t>
  </si>
  <si>
    <t>H6833</t>
  </si>
  <si>
    <t>צִפּוֹר</t>
  </si>
  <si>
    <t>1) bird, fowl 1a) bird (singular) 1b) birds (coll) Aramaic equivalent:  tse.phar  (צְפַר "bird" H6853)</t>
  </si>
  <si>
    <t>H6834</t>
  </si>
  <si>
    <t>Zippor</t>
  </si>
  <si>
    <t xml:space="preserve">A man of the Moabites living at the time of Egypt and Wilderness, first mentioned at Num 22:2;   father of: Balak (H1111)   § Zippor = "sparrow"  father of Balak the king of Moab at the time of the exodus </t>
  </si>
  <si>
    <t>H6835</t>
  </si>
  <si>
    <t>צַפַּ֫חַת</t>
  </si>
  <si>
    <t>jar, jug (for liquids)</t>
  </si>
  <si>
    <t>H6836</t>
  </si>
  <si>
    <t>צְפִּיָּה</t>
  </si>
  <si>
    <t>lookout post, lookout, watchtower</t>
  </si>
  <si>
    <t>H6837</t>
  </si>
  <si>
    <t>צִפְיוֹן</t>
  </si>
  <si>
    <t>Ziphion</t>
  </si>
  <si>
    <t xml:space="preserve">A man of the tribe of Gad living at the time of Egypt and Wilderness, first mentioned at Gen 46:16;   son of: Gad (H1410);   brother of: Haggi (H2291), Shuni (H7764), Ezbon (H0675), Eri (H6179), Arod (H0720) and Areli (H0692); also called Zephon at Num 26:15;    § Ziphion = "lookout" 1) a son of Gad and progenitor of the family of Zephonites 1a) also 'Zephon' </t>
  </si>
  <si>
    <t>H6838</t>
  </si>
  <si>
    <t>צְפִיחִת</t>
  </si>
  <si>
    <t>flat cake, wafer</t>
  </si>
  <si>
    <t>H6839</t>
  </si>
  <si>
    <t>צֹפִים</t>
  </si>
  <si>
    <t>Zophim</t>
  </si>
  <si>
    <t xml:space="preserve">  § Zophim = "watchers"  a spot on or near the top of Pisgah, the site of Balaam's oracles </t>
  </si>
  <si>
    <t>H6840</t>
  </si>
  <si>
    <t>צָפִין</t>
  </si>
  <si>
    <t>treasure, a hidden thing</t>
  </si>
  <si>
    <t>H6841</t>
  </si>
  <si>
    <t>צְפִיר</t>
  </si>
  <si>
    <t>he-goat Aramaic of  tsa.phir  (צָפִיר "male goat" H6842)</t>
  </si>
  <si>
    <t>H6842</t>
  </si>
  <si>
    <t>צָפִיר</t>
  </si>
  <si>
    <t>he-goat Aramaic equivalent:  tse.phir  (צְפִיר "male goat" H6841)</t>
  </si>
  <si>
    <t>H6843</t>
  </si>
  <si>
    <t>צְפִירָה</t>
  </si>
  <si>
    <t>diadem/doom</t>
  </si>
  <si>
    <t>1) plait, chaplet, wreath, crown 1a) plait, coronet, diadem</t>
  </si>
  <si>
    <t>H6844</t>
  </si>
  <si>
    <t>צָפִית</t>
  </si>
  <si>
    <t>rug</t>
  </si>
  <si>
    <t>1) rug, carpet 2) (CLBL) watch</t>
  </si>
  <si>
    <t>H6845</t>
  </si>
  <si>
    <t>צָפַן</t>
  </si>
  <si>
    <t>to treasure</t>
  </si>
  <si>
    <t>1) to hide, treasure, treasure or store up 1a)(Qal) 1a1) to hide, treasure, treasure up 1a2) to lie hidden, lurk 1b) (Niphal) to be hidden, be stored up 1c) (Hiphil) to hide, hide from discovery</t>
  </si>
  <si>
    <t>H6846G</t>
  </si>
  <si>
    <t>צְפַנְיָהוּ</t>
  </si>
  <si>
    <t>Zephaniah</t>
  </si>
  <si>
    <t>A man living at the time of Divided Monarchy, first mentioned at 2Ki 25:18;   son of: Maaseiah (H4641X)  § Zephaniah = "Jehovah has treasured" 1) the 9th in order of the 12 minor prophets; descendant of king Hezekiah of Judah and prophet in the time of king Josiah of Judah 2) son of Maaseiah and second priest in the reign of king Zedekiah of Judah; succeeded Jehoiada and an officer of the temple; slain at Riblah on the capture of Jerusalem 3) father of Josiah and Hen in the time of the prophet Zechariah 4) a Levite</t>
  </si>
  <si>
    <t>H6846H</t>
  </si>
  <si>
    <t>A prophet living at the time of Divided Monarchy, only mentioned at Zep 1:1;   son of: Cushi (H3569H)  § Zephaniah = "Jehovah has treasured" 1) the 9th in order of the 12 minor prophets; descendant of king Hezekiah of Judah and prophet in the time of king Josiah of Judah 2) son of Maaseiah and second priest in the reign of king Zedekiah of Judah; succeeded Jehoiada and an officer of the temple; slain at Riblah on the capture of Jerusalem 3) father of Josiah and Hen in the time of the prophet Zechariah 4) a Levite</t>
  </si>
  <si>
    <t>H6846I</t>
  </si>
  <si>
    <t>A man living at the time of Exile and Return, first mentioned at Zec 6:10;   father of: Josiah (H2977H)  § Zephaniah = "Jehovah has treasured" 1) the 9th in order of the 12 minor prophets; descendant of king Hezekiah of Judah and prophet in the time of king Josiah of Judah 2) son of Maaseiah and second priest in the reign of king Zedekiah of Judah; succeeded Jehoiada and an officer of the temple; slain at Riblah on the capture of Jerusalem 3) father of Josiah and Hen in the time of the prophet Zechariah 4) a Levite</t>
  </si>
  <si>
    <t>H6846J</t>
  </si>
  <si>
    <t>A man of the tribe of Levi living at the time of Divided Monarchy, first mentioned at 1Ch 6:24;   son of: Tahath (H8480H);   father of: Uzziah (H5818H); also called Zephaniah at 1Ch 6:36;  Another name of  u.ri.el  (אוּרִיאֵל "Uriel" H0222G)  § Zephaniah = "Jehovah has treasured" 1) the 9th in order of the 12 minor prophets; descendant of king Hezekiah of Judah and prophet in the time of king Josiah of Judah 2) son of Maaseiah and second priest in the reign of king Zedekiah of Judah; succeeded Jehoiada and an officer of the temple; slain at Riblah on the capture of Jerusalem 3) father of Josiah and Hen in the time of the prophet Zechariah 4) a Levite</t>
  </si>
  <si>
    <t>H6847</t>
  </si>
  <si>
    <t>צָֽפְנַת פַּעְנֵחַ</t>
  </si>
  <si>
    <t>Zaphenath-paneah</t>
  </si>
  <si>
    <t xml:space="preserve">A man living at the time of the Patriarchs, first mentioned at Gen 30:24;   son of: Israel (H3478) and Rachel (H7354);   brother of: Benjamin (H1144);   half-brother of: Reuben (H7205), Simeon (H8095), Levi (H3878), Judah (H3063), Dan (H1835H), Naphtali (H5321), Gad (H1410), Asher (H0836), Issachar (H3485), Zebulun (H2074) and Dinah (H1783); married to Asenath (H0621);   father of: Manasseh (H4519) and Ephraim (H0669); also called Zaphenath-paneah at Gen 41:45;  Another name of  yo.seph  (יוֹסֵף "Joseph" H3130G)   § Zaphnath-paaneah = "treasury of the glorious rest"  a name given by Pharaoh to Joseph </t>
  </si>
  <si>
    <t>H6848A</t>
  </si>
  <si>
    <t>צֶ֫פַע</t>
  </si>
  <si>
    <t>1) poisonous serpent 1a) a viper snake or adder</t>
  </si>
  <si>
    <t>H6848B</t>
  </si>
  <si>
    <t>צִפְעוֹנִי</t>
  </si>
  <si>
    <t>1) poisonous serpent 1a) a viper Also means:  tse.pah  (צֶ֫פַע "serpent" H6848A)</t>
  </si>
  <si>
    <t>H6849</t>
  </si>
  <si>
    <t>צְפִיעָה</t>
  </si>
  <si>
    <t>offshoot</t>
  </si>
  <si>
    <t>1) offshoot, leaf, shoot 1a) meaning uncertain</t>
  </si>
  <si>
    <t>H6850</t>
  </si>
  <si>
    <t>צָפַף</t>
  </si>
  <si>
    <t>1) (Pilpel) to chirp, peep 1a) of birds 1b) of ghosts</t>
  </si>
  <si>
    <t>H6851</t>
  </si>
  <si>
    <t>צַפְצָפָה</t>
  </si>
  <si>
    <t>a kind of willow, willow tree</t>
  </si>
  <si>
    <t>H6852</t>
  </si>
  <si>
    <t>צָפַר</t>
  </si>
  <si>
    <t>1) (Qal) to go early, depart early 1a) meaning uncertain</t>
  </si>
  <si>
    <t>H6853</t>
  </si>
  <si>
    <t>צְפַר</t>
  </si>
  <si>
    <t xml:space="preserve">bird Aramaic of  tsip.por  (צִפּוֹר "bird" H6833) </t>
  </si>
  <si>
    <t>H6854</t>
  </si>
  <si>
    <t>צְפַרְדֵּעַ</t>
  </si>
  <si>
    <t>frogs</t>
  </si>
  <si>
    <t>H6855</t>
  </si>
  <si>
    <t>צִפֹּרָה</t>
  </si>
  <si>
    <t>Zipporah</t>
  </si>
  <si>
    <t xml:space="preserve">A woman living at the time of Egypt and Wilderness, first mentioned at Exo 2:21;   daughter of: Jethro (H3503);   sister of: Eliasaph (H0460) and Hobab (H2246); married to Moses (H4872);   mother of: Gershom (H1647) and Eliezer (H0461H)   § Zipporah = "bird"  daughter of Reuel or Jethro, wife of Moses, and mother of Gershom and Eliezer </t>
  </si>
  <si>
    <t>H6856</t>
  </si>
  <si>
    <t>צִפֹּ֫רֶן</t>
  </si>
  <si>
    <t>fingernail</t>
  </si>
  <si>
    <t>1) fingernail, stylus point 1a) finger-nail 1b) point (of a diamond) Aramaic equivalent:  te.phar  (טְפַר "nail/claw" H2953)</t>
  </si>
  <si>
    <t>H6857</t>
  </si>
  <si>
    <t>צְפַ֑ת</t>
  </si>
  <si>
    <t>Zephath</t>
  </si>
  <si>
    <t xml:space="preserve">Zephath = "watch-tower"  a Canaanite city in Simeon renamed Hormah by the Israelites Also named:  chor.mah  (חׇרְמָה "Hormah" H2767) </t>
  </si>
  <si>
    <t>H6858</t>
  </si>
  <si>
    <t>צֶ֫פֶת</t>
  </si>
  <si>
    <t>plated capital (of pillar)</t>
  </si>
  <si>
    <t>H6859</t>
  </si>
  <si>
    <t>צְפַ֫תָה</t>
  </si>
  <si>
    <t>Zephathah</t>
  </si>
  <si>
    <t xml:space="preserve">  § Zephathah = "watch-tower"  a valley in western Judah </t>
  </si>
  <si>
    <t>H6860</t>
  </si>
  <si>
    <t>צִקְלַג</t>
  </si>
  <si>
    <t>Ziklag</t>
  </si>
  <si>
    <t xml:space="preserve">  § Ziklag = "winding"  a town in the south of Judah, later allotted to Simeon; noted for its having been the city of David given to him by king Achish of Gath and his residence when he was joined by many of his mighty warriors and when he received word of the death of Saul </t>
  </si>
  <si>
    <t>H6861</t>
  </si>
  <si>
    <t>צִקָּלֹן</t>
  </si>
  <si>
    <t>1) sack, bag 1a) meaning uncertain</t>
  </si>
  <si>
    <t>H6862A</t>
  </si>
  <si>
    <t>צַר</t>
  </si>
  <si>
    <t>narrow, tight</t>
  </si>
  <si>
    <t>H6862B</t>
  </si>
  <si>
    <t>H6862C</t>
  </si>
  <si>
    <t>adversary, foe, enemy, oppressor</t>
  </si>
  <si>
    <t>H6862D</t>
  </si>
  <si>
    <t>hard pebble, flint</t>
  </si>
  <si>
    <t>H6863</t>
  </si>
  <si>
    <t>צֵר</t>
  </si>
  <si>
    <t>Zer</t>
  </si>
  <si>
    <t xml:space="preserve">  § Zer = "flint"  fortified town in Naphtali, probably in the area of the Sea of Galilee </t>
  </si>
  <si>
    <t>H6864</t>
  </si>
  <si>
    <t>צֹר</t>
  </si>
  <si>
    <t>1) flint, hard pebble 1a) used as a knife</t>
  </si>
  <si>
    <t>H6865</t>
  </si>
  <si>
    <t xml:space="preserve">  § Tyre or Tyrus = "a rock"  the Phoenician city on the Mediterranean coast </t>
  </si>
  <si>
    <t>H6866</t>
  </si>
  <si>
    <t>צָרַב</t>
  </si>
  <si>
    <t>1) to burn, scorch 1a) (Niphal) to be scorched</t>
  </si>
  <si>
    <t>H6867A</t>
  </si>
  <si>
    <t>צָרָב</t>
  </si>
  <si>
    <t>adj  burning, scorching</t>
  </si>
  <si>
    <t>H6867B</t>
  </si>
  <si>
    <t>צָרֶ֫בֶת</t>
  </si>
  <si>
    <t>scar</t>
  </si>
  <si>
    <t>scab, scar of a sore</t>
  </si>
  <si>
    <t>H6868G</t>
  </si>
  <si>
    <t>צְרֵדָה</t>
  </si>
  <si>
    <t>Zeredah</t>
  </si>
  <si>
    <t xml:space="preserve">  § Zereda or Zeredathah = "fortress"  a town or territory in Manasseh and the home of Jeroboam</t>
  </si>
  <si>
    <t>H6868H</t>
  </si>
  <si>
    <t>Zereda or Zeredathah = "fortress"  a town or territory in Manasseh and the home of Jeroboam Another name of  tsa.re.tan  (צָֽרְתָן "Zarethan" H6891)</t>
  </si>
  <si>
    <t>H6869A</t>
  </si>
  <si>
    <t>בַּצָּרָה</t>
  </si>
  <si>
    <t>dearth</t>
  </si>
  <si>
    <t>death, destitution</t>
  </si>
  <si>
    <t>H6869B</t>
  </si>
  <si>
    <t>צָרָה</t>
  </si>
  <si>
    <t>straits, distress, trouble</t>
  </si>
  <si>
    <t>H6869C</t>
  </si>
  <si>
    <t>vexer</t>
  </si>
  <si>
    <t>vexer, rival wife</t>
  </si>
  <si>
    <t>H6870</t>
  </si>
  <si>
    <t>צְרוּיָה</t>
  </si>
  <si>
    <t>Zeruiah</t>
  </si>
  <si>
    <t xml:space="preserve">A woman living at the time of United Monarchy, first mentioned at 1Sa 26:6;   daughter of: Jesse (H3448) and Nahash (H5176I);   sister of: David (H1732), Eliab (H0446I), Abinadab (H0041I), Nethanel (H5417H), Raddai (H7288), Ozem (H0684), Abigail (H0026H)(?) and Elihu (H0453J), Shimeah (H8093)   § Zeruiah = "balsam"  sister of David and mother of the 3 leading heroes of David's army-Abishai, Joab, and Asahel </t>
  </si>
  <si>
    <t>H6871</t>
  </si>
  <si>
    <t>צְרוּעָה</t>
  </si>
  <si>
    <t>Zeruah</t>
  </si>
  <si>
    <t xml:space="preserve">A woman of the Kingdom of Israel, living at the time of United Monarchy, only mentioned at 1Ki 11:26; married to Nebat (H5028);   mother of: Jeroboam (H3379)   § Zeruah = "full breasted"  wife of Nebat and mother of king Jeroboam I of the northern kingdom of Israel </t>
  </si>
  <si>
    <t>H6872A</t>
  </si>
  <si>
    <t>צְרוֹר</t>
  </si>
  <si>
    <t>bundle, parcel, pouch, bag (as packed)</t>
  </si>
  <si>
    <t>H6872B</t>
  </si>
  <si>
    <t>pebble</t>
  </si>
  <si>
    <t>H6872C</t>
  </si>
  <si>
    <t>Zeror</t>
  </si>
  <si>
    <t>A man of the tribe of Benjamin living at the time of United Monarchy, only mentioned at 1Sa 9:1;   son of: Becorath (H1064);   father of: Abiel (H0022)  § Zeror = "bundle"  grandfather of Ḳish</t>
  </si>
  <si>
    <t>H6873</t>
  </si>
  <si>
    <t>צָרַח</t>
  </si>
  <si>
    <t>1) to cry, roar, make a shrill or clear sound 1a) (Qal) to roar 1b) (Hiphil) to utter a roar, cry out (a battle cry)</t>
  </si>
  <si>
    <t>H6874</t>
  </si>
  <si>
    <t>צְרִי</t>
  </si>
  <si>
    <t>Zeri</t>
  </si>
  <si>
    <t xml:space="preserve">A man of the tribe of Levi living at the time of United Monarchy, first mentioned at 1Ch 25:3;   son of: Jeduthun (H3038);   brother of: Obed-edom (H5654), Mattithiah (H4993H), Gedaliah (H1436I), Jeshaiah (H3470H) and Hashabiah (H2811I); also called Izri at 1Ch 25:11; Also named:  yits.ri  (יִצְרִי "Izri" H3339)   § Zeri = "built"  son of Jeduthun and a musician in the court of David </t>
  </si>
  <si>
    <t>H6875</t>
  </si>
  <si>
    <t>צֳרִי</t>
  </si>
  <si>
    <t>1) a kind of balsam, balm, salve 1a) as merchandise 1b) as medicine</t>
  </si>
  <si>
    <t>H6876</t>
  </si>
  <si>
    <t>צֹרִי</t>
  </si>
  <si>
    <t xml:space="preserve"> Group of  tsor  (צֹר "Tyre" H6865)   § Tyrian, of Tyre "to distress"  an inhabitant of Tyre </t>
  </si>
  <si>
    <t>H6877</t>
  </si>
  <si>
    <t>צְרִיחַ</t>
  </si>
  <si>
    <t>1) excavation, underground chamber, cellar, underground room 1a) meaning uncertain</t>
  </si>
  <si>
    <t>H6878</t>
  </si>
  <si>
    <t>צֹ֫רֶךְ</t>
  </si>
  <si>
    <t>H6879</t>
  </si>
  <si>
    <t>צָרַע</t>
  </si>
  <si>
    <t>be leprous</t>
  </si>
  <si>
    <t>1) to be diseased of skin, be leprous 1a) (Qal) to be a leper 1b) (Pual) to have leprosy</t>
  </si>
  <si>
    <t>H6880</t>
  </si>
  <si>
    <t>צִרְעָה</t>
  </si>
  <si>
    <t>hornet</t>
  </si>
  <si>
    <t>hornets</t>
  </si>
  <si>
    <t>H6881</t>
  </si>
  <si>
    <t>צׇרְעָה</t>
  </si>
  <si>
    <t>Zorah</t>
  </si>
  <si>
    <t xml:space="preserve">  § Zareah or Zoreah or Zorah = "hornet"  a town in Dan, residence of Manoah and the home town of Samson </t>
  </si>
  <si>
    <t>H6882</t>
  </si>
  <si>
    <t>צׇרְעָתִי</t>
  </si>
  <si>
    <t>Zorathite</t>
  </si>
  <si>
    <t xml:space="preserve">Someone descended from Zorath(?), first mentioned at 1Ch 2:53; also called Zorite at 1Ch 2:54;    § Zorites or Zorathites, of Zorah "hornet"  the inhabitants of Zorah </t>
  </si>
  <si>
    <t>H6883</t>
  </si>
  <si>
    <t>צָרַ֫עַת</t>
  </si>
  <si>
    <t>1) leprosy 1a) in people, malignant skin disease ( Ref: Le 13:1-14:57 ) 1b) in clothing, a mildew or mould ( Ref: Le 13:47-52 ) 1c) in buildings, a mildew or mould ( Ref: Le 14:34-53 )</t>
  </si>
  <si>
    <t>H6884</t>
  </si>
  <si>
    <t>צָרַף</t>
  </si>
  <si>
    <t>1) to smelt, refine, test 1a) (Qal) 1a1) to smelt, refine 1a2) to test 1a3) to test (and prove true) 1a4) smelter, refiner, goldsmith (participle) 1b) (Niphal) to be refined 1c) (Piel) to be a refiner 1c1) refiner (participle)</t>
  </si>
  <si>
    <t>H6885</t>
  </si>
  <si>
    <t>צֹרְפִי</t>
  </si>
  <si>
    <t>goldsmith</t>
  </si>
  <si>
    <t>goldsmiths</t>
  </si>
  <si>
    <t>H6886</t>
  </si>
  <si>
    <t>צָֽרְפַת</t>
  </si>
  <si>
    <t xml:space="preserve">Zarephath = "refinery"  a city on the coast south of Sidon and the residence of Elijah during the last part of the drought; modern 'Sura-fend' Also named:  Sarepta  (Σάρεπτα "Zarephath" G4558) </t>
  </si>
  <si>
    <t>H6887A</t>
  </si>
  <si>
    <t>צָרַר</t>
  </si>
  <si>
    <t>to confine, besiege Another spelling of  tsur  (צוּר "to confine" H6696A)</t>
  </si>
  <si>
    <t>H6887B</t>
  </si>
  <si>
    <t>1) to bind, be narrow, be in distress, make narrow, cause distress, besiege, be straitened, be bound 1a) (Qal) 1a1) to bind, tie up, shut up 1a2) to be scant, be cramped, be in straits 1b) (Pual) to be bound, be tied up 1c) (Hiphil) 1c1) to make narrow for, cause distress to, press hard upon</t>
  </si>
  <si>
    <t>H6887C</t>
  </si>
  <si>
    <t>to distress</t>
  </si>
  <si>
    <t>to suffer distress</t>
  </si>
  <si>
    <t>H6887D</t>
  </si>
  <si>
    <t>to vex</t>
  </si>
  <si>
    <t>to show hostility toward, vex</t>
  </si>
  <si>
    <t>H6887E</t>
  </si>
  <si>
    <t>to rival</t>
  </si>
  <si>
    <t>to make a rival-wife</t>
  </si>
  <si>
    <t>H6888</t>
  </si>
  <si>
    <t>צְרֵרָה</t>
  </si>
  <si>
    <t>Zererah</t>
  </si>
  <si>
    <t xml:space="preserve">Zererath = "oppression"   a town or territory in Manasseh and the home of Jeroboam  same as  tse.re.dah  (צְרֵדָה "Zeredah" H6868) Another name of  tsa.re.tan  (צָֽרְתָן "Zarethan" H6891) </t>
  </si>
  <si>
    <t>H6889</t>
  </si>
  <si>
    <t>צֶ֫רֶת</t>
  </si>
  <si>
    <t>Zereth</t>
  </si>
  <si>
    <t xml:space="preserve">A man of the tribe of Judah living at the time of Divided Monarchy, only mentioned at 1Ch 4:7;   son of: Ashhur (H0806) and Helah (H2458);   brother of: Haahashtari (H0326), Izhar (H3328), Ethnan (H0869) and Koz (H6976);   half-brother of: Ahuzzam (H0275), Hepher (H2660) and Temeni (H8488)   § Zereth = "splendour"  son of Ashur, the founder of Tekoa, by his wife Helah </t>
  </si>
  <si>
    <t>H6890</t>
  </si>
  <si>
    <t>צֶרֶת הַשַּׁ֫חַר</t>
  </si>
  <si>
    <t>Zereth-shahar</t>
  </si>
  <si>
    <t xml:space="preserve">  § Zareth-shahar = "splendour of the dawn"  a town in Reuben </t>
  </si>
  <si>
    <t>H6891</t>
  </si>
  <si>
    <t>צָֽרְתָן</t>
  </si>
  <si>
    <t>Zarethan</t>
  </si>
  <si>
    <t xml:space="preserve">  § Zarthan or Zaretan = "their distress"   a place in the Jordan valley where the river parted for Israel to pass over for the conquest of Canaan </t>
  </si>
  <si>
    <t>H6892A</t>
  </si>
  <si>
    <t>קֵא</t>
  </si>
  <si>
    <t>vomit, what is vomited up Another spelling of  qi  (קִיא "vomit" H6892B)</t>
  </si>
  <si>
    <t>H6892B</t>
  </si>
  <si>
    <t>קִיא</t>
  </si>
  <si>
    <t>vomit, what is vomited up Also means:  qe  (קֵא "vomit" H6892A)</t>
  </si>
  <si>
    <t>H6893</t>
  </si>
  <si>
    <t>קָאַת</t>
  </si>
  <si>
    <t>1) a ceremonially unclean bird 1a) perhaps pelican or cormorant 1b) perhaps an extinct bird, exact meaning unknown</t>
  </si>
  <si>
    <t>H6894</t>
  </si>
  <si>
    <t>קַב</t>
  </si>
  <si>
    <t>kab</t>
  </si>
  <si>
    <t>1) a dry measure-cab, kab 1a) about 1.5 litres, 1/6 of a seah, or 1/18 of an ephah</t>
  </si>
  <si>
    <t>H6895</t>
  </si>
  <si>
    <t>קָבַב</t>
  </si>
  <si>
    <t>1) to curse, utter a curse against 1a) (Qal) to curse</t>
  </si>
  <si>
    <t>H6896</t>
  </si>
  <si>
    <t>קֵבָה</t>
  </si>
  <si>
    <t>1) stomach, belly, maw 1a) stomach (of sacrificial victim) 1b) belly (of woman)</t>
  </si>
  <si>
    <t>H6897</t>
  </si>
  <si>
    <t>קֹבָה</t>
  </si>
  <si>
    <t>H6898</t>
  </si>
  <si>
    <t>קֻבָּה</t>
  </si>
  <si>
    <t>large vaulted tent, tent</t>
  </si>
  <si>
    <t>H6899</t>
  </si>
  <si>
    <t>קִבּוּץ</t>
  </si>
  <si>
    <t>1) assemblage, assembly, gathering 2) (BDB) heap</t>
  </si>
  <si>
    <t>H6900</t>
  </si>
  <si>
    <t>קְבֻרָה</t>
  </si>
  <si>
    <t>1) grave, burial, burial site 1a) grave 1b) burial</t>
  </si>
  <si>
    <t>H6901</t>
  </si>
  <si>
    <t>קָבַל</t>
  </si>
  <si>
    <t>1) to take, receive, be before 1a) (Piel) 1a1) to take, choose, receive 1a2) to accept 1a3) to accept, assume 1b) (Hiphil) 1b1) to show oppositeness 1b2) to correspond, receive one to the other Aramaic equivalent:  qe.val  (קַבֵּל "to receive" H6902)</t>
  </si>
  <si>
    <t>H6902</t>
  </si>
  <si>
    <t>קַבֵּל</t>
  </si>
  <si>
    <t>(Pael) to receive Aramaic of  qa.val  (קָבַל "to receive" H6901)</t>
  </si>
  <si>
    <t>H6903G</t>
  </si>
  <si>
    <t>קֳבֵל</t>
  </si>
  <si>
    <t>subst 1) front prep 2) in front of, before, because of, in view of, by reason of, because of this, therefore conj 3) because that, inasmuch as, although, according as, before adv 4) accordingly, then</t>
  </si>
  <si>
    <t>H6903H</t>
  </si>
  <si>
    <t>before:_because</t>
  </si>
  <si>
    <t>H6904</t>
  </si>
  <si>
    <t>קְבֹל</t>
  </si>
  <si>
    <t>battering-ram</t>
  </si>
  <si>
    <t>something in front, attacking engine,  siege-engine, battering-ram</t>
  </si>
  <si>
    <t>H6905G</t>
  </si>
  <si>
    <t>קָבָל</t>
  </si>
  <si>
    <t>Ible</t>
  </si>
  <si>
    <t>before Another spelling of  yiv.le.am  (יִבְלְעָם "Ibleam" H2991)</t>
  </si>
  <si>
    <t>H6905H</t>
  </si>
  <si>
    <t>before  Aramaic equivalent:  qe.vel  (קֳבֵל "before" H6903)</t>
  </si>
  <si>
    <t>H6906</t>
  </si>
  <si>
    <t>קָבַע</t>
  </si>
  <si>
    <t>1) (Qal) to rob 1a) meaning uncertain</t>
  </si>
  <si>
    <t>H6907</t>
  </si>
  <si>
    <t>קֻבַּעַת</t>
  </si>
  <si>
    <t>dreg</t>
  </si>
  <si>
    <t>H6908</t>
  </si>
  <si>
    <t>קָבַץ</t>
  </si>
  <si>
    <t>1) to gather, assemble 1a) (Qal) to gather, collect, assemble 1b) (Niphal) 1b1) to assemble, gather 1b2) to be gathered 1c) (Piel) to gather, gather together, take away 1d) (Pual) to be gathered together 1e) (Hithpael) to gather together, be gathered together</t>
  </si>
  <si>
    <t>H6909</t>
  </si>
  <si>
    <t>קַבְצְאֵל</t>
  </si>
  <si>
    <t>Kabzeel</t>
  </si>
  <si>
    <t xml:space="preserve">  § Kabzeel = "God gathers"  the most remote city of Judah; located in southern Judah on the border of Edom </t>
  </si>
  <si>
    <t>H6910</t>
  </si>
  <si>
    <t>קְבֻצָה</t>
  </si>
  <si>
    <t>gathering, assembly</t>
  </si>
  <si>
    <t>H6911</t>
  </si>
  <si>
    <t>קִבְצַיִם</t>
  </si>
  <si>
    <t>Kibzaim</t>
  </si>
  <si>
    <t xml:space="preserve">Kibzaim = "two gatherings"  a Kohathite Levitical city in Ephraim at Mount Ephraim Also named:  yoq.me.am  (יׇקְמְעָם "Jokmeam" H3361H) </t>
  </si>
  <si>
    <t>H6912</t>
  </si>
  <si>
    <t>קָבַר</t>
  </si>
  <si>
    <t>1) to bury 1a) (Qal) to bury 1b) (Niphal) to be buried 1c) (Piel) to bury, bury (in masses) 1d) (Pual) to be buried</t>
  </si>
  <si>
    <t>H6913</t>
  </si>
  <si>
    <t>קֶ֫בֶר</t>
  </si>
  <si>
    <t>grave, sepulchre, tomb</t>
  </si>
  <si>
    <t>H6914</t>
  </si>
  <si>
    <t>קִבְרוֹת הַתַּאֲוָה</t>
  </si>
  <si>
    <t>Kibroth-hattaavah</t>
  </si>
  <si>
    <t xml:space="preserve">  § Kibroth-hattaavah = "graves of lust"  a station of Israel in the wilderness 3 campsites away from Sinai near the gulf of Akabah </t>
  </si>
  <si>
    <t>H6915</t>
  </si>
  <si>
    <t>קָדַד</t>
  </si>
  <si>
    <t>(Qal) to bow down</t>
  </si>
  <si>
    <t>H6916</t>
  </si>
  <si>
    <t>קִדָּה</t>
  </si>
  <si>
    <t>a spice-cassia</t>
  </si>
  <si>
    <t>H6917</t>
  </si>
  <si>
    <t>קָדוּם</t>
  </si>
  <si>
    <t>1) antiquity, ancient, onrushing 1a) meaning uncertain</t>
  </si>
  <si>
    <t>H6918G</t>
  </si>
  <si>
    <t>קָדוֹשׁ</t>
  </si>
  <si>
    <t>: holy  sacred, holy, Holy One, saint, set apart</t>
  </si>
  <si>
    <t>H6918H</t>
  </si>
  <si>
    <t>: saint/priest  sacred, holy, Holy One, saint, set apart A sub-meaning of  qa.dosh  (קָדוֹשׁ ": holy" H6918)</t>
  </si>
  <si>
    <t>H6919</t>
  </si>
  <si>
    <t>קָדַח</t>
  </si>
  <si>
    <t>1) to kindle, be kindled 1a) (Qal) 1a1) to kindle 1a2) to be kindled</t>
  </si>
  <si>
    <t>H6920</t>
  </si>
  <si>
    <t>קַדַּ֫חַת</t>
  </si>
  <si>
    <t>H6921</t>
  </si>
  <si>
    <t>קָדִים</t>
  </si>
  <si>
    <t>1) east, east wind 1a) east (of direction) 1b) east wind</t>
  </si>
  <si>
    <t>H6922</t>
  </si>
  <si>
    <t>קַדִּישׁ</t>
  </si>
  <si>
    <t>1) holy, separate 2) (TWOT) angels, saints</t>
  </si>
  <si>
    <t>H6923</t>
  </si>
  <si>
    <t>קָדַם</t>
  </si>
  <si>
    <t>1) to meet, come or be in front, confront, go before 1a) (Piel) 1a1) to meet, confront, come to meet, receive 1a2) to go before, go in front, be in front 1a3) to lead, be beforehand, anticipate, forestall 1b) (Hiphil) 1b1) to come in front 1b2) to confront, anticipate</t>
  </si>
  <si>
    <t>H6924A</t>
  </si>
  <si>
    <t>קֶ֫דֶם</t>
  </si>
  <si>
    <t>East</t>
  </si>
  <si>
    <t xml:space="preserve">  This name means  east, antiquity, front</t>
  </si>
  <si>
    <t>H6924B</t>
  </si>
  <si>
    <t>קֵ֫דֶם</t>
  </si>
  <si>
    <t>adv  eastward, to or toward the East Another spelling of  qe.dem  (קֶ֫דֶם ": east" H6924)</t>
  </si>
  <si>
    <t>H6924G</t>
  </si>
  <si>
    <t>front: east</t>
  </si>
  <si>
    <t>: east 1) east, antiquity, front, that which is before, aforetime 1a) front, from the front or east, in front, mount of the East 1b) ancient time, aforetime, ancient, from of old, earliest time 1c) anciently, of old (adverb) 1d) beginning 1e) east</t>
  </si>
  <si>
    <t>H6924H</t>
  </si>
  <si>
    <t>front: old</t>
  </si>
  <si>
    <t>: old/ancient 1) east, antiquity, front, that which is before, aforetime 1a) front, from the front or east, in front, mount of the East 1b) ancient time, aforetime, ancient, from of old, earliest time 1c) anciently, of old (adverb) 1d) beginning 1e) east</t>
  </si>
  <si>
    <t>H6924I</t>
  </si>
  <si>
    <t>front: forward</t>
  </si>
  <si>
    <t>: forward 1) east, antiquity, front, that which is before, aforetime 1a) front, from the front or east, in front, mount of the East 1b) ancient time, aforetime, ancient, from of old, earliest time 1c) anciently, of old (adverb) 1d) beginning 1e) east</t>
  </si>
  <si>
    <t>H6925</t>
  </si>
  <si>
    <t>קֳדָם</t>
  </si>
  <si>
    <t>1) before, in front of 1a) before 1b) from before</t>
  </si>
  <si>
    <t>H6926</t>
  </si>
  <si>
    <t>קִדְמָה</t>
  </si>
  <si>
    <t>1) forward, front, east, antiquity, East 1a) in front of, over against, front 1b) on the east of, east</t>
  </si>
  <si>
    <t>H6927</t>
  </si>
  <si>
    <t>קַדְמָה</t>
  </si>
  <si>
    <t>former</t>
  </si>
  <si>
    <t>1) antiquity, former state or estate or situation, before, origin 1a) antiquity, beginning, origin 1b) former state or situation conj 1c) before Aramaic equivalent:  qad.mah  (קַדְמָה "previously" H6928)</t>
  </si>
  <si>
    <t>H6928</t>
  </si>
  <si>
    <t>former time or situation, as before Aramaic of  qad.mah  (קַדְמָה "former" H6927)</t>
  </si>
  <si>
    <t>H6929</t>
  </si>
  <si>
    <t>קֵ֑דְמָה</t>
  </si>
  <si>
    <t>Kedemah</t>
  </si>
  <si>
    <t xml:space="preserve">A man of the Arabs living at the time of the Patriarchs, first mentioned at Gen 25:15;   son of: Ishmael (H3458);   brother of: Nebaioth (H5032), Kedar (H6938), Adbeel (H0110), Mibsam (H4017), Mishma (H4927), Dumah (H1746), Massa (H4854), Hadad (H2316), Tema (H8485), Jetur (H3195), Naphish (H5305) and Mahalath (H4258); also called Nodab at 1Ch 5:19;  Also named:  no.dav  (נוֹדָ֑ב "Nodab" H5114)   § Kedemah = "original"  the youngest son of Ishmael </t>
  </si>
  <si>
    <t>H6930</t>
  </si>
  <si>
    <t>קַדְמוֹן</t>
  </si>
  <si>
    <t>H6931G</t>
  </si>
  <si>
    <t>קַדְמֹנִי</t>
  </si>
  <si>
    <t>: eastern 1) former, ancient, eastern 1a) former, ancient 1b) eastern Also means:  qad.mo.ni  (קַדְמֹנִי ": older" H6931H)</t>
  </si>
  <si>
    <t>H6931H</t>
  </si>
  <si>
    <t>eastern: older</t>
  </si>
  <si>
    <t>: older 1) former, ancient, eastern 1a) former, ancient 1b) eastern</t>
  </si>
  <si>
    <t>H6932</t>
  </si>
  <si>
    <t>קְדֵמוֹת</t>
  </si>
  <si>
    <t>Kedemoth</t>
  </si>
  <si>
    <t xml:space="preserve">  § Kedemoth = "eastern"  one of the towns in the district east of the Dead Sea allotted to the tribe of Reuben and given to the Merarite Levites </t>
  </si>
  <si>
    <t>H6933</t>
  </si>
  <si>
    <t>קַדְמַי</t>
  </si>
  <si>
    <t>1) former, first 1a) first 1b) former</t>
  </si>
  <si>
    <t>H6934</t>
  </si>
  <si>
    <t>קַדְמִיאֵל</t>
  </si>
  <si>
    <t>Kadmiel</t>
  </si>
  <si>
    <t xml:space="preserve">A man living at the time of Exile and Return, first mentioned at Ezr 2:40;   father of: Jeshua (H3442N)   § Kadmiel = "God is the ancient one"  a Levite, descendant of Hodaviah, and head of a family of returning exiles; also oversaw the work on the temple and also was one of the leaders of the people who led the people in the public confession </t>
  </si>
  <si>
    <t>H6935</t>
  </si>
  <si>
    <t>Kadmonite</t>
  </si>
  <si>
    <t xml:space="preserve">Someone descended from Kadmon(?), only mentioned at Gen 15:19   § Kadmonites = "easterners"  a people who occupied the land of Canaan when God promised it to Abram </t>
  </si>
  <si>
    <t>H6936</t>
  </si>
  <si>
    <t>קׇדְקֹד</t>
  </si>
  <si>
    <t>head, crown of head, top of head, hairy crown, scalp</t>
  </si>
  <si>
    <t>H6937</t>
  </si>
  <si>
    <t>קָדַר</t>
  </si>
  <si>
    <t>be dark</t>
  </si>
  <si>
    <t>1) to mourn, be dark 1a) (Qal) to be dark 1b) (Hiphil) 1b1) to darken 1b2) to cause to mourn 1c) (Hithpael) to grow dark</t>
  </si>
  <si>
    <t>H6938</t>
  </si>
  <si>
    <t>קֵדָר</t>
  </si>
  <si>
    <t>Kedar</t>
  </si>
  <si>
    <t xml:space="preserve">A man of the Arabs living at the time of the Patriarchs, first mentioned at Gen 25:13;   son of: Ishmael (H3458);   brother of: Nebaioth (H5032), Adbeel (H0110), Mibsam (H4017), Mishma (H4927), Dumah (H1746), Massa (H4854), Hadad (H2316), Tema (H8485), Jetur (H3195), Naphish (H5305), Kedemah (H6929) and Mahalath (H4258)   § Kedar = "dark" 1) a son of Ishmael n pr people 2) the descendants of Kedar </t>
  </si>
  <si>
    <t>H6939</t>
  </si>
  <si>
    <t>קִדְרוֹן</t>
  </si>
  <si>
    <t xml:space="preserve">  § Kidron = "dark"  a stream east of Jerusalem </t>
  </si>
  <si>
    <t>H6940</t>
  </si>
  <si>
    <t>קַדְרוּת</t>
  </si>
  <si>
    <t>darkness, gloom</t>
  </si>
  <si>
    <t>H6941</t>
  </si>
  <si>
    <t>קְדֹרַנִּית</t>
  </si>
  <si>
    <t>mournfully</t>
  </si>
  <si>
    <t>H6942G</t>
  </si>
  <si>
    <t>קָדַשׁ</t>
  </si>
  <si>
    <t>to consecrate: consecate</t>
  </si>
  <si>
    <t>: consecate/sanctify 1) to consecrate, sanctify, prepare, dedicate, be hallowed, be holy, be sanctified, be separate 1a) (Qal) 1a1) to be set apart, be consecrated 1a2) to be hallowed 1a3) consecrated, tabooed 1b) (Niphal) 1b1) to show oneself sacred or majestic 1b2) to be honoured, be treated as sacred 1b3) to be holy 1c) (Piel) 1c1) to set apart as sacred, consecrate, dedicate 1c2) to observe as holy, keep sacred 1c3) to honour as sacred, hallow 1c4) to consecrate 1d) (Pual) 1d1) to be consecrated 1d2) consecrated, dedicated 1e) (Hiphil) 1e1) to set apart, devote, consecrate 1e2) to regard or treat as sacred or hallow 1e3) to consecrate 1f) (Hithpael) 1f1) to keep oneself apart or separate 1f2) to cause Himself to be hallowed (of God) 1f3) to be observed as holy 1f4) to consecrate oneself</t>
  </si>
  <si>
    <t>H6942H</t>
  </si>
  <si>
    <t>to consecrate: dedicate</t>
  </si>
  <si>
    <t>: dedicate 1) to consecrate, sanctify, prepare, dedicate, be hallowed, be holy, be sanctified, be separate 1a) (Qal) 1a1) to be set apart, be consecrated 1a2) to be hallowed 1a3) consecrated, tabooed 1b) (Niphal) 1b1) to show oneself sacred or majestic 1b2) to be honoured, be treated as sacred 1b3) to be holy 1c) (Piel) 1c1) to set apart as sacred, consecrate, dedicate 1c2) to observe as holy, keep sacred 1c3) to honour as sacred, hallow 1c4) to consecrate 1d) (Pual) 1d1) to be consecrated 1d2) consecrated, dedicated 1e) (Hiphil) 1e1) to set apart, devote, consecrate 1e2) to regard or treat as sacred or hallow 1e3) to consecrate 1f) (Hithpael) 1f1) to keep oneself apart or separate 1f2) to cause Himself to be hallowed (of God) 1f3) to be observed as holy 1f4) to consecrate oneself</t>
  </si>
  <si>
    <t>H6942I</t>
  </si>
  <si>
    <t>to consecrate: forfeit</t>
  </si>
  <si>
    <t>: forfeit 1) to consecrate, sanctify, prepare, dedicate, be hallowed, be holy, be sanctified, be separate 1a) (Qal) 1a1) to be set apart, be consecrated 1a2) to be hallowed 1a3) consecrated, tabooed 1b) (Niphal) 1b1) to show oneself sacred or majestic 1b2) to be honoured, be treated as sacred 1b3) to be holy 1c) (Piel) 1c1) to set apart as sacred, consecrate, dedicate 1c2) to observe as holy, keep sacred 1c3) to honour as sacred, hallow 1c4) to consecrate 1d) (Pual) 1d1) to be consecrated 1d2) consecrated, dedicated 1e) (Hiphil) 1e1) to set apart, devote, consecrate 1e2) to regard or treat as sacred or hallow 1e3) to consecrate 1f) (Hithpael) 1f1) to keep oneself apart or separate 1f2) to cause Himself to be hallowed (of God) 1f3) to be observed as holy 1f4) to consecrate oneself</t>
  </si>
  <si>
    <t>H6942J</t>
  </si>
  <si>
    <t>to consecrate: prepare</t>
  </si>
  <si>
    <t>: prepare/set_apart 1) to consecrate, sanctify, prepare, dedicate, be hallowed, be holy, be sanctified, be separate 1a) (Qal) 1a1) to be set apart, be consecrated 1a2) to be hallowed 1a3) consecrated, tabooed 1b) (Niphal) 1b1) to show oneself sacred or majestic 1b2) to be honoured, be treated as sacred 1b3) to be holy 1c) (Piel) 1c1) to set apart as sacred, consecrate, dedicate 1c2) to observe as holy, keep sacred 1c3) to honour as sacred, hallow 1c4) to consecrate 1d) (Pual) 1d1) to be consecrated 1d2) consecrated, dedicated 1e) (Hiphil) 1e1) to set apart, devote, consecrate 1e2) to regard or treat as sacred or hallow 1e3) to consecrate 1f) (Hithpael) 1f1) to keep oneself apart or separate 1f2) to cause Himself to be hallowed (of God) 1f3) to be observed as holy 1f4) to consecrate oneself</t>
  </si>
  <si>
    <t>H6942K</t>
  </si>
  <si>
    <t>to consecrate: holiness</t>
  </si>
  <si>
    <t>: holiness 1) to consecrate, sanctify, prepare, dedicate, be hallowed, be holy, be sanctified, be separate 1a) (Qal) 1a1) to be set apart, be consecrated 1a2) to be hallowed 1a3) consecrated, tabooed 1b) (Niphal) 1b1) to show oneself sacred or majestic 1b2) to be honoured, be treated as sacred 1b3) to be holy 1c) (Piel) 1c1) to set apart as sacred, consecrate, dedicate 1c2) to observe as holy, keep sacred 1c3) to honour as sacred, hallow 1c4) to consecrate 1d) (Pual) 1d1) to be consecrated 1d2) consecrated, dedicated 1e) (Hiphil) 1e1) to set apart, devote, consecrate 1e2) to regard or treat as sacred or hallow 1e3) to consecrate 1f) (Hithpael) 1f1) to keep oneself apart or separate 1f2) to cause Himself to be hallowed (of God) 1f3) to be observed as holy 1f4) to consecrate oneself</t>
  </si>
  <si>
    <t>H6943G</t>
  </si>
  <si>
    <t>קֶ֫דֶשׁ</t>
  </si>
  <si>
    <t>Kedesh</t>
  </si>
  <si>
    <t xml:space="preserve">  § Kedesh = "holy place"  a fortified Canaanite city allotted to Naphtali</t>
  </si>
  <si>
    <t>H6943H</t>
  </si>
  <si>
    <t>Kedesh = "holy place"  a city in the extreme south of Judah</t>
  </si>
  <si>
    <t>H6943I</t>
  </si>
  <si>
    <t>Kedesh = "holy place"   a city of refuge in Naphtali Another name of  qish.yon  (קִשְׁיוֹן "Kishion" H7191)</t>
  </si>
  <si>
    <t>H6943J</t>
  </si>
  <si>
    <t>Kedesh = "holy place"  a fortified Canaanite city allotted to Naphtali</t>
  </si>
  <si>
    <t>H6944G</t>
  </si>
  <si>
    <t>קֹ֫דֶשׁ</t>
  </si>
  <si>
    <t>1) apartness, holiness, sacredness, separateness 1a) apartness, sacredness, holiness 1a1) of God 1a2) of places 1a3) of things 1b) set-apartness, separateness</t>
  </si>
  <si>
    <t>H6944H</t>
  </si>
  <si>
    <t>This name means  apartness, holiness, sacredness Also named:  hagion  (ἅγιον "Most Holy Place" G0039H)</t>
  </si>
  <si>
    <t>H6944I</t>
  </si>
  <si>
    <t>(Way of) Holiness</t>
  </si>
  <si>
    <t xml:space="preserve"> Combined with  de.rekh  (דֶּ֫רֶךְ "Way" H1870H)  This name means  apartness, holiness, sacredness</t>
  </si>
  <si>
    <t>H6944J</t>
  </si>
  <si>
    <t>This name means  apartness, holiness, sacredness Also named:  hagion  (ἅγιον "Holy Place" G0039)</t>
  </si>
  <si>
    <t>H6945</t>
  </si>
  <si>
    <t>קָדֵשׁ</t>
  </si>
  <si>
    <t>male cult prostitute</t>
  </si>
  <si>
    <t>male temple prostitute</t>
  </si>
  <si>
    <t>H6946G</t>
  </si>
  <si>
    <t>Kadesh</t>
  </si>
  <si>
    <t xml:space="preserve">  § Kadesh = "holy"   a city in the extreme south of Judah  same as 'Kedesh' and 'Kadesh-barnea'</t>
  </si>
  <si>
    <t>H6946H</t>
  </si>
  <si>
    <t>(Meribath)-kadesh</t>
  </si>
  <si>
    <t xml:space="preserve"> Combined with  me.ri.vah  (מְרִיבָה "Meribah" H4809H)  § Kadesh = "holy"   a city in the extreme south of Judah   same as 'Kedesh' and 'Kadesh-barnea'</t>
  </si>
  <si>
    <t>H6947</t>
  </si>
  <si>
    <t>קָדֵשׁ בַּרְנֵעַ</t>
  </si>
  <si>
    <t>Kadesh-barnea</t>
  </si>
  <si>
    <t xml:space="preserve">Kadesh-barnea = "holy"   a city in the extreme south of Judah  same as 'Kedesh' and 'Kadesh' Another name of  qa.desh  (קָדֵשׁ "Kadesh" H6946G) </t>
  </si>
  <si>
    <t>H6948</t>
  </si>
  <si>
    <t>קְדֵשָׁה</t>
  </si>
  <si>
    <t>cult prostitute</t>
  </si>
  <si>
    <t>female temple prostitute, harlot</t>
  </si>
  <si>
    <t>H6949</t>
  </si>
  <si>
    <t>קָהָה</t>
  </si>
  <si>
    <t>be blunt</t>
  </si>
  <si>
    <t>1) to be blunt, be dull 1a) (Qal) to be blunt, be dull 1b) (Piel) to be blunt</t>
  </si>
  <si>
    <t>H6950</t>
  </si>
  <si>
    <t>קָהַל</t>
  </si>
  <si>
    <t>1) to assemble, gather 1a) (Niphal) to assemble 1a1) for religious reasons 1a2) for political reasons 1b) (Hiphil) to summon an assembly 1b1) for war, judgment 1b2) for religious purposes Also means:  qa.lah  (קָלַהּ "to gather" H7035)</t>
  </si>
  <si>
    <t>H6951</t>
  </si>
  <si>
    <t>קָהָל</t>
  </si>
  <si>
    <t>1) assembly, company, congregation, convocation 1a) assembly 1a1) for evil counsel, war or invasion, religious purposes 1b) company (of returning exiles) 1c) congregation 1c1) as organised body</t>
  </si>
  <si>
    <t>H6952</t>
  </si>
  <si>
    <t>קְהִלָּה</t>
  </si>
  <si>
    <t>assembly, congregation</t>
  </si>
  <si>
    <t>H6953</t>
  </si>
  <si>
    <t>קֹהֶ֫לֶת</t>
  </si>
  <si>
    <t>collector (of sentences), preacher, public speaker, speaker in an assembly, Qoheleth</t>
  </si>
  <si>
    <t>H6954</t>
  </si>
  <si>
    <t>קְהֵלָ֫תָה</t>
  </si>
  <si>
    <t>Kehelathah</t>
  </si>
  <si>
    <t xml:space="preserve">  § Kehelathah = "assembly"  a station of the Israelites during their wilderness wanderings </t>
  </si>
  <si>
    <t>H6955</t>
  </si>
  <si>
    <t>קְהָת</t>
  </si>
  <si>
    <t>Kohath</t>
  </si>
  <si>
    <t xml:space="preserve">A man of the tribe of Levi living at the time of Egypt and Wilderness, first mentioned at Gen 46:11;   son of: Levi (H3878);   brother of: Gershon (H1648), Merari (H4847) and Jochebed (H3115);   father of: Amram (H6019), Izhar (H3324), Hebron (H2275B) and Uzziel (H5816) Also named:  qo.ha.ti  (קְהָתִי "Kohathite" H6956)   § Kohath = "assembly"  the 2nd of the 3 sons of Levi and progenitor of a family in the tribe of Levi </t>
  </si>
  <si>
    <t>H6956</t>
  </si>
  <si>
    <t>קְהָתִי</t>
  </si>
  <si>
    <t>Kohathite</t>
  </si>
  <si>
    <t xml:space="preserve">Someone descended from Kohath who was a man of the tribe of Levi living at the time of Egypt and Wilderness, first mentioned at Gen 46:11;   son of: Levi (H3878);   brother of: Gershon (H1648), Merari (H4847) and Jochebed (H3115);   father of: Amram (H6019), Izhar (H3324), Hebron (H2275B) and Uzziel (H5816) Group of  qe.hat  (קְהָת "Kohath" H6955)   § Kohathites, of Kohath "assembly"  the descendants of Kohath, the 2nd son of Levi </t>
  </si>
  <si>
    <t>H6957A</t>
  </si>
  <si>
    <t>קַו</t>
  </si>
  <si>
    <t>1) line, measuring-line 2) (BDB) onomatapoetic mimicry of Isaiah's words, perhaps senseless</t>
  </si>
  <si>
    <t>H6957B</t>
  </si>
  <si>
    <t>line</t>
  </si>
  <si>
    <t>1) cord, line, measuring-line 1a) cord 1b) measuring-line</t>
  </si>
  <si>
    <t>H6958</t>
  </si>
  <si>
    <t>1) to vomit up, spue out, disgorge 1a) (Qal) to vomit 1b) (Hiphil) to vomit up 1b1) of land spewing out its inhabitants (fig) 1b2) vomiting, disgorging</t>
  </si>
  <si>
    <t>H6959</t>
  </si>
  <si>
    <t>קוֹבַע</t>
  </si>
  <si>
    <t>H6960A</t>
  </si>
  <si>
    <t>קָוָה</t>
  </si>
  <si>
    <t>1) to wait, look for, hope, expect 1a) (Qal) waiting (participle) 1b) (Piel) 1b1) to wait or look eagerly for 1b2) to lie in wait for 1b3) to wait for, linger for</t>
  </si>
  <si>
    <t>H6960B</t>
  </si>
  <si>
    <t>1) to collect, bind together 1a) (Niphal) to be collected</t>
  </si>
  <si>
    <t>H6961</t>
  </si>
  <si>
    <t>קָוֶה</t>
  </si>
  <si>
    <t>H6962</t>
  </si>
  <si>
    <t>קוּט</t>
  </si>
  <si>
    <t>1) to loathe, be grieved, feel a loathing 1a) (Qal) to feel a loathing 1b) (Niphal) 1b1) to feel loathing against self 1b2) to detest 1c) (Hithpolel) to loathe oneself Also means:  na.qat  (נָקַט "to tire" H5354)</t>
  </si>
  <si>
    <t>H6963A</t>
  </si>
  <si>
    <t>קוֹל</t>
  </si>
  <si>
    <t>voice</t>
  </si>
  <si>
    <t>: voice/shout/loud 1) voice, sound, noise 1a) voice 1b) sound (of instrument)</t>
  </si>
  <si>
    <t>H6963B</t>
  </si>
  <si>
    <t>קֹל</t>
  </si>
  <si>
    <t>frivolity</t>
  </si>
  <si>
    <t>lightness, frivolity</t>
  </si>
  <si>
    <t>H6963H</t>
  </si>
  <si>
    <t>voice: sound</t>
  </si>
  <si>
    <t>: sound/noise 1) voice, sound, noise 1a) voice 1b) sound (of instrument)</t>
  </si>
  <si>
    <t>H6963I</t>
  </si>
  <si>
    <t>voice: thunder</t>
  </si>
  <si>
    <t>: thunder 1) voice, sound, noise 1a) voice 1b) sound (of instrument)</t>
  </si>
  <si>
    <t>H6963J</t>
  </si>
  <si>
    <t>voice: message</t>
  </si>
  <si>
    <t>: message/proclaim 1) voice, sound, noise 1a) voice 1b) sound (of instrument)</t>
  </si>
  <si>
    <t>H6963K</t>
  </si>
  <si>
    <t>voice: [sound_of]</t>
  </si>
  <si>
    <t>: [sound_of](THING) 1) voice, sound, noise 1a) voice 1b) sound (of instrument)</t>
  </si>
  <si>
    <t>H6963L</t>
  </si>
  <si>
    <t>voice: listen</t>
  </si>
  <si>
    <t>: listen 1) voice, sound, noise 1a) voice 1b) sound (of instrument)</t>
  </si>
  <si>
    <t>H6964G</t>
  </si>
  <si>
    <t>קוֹלָיָה</t>
  </si>
  <si>
    <t>Kolaiah</t>
  </si>
  <si>
    <t>A man living at the time of Exile and Return, only mentioned at Neh 11:7;   son of: Maaseiah (H4641U);   father of: Pedaiah (H6305L)  § Kolaiah = "voice of Jehovah" 1) father of the false prophet Ahab 2) a Benjamite whose descendants settled in Jerusalem after the return from captivity 3) a Levite in the time of Ezra</t>
  </si>
  <si>
    <t>H6964H</t>
  </si>
  <si>
    <t>A man living at the time of Divided Monarchy, only mentioned at Jer 29:21;   father of: Ahab (H0256H)  § Kolaiah = "voice of Jehovah" 1) father of the false prophet Ahab 2) a Benjamite whose descendants settled in Jerusalem after the return from captivity 3) a Levite in the time of Ezra</t>
  </si>
  <si>
    <t>H6965A</t>
  </si>
  <si>
    <t>קָמָי</t>
  </si>
  <si>
    <t>(Leb)-kamai</t>
  </si>
  <si>
    <t xml:space="preserve"> Combined with  lev  (לֵב "Leb" H3820B)  § -Kamai = "my adversary"  Leb-kamai, i.e., people of Gambulai</t>
  </si>
  <si>
    <t>H6965B</t>
  </si>
  <si>
    <t>קוּם</t>
  </si>
  <si>
    <t>to arise: rise</t>
  </si>
  <si>
    <t>: rise/get_going 1) to rise, arise, stand, rise up, stand up 1a) (Qal) 1a1) to arise 1a2) to arise (hostile sense) 1a3) to arise, become powerful 1a4) to arise, come on the scene 1a5) to stand 1a5a) to maintain oneself 1a5b) to be established, be confirmed 1a5c) to stand, endure 1a5d) to be fixed 1a5e) to be valid 1a5f) to be proven 1a5g) to be fulfilled 1a5h) to persist 1a5i) to be set, be fixed 1b) (Piel) 1b1) to fulfil 1b2) to confirm, ratify, establish, impose 1c) (Polel) to raise up 1d) (Hithpael) to raise oneself, rise up 1e) (Hiphil) 1e1) to cause to arise, raise 1e2) to raise, set up, erect, build 1e3) to raise up, bring on the scene 1e4) to raise up, rouse, stir up, investigate 1e5) to raise up, constitute 1e6) to cause to stand, set, station, establish 1e7) to make binding 1e8) to carry out, give effect to 1f) (Hophal) to be raised up</t>
  </si>
  <si>
    <t>H6965H</t>
  </si>
  <si>
    <t>to arise: raise</t>
  </si>
  <si>
    <t>: raise 1) to rise, arise, stand, rise up, stand up 1a) (Qal) 1a1) to arise 1a2) to arise (hostile sense) 1a3) to arise, become powerful 1a4) to arise, come on the scene 1a5) to stand 1a5a) to maintain oneself 1a5b) to be established, be confirmed 1a5c) to stand, endure 1a5d) to be fixed 1a5e) to be valid 1a5f) to be proven 1a5g) to be fulfilled 1a5h) to persist 1a5i) to be set, be fixed 1b) (Piel) 1b1) to fulfil 1b2) to confirm, ratify, establish, impose 1c) (Polel) to raise up 1d) (Hithpael) to raise oneself, rise up 1e) (Hiphil) 1e1) to cause to arise, raise 1e2) to raise, set up, erect, build 1e3) to raise up, bring on the scene 1e4) to raise up, rouse, stir up, investigate 1e5) to raise up, constitute 1e6) to cause to stand, set, station, establish 1e7) to make binding 1e8) to carry out, give effect to 1f) (Hophal) to be raised up</t>
  </si>
  <si>
    <t>H6965I</t>
  </si>
  <si>
    <t>to arise: establish</t>
  </si>
  <si>
    <t>: establish/stand_firm/confirm/fulfill/fix 1) to rise, arise, stand, rise up, stand up 1a) (Qal) 1a1) to arise 1a2) to arise (hostile sense) 1a3) to arise, become powerful 1a4) to arise, come on the scene 1a5) to stand 1a5a) to maintain oneself 1a5b) to be established, be confirmed 1a5c) to stand, endure 1a5d) to be fixed 1a5e) to be valid 1a5f) to be proven 1a5g) to be fulfilled 1a5h) to persist 1a5i) to be set, be fixed 1b) (Piel) 1b1) to fulfil 1b2) to confirm, ratify, establish, impose 1c) (Polel) to raise up 1d) (Hithpael) to raise oneself, rise up 1e) (Hiphil) 1e1) to cause to arise, raise 1e2) to raise, set up, erect, build 1e3) to raise up, bring on the scene 1e4) to raise up, rouse, stir up, investigate 1e5) to raise up, constitute 1e6) to cause to stand, set, station, establish 1e7) to make binding 1e8) to carry out, give effect to 1f) (Hophal) to be raised up</t>
  </si>
  <si>
    <t>H6965J</t>
  </si>
  <si>
    <t>to arise: attack</t>
  </si>
  <si>
    <t>: attack/oppose 1) to rise, arise, stand, rise up, stand up 1a) (Qal) 1a1) to arise 1a2) to arise (hostile sense) 1a3) to arise, become powerful 1a4) to arise, come on the scene 1a5) to stand 1a5a) to maintain oneself 1a5b) to be established, be confirmed 1a5c) to stand, endure 1a5d) to be fixed 1a5e) to be valid 1a5f) to be proven 1a5g) to be fulfilled 1a5h) to persist 1a5i) to be set, be fixed 1b) (Piel) 1b1) to fulfil 1b2) to confirm, ratify, establish, impose 1c) (Polel) to raise up 1d) (Hithpael) to raise oneself, rise up 1e) (Hiphil) 1e1) to cause to arise, raise 1e2) to raise, set up, erect, build 1e3) to raise up, bring on the scene 1e4) to raise up, rouse, stir up, investigate 1e5) to raise up, constitute 1e6) to cause to stand, set, station, establish 1e7) to make binding 1e8) to carry out, give effect to 1f) (Hophal) to be raised up</t>
  </si>
  <si>
    <t>H6965K</t>
  </si>
  <si>
    <t>to arise: guard</t>
  </si>
  <si>
    <t>: [stand]guard 1) to rise, arise, stand, rise up, stand up 1a) (Qal) 1a1) to arise 1a2) to arise (hostile sense) 1a3) to arise, become powerful 1a4) to arise, come on the scene 1a5) to stand 1a5a) to maintain oneself 1a5b) to be established, be confirmed 1a5c) to stand, endure 1a5d) to be fixed 1a5e) to be valid 1a5f) to be proven 1a5g) to be fulfilled 1a5h) to persist 1a5i) to be set, be fixed 1b) (Piel) 1b1) to fulfil 1b2) to confirm, ratify, establish, impose 1c) (Polel) to raise up 1d) (Hithpael) to raise oneself, rise up 1e) (Hiphil) 1e1) to cause to arise, raise 1e2) to raise, set up, erect, build 1e3) to raise up, bring on the scene 1e4) to raise up, rouse, stir up, investigate 1e5) to raise up, constitute 1e6) to cause to stand, set, station, establish 1e7) to make binding 1e8) to carry out, give effect to 1f) (Hophal) to be raised up</t>
  </si>
  <si>
    <t>H6966G</t>
  </si>
  <si>
    <t>: rise/get_going 1) to arise, stand 1a) (P'al) 1a1) to arise from 1a2) to come on the scene (fig) 1a3) to arise (out of inaction) 1a4) to stand 1a5) to endure 1b) (Pael) to set up, establish 1c) (Aphel) 1c1) to set up 1c2) to lift up 1c3) to establish 1c4) to appoint 1d) (Hophal) to be made to stand</t>
  </si>
  <si>
    <t>H6966H</t>
  </si>
  <si>
    <t>to stand: raise</t>
  </si>
  <si>
    <t>: raise 1) to arise, stand 1a) (P'al) 1a1) to arise from 1a2) to come on the scene (fig) 1a3) to arise (out of inaction) 1a4) to stand 1a5) to endure 1b) (Pael) to set up, establish 1c) (Aphel) 1c1) to set up 1c2) to lift up 1c3) to establish 1c4) to appoint 1d) (Hophal) to be made to stand</t>
  </si>
  <si>
    <t>H6966I</t>
  </si>
  <si>
    <t>to stand: establish</t>
  </si>
  <si>
    <t>: establish/stand_firm/confirm/fulfill/fix 1) to arise, stand 1a) (P'al) 1a1) to arise from 1a2) to come on the scene (fig) 1a3) to arise (out of inaction) 1a4) to stand 1a5) to endure 1b) (Pael) to set up, establish 1c) (Aphel) 1c1) to set up 1c2) to lift up 1c3) to establish 1c4) to appoint 1d) (Hophal) to be made to stand</t>
  </si>
  <si>
    <t>H6967</t>
  </si>
  <si>
    <t>קוֹמָה</t>
  </si>
  <si>
    <t>1) height 1a) height, stature 1b) height</t>
  </si>
  <si>
    <t>H6968</t>
  </si>
  <si>
    <t>קוֹמְמִיּוּת</t>
  </si>
  <si>
    <t>uprightness (as adv)</t>
  </si>
  <si>
    <t>H6969</t>
  </si>
  <si>
    <t>קִינֵן</t>
  </si>
  <si>
    <t>to chant</t>
  </si>
  <si>
    <t>1) to chant a dirge, chant, wail, lament 1a) (Polel) to lament</t>
  </si>
  <si>
    <t>H6970</t>
  </si>
  <si>
    <t>קוֹעַ</t>
  </si>
  <si>
    <t>Koa</t>
  </si>
  <si>
    <t xml:space="preserve">  § Koa = "he-camel"  a territory in Mesopotamia, east of the Tigris, on border of Elam and Media </t>
  </si>
  <si>
    <t>H6971</t>
  </si>
  <si>
    <t>קוֹף</t>
  </si>
  <si>
    <t>H6972</t>
  </si>
  <si>
    <t>קוּץ</t>
  </si>
  <si>
    <t>to summer</t>
  </si>
  <si>
    <t>(Qal) to spend the summer</t>
  </si>
  <si>
    <t>H6973</t>
  </si>
  <si>
    <t>1) to be grieved, loathe, abhor, feel a loathing or abhorrence or sickening dread 1a) (Qal) 1a1) to feel a loathing at, abhor 1a2) to feel a sickening dread 1b) (Hiphil) 1b1) to cause sickening dread 1b2) to cause loathing</t>
  </si>
  <si>
    <t>H6974</t>
  </si>
  <si>
    <t>קִיץ</t>
  </si>
  <si>
    <t>1) to awake, wake up 1a) (Hiphil) to awaken, arouse, show signs of waking, awake</t>
  </si>
  <si>
    <t>H6975</t>
  </si>
  <si>
    <t>קוֹץ</t>
  </si>
  <si>
    <t>1) thorn, thornbush 1a) thornbush 1b) thorn</t>
  </si>
  <si>
    <t>H6976G</t>
  </si>
  <si>
    <t>Koz</t>
  </si>
  <si>
    <t>A man of the tribe of Judah living at the time of Egypt and Wilderness, only mentioned at 1Ch 4:8;   son of: Ashhur (H0806) and Helah (H2458);   brother of: Haahashtari (H0326), Zereth (H6889), Izhar (H3328) and Ethnan (H0869);   half-brother of: Ahuzzam (H0275), Hepher (H2660) and Temeni (H8488);   father of: Anub (H6036), Zobebah (H6637), Harum (H2037) and Jabez (H3258H)(?)  § Koz = "thorn" 1) a descendant of Judah 2) a priest who returned from exile with Zerubbabel</t>
  </si>
  <si>
    <t>H6976H</t>
  </si>
  <si>
    <t>הַקוֹץ</t>
  </si>
  <si>
    <t>Hakkoz</t>
  </si>
  <si>
    <t>A man living at the time of Divided Monarchy, only mentioned at 1Ch 24:10  § Koz = "thorn" 1) a descendant of Judah 2) a priest who returned from exile with Zerubbabel</t>
  </si>
  <si>
    <t>H6976I</t>
  </si>
  <si>
    <t>A man living at the time of Exile and Return, first mentioned at Ezr 2:61  § Koz = "thorn" 1) a descendant of Judah 2) a priest who returned from exile with Zerubbabel</t>
  </si>
  <si>
    <t>H6976J</t>
  </si>
  <si>
    <t>A man living at the time of Exile and Return, first mentioned at Neh 3:4;   father of: Uriah (H0223H)  § Koz = "thorn" 1) a descendant of Judah 2) a priest who returned from exile with Zerubbabel</t>
  </si>
  <si>
    <t>H6977</t>
  </si>
  <si>
    <t>קְוֻצּוֹת</t>
  </si>
  <si>
    <t>lock, locks of hair</t>
  </si>
  <si>
    <t>H6978</t>
  </si>
  <si>
    <t>קַוְקָו</t>
  </si>
  <si>
    <t>H6979A</t>
  </si>
  <si>
    <t>קוּר</t>
  </si>
  <si>
    <t>(Qal) to bore, dig, dig for water</t>
  </si>
  <si>
    <t>H6979B</t>
  </si>
  <si>
    <t>קָרַר</t>
  </si>
  <si>
    <t>to be cold</t>
  </si>
  <si>
    <t>H6979C</t>
  </si>
  <si>
    <t>(Pilpel) destroy, break down</t>
  </si>
  <si>
    <t>H6980</t>
  </si>
  <si>
    <t>web</t>
  </si>
  <si>
    <t>thread, film, web</t>
  </si>
  <si>
    <t>H6981G</t>
  </si>
  <si>
    <t>קוֹרֵא</t>
  </si>
  <si>
    <t>Kore</t>
  </si>
  <si>
    <t>A man of the tribe of Levi living at the time of Egypt and Wilderness, first mentioned at 1Ch 9:19;   son of: Ebiasaph (H0043);   brother of: Assir (H0617H); also called Korahite at 1Ch 26:19; 1x  § Kore = "crier" 1) a Korahite Levite, ancestor of Shallum and Meshelemiah, chief porters in the reign of David 2) a Levite, son of Imnah, in the reign of king Hezekiah of Judah</t>
  </si>
  <si>
    <t>H6981H</t>
  </si>
  <si>
    <t>A man living at the time of Divided Monarchy, only mentioned at 2Ch 31:14;   son of: Imnah (H3232H)  § Kore = "crier" 1) a Korahite Levite, ancestor of Shallum and Meshelemiah, chief porters in the reign of David 2) a Levite, son of Imnah, in the reign of king Hezekiah of Judah</t>
  </si>
  <si>
    <t>H6982</t>
  </si>
  <si>
    <t>קוֹרָה</t>
  </si>
  <si>
    <t>rafter, beam</t>
  </si>
  <si>
    <t>H6983</t>
  </si>
  <si>
    <t>קוּשׁ</t>
  </si>
  <si>
    <t>to lure</t>
  </si>
  <si>
    <t>(Qal) to lay bait or lure, lay a snare, lure</t>
  </si>
  <si>
    <t>H6984</t>
  </si>
  <si>
    <t>קוּשָׁיָ֫הוּ</t>
  </si>
  <si>
    <t>Kushaiah</t>
  </si>
  <si>
    <t xml:space="preserve">A man of the tribe of Levi living at the time of Divided Monarchy, first mentioned at 1Ch 6:44;   son of: Abdi (H5660);   father of: Jeduthun (H3038); also called Kushaiah at 1Ch 15:17;  Another name of  qi.shi  (קִישִׁי "Kishi" H7029)   § Kushaiah = "bow of Jehovah" 1) father of Ethan the Merarite 1a) same as 'Kish' or 'Kishi' </t>
  </si>
  <si>
    <t>H6985</t>
  </si>
  <si>
    <t>קָ֔ט</t>
  </si>
  <si>
    <t>1) a small thing, little, merely (adv) 1a) meaning uncertain</t>
  </si>
  <si>
    <t>H6986</t>
  </si>
  <si>
    <t>קֶ֫טֶב</t>
  </si>
  <si>
    <t>destruction Also means:  qo.tev  (קֹטֶב "destruction" H6987)</t>
  </si>
  <si>
    <t>H6987</t>
  </si>
  <si>
    <t>קֹטֶב</t>
  </si>
  <si>
    <t>destruction Another spelling of  qe.tev  (קֶ֫טֶב "destruction" H6986)</t>
  </si>
  <si>
    <t>H6988</t>
  </si>
  <si>
    <t>קְטוֹרָה</t>
  </si>
  <si>
    <t>smoke of sacrifice, incense</t>
  </si>
  <si>
    <t>H6989</t>
  </si>
  <si>
    <t>קְטוּרָה</t>
  </si>
  <si>
    <t>Keturah</t>
  </si>
  <si>
    <t xml:space="preserve">A woman living at the time of the Patriarchs, first mentioned at Gen 25:1; married to Abraham (H0085);   mother of: Zimran (H2175), Jokshan (H3370), Medan (H4091), Midian (H4080), Ishbak (H3435) and Shuah (H7744)   § Keturah = "incense"  wife of Abraham after Sarah's death </t>
  </si>
  <si>
    <t>H6990</t>
  </si>
  <si>
    <t>קוֹט</t>
  </si>
  <si>
    <t>1) (Qal) to be cut off, break, snap 1a) meaning uncertain</t>
  </si>
  <si>
    <t>H6991</t>
  </si>
  <si>
    <t>קָטַל</t>
  </si>
  <si>
    <t>(Qal) to slay, kill Aramaic equivalent:  qe.tal  (קְטַל "to slay" H6992)</t>
  </si>
  <si>
    <t>H6992</t>
  </si>
  <si>
    <t>קְטַל</t>
  </si>
  <si>
    <t>1) to slay, kill 1a) (P'al) to be slain 1b) (Pael) to slay 1c) (Ithp'al) to be slain 1d) (Ithpael) to be slain</t>
  </si>
  <si>
    <t>H6993</t>
  </si>
  <si>
    <t>קֶ֫טֶל</t>
  </si>
  <si>
    <t>H6994</t>
  </si>
  <si>
    <t>קָטֹן</t>
  </si>
  <si>
    <t>be small</t>
  </si>
  <si>
    <t>1) to be small, be insignificant 1a) (Qal) to be insignificant 1b) (Hiphil) to make small, reduce significantly</t>
  </si>
  <si>
    <t>H6995</t>
  </si>
  <si>
    <t>קְטֹן</t>
  </si>
  <si>
    <t>little finger</t>
  </si>
  <si>
    <t>H6996A</t>
  </si>
  <si>
    <t>קָטָן</t>
  </si>
  <si>
    <t>young, small, unimportant Another spelling of  qa.ton  (קָטֹן ": small" H6996B)</t>
  </si>
  <si>
    <t>H6996B</t>
  </si>
  <si>
    <t>: small  small, insignificant</t>
  </si>
  <si>
    <t>H6996H</t>
  </si>
  <si>
    <t>small: young</t>
  </si>
  <si>
    <t>: young  small, insignificant A sub-meaning of  qa.ton  (קָטֹן ": small" H6996B)</t>
  </si>
  <si>
    <t>H6997</t>
  </si>
  <si>
    <t>Hakkatan</t>
  </si>
  <si>
    <t xml:space="preserve">A man living at the time of Exile and Return, only mentioned at Ezr 8:12;   father of: Johanan (H3110K)   § Hakkatan = "the small"  father of Johanan, the chief of the Bene-Azgad who returned from exile with Ezra </t>
  </si>
  <si>
    <t>H6998</t>
  </si>
  <si>
    <t>קָטַף</t>
  </si>
  <si>
    <t>1) to pluck off or out, cut off 1a) (Qal) to pluck off 1b) (Niphal) to be plucked off</t>
  </si>
  <si>
    <t>H6999A</t>
  </si>
  <si>
    <t>קָטַר</t>
  </si>
  <si>
    <t>to offer: burn</t>
  </si>
  <si>
    <t>: burn v 1) to sacrifice, burn incense, burn sacrifices, make sacrifices smoke 1a) (Piel) 1a1) to make sacrifices smoke 1a2) to sacrifice 1b) (Pual) to smoke a sacrifice 1c) (Hiphil) 1c1) to make sacrifices smoke 1c2) to cause incense to smoke, offer incense 1c3) to make smoke upon 1d) (Hophal) to be made to smoke</t>
  </si>
  <si>
    <t>H6999B</t>
  </si>
  <si>
    <t>מֻקְטָר</t>
  </si>
  <si>
    <t>v  incense</t>
  </si>
  <si>
    <t>H6999C</t>
  </si>
  <si>
    <t>מְקַטֵרָה</t>
  </si>
  <si>
    <t>incense-altar</t>
  </si>
  <si>
    <t>H6999H</t>
  </si>
  <si>
    <t>to offer: offer</t>
  </si>
  <si>
    <t>: offer v 1) to sacrifice, burn incense, burn sacrifices, make sacrifices smoke 1a) (Piel) 1a1) to make sacrifices smoke 1a2) to sacrifice 1b) (Pual) to smoke a sacrifice 1c) (Hiphil) 1c1) to make sacrifices smoke 1c2) to cause incense to smoke, offer incense 1c3) to make smoke upon 1d) (Hophal) to be made to smoke</t>
  </si>
  <si>
    <t>H6999I</t>
  </si>
  <si>
    <t>to offer: to perfume</t>
  </si>
  <si>
    <t>: perfume v 1) to sacrifice, burn incense, burn sacrifices, make sacrifices smoke 1a) (Piel) 1a1) to make sacrifices smoke 1a2) to sacrifice 1b) (Pual) to smoke a sacrifice 1c) (Hiphil) 1c1) to make sacrifices smoke 1c2) to cause incense to smoke, offer incense 1c3) to make smoke upon 1d) (Hophal) to be made to smoke</t>
  </si>
  <si>
    <t>H7000</t>
  </si>
  <si>
    <t>1) (Qal) to shut in, enclose, join 1a) meaning uncertain</t>
  </si>
  <si>
    <t>H7001</t>
  </si>
  <si>
    <t>קְטַר</t>
  </si>
  <si>
    <t>1) knot, joint, problem 1a) joints (of the hip) 1b) difficulties, doubts (fig)</t>
  </si>
  <si>
    <t>H7002</t>
  </si>
  <si>
    <t>קִטֵּר</t>
  </si>
  <si>
    <t>H7003</t>
  </si>
  <si>
    <t>קִטְרוֹן</t>
  </si>
  <si>
    <t>Kitron</t>
  </si>
  <si>
    <t xml:space="preserve">  § Kitron = "incense"  a town in Zebulun </t>
  </si>
  <si>
    <t>H7004</t>
  </si>
  <si>
    <t>קְטֹ֫רֶת</t>
  </si>
  <si>
    <t>1) incense, smoke, odour of (burning) sacrifice 1a) sweet smoke of sacrifice 1b) incense 1c) perfume</t>
  </si>
  <si>
    <t>H7005</t>
  </si>
  <si>
    <t>קַטָּת</t>
  </si>
  <si>
    <t>Kattath</t>
  </si>
  <si>
    <t xml:space="preserve">Kattath = "small"  a town in Zebulun Another name of  qit.ron  (קִטְרוֹן "Kitron" H7003) </t>
  </si>
  <si>
    <t>H7006</t>
  </si>
  <si>
    <t>קָיָה</t>
  </si>
  <si>
    <t>(Qal) to vomit, vomit up, disgorge</t>
  </si>
  <si>
    <t>H7007</t>
  </si>
  <si>
    <t>קַ֫יִט</t>
  </si>
  <si>
    <t>summer Aramaic of  qa.yits  (קַ֫יִץ "summer" H7019)</t>
  </si>
  <si>
    <t>H7008</t>
  </si>
  <si>
    <t>קִיטוֹר</t>
  </si>
  <si>
    <t>thick smoke, smoke</t>
  </si>
  <si>
    <t>H7009</t>
  </si>
  <si>
    <t>קִים</t>
  </si>
  <si>
    <t>adversary</t>
  </si>
  <si>
    <t>H7010</t>
  </si>
  <si>
    <t>קְיָם</t>
  </si>
  <si>
    <t>decree, statute</t>
  </si>
  <si>
    <t>H7011</t>
  </si>
  <si>
    <t>קַיָּם</t>
  </si>
  <si>
    <t>enduring</t>
  </si>
  <si>
    <t>secure, enduring</t>
  </si>
  <si>
    <t>H7012</t>
  </si>
  <si>
    <t>קִימָה</t>
  </si>
  <si>
    <t>rising</t>
  </si>
  <si>
    <t>rising up</t>
  </si>
  <si>
    <t>H7013</t>
  </si>
  <si>
    <t>קַ֫יִן</t>
  </si>
  <si>
    <t>H7014A</t>
  </si>
  <si>
    <t>Kain</t>
  </si>
  <si>
    <t xml:space="preserve">  § Kenite = "smiths" n pr gent  the tribe from which the father-in-law of Moses was a member and which lived in the area between southern Palestine and the mountains of Sinai</t>
  </si>
  <si>
    <t>H7014B</t>
  </si>
  <si>
    <t>A man living at the time before the Flood, first mentioned at Gen 4:1;   son of: Adam (H0121) and Eve (H2332);   brother of: Abel (H1893) and Seth (H8352);   father of: Enoch (H2585) Also named:  Kain  (Κάϊν "Cain" G2535)  § Cain = "possession"  eldest son of Adam and Eve and the first murderer having murdered his brother</t>
  </si>
  <si>
    <t>H7014G</t>
  </si>
  <si>
    <t>Kenite</t>
  </si>
  <si>
    <t>Ancestors of Heber (H2268H) or Hobab (H2246), first mentioned at Gen 15:19 Group of  qe.ni  (קֵינִי "Kenite" H7017)  § Cain = "possession"  eldest son of Adam and Eve and the first murderer having murdered his brother</t>
  </si>
  <si>
    <t>H7015</t>
  </si>
  <si>
    <t>קִינָה</t>
  </si>
  <si>
    <t>dirge</t>
  </si>
  <si>
    <t>lamentation, dirge, elegy</t>
  </si>
  <si>
    <t>H7016</t>
  </si>
  <si>
    <t>Kinah</t>
  </si>
  <si>
    <t xml:space="preserve">  § Kinah = "lamentation"  a town on the extreme southern boundary of Judah next to Edom </t>
  </si>
  <si>
    <t>H7017</t>
  </si>
  <si>
    <t>קֵינִי</t>
  </si>
  <si>
    <t xml:space="preserve">Ancestors of Heber (H2268H) or Hobab (H2246), first mentioned at Gen 15:19 Also named:  qa.yin  (קַ֫יִן "Kenite" H7014)   § Kenite = "smiths"  the tribe from which the father-in-law of Moses was a member and which lived in the area between southern Palestine and the mountains of Sinai </t>
  </si>
  <si>
    <t>H7018</t>
  </si>
  <si>
    <t>קֵינָן</t>
  </si>
  <si>
    <t>Kenan</t>
  </si>
  <si>
    <t xml:space="preserve">A man living at the time before the Flood, first mentioned at Gen 5:9;   son of: Enosh (H0583);   father of: Mahalalel (H4111); also called Cainan at Luk 3:37;  Also named:  Kainan, Kainam  (Καϊνάν, Καϊνάμ "Cainan" G2536H)   § Kenan = "possession" 1) son of Enosh and father of Mahalaleel 1a) also 'Cainan' </t>
  </si>
  <si>
    <t>H7019</t>
  </si>
  <si>
    <t>קַ֫יִץ</t>
  </si>
  <si>
    <t>1) summer, summer-fruit 1a) summer 1b) summer-fruit Aramaic equivalent:  qa.yit  (קַ֫יִט "summer" H7007)</t>
  </si>
  <si>
    <t>H7020</t>
  </si>
  <si>
    <t>קִיצוֹן</t>
  </si>
  <si>
    <t>outermost</t>
  </si>
  <si>
    <t>at the end, outermost, outer</t>
  </si>
  <si>
    <t>H7021</t>
  </si>
  <si>
    <t>קִיקָיוֹן</t>
  </si>
  <si>
    <t>1) a plant 1a) perhaps a gourd, castor-oil plant, bottle-gourd</t>
  </si>
  <si>
    <t>H7022</t>
  </si>
  <si>
    <t>קִיקָלוֹן</t>
  </si>
  <si>
    <t>disgrace, shame</t>
  </si>
  <si>
    <t>H7023</t>
  </si>
  <si>
    <t>קִיר</t>
  </si>
  <si>
    <t>1) wall, side 1a) wall (of house or chamber) 1b) the sides (of the altar)</t>
  </si>
  <si>
    <t>H7024A</t>
  </si>
  <si>
    <t>Kir</t>
  </si>
  <si>
    <t>Kir = "wall"  of Moabite cities  Another spelling of  qir  (קִיר "Kir" H7024B)</t>
  </si>
  <si>
    <t>H7024B</t>
  </si>
  <si>
    <t xml:space="preserve">  § Kir = "wall"  originally house of Aram; as place of exile  (location uncertain)</t>
  </si>
  <si>
    <t>H7025</t>
  </si>
  <si>
    <t>קִיר חֶרֶשׂ</t>
  </si>
  <si>
    <t>Kir-hareseth</t>
  </si>
  <si>
    <t xml:space="preserve">Kir-hareseth or Kir-hares or Kir-haresh = "wall of potsherds"  one of the two chief strongholds of Moab Another name of  qir  (קִיר "Kir" H7024B) </t>
  </si>
  <si>
    <t>H7026</t>
  </si>
  <si>
    <t>קֵרֹס</t>
  </si>
  <si>
    <t>Keros</t>
  </si>
  <si>
    <t xml:space="preserve">A man living at the time of Exile and Return, first mentioned at Ezr 2:44   § Keros = "ankle"  head of a family of temple slaves who returned from exile with Zerubbabel </t>
  </si>
  <si>
    <t>H7027G</t>
  </si>
  <si>
    <t>קִישׁ</t>
  </si>
  <si>
    <t>A man of the tribe of Benjamin living at the time of United Monarchy, first mentioned at 1Sa 9:1;   son of: Abiel (H0022) and Maacah (H4601N);   brother of: Ner (H5369), Abdon (H5658J), Zur (H6698I), Baal (H1168B), Nadab (H5070J), Gedor (H1446I), Ahio (H0283I), Zecher (H2144) and Mikloth (H4732);   father of: Saul (H7586G) Also named:  Kis  (Κίς "Kish" G2797)  § Kish = "bent" 1) a Benjamite of the family of Matri, father of king Saul 2) an ancestor of Mordecai 3) son of Gibeon and brother of Abdon, Zur, Baal, Ner, Nadab, Gedor, Ahio, Zechariah, and Mikloth; uncle of Kish the father of king Saul 4) a Merarite Levite, son of Mahli and grandson of Merari the progenitor of the family 5) a Merarite Levite, son of Abdi in the time of king Hezekiah of Judah</t>
  </si>
  <si>
    <t>H7027H</t>
  </si>
  <si>
    <t>A man of the tribe of Levi living at the time of Egypt and Wilderness, first mentioned at 1Ch 23:21;   son of: Mahli (H4249);   brother of: Libni (H3845H) and Eleazar (H0499J);   father of: Jerahmeel (H3396H)  § Kish = "bent" 1) a Benjamite of the family of Matri, father of king Saul 2) an ancestor of Mordecai 3) son of Gibeon and brother of Abdon, Zur, Baal, Ner, Nadab, Gedor, Ahio, Zechariah, and Mikloth; uncle of Kish the father of king Saul 4) a Merarite Levite, son of Mahli and grandson of Merari the progenitor of the family 5) a Merarite Levite, son of Abdi in the time of king Hezekiah of Judah</t>
  </si>
  <si>
    <t>H7027I</t>
  </si>
  <si>
    <t>A man living at the time of Divided Monarchy, only mentioned at 2Ch 29:12;   son of: Abdi (H5660H)  § Kish = "bent" 1) a Benjamite of the family of Matri, father of king Saul 2) an ancestor of Mordecai 3) son of Gibeon and brother of Abdon, Zur, Baal, Ner, Nadab, Gedor, Ahio, Zechariah, and Mikloth; uncle of Kish the father of king Saul 4) a Merarite Levite, son of Mahli and grandson of Merari the progenitor of the family 5) a Merarite Levite, son of Abdi in the time of king Hezekiah of Judah</t>
  </si>
  <si>
    <t>H7027J</t>
  </si>
  <si>
    <t>A man living at the time of Exile and Return, only mentioned at Est 2:5;   father of: Shimei (H8096U)  § Kish = "bent" 1) a Benjamite of the family of Matri, father of king Saul 2) an ancestor of Mordecai 3) son of Gibeon and brother of Abdon, Zur, Baal, Ner, Nadab, Gedor, Ahio, Zechariah, and Mikloth; uncle of Kish the father of king Saul 4) a Merarite Levite, son of Mahli and grandson of Merari the progenitor of the family 5) a Merarite Levite, son of Abdi in the time of king Hezekiah of Judah</t>
  </si>
  <si>
    <t>H7028</t>
  </si>
  <si>
    <t>קִישׁוֹן</t>
  </si>
  <si>
    <t>Kishon</t>
  </si>
  <si>
    <t xml:space="preserve">  § Kishon = "winding"  a river in central Palestine; scene of the defeat of Sisera by the Israelites in the time of the judges and the destruction of the prophets of Baal by Elijah </t>
  </si>
  <si>
    <t>H7029</t>
  </si>
  <si>
    <t>קִישִׁי</t>
  </si>
  <si>
    <t>Kishi</t>
  </si>
  <si>
    <t xml:space="preserve">A man of the tribe of Levi living at the time of Divided Monarchy, first mentioned at 1Ch 6:44;   son of: Abdi (H5660);   father of: Jeduthun (H3038); also called Kushaiah at 1Ch 15:17;  Also named:  qu.sha.ya.hu  (קוּשָׁיָ֫הוּ "Kushaiah" H6984)   § Kishi = "bow of Jehovah"  a Merarite Levite, father or ancestor of Ethan the minstrel in the time of David </t>
  </si>
  <si>
    <t>H7030</t>
  </si>
  <si>
    <t>קַתָרֹס</t>
  </si>
  <si>
    <t>1) a musical instrument 1a) probably the lyre or zither</t>
  </si>
  <si>
    <t>H7031</t>
  </si>
  <si>
    <t>קַל</t>
  </si>
  <si>
    <t>1) swift, light, fleet 1a) swift 1b) one who is swift</t>
  </si>
  <si>
    <t>H7032G</t>
  </si>
  <si>
    <t>קָל</t>
  </si>
  <si>
    <t>: sound  voice, sound Aramaic of  qol  (קוֹל ": sound" H6963H)</t>
  </si>
  <si>
    <t>H7032H</t>
  </si>
  <si>
    <t>: voice  voice, sound Aramaic of  qol  (קוֹל ": sound" H6963H)</t>
  </si>
  <si>
    <t>H7033</t>
  </si>
  <si>
    <t>קָלָה</t>
  </si>
  <si>
    <t>1) to roast, parch 1a) (Qal) to roast 1b) (Niphal) 1b1) to be burned 1b2) burning (participle)</t>
  </si>
  <si>
    <t>H7034</t>
  </si>
  <si>
    <t>1) to disgrace, dishonour, be lightly esteemed, be dishonoured, be despised 1a) (Niphal) to be dishonoured, be despised, be lightly esteemed 1b) (Hiphil) to treat with contempt, dishonour, treat shamefully</t>
  </si>
  <si>
    <t>H7035</t>
  </si>
  <si>
    <t>קָלַהּ</t>
  </si>
  <si>
    <t>(Niphal) to assemble, be gathered together Another spelling of  qa.hal  (קָהַל "to gather" H6950)</t>
  </si>
  <si>
    <t>H7036</t>
  </si>
  <si>
    <t>קָלוֹן</t>
  </si>
  <si>
    <t>1) shame, disgrace, dishonour, ignominy 1a) ignominy (of nation) 1b) dishonour, disgrace (personal)</t>
  </si>
  <si>
    <t>H7037</t>
  </si>
  <si>
    <t>קַלַּ֫חַת</t>
  </si>
  <si>
    <t>caldron</t>
  </si>
  <si>
    <t>caldron, pot, kettle</t>
  </si>
  <si>
    <t>H7038</t>
  </si>
  <si>
    <t>קָלַט</t>
  </si>
  <si>
    <t>be stunted</t>
  </si>
  <si>
    <t>(Qal) to be stunted, be handicapped, be deformed (of a sacrificial animal lacking body parts)</t>
  </si>
  <si>
    <t>H7039</t>
  </si>
  <si>
    <t>קָלִי</t>
  </si>
  <si>
    <t>1) parched grain, roasted grain 1a) a common food</t>
  </si>
  <si>
    <t>H7040</t>
  </si>
  <si>
    <t>קַלַּי</t>
  </si>
  <si>
    <t>Kallai</t>
  </si>
  <si>
    <t xml:space="preserve">A man living at the time of Exile and Return, only mentioned at Neh 12:20   § Kallai = "swift"  a priest of the family of Sallai in the time of Nehemiah </t>
  </si>
  <si>
    <t>H7041</t>
  </si>
  <si>
    <t>קֵלָיָה</t>
  </si>
  <si>
    <t>Kelaiah</t>
  </si>
  <si>
    <t xml:space="preserve">A man living at the time of Exile and Return, only mentioned at Ezr 10:23; also called Kelita at Ezr 10:23;  Also named:  qe.li.ta  (קְלִיטָא "Kelita" H7042H)   § Kelaiah = "Jehovah has dishonoured" 1) a Levite who had a foreign wife in the time of Ezra 1a) also 'Kelita' </t>
  </si>
  <si>
    <t>H7042G</t>
  </si>
  <si>
    <t>קְלִיטָא</t>
  </si>
  <si>
    <t>Kelita</t>
  </si>
  <si>
    <t>A man living at the time of Exile and Return, first mentioned at Neh 8:7  § Kelita = "crippled" 1) a Levite who had a foreign wife in the time of Ezra 1a) also 'Kelaiah'</t>
  </si>
  <si>
    <t>H7042H</t>
  </si>
  <si>
    <t>A man living at the time of Exile and Return, only mentioned at Ezr 10:23; also called Kelita at Ezr 10:23;  Another name of  qe.la.yah  (קֵלָיָה "Kelaiah" H7041)  § Kelita = "crippled" 1) a Levite who had a foreign wife in the time of Ezra 1a) also 'Kelaiah'</t>
  </si>
  <si>
    <t>H7043</t>
  </si>
  <si>
    <t>קָלַל</t>
  </si>
  <si>
    <t>1) to be slight, be swift, be trifling, be of little account, be light 1a) (Qal) 1a1) to be slight, be abated (of water) 1a2) to be swift 1a3) to be trifling, be of little account 1b) (Niphal) 1b1) to be swift, show oneself swift 1b2) to appear trifling, be too trifling, be insignificant 1b3) to be lightly esteemed 1c) (Piel) 1c1) to make despicable 1c2) to curse 1d) (Pual) to be cursed 1e) (Hiphil) 1e1) to make light, lighten 1e2) to treat with contempt, bring contempt or dishonour 1f) (Pilpel) 1f1) to shake 1f2) to whet 1g) (Hithpalpel) to shake oneself, be moved to and fro</t>
  </si>
  <si>
    <t>H7044</t>
  </si>
  <si>
    <t>קָלָל</t>
  </si>
  <si>
    <t>burnished</t>
  </si>
  <si>
    <t>burnished, polished</t>
  </si>
  <si>
    <t>H7045</t>
  </si>
  <si>
    <t>קְלָלָה</t>
  </si>
  <si>
    <t>curse, vilification, execration</t>
  </si>
  <si>
    <t>H7046</t>
  </si>
  <si>
    <t>קָלַס</t>
  </si>
  <si>
    <t>1) to mock, scoff 1a) (Piel) to scoff at 1b) (Hithpael) to mock, deride, make fun of</t>
  </si>
  <si>
    <t>H7047</t>
  </si>
  <si>
    <t>קֶ֫לֶס</t>
  </si>
  <si>
    <t>derision, ridicule</t>
  </si>
  <si>
    <t>H7048</t>
  </si>
  <si>
    <t>קַלָּסָה</t>
  </si>
  <si>
    <t>mocking, derision</t>
  </si>
  <si>
    <t>H7049A</t>
  </si>
  <si>
    <t>קָלַע</t>
  </si>
  <si>
    <t>1) to sling, hurl forth 1a) (Qal) 1a1) to sling 1a2) slinger (participle) 1b) (Piel) to sling</t>
  </si>
  <si>
    <t>H7049B</t>
  </si>
  <si>
    <t>(Qal) to carve</t>
  </si>
  <si>
    <t>H7050A</t>
  </si>
  <si>
    <t>קֶ֫לַע</t>
  </si>
  <si>
    <t>sling, slingstones</t>
  </si>
  <si>
    <t>H7050B</t>
  </si>
  <si>
    <t>curtain, drape, hanging</t>
  </si>
  <si>
    <t>H7051</t>
  </si>
  <si>
    <t>קַלָּע</t>
  </si>
  <si>
    <t>H7052</t>
  </si>
  <si>
    <t>קְלֹקֵל</t>
  </si>
  <si>
    <t>contemptible, worthless</t>
  </si>
  <si>
    <t>H7053</t>
  </si>
  <si>
    <t>קִלְּשׁוֹן</t>
  </si>
  <si>
    <t>1) forks, three-pronged pitchfork, goad 1a) meaning uncertain</t>
  </si>
  <si>
    <t>H7054</t>
  </si>
  <si>
    <t>קָמָה</t>
  </si>
  <si>
    <t>standing grain</t>
  </si>
  <si>
    <t>H7055G</t>
  </si>
  <si>
    <t>קְמוּאֵל</t>
  </si>
  <si>
    <t>Kemuel</t>
  </si>
  <si>
    <t>A man living at the time of the Patriarchs, only mentioned at Gen 22:21;   son of: Nahor (H5152H) and Milcah (H4435);   brother of: Uz (H5780H), Buz (H0938), Chesed (H3777), Hazo (H2375), Pildash (H6394), Jidlaph (H3044) and Bethuel (H1328A);   half-brother of: Tebah (H2875), Gaham (H1514), Tahash (H8477) and Maacah (H4601);   father of: Aram (H0758H)  § Kemuel = "raised of God" 1) son of Nahor by Milcah and father of Aram 2) son of Shiphtan, prince of the tribe of Ephraim, and one of the 12 men selected to apportion the promised land between the tribes 3) Levite, father of Hashabiah, prince of the tribe in the time of David</t>
  </si>
  <si>
    <t>H7055H</t>
  </si>
  <si>
    <t>A man living at the time of Egypt and Wilderness, only mentioned at Num 34:24;   son of: Shiphtan (H8204)  § Kemuel = "raised of God" 1) son of Nahor by Milcah and father of Aram 2) son of Shiphtan, prince of the tribe of Ephraim, and one of the 12 men selected to apportion the promised land between the tribes 3) Levite, father of Hashabiah, prince of the tribe in the time of David</t>
  </si>
  <si>
    <t>H7055I</t>
  </si>
  <si>
    <t>A man living at the time of Divided Monarchy, only mentioned at 1Ch 27:17;   father of: Hashabiah (H2811K)  § Kemuel = "raised of God" 1) son of Nahor by Milcah and father of Aram 2) son of Shiphtan, prince of the tribe of Ephraim, and one of the 12 men selected to apportion the promised land between the tribes 3) Levite, father of Hashabiah, prince of the tribe in the time of David</t>
  </si>
  <si>
    <t>H7056</t>
  </si>
  <si>
    <t>קָמוֹן</t>
  </si>
  <si>
    <t>Kamon</t>
  </si>
  <si>
    <t xml:space="preserve">  § Camon = "raised"  the place in Gilead where the judge Jair was buried </t>
  </si>
  <si>
    <t>H7057</t>
  </si>
  <si>
    <t>קִמּוֹשׂ</t>
  </si>
  <si>
    <t>thistles or nettles, a thorny or useless plant Also means:  qim.ma.shon  (קִמָּשׂוֹן "thorn" H7063)</t>
  </si>
  <si>
    <t>H7058</t>
  </si>
  <si>
    <t>קֶ֫מַח</t>
  </si>
  <si>
    <t>flour, meal, meal flour</t>
  </si>
  <si>
    <t>H7059</t>
  </si>
  <si>
    <t>קָמַט</t>
  </si>
  <si>
    <t>1) to seize 1a) (Qal) to seize 1b) (Pual) to be snatched away prematurely</t>
  </si>
  <si>
    <t>H7060</t>
  </si>
  <si>
    <t>קָמֵל</t>
  </si>
  <si>
    <t>to decay</t>
  </si>
  <si>
    <t>1) to be decayed, be withered 1a) (Qal) to moulder, be withered</t>
  </si>
  <si>
    <t>H7061</t>
  </si>
  <si>
    <t>קָמַץ</t>
  </si>
  <si>
    <t>(Qal) to grasp, enclose with the hand, take a handful</t>
  </si>
  <si>
    <t>H7062</t>
  </si>
  <si>
    <t>קֹ֫מֶץ</t>
  </si>
  <si>
    <t>handful</t>
  </si>
  <si>
    <t>closed hand, fist, handful</t>
  </si>
  <si>
    <t>H7063</t>
  </si>
  <si>
    <t>קִמָּשׂוֹן</t>
  </si>
  <si>
    <t>thistles or nettles, a thorny or useless plant Another spelling of  qim.mosh  (קִמּוֹשׂ "nettle" H7057)</t>
  </si>
  <si>
    <t>H7064</t>
  </si>
  <si>
    <t>קֵן</t>
  </si>
  <si>
    <t>1) nest 1a) nest (of bird) 1b) cells (like nests in Noah's ark)</t>
  </si>
  <si>
    <t>H7065</t>
  </si>
  <si>
    <t>קָנָא</t>
  </si>
  <si>
    <t>be jealous</t>
  </si>
  <si>
    <t>1) to envy, be jealous, be envious, be zealous 1a) (Piel) 1a1) to be jealous of 1a2) to be envious of 1a3) to be zealous for 1a4) to excite to jealous anger 1b) (Hiphil) to provoke to jealous anger, cause jealousy</t>
  </si>
  <si>
    <t>H7066</t>
  </si>
  <si>
    <t>קְנָא</t>
  </si>
  <si>
    <t>(P'al) to acquire, buy, purchase Aramaic of  qa.nah  (קָנָה "to buy" H7069)</t>
  </si>
  <si>
    <t>H7067G</t>
  </si>
  <si>
    <t>קַנָּא</t>
  </si>
  <si>
    <t>Jealous</t>
  </si>
  <si>
    <t>jealous (only of God) Another name of  ye.ho.vah  (יהוה "LORD" H3068G)</t>
  </si>
  <si>
    <t>H7067H</t>
  </si>
  <si>
    <t>jealous</t>
  </si>
  <si>
    <t>jealous (only of God)</t>
  </si>
  <si>
    <t>H7068</t>
  </si>
  <si>
    <t>קִנְאָה</t>
  </si>
  <si>
    <t>1) ardour, zeal, jealousy 1a) ardour, jealousy, jealous disposition (of husband) 1a1) sexual passion 1b) ardour of zeal (of religious zeal) 1b1) of men for God 1b2) of men for the house of God 1b3) of God for his people 1c) ardour of anger 1c1) of men against adversaries 1c2) of God against men 1d) envy (of man) 1e) jealousy (resulting in the wrath of God)</t>
  </si>
  <si>
    <t>H7069</t>
  </si>
  <si>
    <t>קָנָה</t>
  </si>
  <si>
    <t>1) to get, acquire, create, buy, possess 1a) (Qal) 1a1) to get, acquire, obtain 1a1a) of God originating, creating, redeeming His people 1a1a1) possessor 1a1b) of Eve acquiring 1a1c) of acquiring knowledge, wisdom 1a2) to buy 1b) (Niphal) to be bought 1c) (Hiphil) to cause to possess Aramaic equivalent:  qe.na  (קְנָא "to buy" H7066)</t>
  </si>
  <si>
    <t>H7070G</t>
  </si>
  <si>
    <t>קָנֶה</t>
  </si>
  <si>
    <t>: branch 1) reed, stalk, bone, balances 1a) stalk 1b) water-plant, reed 1c) calamus (aromatic reed) 1d) derived meanings 1d1) measuring-rod 1d2) reed (as unit of measure-6 cubits) 1d3) beam (of scales-for scales themselves) 1d4) shaft (of lampstand) 1d5) branches (of lampstand) 1d6) shoulder-joint</t>
  </si>
  <si>
    <t>H7070H</t>
  </si>
  <si>
    <t>branch: stem</t>
  </si>
  <si>
    <t>: stem/reed 1) reed, stalk, bone, balances 1a) stalk 1b) water-plant, reed 1c) calamus (aromatic reed) 1d) derived meanings 1d1) measuring-rod 1d2) reed (as unit of measure-6 cubits) 1d3) beam (of scales-for scales themselves) 1d4) shaft (of lampstand) 1d5) branches (of lampstand) 1d6) shoulder-joint</t>
  </si>
  <si>
    <t>H7070I</t>
  </si>
  <si>
    <t>branch: measuring_rod</t>
  </si>
  <si>
    <t>: measuring_rod 1) reed, stalk, bone, balances 1a) stalk 1b) water-plant, reed 1c) calamus (aromatic reed) 1d) derived meanings 1d1) measuring-rod 1d2) reed (as unit of measure-6 cubits) 1d3) beam (of scales-for scales themselves) 1d4) shaft (of lampstand) 1d5) branches (of lampstand) 1d6) shoulder-joint</t>
  </si>
  <si>
    <t>H7070J</t>
  </si>
  <si>
    <t>branch: shoulder</t>
  </si>
  <si>
    <t>: shoulder 1) reed, stalk, bone, balances 1a) stalk 1b) water-plant, reed 1c) calamus (aromatic reed) 1d) derived meanings 1d1) measuring-rod 1d2) reed (as unit of measure-6 cubits) 1d3) beam (of scales-for scales themselves) 1d4) shaft (of lampstand) 1d5) branches (of lampstand) 1d6) shoulder-joint</t>
  </si>
  <si>
    <t>H7070K</t>
  </si>
  <si>
    <t>branch: scales</t>
  </si>
  <si>
    <t>: scales 1) reed, stalk, bone, balances 1a) stalk 1b) water-plant, reed 1c) calamus (aromatic reed) 1d) derived meanings 1d1) measuring-rod 1d2) reed (as unit of measure-6 cubits) 1d3) beam (of scales-for scales themselves) 1d4) shaft (of lampstand) 1d5) branches (of lampstand) 1d6) shoulder-joint</t>
  </si>
  <si>
    <t>H7070L</t>
  </si>
  <si>
    <t>branch: calamus</t>
  </si>
  <si>
    <t>: calamus 1) reed, stalk, bone, balances 1a) stalk 1b) water-plant, reed 1c) calamus (aromatic reed) 1d) derived meanings 1d1) measuring-rod 1d2) reed (as unit of measure-6 cubits) 1d3) beam (of scales-for scales themselves) 1d4) shaft (of lampstand) 1d5) branches (of lampstand) 1d6) shoulder-joint</t>
  </si>
  <si>
    <t>H7071G</t>
  </si>
  <si>
    <t>Kanah</t>
  </si>
  <si>
    <t xml:space="preserve">  § Kanah = "reed"   a stream flowing into the Mediterranean Sea that marked the boundary between Ephraim on the south and Manasseh on the north</t>
  </si>
  <si>
    <t>H7071H</t>
  </si>
  <si>
    <t>Kanah = "reed"  a town marking the boundary of Asher Also named:  Kana  (Κανᾶ "Cana" G2580)</t>
  </si>
  <si>
    <t>H7072</t>
  </si>
  <si>
    <t>קַנּוֹא</t>
  </si>
  <si>
    <t>H7073G</t>
  </si>
  <si>
    <t>קְנַז</t>
  </si>
  <si>
    <t>Kenaz</t>
  </si>
  <si>
    <t>A man of the Edomites living at the time of the Patriarchs, first mentioned at Gen 36:11;   son of: Eliphaz (H0464);   brother of: Teman (H8487), Omar (H0201), Zepho (H6825), Gatam (H1609), Amalek (H6002H) and Korah (H7141H)  § Kenaz = "hunter" 1) son of Eliphaz and grandson of Esau; one of the dukes of Edom 2) a brother of Caleb and father of Othniel</t>
  </si>
  <si>
    <t>H7073H</t>
  </si>
  <si>
    <t>A man living at the time of the Patriarchs, first mentioned at Gen 36:42  § Kenaz = "hunter" 1) son of Eliphaz and grandson of Esau; one of the dukes of Edom 2) a brother of Caleb and father of Othniel</t>
  </si>
  <si>
    <t>H7073I</t>
  </si>
  <si>
    <t>A man living at the time of Egypt and Wilderness, first mentioned at Num 32:12;   son of: Jephunneh (H3312);   brother of: Caleb (H3612);   father of: Othniel (H6274) and Seraiah (H8304J); also called Kenizzite at Num 32:12; 1x,14; Also named:  qe.niz.zi  (קְנִזִּי "Kenizzite" H7074H)  § Kenaz = "hunter" 1) son of Eliphaz and grandson of Esau; one of the dukes of Edom 2) a brother of Caleb and father of Othniel</t>
  </si>
  <si>
    <t>H7073J</t>
  </si>
  <si>
    <t>A man of the tribe of Judah  living at the time of Divided Monarchy, only mentioned at 1Ch 4:15;   son of: Elah (H0425J)  § Kenaz = "hunter" 1) son of Eliphaz and grandson of Esau; one of the dukes of Edom 2) a brother of Caleb and father of Othniel</t>
  </si>
  <si>
    <t>H7074G</t>
  </si>
  <si>
    <t>קְנִזִּי</t>
  </si>
  <si>
    <t>Kenizzite</t>
  </si>
  <si>
    <t>Someone descended from Keniz(?), only mentioned at Gen 15:19  § Kenezite or Kenizzites = "descendant of Kenaz"  descendants of Kenaz</t>
  </si>
  <si>
    <t>H7074H</t>
  </si>
  <si>
    <t>Someone descended from Kenaz who was a man living at the time of Egypt and Wilderness, first mentioned at Num 32:12;   son of: Jephunneh (H3312);   brother of: Caleb (H3612);   father of: Othniel (H6274) and Seraiah (H8304J); also called Kenizzite at Num 32:12; 1x,14; Group of  qe.naz  (קְנַז "Kenaz" H7073I)  § Kenezite or Kenizzites = "descendant of Kenaz"  descendants of Kenaz</t>
  </si>
  <si>
    <t>H7075</t>
  </si>
  <si>
    <t>קִנְיָן</t>
  </si>
  <si>
    <t>1) thing acquired, acquisition, possession, purchased property, wealth 1a) thing acquired (by purchase) 1b) creatures (more general)</t>
  </si>
  <si>
    <t>H7076</t>
  </si>
  <si>
    <t>קִנָּמוֹן</t>
  </si>
  <si>
    <t>1) cinnamon 1a) fragrant bark used as spice</t>
  </si>
  <si>
    <t>H7077</t>
  </si>
  <si>
    <t>קִנֵּן</t>
  </si>
  <si>
    <t>to make a nest</t>
  </si>
  <si>
    <t>1) to make a nest 1a) (Piel) to make a nest 1b) (Pual) to be nested</t>
  </si>
  <si>
    <t>H7078</t>
  </si>
  <si>
    <t>קֵ֫נֶץ</t>
  </si>
  <si>
    <t>1) snare, net 1a) meaning uncertain</t>
  </si>
  <si>
    <t>H7079</t>
  </si>
  <si>
    <t>קְנָת</t>
  </si>
  <si>
    <t>Kenath</t>
  </si>
  <si>
    <t xml:space="preserve">  § Kenath = "possession"  a city in Gilead east of the Jordan taken possession of by a certain Nobah and renamed in his own honour </t>
  </si>
  <si>
    <t>H7080</t>
  </si>
  <si>
    <t>קָסַם</t>
  </si>
  <si>
    <t>1) (Qal) to practice divination, divine 1a) of diviners of the nations, Balaam 1b) of false prophets of Israel 1c) prohibited</t>
  </si>
  <si>
    <t>H7081</t>
  </si>
  <si>
    <t>קֶ֫סֶם</t>
  </si>
  <si>
    <t>1) divination, witchcraft 1a) of the nations, Balaam 1b) of false prophets 1c) in a good sense (king's lips as oracles)</t>
  </si>
  <si>
    <t>H7082</t>
  </si>
  <si>
    <t>קָסַס</t>
  </si>
  <si>
    <t>(Poel) to strip off, cut off</t>
  </si>
  <si>
    <t>H7083</t>
  </si>
  <si>
    <t>קֶ֫סֶת</t>
  </si>
  <si>
    <t>pot (for ink), inkhorn, inkwell</t>
  </si>
  <si>
    <t>H7084</t>
  </si>
  <si>
    <t>קְעִילָה</t>
  </si>
  <si>
    <t>Keilah</t>
  </si>
  <si>
    <t xml:space="preserve">  § Keilah = "fortress"  a city in the lowlands of Judah northwest of Hebron </t>
  </si>
  <si>
    <t>H7085</t>
  </si>
  <si>
    <t>קַעֲקַע</t>
  </si>
  <si>
    <t>incision, imprintment, tattoo, mark</t>
  </si>
  <si>
    <t>H7086</t>
  </si>
  <si>
    <t>קְעָרָה</t>
  </si>
  <si>
    <t>dish, platter</t>
  </si>
  <si>
    <t>H7087A</t>
  </si>
  <si>
    <t>קָפָא</t>
  </si>
  <si>
    <t>to congeal</t>
  </si>
  <si>
    <t>v 1) to thicken, condense, congeal, settle, become dense 1a) (Qal) to be condensed 1a1) thickening (participle) 1b) (Hiphil) to cause to curdle</t>
  </si>
  <si>
    <t>H7087B</t>
  </si>
  <si>
    <t>קִפָּאוֹן</t>
  </si>
  <si>
    <t>congelation</t>
  </si>
  <si>
    <t>H7088</t>
  </si>
  <si>
    <t>קָפַד</t>
  </si>
  <si>
    <t>(Piel) to gather together, roll up, harvest</t>
  </si>
  <si>
    <t>H7089</t>
  </si>
  <si>
    <t>קְפָדָה</t>
  </si>
  <si>
    <t>shuddering, anguish</t>
  </si>
  <si>
    <t>H7090</t>
  </si>
  <si>
    <t>קִפֹּד</t>
  </si>
  <si>
    <t>porcupine</t>
  </si>
  <si>
    <t>1) porcupine, hedgehog 1a) a shrinking animal</t>
  </si>
  <si>
    <t>H7091</t>
  </si>
  <si>
    <t>קִפּוֹז</t>
  </si>
  <si>
    <t>arrow snake</t>
  </si>
  <si>
    <t>1) arrow snake, owl 1a) meaning uncertain</t>
  </si>
  <si>
    <t>H7092</t>
  </si>
  <si>
    <t>קָפַץ</t>
  </si>
  <si>
    <t>1) to draw together, close, shut, shut up, stop up 1a) (Qal) to shut 1b) (Niphal) 1b1) to draw oneself together (of death) 1b2) to be shut up to death 1c) (Piel) springing, skipping (participle)</t>
  </si>
  <si>
    <t>H7093</t>
  </si>
  <si>
    <t>קֵץ</t>
  </si>
  <si>
    <t>1) end 1a) end, at the end of (of time) 1b) end (of space)</t>
  </si>
  <si>
    <t>H7094</t>
  </si>
  <si>
    <t>קָצַב</t>
  </si>
  <si>
    <t>(Qal) to cut off, shear</t>
  </si>
  <si>
    <t>H7095</t>
  </si>
  <si>
    <t>קֶ֫צֶב</t>
  </si>
  <si>
    <t>shape</t>
  </si>
  <si>
    <t>1) cut, shape, extremity, form, base 1a) cut, shape 1b) extremity</t>
  </si>
  <si>
    <t>H7096</t>
  </si>
  <si>
    <t>קָצָה</t>
  </si>
  <si>
    <t>1) to cut off 1a) (Qal) to cut off 1b) (Piel) to cut off 1c) (Hiphil) to scrape, scrape off</t>
  </si>
  <si>
    <t>H7097A</t>
  </si>
  <si>
    <t>קָצֶה</t>
  </si>
  <si>
    <t>1) end, extremity 1a) end, mouth, extremity 1b) border, outskirts 1c) the whole (condensed term for what is included within extremities) 1d) at the end of (a certain time) Also means:  qe.tseh  (קֵ֫צֶה "end" H7097B)</t>
  </si>
  <si>
    <t>H7097B</t>
  </si>
  <si>
    <t>קֵ֫צֶה</t>
  </si>
  <si>
    <t>end Another spelling of  qa.tseh  (קָצֶה "end" H7097A)</t>
  </si>
  <si>
    <t>H7098</t>
  </si>
  <si>
    <t>1) end, extremity 1a) end 1b) from the whole of, from among (of what is included between extremities)</t>
  </si>
  <si>
    <t>H7099</t>
  </si>
  <si>
    <t>קָ֫צוּ</t>
  </si>
  <si>
    <t>end, border, boundary</t>
  </si>
  <si>
    <t>H7100</t>
  </si>
  <si>
    <t>קֶ֫צַח</t>
  </si>
  <si>
    <t>1) black cummin 1a) a plant with small black acrid seeds used as a condiment</t>
  </si>
  <si>
    <t>H7101</t>
  </si>
  <si>
    <t>קָצִין</t>
  </si>
  <si>
    <t>1) chief, ruler, commander 1a) chief, commander (in war) 1b) dictator 1c) ruler (of one in authority)</t>
  </si>
  <si>
    <t>H7102</t>
  </si>
  <si>
    <t>קְצִיעָה</t>
  </si>
  <si>
    <t>1) cassia 1a) a spice; a powdered bark like cinnamon</t>
  </si>
  <si>
    <t>H7103</t>
  </si>
  <si>
    <t>Keziah</t>
  </si>
  <si>
    <t xml:space="preserve">A woman living at the time of the Patriarchs, only mentioned at Job 42:14;   daughter of: Job (H0347);   sister of: Jemimah (H3224), Keren-happuch (H7163)    § Kezia = "cassia"  the 2nd of the daughters born to Job after his trial </t>
  </si>
  <si>
    <t>H7104</t>
  </si>
  <si>
    <t>קְצִיץ</t>
  </si>
  <si>
    <t>(Emek)-keziz</t>
  </si>
  <si>
    <t xml:space="preserve"> Combined with  e.meq  (עֵ֫מֶק "Emek" H6010J)   § Keziz = "cut off"  a town on Benjamin and the eastern border of the tribe </t>
  </si>
  <si>
    <t>H7105A</t>
  </si>
  <si>
    <t>קָצִיר</t>
  </si>
  <si>
    <t>1) harvest, harvesting 1a) process of harvesting 1b) crop, what is harvested or reaped 1c) time of harvest</t>
  </si>
  <si>
    <t>H7105B</t>
  </si>
  <si>
    <t>boughs, branches</t>
  </si>
  <si>
    <t>H7106A</t>
  </si>
  <si>
    <t>קָצַע</t>
  </si>
  <si>
    <t>1) to scrape, scrape off, cut off 1a) (Hiphil) to scrape</t>
  </si>
  <si>
    <t>H7106B</t>
  </si>
  <si>
    <t>1) to be cornered, be set in corners 1a) (Hophal) to cut off places, make corners</t>
  </si>
  <si>
    <t>H7107</t>
  </si>
  <si>
    <t>קָצַף</t>
  </si>
  <si>
    <t>1) to be displeased, be angry, fret oneself, be wroth 1a) (Qal) to be wroth, to be full of wrath, to be furious 1b) (Hiphil) to provoke to wrath or anger 1c) (Hithpael) to put oneself in a rage, anger oneself Aramaic equivalent:  qe.tsaph  (קְצַף "be angry" H7108)</t>
  </si>
  <si>
    <t>H7108</t>
  </si>
  <si>
    <t>קְצַף</t>
  </si>
  <si>
    <t>(P'al) to be or become angry, be wroth Aramaic of  qa.tsaph  (קָצַף "be angry" H7107)</t>
  </si>
  <si>
    <t>H7109</t>
  </si>
  <si>
    <t>wrath (of God), anger</t>
  </si>
  <si>
    <t>H7110A</t>
  </si>
  <si>
    <t>קֶ֫צֶף</t>
  </si>
  <si>
    <t>1) wrath, anger 1a) of God 1b) of man</t>
  </si>
  <si>
    <t>H7110B</t>
  </si>
  <si>
    <t>splinter</t>
  </si>
  <si>
    <t>1) splinter, twig, broken twig 1a) meaning uncertain</t>
  </si>
  <si>
    <t>H7111</t>
  </si>
  <si>
    <t>קְצָפָה</t>
  </si>
  <si>
    <t>snapping or splintering, something fragmented or splintered</t>
  </si>
  <si>
    <t>H7112</t>
  </si>
  <si>
    <t>קָצַץ</t>
  </si>
  <si>
    <t>1) to cut off 1a) (Qal) to cut off 1b) (Piel) to cut or hew off, cut in two, cut in pieces 1c) (Pual) to be cut or hewn off Aramaic equivalent:  qe.tsats  (קְצַץ "to cut" H7113)</t>
  </si>
  <si>
    <t>H7113</t>
  </si>
  <si>
    <t>קְצַץ</t>
  </si>
  <si>
    <t>(Pael) to cut off Aramaic of  qa.tsats  (קָצַץ "to cut" H7112)</t>
  </si>
  <si>
    <t>H7114A</t>
  </si>
  <si>
    <t>קָצֵר</t>
  </si>
  <si>
    <t>be short</t>
  </si>
  <si>
    <t>1) to be short, be impatient, be vexed, be grieved 1a) (Qal) to be short 1b) (Piel) to shorten 1c) (Hiphil) to shorten</t>
  </si>
  <si>
    <t>H7114B</t>
  </si>
  <si>
    <t>קָצַר</t>
  </si>
  <si>
    <t>1) to reap, harvest 1a) (Qal) to reap, harvest 1b) (Hiphil) to reap, harvest</t>
  </si>
  <si>
    <t>H7115</t>
  </si>
  <si>
    <t>קֹ֫צֶר</t>
  </si>
  <si>
    <t>shortness</t>
  </si>
  <si>
    <t>shortness, impatience, anguish</t>
  </si>
  <si>
    <t>H7116</t>
  </si>
  <si>
    <t>short</t>
  </si>
  <si>
    <t>1) short, impatient 1a) in size, number, life, strength, etc</t>
  </si>
  <si>
    <t>H7117</t>
  </si>
  <si>
    <t>קְצָת</t>
  </si>
  <si>
    <t>1) end, part 1a) end 1a1) of corners, of earth 1b) from the end of 1c) at the end of Aramaic equivalent:  qe.tsat  (קְצָת "end" H7118)</t>
  </si>
  <si>
    <t>H7118</t>
  </si>
  <si>
    <t>end, part Aramaic of  qe.tsat  (קְצָת "end" H7117)</t>
  </si>
  <si>
    <t>H7119</t>
  </si>
  <si>
    <t>קַר</t>
  </si>
  <si>
    <t>1) cool 1a) cool, calm, self-possessed (of spirit)</t>
  </si>
  <si>
    <t>H7120</t>
  </si>
  <si>
    <t>קֹר</t>
  </si>
  <si>
    <t>H7121G</t>
  </si>
  <si>
    <t>קָרָא</t>
  </si>
  <si>
    <t>to call: call_to</t>
  </si>
  <si>
    <t>: call_to/invite/entreat 1) to call, call out, recite, read, cry out, proclaim 1a) (Qal) 1a1) to call, cry, utter a loud sound 1a2) to call unto, cry (for help), call (with name of God) 1a3) to proclaim 1a4) to read aloud, read (to oneself), read 1a5) to summon, invite, call for, call and commission, appoint, call and endow 1a6) to call, name, give name to, call by 1b) (Niphal) 1b1) to call oneself 1b2) to be called, be proclaimed, be read aloud, be summoned, be named 1c) (Pual) to be called, be named, be called out, be chosen</t>
  </si>
  <si>
    <t>H7121H</t>
  </si>
  <si>
    <t>to call: call_by</t>
  </si>
  <si>
    <t>: call_by/name 1) to call, call out, recite, read, cry out, proclaim 1a) (Qal) 1a1) to call, cry, utter a loud sound 1a2) to call unto, cry (for help), call (with name of God) 1a3) to proclaim 1a4) to read aloud, read (to oneself), read 1a5) to summon, invite, call for, call and commission, appoint, call and endow 1a6) to call, name, give name to, call by 1b) (Niphal) 1b1) to call oneself 1b2) to be called, be proclaimed, be read aloud, be summoned, be named 1c) (Pual) to be called, be named, be called out, be chosen</t>
  </si>
  <si>
    <t>H7121I</t>
  </si>
  <si>
    <t>to call: call_out</t>
  </si>
  <si>
    <t>: call_out/shout/announce 1) to call, call out, recite, read, cry out, proclaim 1a) (Qal) 1a1) to call, cry, utter a loud sound 1a2) to call unto, cry (for help), call (with name of God) 1a3) to proclaim 1a4) to read aloud, read (to oneself), read 1a5) to summon, invite, call for, call and commission, appoint, call and endow 1a6) to call, name, give name to, call by 1b) (Niphal) 1b1) to call oneself 1b2) to be called, be proclaimed, be read aloud, be summoned, be named 1c) (Pual) to be called, be named, be called out, be chosen</t>
  </si>
  <si>
    <t>H7121J</t>
  </si>
  <si>
    <t>to call: read_out</t>
  </si>
  <si>
    <t>: read_out/dictated 1) to call, call out, recite, read, cry out, proclaim 1a) (Qal) 1a1) to call, cry, utter a loud sound 1a2) to call unto, cry (for help), call (with name of God) 1a3) to proclaim 1a4) to read aloud, read (to oneself), read 1a5) to summon, invite, call for, call and commission, appoint, call and endow 1a6) to call, name, give name to, call by 1b) (Niphal) 1b1) to call oneself 1b2) to be called, be proclaimed, be read aloud, be summoned, be named 1c) (Pual) to be called, be named, be called out, be chosen</t>
  </si>
  <si>
    <t>H7122G</t>
  </si>
  <si>
    <t>to encounter: meet</t>
  </si>
  <si>
    <t>: meet 1) to encounter, befall, meet 1a) (Qal) 1a1) to meet, encounter 1a2) to befall (fig) 1b) (Niphal) to meet, meet unexpectedly 1c) (Hiphil) to cause to meet</t>
  </si>
  <si>
    <t>H7122H</t>
  </si>
  <si>
    <t>to encounter: toward</t>
  </si>
  <si>
    <t>: toward/(come)against 1) to encounter, befall, meet 1a) (Qal) 1a1) to meet, encounter 1a2) to befall (fig) 1b) (Niphal) to meet, meet unexpectedly 1c) (Hiphil) to cause to meet</t>
  </si>
  <si>
    <t>H7122I</t>
  </si>
  <si>
    <t>to encounter: chanced</t>
  </si>
  <si>
    <t>: happen[unexpectedly] 1) to encounter, befall, meet 1a) (Qal) 1a1) to meet, encounter 1a2) to befall (fig) 1b) (Niphal) to meet, meet unexpectedly 1c) (Hiphil) to cause to meet</t>
  </si>
  <si>
    <t>H7123</t>
  </si>
  <si>
    <t>קְרָא</t>
  </si>
  <si>
    <t>1) to call, read aloud, read out, shout 1a) (P'al) 1a1) to call, proclaim 1a2) to read aloud, read out 1b)(Ithp'el) to be summoned, be called</t>
  </si>
  <si>
    <t>H7124</t>
  </si>
  <si>
    <t>קֹרֵא</t>
  </si>
  <si>
    <t>H7125</t>
  </si>
  <si>
    <t>קִרְאָה</t>
  </si>
  <si>
    <t>befall</t>
  </si>
  <si>
    <t>1) (BDB) to encounter, befall, meet 1a) (Qal) 1a1) to meet, encounter 1a2) to befall (fig)</t>
  </si>
  <si>
    <t>H7126G</t>
  </si>
  <si>
    <t>קָרַב</t>
  </si>
  <si>
    <t>to present: come</t>
  </si>
  <si>
    <t>: come/approach 1) to come near, approach, enter into, draw near 1a) (Qal) to approach, draw near 1b) (Niphal) to be brought near 1c) (Piel) to cause to approach, bring near, cause to draw near 1d) (Hiphil) to bring near, bring, present</t>
  </si>
  <si>
    <t>H7126H</t>
  </si>
  <si>
    <t>to present: bring</t>
  </si>
  <si>
    <t>: bring/offer 1) to come near, approach, enter into, draw near 1a) (Qal) to approach, draw near 1b) (Niphal) to be brought near 1c) (Piel) to cause to approach, bring near, cause to draw near 1d) (Hiphil) to bring near, bring, present</t>
  </si>
  <si>
    <t>H7127</t>
  </si>
  <si>
    <t>קְרֵב</t>
  </si>
  <si>
    <t>1) to approach, come near 1a) (P'al) to approach 1b) (Pael) to offer, draw near 1c) (Aphel) to be summoned</t>
  </si>
  <si>
    <t>H7128</t>
  </si>
  <si>
    <t>קְרָב</t>
  </si>
  <si>
    <t>battle, war Aramaic equivalent:  qe.rav  (קְרָב "war" H7129)</t>
  </si>
  <si>
    <t>H7129</t>
  </si>
  <si>
    <t xml:space="preserve">war Aramaic of  qe.rav  (קְרָב "battle" H7128) </t>
  </si>
  <si>
    <t>H7130G</t>
  </si>
  <si>
    <t>קֶ֫רֶב</t>
  </si>
  <si>
    <t>entrails: among</t>
  </si>
  <si>
    <t>: among/within 1) midst, among, inner part, middle 1a) inward part 1a1) physical sense 1a2) as seat of thought and emotion 1a3) as faculty of thought and emotion 1b) in the midst, among, from among (of a number of persons) 1c) entrails (of sacrificial animals) Also means:  qe.rev  (קֶ֫רֶב ": inner_parts" H7130H)</t>
  </si>
  <si>
    <t>H7130H</t>
  </si>
  <si>
    <t>entrails: inner_parts</t>
  </si>
  <si>
    <t>: inner_parts 1) midst, among, inner part, middle 1a) inward part 1a1) physical sense 1a2) as seat of thought and emotion 1a3) as faculty of thought and emotion 1b) in the midst, among, from among (of a number of persons) 1c) entrails (of sacrificial animals)</t>
  </si>
  <si>
    <t>H7131</t>
  </si>
  <si>
    <t>קָרֵב</t>
  </si>
  <si>
    <t>approaching</t>
  </si>
  <si>
    <t>near, approaching</t>
  </si>
  <si>
    <t>H7132</t>
  </si>
  <si>
    <t>קִרְבָה</t>
  </si>
  <si>
    <t>nearness</t>
  </si>
  <si>
    <t>an approach, a drawing near</t>
  </si>
  <si>
    <t>H7133A</t>
  </si>
  <si>
    <t>קׇרְבָּן</t>
  </si>
  <si>
    <t>offering, oblation Also means:  qur.ban  (קֻרְבָּן "offering" H7133B)</t>
  </si>
  <si>
    <t>H7133B</t>
  </si>
  <si>
    <t>קֻרְבָּן</t>
  </si>
  <si>
    <t>offering Another spelling of  qor.ban  (קׇרְבָּן "offering" H7133A)</t>
  </si>
  <si>
    <t>H7134</t>
  </si>
  <si>
    <t>קַרְדֹּם</t>
  </si>
  <si>
    <t>H7135</t>
  </si>
  <si>
    <t>קָרָה</t>
  </si>
  <si>
    <t>H7136A</t>
  </si>
  <si>
    <t>1) to encounter, meet, befall, happen, come to meet 1a) (Qal) 1a1) to encounter, meet 1a2) to befall 1b) (Niphal) 1b1) to encounter, meet (without pre-arrangement) 1b2) to chance to be present 1b3) to come to meet 1c) (Hiphil) to cause to meet, appoint</t>
  </si>
  <si>
    <t>H7136B</t>
  </si>
  <si>
    <t>to lay beams</t>
  </si>
  <si>
    <t>1) to build with beams 1a) (Piel) to lay the beams of, furnish with beams</t>
  </si>
  <si>
    <t>H7137</t>
  </si>
  <si>
    <t>קָרֶה</t>
  </si>
  <si>
    <t>1) chance, accident 1a) of nocturnal pollution requiring temporary exodus from camp</t>
  </si>
  <si>
    <t>H7138</t>
  </si>
  <si>
    <t>קָרֹב</t>
  </si>
  <si>
    <t>1) near 1a) of place 1b) of time 1c) of personal relationship 1c1) kinship</t>
  </si>
  <si>
    <t>H7139</t>
  </si>
  <si>
    <t>קָרַח</t>
  </si>
  <si>
    <t>to make bald</t>
  </si>
  <si>
    <t>1) to be bald, make bald 1a) (Qal) to make bald, make a baldness 1b) (Niphal) to make oneself bald 1c) (Hiphil) to make oneself bald 1d)(Hophal) to make bald</t>
  </si>
  <si>
    <t>H7140</t>
  </si>
  <si>
    <t>קֶ֫רַח</t>
  </si>
  <si>
    <t>1) frost, ice, ice crystal 1a) frost (of night) 1b) ice</t>
  </si>
  <si>
    <t>H7141G</t>
  </si>
  <si>
    <t>קֹ֫רַח</t>
  </si>
  <si>
    <t>A man of the Edomites living at the time of the Patriarchs, first mentioned at Gen 36:5;   son of: Esau (H6215) and Oholibamah (H0173);   brother of: Jeush (H3266) and Jalam (H3281);   half-brother of: Eliphaz (H0464) and Reuel (H7467)  § Korah = "bald" 1) son of Izhar, grandson of Kohath, great grandson of Levi and leader of the rebellion of the Israelites against Moses and Aaron while in the wilderness; punished and died by an earthquake and flames of fire 2) the 3rd son of Esau by Aholibamah and one of the dukes of Edom 3) son of Eliphaz by Adah, duke of Edom, and nephew of 1 4) one of the 'sons' of Hebron</t>
  </si>
  <si>
    <t>H7141H</t>
  </si>
  <si>
    <t>A man of the Edomites living at the time of the Patriarchs, only mentioned at Gen 36:16;   son of: Eliphaz (H0464);   brother of: Teman (H8487), Omar (H0201), Zepho (H6825), Gatam (H1609), Kenaz (H7073) and Amalek (H6002H)  § Korah = "bald" 1) son of Izhar, grandson of Kohath, great grandson of Levi and leader of the rebellion of the Israelites against Moses and Aaron while in the wilderness; punished and died by an earthquake and flames of fire 2) the 3rd son of Esau by Aholibamah and one of the dukes of Edom 3) son of Eliphaz by Adah, duke of Edom, and nephew of 1 4) one of the 'sons' of Hebron</t>
  </si>
  <si>
    <t>H7141I</t>
  </si>
  <si>
    <t>A man of the tribe of Levi living at the time of Egypt and Wilderness, first mentioned at Exo 6:21;   son of: Izhar (H3324);   brother of: Nepheg (H5298), Zichri (H2147) and Shelomith (H8019A);   father of: Assir (H0617), Elkanah (H0511) and Ebiasaph (H0043)  § Korah = "bald" 1) son of Izhar, grandson of Kohath, great grandson of Levi and leader of the rebellion of the Israelites against Moses and Aaron while in the wilderness; punished and died by an earthquake and flames of fire 2) the 3rd son of Esau by Aholibamah and one of the dukes of Edom 3) son of Eliphaz by Adah, duke of Edom, and nephew of 1 4) one of the 'sons' of Hebron</t>
  </si>
  <si>
    <t>H7141J</t>
  </si>
  <si>
    <t>A man of the tribe of Judah  living at the time of Divided Monarchy, only mentioned at 1Ch 2:43;   son of: Hebron (H2275I);   brother of: Tappuah (H8599A), Rekem (H7552I) and Shema (H8087)  § Korah = "bald" 1) son of Izhar, grandson of Kohath, great grandson of Levi and leader of the rebellion of the Israelites against Moses and Aaron while in the wilderness; punished and died by an earthquake and flames of fire 2) the 3rd son of Esau by Aholibamah and one of the dukes of Edom 3) son of Eliphaz by Adah, duke of Edom, and nephew of 1 4) one of the 'sons' of Hebron</t>
  </si>
  <si>
    <t>H7142</t>
  </si>
  <si>
    <t>קֵרֵחַ</t>
  </si>
  <si>
    <t>H7143</t>
  </si>
  <si>
    <t>קָרֵחַ</t>
  </si>
  <si>
    <t>Kareah</t>
  </si>
  <si>
    <t xml:space="preserve">A man living at the time of Divided Monarchy, first mentioned at 2Ki 25:23;   father of: Johanan (H3110), Jonathan (H3129L)   § Kareah = "bald"  father of Johanan and Jonathan who supported Gedaliah's authority and avenged his murder </t>
  </si>
  <si>
    <t>H7144</t>
  </si>
  <si>
    <t>קׇרְחָה</t>
  </si>
  <si>
    <t>bald spot</t>
  </si>
  <si>
    <t>baldness, bald</t>
  </si>
  <si>
    <t>H7145</t>
  </si>
  <si>
    <t>קׇרְחִי</t>
  </si>
  <si>
    <t>Korahite</t>
  </si>
  <si>
    <t xml:space="preserve">Someone descended from Korah who was a man of the tribe of Levi living at the time of Egypt and Wilderness, first mentioned at Exo 6:21;   son of: Izhar (H3324);   brother of: Nepheg (H5298), Zichri (H2147) and Shelomith (H8019A);   father of: Assir (H0617), Elkanah (H0511) and Ebiasaph (H0043) Group of  qo.rach  (קֹ֫רַח "Korah" H7141I)   § Korahite = "one of Korah"  descendants of Korah the son of Levi </t>
  </si>
  <si>
    <t>H7146</t>
  </si>
  <si>
    <t>קָרַ֫חַת</t>
  </si>
  <si>
    <t>baldness of head, back baldness, bald spot</t>
  </si>
  <si>
    <t>H7147</t>
  </si>
  <si>
    <t>קְרִי</t>
  </si>
  <si>
    <t>opposition, contrariness, encounter, contrary or hostile encounter</t>
  </si>
  <si>
    <t>H7148</t>
  </si>
  <si>
    <t>קָרִיא</t>
  </si>
  <si>
    <t>called, summoned, called one</t>
  </si>
  <si>
    <t>H7149</t>
  </si>
  <si>
    <t>קִרְיָה</t>
  </si>
  <si>
    <t>town</t>
  </si>
  <si>
    <t xml:space="preserve">city Aramaic of  qir.yah  (קִרְיָה "town" H7151) </t>
  </si>
  <si>
    <t>H7150</t>
  </si>
  <si>
    <t>קְרִיאָה</t>
  </si>
  <si>
    <t>proclamation, preaching</t>
  </si>
  <si>
    <t>H7151</t>
  </si>
  <si>
    <t>1) city, town 1a) in general 1b) in specific 1c) collective 1d) indefinite Aramaic equivalent:  qir.yah  (קִרְיָה "town" H7149)</t>
  </si>
  <si>
    <t>H7152G</t>
  </si>
  <si>
    <t>קְרִיּוֹת</t>
  </si>
  <si>
    <t>Kerioth</t>
  </si>
  <si>
    <t xml:space="preserve">  § Kerioth = "cities"   a town in the southern district of Judah</t>
  </si>
  <si>
    <t>H7152H</t>
  </si>
  <si>
    <t>Kerioth = "cities"  a city in Moab Another name of  qir.ya.ta.yim  (קִרְיָתַ֫יִם "Kiriathaim" H7156G)</t>
  </si>
  <si>
    <t>H7153</t>
  </si>
  <si>
    <t>קִרְיַת אַרְבַּע</t>
  </si>
  <si>
    <t>Kiriath-arba</t>
  </si>
  <si>
    <t xml:space="preserve">Kirjath-arba = "city of Arba"  early name of the city which after the conquest was called 'Hebron' Another name of  chev.ron  (חֶבְרוֹן "Hebron" H2275A) </t>
  </si>
  <si>
    <t>H7154</t>
  </si>
  <si>
    <t>קִרְיַת בַּעַל</t>
  </si>
  <si>
    <t>Kiriath-baal</t>
  </si>
  <si>
    <t xml:space="preserve">Kirjath-baal = "city of Baal"   a city on the northern boundary of Judah and on the western and southern boundaries of Benjamin also 'Kirjath-jearim' and 'Baalah' Another name of  qir.yat ye.a.rim  (קִרְיַת יְעָרִים "Kiriath-jearim" H7157) </t>
  </si>
  <si>
    <t>H7155</t>
  </si>
  <si>
    <t>קִרְיַת חֻצוֹת</t>
  </si>
  <si>
    <t>Kiriath-huzoth</t>
  </si>
  <si>
    <t xml:space="preserve">  § Kirjath-huzoth = "city of streets"  a city in Moab </t>
  </si>
  <si>
    <t>H7156G</t>
  </si>
  <si>
    <t>קִרְיָתַ֫יִם</t>
  </si>
  <si>
    <t>Kiriathaim</t>
  </si>
  <si>
    <t>Kiriathaim = "two cities"   a city east of the Jordan in Moab Also named:  qe.riy.yot  (קְרִיּוֹת "Kerioth" H7152H)</t>
  </si>
  <si>
    <t>H7156H</t>
  </si>
  <si>
    <t>Kartan</t>
  </si>
  <si>
    <t>Kartan, commander,  (Jos 21:32)</t>
  </si>
  <si>
    <t>H7156I</t>
  </si>
  <si>
    <t xml:space="preserve">Kiriathaim, villages (1Ch 6:76)   § Kiriathaim = "two cities"   a town in Naphtali allotted to the Gershonite Levites </t>
  </si>
  <si>
    <t>H7157</t>
  </si>
  <si>
    <t>קִרְיַת יְעָרִים</t>
  </si>
  <si>
    <t>Kiriath-jearim</t>
  </si>
  <si>
    <t xml:space="preserve">  § Kirjath-jearim = "city of forests"   a city on the northern boundary of Judah and on the western and southern boundaries of Benjamin  also 'Kirjath-baal' and 'Baalah' </t>
  </si>
  <si>
    <t>H7158</t>
  </si>
  <si>
    <t>קִרְיַת־סֵ֫פֶר</t>
  </si>
  <si>
    <t>Kiriath-sannah</t>
  </si>
  <si>
    <t xml:space="preserve">Kirjath-sepher or Kirjath-sannah = "city of the book"  a town in the mountains of Judah to the west of Hebron Another name of  de.vir  (דְּבִיר "Debir" H1688A) </t>
  </si>
  <si>
    <t>H7159</t>
  </si>
  <si>
    <t>קָרַם</t>
  </si>
  <si>
    <t>1) to spread or lay something over, cover, spread over 1a) (Qal) to be spread over</t>
  </si>
  <si>
    <t>H7160</t>
  </si>
  <si>
    <t>קָרַן</t>
  </si>
  <si>
    <t>1) to shine 1a) (Qal) to send out rays 1b) (Hiphil) to display or grow horns, be horned</t>
  </si>
  <si>
    <t>H7161A</t>
  </si>
  <si>
    <t>קֶ֫רֶן</t>
  </si>
  <si>
    <t>1) horn 1a) horn 1b) of strength (fig) 1c) flask (container for oil) 1d) horn (as musical instrument) 1e) horn (of horn-like projections on the altar) 1f) of rays of light 1g) hill Aramaic equivalent:  qe.ren  (קֶ֫רֶן "horn" H7162)</t>
  </si>
  <si>
    <t>H7161B</t>
  </si>
  <si>
    <t>קַרְנַ֫יִם</t>
  </si>
  <si>
    <t>Karnaim</t>
  </si>
  <si>
    <t>(BDB) Karnaim, a place conquered by Israel probably in Bashan Another name of  ash.te.rot qar.na.yim  (עַשְׁתְּרֹת קַרְנַיִם "Ashteroth-karnaim" H6255)</t>
  </si>
  <si>
    <t>H7162</t>
  </si>
  <si>
    <t>1) horn 1a) as musical instrument 1b) symbolic (in visions) 1c) of an animal</t>
  </si>
  <si>
    <t>H7163</t>
  </si>
  <si>
    <t>קֶרֶן הַפּוּךְ</t>
  </si>
  <si>
    <t>Keren-happuch</t>
  </si>
  <si>
    <t xml:space="preserve">A woman living at the time of the Patriarchs, only mentioned at Job 42:14;   daughter of: Job (H0347);   sister of: Jemimah (H3224) and Keziah (H7103)   § Keren-happuch = "horn of antimony"  one of the daughters of Job born after his trial </t>
  </si>
  <si>
    <t>H7164</t>
  </si>
  <si>
    <t>קָרַס</t>
  </si>
  <si>
    <t>(Qal) to bend down, stoop, crouch</t>
  </si>
  <si>
    <t>H7165</t>
  </si>
  <si>
    <t>קֶ֫רֶס</t>
  </si>
  <si>
    <t>clasp</t>
  </si>
  <si>
    <t>H7166</t>
  </si>
  <si>
    <t>קַרְסֹל</t>
  </si>
  <si>
    <t>H7167</t>
  </si>
  <si>
    <t>קָרַע</t>
  </si>
  <si>
    <t>1) to tear, tear in pieces 1a) (Qal) 1a1) to tear, rend 1a2) to tear away or out 1a3) to tear, rend asunder 1a3a) to make wide or large (of eyes) 1a3b) to rend open (of heavens) 1a4) to tear, rend (of wild beasts) 1b) (Niphal) to be rent, be split asunder</t>
  </si>
  <si>
    <t>H7168</t>
  </si>
  <si>
    <t>קֶ֫רַע</t>
  </si>
  <si>
    <t>rags</t>
  </si>
  <si>
    <t>rag, torn pieces of garment or fabric</t>
  </si>
  <si>
    <t>H7169</t>
  </si>
  <si>
    <t>קָרַץ</t>
  </si>
  <si>
    <t>to wink</t>
  </si>
  <si>
    <t>1) to narrow, form, nip, pinch, squeeze, wink, purse 1a) (Qal) to pinch 1b) (Pual) to be nipped or pinched off, be formed</t>
  </si>
  <si>
    <t>H7170</t>
  </si>
  <si>
    <t>קְרַץ</t>
  </si>
  <si>
    <t>charges</t>
  </si>
  <si>
    <t>1) piece 1a) denounce, aslander, accuse maliciously, chew on (idiom)</t>
  </si>
  <si>
    <t>H7171</t>
  </si>
  <si>
    <t>קֶ֫רֶץ</t>
  </si>
  <si>
    <t>stinging fly</t>
  </si>
  <si>
    <t>1) nipping, nipper, stinger 1a) nipping or stinging insect, gadfly</t>
  </si>
  <si>
    <t>H7172</t>
  </si>
  <si>
    <t>קַרְקַע</t>
  </si>
  <si>
    <t>floor, bottom</t>
  </si>
  <si>
    <t>H7173</t>
  </si>
  <si>
    <t>Karka</t>
  </si>
  <si>
    <t xml:space="preserve">  § Karkaa = "floor"   a landmark on the southern boundary of Judah</t>
  </si>
  <si>
    <t>H7174</t>
  </si>
  <si>
    <t>קַרְקֹר</t>
  </si>
  <si>
    <t>Karkor</t>
  </si>
  <si>
    <t xml:space="preserve">  § Karkor = "foundation"  a place east of the Jordan in Gilead where Zebah and Zalmunna were again routed by Gideon </t>
  </si>
  <si>
    <t>H7175</t>
  </si>
  <si>
    <t>קֶ֫רֶשׁ</t>
  </si>
  <si>
    <t>board</t>
  </si>
  <si>
    <t>1) board, boards, plank 1a) board 1b) boards</t>
  </si>
  <si>
    <t>H7176</t>
  </si>
  <si>
    <t>קֶ֫רֶת</t>
  </si>
  <si>
    <t>city, town</t>
  </si>
  <si>
    <t>H7177</t>
  </si>
  <si>
    <t>קַרְתָּה</t>
  </si>
  <si>
    <t>Kartah</t>
  </si>
  <si>
    <t xml:space="preserve">Kartah = "city"  a town in Zebulun allotted to the Merarite Levites Another name of  qit.ron  (קִטְרוֹן "Kitron" H7003) </t>
  </si>
  <si>
    <t>H7178</t>
  </si>
  <si>
    <t>קַרְתָּן</t>
  </si>
  <si>
    <t>Kartan = "two cities" 1) a town in Naphtali allotted to the Gershonite Levites 1a) also 'Kirjathaim'</t>
  </si>
  <si>
    <t>H7179</t>
  </si>
  <si>
    <t>קַשׁ</t>
  </si>
  <si>
    <t>stubble</t>
  </si>
  <si>
    <t>stubble, chaff</t>
  </si>
  <si>
    <t>H7180</t>
  </si>
  <si>
    <t>קִשֻּׁאָה</t>
  </si>
  <si>
    <t>cucumber</t>
  </si>
  <si>
    <t>H7181</t>
  </si>
  <si>
    <t>קָשַׁב</t>
  </si>
  <si>
    <t>1) to hear, be attentive, heed, incline (of ears), attend (of ears), hearken, pay attention, listen 1a) (Qal) incline, attend (of ears), hearken, pay attention, listen 1b) (Hiphil) to pay attention, give attention</t>
  </si>
  <si>
    <t>H7182</t>
  </si>
  <si>
    <t>קֶ֫שֶׁב</t>
  </si>
  <si>
    <t>attentiveness</t>
  </si>
  <si>
    <t>attentiveness, attention</t>
  </si>
  <si>
    <t>H7183A</t>
  </si>
  <si>
    <t>קַשָּׁב</t>
  </si>
  <si>
    <t>attentive Another spelling of  qash.shuv  (קַשֻּׁב "attentive" H7183B)</t>
  </si>
  <si>
    <t>H7183B</t>
  </si>
  <si>
    <t>קַשֻּׁב</t>
  </si>
  <si>
    <t>attentive Also means:  qash.shav  (קַשָּׁב "attentive" H7183A)</t>
  </si>
  <si>
    <t>H7184</t>
  </si>
  <si>
    <t>קַשְׂוָה</t>
  </si>
  <si>
    <t>jug</t>
  </si>
  <si>
    <t>a kind of jug, jar</t>
  </si>
  <si>
    <t>H7185</t>
  </si>
  <si>
    <t>קָשָׁה</t>
  </si>
  <si>
    <t>1) to be hard, be severe, be fierce, be harsh 1a) (Qal) 1a1) to be hard, be difficult 1a2) to be hard, be severe 1b) (Niphal) 1b1) to be ill-treated 1b2) to be hard pressed 1c) (Piel) to have severe labour (of women) 1d) (Hiphil) 1d1) to make difficult, make difficulty 1d2) to make severe, make burdensome 1d3) to make hard, make stiff, make stubborn 1d3a) of obstinacy (fig) 1d4) to show stubbornness</t>
  </si>
  <si>
    <t>H7186</t>
  </si>
  <si>
    <t>קָשֶׁה</t>
  </si>
  <si>
    <t>1) hard, cruel, severe, obstinate 1a) hard, difficult 1b) severe 1c) fierce, intense, vehement 1d) stubborn, stiff of neck, stiff-necked 1e) rigorous (of battle)</t>
  </si>
  <si>
    <t>H7187</t>
  </si>
  <si>
    <t>קְשֹׁט</t>
  </si>
  <si>
    <t>truth Aramaic of  qosh.te  (קֹשְׁטְ "truth" H7189B)</t>
  </si>
  <si>
    <t>H7188</t>
  </si>
  <si>
    <t>קָשַׁח</t>
  </si>
  <si>
    <t>1) to make hard, treat hardly, treat severely 1a) (Hiphil) 1a1) to make hard, make stubborn 1a2) to treat hardly, treat roughly</t>
  </si>
  <si>
    <t>H7189A</t>
  </si>
  <si>
    <t>קֹ֫שֶׁט</t>
  </si>
  <si>
    <t>H7189B</t>
  </si>
  <si>
    <t>קֹשְׁטְ</t>
  </si>
  <si>
    <t>truth, balanced verity Aramaic equivalent:  qe.shot  (קְשֹׁט "truth" H7187)</t>
  </si>
  <si>
    <t>H7190</t>
  </si>
  <si>
    <t>קְשִׁי</t>
  </si>
  <si>
    <t>stubbornness</t>
  </si>
  <si>
    <t>stubbornness, obstinacy</t>
  </si>
  <si>
    <t>H7191</t>
  </si>
  <si>
    <t>קִשְׁיוֹן</t>
  </si>
  <si>
    <t>Kishion</t>
  </si>
  <si>
    <t xml:space="preserve">Kishion = "hard"  a town on the boundary of Issachar allotted to the Gershonite Levites Also named:  qe.desh  (קֶ֫דֶשׁ "Kedesh" H6943I) </t>
  </si>
  <si>
    <t>H7192</t>
  </si>
  <si>
    <t>קְשִׂיטָה</t>
  </si>
  <si>
    <t>1) a unit of unknown value 1a) perhaps weight, money</t>
  </si>
  <si>
    <t>H7193</t>
  </si>
  <si>
    <t>קַשְׂקֶ֫שֶׂת</t>
  </si>
  <si>
    <t>scale (of fish, water animals)</t>
  </si>
  <si>
    <t>H7194</t>
  </si>
  <si>
    <t>קָשַׁר</t>
  </si>
  <si>
    <t>to conspire</t>
  </si>
  <si>
    <t>1) to bind, tie, bind together, league together, conspire 1a) (Qal) 1a1) to bind, confine 1a2) to league together, conspire 1b) (Niphal) to be bound, be bound up 1c) (Piel) 1c1) to bind on 1c2) to bind fast 1c3) to bind, tie 1c4) to bind to oneself 1d) (Pual) robust, vigorous (participle) 1e) (Hithpael) to conspire</t>
  </si>
  <si>
    <t>H7195</t>
  </si>
  <si>
    <t>קֶ֫שֶׁר</t>
  </si>
  <si>
    <t>conspiracy</t>
  </si>
  <si>
    <t>conspiracy, treason, (unlawful) alliance</t>
  </si>
  <si>
    <t>H7196</t>
  </si>
  <si>
    <t>קִשֻּׁרִים</t>
  </si>
  <si>
    <t>sash</t>
  </si>
  <si>
    <t>1) bands, sashes, headbands 1a) ornaments that are bound on</t>
  </si>
  <si>
    <t>H7197A</t>
  </si>
  <si>
    <t>קָשַׁשׁ</t>
  </si>
  <si>
    <t>to gather, collect, gather stubble or sticks</t>
  </si>
  <si>
    <t>H7197B</t>
  </si>
  <si>
    <t>1) to gather, assemble 1a) (Qal) to gather together 1b) (Hithpoel) to gather oneself together</t>
  </si>
  <si>
    <t>H7198</t>
  </si>
  <si>
    <t>קֶ֫שֶׁת</t>
  </si>
  <si>
    <t>1) bow 1a) bow (for hunting, battle) 1b) bowmen, archers 1c) bow (fig. of might) 1d) rainbow</t>
  </si>
  <si>
    <t>H7199</t>
  </si>
  <si>
    <t>קַשָּׁת</t>
  </si>
  <si>
    <t>bowman</t>
  </si>
  <si>
    <t>bowman, archer</t>
  </si>
  <si>
    <t>H7200G</t>
  </si>
  <si>
    <t>רָאָה</t>
  </si>
  <si>
    <t>: see/show 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1a7) to provide, choose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</si>
  <si>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H7200H</t>
  </si>
  <si>
    <t>to see: examine</t>
  </si>
  <si>
    <t>: examine/consider 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1a7) to provide, choose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</si>
  <si>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H7200I</t>
  </si>
  <si>
    <t>to see: behold!</t>
  </si>
  <si>
    <t>: behold! 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1a7) to provide, choose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</si>
  <si>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H7200J</t>
  </si>
  <si>
    <t>to see: select</t>
  </si>
  <si>
    <t>: select/mark 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1a7) to provide, choose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</si>
  <si>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H7200K</t>
  </si>
  <si>
    <t>to see: enjoy</t>
  </si>
  <si>
    <t>: enjoy/see(good/life) 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1a7) to provide, choose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</si>
  <si>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H7200L</t>
  </si>
  <si>
    <t>to see: seer</t>
  </si>
  <si>
    <t>: seer/visions/appear 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1a7) to provide, choose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</si>
  <si>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H7200M</t>
  </si>
  <si>
    <t>to see: approach</t>
  </si>
  <si>
    <t>: approach/close/[see]face 1) to see, look at, inspect, perceive, consider 1a) (Qal) 1a1) to see 1a2) to see, perceive 1a3) to see, have vision 1a4) to look at, see, regard, look after, see after, learn about, observe, watch, look upon, look out, find out 1a5) to see, observe, consider, look at, give attention to, discern, distinguish 1a6) to look at, gaze at  1a7) to provide, choose 1b) (Niphal) 1b1) to appear, present oneself 1b2) to be seen 1b3) to be visible 1c) (Pual) to be seen 1d) (Hiphil) 1d1) to cause to see, show 1d2) to cause to look intently at, behold, cause to gaze at 1e) (Hophal) 1e1) to be caused to see, be shown 1e2) to be exhibited to 1f) (Hithpael) to look at each other, face</t>
  </si>
  <si>
    <t>H7200N</t>
  </si>
  <si>
    <t>(Lord will) Provide, cause to be seen.  This name means  to see, look at, inspect, look after</t>
  </si>
  <si>
    <t>H7201</t>
  </si>
  <si>
    <t>glede</t>
  </si>
  <si>
    <t>1) bird of prey 1a) perhaps kite or hawk</t>
  </si>
  <si>
    <t>H7202</t>
  </si>
  <si>
    <t>רָאֶה</t>
  </si>
  <si>
    <t>(Qal) seeing</t>
  </si>
  <si>
    <t>H7203A</t>
  </si>
  <si>
    <t>רֹאֶה</t>
  </si>
  <si>
    <t>seer, prophet</t>
  </si>
  <si>
    <t>H7203B</t>
  </si>
  <si>
    <t>(prophetic) vision</t>
  </si>
  <si>
    <t>H7204</t>
  </si>
  <si>
    <t>Haroeh</t>
  </si>
  <si>
    <t xml:space="preserve">A man of the tribe of Judah living at the time of Divided Monarchy, first mentioned at 1Ch 2:52;   son of: Shobal (H7732H);   father of: Jahath (H3189); also called Reaiah at 1Ch 4:2;  Also named:  re.a.yah  (רְאָיָה "Reaiah" H7211I)   § Haroeh = "vision"  a man of Judah </t>
  </si>
  <si>
    <t>H7205</t>
  </si>
  <si>
    <t>רְאוּבֵן</t>
  </si>
  <si>
    <t xml:space="preserve">A man of the tribe of Reuben  living at the time of the Patriarchs, first mentioned at Gen 29:32;   son of: Israel (H3478) and Leah (H3812);   brother of: Simeon (H8095), Levi (H3878), Judah (H3063), Issachar (H3485), Zebulun (H2074) and Dinah (H1783);   half-brother of: Dan (H1835H), Naphtali (H5321), Gad (H1410), Asher (H0836), Joseph (H3130) and Benjamin (H1144);   father of: Hanoch (H2585J), Pallu (H6396), Hezron (H2696) and Carmi (H3756)   § Reuben = "behold a son" 1) the eldest son of Jacob by Leah 2) the tribe descended from Reuben 3) the territory inhabited by the tribe of Reuben </t>
  </si>
  <si>
    <t>H7206</t>
  </si>
  <si>
    <t>רְאוּבֵנִי</t>
  </si>
  <si>
    <t>Reubenite</t>
  </si>
  <si>
    <t xml:space="preserve">Someone from the tribe of Reuben  living at the time of the Patriarchs, first mentioned at Gen 29:32;   son of: Israel (H3478) and Leah (H3812);   brother of: Simeon (H8095), Levi (H3878), Judah (H3063), Issachar (H3485), Zebulun (H2074) and Dinah (H1783);   half-brother of: Dan (H1835H), Naphtali (H5321), Gad (H1410), Asher (H0836), Joseph (H3130) and Benjamin (H1144);   father of: Hanoch (H2585J), Pallu (H6396), Hezron (H2696) and Carmi (H3756) Group of  re.u.ven  (רְאוּבֵן "Reuben" H7205)   § Reubenite, of Reuben "behold a son"  a descendant of Reuben the son of Jacob </t>
  </si>
  <si>
    <t>H7207</t>
  </si>
  <si>
    <t>רַאיָּה</t>
  </si>
  <si>
    <t>H7208</t>
  </si>
  <si>
    <t>רְאוּמָה</t>
  </si>
  <si>
    <t>Reumah</t>
  </si>
  <si>
    <t xml:space="preserve">A woman living at the time of the Patriarchs, only mentioned at Gen 22:24;   mother of: Tebah (H2875), Gaham (H1514), Tahash (H8477) and Maacah (H4601)   § Reumah = "elevated"  the concubine of Nahor, the brother of Abraham </t>
  </si>
  <si>
    <t>H7209</t>
  </si>
  <si>
    <t>רְאִי</t>
  </si>
  <si>
    <t>H7210</t>
  </si>
  <si>
    <t>רֳאִי</t>
  </si>
  <si>
    <t>1) looking, appearance, seeing, sight 1a) seeing 1b) appearance 1c) sight, spectacle</t>
  </si>
  <si>
    <t>H7211G</t>
  </si>
  <si>
    <t>רְאָיָה</t>
  </si>
  <si>
    <t>Reaiah</t>
  </si>
  <si>
    <t>A man of the tribe of Reuben  living at the time of Divided Monarchy, only mentioned at 1Ch 5:5;   son of: Micah (H4318I);   father of: Baal (H1168)  § Reaia or Reaiah = "Jehovah has seen" 1) a descendant of Shobal the son of Judah 2) a Reubenite, son of Micah and father of Baal 3) a progenitor of a family of temple slaves who returned from exile with Zerubbabel</t>
  </si>
  <si>
    <t>H7211H</t>
  </si>
  <si>
    <t>A man living at the time of Exile and Return, first mentioned at Ezr 2:47  § Reaia or Reaiah = "Jehovah has seen" 1) a descendant of Shobal the son of Judah 2) a Reubenite, son of Micah and father of Baal 3) a progenitor of a family of temple slaves who returned from exile with Zerubbabel</t>
  </si>
  <si>
    <t>H7211I</t>
  </si>
  <si>
    <t>A man of the tribe of Judah living at the time of Divided Monarchy, first mentioned at 1Ch 2:52;   son of: Shobal (H7732H);   father of: Jahath (H3189); also called Reaiah at 1Ch 4:2;  Another name of  ro.eh  (רֹאֶה "Haroeh" H7204)  § Reaia or Reaiah = "Jehovah has seen" 1) a descendant of Shobal the son of Judah 2) a Reubenite, son of Micah and father of Baal 3) a progenitor of a family of temple slaves who returned from exile with Zerubbabel</t>
  </si>
  <si>
    <t>H7212</t>
  </si>
  <si>
    <t>רְאוּת</t>
  </si>
  <si>
    <t>(Qal) look Aramaic equivalent:  rev  (רֵו "appearance" H7299)</t>
  </si>
  <si>
    <t>H7213</t>
  </si>
  <si>
    <t>רָאַם</t>
  </si>
  <si>
    <t>(Qal) to rise</t>
  </si>
  <si>
    <t>H7214</t>
  </si>
  <si>
    <t>רְאֵם</t>
  </si>
  <si>
    <t>wild ox</t>
  </si>
  <si>
    <t>probably the great aurochs or wild bulls which are now extinct. The exact meaning is not known.</t>
  </si>
  <si>
    <t>H7215</t>
  </si>
  <si>
    <t>רָאמוֹת</t>
  </si>
  <si>
    <t>coral</t>
  </si>
  <si>
    <t>corals</t>
  </si>
  <si>
    <t>H7216G</t>
  </si>
  <si>
    <t>Ramoth</t>
  </si>
  <si>
    <t xml:space="preserve">  § Ramoth = "heights"   a place in Issachar</t>
  </si>
  <si>
    <t>H7216H</t>
  </si>
  <si>
    <t>Ramoth = "heights"  a Levitical city in Issachar Another spelling of  ra.mot gi.l.ad  (רָמֹת  "Ramoth" H7433)</t>
  </si>
  <si>
    <t>H7217</t>
  </si>
  <si>
    <t>רֵאשׁ</t>
  </si>
  <si>
    <t>1) chief, head 1a) head (of man) 1b) head (as seat of visions) 1c) chief 1d) sum (essential content)</t>
  </si>
  <si>
    <t>H7218A</t>
  </si>
  <si>
    <t>רֹאשׁ</t>
  </si>
  <si>
    <t>: head 1) head, top, summit, upper part, chief, total, sum, height, front, beginning 1a) head (of man, animals) 1b) top, tip (of mountain) 1c) height (of stars) 1d) chief, head (of man, city, nation, place, family, priest) 1e) head, front, beginning 1f) chief, choicest, best 1g) head, division, company, band 1h) sum</t>
  </si>
  <si>
    <t>H7218B</t>
  </si>
  <si>
    <t>Rosh, a tite for a chief or prince</t>
  </si>
  <si>
    <t>H7218H</t>
  </si>
  <si>
    <t>head: leader</t>
  </si>
  <si>
    <t>: leader 1) head, top, summit, upper part, chief, total, sum, height, front, beginning 1a) head (of man, animals) 1b) top, tip (of mountain) 1c) height (of stars) 1d) chief, head (of man, city, nation, place, family, priest) 1e) head, front, beginning 1f) chief, choicest, best 1g) head, division, company, band 1h) sum</t>
  </si>
  <si>
    <t>H7218I</t>
  </si>
  <si>
    <t>head: top</t>
  </si>
  <si>
    <t>: top/best 1) head, top, summit, upper part, chief, total, sum, height, front, beginning 1a) head (of man, animals) 1b) top, tip (of mountain) 1c) height (of stars) 1d) chief, head (of man, city, nation, place, family, priest) 1e) head, front, beginning 1f) chief, choicest, best 1g) head, division, company, band 1h) sum</t>
  </si>
  <si>
    <t>H7218J</t>
  </si>
  <si>
    <t>head: first</t>
  </si>
  <si>
    <t>: first/start 1) head, top, summit, upper part, chief, total, sum, height, front, beginning 1a) head (of man, animals) 1b) top, tip (of mountain) 1c) height (of stars) 1d) chief, head (of man, city, nation, place, family, priest) 1e) head, front, beginning 1f) chief, choicest, best 1g) head, division, company, band 1h) sum</t>
  </si>
  <si>
    <t>H7218K</t>
  </si>
  <si>
    <t>head: group</t>
  </si>
  <si>
    <t>: group 1) head, top, summit, upper part, chief, total, sum, height, front, beginning 1a) head (of man, animals) 1b) top, tip (of mountain) 1c) height (of stars) 1d) chief, head (of man, city, nation, place, family, priest) 1e) head, front, beginning 1f) chief, choicest, best 1g) head, division, company, band 1h) sum</t>
  </si>
  <si>
    <t>H7218L</t>
  </si>
  <si>
    <t>head: count</t>
  </si>
  <si>
    <t>: count 1) head, top, summit, upper part, chief, total, sum, height, front, beginning 1a) head (of man, animals) 1b) top, tip (of mountain) 1c) height (of stars) 1d) chief, head (of man, city, nation, place, family, priest) 1e) head, front, beginning 1f) chief, choicest, best 1g) head, division, company, band 1h) sum</t>
  </si>
  <si>
    <t>H7219</t>
  </si>
  <si>
    <t>poison</t>
  </si>
  <si>
    <t>gall, venom, bitter, poisonous</t>
  </si>
  <si>
    <t>H7220</t>
  </si>
  <si>
    <t>Rosh</t>
  </si>
  <si>
    <t xml:space="preserve">A man of the tribe of Benjamin living at the time of Egypt and Wilderness, first mentioned at Gen 46:21;   son of: Benjamin (H1144);   brother of: Bela (H1106A), Becher (H1071), Ashbel (H0788), Gera (H1617), Naaman (H5283), Ehi (H0278), Muppim (H4649), Huppim (H2650H), Ard (H0714), Ahiram (H0297) and Jediael (H3043); also called Rapha at 1Ch 8:2;  Also named:  ra.pah  (רָפָא "Rapha" H7498H)   § Rosh = "head"  a son of Benjamin </t>
  </si>
  <si>
    <t>H7221</t>
  </si>
  <si>
    <t>רִאשָׁה</t>
  </si>
  <si>
    <t>beginning time, early time</t>
  </si>
  <si>
    <t>H7222</t>
  </si>
  <si>
    <t>רֹאשָׁה</t>
  </si>
  <si>
    <t>top, topmost</t>
  </si>
  <si>
    <t>H7223G</t>
  </si>
  <si>
    <t>רִאשׁוֹן</t>
  </si>
  <si>
    <t>: first adj 1) first, primary, former 1a) former (of time) 1a1) ancestors 1a2) former things 1b) foremost (of location) 1c) first (in time) 1d) first, chief (in degree) adv 2) first, before, formerly, at first</t>
  </si>
  <si>
    <t>H7223H</t>
  </si>
  <si>
    <t>: previous adj 1) first, primary, former 1a) former (of time) 1a1) ancestors 1a2) former things 1b) foremost (of location) 1c) first (in time) 1d) first, chief (in degree) adv 2) first, before, formerly, at first</t>
  </si>
  <si>
    <t>H7223I</t>
  </si>
  <si>
    <t>: chief adj 1) first, primary, former 1a) former (of time) 1a1) ancestors 1a2) former things 1b) foremost (of location) 1c) first (in time) 1d) first, chief (in degree) adv 2) first, before, formerly, at first</t>
  </si>
  <si>
    <t>H7224</t>
  </si>
  <si>
    <t>רִאשֹׁנִי</t>
  </si>
  <si>
    <t>H7225G</t>
  </si>
  <si>
    <t>רֵאשִׁית</t>
  </si>
  <si>
    <t>first: beginning</t>
  </si>
  <si>
    <t>: beginning 1) first, beginning, best, chief 1a) beginning 1b) first 1c) chief 1d) choice part Also means:  re.shit  (רֵאשִׁית ": best" H7225H)</t>
  </si>
  <si>
    <t>H7225H</t>
  </si>
  <si>
    <t>: best 1) first, beginning, best, chief 1a) beginning 1b) first 1c) chief 1d) choice part</t>
  </si>
  <si>
    <t>H7226</t>
  </si>
  <si>
    <t>רַאֲשֹׁת</t>
  </si>
  <si>
    <t>head-place</t>
  </si>
  <si>
    <t>head place, place at the head A grammatical form of  me.ra.a.shah  (מְרַאֲשָׁוֹת "head" H4763)</t>
  </si>
  <si>
    <t>H7227A</t>
  </si>
  <si>
    <t>רַב</t>
  </si>
  <si>
    <t>many</t>
  </si>
  <si>
    <t>adj 1) much, many, great 1a) much 1b) many 1c) abounding in 1d) more numerous than 1e) abundant, enough 1f) great 1g) strong 1h) greater than adv 1i) much, exceedingly</t>
  </si>
  <si>
    <t>H7227B</t>
  </si>
  <si>
    <t>captain, chief Aramaic equivalent:  rav.re.van  (רַבְרְבָן "noble" H7261)</t>
  </si>
  <si>
    <t>H7227G</t>
  </si>
  <si>
    <t>(Sidon) the Great</t>
  </si>
  <si>
    <t xml:space="preserve"> Combined with  tsi.don  (צִידוֹן "Sidon" H6721H)  § captain, chief</t>
  </si>
  <si>
    <t>H7228</t>
  </si>
  <si>
    <t>archer</t>
  </si>
  <si>
    <t>H7229</t>
  </si>
  <si>
    <t>adj 1) great 1a) great 1b) great (fig of power) n 2) captain, chief</t>
  </si>
  <si>
    <t>H7230</t>
  </si>
  <si>
    <t>רֹב</t>
  </si>
  <si>
    <t>1) multitude, abundance, greatness 1a) multitude 1a1) abundance, abundantly 1a2) numerous 1b) greatness</t>
  </si>
  <si>
    <t>H7231</t>
  </si>
  <si>
    <t>רָבַב</t>
  </si>
  <si>
    <t>1) to be or become many, be or become much, be or become great 1a)(Qal) 1a1) to be or become many 1a2) to be or become great 1a3) to be long (of journey) 2) (Pual) ten thousands</t>
  </si>
  <si>
    <t>H7232</t>
  </si>
  <si>
    <t>to multiply ten thousand</t>
  </si>
  <si>
    <t>(Qal) to shoot</t>
  </si>
  <si>
    <t>H7233</t>
  </si>
  <si>
    <t>רְבָבָה</t>
  </si>
  <si>
    <t>multitude, myriad, ten thousand</t>
  </si>
  <si>
    <t>H7234</t>
  </si>
  <si>
    <t>רָבַד</t>
  </si>
  <si>
    <t>(Qal) to spread, bespread, deck</t>
  </si>
  <si>
    <t>H7235A</t>
  </si>
  <si>
    <t>רָבָה</t>
  </si>
  <si>
    <t>1) be or become great, be or become many, be or become much, be or become numerous 1a) (Qal) 1a1) to become many, become numerous, multiply (of people, animals, things) 1a2) to be or grow great 1b) (Piel) to make large, enlarge, increase, become many 1c) (Hiphil) 1c1) to make much, make many, have many 1c1a) to multiply, increase 1c1b) to make much to do, do much in respect of, transgress greatly 1c1c) to increase greatly or exceedingly 1c2) to make great, enlarge, do much Aramaic equivalent:  re.vah  (רְבָה "to grow great" H7236)</t>
  </si>
  <si>
    <t>H7235B</t>
  </si>
  <si>
    <t>H7236</t>
  </si>
  <si>
    <t>רְבָה</t>
  </si>
  <si>
    <t>to grow great</t>
  </si>
  <si>
    <t>1) to grow great 1a) (P'al) to grow long, grow tall and large, grow great, increase 1b) (Pael) to make great</t>
  </si>
  <si>
    <t>H7237</t>
  </si>
  <si>
    <t>רַבָּה</t>
  </si>
  <si>
    <t>Rabbah</t>
  </si>
  <si>
    <t xml:space="preserve">Rabbath = "great"   the capital city of the Ammonites located east of the Jordan Another name of  am.mon  (עַמּוֹן "Ammon" H5983) </t>
  </si>
  <si>
    <t>H7238</t>
  </si>
  <si>
    <t>רְבוּ</t>
  </si>
  <si>
    <t>H7239</t>
  </si>
  <si>
    <t>רִבּוֹ</t>
  </si>
  <si>
    <t>ten thousand</t>
  </si>
  <si>
    <t>ten thousand, myriad Aramaic equivalent:  rib.bo  (רִבּוֹ "myriad" H7240)</t>
  </si>
  <si>
    <t>H7240</t>
  </si>
  <si>
    <t>myriad, ten thousand times ten thousand Aramaic of  rib.bo  (רִבּוֹ "ten thousand" H7239)</t>
  </si>
  <si>
    <t>H7241</t>
  </si>
  <si>
    <t>רְבִיבִים</t>
  </si>
  <si>
    <t>shower</t>
  </si>
  <si>
    <t>1) copious showers, heavy showers 1a) as bringing fertility 1b) of prophetic influence (fig)</t>
  </si>
  <si>
    <t>H7242</t>
  </si>
  <si>
    <t>רָבִיד</t>
  </si>
  <si>
    <t>chain (ornament for neck-necklace)</t>
  </si>
  <si>
    <t>H7243</t>
  </si>
  <si>
    <t>רְבִיעִי</t>
  </si>
  <si>
    <t>1) fourth 1a) fourth 1b) four square 1c) fourth part Aramaic equivalent:  re.vi.ay  (רְבִיעִי "fourth" H7244)</t>
  </si>
  <si>
    <t>H7244</t>
  </si>
  <si>
    <t>fourth Aramaic of  re.vi.i  (רְבִיעִי "fourth" H7243)</t>
  </si>
  <si>
    <t>H7245</t>
  </si>
  <si>
    <t>רַבִּית</t>
  </si>
  <si>
    <t>Rabbith</t>
  </si>
  <si>
    <t xml:space="preserve">  § Rabbith = "multitude"  a town in Issachar </t>
  </si>
  <si>
    <t>H7246</t>
  </si>
  <si>
    <t>רָבַךְ</t>
  </si>
  <si>
    <t>to stir</t>
  </si>
  <si>
    <t>1) to mix, stir 1a) (Hophal) to be mixed</t>
  </si>
  <si>
    <t>H7247G</t>
  </si>
  <si>
    <t>רִבְלָה</t>
  </si>
  <si>
    <t xml:space="preserve">  § Riblah = "fertility"   a place on the eastern boundary of Israel</t>
  </si>
  <si>
    <t>H7247H</t>
  </si>
  <si>
    <t>Riblah = "fertility"   a town in the land of Hamath on the great road between Babylon and Palestine Also named:  div.lah  (דִּבְלָה "Riblah" H1689)</t>
  </si>
  <si>
    <t>H7248</t>
  </si>
  <si>
    <t>רַב־מָג</t>
  </si>
  <si>
    <t>Rab-mag</t>
  </si>
  <si>
    <t xml:space="preserve">A man living at the time of Divided Monarchy, first mentioned at Jer 39:3   1) soothsayer, magician, chief soothsayer 2) Rab-mag, chief soothsayer, or chief of princes, an official of Babylonia </t>
  </si>
  <si>
    <t>H7249G</t>
  </si>
  <si>
    <t>רַב־סָרִיס</t>
  </si>
  <si>
    <t>Rab-saris</t>
  </si>
  <si>
    <t>A man living at the time of Divided Monarchy, only mentioned at 2Ki 18:17   1) chief eunuch 2) Rab-saris, chief eunuch, a high ranking Babylonian official</t>
  </si>
  <si>
    <t>H7249H</t>
  </si>
  <si>
    <t>A man living at the time of Divided Monarchy, first mentioned at Jer 39:3   1) chief eunuch 2) Rab-saris, chief eunuch, a high ranking Babylonian official</t>
  </si>
  <si>
    <t>H7250</t>
  </si>
  <si>
    <t>רָבַע</t>
  </si>
  <si>
    <t>1) to lie stretched out, lie down 1a) (Qal) 1a1) to lie down 1a1a) for repose 1a1b) for copulation (of woman with beast) 1b) (Hiphil) to cause to lay down (of cattle breeding) Also means:  re.va  (רֶבַע "to lie down" H7252)</t>
  </si>
  <si>
    <t>H7251</t>
  </si>
  <si>
    <t>to square</t>
  </si>
  <si>
    <t>1) to square, be squared 1a) (Qal) square (participle) 1b) (Pual) square (participle)</t>
  </si>
  <si>
    <t>H7252</t>
  </si>
  <si>
    <t>רֶבַע</t>
  </si>
  <si>
    <t>to lie down</t>
  </si>
  <si>
    <t>1) to lie down, lie stretched out 1a) (Qal) lying down (infinitive)</t>
  </si>
  <si>
    <t>H7253</t>
  </si>
  <si>
    <t>רֶ֫בַע</t>
  </si>
  <si>
    <t>1) fourth part, four sides 1a) fourth part 1b) four sides</t>
  </si>
  <si>
    <t>H7254</t>
  </si>
  <si>
    <t>Reba</t>
  </si>
  <si>
    <t xml:space="preserve">A man living at the time of Egypt and Wilderness, first mentioned at Num 31:8   § Reba = "four"  one of the 5 kings of Midian slain by the Israelites when Balaam fell </t>
  </si>
  <si>
    <t>H7255</t>
  </si>
  <si>
    <t>רֹ֫בַע</t>
  </si>
  <si>
    <t>fourth part</t>
  </si>
  <si>
    <t>H7256</t>
  </si>
  <si>
    <t>רִבֵּעַ</t>
  </si>
  <si>
    <t>pertaining to the fourth</t>
  </si>
  <si>
    <t>H7257</t>
  </si>
  <si>
    <t>רָבַץ</t>
  </si>
  <si>
    <t>1) to stretch oneself out, lie down, lie stretched out 1a) (Qal) to lie down, lie 1b)(Hiphil) to cause to lie down 1b1) laying (stones)</t>
  </si>
  <si>
    <t>H7258</t>
  </si>
  <si>
    <t>רֵ֫בֶץ</t>
  </si>
  <si>
    <t>resting or dwelling place, place of lying down</t>
  </si>
  <si>
    <t>H7259</t>
  </si>
  <si>
    <t>רִבְקָה</t>
  </si>
  <si>
    <t xml:space="preserve">A woman living at the time of the Patriarchs, first mentioned at Gen 22:23;   daughter of: Bethuel (H1328A);   sister of: Laban (H3837A); married to Isaac (H3327);   mother of: Esau (H6215) and Israel (H3478) Also named:  Rhebekka  (Ῥεβέκκα "Rebekah" G4479)   § Rebekah = "ensnarer"  daughter of Bethuel, sister of Laban, wife of Isaac, and mother of Esau and Jacob </t>
  </si>
  <si>
    <t>H7260</t>
  </si>
  <si>
    <t>רַבְרַב</t>
  </si>
  <si>
    <t>adj 1) great 1a) great 1b) great (fig. of power) n 2) captain, chief</t>
  </si>
  <si>
    <t>H7261</t>
  </si>
  <si>
    <t>רַבְרְבָן</t>
  </si>
  <si>
    <t>lord, noble Aramaic of  rav  (רַב "chief" H7227B)</t>
  </si>
  <si>
    <t>H7262</t>
  </si>
  <si>
    <t>רַבְשָׁקֵה</t>
  </si>
  <si>
    <t>Rabshakeh</t>
  </si>
  <si>
    <t xml:space="preserve">A man living at the time of Divided Monarchy, first mentioned at 2Ki 18:17    1) chief cupbearer, chief of the officers? 2) Rabshakeh </t>
  </si>
  <si>
    <t>H7263</t>
  </si>
  <si>
    <t>רֶ֫גֶב</t>
  </si>
  <si>
    <t>clod (of earth)</t>
  </si>
  <si>
    <t>H7264</t>
  </si>
  <si>
    <t>רָגַז</t>
  </si>
  <si>
    <t>1) tremble, quake, rage, quiver, be agitated, be excited, be perturbed 1a)(Qal) to quake, be disquieted, be excited, be perturbed 1b) (Hiphil) to cause to quake, disquiet, enrage, disturb 1c) (Hithpael) to excite oneself</t>
  </si>
  <si>
    <t>H7265</t>
  </si>
  <si>
    <t>רְגַז</t>
  </si>
  <si>
    <t>(Aphel) to rage, enrage Aramaic of  ra.gaz  (רָגַז "to tremble" H7264)</t>
  </si>
  <si>
    <t>H7266</t>
  </si>
  <si>
    <t xml:space="preserve">rage Aramaic of  ra.gaz  (רָגַז "to tremble" H7264) </t>
  </si>
  <si>
    <t>H7267</t>
  </si>
  <si>
    <t>רֹ֫גֶז</t>
  </si>
  <si>
    <t>turmoil</t>
  </si>
  <si>
    <t>1) agitation, excitement, raging, trouble, turmoil, trembling 1a) turmoil, disquiet, raging 1b) trembling, trepidation</t>
  </si>
  <si>
    <t>H7268</t>
  </si>
  <si>
    <t>רַגָּז</t>
  </si>
  <si>
    <t>quivering</t>
  </si>
  <si>
    <t>trembling, quivering, quaking</t>
  </si>
  <si>
    <t>H7269</t>
  </si>
  <si>
    <t>רׇגְזָה</t>
  </si>
  <si>
    <t>H7270</t>
  </si>
  <si>
    <t>רָגַל</t>
  </si>
  <si>
    <t>1) to go on foot, spy out, foot it, go about, walk along, move the feet 1a) (Qal) to be a tale-bearer, slander, go about 1b) (Piel) 1b1) to slander 1b2) to go about as explorer, spy 1c) (Tiphel) to teach to walk Also means:  tir.gal  (תִּרְגַּל "to teach" H8637)</t>
  </si>
  <si>
    <t>H7271</t>
  </si>
  <si>
    <t>רְגַל</t>
  </si>
  <si>
    <t xml:space="preserve">foot Aramaic of  re.gel  (רֶ֫גֶל "foot" H7272) </t>
  </si>
  <si>
    <t>H7272</t>
  </si>
  <si>
    <t>רֶ֫גֶל</t>
  </si>
  <si>
    <t>1) foot 1a) foot, leg 1b) of God (anthropomorphic) 1c) of seraphim, cherubim, idols, animals, table 1d) according to the pace of (with prep) 1e) three times (feet, paces) Aramaic equivalent:  re.gal  (רְגַל "foot" H7271)</t>
  </si>
  <si>
    <t>H7273</t>
  </si>
  <si>
    <t>רַגְלִי</t>
  </si>
  <si>
    <t>1) on foot 1a) man on foot, footman, foot soldier</t>
  </si>
  <si>
    <t>H7274</t>
  </si>
  <si>
    <t>רֹגְלִים</t>
  </si>
  <si>
    <t>Rogelim</t>
  </si>
  <si>
    <t xml:space="preserve">  § Rogelim = "place of fullers"  a place in the highlands east of the Jordan </t>
  </si>
  <si>
    <t>H7275</t>
  </si>
  <si>
    <t>רָגַם</t>
  </si>
  <si>
    <t>1) to stone, slay or kill by stoning 1a) (Qal) to stone</t>
  </si>
  <si>
    <t>H7276</t>
  </si>
  <si>
    <t>רֶ֫גֶם</t>
  </si>
  <si>
    <t>Regem</t>
  </si>
  <si>
    <t xml:space="preserve">A man of the tribe of Judah living at the time of Divided Monarchy, only mentioned at 1Ch 2:47;   son of Caleb (H3612H) and Jahdai (H3056);   brother of: Jotham (H3147I), Geshan (H1529), Pelet (H6404), Ephah (H5891I) and Shaaph (H8174)   § Regem = "friend"  son of Jahdai and descendant of Caleb </t>
  </si>
  <si>
    <t>H7277</t>
  </si>
  <si>
    <t>רִגְמָה</t>
  </si>
  <si>
    <t>1) heap (of stones) 1a) of crowd (fig)</t>
  </si>
  <si>
    <t>H7278</t>
  </si>
  <si>
    <t>רֶ֫גֶם מֶ֫לֶךְ</t>
  </si>
  <si>
    <t>Regem-melech</t>
  </si>
  <si>
    <t xml:space="preserve">A man living at the time of Exile and Return, only mentioned at Zec 7:2   § Regem-melech = "king's heap"  a man sent by some of the captivity to make enquiries at the temple concerning fasting </t>
  </si>
  <si>
    <t>H7279</t>
  </si>
  <si>
    <t>רָגַן</t>
  </si>
  <si>
    <t>1) to murmur, whisper 1a) (Qal) murmurer (participle) 1b) (Niphal) 1b1) to murmur 1b2) backbiter (participle) Also means:  nir.gan  (נִרְגָּן "whisperer" H5372)</t>
  </si>
  <si>
    <t>H7280A</t>
  </si>
  <si>
    <t>רָגַע</t>
  </si>
  <si>
    <t>1) to act in an instant, stir up, disturb 1a) (Qal) to stir up, disturb 1b) (Hiphil) to make a twinkling</t>
  </si>
  <si>
    <t>H7280B</t>
  </si>
  <si>
    <t>1) to rest or repose, be at rest or repose, settle, quiet, give rest 1a) (Niphal) 1a1) to cause to rest (of sword, of the sea) 1a2) to wink (with prep) 1b) (Hiphil) 1b1) to give rest to 1b2) to rest, repose</t>
  </si>
  <si>
    <t>H7280C</t>
  </si>
  <si>
    <t>H7281</t>
  </si>
  <si>
    <t>רֶ֫גַע</t>
  </si>
  <si>
    <t>moment</t>
  </si>
  <si>
    <t>1) a moment adv 2) for a moment, at one moment...at another moment with prep 3) in a moment</t>
  </si>
  <si>
    <t>H7282</t>
  </si>
  <si>
    <t>רָגֵעַ</t>
  </si>
  <si>
    <t>restful</t>
  </si>
  <si>
    <t>restful, quiet</t>
  </si>
  <si>
    <t>H7283</t>
  </si>
  <si>
    <t>רָגַשׁ</t>
  </si>
  <si>
    <t>to throng</t>
  </si>
  <si>
    <t>1) (Qal) to be in a tumult or commotion 2) (TWOT) to conspire, plot Aramaic equivalent:  re.gash  (רְגַשׁ "to throng" H7284)</t>
  </si>
  <si>
    <t>H7284</t>
  </si>
  <si>
    <t>רְגַשׁ</t>
  </si>
  <si>
    <t>1) to be in tumult 1a) (Aphel) to gather in a tumultuous throng, show tumultuousness, come thronging</t>
  </si>
  <si>
    <t>H7285A</t>
  </si>
  <si>
    <t>רֶ֫גֶשׁ</t>
  </si>
  <si>
    <t>throng, in company</t>
  </si>
  <si>
    <t>H7285B</t>
  </si>
  <si>
    <t>רִגְשָׁה</t>
  </si>
  <si>
    <t>scheming</t>
  </si>
  <si>
    <t>H7286</t>
  </si>
  <si>
    <t>רָדַד</t>
  </si>
  <si>
    <t>1) to beat down, beat out, subdue 1a) (Qal) to beat down (fig) 1b) (Hiphil) to beat out</t>
  </si>
  <si>
    <t>H7287A</t>
  </si>
  <si>
    <t>רָדָה</t>
  </si>
  <si>
    <t>1) to rule, have dominion, dominate, tread down 1a) (Qal) to have dominion, rule, subjugate 1b) (Hiphil) to cause to dominate</t>
  </si>
  <si>
    <t>H7287B</t>
  </si>
  <si>
    <t>1) to scrape out 1a) (Qal) to scrape, scrape out</t>
  </si>
  <si>
    <t>H7288</t>
  </si>
  <si>
    <t>רַדַּי</t>
  </si>
  <si>
    <t>Raddai</t>
  </si>
  <si>
    <t xml:space="preserve">A man of the tribe of Judah living at the time of United Monarchy, only mentioned at 1Ch 2:14;   son of: Jesse (H3448);   brother of: David (H1732), Eliab (H0446I), Abinadab (H0041I), Shimeah (H8093), Nethanel (H5417H), Ozem (H0684), Zeruiah (H6870), Abigail (H0026H)(?) and Elihu (H0453J)   § Raddai = "trampling"  the 5th son of Jesse and brother of David </t>
  </si>
  <si>
    <t>H7289</t>
  </si>
  <si>
    <t>רְדִיד</t>
  </si>
  <si>
    <t>something spread, wide wrapper or large veil</t>
  </si>
  <si>
    <t>H7290</t>
  </si>
  <si>
    <t>רָדַם</t>
  </si>
  <si>
    <t>(Niphal) to be asleep, be unconscious, be in heavy sleep, fall into heavy sleep, be fast asleep</t>
  </si>
  <si>
    <t>H7291</t>
  </si>
  <si>
    <t>רָדַף</t>
  </si>
  <si>
    <t>1) to be behind, follow after, pursue, persecute, run after 1a) (Qal) 1a1) to pursue, put to flight, chase, dog, attend closely upon 1a2) to persecute, harass (fig) 1a3) to follow after, aim to secure (fig) 1a4) to run after (a bribe) (fig) 1b) (Niphal) 1b1) to be pursued 1b2) one pursued (participle) 1c) (Piel) to pursue ardently, aim eagerly to secure, pursue 1d) (Pual) to be pursued, be chased away 1e) (Hiphil) to pursue, chase</t>
  </si>
  <si>
    <t>H7292</t>
  </si>
  <si>
    <t>רָהַב</t>
  </si>
  <si>
    <t>to be assertive</t>
  </si>
  <si>
    <t>1) to behave proudly, act stormily or boisterously or arrogantly 1a) (Qal) to act insolently, storm against, beset, importune 1b) (Hiphil) to disturb, alarm, awe, confuse, make bold or proud</t>
  </si>
  <si>
    <t>H7293</t>
  </si>
  <si>
    <t>רַ֫הַב</t>
  </si>
  <si>
    <t xml:space="preserve">  an emblematic name of Egypt Another name of  mits.ra.yim  (מִצְרַ֫יִם "Egypt" H4714G)   This name means  pride, arrogance </t>
  </si>
  <si>
    <t>H7294</t>
  </si>
  <si>
    <t>Rahab monster</t>
  </si>
  <si>
    <t>Rahab = "breadth"  mythical sea monster,  lit. "storm", "arrogance", but only as names</t>
  </si>
  <si>
    <t>H7295</t>
  </si>
  <si>
    <t>רָהָב</t>
  </si>
  <si>
    <t>proud, defiant</t>
  </si>
  <si>
    <t>H7296</t>
  </si>
  <si>
    <t>רֹ֫הָב</t>
  </si>
  <si>
    <t>arrogance, pride, object of pride</t>
  </si>
  <si>
    <t>H7297</t>
  </si>
  <si>
    <t>רָהָה</t>
  </si>
  <si>
    <t>1) (Qal) to fear 1a) meaning uncertain</t>
  </si>
  <si>
    <t>H7298A</t>
  </si>
  <si>
    <t>רַ֫הַט</t>
  </si>
  <si>
    <t>trough, hollow</t>
  </si>
  <si>
    <t>H7298B</t>
  </si>
  <si>
    <t>1) lock of hair 1a) meaning uncertain</t>
  </si>
  <si>
    <t>H7299</t>
  </si>
  <si>
    <t>רֵו</t>
  </si>
  <si>
    <t>appearance Aramaic of  re.ut  (רְאוּת "sight" H7212)</t>
  </si>
  <si>
    <t>H7300</t>
  </si>
  <si>
    <t>רוּד</t>
  </si>
  <si>
    <t>to roam</t>
  </si>
  <si>
    <t>1) to wander restlessly, roam 1a) (Qal) to roam 1b) (Hiphil) to be restless, show restlessness</t>
  </si>
  <si>
    <t>H7301</t>
  </si>
  <si>
    <t>רָוָה</t>
  </si>
  <si>
    <t>1) to be satiated or saturated, have or drink one's fill 1a) (Qal) to take one's fill 1b) (Piel) 1b1) to be drunk, be intoxicated 1b2) to drench, water abundantly, saturate 1c) (Hiphil) to saturate, water, cause to drink</t>
  </si>
  <si>
    <t>H7302</t>
  </si>
  <si>
    <t>רָוֶה</t>
  </si>
  <si>
    <t>watered</t>
  </si>
  <si>
    <t>watered, saturated</t>
  </si>
  <si>
    <t>H7303</t>
  </si>
  <si>
    <t>רָהְגָּה</t>
  </si>
  <si>
    <t>Rohgah</t>
  </si>
  <si>
    <t xml:space="preserve">A man of the tribe of Asher living at the time of Divided Monarchy, only mentioned at 1Ch 7:34;   son of: Shomer (H7763H);   brother of: Ahi (H0277H), Jehubbah (H3160) and Aram (H0758J)   § Rohgah = "clamour"  an Asherite of the sons of Shamer </t>
  </si>
  <si>
    <t>H7304</t>
  </si>
  <si>
    <t>רָוַח</t>
  </si>
  <si>
    <t>be wide</t>
  </si>
  <si>
    <t>1) to be wide, be spacious, breathe 1a) (Qal) to breathe easily, be relieved 1b) (Pual) spacious (participle)</t>
  </si>
  <si>
    <t>H7305</t>
  </si>
  <si>
    <t>רֶ֫וַח</t>
  </si>
  <si>
    <t>space</t>
  </si>
  <si>
    <t>1) space 1a) space, interval 1b) respite, relief</t>
  </si>
  <si>
    <t>H7306</t>
  </si>
  <si>
    <t>רִיחַ</t>
  </si>
  <si>
    <t>to smell</t>
  </si>
  <si>
    <t>1) (Hiphil) to smell, scent, perceive odour, accept 1a) of horse 1b) of delight (metaph)</t>
  </si>
  <si>
    <t>H7307G</t>
  </si>
  <si>
    <t>רוּחַ</t>
  </si>
  <si>
    <t>spirit</t>
  </si>
  <si>
    <t>: spirit 1) wind, breath, mind, spirit 1a) breath 1b) wind 1b1) of heaven 1b2) quarter (of wind), side 1b3) breath of air 1b4) air, gas 1b5) vain, empty thing 1c) spirit (as that which breathes quickly in animation or agitation) 1c1) spirit, animation, vivacity, vigour 1c2) courage 1c3) temper, anger 1c4) impatience, patience 1c5) spirit, disposition (as troubled, bitter, discontented) 1c6) disposition (of various kinds), unaccountable or uncontrollable impulse 1c7) prophetic spirit 1d) spirit (of the living, breathing being in man and animals) 1d1) as gift, preserved by God, God's spirit, departing at death, disembodied being 1e) spirit (as seat of emotion) 1e1) desire 1e2) sorrow, trouble 1f) spirit 1f1) as seat or organ of mental acts 1f2) rarely of the will 1f3) as seat especially of moral character 1g) Spirit of God, the third person of the triune God, the Holy Spirit, coequal, coeternal with the Father and the Son 1g1) as inspiring ecstatic state of prophecy 1g2) as impelling prophet to utter instruction or warning 1g3) imparting warlike energy and executive and administrative power 1g4) as endowing men with various gifts 1g5) as energy of life 1g6) as manifest in the Shekinah glory 1g7) never referred to as a depersonalised force</t>
  </si>
  <si>
    <t>H7307H</t>
  </si>
  <si>
    <t>spirit: breath</t>
  </si>
  <si>
    <t>: breath/wind 1) wind, breath, mind, spirit 1a) breath 1b) wind 1b1) of heaven 1b2) quarter (of wind), side 1b3) breath of air 1b4) air, gas 1b5) vain, empty thing 1c) spirit (as that which breathes quickly in animation or agitation) 1c1) spirit, animation, vivacity, vigour 1c2) courage 1c3) temper, anger 1c4) impatience, patience 1c5) spirit, disposition (as troubled, bitter, discontented) 1c6) disposition (of various kinds), unaccountable or uncontrollable impulse 1c7) prophetic spirit 1d) spirit (of the living, breathing being in man and animals) 1d1) as gift, preserved by God, God's spirit, departing at death, disembodied being 1e) spirit (as seat of emotion) 1e1) desire 1e2) sorrow, trouble 1f) spirit 1f1) as seat or organ of mental acts 1f2) rarely of the will 1f3) as seat especially of moral character 1g) Spirit of God, the third person of the triune God, the Holy Spirit, coequal, coeternal with the Father and the Son 1g1) as inspiring ecstatic state of prophecy 1g2) as impelling prophet to utter instruction or warning 1g3) imparting warlike energy and executive and administrative power 1g4) as endowing men with various gifts 1g5) as energy of life 1g6) as manifest in the Shekinah glory 1g7) never referred to as a depersonalised force</t>
  </si>
  <si>
    <t>H7307I</t>
  </si>
  <si>
    <t>spirit: side</t>
  </si>
  <si>
    <t>: side 1) wind, breath, mind, spirit 1a) breath 1b) wind 1b1) of heaven 1b2) quarter (of wind), side 1b3) breath of air 1b4) air, gas 1b5) vain, empty thing 1c) spirit (as that which breathes quickly in animation or agitation) 1c1) spirit, animation, vivacity, vigour 1c2) courage 1c3) temper, anger 1c4) impatience, patience 1c5) spirit, disposition (as troubled, bitter, discontented) 1c6) disposition (of various kinds), unaccountable or uncontrollable impulse 1c7) prophetic spirit 1d) spirit (of the living, breathing being in man and animals) 1d1) as gift, preserved by God, God's spirit, departing at death, disembodied being 1e) spirit (as seat of emotion) 1e1) desire 1e2) sorrow, trouble 1f) spirit 1f1) as seat or organ of mental acts 1f2) rarely of the will 1f3) as seat especially of moral character 1g) Spirit of God, the third person of the triune God, the Holy Spirit, coequal, coeternal with the Father and the Son 1g1) as inspiring ecstatic state of prophecy 1g2) as impelling prophet to utter instruction or warning 1g3) imparting warlike energy and executive and administrative power 1g4) as endowing men with various gifts 1g5) as energy of life 1g6) as manifest in the Shekinah glory 1g7) never referred to as a depersonalised force</t>
  </si>
  <si>
    <t>H7307J</t>
  </si>
  <si>
    <t>spirit: temper</t>
  </si>
  <si>
    <t>: temper 1) wind, breath, mind, spirit 1a) breath 1b) wind 1b1) of heaven 1b2) quarter (of wind), side 1b3) breath of air 1b4) air, gas 1b5) vain, empty thing 1c) spirit (as that which breathes quickly in animation or agitation) 1c1) spirit, animation, vivacity, vigour 1c2) courage 1c3) temper, anger 1c4) impatience, patience 1c5) spirit, disposition (as troubled, bitter, discontented) 1c6) disposition (of various kinds), unaccountable or uncontrollable impulse 1c7) prophetic spirit 1d) spirit (of the living, breathing being in man and animals) 1d1) as gift, preserved by God, God's spirit, departing at death, disembodied being 1e) spirit (as seat of emotion) 1e1) desire 1e2) sorrow, trouble 1f) spirit 1f1) as seat or organ of mental acts 1f2) rarely of the will 1f3) as seat especially of moral character 1g) Spirit of God, the third person of the triune God, the Holy Spirit, coequal, coeternal with the Father and the Son 1g1) as inspiring ecstatic state of prophecy 1g2) as impelling prophet to utter instruction or warning 1g3) imparting warlike energy and executive and administrative power 1g4) as endowing men with various gifts 1g5) as energy of life 1g6) as manifest in the Shekinah glory 1g7) never referred to as a depersonalised force</t>
  </si>
  <si>
    <t>H7308</t>
  </si>
  <si>
    <t>1) spirit, wind 1a) wind 1b) spirit 1b1) of man 1b2) seat of the mind</t>
  </si>
  <si>
    <t>H7309</t>
  </si>
  <si>
    <t>רְוָחָה</t>
  </si>
  <si>
    <t>relief</t>
  </si>
  <si>
    <t>respite, relief</t>
  </si>
  <si>
    <t>H7310</t>
  </si>
  <si>
    <t>רְוָיָה</t>
  </si>
  <si>
    <t>saturation</t>
  </si>
  <si>
    <t>H7311A</t>
  </si>
  <si>
    <t>רוּם</t>
  </si>
  <si>
    <t>1) to rise, rise up, be high, be lofty, be exalted 1a) (Qal) 1a1) to be high, be set on high 1a2) to be raised, be uplifted, be exalted 1a3) to be lifted, rise 1b) (Polel) 1b1) to raise or rear (children), cause to grow up 1b2) to lift up, raise, exalt 1b3) to exalt, extol 1c) (Polal) to be lifted up 1d) (Hiphil) 1d1) to raise, lift, lift up, take up, set up, erect, exalt, set on high 1d2) to lift up (and take away), remove 1d3) to lift off and present, contribute, offer, contribute 1e) (Hophal) to be taken off, be abolished 1f) (Hithpolel) to exalt oneself, magnify oneself Aramaic equivalent:  rum  (רוּם "to rise" H7313)</t>
  </si>
  <si>
    <t>H7311B</t>
  </si>
  <si>
    <t>רָמַם</t>
  </si>
  <si>
    <t>be rotten</t>
  </si>
  <si>
    <t>(Qal) to be rotten, be wormy</t>
  </si>
  <si>
    <t>H7312</t>
  </si>
  <si>
    <t>1) haughtiness, height, elevation 1a) height, loftiness 1b) haughtiness Aramaic equivalent:  rum  (רוּם "height" H7314)</t>
  </si>
  <si>
    <t>H7313</t>
  </si>
  <si>
    <t>1) to rise 1a) (P'al) to be lifted up 1b) (Aphel) to exalt 1c) (Hithpolel) to lift oneself up</t>
  </si>
  <si>
    <t>H7314</t>
  </si>
  <si>
    <t>height Aramaic of  rum  (רוּם "height" H7312)</t>
  </si>
  <si>
    <t>H7315</t>
  </si>
  <si>
    <t>רוֹם</t>
  </si>
  <si>
    <t>hight</t>
  </si>
  <si>
    <t>on high, upwards</t>
  </si>
  <si>
    <t>H7316G</t>
  </si>
  <si>
    <t>רוּמָה</t>
  </si>
  <si>
    <t xml:space="preserve">  § Rumah = "height"  home of the grandfather of king Jehoiakim of Judah</t>
  </si>
  <si>
    <t>H7316H</t>
  </si>
  <si>
    <t>Rumah</t>
  </si>
  <si>
    <t>Rumah = "height"  home of the grandfather of king Jehoiakim of Judah Another name of  a.ru.mah  (אֲרוּמָה "Arumah" H0725)</t>
  </si>
  <si>
    <t>H7317</t>
  </si>
  <si>
    <t>רוֹמָה</t>
  </si>
  <si>
    <t>haughtily</t>
  </si>
  <si>
    <t>proudly, haughtily</t>
  </si>
  <si>
    <t>H7318</t>
  </si>
  <si>
    <t>רוֹמָם</t>
  </si>
  <si>
    <t>extolling</t>
  </si>
  <si>
    <t>(Polal) praise, exaltation, extolling Also means:  ro.me.mah  (רוֹמְמָה "high" H7319)</t>
  </si>
  <si>
    <t>H7319</t>
  </si>
  <si>
    <t>רוֹמְמָה</t>
  </si>
  <si>
    <t>uplifting, arising Another spelling of  ro.mam  (רוֹמָם "extolling" H7318)</t>
  </si>
  <si>
    <t>H7320</t>
  </si>
  <si>
    <t>רֹמַ֫מְתִּי עֶ֫זֶר</t>
  </si>
  <si>
    <t>Romamti-ezer</t>
  </si>
  <si>
    <t xml:space="preserve">A man of the tribe of Levi living at the time of Divided Monarchy, first mentioned at 1Ch 25:4;   son of: Heman (H1968I);   brother of: Bukkiah (H1232), Mattaniah (H4983H), Uzziel (H5816J), Shebuel (H7619H), Jerimoth (H3406L), Hananiah (H2608P), Hanani (H2607H), Eliathah (H0448), Giddalti (H1437), Joshbekashah (H3436), Mallothi (H4413), Hothir (H1956) and Mahazioth (H4238)   § Romamti-ezer = "I have exalted the Helper"  one of the 14 sons of Heman </t>
  </si>
  <si>
    <t>H7321</t>
  </si>
  <si>
    <t>רוּעַ</t>
  </si>
  <si>
    <t>1) to shout, raise a sound, cry out, give a blast 1a) (Hiphil) 1a1) to shout a war-cry or alarm of battle 1a2) to sound a signal for war or march 1a3) to shout in triumph (over enemies) 1a4) to shout in applause 1a5) to shout (with religious impulse) 1a6) to cry out in distress 1b) (Polal) to utter a shout 1c) (Hithpolel) 1c1) to shout in triumph 1c2) to shout for joy 2) (Niphal) destroyed</t>
  </si>
  <si>
    <t>H7322</t>
  </si>
  <si>
    <t>רָפַף</t>
  </si>
  <si>
    <t>(Polel) to shake, rock</t>
  </si>
  <si>
    <t>H7323G</t>
  </si>
  <si>
    <t>רוּץ</t>
  </si>
  <si>
    <t>to run: run</t>
  </si>
  <si>
    <t>: run/runner/messenger 1) to run 1a) (Qal) 1a1) to run 1a2) runners (participle as subst) 1b) (Polel) to run swiftly, dart 1c) (Hiphil) 1c1) to bring or move quickly, hurry 1c2) to drive away from, cause to run away</t>
  </si>
  <si>
    <t>H7323H</t>
  </si>
  <si>
    <t>to run: guard</t>
  </si>
  <si>
    <t>: guard 1) to run 1a) (Qal) 1a1) to run 1a2) runners (participle as subst) 1b) (Polel) to run swiftly, dart 1c) (Hiphil) 1c1) to bring or move quickly, hurry 1c2) to drive away from, cause to run away</t>
  </si>
  <si>
    <t>H7323I</t>
  </si>
  <si>
    <t>to run: pieces</t>
  </si>
  <si>
    <t>: pieces 1) to run 1a) (Qal) 1a1) to run 1a2) runners (participle as subst) 1b) (Polel) to run swiftly, dart 1c) (Hiphil) 1c1) to bring or move quickly, hurry 1c2) to drive away from, cause to run away</t>
  </si>
  <si>
    <t>H7324</t>
  </si>
  <si>
    <t>רִיק</t>
  </si>
  <si>
    <t>1) to make empty, empty out 1a) (Hiphil) 1a1) to empty, keep empty or hungry 1a2) to pour out or down 1a3) to empty out 1b) (Hophal) to be emptied out</t>
  </si>
  <si>
    <t>H7325</t>
  </si>
  <si>
    <t>רִיר</t>
  </si>
  <si>
    <t>(Qal) to flow</t>
  </si>
  <si>
    <t>H7326</t>
  </si>
  <si>
    <t>רוּשׁ</t>
  </si>
  <si>
    <t>1) to be poor, be in want, lack 1a) (Qal) 1a1) to be poor 1a2) to be in want or hunger 1a3) poor man (subst) 1b)(Hithpolel) one impoverishing himself (participle)</t>
  </si>
  <si>
    <t>H7327</t>
  </si>
  <si>
    <t>רוּת</t>
  </si>
  <si>
    <t xml:space="preserve">A woman of the Moabites living before Israel's Monarchy, first mentioned at Rut 1:4; married to Mahlon (H4248) and Boaz (H1162);   mother of: Obed (H5744) Also named:  Rhouth  (Ῥούθ "Ruth" G4503)   § Ruth = "friendship"  daughter-in-law of Naomi, wife of Boaz, and grandmother of David </t>
  </si>
  <si>
    <t>H7328</t>
  </si>
  <si>
    <t>רָז</t>
  </si>
  <si>
    <t>H7329</t>
  </si>
  <si>
    <t>רָזָה</t>
  </si>
  <si>
    <t>to starve</t>
  </si>
  <si>
    <t>1) to be or become or grow lean 1a) (Qal) to make lean 1b) (Niphal) to be made lean</t>
  </si>
  <si>
    <t>H7330</t>
  </si>
  <si>
    <t>רָזֶה</t>
  </si>
  <si>
    <t>lean</t>
  </si>
  <si>
    <t>H7331</t>
  </si>
  <si>
    <t>רְזוֹן</t>
  </si>
  <si>
    <t>Rezon</t>
  </si>
  <si>
    <t xml:space="preserve">A man living at the time of United Monarchy, only mentioned at 1Ki 11:23;   son of: Eliada (H0450H)   § Rezon = "prince"  son of Eliadah, a Syrian, who lead a band of freebooters and established a petty kingdom at Damascus in the time of David and Solomon </t>
  </si>
  <si>
    <t>H7332</t>
  </si>
  <si>
    <t>רָזוֹן</t>
  </si>
  <si>
    <t>leanness</t>
  </si>
  <si>
    <t>1) leanness, scantness, wasting 1a) leanness 1b) wasting (of disease) 1c) scantness (of measure)</t>
  </si>
  <si>
    <t>H7333</t>
  </si>
  <si>
    <t>potentate, ruler</t>
  </si>
  <si>
    <t>H7334</t>
  </si>
  <si>
    <t>רָזִי</t>
  </si>
  <si>
    <t>wasting</t>
  </si>
  <si>
    <t>leanness, wasting</t>
  </si>
  <si>
    <t>H7335</t>
  </si>
  <si>
    <t>רָזַם</t>
  </si>
  <si>
    <t>(Qal) to wink, flash (of eyes)</t>
  </si>
  <si>
    <t>H7336</t>
  </si>
  <si>
    <t>רָזַן</t>
  </si>
  <si>
    <t>(Qal) to be weighty, be judicious, be commanding</t>
  </si>
  <si>
    <t>H7337</t>
  </si>
  <si>
    <t>רָחַב</t>
  </si>
  <si>
    <t>to enlarge</t>
  </si>
  <si>
    <t>1) to be or grow wide, be or grow large 1a) (Qal) to be widened, be enlarged 1b) (Niphal) broad or roomy pasture (participle) 1c) (Hiphil) 1c1) to make large 1c2) to enlarge</t>
  </si>
  <si>
    <t>H7338</t>
  </si>
  <si>
    <t>רַ֫חַב</t>
  </si>
  <si>
    <t>breadth, broad or wide expanse</t>
  </si>
  <si>
    <t>H7339</t>
  </si>
  <si>
    <t>רְחוֹב</t>
  </si>
  <si>
    <t>street/plaza</t>
  </si>
  <si>
    <t>broad or open place or plaza</t>
  </si>
  <si>
    <t>H7340G</t>
  </si>
  <si>
    <t>Rehob</t>
  </si>
  <si>
    <t xml:space="preserve">  § Rehob = "broad place" the northern limit of the exploration of the spies in Canaan; on the road to Hamath</t>
  </si>
  <si>
    <t>H7340H</t>
  </si>
  <si>
    <t xml:space="preserve">  § Rehob = "broad place"  a town in Asher</t>
  </si>
  <si>
    <t>H7340I</t>
  </si>
  <si>
    <t>A man of Zobah living at the time of United Monarchy, first mentioned at 2Sa 8:3;   father of: Hadadezer (H1909)  § Rehob = "broad place" 1) father of Hadadezer the king of Zobah who was killed by David 2) a Levite who sealed the covenant with Nehemiah 3) the northern limit of the exploration of the spies in Canaan; on the road to Hamath 4) a town in Asher 5) a second town by the same name also in Asher</t>
  </si>
  <si>
    <t>H7340J</t>
  </si>
  <si>
    <t>A man living at the time of Exile and Return, only mentioned at Neh 10:11  § Rehob = "broad place" 1) father of Hadadezer the king of Zobah who was killed by David 2) a Levite who sealed the covenant with Nehemiah 3) the northern limit of the exploration of the spies in Canaan; on the road to Hamath 4) a town in Asher 5) a second town by the same name also in Asher</t>
  </si>
  <si>
    <t>H7340K</t>
  </si>
  <si>
    <t>Rehob = "broad place"  the northern limit of the exploration of the spies in Canaan; on the road to Hamath Another name of  bet re.chov  (בֵּית־רְחוֹב "Beth-rehob" H1050)</t>
  </si>
  <si>
    <t>H7341</t>
  </si>
  <si>
    <t>רֹ֫חַב</t>
  </si>
  <si>
    <t>breadth, width, expanse</t>
  </si>
  <si>
    <t>H7342G</t>
  </si>
  <si>
    <t>רָחָב</t>
  </si>
  <si>
    <t>Broad</t>
  </si>
  <si>
    <t xml:space="preserve">  § broad, wide</t>
  </si>
  <si>
    <t>H7342H</t>
  </si>
  <si>
    <t>broad: wide</t>
  </si>
  <si>
    <t>broad, wide Also means:  ra.chav  (רָחָב ": arrogant" H7342I)</t>
  </si>
  <si>
    <t>H7342I</t>
  </si>
  <si>
    <t>broad: arrogant</t>
  </si>
  <si>
    <t>broad, wide A sub-meaning of  ra.chav  (רָחָב ": wide" H7342H)</t>
  </si>
  <si>
    <t>H7343</t>
  </si>
  <si>
    <t xml:space="preserve">A woman living before Israel's Monarchy, first mentioned at Jos 2:1;   mother of: Boaz (H1162)(?)   § Rahab = "wide"  a harlot of Jericho who aided the spies to escape; saved from the destruction of Jericho; married Salmon, an ancestor of David and of Christ; commended for her faith in the book of James </t>
  </si>
  <si>
    <t>H7344G</t>
  </si>
  <si>
    <t>רְחֹבוֹת</t>
  </si>
  <si>
    <t>Rehoboth</t>
  </si>
  <si>
    <t xml:space="preserve">  § Rehoboth = "wide places or streets"   the 3rd of a series of wells dug by Isaac in the territory of the Philistines</t>
  </si>
  <si>
    <t>H7344H</t>
  </si>
  <si>
    <t xml:space="preserve">  § Rehoboth = "wide places or streets"  a city of Saul or Shaul, one of the early kings of the Edomites</t>
  </si>
  <si>
    <t>H7344I</t>
  </si>
  <si>
    <t>Rehoboth = "wide places or streets"   one of the 4 cities built by Asshur or by Nimrod in Asshur located close to Nineveh Another name of  nin.veh  (נִינְוֵה "Nineveh" H5210)</t>
  </si>
  <si>
    <t>H7345</t>
  </si>
  <si>
    <t>רְחַבְיָהוּ</t>
  </si>
  <si>
    <t>Rehabiah</t>
  </si>
  <si>
    <t xml:space="preserve">A man of the tribe of Levi living at the time of Egypt and Wilderness, first mentioned at 1Ch 23:17;   son of: Eliezer (H0461H);   father of: Isshiah (H3449J)   § Rehabiah = "Jehovah has enlarged"  the only son of Eliezer and grandson of Moses </t>
  </si>
  <si>
    <t>H7346</t>
  </si>
  <si>
    <t>רְחַבְעָם</t>
  </si>
  <si>
    <t xml:space="preserve">A king of the tribe of Judah living at the time of United Monarchy &amp; Divided Monarchy, first mentioned at 1Ki 11:43;   son of: Solomon (H8010) and Naamah (H5279A);   brother of: Taphath (H2955) and Basemath (H1315); married to Maacah (H4601K), Mahalath (H4258H) and Abihail (H0032J);   father of: Abijah (H0029I), Jeush (H3266K), Shemariah (H8114H), Zaham (H2093), Attai (H6262I), Ziza (H2124H) and Shelomith (H8019) Also named:  Rhoboam  (Ῥοβοάμ "Rehoboam" G4497)   § Rehoboam = "a people has enlarged"  son of Solomon and the 1st king of Judah after the split up of the kingdom of Israel </t>
  </si>
  <si>
    <t>H7347</t>
  </si>
  <si>
    <t>רֵחֶה</t>
  </si>
  <si>
    <t>1) handmills 1a) a pair of millstones for grinding</t>
  </si>
  <si>
    <t>H7348A</t>
  </si>
  <si>
    <t>רְחוּם</t>
  </si>
  <si>
    <t>Rehum</t>
  </si>
  <si>
    <t>A man living at the time of Exile and Return, first mentioned at Ezr 2:2; also called Harim at Neh 10:5; 12.15;  Nehum at Neh 7:7;   § Rehum = "compassion" 1) an man who returned from exile with Zerubbabel 1a) also 'Nehum' 2) a Levite of the family of Bani who assisted in rebuilding the walls of Jerusalem 3) one of the chiefs of the people who sealed the covenant with Nehemiah 4) a priest who returned from exile with Zerubbabel</t>
  </si>
  <si>
    <t>H7348B</t>
  </si>
  <si>
    <t>A man living at the time of Exile and Return, first mentioned at Ezr 4:8  § Rehum = "compassion"  a commander who wrote a letter to the king Artaxerxes in which he opposed the rebuilding of Jerusalem</t>
  </si>
  <si>
    <t>H7348G</t>
  </si>
  <si>
    <t>A man living at the time of Exile and Return, only mentioned at Neh 3:17;   son of: Bani (H1137L)  § Rehum = "compassion"  a commander who wrote a letter to the king Artaxerxes in which he opposed the rebuilding of Jerusalem</t>
  </si>
  <si>
    <t>H7348H</t>
  </si>
  <si>
    <t>A man living at the time of Exile and Return, only mentioned at Neh 10:25  § Rehum = "compassion"  a commander who wrote a letter to the king Artaxerxes in which he opposed the rebuilding of Jerusalem</t>
  </si>
  <si>
    <t>H7349</t>
  </si>
  <si>
    <t>רַחוּם</t>
  </si>
  <si>
    <t>1) compassionate 1a) always of God with one possible exception</t>
  </si>
  <si>
    <t>H7350</t>
  </si>
  <si>
    <t>רָחֹק</t>
  </si>
  <si>
    <t>distant</t>
  </si>
  <si>
    <t>adj 1) remote, far, distant, distant lands, distant ones 1a) of distance, time n m 2) distance 2a) from a distance (with prep) Aramaic equivalent:  ra.chiq  (רְחִיק "far" H7352)</t>
  </si>
  <si>
    <t>H7351</t>
  </si>
  <si>
    <t>רָהִיט</t>
  </si>
  <si>
    <t>rafters, boards</t>
  </si>
  <si>
    <t>H7352</t>
  </si>
  <si>
    <t>רְחִיק</t>
  </si>
  <si>
    <t>far, far off, distant Aramaic of  ra.choq  (רָחֹק "distant" H7350)</t>
  </si>
  <si>
    <t>H7353</t>
  </si>
  <si>
    <t>רָחֵל</t>
  </si>
  <si>
    <t>ewe</t>
  </si>
  <si>
    <t>H7354</t>
  </si>
  <si>
    <t xml:space="preserve">A woman living at the time of the Patriarchs, first mentioned at Gen 29:6;   daughter of: Laban (H3837A);   sister of: Leah (H3812); married to Israel (H3478);   mother of: Joseph (H3130) and Benjamin (H1144) Also named:  Rhachēl  (Ῥαχήλ "Rachel" G4478)   § Rachel = "ewe"  daughter of Laban, wife of Jacob, and mother of Joseph and Benjamin </t>
  </si>
  <si>
    <t>H7355</t>
  </si>
  <si>
    <t>רָחַם</t>
  </si>
  <si>
    <t>1) to love, love deeply, have mercy, be compassionate, have tender affection, have compassion 1a) (Qal) to love 1b) (Piel) 1b1) to have compassion, be compassionate 1b1a) of God, man 1c) (Pual) to be shown compassion, be compassionate</t>
  </si>
  <si>
    <t>H7356A</t>
  </si>
  <si>
    <t>רַחַם</t>
  </si>
  <si>
    <t>womb Another spelling of  re.chem  (רֶ֫חֶם "womb" H7358)</t>
  </si>
  <si>
    <t>H7356B</t>
  </si>
  <si>
    <t>רַחֲמִים</t>
  </si>
  <si>
    <t>compassion Aramaic equivalent:  re.chem  (רַחֲמִין "compassion" H7359)</t>
  </si>
  <si>
    <t>H7357</t>
  </si>
  <si>
    <t>רַ֫חַם</t>
  </si>
  <si>
    <t>Raham</t>
  </si>
  <si>
    <t xml:space="preserve">A man of the tribe of Judah  living at the time of Divided Monarchy, only mentioned at 1Ch 2:44;   son of: Shema (H8087);   father of: Jorkeam (H3421)   § Raham = "belly"  a Judaite, son of Shema, father of Jorkoam, and of the descendants of Caleb </t>
  </si>
  <si>
    <t>H7358</t>
  </si>
  <si>
    <t>רֶ֫חֶם</t>
  </si>
  <si>
    <t>1) womb 1a) womb 1b) womb-man, woman-slave, woman, two women</t>
  </si>
  <si>
    <t>H7359</t>
  </si>
  <si>
    <t>רַחֲמִין</t>
  </si>
  <si>
    <t>compassion Aramaic of  ra.cha.mim  (רַחֲמִים "compassion" H7356B)</t>
  </si>
  <si>
    <t>H7360</t>
  </si>
  <si>
    <t>רָחָם</t>
  </si>
  <si>
    <t>1) carrion vulture 1a) perhaps an extinct bird, exact meaning unknown</t>
  </si>
  <si>
    <t>H7361</t>
  </si>
  <si>
    <t>רַחֲמָה</t>
  </si>
  <si>
    <t>1) womb 1a) maiden, girl (by extension)</t>
  </si>
  <si>
    <t>H7362</t>
  </si>
  <si>
    <t>רַחֲמָנִי</t>
  </si>
  <si>
    <t>compassionate, compassionate women</t>
  </si>
  <si>
    <t>H7363A</t>
  </si>
  <si>
    <t>רָחַף</t>
  </si>
  <si>
    <t>be weak</t>
  </si>
  <si>
    <t>(Qal) to grow soft, relax, weak</t>
  </si>
  <si>
    <t>H7363B</t>
  </si>
  <si>
    <t>to hover</t>
  </si>
  <si>
    <t>(Piel) to hover</t>
  </si>
  <si>
    <t>H7364</t>
  </si>
  <si>
    <t>רָחַץ</t>
  </si>
  <si>
    <t>to wash: wash</t>
  </si>
  <si>
    <t xml:space="preserve">: wash 1) to wash, wash off, wash away, bathe 1a) (Qal) 1a1) to wash, wash off, wash away 1a2) to wash, bathe (oneself) 1b) (Pual) to be washed 1c) (Hithpael) to wash oneself 2a) (Hithpael Passive) to be regarded clean, trustworthy </t>
  </si>
  <si>
    <t>H7365</t>
  </si>
  <si>
    <t>רְחַץ</t>
  </si>
  <si>
    <t>1) to trust 1a) (Hithp'il) to set one's trust on</t>
  </si>
  <si>
    <t>H7366</t>
  </si>
  <si>
    <t>רַ֫חַץ</t>
  </si>
  <si>
    <t>H7367</t>
  </si>
  <si>
    <t>רַחְצָה</t>
  </si>
  <si>
    <t>H7368</t>
  </si>
  <si>
    <t>רָחַק</t>
  </si>
  <si>
    <t>v 1) to be or become far, be or become distant, be removed, go far away 1a) (Qal) to be far, be distant 1b) (Piel) to send far away, extend 1c) (Hiphil) 1c1) to make or exhibit distance, be gone far 1c2) to remove, put far away 2) (Niphal) loose v inf (as adv) 3) at a distance</t>
  </si>
  <si>
    <t>H7369</t>
  </si>
  <si>
    <t>רָחֵק</t>
  </si>
  <si>
    <t>removed</t>
  </si>
  <si>
    <t>1) removing, departing 1a) ones departing (as subst) 2) (TWOT) remote, far</t>
  </si>
  <si>
    <t>H7370</t>
  </si>
  <si>
    <t>רָחַשׁ</t>
  </si>
  <si>
    <t>(Qal) to keep moving, stir</t>
  </si>
  <si>
    <t>H7371</t>
  </si>
  <si>
    <t>רַ֫חַת</t>
  </si>
  <si>
    <t>winnowing shovel</t>
  </si>
  <si>
    <t>H7372</t>
  </si>
  <si>
    <t>רָטֵב</t>
  </si>
  <si>
    <t>be moist</t>
  </si>
  <si>
    <t>(Qal) to be moist</t>
  </si>
  <si>
    <t>H7373</t>
  </si>
  <si>
    <t>רָטֹב</t>
  </si>
  <si>
    <t>moist, juicy, fresh</t>
  </si>
  <si>
    <t>H7374</t>
  </si>
  <si>
    <t>רֶ֫טֶט</t>
  </si>
  <si>
    <t>panic</t>
  </si>
  <si>
    <t>trembling, panic</t>
  </si>
  <si>
    <t>H7375</t>
  </si>
  <si>
    <t>רֻטֲפַשׁ</t>
  </si>
  <si>
    <t>be fresh</t>
  </si>
  <si>
    <t>(Niphal) to grow fresh, be grown fresh</t>
  </si>
  <si>
    <t>H7376</t>
  </si>
  <si>
    <t>רָטַשׁ</t>
  </si>
  <si>
    <t>to dash in pieces</t>
  </si>
  <si>
    <t>1) to dash to pieces 1a) (Piel) to dash in pieces 1b) (Pual) to be dashed in pieces</t>
  </si>
  <si>
    <t>H7377</t>
  </si>
  <si>
    <t>רִי</t>
  </si>
  <si>
    <t>H7378</t>
  </si>
  <si>
    <t>רִיב</t>
  </si>
  <si>
    <t>1) to strive, contend 1a) (Qal) 1a1) to strive 1a1a) physically 1a1b) with words 1a2) to conduct a case or suit (legal), sue 1a3) to make complaint 1a4) to quarrel 1b) (Hiphil) to contend against</t>
  </si>
  <si>
    <t>H7379</t>
  </si>
  <si>
    <t>1) strife, controversy, dispute 1a) strife, quarrel 1b) dispute, controversy, case at law</t>
  </si>
  <si>
    <t>H7380</t>
  </si>
  <si>
    <t>רִיבַי</t>
  </si>
  <si>
    <t>Ribai</t>
  </si>
  <si>
    <t xml:space="preserve">A man living at the time of United Monarchy, first mentioned at 2Sa 23:29;   father of: Ittai (H0863H)   § Ribai = "pleader with Jehovah"  father of Ittai the Benjamite of Gibeah </t>
  </si>
  <si>
    <t>H7381</t>
  </si>
  <si>
    <t>רֵיחַ</t>
  </si>
  <si>
    <t>1) scent, fragrance, aroma, odour 1a) scent, odour 1b) odour of soothing (technical term for sacrifice to God) Aramaic equivalent:  re.ach  (רֵיחַ "smell" H7382)</t>
  </si>
  <si>
    <t>H7382</t>
  </si>
  <si>
    <t>smell</t>
  </si>
  <si>
    <t>smell, odour Aramaic of  re.ach  (רֵיחַ "aroma" H7381)</t>
  </si>
  <si>
    <t>H7383</t>
  </si>
  <si>
    <t>רִיפָה</t>
  </si>
  <si>
    <t>1) a grain or fruit (for grinding) 1a) meaning uncertain</t>
  </si>
  <si>
    <t>H7384A</t>
  </si>
  <si>
    <t>דִּיפַת</t>
  </si>
  <si>
    <t>Riphath</t>
  </si>
  <si>
    <t>A man of the Gomerians living at the time of the Patriarchs, first mentioned at Gen 10:3;   son of: Gomer (H1586);   brother of: Ashkenaz (H0813) and Togarmah (H8425) Also named:  ri.phat  (רִיפַת "Riphath" H7384B)  § Riphath = "spoken"  the 2nd son of Gomer</t>
  </si>
  <si>
    <t>H7384B</t>
  </si>
  <si>
    <t>רִיפַת</t>
  </si>
  <si>
    <t>A man of the Gomerians living at the time of the Patriarchs, first mentioned at Gen 10:3;   son of: Gomer (H1586);   brother of: Ashkenaz (H0813) and Togarmah (H8425) Another spelling of  di.phat  (דִּיפַת "Riphath" H7384A)  § Riphath = "spoken"  the 2nd son of Gomer</t>
  </si>
  <si>
    <t>H7385</t>
  </si>
  <si>
    <t>vain</t>
  </si>
  <si>
    <t>emptiness, vanity, empty, idle, vain</t>
  </si>
  <si>
    <t>H7386</t>
  </si>
  <si>
    <t>רֵיק</t>
  </si>
  <si>
    <t>1) empty, vain 1a) empty (of vessels) 1b) empty, idle, worthless (ethically)</t>
  </si>
  <si>
    <t>H7387</t>
  </si>
  <si>
    <t>רֵיקָם</t>
  </si>
  <si>
    <t>emptily</t>
  </si>
  <si>
    <t>1) vainly, emptily 1a) in empty condition, empty, emptily 1b) in vain, without effect, vainly</t>
  </si>
  <si>
    <t>H7388</t>
  </si>
  <si>
    <t>slime juice or liquid, spittle</t>
  </si>
  <si>
    <t>H7389A</t>
  </si>
  <si>
    <t>רֵישׁ</t>
  </si>
  <si>
    <t>poverty Also means:  rish  (רִישׁ "poverty" H7389B)</t>
  </si>
  <si>
    <t>H7389B</t>
  </si>
  <si>
    <t>רִישׁ</t>
  </si>
  <si>
    <t>poverty Another spelling of  resh  (רֵישׁ "poverty" H7389A)</t>
  </si>
  <si>
    <t>H7390</t>
  </si>
  <si>
    <t>רַךְ</t>
  </si>
  <si>
    <t>1) tender, soft, delicate, weak 1a) tender, delicate (of flesh) 1b) weak of heart, timid 1c) soft (of words) 1c1) gentle words (subst)</t>
  </si>
  <si>
    <t>H7391</t>
  </si>
  <si>
    <t>רֹךְ</t>
  </si>
  <si>
    <t>1) tenderness, delicacy 1a) of woman</t>
  </si>
  <si>
    <t>H7392</t>
  </si>
  <si>
    <t>רָכַב</t>
  </si>
  <si>
    <t>to ride</t>
  </si>
  <si>
    <t>1) to mount and ride, ride 1a) (Qal) 1a1) to mount, mount and sit or ride 1a2) to ride, be riding 1a3) rider (subst) 1b) (Hiphil) 1b1) to cause to ride, cause to (mount and) ride 1b2) to cause to draw (plough, etc) 1b3) to cause to ride upon (fig)</t>
  </si>
  <si>
    <t>H7393G</t>
  </si>
  <si>
    <t>רֶ֫כֶב</t>
  </si>
  <si>
    <t>: chariot 1) a team, chariot, chariotry, mill-stone, riders 1a) chariotry, chariots 1b) chariot (single) 1c) upper millstone (as riding on lower millstone) 1d) riders, troop (of riders), horsemen, pair of horsemen, men riding, ass-riders, camel-riders Also means:  re.khev  (רֶ֫כֶב ": millstone" H7393H)</t>
  </si>
  <si>
    <t>H7393H</t>
  </si>
  <si>
    <t>chariot: millstone</t>
  </si>
  <si>
    <t>: millstone 1) a team, chariot, chariotry, mill-stone, riders 1a) chariotry, chariots 1b) chariot (single) 1c) upper millstone (as riding on lower millstone) 1d) riders, troop (of riders), horsemen, pair of horsemen, men riding, ass-riders, camel-riders</t>
  </si>
  <si>
    <t>H7394G</t>
  </si>
  <si>
    <t>רֵכָב</t>
  </si>
  <si>
    <t>Rechab</t>
  </si>
  <si>
    <t>A man living at the time of United Monarchy, first mentioned at 2Sa 4:2;   son of: Rimmon (H7417B);   brother of: Baanah (H1196)  § Rechab = "rider" 1) father of Jehonadab in the time of king Jehu of the northern kingdom of Israel 2) father of Malchijah, a leader of the district of Beth Haccerem and repairer of the wall of Jerusalem in the time of Nehemiah 3) one of the 2 captains whom Ishbosheth took into his service and who conspired to murder him Rechabites, of Rechab "rider" adj pr 4) descendants of Rechab</t>
  </si>
  <si>
    <t>H7394H</t>
  </si>
  <si>
    <t>A man living at the time of Divided Monarchy, first mentioned at 2Ki 10:15;   son of: Hammath (H2575B);   father of: Jonadab (H3082) Also named:  re.kha.vi  (רֵכָבִי "Rechabite" H7397A)  § Rechab = "rider" 1) father of Jehonadab in the time of king Jehu of the northern kingdom of Israel 2) father of Malchijah, a leader of the district of Beth Haccerem and repairer of the wall of Jerusalem in the time of Nehemiah 3) one of the 2 captains whom Ishbosheth took into his service and who conspired to murder him Rechabites, of Rechab "rider" adj pr 4) descendants of Rechab</t>
  </si>
  <si>
    <t>H7394I</t>
  </si>
  <si>
    <t>A man living at the time of Exile and Return, only mentioned at Neh 3:14;   father of: Malchijah (H4441N)  § Rechab = "rider" 1) father of Jehonadab in the time of king Jehu of the northern kingdom of Israel 2) father of Malchijah, a leader of the district of Beth Haccerem and repairer of the wall of Jerusalem in the time of Nehemiah 3) one of the 2 captains whom Ishbosheth took into his service and who conspired to murder him Rechabites, of Rechab "rider" adj pr 4) descendants of Rechab</t>
  </si>
  <si>
    <t>H7395</t>
  </si>
  <si>
    <t>רַכָּב</t>
  </si>
  <si>
    <t>charioteer</t>
  </si>
  <si>
    <t>1) driver, charioteer, horseman 1a) charioteer 1b) horseman</t>
  </si>
  <si>
    <t>H7396</t>
  </si>
  <si>
    <t>רִכְבָּה</t>
  </si>
  <si>
    <t>riding, (act of) riding</t>
  </si>
  <si>
    <t>H7397A</t>
  </si>
  <si>
    <t>רֵכָבִי</t>
  </si>
  <si>
    <t>Rechabite</t>
  </si>
  <si>
    <t>A man living at the time of Divided Monarchy, first mentioned at 2Ki 10:15;   son of: Hammath (H2575B);   father of: Jonadab (H3082) Group of  re.khav  (רֵכָב "Rechab" H7394H)    Rechabite = inhabitant of Rechar  inhabitant of Rechar, a place in Judah  perhaps the village of 'Rashiah' 3 miles (5 km) south of Jerusalem</t>
  </si>
  <si>
    <t>H7397B</t>
  </si>
  <si>
    <t>רֵכָה</t>
  </si>
  <si>
    <t>Recah</t>
  </si>
  <si>
    <t xml:space="preserve">  § Rechah = "uttermost part"   a place in Judah  perhaps the village of 'Rashiah' 3 miles (5 km) south of Jerusalem</t>
  </si>
  <si>
    <t>H7398</t>
  </si>
  <si>
    <t>רְכוּב</t>
  </si>
  <si>
    <t>H7399</t>
  </si>
  <si>
    <t>רְכוּשׁ</t>
  </si>
  <si>
    <t>1) property, goods, possessions 1a) property, goods 1a1) general term for all movable goods 1a2) of livestock 1a3) of stores, utensils, etc</t>
  </si>
  <si>
    <t>H7400</t>
  </si>
  <si>
    <t>רָכִיל</t>
  </si>
  <si>
    <t>slander, slanderer, tale bearer, informer</t>
  </si>
  <si>
    <t>H7401</t>
  </si>
  <si>
    <t>רָכַךְ</t>
  </si>
  <si>
    <t>be tender</t>
  </si>
  <si>
    <t>1) to be tender, be soft, be weak 1a) (Qal) 1a1) to be tender, be weak (of heart) 1a1a) to be timid, be fearful 1a1b) to be softened, be penitent 1a2) to be soft (of treacherous words) 1b) (Pual) to be softened 1c) (Hiphil) to cause to be weak 1d) (Niphal) tender</t>
  </si>
  <si>
    <t>H7402</t>
  </si>
  <si>
    <t>רָכַל</t>
  </si>
  <si>
    <t>1) to go about (meaning uncertain) 1a) (Qal) trafficker, trader (participle) (subst)</t>
  </si>
  <si>
    <t>H7403</t>
  </si>
  <si>
    <t>רָכָל</t>
  </si>
  <si>
    <t>Racal</t>
  </si>
  <si>
    <t xml:space="preserve">Rachal = "trade"  a town in southern Judah to which David sent presents Another name of  kar.mel  (כַּרְמֶל "Carmel" H3760G) </t>
  </si>
  <si>
    <t>H7404</t>
  </si>
  <si>
    <t>רְכֻלָּה</t>
  </si>
  <si>
    <t>merchandise, traffic, trade</t>
  </si>
  <si>
    <t>H7405</t>
  </si>
  <si>
    <t>רָכַס</t>
  </si>
  <si>
    <t>(Qal) to bind</t>
  </si>
  <si>
    <t>H7406</t>
  </si>
  <si>
    <t>רֶ֫כֶס</t>
  </si>
  <si>
    <t>roughness</t>
  </si>
  <si>
    <t>1) roughness or bound up, impeded, the impassable or mountain chain, rough place 1a) meaning uncertain</t>
  </si>
  <si>
    <t>H7407</t>
  </si>
  <si>
    <t>רֹכֶס</t>
  </si>
  <si>
    <t>1) snares, plots, band, league, conspiracy 1a) meaning uncertain</t>
  </si>
  <si>
    <t>H7408</t>
  </si>
  <si>
    <t>רָכַשׁ</t>
  </si>
  <si>
    <t>(Qal) to collect or gather property</t>
  </si>
  <si>
    <t>H7409</t>
  </si>
  <si>
    <t>רֶ֫כֶשׁ</t>
  </si>
  <si>
    <t>steeds, horses</t>
  </si>
  <si>
    <t>H7410G</t>
  </si>
  <si>
    <t>רָם</t>
  </si>
  <si>
    <t>A man of the tribe of Judah living at the time of United Monarchy, first mentioned at Rut 4:19;   son of: Hezron (H2696H);   brother of: Jerahmeel (H3396), Caleb (H3612H), Segub (H7687H) and Ashhur (H0806);   father of: Amminadab (H5992); also called Admin (KJV: Aram) at Luk 3:33;   § Ram = "high" or "exalted" 1) a Judaite, son of Hezron, father of Amminadab, and ancestor of David 2) a Judaite, son of Jerahmeel 3) a kindred of Elihu, the friend of Job</t>
  </si>
  <si>
    <t>H7410H</t>
  </si>
  <si>
    <t>A man of the tribe of Judah living at the time of United Monarchy, first mentioned at 1Ch 2:25;   son of: Jerahmeel (H3396);   brother of: Bunah (H0946), Oren (H0767), Ozem (H0684H), Ahijah (H0281J) and Onam (H0208H);   father of: Maaz (H4619), Jamin (H3226H) and Eker (H6134)  § Ram = "high" or "exalted" 1) a Judaite, son of Hezron, father of Amminadab, and ancestor of David 2) a Judaite, son of Jerahmeel 3) a kindred of Elihu, the friend of Job</t>
  </si>
  <si>
    <t>H7410I</t>
  </si>
  <si>
    <t>A man living at the time of the Patriarchs, only mentioned at Job 32:2; progenitor of Buzites (H0940)  § Ram = "high" or "exalted" 1) a Judaite, son of Hezron, father of Amminadab, and ancestor of David 2) a Judaite, son of Jerahmeel 3) a kindred of Elihu, the friend of Job</t>
  </si>
  <si>
    <t>H7411A</t>
  </si>
  <si>
    <t>רָמָה</t>
  </si>
  <si>
    <t>1) to cast, shoot, hurl 1a) (Qal) 1a1) to throw 1a2) bow-shooters, bowmen (participle) 1b) (Piel) to throw down Aramaic equivalent:  re.mah  (רְמָא "to cast" H7412)</t>
  </si>
  <si>
    <t>H7411B</t>
  </si>
  <si>
    <t>1) to beguile, deceive, mislead, deal treacherously 1a) (Piel) 1a1) to beguile, deceive, mislead, trick 1a2) to deal treacherously with, betray</t>
  </si>
  <si>
    <t>H7412</t>
  </si>
  <si>
    <t>רְמָא</t>
  </si>
  <si>
    <t>1) to cast, throw 1a) (P'al) 1a1) to cast 1a2) to throw 1a2a) of tribute (fig) 1b) (Peil) 1b1) to be cast 1b2) to be placed, be set 1c) (Ithp'el) to be cast</t>
  </si>
  <si>
    <t>H7413</t>
  </si>
  <si>
    <t>1) height, high place 1a) as place of illicit worship</t>
  </si>
  <si>
    <t>H7414G</t>
  </si>
  <si>
    <t>Ramah = "hill"   a place rehabited by the Benjamites after the return from captivity Also named:  Rhama  (Ῥαμᾶ "Ramah" G4471)</t>
  </si>
  <si>
    <t>H7414H</t>
  </si>
  <si>
    <t xml:space="preserve">  § Ramah = "hill"  landmark on the boundary of Asher, apparently between Tyre and Zidon</t>
  </si>
  <si>
    <t>H7414I</t>
  </si>
  <si>
    <t xml:space="preserve">  § Ramah = "hill"  a fortified city in Naphtali</t>
  </si>
  <si>
    <t>H7414J</t>
  </si>
  <si>
    <t>Ramah = "hill"  a town in Benjamin on the border of Ephraim about 5 miles (8 km) from Jerusalem and near to Gibeah Another name of  mits.pah  (מִצְפָּה "Mizpah" H4709G)</t>
  </si>
  <si>
    <t>H7414K</t>
  </si>
  <si>
    <t>Ramah = "hill"   a place of battle between Israel and Syria Another name of  ra.mot gi.l.ad  (רָמֹת  "Ramoth" H7433)</t>
  </si>
  <si>
    <t>H7415</t>
  </si>
  <si>
    <t>רִמָּה</t>
  </si>
  <si>
    <t>maggot, worm (as cause and sign of decay)</t>
  </si>
  <si>
    <t>H7416</t>
  </si>
  <si>
    <t>רִמּוֹן</t>
  </si>
  <si>
    <t>pomegranate</t>
  </si>
  <si>
    <t>1) pomegranate 1a) as tree 1b) as fruit 1c) as pomegranate shaped ornaments in temple</t>
  </si>
  <si>
    <t>H7417A</t>
  </si>
  <si>
    <t>Rimmon</t>
  </si>
  <si>
    <t xml:space="preserve">  § Rimmon = "pomegranate" n pr dei  the deity of wind, rain, and storm, worshipped by the Syrians of Damascus</t>
  </si>
  <si>
    <t>H7417B</t>
  </si>
  <si>
    <t>A man living at the time of United Monarchy, first mentioned at 2Sa 4:2;   father of: Baanah (H1196), Rechab (H7394)  § Rimmon = "pomegranate"  a Benjamite of Beeroth, the father of Rechab and Baanah, the murderers of Ishbosheth</t>
  </si>
  <si>
    <t>H7417C</t>
  </si>
  <si>
    <t>(Rock of) Rimmon</t>
  </si>
  <si>
    <t xml:space="preserve">  § Rimmon = "pomegranate"   the Rock; a cliff or inaccessible natural fastness in which the 600 Benjamites who escaped the slaughter of Gibeah took refuge</t>
  </si>
  <si>
    <t>H7417G</t>
  </si>
  <si>
    <t>Rimmon = "pomegranate"  a town in the southern portion of Judah allotted to Simeon Another name of  a.yin  (עַ֫יִן "Ain" H5871G)</t>
  </si>
  <si>
    <t>H7417H</t>
  </si>
  <si>
    <t>רִמּוֹן, רִמּוֹנוֹ</t>
  </si>
  <si>
    <t>Rimmon = "pomegranate" a Levitical city in Zebulun located approximately 6 miles north of Nazareth Another name of  dim.nah  (דִּמְנָה "Dimnah" H1829)</t>
  </si>
  <si>
    <t>H7418G</t>
  </si>
  <si>
    <t>רָמוֹת</t>
  </si>
  <si>
    <t>Ramoth= "heights"   a place in Judah which received presents from David Another name of  ra.mot gi.l.ad  (רָמֹת  "Ramoth" H7433)</t>
  </si>
  <si>
    <t>H7418H</t>
  </si>
  <si>
    <t>Ramoth= "heights"    Another name of  ba.a.lat be.er  (בַּעֲלַת בְּאֵר "Baalath-beer" H1192)</t>
  </si>
  <si>
    <t>H7419</t>
  </si>
  <si>
    <t>רָמוּת</t>
  </si>
  <si>
    <t>1) height, lofty stature 2) (CLBL) a heap (of dead bodies), remains, corpses</t>
  </si>
  <si>
    <t>H7420</t>
  </si>
  <si>
    <t>רֹ֫מַח</t>
  </si>
  <si>
    <t>H7421</t>
  </si>
  <si>
    <t>רַמִּי</t>
  </si>
  <si>
    <t xml:space="preserve">Syrian, of Syria "exalted"  an inhabitant of Syria Another spelling of  a.ram  (אֲרָם "Syria" H0758I) </t>
  </si>
  <si>
    <t>H7422</t>
  </si>
  <si>
    <t>רַמְיָה</t>
  </si>
  <si>
    <t>Ramiah</t>
  </si>
  <si>
    <t xml:space="preserve">A man living at the time of Exile and Return, only mentioned at Ezr 10:25   § Ramiah = "Jehovah has loosened"  a man who had a foreign wife in the time of Ezra </t>
  </si>
  <si>
    <t>H7423A</t>
  </si>
  <si>
    <t>רְמִיָּה</t>
  </si>
  <si>
    <t>H7423B</t>
  </si>
  <si>
    <t>slackness</t>
  </si>
  <si>
    <t>laxness, slackness, slackening</t>
  </si>
  <si>
    <t>H7424</t>
  </si>
  <si>
    <t>רַמָּךְ</t>
  </si>
  <si>
    <t>1) mare 1a) meaning uncertain</t>
  </si>
  <si>
    <t>H7425</t>
  </si>
  <si>
    <t>רְמַלְיָ֜הוּ</t>
  </si>
  <si>
    <t>Remaliah</t>
  </si>
  <si>
    <t xml:space="preserve">A man of the Kingdom of Israel, living at the time of Divided Monarchy, first mentioned at 2Ki 15:25;   father of: Pekah (H6492)   § Remaliah = "protected by Jehovah"  father of king Pekah of the northern kingdom of Israel </t>
  </si>
  <si>
    <t>H7426</t>
  </si>
  <si>
    <t>רָמֹם</t>
  </si>
  <si>
    <t>be exalted</t>
  </si>
  <si>
    <t>1) to be exalted, be lifted up 1a) (Qal) to be exalted 1b) (Niphal) to lift oneself</t>
  </si>
  <si>
    <t>H7427</t>
  </si>
  <si>
    <t>רוֹמֵמוּת</t>
  </si>
  <si>
    <t>uplifting</t>
  </si>
  <si>
    <t>uplifting, arising, lifting up of self (participle)</t>
  </si>
  <si>
    <t>H7428</t>
  </si>
  <si>
    <t>רִמֹּן פָּ֑רֶץ</t>
  </si>
  <si>
    <t>Rimmon-perez</t>
  </si>
  <si>
    <t xml:space="preserve">  § Rimmon-parez = "pomegranate of the breach"  a station of Israel in the wilderness </t>
  </si>
  <si>
    <t>H7429</t>
  </si>
  <si>
    <t>רָמַס</t>
  </si>
  <si>
    <t>1) to trample 1a) (Qal) 1a1) to trample 1a2) trampler (participle) 1b) (Niphal) to be trampled</t>
  </si>
  <si>
    <t>H7430</t>
  </si>
  <si>
    <t>רָמַשׂ</t>
  </si>
  <si>
    <t>to creep</t>
  </si>
  <si>
    <t>1) to creep, move lightly, move about, walk on all fours 1a) (Qal) 1a1) to creep, teem (of all creeping things) 1a2) to creep (of animals) 1a3) to move lightly, glide about (of water animals) 1a4) to move about (of all land animals generally)</t>
  </si>
  <si>
    <t>H7431</t>
  </si>
  <si>
    <t>רֶ֫מֶשׂ</t>
  </si>
  <si>
    <t>creeping</t>
  </si>
  <si>
    <t>1) creeping things, moving things, creeping organism 1a) creeping things 1b) gliding things (of sea animals) 1c) moving things (of all animals)</t>
  </si>
  <si>
    <t>H7432</t>
  </si>
  <si>
    <t>רֶמֶת</t>
  </si>
  <si>
    <t>Remeth</t>
  </si>
  <si>
    <t xml:space="preserve">  § Remeth = "height"   a town in Issachar  probably the same as 'Ramoth'  ra.mot gi.l.ad  (רָמֹת  "Ramoth" H7216G) </t>
  </si>
  <si>
    <t>H7433</t>
  </si>
  <si>
    <t xml:space="preserve">רָמֹת </t>
  </si>
  <si>
    <t>Ramoth (Gilead)</t>
  </si>
  <si>
    <t xml:space="preserve">  § Ramoth = "heights"   Ramoth-gilead-a place in Gilead</t>
  </si>
  <si>
    <t>H7434</t>
  </si>
  <si>
    <t>רָמַת הַמִּצְפֶּה</t>
  </si>
  <si>
    <t>Ramath-mizpeh</t>
  </si>
  <si>
    <t xml:space="preserve">Ramath-mizpeh = "high place of the watch tower"  a place in Gilead on the northern border of Gad Another name of  ra.mot gi.l.ad  (רָמֹת  "Ramoth" H7433) </t>
  </si>
  <si>
    <t>H7435</t>
  </si>
  <si>
    <t>רָמָתִי</t>
  </si>
  <si>
    <t>Ramathite</t>
  </si>
  <si>
    <t xml:space="preserve">Someone descended from Ramath(?), only mentioned at 1Ch 27:27   § Ramathite, of Ramah "the height"  an inhabitant of Ramah </t>
  </si>
  <si>
    <t>H7436</t>
  </si>
  <si>
    <t>רָמָתַיִם צוֹפִים</t>
  </si>
  <si>
    <t>Ramathaim-zophim</t>
  </si>
  <si>
    <t xml:space="preserve">Ramathaim-zophim = "double height of the watchers"   the home place of Samuel located in the hill country of Ephraim the same as  ra.mah  (רָמָה "Ramah" H7414) Another name of  mits.pah  (מִצְפָּה "Mizpah" H4709G) </t>
  </si>
  <si>
    <t>H7437</t>
  </si>
  <si>
    <t>רָמַת לֶחִי</t>
  </si>
  <si>
    <t>Ramath-lehi</t>
  </si>
  <si>
    <t xml:space="preserve">  § Ramath-lehi = "height of a jawbone"  a place by the rock Elam in northern Judah near the border of the Philistines; named by Samson after his slaughter of the 1000 Philistines with the jawbone of an ass </t>
  </si>
  <si>
    <t>H7438</t>
  </si>
  <si>
    <t>רֹן</t>
  </si>
  <si>
    <t>ringing cry, shout, cry (of joy)</t>
  </si>
  <si>
    <t>H7439</t>
  </si>
  <si>
    <t>רָנָה</t>
  </si>
  <si>
    <t>to rattle</t>
  </si>
  <si>
    <t>(Qal) to rattle</t>
  </si>
  <si>
    <t>H7440</t>
  </si>
  <si>
    <t>רִנָּה</t>
  </si>
  <si>
    <t>1) ringing cry 1a) of entreaty, supplication 1b) in proclamation, joy, praise</t>
  </si>
  <si>
    <t>H7441</t>
  </si>
  <si>
    <t>Rinnah</t>
  </si>
  <si>
    <t xml:space="preserve">A man of the tribe of Judah(?) living at the time of Divided Monarchy, only mentioned at 1Ch 4:20;   son of: Shimon (H7889);   brother of: Amnon (H0550H), Ben-hanan (H1135), Tilon (H8436)   § Rinnah = "shout"  a Judaite, son of Shimon </t>
  </si>
  <si>
    <t>H7442A</t>
  </si>
  <si>
    <t>רוּן</t>
  </si>
  <si>
    <t>1) to overcome 1a) (Hithpolel) to be overcome</t>
  </si>
  <si>
    <t>H7442B</t>
  </si>
  <si>
    <t>רָנַן</t>
  </si>
  <si>
    <t>1) to cry out, shout for joy, give a ringing cry 1a) (Qal) 1a1) to give a ringing cry (in joy, exaltation, distress) 1a2) to cry aloud (in summons, exhortation of wisdom) 1b) (Piel) to give a ringing cry (in joy, exultation, praise 1c) (Pual) ringing cry, singing out (passive) 1d) (Hiphil) to cause to ring or sing out (for joy) 1e) (Hithpolel) rejoicing (participle) Also means:  ran.nen  (רַנֵּן "to sing" H7444)</t>
  </si>
  <si>
    <t>H7443</t>
  </si>
  <si>
    <t>רְנָנִים</t>
  </si>
  <si>
    <t>1) something with a piercing cry 1a) bird of piercing cries 1a1) ostrich</t>
  </si>
  <si>
    <t>H7444</t>
  </si>
  <si>
    <t>רַנֵּן</t>
  </si>
  <si>
    <t>cry, shout Another spelling of  ra.nan  (רָנַן "to sing" H7442B)</t>
  </si>
  <si>
    <t>H7445</t>
  </si>
  <si>
    <t>רְנָנָה</t>
  </si>
  <si>
    <t>triumphing</t>
  </si>
  <si>
    <t>ringing cry, shout (for joy)</t>
  </si>
  <si>
    <t>H7446</t>
  </si>
  <si>
    <t>רִסָּה</t>
  </si>
  <si>
    <t>Rissah</t>
  </si>
  <si>
    <t xml:space="preserve">  § Rissah = "ruin"  a station of Israel in the wilderness </t>
  </si>
  <si>
    <t>H7447A</t>
  </si>
  <si>
    <t>רָסִיס</t>
  </si>
  <si>
    <t>drop (of dew)</t>
  </si>
  <si>
    <t>H7447B</t>
  </si>
  <si>
    <t>H7448</t>
  </si>
  <si>
    <t>רֶ֫סֶן</t>
  </si>
  <si>
    <t>1) something that restrains, halter, jaw 1a) halter 1a1) of restraint thrown off (fig) 1b) jaw (of crocodile)</t>
  </si>
  <si>
    <t>H7449</t>
  </si>
  <si>
    <t>Resen</t>
  </si>
  <si>
    <t xml:space="preserve">  § Resen = "bridle"  a place in Assyria between Nineveh and Calah </t>
  </si>
  <si>
    <t>H7450</t>
  </si>
  <si>
    <t>רָסַס</t>
  </si>
  <si>
    <t>to moisten</t>
  </si>
  <si>
    <t>(Qal) to moisten</t>
  </si>
  <si>
    <t>H7451A</t>
  </si>
  <si>
    <t>רַע</t>
  </si>
  <si>
    <t>bad: harmful</t>
  </si>
  <si>
    <t>: harmful adj 1) bad, evil 1a) bad, disagreeable, malignant 1b) bad, unpleasant, evil (giving pain, unhappiness, misery) 1c) evil, displeasing 1d) bad (of its kind-land, water, etc) 1e) bad (of value) 1f) worse than, worst (comparison) 1g) sad, unhappy 1h) evil (hurtful) 1i) bad, unkind (vicious in disposition) 1j) bad, evil, wicked (ethically) 1j1) in general, of persons, of thoughts 1j2) deeds, actions</t>
  </si>
  <si>
    <t>H7451B</t>
  </si>
  <si>
    <t>bad: evil</t>
  </si>
  <si>
    <t>1) evil, distress, misery, injury, calamity 1a) evil, distress, adversity 1b) evil, injury, wrong 1c) evil (ethical)</t>
  </si>
  <si>
    <t>H7451C</t>
  </si>
  <si>
    <t>רָעָה</t>
  </si>
  <si>
    <t>distress: harm</t>
  </si>
  <si>
    <t>: harm 1) evil, misery, distress, injury 1a) evil, misery, distress 1b) evil, injury, wrong 1c) evil (ethical)</t>
  </si>
  <si>
    <t>H7451H</t>
  </si>
  <si>
    <t>: evil adj 1) bad, evil 1a) bad, disagreeable, malignant 1b) bad, unpleasant, evil (giving pain, unhappiness, misery) 1c) evil, displeasing 1d) bad (of its kind-land, water, etc) 1e) bad (of value) 1f) worse than, worst (comparison) 1g) sad, unhappy 1h) evil (hurtful) 1i) bad, unkind (vicious in disposition) 1j) bad, evil, wicked (ethically) 1j1) in general, of persons, of thoughts 1j2) deeds, actions</t>
  </si>
  <si>
    <t>H7451I</t>
  </si>
  <si>
    <t>distress: evil</t>
  </si>
  <si>
    <t>H7452</t>
  </si>
  <si>
    <t>רֵעַ</t>
  </si>
  <si>
    <t>1) shouting, roar 1a) meaning uncertain</t>
  </si>
  <si>
    <t>H7453</t>
  </si>
  <si>
    <t>1) friend, companion, fellow, another person 1a) friend, intimate 1b) fellow, fellow-citizen, another person (weaker sense) 1c) other, another (reciprocal phrase)</t>
  </si>
  <si>
    <t>H7454</t>
  </si>
  <si>
    <t>purpose, aim, thought</t>
  </si>
  <si>
    <t>H7455</t>
  </si>
  <si>
    <t>רֹעַ</t>
  </si>
  <si>
    <t>1) badness, evil 1a) badness, bad quality 1b) wilfulness 1c) evil, badness (ethical) 1d) sadness</t>
  </si>
  <si>
    <t>H7456</t>
  </si>
  <si>
    <t>רָעֵב</t>
  </si>
  <si>
    <t>be hungry</t>
  </si>
  <si>
    <t>1) to be hungry, be voracious 1a) (Qal) to be hungry 1b) (Hiphil) to allow one to be hungry, allow to hunger</t>
  </si>
  <si>
    <t>H7457</t>
  </si>
  <si>
    <t>1) hungry 1a) hungry 1b) hungry man (subst) 1c) of failing strength (fig)</t>
  </si>
  <si>
    <t>H7458</t>
  </si>
  <si>
    <t>רָעָב</t>
  </si>
  <si>
    <t>1) famine, hunger 1a) famine (in land, nation) 1a1) of Jehovah's word (fig) 1b) hunger (of individuals)</t>
  </si>
  <si>
    <t>H7459</t>
  </si>
  <si>
    <t>רְעָבוֹן</t>
  </si>
  <si>
    <t>hunger, lack of food, famine</t>
  </si>
  <si>
    <t>H7460</t>
  </si>
  <si>
    <t>רָעַד</t>
  </si>
  <si>
    <t>1) to tremble, quake 1a) (Qal) 1a1) to tremble 1a2) (earth)quake 1b) (Hiphil) trembling (participle)</t>
  </si>
  <si>
    <t>H7461A</t>
  </si>
  <si>
    <t>רַ֫עַד</t>
  </si>
  <si>
    <t>trembling Another spelling of  re.a.dah  (רְעַדָה "trembling" H7461B)</t>
  </si>
  <si>
    <t>H7461B</t>
  </si>
  <si>
    <t>רְעַדָה</t>
  </si>
  <si>
    <t>trembling Also means:  ra.ad  (רַ֫עַד "trembling" H7461A)</t>
  </si>
  <si>
    <t>H7462A</t>
  </si>
  <si>
    <t>בֵּית־עֵ֫קֶד הָרֹעִים</t>
  </si>
  <si>
    <t>House of Shepherds</t>
  </si>
  <si>
    <t>Ra'ah = "pasturing"  perh. "binding-house of the shepherds"</t>
  </si>
  <si>
    <t>H7462B</t>
  </si>
  <si>
    <t>to pasture</t>
  </si>
  <si>
    <t>1) to pasture, tend, graze, feed 1a) (Qal) 1a1) to tend, pasture 1a1a) to shepherd 1a1b) of ruler, teacher (fig) 1a1c) of people as flock (fig) 1a1d) shepherd, herdsman (subst) 1a2) to feed, graze 1a2a) of cows, sheep etc (literal) 1a2b) of idolater, Israel as flock (fig) 1b) (Hiphil) shepherd, shepherdess Also means:  ro.i  (רֹעִי "to shepherd" H7473)</t>
  </si>
  <si>
    <t>H7462C</t>
  </si>
  <si>
    <t>1) to associate with, be a friend of (meaning probable) 1a) (Qal) to associate with 1b) (Hithpael) to be companions</t>
  </si>
  <si>
    <t>H7462D</t>
  </si>
  <si>
    <t>(Piel) to be a special friend</t>
  </si>
  <si>
    <t>H7463</t>
  </si>
  <si>
    <t>רֵעֶה</t>
  </si>
  <si>
    <t>friend, friend of the king (technical sense)</t>
  </si>
  <si>
    <t>H7464</t>
  </si>
  <si>
    <t>רֵעָה</t>
  </si>
  <si>
    <t>female companion, companion, attendant (of maidens)</t>
  </si>
  <si>
    <t>H7465</t>
  </si>
  <si>
    <t>רֹעָה</t>
  </si>
  <si>
    <t>(fem) broken A grammatical form of  ra.a  (רָעַע "to shatter" H7489B)</t>
  </si>
  <si>
    <t>H7466</t>
  </si>
  <si>
    <t>רְעוּ</t>
  </si>
  <si>
    <t xml:space="preserve">A man living at the time of the Patriarchs, first mentioned at Gen 11:18;   son of: Peleg (H6389);   father of: Serug (H8286) Also named:  Rhagau  (Ῥαγαῦ "Reu" G4466)   § Reu = "friend"  son of Peleg and an ancestor of Abraham </t>
  </si>
  <si>
    <t>H7467G</t>
  </si>
  <si>
    <t>רְעוּאֵל</t>
  </si>
  <si>
    <t>Reuel</t>
  </si>
  <si>
    <t>A man of the Edomites living at the time of the Patriarchs, first mentioned at Gen 36:4;   son of: Esau (H6215) and Mahalath (H4258);   half-brother of: Eliphaz (H0464), Jeush (H3266), Jalam (H3281) and Korah (H7141);   father of: Nahath (H5184), Zerah (H2226), Shammah (H8048) and Mizzah (H4199)  § Reuel or Raguel = "friend of God" 1) a son of Esau by his wife Bashemath, the sister of Ishmael 2) the father-in-law of Moses 2a) also 'Jethro' 3) father of Eliasaph, the leader of the tribe of Gad at the time of the census at Sinai 4) a Benjamite, ancestor of Elah</t>
  </si>
  <si>
    <t>H7467H</t>
  </si>
  <si>
    <t>A man living at the time of Exile and Return, only mentioned at 1Ch 9:8;   son of: Ibnijah (H2998);   father of: Shephatiah (H8203H)  § Reuel or Raguel = "friend of God" 1) a son of Esau by his wife Bashemath, the sister of Ishmael 2) the father-in-law of Moses 2a) also 'Jethro' 3) father of Eliasaph, the leader of the tribe of Gad at the time of the census at Sinai 4) a Benjamite, ancestor of Elah</t>
  </si>
  <si>
    <t>H7467I</t>
  </si>
  <si>
    <t>A man living at the time of Egypt and Wilderness, first mentioned at Num 1:14;   father of: Eliasaph (H0460); also called Reuel at Num 2:14; Another name of  de.u.el  (דְּעוּאֵל "Deuel" H1845)  § Reuel or Raguel = "friend of God" 1) a son of Esau by his wife Bashemath, the sister of Ishmael 2) the father-in-law of Moses 2a) also 'Jethro' 3) father of Eliasaph, the leader of the tribe of Gad at the time of the census at Sinai 4) a Benjamite, ancestor of Elah</t>
  </si>
  <si>
    <t>H7467J</t>
  </si>
  <si>
    <t>A man living at the time of Egypt and Wilderness, first mentioned at Exo 2:18;   father of: Zipporah (H6855) and Hobab (H2246); also called Reuel (KJV: Raguel) at Num 10:29; Another name of  yit.ro  (יִתְרוֹ "Jethro" H3503)  § Reuel or Raguel = "friend of God" 1) a son of Esau by his wife Bashemath, the sister of Ishmael 2) the father-in-law of Moses 2a) also 'Jethro' 3) father of Eliasaph, the leader of the tribe of Gad at the time of the census at Sinai 4) a Benjamite, ancestor of Elah</t>
  </si>
  <si>
    <t>H7468</t>
  </si>
  <si>
    <t>רְעוּת</t>
  </si>
  <si>
    <t>female companion, mate, neighbour woman</t>
  </si>
  <si>
    <t>H7469</t>
  </si>
  <si>
    <t>longing, striving Aramaic equivalent:  re.ut  (רְעוּ "pleasure" H7470)</t>
  </si>
  <si>
    <t>H7470</t>
  </si>
  <si>
    <t>good pleasure, will Aramaic of  re.ut  (רְעוּת "longing" H7469)</t>
  </si>
  <si>
    <t>H7471</t>
  </si>
  <si>
    <t>רְעִי</t>
  </si>
  <si>
    <t>H7472</t>
  </si>
  <si>
    <t>רֵעִי</t>
  </si>
  <si>
    <t>Rei</t>
  </si>
  <si>
    <t xml:space="preserve">A man living at the time of United Monarchy, only mentioned at 1Ki 1:8   § Rei = "friendly"  a person of David's court who remained loyal during Adonijah's rebellion </t>
  </si>
  <si>
    <t>H7473</t>
  </si>
  <si>
    <t>רֹעִי</t>
  </si>
  <si>
    <t>shepherd (subst) A grammatical form of  ra.ah  (רָעָה "to pasture" H7462B)</t>
  </si>
  <si>
    <t>H7474</t>
  </si>
  <si>
    <t>רַעְיָה</t>
  </si>
  <si>
    <t>darling</t>
  </si>
  <si>
    <t>attendant maidens, companion</t>
  </si>
  <si>
    <t>H7475</t>
  </si>
  <si>
    <t>רַעְיוֹן</t>
  </si>
  <si>
    <t>striving</t>
  </si>
  <si>
    <t>longing, striving Aramaic equivalent:  ra.yon  (רַעְיוֹן "thought" H7476)</t>
  </si>
  <si>
    <t>H7476</t>
  </si>
  <si>
    <t>thought Aramaic of  ra.yon  (רַעְיוֹן "striving" H7475)</t>
  </si>
  <si>
    <t>H7477</t>
  </si>
  <si>
    <t>רָעַל</t>
  </si>
  <si>
    <t>to quiver</t>
  </si>
  <si>
    <t>1) to quiver, shake, reel 1a) (Hophal) to be made to quiver or shake</t>
  </si>
  <si>
    <t>H7478</t>
  </si>
  <si>
    <t>רַ֫עַל</t>
  </si>
  <si>
    <t>reeling</t>
  </si>
  <si>
    <t>H7479</t>
  </si>
  <si>
    <t>רְעָלָה</t>
  </si>
  <si>
    <t>1) veil 1a) meaning probable</t>
  </si>
  <si>
    <t>H7480</t>
  </si>
  <si>
    <t>רְעֵלָיָה</t>
  </si>
  <si>
    <t>Reelaiah</t>
  </si>
  <si>
    <t xml:space="preserve">A man living at the time of Exile and Return, first mentioned at Ezr 2:2; also called Raamiah at Neh 7:7;  Also named:  ra.am.yah  (רַעַמְיָה "Raamiah" H7485)   § Reelaiah = "bearer of Jehovah" 1) one who returned from exile with Zerubbabel 1a) also 'Raamiah' </t>
  </si>
  <si>
    <t>H7481</t>
  </si>
  <si>
    <t>רָעַם</t>
  </si>
  <si>
    <t>1) to thunder 1a) (Qal) 1a1) to make the sound of thunder, thunder 1a2) to rage 1b) (Hiphil) 1b1) to thunder, cause thunder 1b2) to tremble, cause to tremble (by extension)</t>
  </si>
  <si>
    <t>H7482</t>
  </si>
  <si>
    <t>רַ֫עַם</t>
  </si>
  <si>
    <t>H7483</t>
  </si>
  <si>
    <t>רַעְמָה</t>
  </si>
  <si>
    <t>1) vibration, quivering, waving, mane (of horse) 1a) meaning uncertain</t>
  </si>
  <si>
    <t>H7484G</t>
  </si>
  <si>
    <t>Raamah</t>
  </si>
  <si>
    <t>A man of the Cushites living at the time of the Patriarchs, first mentioned at Gen 10:7;   son of: Cush (H3568);   brother of: Seba (H5434), Havilah (H2341H), Sabtah (H5454), Sabteca (H5455) and Nimrod (H5248);   father of: Sheba (H7614) and Dedan (H1719B); also called Raama at 1Ch 1:9;  Raama at 1Ch 1:9;   § Raamah = "horse's mane" 1) son of Cush and father of Sheba and Dedan 2) a home of traders</t>
  </si>
  <si>
    <t>H7484H</t>
  </si>
  <si>
    <t xml:space="preserve">  § Raamah = "horse's mane"   a home of traders</t>
  </si>
  <si>
    <t>H7485</t>
  </si>
  <si>
    <t>רַעַמְיָה</t>
  </si>
  <si>
    <t>Raamiah</t>
  </si>
  <si>
    <t xml:space="preserve">A man living at the time of Exile and Return, first mentioned at Ezr 2:2; also called Raamiah at Neh 7:7;  Another name of  re.e.la.yah  (רְעֵלָיָה "Reelaiah" H7480)   § Raamiah = "thunder of Jehovah" 1) one who returned from exile with Zerubbabel 1a) also 'Reelaiah' </t>
  </si>
  <si>
    <t>H7486G</t>
  </si>
  <si>
    <t>רַֽעַמְסֵס</t>
  </si>
  <si>
    <t>Rameses</t>
  </si>
  <si>
    <t xml:space="preserve">  § Raamses or Rameses = "child of the sun"  a city in lower Egypt built by Hebrew slaves; probably in Goshen</t>
  </si>
  <si>
    <t>H7486H</t>
  </si>
  <si>
    <t>Raamses</t>
  </si>
  <si>
    <t>H7487</t>
  </si>
  <si>
    <t>רַעֲנַן</t>
  </si>
  <si>
    <t>luxuriant</t>
  </si>
  <si>
    <t>flourishing Aramaic of  ra.a.nan  (רַעֲנָן "luxuriant" H7488B)</t>
  </si>
  <si>
    <t>H7488A</t>
  </si>
  <si>
    <t>רָעַן</t>
  </si>
  <si>
    <t>v  (Palel) to be or grow luxuriant or fresh or green</t>
  </si>
  <si>
    <t>H7488B</t>
  </si>
  <si>
    <t>רַעֲנָן</t>
  </si>
  <si>
    <t>adj  luxuriant, fresh Aramaic equivalent:  ra.a.nan  (רַעֲנַן "luxuriant" H7487)</t>
  </si>
  <si>
    <t>H7489A</t>
  </si>
  <si>
    <t>רָעַע</t>
  </si>
  <si>
    <t>be evil</t>
  </si>
  <si>
    <t>1) to be bad, be evil 1a)(Qal) 1a1) to be displeasing 1a2) to be sad 1a3) to be injurious, be evil 1a4) to be wicked, be evil (ethically) 1b) (Hiphil) 1b1) to do an injury or hurt 1b2) to do evil or wickedly 1b3) mischief (participle)</t>
  </si>
  <si>
    <t>H7489B</t>
  </si>
  <si>
    <t>1) to break, shatter 1a) (Qal) 1a1) to break 1a2) broken (participle) 1a3) to be broken 1b) (Hithpolel) to be broken, be broken in pieces, be broken asunder</t>
  </si>
  <si>
    <t>H7490</t>
  </si>
  <si>
    <t>רְעַע</t>
  </si>
  <si>
    <t>(P'al) to crush, break, shatter Aramaic of  ra.a  (רָעַע "to shatter" H7489B)</t>
  </si>
  <si>
    <t>H7491</t>
  </si>
  <si>
    <t>רָעַף</t>
  </si>
  <si>
    <t>1) to trickle, drip 1a) (Qal) to trickle, drip 1b) (Hiphil) to trickle</t>
  </si>
  <si>
    <t>H7492</t>
  </si>
  <si>
    <t>רָעַץ</t>
  </si>
  <si>
    <t>(Qal) to shatter</t>
  </si>
  <si>
    <t>H7493</t>
  </si>
  <si>
    <t>רָעַשׁ</t>
  </si>
  <si>
    <t>1) to quake, shake 1a) (Qal) to quake, shake 1b) (Niphal) to be made to quake 1c)(Hiphil) 1c1) to cause to quake 1c2) to cause to spring or leap (of horse)</t>
  </si>
  <si>
    <t>H7494</t>
  </si>
  <si>
    <t>רַ֫עַשׁ</t>
  </si>
  <si>
    <t>quaking</t>
  </si>
  <si>
    <t>1) quaking, rattling, shaking 1a) earthquake 1b) quaking, trembling (of person) 1c) shaking, quivering (of dart)</t>
  </si>
  <si>
    <t>H7495</t>
  </si>
  <si>
    <t>רָפָא</t>
  </si>
  <si>
    <t>1) to heal, make healthful 1a) (Qal) to heal 1a1) of God 1a2) healer, physician (of men) 1a3) of hurts of nations involving restored favour (fig) 1a4) of individual distresses (fig) 1b) (Niphal) to be healed 1b1) literal (of persons) 1b2) of water, pottery 1b3) of national hurts (fig) 1b4) of personal distress (fig) 1c) (Piel) to heal 1c1) literal 1c2) of national defects or hurts (fig) 1d) (Hithpael) in order to get healed (infinitive)</t>
  </si>
  <si>
    <t>H7496</t>
  </si>
  <si>
    <t>רְפָאִים</t>
  </si>
  <si>
    <t>shade</t>
  </si>
  <si>
    <t>ghosts of the dead, shades, spirits</t>
  </si>
  <si>
    <t>H7497A</t>
  </si>
  <si>
    <t>רָפָה</t>
  </si>
  <si>
    <t>Rapha</t>
  </si>
  <si>
    <t>A man living at the time of United Monarchy, first mentioned at 2Sa 21:16;   father of: Goliath (H1555), Ishbi-benob (H3430), Saph (H5593), Lahmi (H3902), huge_man (H4060A); also translated "giant"; Also named:  re.pha.im  (רְפָאִים "Raphaite" H7497H)  § giant, Rephah</t>
  </si>
  <si>
    <t>H7497B</t>
  </si>
  <si>
    <t>Rephaim</t>
  </si>
  <si>
    <t>1) giants, Rephaim 1a) old tribe of giants  2) People descended from Repha(?), first mentioned at Gen 14:5 Also named:  zam.zom  (זַמְזֻמִּים "Zamzummin" H2157)</t>
  </si>
  <si>
    <t>H7497G</t>
  </si>
  <si>
    <t>(Valley of) Rephaim</t>
  </si>
  <si>
    <t xml:space="preserve"> Combined with  e.meq  (עֵ֫מֶק " Valley" H6010P)  This name means  giants, </t>
  </si>
  <si>
    <t>H7497H</t>
  </si>
  <si>
    <t>Raphaite</t>
  </si>
  <si>
    <t>Descendants from Rapha, who lived at the time of United Monarchy, first mentioned at 2Sa 21:16;   father of: Goliath (H1555), Ishbi-benob (H3430), Saph (H5593), Lahmi (H3902), huge_man (H4060A); also translated "giant"; Group of  ra.pah  (רָפָה "Rapha" H7497A)   giants, Rephaim  old tribe of giants</t>
  </si>
  <si>
    <t>H7498G</t>
  </si>
  <si>
    <t>Raphah</t>
  </si>
  <si>
    <t>A man of the tribe of Benjamin living at the time of Divided Monarchy, first mentioned at 1Ch 8:37;   son of: Binea (H1150);   brother of: Eleasah (H0501H) and Azel (H0682A); also called Rephaiah at 1Ch 9:43;  Also named:  re.pha.yah  (רְפָיָה "Rephaiah" H7509K)  § Rapha = "tall" 1) son of Binea and a descendant of Saul 2) son of Benjamin</t>
  </si>
  <si>
    <t>H7498H</t>
  </si>
  <si>
    <t>A man of the tribe of Benjamin living at the time of Egypt and Wilderness, first mentioned at Gen 46:21;   son of: Benjamin (H1144);   brother of: Bela (H1106A), Becher (H1071), Ashbel (H0788), Gera (H1617), Naaman (H5283), Ehi (H0278), Muppim (H4649), Huppim (H2650H), Ard (H0714), Ahiram (H0297) and Jediael (H3043); also called Rapha at 1Ch 8:2;  Another name of  rosh  (רֹאשׁ "Rosh" H7220)  § Rapha = "tall" 1) son of Binea and a descendant of Saul 2) son of Benjamin</t>
  </si>
  <si>
    <t>H7499</t>
  </si>
  <si>
    <t>רְפֻאָה</t>
  </si>
  <si>
    <t>remedy</t>
  </si>
  <si>
    <t>remedy, medicine</t>
  </si>
  <si>
    <t>H7500</t>
  </si>
  <si>
    <t>רִפְאוּת</t>
  </si>
  <si>
    <t>H7501</t>
  </si>
  <si>
    <t>רְפָאֵל</t>
  </si>
  <si>
    <t>Rephael</t>
  </si>
  <si>
    <t xml:space="preserve">A man of the tribe of Levi living at the time of Divided Monarchy, only mentioned at 1Ch 26:7;   son of: Shemaiah (H8098I);   brother of: Othni (H6273), Obed (H5744J), Elzabad (H0443H), Elihu (H0453I) and Semachiah (H5565)   § Rephael = "healed of God"  son of Shemaiah and grandson of Obed-edom </t>
  </si>
  <si>
    <t>H7502</t>
  </si>
  <si>
    <t>רָפַד</t>
  </si>
  <si>
    <t>1) to spread 1a) (Qal) to spread 1b) (Piel) to spread out, support</t>
  </si>
  <si>
    <t>H7503</t>
  </si>
  <si>
    <t>to slacken</t>
  </si>
  <si>
    <t>1) to sink, relax, sink down, let drop, be disheartened 1a) (Qal) 1a1) to sink down 1a2) to sink, drop 1a3) to sink, relax, abate 1a4) to relax, withdraw 1b) (Niphal) idle (participle) 1c) (Piel) to let drop 1d) (Hiphil) 1d1) to let drop, abandon, relax, refrain, forsake 1d2) to let go 1d3) to refrain, let alone 1d4) to be quiet 1e) (Hithpael) to show oneself slack</t>
  </si>
  <si>
    <t>H7504</t>
  </si>
  <si>
    <t>רָפֶה</t>
  </si>
  <si>
    <t>slack</t>
  </si>
  <si>
    <t>H7505</t>
  </si>
  <si>
    <t>רָפוּא</t>
  </si>
  <si>
    <t>Raphu</t>
  </si>
  <si>
    <t xml:space="preserve">A man living at the time of Egypt and Wilderness, only mentioned at Num 13:9;   father of: Palti (H6406)   § Raphu = "healed"  father of Palti, the spy from the tribe of Benjamin </t>
  </si>
  <si>
    <t>H7506</t>
  </si>
  <si>
    <t>רֶ֫פַח</t>
  </si>
  <si>
    <t>Rephah</t>
  </si>
  <si>
    <t xml:space="preserve">A man of the tribe of Ephraim living at the time of Divided Monarchy, only mentioned at 1Ch 7:25;   son of: Beriah (H1283H);   brother of: Sheerah (H7609) and Resheph (H7566)   § Rephah = "healing of the breath"  son of Ephraim and a ancestor of Joshua </t>
  </si>
  <si>
    <t>H7507</t>
  </si>
  <si>
    <t>רְפִידָה</t>
  </si>
  <si>
    <t>H7508</t>
  </si>
  <si>
    <t>רְפִידִים</t>
  </si>
  <si>
    <t>Rephidim</t>
  </si>
  <si>
    <t xml:space="preserve">  § Rephidim = "rests" or "stays" or "resting places"  a station of Israel in the wilderness between Egypt and Sinai </t>
  </si>
  <si>
    <t>H7509G</t>
  </si>
  <si>
    <t>רְפָיָה</t>
  </si>
  <si>
    <t>Rephaiah</t>
  </si>
  <si>
    <t>A man of the tribe of Judah living at the time of Divided Monarchy, only mentioned at 1Ch 3:21;   son of: Hananiah (H2608L);   brother of: Pelatiah (H6410), Jeshaiah (H3470B), Arnan (H0770), Obadiah (H5662H) and Shecaniah (H7935)  § Rephaiah = "healed of Jehovah" 1) a descendant of Zerubbabel and David 2) a Simeonite chief in the reign of Hezekiah 3) son of Tola and grandson of Issachar 4) son of Binea and a descendant of Saul 5) son of Hur and a ruler of Jerusalem in the time of Nehemiah</t>
  </si>
  <si>
    <t>H7509H</t>
  </si>
  <si>
    <t>A man of the tribe of Simeon(?) living at the time of Divided Monarchy, only mentioned at 1Ch 4:42;   son of: Ishi (H3469I);   brother of: Pelatiah (H6410H), Neariah (H5294H) and Uzziel (H5816H)  § Rephaiah = "healed of Jehovah" 1) a descendant of Zerubbabel and David 2) a Simeonite chief in the reign of Hezekiah 3) son of Tola and grandson of Issachar 4) son of Binea and a descendant of Saul 5) son of Hur and a ruler of Jerusalem in the time of Nehemiah</t>
  </si>
  <si>
    <t>H7509I</t>
  </si>
  <si>
    <t>A man of the tribe of Issachar living at the time of Egypt and Wilderness, only mentioned at 1Ch 7:2;   son of: Tola (H8439);   brother of: Uzzi (H5813H), Jeriel (H3400), Jahmai (H3181), Ibsam (H3005) and Shemuel (H8050I)  § Rephaiah = "healed of Jehovah" 1) a descendant of Zerubbabel and David 2) a Simeonite chief in the reign of Hezekiah 3) son of Tola and grandson of Issachar 4) son of Binea and a descendant of Saul 5) son of Hur and a ruler of Jerusalem in the time of Nehemiah</t>
  </si>
  <si>
    <t>H7509J</t>
  </si>
  <si>
    <t>A man living at the time of Exile and Return, only mentioned at Neh 3:9;   son of: Hur (H2354I)  § Rephaiah = "healed of Jehovah" 1) a descendant of Zerubbabel and David 2) a Simeonite chief in the reign of Hezekiah 3) son of Tola and grandson of Issachar 4) son of Binea and a descendant of Saul 5) son of Hur and a ruler of Jerusalem in the time of Nehemiah</t>
  </si>
  <si>
    <t>H7509K</t>
  </si>
  <si>
    <t>A man of the tribe of Benjamin living at the time of Divided Monarchy, first mentioned at 1Ch 8:37;   son of: Binea (H1150);   brother of: Eleasah (H0501H) and Azel (H0682A); also called Rephaiah at 1Ch 9:43;  Another name of  ra.pah  (רָפָא "Raphah" H7498G)  § Rephaiah = "healed of Jehovah" 1) a descendant of Zerubbabel and David 2) a Simeonite chief in the reign of Hezekiah 3) son of Tola and grandson of Issachar 4) son of Binea and a descendant of Saul 5) son of Hur and a ruler of Jerusalem in the time of Nehemiah</t>
  </si>
  <si>
    <t>H7510</t>
  </si>
  <si>
    <t>רִפְיוֹן</t>
  </si>
  <si>
    <t>sinking</t>
  </si>
  <si>
    <t>H7511</t>
  </si>
  <si>
    <t>רָפַס</t>
  </si>
  <si>
    <t>1) (Hithpael) 1c1) to stamp oneself down, humble oneself 1c2) stamping or tramping down (participle) Aramaic equivalent:  re.phas  (רְפַס "to tread" H7512)</t>
  </si>
  <si>
    <t>H7512</t>
  </si>
  <si>
    <t>רְפַס</t>
  </si>
  <si>
    <t>1) to tread, trample 1a) (P'al) treading, trampling (participle)</t>
  </si>
  <si>
    <t>H7513</t>
  </si>
  <si>
    <t>רַפְסֹדָה</t>
  </si>
  <si>
    <t>H7514</t>
  </si>
  <si>
    <t>רָפַק</t>
  </si>
  <si>
    <t>to lean</t>
  </si>
  <si>
    <t>1) to support 1a) (Hithpael) to support oneself, lean</t>
  </si>
  <si>
    <t>H7515</t>
  </si>
  <si>
    <t>רָפַשׂ</t>
  </si>
  <si>
    <t>to foul</t>
  </si>
  <si>
    <t>1) to stamp, tread, foul by stamping or treading 1a) (Qal) to tread down, foul by treading, foul with the feet 1b) (Niphal) to be fouled</t>
  </si>
  <si>
    <t>H7516</t>
  </si>
  <si>
    <t>רֶ֫פֶשׁ</t>
  </si>
  <si>
    <t>mire, mud</t>
  </si>
  <si>
    <t>H7517</t>
  </si>
  <si>
    <t>רֶ֫פֶת</t>
  </si>
  <si>
    <t>stable, stall</t>
  </si>
  <si>
    <t>H7518</t>
  </si>
  <si>
    <t>רַץ</t>
  </si>
  <si>
    <t>1) piece, bar 1a) meaning uncertain</t>
  </si>
  <si>
    <t>H7519</t>
  </si>
  <si>
    <t>רָצָא</t>
  </si>
  <si>
    <t>(Qal) to run</t>
  </si>
  <si>
    <t>H7520</t>
  </si>
  <si>
    <t>רָצַד</t>
  </si>
  <si>
    <t>to watch with envy</t>
  </si>
  <si>
    <t>(Piel) to watch stealthily or with envious hostility, watch with enmity, watch with envy</t>
  </si>
  <si>
    <t>H7521</t>
  </si>
  <si>
    <t>רָצָה</t>
  </si>
  <si>
    <t>1) to be pleased with, be favourable to, accept favourably 1a) (Qal) 1a1) to be pleased with, be favourable to 1a2) to accept 1a3) to be pleased, be determined 1a4) to make acceptable, satisfy 1a5) to please 1b) (Niphal) to be accepted, be pleased with 1c) (Piel) to seek favour of 1d) (Hiphil) to please, pay off 1e) (Hithpael) to make oneself acceptable or pleasing</t>
  </si>
  <si>
    <t>H7522</t>
  </si>
  <si>
    <t>רָצוֹן</t>
  </si>
  <si>
    <t>1) pleasure, delight, favour, goodwill, acceptance, will 1a) goodwill, favour 1b) acceptance 1c) will, desire, pleasure, self-will</t>
  </si>
  <si>
    <t>H7523</t>
  </si>
  <si>
    <t>רָצַח</t>
  </si>
  <si>
    <t>1) to murder, slay, kill 1a)(Qal) to murder, slay 1a1) premeditated 1a2) accidental 1a3) as avenger 1a4) slayer (intentional) (participle) 1b) (Niphal) to be slain 1c) (Piel) 1c1) to murder, assassinate 1c2) murderer, assassin (participle) (subst) 1d) (Pual) to be killed</t>
  </si>
  <si>
    <t>H7524</t>
  </si>
  <si>
    <t>רֶ֫צַח</t>
  </si>
  <si>
    <t>H7525</t>
  </si>
  <si>
    <t>רִצְיָא</t>
  </si>
  <si>
    <t>Rizia</t>
  </si>
  <si>
    <t xml:space="preserve">A man of the tribe of Asher living at the time of Divided Monarchy, only mentioned at 1Ch 7:39;   son of: Shual (H7777B);   brother of: Arah (H0733) and Hanniel (H2592H)   § Rezia = "delight"  an Asherite of the sons of Ulla </t>
  </si>
  <si>
    <t>H7526G</t>
  </si>
  <si>
    <t>רְצִין</t>
  </si>
  <si>
    <t>Rezin</t>
  </si>
  <si>
    <t>A man living at the time of Divided Monarchy, first mentioned at 2Ki 15:37  § Rezin = "firm" 1) king of Damascus during the reigns of kings Jotham and Ahaz of Judah 2) the progenitor of a family of temple slaves who returned from captivity with Zerubbabel</t>
  </si>
  <si>
    <t>H7526H</t>
  </si>
  <si>
    <t>A man living at the time of Exile and Return, first mentioned at Ezr 2:48  § Rezin = "firm" 1) king of Damascus during the reigns of kings Jotham and Ahaz of Judah 2) the progenitor of a family of temple slaves who returned from captivity with Zerubbabel</t>
  </si>
  <si>
    <t>H7527</t>
  </si>
  <si>
    <t>רָצַע</t>
  </si>
  <si>
    <t>1) (Qal) to bore, pierce 1a) of the ear</t>
  </si>
  <si>
    <t>H7528</t>
  </si>
  <si>
    <t>רָצַף</t>
  </si>
  <si>
    <t>to fit</t>
  </si>
  <si>
    <t>1) to fit together, fit out, pattern 1a) (Qal) to be fitted out, design</t>
  </si>
  <si>
    <t>H7529</t>
  </si>
  <si>
    <t>רֶצֶף</t>
  </si>
  <si>
    <t>hot stone, glowing stone or coal, flame, firebolt, spark Another spelling of  rits.pah  (רִצְפָּה "glowing stone" H7531B)</t>
  </si>
  <si>
    <t>H7530</t>
  </si>
  <si>
    <t>רֶ֫צֶף</t>
  </si>
  <si>
    <t>Rezeph</t>
  </si>
  <si>
    <t xml:space="preserve">  § Rezeph = "a hot stone"  a place conquered by Assyria </t>
  </si>
  <si>
    <t>H7531A</t>
  </si>
  <si>
    <t>רִצְפָּה</t>
  </si>
  <si>
    <t>H7531B</t>
  </si>
  <si>
    <t>glowing stone</t>
  </si>
  <si>
    <t>glowing stone or coal, live coal Also means:  re.tseph  (רֶצֶף "coal" H7529)</t>
  </si>
  <si>
    <t>H7532</t>
  </si>
  <si>
    <t>Rizpah</t>
  </si>
  <si>
    <t xml:space="preserve">A woman living at the time of United Monarchy, first mentioned at 2Sa 3:7;   daughter of: Aiah (H0345H); married to Saul (H7586G);   mother of: Armoni (H0764) and Mephibosheth (H4648H)   § Rizpah = "pavement"  a concubine of king Saul and mother of Armoni and Mephibosheth </t>
  </si>
  <si>
    <t>H7533</t>
  </si>
  <si>
    <t>רָצַץ</t>
  </si>
  <si>
    <t>1) to crush, oppress 1a) (Qal) 1a1) to crush, get crushed, be crushed 1a2) to crush, oppress (fig) 1a3) crushed (participle passive) 1b) (Niphal) to be crushed, be broken 1c) (Piel) 1c1) to crush in pieces 1c2) to grievously oppress (fig) 1d) (Poel) to oppress (fig) 1e) (Hiphil) to crush 1f) (Hithpoel) to crush each other</t>
  </si>
  <si>
    <t>H7534</t>
  </si>
  <si>
    <t>רַק</t>
  </si>
  <si>
    <t>adj  thin, lean</t>
  </si>
  <si>
    <t>H7535</t>
  </si>
  <si>
    <t>1) only, altogether, surely 1a) only 1b) only, nought but, altogether (in limitation) 1c) save, except (after a negative) 1d) only, altogether, surely (with an affirmative) 1e) if only, provided only (prefixed for emphasis) 1f) only, exclusively (for emphasis)</t>
  </si>
  <si>
    <t>H7536</t>
  </si>
  <si>
    <t>רֹק</t>
  </si>
  <si>
    <t>H7537</t>
  </si>
  <si>
    <t>רָקֵב</t>
  </si>
  <si>
    <t>(Qal) to rot</t>
  </si>
  <si>
    <t>H7538</t>
  </si>
  <si>
    <t>רָקָב</t>
  </si>
  <si>
    <t>rottenness, decay (always fig)</t>
  </si>
  <si>
    <t>H7539</t>
  </si>
  <si>
    <t>רִקָּבוֹן</t>
  </si>
  <si>
    <t>rottenness, decay, decayed</t>
  </si>
  <si>
    <t>H7540</t>
  </si>
  <si>
    <t>רָקַד</t>
  </si>
  <si>
    <t>to skip about</t>
  </si>
  <si>
    <t>1) to skip about 1a) (Qal) to skip about 1b) (Piel) to dance, leap 1c) (Hiphil) to make to skip</t>
  </si>
  <si>
    <t>H7541</t>
  </si>
  <si>
    <t>רַקָּה</t>
  </si>
  <si>
    <t>temple, the temple (of the head)</t>
  </si>
  <si>
    <t>H7542</t>
  </si>
  <si>
    <t>רַקּוֹן</t>
  </si>
  <si>
    <t>Rakkon</t>
  </si>
  <si>
    <t xml:space="preserve">  § Rakkon = "the temple"  a well-watered place in Dan near Joppa </t>
  </si>
  <si>
    <t>H7543</t>
  </si>
  <si>
    <t>רָקַח</t>
  </si>
  <si>
    <t>1) to mix, compound 1a) (Qal) 1a1) to mix, compound 1a2) compounder, mixer, perfumer (participle) (subst) 1b) (Pual) mixed (participle) 1c) (Hiphil) to mix</t>
  </si>
  <si>
    <t>H7544</t>
  </si>
  <si>
    <t>רֶ֫קַח</t>
  </si>
  <si>
    <t>spice, spicery</t>
  </si>
  <si>
    <t>H7545</t>
  </si>
  <si>
    <t>רֹ֫קֵחַ</t>
  </si>
  <si>
    <t>spice-mixture, perfume, ointment</t>
  </si>
  <si>
    <t>H7546</t>
  </si>
  <si>
    <t>רַקָּח</t>
  </si>
  <si>
    <t>perfumer</t>
  </si>
  <si>
    <t>ointment-maker, perfumer</t>
  </si>
  <si>
    <t>H7547</t>
  </si>
  <si>
    <t>רַקּוּחַ</t>
  </si>
  <si>
    <t>perfumery</t>
  </si>
  <si>
    <t>perfumery, perfume, unguent</t>
  </si>
  <si>
    <t>H7548</t>
  </si>
  <si>
    <t>רַקָּחָה</t>
  </si>
  <si>
    <t>ointment-maker (female), perfumer (female)</t>
  </si>
  <si>
    <t>H7549</t>
  </si>
  <si>
    <t>רָקִיעַ</t>
  </si>
  <si>
    <t>1) extended surface (solid), expanse, firmament 1a) expanse (flat as base, support) 1b) firmament (of vault of heaven supporting waters above) 1b1) considered by Hebrews as solid and supporting 'waters' above</t>
  </si>
  <si>
    <t>H7550</t>
  </si>
  <si>
    <t>רָקִיק</t>
  </si>
  <si>
    <t>thin cake, wafer</t>
  </si>
  <si>
    <t>H7551</t>
  </si>
  <si>
    <t>רָקַם</t>
  </si>
  <si>
    <t>1) to variegate, mix colours 1a) (Qal) variegator (worker in colours) (participle) 1b) (Pual) to be skilfully wrought or woven</t>
  </si>
  <si>
    <t>H7552G</t>
  </si>
  <si>
    <t>רֶ֫קֶם</t>
  </si>
  <si>
    <t>Rekem</t>
  </si>
  <si>
    <t>A man living at the time of Egypt and Wilderness, first mentioned at Num 31:8  § Rekem = "variegation"  one of the 5 kings of Midian killed by the Israelites</t>
  </si>
  <si>
    <t>H7552H</t>
  </si>
  <si>
    <t xml:space="preserve">  § Rekem = "variegation" n pr m  a town in Benjamin</t>
  </si>
  <si>
    <t>H7552I</t>
  </si>
  <si>
    <t>A man of the tribe of Judah  living at the time of Divided Monarchy, first mentioned at 1Ch 2:43;   son of: Hebron (H2275I);   brother of: Korah (H7141J), Tappuah (H8599A) and Shema (H8087);   father of: Shammai (H8060H)  § Rekem = "variegation"  one of the 4 sons of Hebron and the father of Shammai</t>
  </si>
  <si>
    <t>H7552J</t>
  </si>
  <si>
    <t>Rakem</t>
  </si>
  <si>
    <t>A man of the tribe of Manasseh living at the time of Divided Monarchy, only mentioned at 1Ch 7:16;   son of: Sheresh (H8329);   brother of: Ulam (H0198)  § Rekem = "variegation" a Manassite, son of Machir by Maachah his wife</t>
  </si>
  <si>
    <t>H7553</t>
  </si>
  <si>
    <t>רִקְמָה</t>
  </si>
  <si>
    <t>variegated stuff, embroidered</t>
  </si>
  <si>
    <t>H7554</t>
  </si>
  <si>
    <t>רָקַע</t>
  </si>
  <si>
    <t>1) to beat, stamp, beat out, spread out, stretch 1a) (Qal) 1a1) to stamp, beat out 1a2) one who beats out (participle) 1b) (Piel) to overlay, beat out (for plating) 1c) (Pual) beaten out (participle) 1d) (Hiphil) to make a spreading (of clouds)</t>
  </si>
  <si>
    <t>H7555</t>
  </si>
  <si>
    <t>רִקּוּעַ</t>
  </si>
  <si>
    <t>expansion (of plates)</t>
  </si>
  <si>
    <t>H7556</t>
  </si>
  <si>
    <t>רָקַק</t>
  </si>
  <si>
    <t>H7557</t>
  </si>
  <si>
    <t>רַקַּת</t>
  </si>
  <si>
    <t>Rakkath</t>
  </si>
  <si>
    <t xml:space="preserve">Rakkath = "shore"  a fortified city in Naphtali Also named:  Tiberias  (Τιβεριάς "Tiberias" G5085H) </t>
  </si>
  <si>
    <t>H7558</t>
  </si>
  <si>
    <t>רִשְׁיוֹן</t>
  </si>
  <si>
    <t>permission</t>
  </si>
  <si>
    <t>H7559</t>
  </si>
  <si>
    <t>רָשַׁם</t>
  </si>
  <si>
    <t>to inscribe</t>
  </si>
  <si>
    <t>1) to inscribe, note 1a) (Qal) that which is inscribed (participle) Aramaic equivalent:  re.sham  (רְשַׁם "to sign" H7560)</t>
  </si>
  <si>
    <t>H7560</t>
  </si>
  <si>
    <t>רְשַׁם</t>
  </si>
  <si>
    <t>to sign</t>
  </si>
  <si>
    <t>1) to inscribe, sign 1a) (P'al) to inscribe, sign 1b) (P'al) 1b1) to be inscribed, be written 1b2) to be signed</t>
  </si>
  <si>
    <t>H7561</t>
  </si>
  <si>
    <t>רָשַׁע</t>
  </si>
  <si>
    <t>be wicked</t>
  </si>
  <si>
    <t>1) to be wicked, act wickedly 1a) (Qal) 1a1) to be wicked, act wickedly 1a2) to be guilty, be condemned 1b) (Hiphil) 1b1) to condemn as guilty (in civil relations) 1b2) to condemn as guilty (in ethical or religious relations) 1b3) to act wickedly (in ethics and religion)</t>
  </si>
  <si>
    <t>H7562</t>
  </si>
  <si>
    <t>רֶ֫שַׁע</t>
  </si>
  <si>
    <t>1) wrong, wickedness, guilt 1a) wickedness (as violence and crime against civil law) 1b) wickedness (of enemies) 1c) wickedness (in ethical relations)</t>
  </si>
  <si>
    <t>H7563</t>
  </si>
  <si>
    <t>רָשָׁע</t>
  </si>
  <si>
    <t>wicked</t>
  </si>
  <si>
    <t>1) wicked, criminal 1a) guilty one, one guilty of crime (subst) 1b) wicked (hostile to God) 1c) wicked, guilty of sin (against God or man)</t>
  </si>
  <si>
    <t>H7564</t>
  </si>
  <si>
    <t>רִשְׁעָה</t>
  </si>
  <si>
    <t>1) wickedness, guilt 1a) wickedness (in civil relations) 1b) wickedness (of enemies) 1c) wickedness (ethical and religious)</t>
  </si>
  <si>
    <t>H7565</t>
  </si>
  <si>
    <t>רֶ֫שֶׁף</t>
  </si>
  <si>
    <t>flash</t>
  </si>
  <si>
    <t>1) flame, firebolt, spark 1a) flame 1b) fire-bolt</t>
  </si>
  <si>
    <t>H7566</t>
  </si>
  <si>
    <t>Resheph</t>
  </si>
  <si>
    <t xml:space="preserve">A man of the tribe of Ephraim living at the time of Divided Monarchy, only mentioned at 1Ch 7:25;   son of: Beriah (H1283H);   brother of: Sheerah (H7609) and Rephah (H7506);   father of: Telah (H8520)   § Resheph = "flame"  a son of Ephraim </t>
  </si>
  <si>
    <t>H7567</t>
  </si>
  <si>
    <t>רָשַׁשׁ</t>
  </si>
  <si>
    <t>1) to beat down, shatter 1a) (Poel) to beat down, shatter 1b) (Pual) to be beaten down</t>
  </si>
  <si>
    <t>H7568</t>
  </si>
  <si>
    <t>רֶ֫שֶׁת</t>
  </si>
  <si>
    <t>1) net 1a) net 1a1) for catching 1a2) of judgment (fig) 1a3) of leaders leading people to sin 1a4) as a trap for man 1b) network (brazen-for altar of tabernacle)</t>
  </si>
  <si>
    <t>H7569</t>
  </si>
  <si>
    <t>רַתּוֹק</t>
  </si>
  <si>
    <t>chain Also means:  rat.ti.qah  (רַתִּיקָה "chain" H7572)</t>
  </si>
  <si>
    <t>H7570</t>
  </si>
  <si>
    <t>רָתַח</t>
  </si>
  <si>
    <t>1) to boil 1a) (Piel) to cause to boil 1b) (Pual) to be made to boil 1c) (Hiphil) to cause to boil</t>
  </si>
  <si>
    <t>H7571</t>
  </si>
  <si>
    <t>רֶ֫תַח</t>
  </si>
  <si>
    <t>H7572</t>
  </si>
  <si>
    <t>רַתִּיקָה</t>
  </si>
  <si>
    <t>chain Another spelling of  rat.toq  (רַתּוֹק "chain" H7569)</t>
  </si>
  <si>
    <t>H7573</t>
  </si>
  <si>
    <t>רָתַם</t>
  </si>
  <si>
    <t>(Qal) to bind, attach</t>
  </si>
  <si>
    <t>H7574</t>
  </si>
  <si>
    <t>רֹ֫תֶם</t>
  </si>
  <si>
    <t>1) broom-plant, retem 1a) a kind of broom plant</t>
  </si>
  <si>
    <t>H7575</t>
  </si>
  <si>
    <t>רִתְמָה</t>
  </si>
  <si>
    <t>Rithmah</t>
  </si>
  <si>
    <t xml:space="preserve">  § Rithmah = "heath"  station of Israel in the wilderness, probably northeast of Hazeroth </t>
  </si>
  <si>
    <t>H7576</t>
  </si>
  <si>
    <t>רָתַק</t>
  </si>
  <si>
    <t>1) to bind 1a) (Niphal) to be snapped, be broken 1b) (Pual) to be bound</t>
  </si>
  <si>
    <t>H7577</t>
  </si>
  <si>
    <t>רְתֻקָה</t>
  </si>
  <si>
    <t>H7578</t>
  </si>
  <si>
    <t>רְתֵת</t>
  </si>
  <si>
    <t>H7579</t>
  </si>
  <si>
    <t>שָׁאַב</t>
  </si>
  <si>
    <t>1) to draw (water) 1a) (Qal) 1a1) to draw (water) 1a2) water-drawing women (participle)</t>
  </si>
  <si>
    <t>H7580</t>
  </si>
  <si>
    <t>שָׁאַג</t>
  </si>
  <si>
    <t>1) (Qal) to roar 1a) of lion, conqueror, Jehovah, cry of distress</t>
  </si>
  <si>
    <t>H7581</t>
  </si>
  <si>
    <t>שְׁאָגָה</t>
  </si>
  <si>
    <t>1) roaring 1a) of lion, the wicked, distress cry</t>
  </si>
  <si>
    <t>H7582</t>
  </si>
  <si>
    <t>שָׁאָה</t>
  </si>
  <si>
    <t>to crash</t>
  </si>
  <si>
    <t>1) crash, make a din or crash, crash into ruins, be in ruins, be desolated 1a) (Qal) to crash into ruins 1b) (Niphal) 1b1) to be ruined 1b2) to crash 1b3) to be left (a desolation) 1c) (Hiphil) 1c1) to cause to crash 1c2) to cause to be desolated</t>
  </si>
  <si>
    <t>H7583</t>
  </si>
  <si>
    <t>1) (Hithpael) 1a) to gaze 1b) gazing (participle)</t>
  </si>
  <si>
    <t>H7584</t>
  </si>
  <si>
    <t>שַׁאֲוָה</t>
  </si>
  <si>
    <t>devastating storm</t>
  </si>
  <si>
    <t>H7585</t>
  </si>
  <si>
    <t>שְׁאוֹל</t>
  </si>
  <si>
    <t>hell: Sheol</t>
  </si>
  <si>
    <t xml:space="preserve">Sheol, underworld, grave, hell, pit 1a) the underworld 1b) Sheol-the OT designation for the abode of the dead 1b1) place of no return 1b2) without praise of God 1b3) wicked sent there for punishment 1b4) righteous not abandoned to it 1b5) of the place of exile (fig) 1b6) of extreme degradation in sin </t>
  </si>
  <si>
    <t>H7586G</t>
  </si>
  <si>
    <t>שָׁאוּל</t>
  </si>
  <si>
    <t>A king of the tribe of Benjamin living at the time of United Monarchy, first mentioned at 1Sa 9:2;   son of: Kish (H7027); married to Ahinoam (H0293) and Rizpah (H7532);   father of: Jonathan (H3083H), Abinadab (H0041H), Malchi-shua (H4444), Merab (H4764), Michal (H4324), Ish-bosheth (H0378), Armoni (H0764), Mephibosheth (H4648H)  § Saul or Shaul = "desired" 1) a Benjamite, son of Kish, and the 1st king of Israel 2) an early king of Edom and a successor of Samlah 3) a son of Simeon 4) a Levite, son of Uzziah</t>
  </si>
  <si>
    <t>H7586H</t>
  </si>
  <si>
    <t>Shaul</t>
  </si>
  <si>
    <t>A man of the tribe of Simeon living at the time of Egypt and Wilderness, first mentioned at Gen 46:10;   son of: Simeon (H8095) and Canaanite_woman (H3669);   brother of: Jemuel (H3223), Jamin (H3226), Ohad (H0161), Jachin (H3199) and Zerah (H2226L);   father of: Shallum (H7967K) Also named:  sha.u.li  (שָׁאוּלִי "Shaulite" H7587)  § Saul or Shaul = "desired" 1) a Benjamite, son of Kish, and the 1st king of Israel 2) an early king of Edom and a successor of Samlah 3) a son of Simeon 4) a Levite, son of Uzziah</t>
  </si>
  <si>
    <t>H7586I</t>
  </si>
  <si>
    <t>A man living at the time of the Patriarchs, first mentioned at Gen 36:37  § Saul or Shaul = "desired" 1) a Benjamite, son of Kish, and the 1st king of Israel 2) an early king of Edom and a successor of Samlah 3) a son of Simeon 4) a Levite, son of Uzziah</t>
  </si>
  <si>
    <t>H7586J</t>
  </si>
  <si>
    <t>A man of the tribe of Levi living at the time of Divided Monarchy, first mentioned at 1Ch 6:24;   son of: Uzziah (H5818H);   father of: Elkanah (H0511I); also called Joel at 1Ch 6:36;  Also named:  yo.el  (יוֹאֵל "Joel" H3100U)  § Saul or Shaul = "desired" 1) a Benjamite, son of Kish, and the 1st king of Israel 2) an early king of Edom and a successor of Samlah 3) a son of Simeon 4) a Levite, son of Uzziah</t>
  </si>
  <si>
    <t>H7587</t>
  </si>
  <si>
    <t>שָׁאוּלִי</t>
  </si>
  <si>
    <t>Shaulite</t>
  </si>
  <si>
    <t xml:space="preserve">Someone descended from Shaul who was a man of the tribe of Simeon living at the time of Egypt and Wilderness, first mentioned at Gen 46:10;   son of: Simeon (H8095) and Canaanite_woman (H3669);   brother of: Jemuel (H3223), Jamin (H3226), Ohad (H0161), Jachin (H3199) and Zerah (H2226L);   father of: Shallum (H7967K) Group of  sha.ul  (שָׁאוּל "Shaul" H7586H)   § Shaulites, of Saul "desired"  descendants of Saul or Shaul </t>
  </si>
  <si>
    <t>H7588</t>
  </si>
  <si>
    <t>שָׁאוֹן</t>
  </si>
  <si>
    <t>roar</t>
  </si>
  <si>
    <t>1) roar, din, crash, uproar 1a) roar (of water) 1b) uproar (of revellers)</t>
  </si>
  <si>
    <t>H7589</t>
  </si>
  <si>
    <t>שְׁאָט</t>
  </si>
  <si>
    <t>scorn</t>
  </si>
  <si>
    <t>despite, contempt</t>
  </si>
  <si>
    <t>H7590</t>
  </si>
  <si>
    <t>שׁוּט</t>
  </si>
  <si>
    <t>1) to treat with contempt or despite 1a) (Qal) 1a1) to treat with contempt or despite 1a2) haters (participle)</t>
  </si>
  <si>
    <t>H7591</t>
  </si>
  <si>
    <t>שְׁאִיָּה</t>
  </si>
  <si>
    <t>H7592</t>
  </si>
  <si>
    <t>שָׁאַל</t>
  </si>
  <si>
    <t>1) to ask, enquire, borrow, beg 1a) (Qal) 1a1) to ask, ask for 1a2) to ask (as a favour), borrow 1a3) to enquire, enquire of 1a4) to enquire of, consult (of deity, oracle) 1a5) to seek 1b) (Niphal) to ask for oneself, ask leave of absence 1c) (Piel) 1c1) to enquire, enquire carefully 1c2) to beg, practise beggary 1d) (Hiphil) 1d1) to be given on request 1d2) to grant, make over to, let (one) ask (successfully) or give or lend on request (then) grant or make over to Aramaic equivalent:  she.el  (שְׁאֵל "to ask" H7593)</t>
  </si>
  <si>
    <t>H7593</t>
  </si>
  <si>
    <t>שְׁאֵל</t>
  </si>
  <si>
    <t>1) to ask 1a) (P'al) 1a1) to ask for, request 1a2) to enquire for or about</t>
  </si>
  <si>
    <t>H7594</t>
  </si>
  <si>
    <t>שְׁאָל</t>
  </si>
  <si>
    <t>Sheal</t>
  </si>
  <si>
    <t xml:space="preserve">A man living at the time of Exile and Return, only mentioned at Ezr 10:29   § Sheal = "asking"  one of the sons of Bani who had a foreign wife in the time of Ezra </t>
  </si>
  <si>
    <t>H7595</t>
  </si>
  <si>
    <t>שְׁאֵלָא</t>
  </si>
  <si>
    <t>affair</t>
  </si>
  <si>
    <t>affair, request Aramaic of  she.e.lah  (שְׁאֵלָה "petition" H7596)</t>
  </si>
  <si>
    <t>H7596</t>
  </si>
  <si>
    <t>שְׁאֵלָה</t>
  </si>
  <si>
    <t>1) request, thing asked for, demand 1a) request, petition 1b) thing asked for Aramaic equivalent:  she.e.la  (שְׁאֵלָא "affair" H7595)</t>
  </si>
  <si>
    <t>H7597A</t>
  </si>
  <si>
    <t>שְׁאַלְתִּיאֵל</t>
  </si>
  <si>
    <t>A man of the tribe of Judah living at the time of Exile and Return, first mentioned at 1Ch 3:17;   son of: Jehoiachin (H3078);   brother of: Zedekiah (H6667I)(?); father(?) of Malchiram (H4443), Pedaiah (H6305H), Shenazzar (H8137), Jekamiah (H3359H), Hoshama (H1953) and Nedabiah (H5072)  § Shealtiel or Salathiel = "I have asked of God"  son of king Jehoiachin or Jeconiah or Coniah of Judah and uncle of Zerubbabel</t>
  </si>
  <si>
    <t>H7597B</t>
  </si>
  <si>
    <t>שַׁלְתִּיאֵל</t>
  </si>
  <si>
    <t>A man of the tribe of Judah living at the time of Exile and Return, first mentioned at 1Ch 3:17;   son of: Jehoiachin (H3078);   brother of: Zedekiah (H6667I)(?); father(?) of Malchiram (H4443), Pedaiah (H6305H), Shenazzar (H8137), Jekamiah (H3359H), Hoshama (H1953) and Nedabiah (H5072) Another spelling of  she.al.ti.el  (שְׁאַלְתִּיאֵל "Shealtiel" H7597A)  § Shealtiel or Salathiel = "I have asked of God"  father of Zerubbabel</t>
  </si>
  <si>
    <t>H7598</t>
  </si>
  <si>
    <t xml:space="preserve">A man of the tribe of Judah living at the time of Exile and Return, first mentioned at 1Ch 3:17;   son of: Jehoiachin (H3078);   brother of: Zedekiah (H6667I)(?); father(?) of Malchiram (H4443), Pedaiah (H6305H), Shenazzar (H8137), Jekamiah (H3359H), Hoshama (H1953) and Nedabiah (H5072) Aramaic of  she.al.ti.el  (שְׁאַלְתִּיאֵל "Shealtiel" H7597A)   § Shealtiel = "I have asked of God"  father of Zerubbabel </t>
  </si>
  <si>
    <t>H7599</t>
  </si>
  <si>
    <t>שָׁאַן</t>
  </si>
  <si>
    <t>(Pilel) to be at ease, be at peace, rest, rest securely, be quiet</t>
  </si>
  <si>
    <t>H7600</t>
  </si>
  <si>
    <t>שַׁאֲנָן</t>
  </si>
  <si>
    <t>adj 1) at ease, quiet, secure 1a) at ease, secure 1b) at ease, careless, wanton, arrogant subst 2) security, pride, arrogance 2a) one at ease 2b) arrogance</t>
  </si>
  <si>
    <t>H7601</t>
  </si>
  <si>
    <t>שָׁאַס</t>
  </si>
  <si>
    <t>to spoil</t>
  </si>
  <si>
    <t>1) to plunder, spoil 1a) (Qal) ones plundering (participle)</t>
  </si>
  <si>
    <t>H7602A</t>
  </si>
  <si>
    <t>שָׁאַף</t>
  </si>
  <si>
    <t>1) to gasp, pant, pant after, long for, breathe heavily 1a) (Qal) 1a1) to gasp, pant after, snuff up 1a2) to gasp or pant (with desire), pant after, be eager for 1a3) to thirst for one's blood (from actions of animals) (fig)</t>
  </si>
  <si>
    <t>H7602B</t>
  </si>
  <si>
    <t>1) to crush, trample, trample upon 1a) (Qal) to trample upon, crush</t>
  </si>
  <si>
    <t>H7603</t>
  </si>
  <si>
    <t>שְׂאֹר</t>
  </si>
  <si>
    <t>H7604</t>
  </si>
  <si>
    <t>שָׁאַר</t>
  </si>
  <si>
    <t>1) to remain, be left over, be left behind 1a) (Qal) to remain 1b) (Niphal) 1b1) to be left over, be left alive, survive 1b1a) remainder, remnant (participle) 1b2) to be left behind 1c) (Hiphil) 1c1) to leave over, spare 1c2) to leave or keep over 1c3) to have left 1c4) to leave (as a gift)</t>
  </si>
  <si>
    <t>H7605</t>
  </si>
  <si>
    <t>שְׁאָר</t>
  </si>
  <si>
    <t>rest, residue, remnant, remainder Aramaic equivalent:  she.ar  (שְׁאָר "remainder" H7606)</t>
  </si>
  <si>
    <t>H7606</t>
  </si>
  <si>
    <t>rest, remainder Aramaic of  she.ar  (שְׁאָר "remnant" H7605)</t>
  </si>
  <si>
    <t>H7607</t>
  </si>
  <si>
    <t>שְׁאֵר</t>
  </si>
  <si>
    <t>1) flesh, food, body, near kin, near kinswoman 1a) flesh 1a1) as food 1a2) for physical power (fig) 1b) flesh relation, blood relation 1c) self Also means:  sha.a.rah  (שַׁאֲרָה "kinswomen" H7608)</t>
  </si>
  <si>
    <t>H7608</t>
  </si>
  <si>
    <t>שַׁאֲרָה</t>
  </si>
  <si>
    <t>kinswomen</t>
  </si>
  <si>
    <t>kinswomen A grammatical form of  she.er  (שְׁאֵר "flesh" H7607)</t>
  </si>
  <si>
    <t>H7609</t>
  </si>
  <si>
    <t>שֶׁאֱרָה</t>
  </si>
  <si>
    <t>Sheerah</t>
  </si>
  <si>
    <t xml:space="preserve">A woman of the tribe of Ephraim living at the time of Divided Monarchy, only mentioned at 1Ch 7:24;   daughter of: Beriah (H1283H);   sister of: Rephah (H7506) and Resheph (H7566)   § Sherah = "kinswoman"  daughter of Ephraim and foundress of the Beth-horons and of a town called after her Uzzen-sherah </t>
  </si>
  <si>
    <t>H7610</t>
  </si>
  <si>
    <t>שְׁאָר יָשׁוּב</t>
  </si>
  <si>
    <t>Shear-jashub</t>
  </si>
  <si>
    <t xml:space="preserve">A man living at the time of Divided Monarchy, only mentioned at Isa 7:3;   son of: Isaiah (H3470A);   brother of: Maher-shalal-hash-baz (H4122)    § Shear-jashub = "a remnant shall return"  a symbolical name for the son of Isaiah the prophet </t>
  </si>
  <si>
    <t>H7611</t>
  </si>
  <si>
    <t>שְׁאֵרִית</t>
  </si>
  <si>
    <t>1) rest, residue, remainder, remnant 1a) rest, what is left 1b) remainder, descendants</t>
  </si>
  <si>
    <t>H7612</t>
  </si>
  <si>
    <t>שֵׁאת</t>
  </si>
  <si>
    <t>1) ruin, devastation 1a) meaning doubtful</t>
  </si>
  <si>
    <t>H7613</t>
  </si>
  <si>
    <t>שְׂאֵת</t>
  </si>
  <si>
    <t>1) elevation, exaltation, dignity, swelling, uprising 1a) dignity, exaltation, loftiness 1b) swelling 1c) uprising</t>
  </si>
  <si>
    <t>H7614G</t>
  </si>
  <si>
    <t>שְׁבָא</t>
  </si>
  <si>
    <t>Sheba</t>
  </si>
  <si>
    <t>A man of the Cushites living at the time of the Patriarchs, first mentioned at Gen 10:7;   son of: Raamah (H7484);   brother of: Dedan (H1719B); also called Sabean at Job 1:15; 3x  § Sheba = "seven" or "an oath" 1) son of Joktan and a descendant of Seth 2) son of Raamah, grandson of Cush, and a descendant of Ham 3) son of Jokshan, the son of Abraham by Keturah 4) a nation in southern Arabia</t>
  </si>
  <si>
    <t>H7614H</t>
  </si>
  <si>
    <t>A man living at the time of the Patriarchs, first mentioned at Gen 10:28;   son of: Joktan (H3355);   brother of: Almodad (H0486), Sheleph (H8026), Hazarmaveth (H2700), Jerah (H3392), Hadoram (H1913A), Uzal (H0187), Diklah (H1853), Obal (H5745), Abimael (H0039), Ophir (H0211), Havilah (H2341I) and Jobab (H3103)  § Sheba = "seven" or "an oath" 1) son of Joktan and a descendant of Seth 2) son of Raamah, grandson of Cush, and a descendant of Ham 3) son of Jokshan, the son of Abraham by Keturah 4) a nation in southern Arabia</t>
  </si>
  <si>
    <t>H7614I</t>
  </si>
  <si>
    <t>A man living at the time of the Patriarchs, first mentioned at Gen 25:3;   son of: Jokshan (H3370);   brother of: Dedan (H1719C)  § Sheba = "seven" or "an oath" 1) son of Joktan and a descendant of Seth 2) son of Raamah, grandson of Cush, and a descendant of Ham 3) son of Jokshan, the son of Abraham by Keturah 4) a nation in southern Arabia</t>
  </si>
  <si>
    <t>H7614J</t>
  </si>
  <si>
    <t xml:space="preserve">  § Sheba = "seven" or "an oath" a nation in southern Arabia</t>
  </si>
  <si>
    <t>H7615</t>
  </si>
  <si>
    <t>שְׁבָאִי</t>
  </si>
  <si>
    <t>Sabean</t>
  </si>
  <si>
    <t xml:space="preserve">Someone descended from Sheba who was a man of the Cushites living at the time of the Patriarchs, first mentioned at Gen 10:7;   son of: Raamah (H7484);   brother of: Dedan (H1719B); also called Sabean at Job 1:15; 3x Group of  she.va  (שְׁבָא "Sheba" H7614)   § Sabeans = "drunkard" or "he who is coming"  the people of the nation of Sheba </t>
  </si>
  <si>
    <t>H7616</t>
  </si>
  <si>
    <t>שְׁבָבִים</t>
  </si>
  <si>
    <t>1) splinters, fragment 1a) meaning probable</t>
  </si>
  <si>
    <t>H7617</t>
  </si>
  <si>
    <t>שָׁבָה</t>
  </si>
  <si>
    <t>1) to take captive 1a) (Qal) 1a1) to take captive 1a2) captive (participle) 1a3) to lead captive 1b) (Niphal) to be taken captive</t>
  </si>
  <si>
    <t>H7618</t>
  </si>
  <si>
    <t>שְׁבוֹ</t>
  </si>
  <si>
    <t>1) a precious stone (in the high priest's breastplate) 1a) probably an agate</t>
  </si>
  <si>
    <t>H7619G</t>
  </si>
  <si>
    <t>שְׁבוּאֵל</t>
  </si>
  <si>
    <t>Shebuel</t>
  </si>
  <si>
    <t>A man of the tribe of Levi living at the time of Egypt and Wilderness, first mentioned at 1Ch 23:16;   son of: Gershom (H1647);   father of: Jehdeiah (H3165); also called Shubael at 1Ch 24:20;   § Shebuel or Shubael = "captive of God" 1) son of Gershom and grandson of Moses 2) one of the 14 sons of Heman the musician</t>
  </si>
  <si>
    <t>H7619H</t>
  </si>
  <si>
    <t>A man of the tribe of Levi living at the time of Divided Monarchy, first mentioned at 1Ch 25:4;   son of: Heman (H1968I);   brother of: Bukkiah (H1232), Mattaniah (H4983H), Uzziel (H5816J), Jerimoth (H3406L), Hananiah (H2608P), Hanani (H2607H), Eliathah (H0448), Giddalti (H1437), Romamti-ezer (H7320), Joshbekashah (H3436), Mallothi (H4413), Hothir (H1956) and Mahazioth (H4238); also called Shubael at 1Ch 25:20;  § Shebuel or Shubael = "captive of God" 1) son of Gershom and grandson of Moses 2) one of the 14 sons of Heman the musician</t>
  </si>
  <si>
    <t>H7620G</t>
  </si>
  <si>
    <t>שָׁבוּעַ</t>
  </si>
  <si>
    <t>Weeks</t>
  </si>
  <si>
    <t xml:space="preserve"> Feast of Weeks,  Also named:  pentēkostē  (πεντηκοστή "Pentecost" G4005)  This name means  seven, </t>
  </si>
  <si>
    <t>H7620H</t>
  </si>
  <si>
    <t>week</t>
  </si>
  <si>
    <t>1) seven, period of seven (days or years), heptad, week 1a) period of seven days, a week 1a1) Feast of Weeks 1b) heptad, seven (of years) Also means:  sha.vu.a  (שָׁבוּעַ "week" H7620I)</t>
  </si>
  <si>
    <t>H7620I</t>
  </si>
  <si>
    <t>1) seven, period of seven (days or years), heptad, week 1a) period of seven days, a week 1a1) Feast of Weeks 1b) heptad, seven (of years)</t>
  </si>
  <si>
    <t>H7621</t>
  </si>
  <si>
    <t>שְׁבוּעָה</t>
  </si>
  <si>
    <t>1) oath, curse 1a) oath 1a1) attesting of innocence 1a2) curse 1b) oath (of Jehovah)</t>
  </si>
  <si>
    <t>H7622</t>
  </si>
  <si>
    <t>שְׁבִית</t>
  </si>
  <si>
    <t>1) captivity, captives  2) defeat, reversed fortunes</t>
  </si>
  <si>
    <t>H7623A</t>
  </si>
  <si>
    <t>שָׁבַח</t>
  </si>
  <si>
    <t>1) to soothe, still, stroke 1a) (Piel) to soothe, still 1b) (Hiphil) stilling (participle)</t>
  </si>
  <si>
    <t>H7623B</t>
  </si>
  <si>
    <t>1) to laud, praise, commend 1a) (Piel) 1a1) to laud, praise (God) 1a2) to commend, congratulate (the dead) 1b) (Hithpael) to boast Aramaic equivalent:  she.vach  (שְׁבַח "to praise" H7624)</t>
  </si>
  <si>
    <t>H7624</t>
  </si>
  <si>
    <t>שְׁבַח</t>
  </si>
  <si>
    <t>(Pael) to laud, praise, adulate, adore Aramaic of  sha.vach  (שָׁבַח "to praise" H7623B)</t>
  </si>
  <si>
    <t>H7625</t>
  </si>
  <si>
    <t>שְׁבַט</t>
  </si>
  <si>
    <t>clan, tribe Aramaic of  she.vet  (שֵׁ֫בֶט ": staff" H7626)</t>
  </si>
  <si>
    <t>H7626G</t>
  </si>
  <si>
    <t>שֵׁ֫בֶט</t>
  </si>
  <si>
    <t>tribe: staff</t>
  </si>
  <si>
    <t>: staff 1) rod, staff, branch, offshoot, club, sceptre, tribe 1a) rod, staff 1b) shaft (of spear, dart) 1c) club (of shepherd's implement) 1d) truncheon, sceptre (mark of authority) 1e) clan, tribe</t>
  </si>
  <si>
    <t>H7626H</t>
  </si>
  <si>
    <t>: tribe 1) rod, staff, branch, offshoot, club, sceptre, tribe 1a) rod, staff 1b) shaft (of spear, dart) 1c) club (of shepherd's implement) 1d) truncheon, sceptre (mark of authority) 1e) clan, tribe</t>
  </si>
  <si>
    <t>H7626I</t>
  </si>
  <si>
    <t>tribe: javelin</t>
  </si>
  <si>
    <t>: javelin 1) rod, staff, branch, offshoot, club, sceptre, tribe 1a) rod, staff 1b) shaft (of spear, dart) 1c) club (of shepherd's implement) 1d) truncheon, sceptre (mark of authority) 1e) clan, tribe</t>
  </si>
  <si>
    <t>H7626J</t>
  </si>
  <si>
    <t>tribe: ruler</t>
  </si>
  <si>
    <t>: ruler 1) rod, staff, branch, offshoot, club, sceptre, tribe 1a) rod, staff 1b) shaft (of spear, dart) 1c) club (of shepherd's implement) 1d) truncheon, sceptre (mark of authority) 1e) clan, tribe</t>
  </si>
  <si>
    <t>H7627</t>
  </si>
  <si>
    <t>שְׁבָט</t>
  </si>
  <si>
    <t>Shebat</t>
  </si>
  <si>
    <t xml:space="preserve">  § Sebat = "a rod"  11th month in the post-exilic Jewish calendar corresponding to Jan or Feb </t>
  </si>
  <si>
    <t>H7628A</t>
  </si>
  <si>
    <t>שְׁבִי</t>
  </si>
  <si>
    <t>1) captivity, captives 1a) (state of) captivity 1b) (act of) capture 1c) captives</t>
  </si>
  <si>
    <t>H7628B</t>
  </si>
  <si>
    <t>שָׁבִי</t>
  </si>
  <si>
    <t>H7629</t>
  </si>
  <si>
    <t>שֹׁבִי</t>
  </si>
  <si>
    <t>Shobi</t>
  </si>
  <si>
    <t xml:space="preserve">A man of the Ammonites living at the time of United Monarchy, only mentioned at 2Sa 17:27;   son of: Nahash (H5176J)   § Shobi = "glorious"  son of Nahash of Rabbah of the children of Ammon; supported David during Absalom's rebellion </t>
  </si>
  <si>
    <t>H7630</t>
  </si>
  <si>
    <t>שֹׁבָ֑י</t>
  </si>
  <si>
    <t>Shobai</t>
  </si>
  <si>
    <t xml:space="preserve">A man living at the time of Exile and Return, first mentioned at Ezr 2:42   § Shobai = "glorious"  ancestor of a family of doorkeepers of the temple who returned with Zerubbabel </t>
  </si>
  <si>
    <t>H7631</t>
  </si>
  <si>
    <t>שְׂבִיב</t>
  </si>
  <si>
    <t>flame Aramaic of  sha.viv  (שָׁבִיב "flame" H7632)</t>
  </si>
  <si>
    <t>H7632</t>
  </si>
  <si>
    <t>שָׁבִיב</t>
  </si>
  <si>
    <t>1) flame 1a) meaning uncertain Aramaic equivalent:  se.viv  (שְׂבִיב "flame" H7631)</t>
  </si>
  <si>
    <t>H7633</t>
  </si>
  <si>
    <t>שִׁבְיָה</t>
  </si>
  <si>
    <t>1) captivity, captives 1a) (state of) captivity 1b) captives</t>
  </si>
  <si>
    <t>H7634</t>
  </si>
  <si>
    <t>שָֽׂכְיָה</t>
  </si>
  <si>
    <t>Sachia</t>
  </si>
  <si>
    <t xml:space="preserve">A man of the tribe of Benjamin  living at the time of Divided Monarchy, only mentioned at 1Ch 8:10;   son of: Shaharaim (H7842) and Hodesh (H2321);   brother of: Jobab (H3103J), Zibia (H6644), Mesha (H4331), Malcam (H4445A), Jeuz (H3263), Mirmah (H4821), Abitub (H0036) and Elpaal (H0508)   § Shachia = "announcement"  a Benjamite, son of Shaharaim by his wife Hodesh </t>
  </si>
  <si>
    <t>H7635</t>
  </si>
  <si>
    <t>שְׁבוּל</t>
  </si>
  <si>
    <t>way, path</t>
  </si>
  <si>
    <t>H7636</t>
  </si>
  <si>
    <t>שָׁבִיס</t>
  </si>
  <si>
    <t>headband</t>
  </si>
  <si>
    <t>1) front band 1a) for woman's head</t>
  </si>
  <si>
    <t>H7637</t>
  </si>
  <si>
    <t>שְׁבִיעִי</t>
  </si>
  <si>
    <t>1) seventh 1a) ordinal number</t>
  </si>
  <si>
    <t>H7638</t>
  </si>
  <si>
    <t>שָׂבָךְ</t>
  </si>
  <si>
    <t>1) network, lattice-work, net, netting 1a) lattice 1b) net-ornament (on pillars) 1c) network, toils (for catching animals)</t>
  </si>
  <si>
    <t>H7639</t>
  </si>
  <si>
    <t>שְׂבָכָה</t>
  </si>
  <si>
    <t>latticework</t>
  </si>
  <si>
    <t>1) network, lattice-work, net, netting 1a) lattice 1b) net-ornament (on pillars) 1c) network, toils (for catching animals) Also means:  sa.vakh  (שָׂבָךְ "net" H7638)</t>
  </si>
  <si>
    <t>H7640</t>
  </si>
  <si>
    <t>שֹׁ֫בֶל</t>
  </si>
  <si>
    <t>skirt</t>
  </si>
  <si>
    <t>flowing skirt, train</t>
  </si>
  <si>
    <t>H7641A</t>
  </si>
  <si>
    <t>שִׁבֹּ֫לֶת</t>
  </si>
  <si>
    <t>flowing stream</t>
  </si>
  <si>
    <t>H7641B</t>
  </si>
  <si>
    <t>1) ear (of grain), head of grain 1a) as growing 1b) cluster</t>
  </si>
  <si>
    <t>H7641G</t>
  </si>
  <si>
    <t>This name means  ear (of grain), cluster Another name of  pe.rat  (פְּרָת "Euphrates" H6578)</t>
  </si>
  <si>
    <t>H7641H</t>
  </si>
  <si>
    <t>Shibboleth</t>
  </si>
  <si>
    <t xml:space="preserve">  means:  growing ear (of grain), flowing stream   used as a password</t>
  </si>
  <si>
    <t>H7642</t>
  </si>
  <si>
    <t>שַׁבְּלוּל</t>
  </si>
  <si>
    <t>snail</t>
  </si>
  <si>
    <t>H7643G</t>
  </si>
  <si>
    <t>שְׂבָם</t>
  </si>
  <si>
    <t>Sebam</t>
  </si>
  <si>
    <t xml:space="preserve">  § Shebam or Shibmah or Sibmah = "fragrance"  one of the towns in the pastoral district on the east of the Jordan in Moab; allotted to the tribes of Reuben and Gad</t>
  </si>
  <si>
    <t>H7643H</t>
  </si>
  <si>
    <t>Sibmah</t>
  </si>
  <si>
    <t>H7644</t>
  </si>
  <si>
    <t>שֶׁבְנָא</t>
  </si>
  <si>
    <t>Shebna</t>
  </si>
  <si>
    <t xml:space="preserve">A man living at the time of Divided Monarchy, first mentioned at 2Ki 18:18; also called Shebnah at 2Ki 18:18,26;    § Shebna = "vigour"  a person of high position in the court of king Hezekiah of Judah; subsequently the secretary of Hezekiah </t>
  </si>
  <si>
    <t>H7645G</t>
  </si>
  <si>
    <t>שְׁבַנְיָהוּ</t>
  </si>
  <si>
    <t>Shebaniah</t>
  </si>
  <si>
    <t>A man living at the time of Divided Monarchy, only mentioned at 1Ch 15:24  § Shebaniah = "increased by Jehovah" 1) a Levite who sealed the covenant with Nehemiah 2) a priest who sealed the covenant with Nehemiah 3) a 2nd Levite who sealed the covenant with Nehemiah 4) a priest appointed by David to blow with the trumpets before the ark of God</t>
  </si>
  <si>
    <t>H7645H</t>
  </si>
  <si>
    <t>A man living at the time of Exile and Return, first mentioned at Neh 9:4  § Shebaniah = "increased by Jehovah" 1) a Levite who sealed the covenant with Nehemiah 2) a priest who sealed the covenant with Nehemiah 3) a 2nd Levite who sealed the covenant with Nehemiah 4) a priest appointed by David to blow with the trumpets before the ark of God</t>
  </si>
  <si>
    <t>H7645I</t>
  </si>
  <si>
    <t>A man living at the time of Exile and Return, first mentioned at Neh 10:4; also called Shecaniah (NIV: Shekaniah) at Neh 12:3;  Also named:  she.khan.yah  (שְׁכַנְיָהוּ "Shecaniah" H7935O)  § Shebaniah = "increased by Jehovah" 1) a Levite who sealed the covenant with Nehemiah 2) a priest who sealed the covenant with Nehemiah 3) a 2nd Levite who sealed the covenant with Nehemiah 4) a priest appointed by David to blow with the trumpets before the ark of God</t>
  </si>
  <si>
    <t>H7645J</t>
  </si>
  <si>
    <t>A man living at the time of Exile and Return, only mentioned at Neh 10:12  § Shebaniah = "increased by Jehovah" 1) a Levite who sealed the covenant with Nehemiah 2) a priest who sealed the covenant with Nehemiah 3) a 2nd Levite who sealed the covenant with Nehemiah 4) a priest appointed by David to blow with the trumpets before the ark of God</t>
  </si>
  <si>
    <t>H7646</t>
  </si>
  <si>
    <t>שָׂבֵעַ</t>
  </si>
  <si>
    <t>1) to be satisfied, be sated, be fulfilled, be surfeited 1a) (Qal) 1a1) to be sated (with food) 1a2) to be sated, be satisfied with, be fulfilled, be filled, have one's fill of (have desire satisfied) 1a3) to have in excess, be surfeited, be surfeited with 1a3a) to be weary of (fig) 1b) (Piel) to satisfy 1c) (Hiphil) 1c1) to satisfy 1c2) to enrich 1c3) to sate, glut (with the undesired)</t>
  </si>
  <si>
    <t>H7647</t>
  </si>
  <si>
    <t>שָׂבָע</t>
  </si>
  <si>
    <t>1) plenty, satiety 1a) plenty (of breadstuffs) 1b) satiety</t>
  </si>
  <si>
    <t>H7648</t>
  </si>
  <si>
    <t>שֹׂ֫בַע</t>
  </si>
  <si>
    <t>satiety</t>
  </si>
  <si>
    <t>1) satiety, abundance, fulness 1a) satiety 1b) abundance</t>
  </si>
  <si>
    <t>H7649</t>
  </si>
  <si>
    <t>sated</t>
  </si>
  <si>
    <t>1) sated, satisfied, surfeited 1a) sated, abounding, satisfied 1b) surfeited (bad sense)</t>
  </si>
  <si>
    <t>H7650</t>
  </si>
  <si>
    <t>שָׁבַע</t>
  </si>
  <si>
    <t>1) to swear, adjure 1a) (Qal) sworn (participle) 1b) (Niphal) 1b1) to swear, take an oath 1b2) to swear (of Jehovah by Himself) 1b3) to curse 1c) (Hiphil) 1c1) to cause to take an oath 1c2) to adjure</t>
  </si>
  <si>
    <t>H7651</t>
  </si>
  <si>
    <t>שֶׁ֫בַע</t>
  </si>
  <si>
    <t>1) seven (cardinal number) 1a) as ordinal number 1b) in combination-17, 700 etc Aramaic equivalent:  shiv.ah  (שִׁבְעָה "seven" H7655)</t>
  </si>
  <si>
    <t>H7652A</t>
  </si>
  <si>
    <t>A man living at the time of United Monarchy, first mentioned at 2Sa 20:1;   son of: Bichri (H1075)  § Sheba = "seven" 1) Benjamite, son of Bichri and one who led a rebellion against David 2) Gadite, brother of Michael, Meshullam, Jorai, Jachan, Zia, and Heber</t>
  </si>
  <si>
    <t>H7652B</t>
  </si>
  <si>
    <t>שֶׁבַע</t>
  </si>
  <si>
    <t>Sheba = "seven"  a town in Simeon Another name of  be.er she.va  (בְּאֵר שֶׁ֫בַע "Beersheba" H0884)</t>
  </si>
  <si>
    <t>H7652G</t>
  </si>
  <si>
    <t>A man of the tribe of Gad  living at the time of Divided Monarchy, only mentioned at 1Ch 5:13;   son of: Abihail (H0032I);   brother of: Michael (H4317H), Meshullam (H4918I), Jorai (H3140), Jacan (H3275), Zia (H2127) and Eber (H5677H)  § Sheba = "seven"  a town in Simeon</t>
  </si>
  <si>
    <t>H7653</t>
  </si>
  <si>
    <t>שִׂבְעָה</t>
  </si>
  <si>
    <t>satisfaction, satiety, one's fill</t>
  </si>
  <si>
    <t>H7654</t>
  </si>
  <si>
    <t>שׇׂבְעָה</t>
  </si>
  <si>
    <t>H7655</t>
  </si>
  <si>
    <t>שִׁבְעָה</t>
  </si>
  <si>
    <t>seven Aramaic of  she.va  (שֶׁ֫בַע "seven" H7651)</t>
  </si>
  <si>
    <t>H7656</t>
  </si>
  <si>
    <t>Shibah</t>
  </si>
  <si>
    <t xml:space="preserve">Shebah = "an oath"  the well named by Isaac and near Beersheba Another name of  be.er she.va  (בְּאֵר שֶׁ֫בַע "Beersheba" H0884) </t>
  </si>
  <si>
    <t>H7657</t>
  </si>
  <si>
    <t>שִׁבְעִים</t>
  </si>
  <si>
    <t>H7658</t>
  </si>
  <si>
    <t>שִׁבְעָ֫נָה</t>
  </si>
  <si>
    <t>H7659</t>
  </si>
  <si>
    <t>שִׁבְעָתַיִם</t>
  </si>
  <si>
    <t>1) sevenfold, seven times 1a) sevenfold, seven times as much 1b) seven times</t>
  </si>
  <si>
    <t>H7660</t>
  </si>
  <si>
    <t>שָׁבַץ</t>
  </si>
  <si>
    <t>1) to weave in checkered or plaited work or pattern (meaning probable) 1a) (Piel) to weave, plait 1b) (Pual) inwoven, set (participle)</t>
  </si>
  <si>
    <t>H7661</t>
  </si>
  <si>
    <t>שָׁבָץ</t>
  </si>
  <si>
    <t>1) cramp, agony, anguish 1a) meaning uncertain</t>
  </si>
  <si>
    <t>H7662</t>
  </si>
  <si>
    <t>שְׁבַק</t>
  </si>
  <si>
    <t>to be left</t>
  </si>
  <si>
    <t>1) to leave, let alone 1a) (P'al) to leave, let alone 1b) (Ithpael) to be left</t>
  </si>
  <si>
    <t>H7663A</t>
  </si>
  <si>
    <t>שָׂבַר</t>
  </si>
  <si>
    <t>(Qal) to inspect, examine</t>
  </si>
  <si>
    <t>H7663B</t>
  </si>
  <si>
    <t>1) (Piel) 1a) to wait (for), wait upon 1b) to hope (for) Aramaic equivalent:  se.var  (סְבַר "to intend" H5452)</t>
  </si>
  <si>
    <t>H7664</t>
  </si>
  <si>
    <t>שֵׂ֫בֶר</t>
  </si>
  <si>
    <t>H7665</t>
  </si>
  <si>
    <t>שָׁבַר</t>
  </si>
  <si>
    <t>1) to break, break in pieces 1a) (Qal) 1a1) break, break in or down, rend violently, wreck, crush, quench 1a2) to break, rupture (fig) 1b) (Niphal) 1b1) to be broken, be maimed, be crippled, be wrecked 1b2) to be broken, be crushed (fig) 1c) (Piel) to shatter, break 1d) (Hiphil) to cause to break out, bring to the birth 1e) (Hophal) to be broken, be shattered Aramaic equivalent:  te.var  (תְּבַר "to break" H8406)</t>
  </si>
  <si>
    <t>H7666</t>
  </si>
  <si>
    <t>to buy grain</t>
  </si>
  <si>
    <t>1) to buy or purchase grain 1a) (Qal) to buy grain 1b) (Hiphil) to sell grain Aramaic equivalent:  ze.van  (זְבַן "to buy" H2084)</t>
  </si>
  <si>
    <t>H7667</t>
  </si>
  <si>
    <t>שֶׁ֫בֶר</t>
  </si>
  <si>
    <t>1) breaking, fracture, crushing, breach, crash, ruin, shattering 1a) breaking, fracture, shattering, crushing 1b) crashing 1c) breaking (of a dream), interpretation 1d) quarries</t>
  </si>
  <si>
    <t>H7668</t>
  </si>
  <si>
    <t>grain, corn (as foodstuff)</t>
  </si>
  <si>
    <t>H7669</t>
  </si>
  <si>
    <t>Sheber</t>
  </si>
  <si>
    <t xml:space="preserve">A man of the tribe of Judah living at the time of Egypt and Wilderness, only mentioned at 1Ch 2:48;   son of: Caleb (H3612H) and Maacah (H4601L);   brother of: Tirhanah (H8647), Shaaph (H8174H) and Sheva (H7724);   half-brother of: Hur (H2354), Jesher (H3475), Shobab (H7727H), Ardon (H0715), Mareshah@1Ch 2:42 (H4337), Haran (H2771B), Moza (H4162), Gazez (H1495), Jahdai (H3056) and Achsah (H5915H)   § Sheber = "breaking"  a Judaite, son of Caleb by his concubine Maachah and of the family of Hezron </t>
  </si>
  <si>
    <t>H7670</t>
  </si>
  <si>
    <t>שִׁבָּרוֹן</t>
  </si>
  <si>
    <t>destruction, breaking, shattering, crushing</t>
  </si>
  <si>
    <t>H7671</t>
  </si>
  <si>
    <t>שְׁבָרִים</t>
  </si>
  <si>
    <t>Shebarim</t>
  </si>
  <si>
    <t xml:space="preserve">  § Shebarim = "the breaches"  one of the points in the flight from Ai </t>
  </si>
  <si>
    <t>H7672</t>
  </si>
  <si>
    <t>שְׁבַשׁ</t>
  </si>
  <si>
    <t>1) to confuse, be perplexed 1a) (Ithpael) to be perplexed</t>
  </si>
  <si>
    <t>H7673A</t>
  </si>
  <si>
    <t>שָׁבַת</t>
  </si>
  <si>
    <t>1) to cease, desist, rest 1a) (Qal) 1a1) to cease 1a2) to rest, desist (from labour) 1b) (Niphal) to cease 1c) (Hiphil) 1c1) to cause to cease, put an end to 1c2) to exterminate, destroy 1c3) to cause to desist from 1c4) to remove 1c5) to cause to fail</t>
  </si>
  <si>
    <t>H7673B</t>
  </si>
  <si>
    <t>(Qal) to keep or observe the sabbath</t>
  </si>
  <si>
    <t>H7674</t>
  </si>
  <si>
    <t>שֶׁ֫בֶת</t>
  </si>
  <si>
    <t>1) cessation, a sitting still 1a) meaning uncertain</t>
  </si>
  <si>
    <t>H7675</t>
  </si>
  <si>
    <t>(Qal) seat, dwelling, place</t>
  </si>
  <si>
    <t>H7676</t>
  </si>
  <si>
    <t>שַׁבָּת</t>
  </si>
  <si>
    <t xml:space="preserve">Sabbath 1a) sabbath 1b) day of atonement 1c) sabbath year 1d) week 1e) produce (in sabbath year) </t>
  </si>
  <si>
    <t>H7677</t>
  </si>
  <si>
    <t>שַׁבָּתוֹן</t>
  </si>
  <si>
    <t>sabbath observance</t>
  </si>
  <si>
    <t>1) Sabbath observance, sabbatism 1a) of weekly sabbath 1b) day of atonement 1c) sabbatical year 1d) of Feast of Trumpets 1e) of the 1st and last days of the Feast of Tabernacles</t>
  </si>
  <si>
    <t>H7678G</t>
  </si>
  <si>
    <t>שַׁבְּתַי</t>
  </si>
  <si>
    <t>Shabbethai</t>
  </si>
  <si>
    <t>A man living at the time of Exile and Return, only mentioned at Ezr 10:15  § Shabbethai = "sabbatical"  a Levite in the time of Ezra and Nehemiah</t>
  </si>
  <si>
    <t>H7678H</t>
  </si>
  <si>
    <t>A man living at the time of Exile and Return, only mentioned at Neh 8:7  § Shabbethai = "sabbatical"  a Levite in the time of Ezra and Nehemiah</t>
  </si>
  <si>
    <t>H7678I</t>
  </si>
  <si>
    <t>A man living at the time of Exile and Return, only mentioned at Neh 11:16  § Shabbethai = "sabbatical"  a Levite in the time of Ezra and Nehemiah</t>
  </si>
  <si>
    <t>H7679</t>
  </si>
  <si>
    <t>שָׂגָא</t>
  </si>
  <si>
    <t>1) to increase, grow, magnify, grow great 1a) (Hiphil) 1a1) to make great 1a2) to magnify, laud Aramaic equivalent:  se.ga  (שְׂגָא "to grow great" H7680)</t>
  </si>
  <si>
    <t>H7680</t>
  </si>
  <si>
    <t>שְׂגָא</t>
  </si>
  <si>
    <t>(P'al) to grow great Aramaic of  sa.ga  (שָׂגָא "to grow great" H7679)</t>
  </si>
  <si>
    <t>H7681</t>
  </si>
  <si>
    <t>שָׁגֵה</t>
  </si>
  <si>
    <t>Shagee</t>
  </si>
  <si>
    <t xml:space="preserve">A man living at the time of United Monarchy, first mentioned at 2Sa 23:33;   father of: Jonathan (H3083J); also called Shagee (KJV: Shage) at 1Ch 11:34; Another name of  sham.mah  (שַׁמָּה "Shammah" H8048I)   § Shage = "erring"  father of Hannathon the Hararite, one of David's mighty warriors </t>
  </si>
  <si>
    <t>H7682</t>
  </si>
  <si>
    <t>שָׂגַב</t>
  </si>
  <si>
    <t>1) to be high, be inaccessibly high 1a) (Qal) 1a1) to be (too) high (for capture) 1a2) to be high (of prosperity) 1b) (Niphal) 1b1) to be high 1b2) to be set on high, be (safely) set on high 1b3) to be exalted (of God) 1c) (Piel) 1c1) to set on high, set (securely) on high 1c2) to exalt, exalt (in effective hostility) 1d) (Pual) to be set (securely) on high 1e) (Hiphil) to act exaltedly</t>
  </si>
  <si>
    <t>H7683</t>
  </si>
  <si>
    <t>שָׁגַג</t>
  </si>
  <si>
    <t>to go astray</t>
  </si>
  <si>
    <t>1) to go astray, err, commit sin or error 1a) (Qal) 1a1) to err (mentally) 1a2) to sin (ignorantly or inadvertently)</t>
  </si>
  <si>
    <t>H7684</t>
  </si>
  <si>
    <t>שְׁגָגָה</t>
  </si>
  <si>
    <t>1) sin, sin of error or inadvertence, inadvertent sin 1a) error</t>
  </si>
  <si>
    <t>H7685A</t>
  </si>
  <si>
    <t>שָׂגָה</t>
  </si>
  <si>
    <t>1) to grow, increase 1a) (Qal) to grow (of plant)</t>
  </si>
  <si>
    <t>H7685B</t>
  </si>
  <si>
    <t>1) to grow, increase 1a) (Qal) to grow (great) 1b) (Hiphil) to increase</t>
  </si>
  <si>
    <t>H7686</t>
  </si>
  <si>
    <t>שָׁגָה</t>
  </si>
  <si>
    <t>1) to go astray, stray, err 1a)(Qal) 1a1) to err, stray 1a2) to swerve, meander, reel, roll, be intoxicated, err (in drunkenness) 1a3) to go astray (morally) 1a4) to commit sin of ignorance or inadvertence, err (ignorantly) 1b) (Hiphil) 1b1) to lead astray 1b2) to lead astray, mislead (mentally) 1b3) to lead astray (morally)</t>
  </si>
  <si>
    <t>H7687G</t>
  </si>
  <si>
    <t>שְׂגוּב</t>
  </si>
  <si>
    <t>Segub</t>
  </si>
  <si>
    <t>A man living at the time of Divided Monarchy, only mentioned at 1Ki 16:34;   son of: Hiel (H2419);   brother of: Abiram (H0048H)  § Segub = "exalted" 1) the youngest son of Hiel the Bethelite who rebuilt Jericho 2) a Judaite, son of Hezron</t>
  </si>
  <si>
    <t>H7687H</t>
  </si>
  <si>
    <t>A man of the tribe of Judah living before Israel's Monarchy, first mentioned at 1Ch 2:21;   son of: Hezron (H2696H) and the daughter_of_Machir (H4353I);   half-brother of: Ram (H7410), Jerahmeel (H3396), Caleb (H3612H) and Ashhur (H0806);   father of: Jair (H2971)  § Segub = "exalted" 1) the youngest son of Hiel the Bethelite who rebuilt Jericho 2) a Judaite, son of Hezron</t>
  </si>
  <si>
    <t>H7688</t>
  </si>
  <si>
    <t>שָׁגַח</t>
  </si>
  <si>
    <t>(Hiphil) to gaze, stare</t>
  </si>
  <si>
    <t>H7689</t>
  </si>
  <si>
    <t>שַׂגִּיא</t>
  </si>
  <si>
    <t>great (of God) Aramaic equivalent:  sag.gi  (שַׂגִּיא "greatly" H7690)</t>
  </si>
  <si>
    <t>H7690</t>
  </si>
  <si>
    <t>adj 1) great, much 1a) great 1b) much, many adv 2) exceedingly</t>
  </si>
  <si>
    <t>H7691</t>
  </si>
  <si>
    <t>שְׁגִיאָה</t>
  </si>
  <si>
    <t>H7692G</t>
  </si>
  <si>
    <t>שִׁגָּיוֹן</t>
  </si>
  <si>
    <t>Shiggaion</t>
  </si>
  <si>
    <t xml:space="preserve">  song title?  used in title of  Ref: Ps 7:1  meaning uncertain</t>
  </si>
  <si>
    <t>H7692H</t>
  </si>
  <si>
    <t>Shigionoth</t>
  </si>
  <si>
    <t xml:space="preserve">   song title?  used in title of  Ref: Ps 7:1  meaning uncertain</t>
  </si>
  <si>
    <t>H7693</t>
  </si>
  <si>
    <t>שָׁגֵל</t>
  </si>
  <si>
    <t>to ravish</t>
  </si>
  <si>
    <t>1) to violate, ravish 1a) (Qal) to violate, ravish 1b) (Niphal) to be ravished 1c) (Pual) to be ravished</t>
  </si>
  <si>
    <t>H7694</t>
  </si>
  <si>
    <t>שֵׁגָל</t>
  </si>
  <si>
    <t>consort, queen, (queen-)consort Aramaic equivalent:  she.gal  (שֵׁגָל "consort" H7695)</t>
  </si>
  <si>
    <t>H7695</t>
  </si>
  <si>
    <t>king's wife, king's concubine, (royal) consort Aramaic of  she.gal  (שֵׁגָל "queen" H7694)</t>
  </si>
  <si>
    <t>H7696</t>
  </si>
  <si>
    <t>שָׁגַע</t>
  </si>
  <si>
    <t>be mad</t>
  </si>
  <si>
    <t>1) to be mad 1a) (Pual) 1a1) to be mad 1a2) to be maddened (participle) 1b) (Hithpael) to show madness</t>
  </si>
  <si>
    <t>H7697</t>
  </si>
  <si>
    <t>שִׁגָּעוֹן</t>
  </si>
  <si>
    <t>H7698</t>
  </si>
  <si>
    <t>שֶׁ֫גֶר</t>
  </si>
  <si>
    <t>offspring, young or offspring of beasts</t>
  </si>
  <si>
    <t>H7699A</t>
  </si>
  <si>
    <t>שַׁד</t>
  </si>
  <si>
    <t>1) breast, bosom, (female) breast 1a) breast (of woman) 1b) breast (of animal) 1c) breast (of both human and animal) Also means:  shod  (שֹׁד "breast" H7699B)</t>
  </si>
  <si>
    <t>H7699B</t>
  </si>
  <si>
    <t>שֹׁד</t>
  </si>
  <si>
    <t>1) breast, bosom, (female) breast 1a) breast (of woman) 1b) breast (of animal) 1c) breast (of both human and animal)</t>
  </si>
  <si>
    <t>H7700</t>
  </si>
  <si>
    <t>שֵׁד</t>
  </si>
  <si>
    <t>H7701</t>
  </si>
  <si>
    <t>1) havoc, violence, destruction, devastation, ruin 1a) violence, havoc (as social sin) 1b) devastation, ruin</t>
  </si>
  <si>
    <t>H7702</t>
  </si>
  <si>
    <t>שָׂדַד</t>
  </si>
  <si>
    <t>to harrow</t>
  </si>
  <si>
    <t>(Piel) to harrow</t>
  </si>
  <si>
    <t>H7703</t>
  </si>
  <si>
    <t>שָׁדַד</t>
  </si>
  <si>
    <t>1) to deal violently with, despoil, devastate, ruin, destroy, spoil 1a) (Qal) 1a1) to violently destroy, devastate, despoil, assail 1a2) devastator, despoiler (participle) (subst) 1b) (Niphal) to be utterly ruined 1c) (Piel) 1c1) to assault 1c2) to devastate 1d) (Pual) to be devastated 1e) (Poel) to violently destroy 1f) (Hophal) to be devastated Also means:  shud  (שׁוּד "to waste" H7736)</t>
  </si>
  <si>
    <t>H7704A</t>
  </si>
  <si>
    <t>שָׂדַי</t>
  </si>
  <si>
    <t>Sirion</t>
  </si>
  <si>
    <t>This name means  field, land, plain Another spelling of  cher.mon  (חֶרְמוֹן "(Mount )Hermon" H2768)</t>
  </si>
  <si>
    <t>H7704B</t>
  </si>
  <si>
    <t>שָׂדֶה</t>
  </si>
  <si>
    <t>: soil 1) field, land 1a) open field, country 1b) definite portion of ground, field, land 1c) land (opposed to sea)</t>
  </si>
  <si>
    <t>H7704G</t>
  </si>
  <si>
    <t>: country/field 1) field, land 1a) open field, country 1b) definite portion of ground, field, land 1c) land (opposed to sea)</t>
  </si>
  <si>
    <t>H7704H</t>
  </si>
  <si>
    <t>Field (of the Launderer)</t>
  </si>
  <si>
    <t xml:space="preserve"> Combined with  ka.vas  (כָּבַס "Washer's" H3526)  This name means  field, land</t>
  </si>
  <si>
    <t>H7704I</t>
  </si>
  <si>
    <t>land: wildlife</t>
  </si>
  <si>
    <t>: wild(animals/plants) 1) field, land 1a) open field, country 1b) definite portion of ground, field, land 1c) land (opposed to sea)</t>
  </si>
  <si>
    <t>H7704M</t>
  </si>
  <si>
    <t>1) field, land 1a) cultivated field 1b) of home of wild beasts 1c) plain (opposed to mountain) 1d) land (opposed to sea)</t>
  </si>
  <si>
    <t>H7705</t>
  </si>
  <si>
    <t>שִׁדָּה</t>
  </si>
  <si>
    <t>1) concubine, wife, harem 1a) meaning unknown</t>
  </si>
  <si>
    <t>H7706</t>
  </si>
  <si>
    <t>שַׁדַּי</t>
  </si>
  <si>
    <t>Almighty</t>
  </si>
  <si>
    <t>Shaddai, the Almighty (God) Another name of  ye.ho.vah  (יהוה "LORD" H3068G)   This name means  almighty, most powerful</t>
  </si>
  <si>
    <t>H7707</t>
  </si>
  <si>
    <t>שְׁדֵיאוּר</t>
  </si>
  <si>
    <t>Shedeur</t>
  </si>
  <si>
    <t xml:space="preserve">A man living at the time of Egypt and Wilderness, first mentioned at Num 1:5;   father of: Elizur (H0468)   § Shedeur = "darter of light"  father of Elizur, chief of the tribe of Reuben at the time of the exodus </t>
  </si>
  <si>
    <t>H7708</t>
  </si>
  <si>
    <t>שִׂדִּים</t>
  </si>
  <si>
    <t xml:space="preserve">  § Siddim = "field" or "plain"  valley where the Dead Sea is located </t>
  </si>
  <si>
    <t>H7709</t>
  </si>
  <si>
    <t>שְׁדֵמָה</t>
  </si>
  <si>
    <t>field Also means:  she.re.mah  (שְׁרֵמָה "field" H8309)</t>
  </si>
  <si>
    <t>H7710</t>
  </si>
  <si>
    <t>שָׁדַף</t>
  </si>
  <si>
    <t>1) to scorch, blight 1a) (Qal) scorched (of ears of corn) (participle)</t>
  </si>
  <si>
    <t>H7711A</t>
  </si>
  <si>
    <t>שְׁדֵפָה</t>
  </si>
  <si>
    <t>blighted or blasted thing, blighted, blasted Another spelling of  shid.da.phon  (שִׁדָּפוֹן "blight" H7711B)</t>
  </si>
  <si>
    <t>H7711B</t>
  </si>
  <si>
    <t>שִׁדָּפוֹן</t>
  </si>
  <si>
    <t>blight (of crops) Also means:  she.de.phah  (שְׁדֵפָה "blight" H7711A)</t>
  </si>
  <si>
    <t>H7712</t>
  </si>
  <si>
    <t>שְׁדַר</t>
  </si>
  <si>
    <t>(Ithpael) to struggle, strive</t>
  </si>
  <si>
    <t>H7713</t>
  </si>
  <si>
    <t>שְׂדֵרָה</t>
  </si>
  <si>
    <t>1) row, rank (of soldiers) 1a) rows, ranks 1b) technical term of building 1b1) meaning unknown</t>
  </si>
  <si>
    <t>H7714</t>
  </si>
  <si>
    <t>שַׁדְרַךְ</t>
  </si>
  <si>
    <t>Shadrach</t>
  </si>
  <si>
    <t xml:space="preserve">A man living at the time of Exile and Return, first mentioned at Dan 1:6; also called Shadrach at Dan 1:7; 2.49; 3.12,13,14,16,19,20,22,23,26,28,29,30;  Another name of  cha.nan.yah  (חֲנַנְיָ֫הוּ "Hananiah" H2608T)   § Shadrach = "royal" or "the great scribe"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'Hananiah' (H2608L) </t>
  </si>
  <si>
    <t>H7715</t>
  </si>
  <si>
    <t xml:space="preserve">A man living at the time of Exile and Return, first mentioned at Dan 1:6; also called Shadrach at Dan 1:7; 2.49; 3.12,13,14,16,19,20,22,23,26,28,29,30;  Aramaic of  cha.nan.yah  (חֲנַנְיָ֫הוּ "Hananiah" H2608T)   § Shadrach = "royal" or "the great scribe" 1) the godly friend of Daniel whom Nebuchadnezzar renamed Shadrach; one of the three friends who with Daniel refused to make themselves unclean by eating food from the king's table which went against the dietary laws which God had given the Jews; also one of the three who were thrown into the fiery furnace for refusing to bow down to a graven image of Nebuchadnezzar and who were saved by the angel of the Lord 1a) also, 'Hananiah' (H2608L) </t>
  </si>
  <si>
    <t>H7716</t>
  </si>
  <si>
    <t>שֶׂה</t>
  </si>
  <si>
    <t>1) one of a flock, lamb, sheep, goat, young sheep, young goat 1a) sheep, goat 1b) flock (collective) Also means:  zeh  (זֶה "lamb" H2089)</t>
  </si>
  <si>
    <t>H7717</t>
  </si>
  <si>
    <t>שָׂהֵד</t>
  </si>
  <si>
    <t>advocate</t>
  </si>
  <si>
    <t>H7718</t>
  </si>
  <si>
    <t>שֹׁ֫הַם</t>
  </si>
  <si>
    <t>1) a precious stone or gem 1a) probably onyx, chrysoprasus, beryl, malachite</t>
  </si>
  <si>
    <t>H7719</t>
  </si>
  <si>
    <t>Shoham</t>
  </si>
  <si>
    <t xml:space="preserve">A man of the tribe of Levi living at the time of Divided Monarchy, only mentioned at 1Ch 24:27;   son of: Jaaziah (H3269);   brother of: Beno (H1121B), Zaccur (H2139I) and Ibri (H5681)   § Shoham = "onyx"  a Merarite Levite, son of Jaaziah </t>
  </si>
  <si>
    <t>H7720</t>
  </si>
  <si>
    <t>שַׂהֲרוֹן</t>
  </si>
  <si>
    <t>crescent</t>
  </si>
  <si>
    <t>1) moon, crescent 1a) as ornament</t>
  </si>
  <si>
    <t>H7721</t>
  </si>
  <si>
    <t>שׂוֹא</t>
  </si>
  <si>
    <t>(Qal) rising (infinitive) A grammatical form of  na.sa  (נָשָׂא ": raise" H5375)</t>
  </si>
  <si>
    <t>H7722A</t>
  </si>
  <si>
    <t>שׁוֹא</t>
  </si>
  <si>
    <t>ravage</t>
  </si>
  <si>
    <t>H7722B</t>
  </si>
  <si>
    <t>שׁוֹאָה</t>
  </si>
  <si>
    <t>1) devastation, ruin, waste 1a) devastation, ruin 1b) ruin, waste (of land)</t>
  </si>
  <si>
    <t>H7723G</t>
  </si>
  <si>
    <t>שָׁוְא</t>
  </si>
  <si>
    <t>vanity: false</t>
  </si>
  <si>
    <t>: false 1) emptiness, vanity, falsehood 1a) emptiness, nothingness, vanity 1b) emptiness of speech, lying 1c) worthlessness (of conduct) Also means:  shav  (שָׁוְא ": vain" H7723H)</t>
  </si>
  <si>
    <t>H7723H</t>
  </si>
  <si>
    <t>vanity: vain</t>
  </si>
  <si>
    <t>: vain/empty/worthless 1) emptiness, vanity, falsehood 1a) emptiness, nothingness, vanity 1b) emptiness of speech, lying 1c) worthlessness (of conduct)</t>
  </si>
  <si>
    <t>H7724G</t>
  </si>
  <si>
    <t>שְׁוָא</t>
  </si>
  <si>
    <t>Sheva</t>
  </si>
  <si>
    <t>A man of the tribe of Judah living at the time of Egypt and Wilderness, only mentioned at 1Ch 2:49;   son of: Caleb (H3612H) and Maacah (H4601L);   brother of: Sheber (H7669), Tirhanah (H8647) and Shaaph (H8174H);   half-brother of: Hur (H2354), Jesher (H3475), Shobab (H7727H), Ardon (H0715), Mareshah@1Ch 2:42 (H4337), Haran (H2771B), Moza (H4162), Gazez (H1495), Jahdai (H3056) and Achsah (H5915H);   father of: Machbenah (H4343) and Gibea (H1388)  § Sheva = "Jehovah contends"  Judaite, son of Caleb by his concubine Maachah and grandson of Hezron</t>
  </si>
  <si>
    <t>H7724H</t>
  </si>
  <si>
    <t xml:space="preserve">שְׁוָא </t>
  </si>
  <si>
    <t>A man living at the time of United Monarchy, first mentioned at 2Sa 8:17;   father of: Elihoreph (H0456) and Ahijah (H0281); also called Shavsha at 1Ch 18:16;  Sheva(Ketiv: Sheya) at 2Sa 20:25; Shisha at 1Ki 4:3; Another name of  se.ra.yah  (שְׂרָיָהוּ "Seraiah" H8304G)  § Sheva = "Jehovah contends"  Judaite, son of Caleb by his concubine Maachah and grandson of Hezron</t>
  </si>
  <si>
    <t>H7725G</t>
  </si>
  <si>
    <t>שׁוּב</t>
  </si>
  <si>
    <t>to return: return</t>
  </si>
  <si>
    <t>: return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</si>
  <si>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H7725H</t>
  </si>
  <si>
    <t>to return: rescue</t>
  </si>
  <si>
    <t>: rescue/restore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</si>
  <si>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H7725I</t>
  </si>
  <si>
    <t>to return: turn_back</t>
  </si>
  <si>
    <t>: turn_back/backslide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</si>
  <si>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H7725J</t>
  </si>
  <si>
    <t>to return: again</t>
  </si>
  <si>
    <t>: again/constantly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</si>
  <si>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H7725K</t>
  </si>
  <si>
    <t>to return: pay</t>
  </si>
  <si>
    <t>: pay/repay/revenge/reward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</si>
  <si>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H7725L</t>
  </si>
  <si>
    <t>to return: refuse</t>
  </si>
  <si>
    <t>: refuse/turn(face)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</si>
  <si>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H7725M</t>
  </si>
  <si>
    <t>to return: reply</t>
  </si>
  <si>
    <t>: reply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</si>
  <si>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H7725N</t>
  </si>
  <si>
    <t>to return: recall</t>
  </si>
  <si>
    <t>: recall/turn(heart)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</si>
  <si>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H7725O</t>
  </si>
  <si>
    <t>to return: repent</t>
  </si>
  <si>
    <t>: repent 1) to return, turn back 1a) (Qal) 1a1) to turn back, return 1a1a) to turn back 1a1b) to return, come or go back 1a1c) to return unto, go back, come back 1a1d) of dying 1a1e) of human relations (fig) 1a1f) of spiritual relations (fig) 1a1f1) to turn back (from God), apostatise 1a1f2) to turn away (of God) 1a1f3) to turn back (to God), repent 1a1f4) turn back (from evil) 1a1g) of inanimate things 1a1h) in repetition 1b) (Polel) 1b1) to bring back 1b2) to restore, refresh, repair (fig) 1b3) to lead away (enticingly) 1b4) to show turning, apostatise 1c) (Pual) restored (participle) 1d) (Hiphil) to cause to return, bring back 1d1) to bring back, allow to return, put back, draw back, give back, restore, relinquish, give in payment 1d2) to bring back, refresh, restore 1d3) to bring back, report to, answer 1d4) to bring back, make requital, pay (as recompense) 1d5) to turn back or backward, repel, defeat, repulse, hinder, reject, refuse 1d6) to turn away (face), turn toward 1d7) to turn against 1d8) to bring back to mind 1d9) to show a turning away 1d10) to reverse, revoke 1e) (Hophal) to be returned, be restored, be brought back 1f) (Pulal) brought back</t>
  </si>
  <si>
    <t>H7726</t>
  </si>
  <si>
    <t>שׁוֹבָב</t>
  </si>
  <si>
    <t>turning back</t>
  </si>
  <si>
    <t>backsliding, backturning, apostate, recusant</t>
  </si>
  <si>
    <t>H7727G</t>
  </si>
  <si>
    <t>Shobab</t>
  </si>
  <si>
    <t>A man of the tribe of Judah living at the time of United Monarchy, first mentioned at 2Sa 5:14;   son of: David (H1732) and Bathsheba (H1339);   brother of: Shammua (H8051H), Nathan (H5416) and Solomon (H8010);   half-brother of: Amnon (H0550), Chileab (H3609), Absalom (H0053), Adonijah (H0138), Shephatiah (H8203), Ithream (H3507), Ibhar (H2984), Elishua (H0474), Nepheg (H5298H), Japhia (H3309I), Elishama (H0476H), Eliada (H0450), Eliphelet (H0467), Tamar (H8559H), Elpelet (H0467I), Nogah (H5052) and Jerimoth (H3406N)  § Shobab = "rebellious" 1) son of David by Bathsheba 2) a Judaite, son of Caleb by his wife Azubah and grandson of Hezron</t>
  </si>
  <si>
    <t>H7727H</t>
  </si>
  <si>
    <t>A man of the tribe of Judah living at the time of Egypt and Wilderness, only mentioned at 1Ch 2:18;   son of: Caleb (H3612H) and Jerioth(?) (H3408);   brother of: Hur (H2354), Jesher (H3475), Ardon (H0715), Mareshah@1Ch 2:42 (H4337), Haran (H2771B), Moza (H4162), Gazez (H1495), Jahdai (H3056), Sheber (H7669), Tirhanah (H8647), Shaaph (H8174H), Sheva (H7724) and Achsah (H5915H)  § Shobab = "rebellious" 1) son of David by Bathsheba 2) a Judaite, son of Caleb by his wife Azubah and grandson of Hezron</t>
  </si>
  <si>
    <t>H7728</t>
  </si>
  <si>
    <t>שׁוֹבֵב</t>
  </si>
  <si>
    <t>backsliding</t>
  </si>
  <si>
    <t>backturning, apostate, backsliding</t>
  </si>
  <si>
    <t>H7729</t>
  </si>
  <si>
    <t>שׁוּבָה</t>
  </si>
  <si>
    <t>returning</t>
  </si>
  <si>
    <t>retirement, withdrawal</t>
  </si>
  <si>
    <t>H7730</t>
  </si>
  <si>
    <t>שׂוֹבֶךְ</t>
  </si>
  <si>
    <t>network (of boughs)</t>
  </si>
  <si>
    <t>H7731</t>
  </si>
  <si>
    <t>שׁוֹבַךְ</t>
  </si>
  <si>
    <t>Shobach</t>
  </si>
  <si>
    <t xml:space="preserve">A man living at the time of United Monarchy, first mentioned at 2Sa 10:16; also called Shophach (NIV: Shophak) at 1Ch 19:16,18;  Also named:  sho.phakh  (שׁוֹפָךְ "Shophach" H7780)   § Shobach = "expansion"  general of king Hadarezer of the Syrians of Zoba in the time of David </t>
  </si>
  <si>
    <t>H7732G</t>
  </si>
  <si>
    <t>שׁוֹבָל</t>
  </si>
  <si>
    <t>Shobal</t>
  </si>
  <si>
    <t>A man living at the time of the Patriarchs, first mentioned at Gen 36:20;   son of: Seir (H8165B);   brother of: Lotan (H3877), Zibeon (H6649H), Anah (H6034H), Dishon (H1787), Ezer (H0687), Dishan (H1789) and Timna (H8555H);   father of: Alvan (H5935), Manahath (H4506B), Ebal (H5858B), Shepho (H8195), Onam (H0208)  § Shobal = "flowing" 1) the 2nd son of Seir the Horite (Edom) and one of the dukes of the Horites 2) son of Caleb, grandson of Hur, and founder of Kirjath-jearim 3) a Judaite, son of Hur and a descendant of Caleb 3a) possibly the same as 2</t>
  </si>
  <si>
    <t>H7732H</t>
  </si>
  <si>
    <t>A man of the tribe of Judah living at the time of Egypt and Wilderness, first mentioned at 1Ch 2:50;   son of: Hur (H2354);   brother of: Uri (H0221), Salma (H8007H), Hareph (H2780), Jezreel (H3157J), Ishma (H3457), Idbash (H3031), Hazzelelponi (H6753), Penuel (H6439H) and Ezer (H5829);   father of: Haroeh (H7204)  § Shobal = "flowing" 1) the 2nd son of Seir the Horite (Edom) and one of the dukes of the Horites 2) son of Caleb, grandson of Hur, and founder of Kirjath-jearim 3) a Judaite, son of Hur and a descendant of Caleb 3a) possibly the same as 2</t>
  </si>
  <si>
    <t>H7733</t>
  </si>
  <si>
    <t>שׁוֹבֵק</t>
  </si>
  <si>
    <t>Shobek</t>
  </si>
  <si>
    <t xml:space="preserve">A man living at the time of Exile and Return, only mentioned at Neh 10:24   § Shobek = "free"  one of the heads of the people who sealed the covenant with Nehemiah </t>
  </si>
  <si>
    <t>H7734</t>
  </si>
  <si>
    <t>שׂוּג</t>
  </si>
  <si>
    <t>to turn back</t>
  </si>
  <si>
    <t>1) to move, go, turn back, turn away 1a) (Niphal) to turn oneself away</t>
  </si>
  <si>
    <t>H7735</t>
  </si>
  <si>
    <t>1) to fence about 1a) (Pilpel) to fence it carefully about</t>
  </si>
  <si>
    <t>H7736</t>
  </si>
  <si>
    <t>שׁוּד</t>
  </si>
  <si>
    <t>(Qal) to ruin, destroy, spoil, devastate A grammatical form of  sha.dad  (שָׁדַד "to ruin" H7703)</t>
  </si>
  <si>
    <t>H7737A</t>
  </si>
  <si>
    <t>שָׁוָה</t>
  </si>
  <si>
    <t>1) to agree with, be or become like, level, resemble 1a) (Qal) 1a1) to be like 1a2) equivalent (participle) 1a3) to set, place 1a4) setting (participle) 1b) (Piel) to level, smooth, still 1c) (Hiphil) to make like 1d) (Nithpael) to be alike Aramaic equivalent:  she.vah  (שְׁוָה "be like" H7739A)</t>
  </si>
  <si>
    <t>H7737B</t>
  </si>
  <si>
    <t>(Piel) to set, place Aramaic equivalent:  she.vah  (שְׁוָה "be set" H7739B)</t>
  </si>
  <si>
    <t>H7738</t>
  </si>
  <si>
    <t>1) (CLBL/BDB) storm 2) (TWOT) to set, place</t>
  </si>
  <si>
    <t>H7739A</t>
  </si>
  <si>
    <t>שְׁוָה</t>
  </si>
  <si>
    <t>(Pael) to become like Aramaic of  sha.vah  (שָׁוָה "be like" H7737A)</t>
  </si>
  <si>
    <t>H7739B</t>
  </si>
  <si>
    <t>be set</t>
  </si>
  <si>
    <t>(Hithpael) to be set, be made Aramaic of  sha.vah  (שָׁוָה "to set" H7737B)</t>
  </si>
  <si>
    <t>H7740</t>
  </si>
  <si>
    <t>שָׁוֵה</t>
  </si>
  <si>
    <t>Shaveh</t>
  </si>
  <si>
    <t xml:space="preserve">  § Shaveh = "plain" or "level plain"  the valley where the king of Sodom met Abram after a battle </t>
  </si>
  <si>
    <t>H7741</t>
  </si>
  <si>
    <t>שָׁוֵה קִרְיָתַיִם</t>
  </si>
  <si>
    <t>Shaveh-kiriathaim</t>
  </si>
  <si>
    <t>Shaveh Kiriathaim = "plain of the double or two city"  the place attacked by Chedorlaomer</t>
  </si>
  <si>
    <t>H7742</t>
  </si>
  <si>
    <t>שׂוּחַ</t>
  </si>
  <si>
    <t>1) (Qal) to meditate, muse, commune, speak, complain 1a) meaning uncertain</t>
  </si>
  <si>
    <t>H7743</t>
  </si>
  <si>
    <t>שׁוּחַ</t>
  </si>
  <si>
    <t>1) to sink down, be bowed down, be humble 1a) (Qal) to sink down 1b) (Hiphil) of depression of the mind</t>
  </si>
  <si>
    <t>H7744</t>
  </si>
  <si>
    <t>Shuah</t>
  </si>
  <si>
    <t xml:space="preserve">A man living at the time of the Patriarchs, first mentioned at Gen 25:2;   son of: Abraham (H0085) and Keturah (H6989);   half-brother of: Ishmael (H3458) and Isaac (H3327);   brother of: Zimran (H2175), Jokshan (H3370), Medan (H4091), Midian (H4080) and Ishbak (H3435)   § Shuah = "wealth"  son of Abraham by his wife Keturah </t>
  </si>
  <si>
    <t>H7745</t>
  </si>
  <si>
    <t>שׁוּחָה</t>
  </si>
  <si>
    <t>H7746</t>
  </si>
  <si>
    <t>Shuhah</t>
  </si>
  <si>
    <t xml:space="preserve">A man of the tribe of Judah  living at the time of Divided Monarchy, only mentioned at 1Ch 4:11;   brother of: Chelub (H3620)   § Shuah = "wealth" 1) a Judaite, brother of Chelub 1a) also 'Shuhah' </t>
  </si>
  <si>
    <t>H7747</t>
  </si>
  <si>
    <t>שׁוּחִי</t>
  </si>
  <si>
    <t>Shuhite</t>
  </si>
  <si>
    <t xml:space="preserve">Someone descended from Shuh(?), first mentioned at Job 2:1   § Shuhite, of Shua "wealth"  an ethnic appellative applied only to Bildad, the friend of Job </t>
  </si>
  <si>
    <t>H7748</t>
  </si>
  <si>
    <t>שׁוּחָם</t>
  </si>
  <si>
    <t>Shuham</t>
  </si>
  <si>
    <t xml:space="preserve">A man of the tribe of Dan living at the time of Egypt and Wilderness, first mentioned at Gen 46:23;   son of: Dan (H1835H); also called Shuham at Num 26:42,43;  Another name of  chu.shim  (חֻשִׁים "Hushim" H2366B)   § Shuham = "pit-digger"  son of Dan and progenitor of the family of Shuhamites </t>
  </si>
  <si>
    <t>H7749</t>
  </si>
  <si>
    <t>שׁוּחָמִי</t>
  </si>
  <si>
    <t>Shuhamite</t>
  </si>
  <si>
    <t xml:space="preserve">Someone descended from Shuham who was a man of the tribe of Dan living at the time of Egypt and Wilderness, first mentioned at Gen 46:23;   son of: Dan (H1835H); also called Shuham at Num 26:42,43;  Group of  chu.shim  (חֻשִׁים "Hushim" H2366B)   § Shuhamites, of Shuam "pit-digger"  descendants of Shuham, the son of Dan </t>
  </si>
  <si>
    <t>H7750</t>
  </si>
  <si>
    <t>שׂוּט</t>
  </si>
  <si>
    <t>to swerve</t>
  </si>
  <si>
    <t>1) to swerve, fall away 1a) (Qal) 1a1) to swerve, fall away 1a2) those falling away (participle)</t>
  </si>
  <si>
    <t>H7751A</t>
  </si>
  <si>
    <t>to rove</t>
  </si>
  <si>
    <t>1) to go, go or rove about, go to and fro 1a) (Qal) to go or rove about 1b) (Polel) to go to and fro, go eagerly or quickly to and fro 1c) (Hithpolel) to run to and fro</t>
  </si>
  <si>
    <t>H7751B</t>
  </si>
  <si>
    <t>to row</t>
  </si>
  <si>
    <t>H7752</t>
  </si>
  <si>
    <t>שׁוֹט</t>
  </si>
  <si>
    <t>1) scourge, whip 1a) scourge (for chastisement) 1a1) of national judgment (fig) 1b) whip (for horse)</t>
  </si>
  <si>
    <t>H7753</t>
  </si>
  <si>
    <t>שׂוּךְ</t>
  </si>
  <si>
    <t>to hedge</t>
  </si>
  <si>
    <t>1) to hedge or fence up or about 1a) (Qal) to fence about, hedge up</t>
  </si>
  <si>
    <t>H7754A</t>
  </si>
  <si>
    <t>שׂוֹךְ</t>
  </si>
  <si>
    <t>branch, brushwood, bough Also means:  so.khah  (שׂוֹכָה "branch" H7754B)</t>
  </si>
  <si>
    <t>H7754B</t>
  </si>
  <si>
    <t>שׂוֹכָה</t>
  </si>
  <si>
    <t>branch, brushwood, bough Another spelling of  s.vokh  (שׂוֹךְ "branch" H7754A)</t>
  </si>
  <si>
    <t>H7755G</t>
  </si>
  <si>
    <t>שׂוֹכֹה, שֹׂכֹה</t>
  </si>
  <si>
    <t>Socoh</t>
  </si>
  <si>
    <t xml:space="preserve">  § Shocho or Shochoh or Sochoh or Shoco or Socoh = "bushy"   a town in the lowlands of Judah</t>
  </si>
  <si>
    <t>H7755H</t>
  </si>
  <si>
    <t>שׂוֹכֹה</t>
  </si>
  <si>
    <t xml:space="preserve">  § Shocho or Shochoh or Sochoh or Shoco or Socoh = "bushy"   a town in the mountain district of Judah</t>
  </si>
  <si>
    <t>H7755I</t>
  </si>
  <si>
    <t>שׂוֹכֹוֹ</t>
  </si>
  <si>
    <t>Soco</t>
  </si>
  <si>
    <t>A man of the tribe of Judah(?) living at the time of Divided Monarchy, only mentioned at 1Ch 4:18;   son of: Heber (H2268I)  § Shocho or Shochoh or Sochoh or Shoco or Socoh = "bushy" 1) a town in the lowlands of Judah 2) a town in the mountain district of Judah</t>
  </si>
  <si>
    <t>H7756</t>
  </si>
  <si>
    <t>שׂוּכָתִים</t>
  </si>
  <si>
    <t>Sucathites</t>
  </si>
  <si>
    <t xml:space="preserve">  § Suchathites = "bush-men"  a family of scribes at Jabez and descendants of Judah through Caleb </t>
  </si>
  <si>
    <t>H7757</t>
  </si>
  <si>
    <t>שׁוּל</t>
  </si>
  <si>
    <t>hem</t>
  </si>
  <si>
    <t>1) skirt (of robe) 1a) of high priest's robe 1b) of God's train, city as woman, ignominy, defilement (fig)</t>
  </si>
  <si>
    <t>H7758</t>
  </si>
  <si>
    <t>שׁוֹלָל</t>
  </si>
  <si>
    <t>H7759</t>
  </si>
  <si>
    <t>שׁוּלַמִּית</t>
  </si>
  <si>
    <t>Shulammites</t>
  </si>
  <si>
    <t xml:space="preserve">People descended from Shulam(?), first mentioned at Sng 6:13   § Shulamite = "the perfect" or "the peaceful"  the heroine lover of the Song of Songs (of Solomon) </t>
  </si>
  <si>
    <t>H7760A</t>
  </si>
  <si>
    <t>שׂוּם</t>
  </si>
  <si>
    <t>to set: make</t>
  </si>
  <si>
    <t>: make/establish 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</si>
  <si>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H7760B</t>
  </si>
  <si>
    <t>שׂוּמָה</t>
  </si>
  <si>
    <t>fate</t>
  </si>
  <si>
    <t>token of unluckiness, scowl</t>
  </si>
  <si>
    <t>H7760H</t>
  </si>
  <si>
    <t>to set: put</t>
  </si>
  <si>
    <t>: put/give 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</si>
  <si>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H7760I</t>
  </si>
  <si>
    <t>to set: take</t>
  </si>
  <si>
    <t>: take 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</si>
  <si>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H7760J</t>
  </si>
  <si>
    <t>to set: accuse</t>
  </si>
  <si>
    <t>: accuse 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</si>
  <si>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H7760K</t>
  </si>
  <si>
    <t>to set: consider</t>
  </si>
  <si>
    <t>: consider 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</si>
  <si>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H7760L</t>
  </si>
  <si>
    <t>to set: appoint</t>
  </si>
  <si>
    <t>: appoint 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</si>
  <si>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H7760M</t>
  </si>
  <si>
    <t>to set: name</t>
  </si>
  <si>
    <t>: name 1) to put, place, set, appoint, make 1a) (Qal) 1a1) to put, set, lay, put or lay upon, lay (violent) hands on 1a2) to set, direct, direct toward 1a2a) to extend (compassion) (fig) 1a3) to set, ordain, establish, found, appoint, constitute, make, determine, fix 1a4) to set, station, put, set in place, plant, fix 1a5) to make, make for, transform into, constitute, fashion, work, bring to pass, appoint, give 1b) (Hiphil) to set or make for a sign 1c) (Hophal) to be set</t>
  </si>
  <si>
    <t>H7761G</t>
  </si>
  <si>
    <t>1) to set, make, appoint 1a) (P'al) 1a1) to make, make decree, setout (decree) 1a2) to make, appoint 1a3) to set, fix 1b) (Ithp'al) to be made, be set, be laid</t>
  </si>
  <si>
    <t>H7761H</t>
  </si>
  <si>
    <t>to set: put/give</t>
  </si>
  <si>
    <t>H7761I</t>
  </si>
  <si>
    <t>H7762</t>
  </si>
  <si>
    <t>שׁוּם</t>
  </si>
  <si>
    <t>H7763G</t>
  </si>
  <si>
    <t>שֹׁמֵר</t>
  </si>
  <si>
    <t>Shomer</t>
  </si>
  <si>
    <t>A man of the Moabites living at the time of Divided Monarchy, first mentioned at 2Ki 12:21;   father of: Jehozabad (H3075); also called Shimrith at 2Ch 24:26;  Also named:  shim.rit  (שִׁמְרִית "Shimrith" H8116)  § Shomer = "keeper" 1) son of Jehozabad or Shimrith the Moabitess and one of the conspirators who slew king Joash of Judah 2) an Asherite, son of Heber 2a) also 'Shemer'</t>
  </si>
  <si>
    <t>H7763H</t>
  </si>
  <si>
    <t>A man of the tribe of Asher living before Israel's Monarchy, first mentioned at 1Ch 7:32;   son of: Heber (H2268);   brother of: Japhlet (H3310), Hotham (H2369) and Shua (H7774);   father of: Ahi (H0277H), Rohgah (H7303), Jehubbah (H3160) and Aram (H0758J); also called Shemer (KJV: Shamer) at 1Ch 7:34;  Also named:  she.mer  (שֶׁ֫מֶר "Shemer" H8106H)  § Shomer = "keeper" 1) son of Jehozabad or Shimrith the Moabitess and one of the conspirators who slew king Joash of Judah 2) an Asherite, son of Heber 2a) also 'Shemer'</t>
  </si>
  <si>
    <t>H7764</t>
  </si>
  <si>
    <t>שׁוּנִי</t>
  </si>
  <si>
    <t>Shuni</t>
  </si>
  <si>
    <t xml:space="preserve">A man of the tribe of Gad living at the time of Egypt and Wilderness, first mentioned at Gen 46:16;   son of: Gad (H1410);   brother of: Ziphion (H6837), Haggi (H2291), Ezbon (H0675), Eri (H6179), Arod (H0720) and Areli (H0692) Also named:  shu.ni  (שׁוּנִי "Shunite" H7765)   § Shuni = "fortunate"  son of Gad and progenitor of the family of Shunites </t>
  </si>
  <si>
    <t>H7765</t>
  </si>
  <si>
    <t>Shunite</t>
  </si>
  <si>
    <t xml:space="preserve">Someone descended from Shuni who was a man of the tribe of Gad living at the time of Egypt and Wilderness, first mentioned at Gen 46:16;   son of: Gad (H1410);   brother of: Ziphion (H6837), Haggi (H2291), Ezbon (H0675), Eri (H6179), Arod (H0720) and Areli (H0692) Group of  shu.ni  (שׁוּנִי "Shuni" H7764)   § Shunites, of Shuna "fortunate"  descendants of Shuni </t>
  </si>
  <si>
    <t>H7766</t>
  </si>
  <si>
    <t>שׁוּנֵם</t>
  </si>
  <si>
    <t>Shunem</t>
  </si>
  <si>
    <t xml:space="preserve">  § Shunem = "double resting place"  a city in Issachar, located 5 miles (8 km) south of Mount Tabor </t>
  </si>
  <si>
    <t>H7767</t>
  </si>
  <si>
    <t>שׁוּנַמִּית</t>
  </si>
  <si>
    <t>Shunammites</t>
  </si>
  <si>
    <t xml:space="preserve">People descended from Shunam(?), first mentioned at 1Ki 1:3   § Shunammite, of Shunen "double resting place"  an inhabitant of Shunem </t>
  </si>
  <si>
    <t>H7768</t>
  </si>
  <si>
    <t>שָׁוַע</t>
  </si>
  <si>
    <t>(Piel) to cry out (for help), shout</t>
  </si>
  <si>
    <t>H7769</t>
  </si>
  <si>
    <t>שׁוּעַ</t>
  </si>
  <si>
    <t>1) cry, cry for help, cry out 2) opulence 2a) meaning uncertain</t>
  </si>
  <si>
    <t>H7770</t>
  </si>
  <si>
    <t>Shua</t>
  </si>
  <si>
    <t xml:space="preserve">A man living at the time of the Patriarchs, first mentioned at Gen 38:2;   father of: Bath-shua (H1323I) Also named:  shu.a  (שׁוּעָא "Shua" H7774H)   § Shuah = "wealth"  father of Judah's wife </t>
  </si>
  <si>
    <t>H7771A</t>
  </si>
  <si>
    <t>שׁוֹעַ</t>
  </si>
  <si>
    <t>adj  independent, noble, free, rich, generous</t>
  </si>
  <si>
    <t>H7771B</t>
  </si>
  <si>
    <t>1) cry 2a) perhaps war-cry, cry for help</t>
  </si>
  <si>
    <t>H7772</t>
  </si>
  <si>
    <t>Shoa</t>
  </si>
  <si>
    <t xml:space="preserve">  § Shoa = "rich"  a tribe of nomads of Mesopotamia </t>
  </si>
  <si>
    <t>H7773</t>
  </si>
  <si>
    <t>שֶׁוַע</t>
  </si>
  <si>
    <t>H7774G</t>
  </si>
  <si>
    <t>שׁוּעָא</t>
  </si>
  <si>
    <t>A woman of the tribe of Asher living before Israel's Monarchy, only mentioned at 1Ch 7:32;   daughter of: Heber (H2268);   sister of: Japhlet (H3310), Shomer (H7763H) and Hotham (H2369)  § Shua = "wealth"  an Asheritess, daughter of Heber and sister to Japhlet, Shomer, and Hotham</t>
  </si>
  <si>
    <t>H7774H</t>
  </si>
  <si>
    <t>A man living at the time of the Patriarchs, first mentioned at Gen 38:2;   father of: Bath-shua (H1323I) Another spelling of  shu.a  (שׁוּעַ "Shua" H7770)  § Shua = "wealth"  an Asheritess, daughter of Heber and sister to Japhlet, Shomer, and Hotham</t>
  </si>
  <si>
    <t>H7774I</t>
  </si>
  <si>
    <t>(Bat)-shua</t>
  </si>
  <si>
    <t>A woman living at the time of the Patriarchs, first mentioned at Gen 38:2;   daughter of: Shua (H7770); married to Judah (H3063);   mother of: Er (H6147), Onan (H0209) and Shelah (H7956) Combined with  bat  (בַּת "Bath" H1323I)  § Shua = "wealth"  an Asheritess, daughter of Heber and sister to Japhlet, Shomer, and Hotham</t>
  </si>
  <si>
    <t>H7775</t>
  </si>
  <si>
    <t>שַׁוְעָה</t>
  </si>
  <si>
    <t>cry for help</t>
  </si>
  <si>
    <t>H7776</t>
  </si>
  <si>
    <t>שׁוּעָל</t>
  </si>
  <si>
    <t>1) fox, a burrower 1a) fox 1b) perhaps also jackal</t>
  </si>
  <si>
    <t>H7777A</t>
  </si>
  <si>
    <t>Shual</t>
  </si>
  <si>
    <t xml:space="preserve">  § Shual = "jackal"  as Asherite, son of Zophah</t>
  </si>
  <si>
    <t>H7777B</t>
  </si>
  <si>
    <t>A man of the tribe of Asher living at the time of Divided Monarchy, first mentioned at 1Ch 7:36;   son of: Zophah (H6690);   brother of: Suah (H5477), Harnepher (H2774), Beri (H1275), Imrah (H3236), Bezer (H1221H), Hod (H1936), Shamma (H8037H), Shilshah (H8030), Ithran (H3506H) and Beera (H0878);   father of: Arah (H0733), Hanniel (H2592H) and Rizia (H7525); also called Ulla at 1Ch 7:39;  Also named:  ul.la  (עֻלָּא "Ulla" H5925)  § Shual = "jackal"  a district in Benjamin probably north of Michmash</t>
  </si>
  <si>
    <t>H7778</t>
  </si>
  <si>
    <t>שֹׁעֵר</t>
  </si>
  <si>
    <t>gatekeeper, porter</t>
  </si>
  <si>
    <t>H7779</t>
  </si>
  <si>
    <t>שׁוּף</t>
  </si>
  <si>
    <t>1) to bruise, crush, gape upon, desire?, seize?, strike out? 1a) (Qal) to fall upon, bruise</t>
  </si>
  <si>
    <t>H7780</t>
  </si>
  <si>
    <t>שׁוֹפָךְ</t>
  </si>
  <si>
    <t>Shophach</t>
  </si>
  <si>
    <t xml:space="preserve">A man living at the time of United Monarchy, first mentioned at 2Sa 10:16; also called Shophach (NIV: Shophak) at 1Ch 19:16,18;  Another name of  sho.vakh  (שׁוֹבַךְ "Shobach" H7731)   § Shophach = "expansion" 1) the general of Hadarezer 1a) also 'Shobach' </t>
  </si>
  <si>
    <t>H7781</t>
  </si>
  <si>
    <t>שׁוּפָמִי</t>
  </si>
  <si>
    <t>Shuphamite</t>
  </si>
  <si>
    <t xml:space="preserve">Someone descended from Muppim who was a man of the tribe of Benjamin living at the time of Egypt and Wilderness, first mentioned at Gen 46:21;   son of: Benjamin (H1144);   brother of: Bela (H1106A), Becher (H1071), Ashbel (H0788), Gera (H1617), Naaman (H5283), Ehi (H0278), Rosh (H7220), Huppim (H2650H), Ard (H0714), Ahiram (H0297) and Jediael (H3043); also called Shephupham (KJV, NIV: Shupham) at Num 26:39;  Shephuphan at 1Ch 8:5;  Group of  mup.pim  (מֻפִּים "Muppim" H4649)   § Shuphamites, of Shupham "bareness"  Benjamites, the descendants of Shupham </t>
  </si>
  <si>
    <t>H7782</t>
  </si>
  <si>
    <t>שֹׁפָר</t>
  </si>
  <si>
    <t>horn, ram's horn</t>
  </si>
  <si>
    <t>H7783</t>
  </si>
  <si>
    <t>שׁוּק</t>
  </si>
  <si>
    <t>1) to be abundant (meaning probable) 1a) (Polel) to give abundance to 1b) (Hiphil) to overflow</t>
  </si>
  <si>
    <t>H7784</t>
  </si>
  <si>
    <t>H7785</t>
  </si>
  <si>
    <t>שׁוֹק</t>
  </si>
  <si>
    <t>1) leg, thigh 1a) of man; specifically the lower leg (calf) as opposed to the thigh 1b) of sacrificial animal; specifically the thigh, upper leg, hind leg, as the portion eaten Aramaic equivalent:  shaq  (שָׁק "leg" H8243)</t>
  </si>
  <si>
    <t>H7786</t>
  </si>
  <si>
    <t>שׂוּר</t>
  </si>
  <si>
    <t>1) to be or act as prince, rule, contend, have power, prevail over 1a) (Qal) to rule over, govern 1b) (Hiphil) to make rulers, play the prince</t>
  </si>
  <si>
    <t>H7787</t>
  </si>
  <si>
    <t>to saw</t>
  </si>
  <si>
    <t>1) (Qal) to saw 1a) (TWOT) meaning uncertain</t>
  </si>
  <si>
    <t>H7788</t>
  </si>
  <si>
    <t>שׁוּר</t>
  </si>
  <si>
    <t>1) (Qal) to travel, journey, go 1a) traveller (participle) 1b) (BDB) meaning uncertain</t>
  </si>
  <si>
    <t>H7789</t>
  </si>
  <si>
    <t>1) to see, behold, observe, regard 1a) (Qal) 1a1) to behold, observe 1a2) to regard 1a3) to watch, watch (stealthily), lie in wait</t>
  </si>
  <si>
    <t>H7790</t>
  </si>
  <si>
    <t>1) watcher, enemy 1a) (BDB) meaning uncertain</t>
  </si>
  <si>
    <t>H7791A</t>
  </si>
  <si>
    <t>H7791B</t>
  </si>
  <si>
    <t>שׁוּרָה</t>
  </si>
  <si>
    <t>row of olives or vines Also means:  sha.rah  (שָׁרָה "vine-row" H8284)</t>
  </si>
  <si>
    <t>H7792</t>
  </si>
  <si>
    <t xml:space="preserve">wall Aramaic of  shur  (שׁוּר "wall" H7791A) </t>
  </si>
  <si>
    <t>H7793</t>
  </si>
  <si>
    <t>Shur</t>
  </si>
  <si>
    <t xml:space="preserve">  § Shur = "wall"   a place southwest of Palestine on the eastern border or within the border of Egypt; the Israelites passed through the wilderness of Shur after crossing the Red Sea also 'wilderness of Etham' </t>
  </si>
  <si>
    <t>H7794</t>
  </si>
  <si>
    <t>שׁוֹר</t>
  </si>
  <si>
    <t>1) ox, bull, a head of cattle 1a) for plowing, for food, as sacrifice Aramaic equivalent:  tor  (תּוֹר "bullock" H8450)</t>
  </si>
  <si>
    <t>H7795</t>
  </si>
  <si>
    <t>שׂוֹרָה</t>
  </si>
  <si>
    <t>1) row 1a) meaning uncertain</t>
  </si>
  <si>
    <t>H7796</t>
  </si>
  <si>
    <t>שֹׂרֵק</t>
  </si>
  <si>
    <t>(Valley of) Sorek</t>
  </si>
  <si>
    <t xml:space="preserve"> Combined with  na.chal  (נַ֫חַל " Valley" H5158J)   § Sorek = "choice vines"  a wadi in Palestine in which Delilah lived </t>
  </si>
  <si>
    <t>H7797</t>
  </si>
  <si>
    <t>שׂוּשׂ</t>
  </si>
  <si>
    <t>1) to exult, rejoice 1a) (Qal) to exult, display joy</t>
  </si>
  <si>
    <t>H7798</t>
  </si>
  <si>
    <t>שַׁוְשָׁא</t>
  </si>
  <si>
    <t>Shavsha</t>
  </si>
  <si>
    <t xml:space="preserve">A man living at the time of United Monarchy, first mentioned at 2Sa 8:17;   father of: Elihoreph (H0456) and Ahijah (H0281); also called Shavsha at 1Ch 18:16;  Sheva(Ketiv: Sheya) at 2Sa 20:25; Shisha at 1Ki 4:3; Another name of  se.ra.yah  (שְׂרָיָהוּ "Seraiah" H8304G)   § Shavsha = "nobility"  the royal scribe or secretary for David </t>
  </si>
  <si>
    <t>H7799</t>
  </si>
  <si>
    <t>שׁוּשַׁן</t>
  </si>
  <si>
    <t xml:space="preserve">1) lily 1a) probably any lily-like flower 1b) Shoshannim, in title of  Ref: Ps 45:1 </t>
  </si>
  <si>
    <t>H7800</t>
  </si>
  <si>
    <t>Susa</t>
  </si>
  <si>
    <t xml:space="preserve">Shushan or Susa = "lily"  the winter residence of the Persian kings; located on the river Ulai or Choaspes Also named:  shu.shan.khi  (שׁוּשַׁנְכָיֵא "Susa" H7801) </t>
  </si>
  <si>
    <t>H7801</t>
  </si>
  <si>
    <t>שׁוּשַׁנְכָיֵא</t>
  </si>
  <si>
    <t xml:space="preserve">Susanchites, of Shushan "lily"  the inhabitants of the city of Shushan or Susa Another spelling of  shu.shan  (שׁוּשַׁן "Susa" H7800) </t>
  </si>
  <si>
    <t>H7802</t>
  </si>
  <si>
    <t>שׁוּשַׁן עֵדוּת</t>
  </si>
  <si>
    <t>Shushan-eduth</t>
  </si>
  <si>
    <t>Shoshannim-eduth or Shushan-eduth = "lilies" 1) instruction in the title of  Ref: Ps 60:1  and  Ref: Ps 80:1  1a) meaning uncertain</t>
  </si>
  <si>
    <t>H7803G</t>
  </si>
  <si>
    <t>שׁוּתֶ֫לַח</t>
  </si>
  <si>
    <t>Shuthelah</t>
  </si>
  <si>
    <t>A man of the tribe of Ephraim living at the time of Egypt and Wilderness, first mentioned at Num 26:35;   son of: Ephraim (H0669);   brother of: Becher (H1071H), Tahan (H8465), Ezer (H5827), Elead (H0496) and Beriah (H1283H);   father of: Eran (H6197) and Bered (H1260H) Also named:  shu.tal.chi  (שֻׁתַלְחִי "Shuthelahite" H8364)  § Shuthelah = "noise of breaking"  son of Ephraim, ancestor of Joshua, and progenitor of family of Ephraim</t>
  </si>
  <si>
    <t>H7803H</t>
  </si>
  <si>
    <t>A man of the tribe of Ephraim living at the time of Divided Monarchy, only mentioned at 1Ch 7:21;   son of: Zabad (H2066H)  § Shuthelah = "noise of breaking"  son of Ephraim, ancestor of Joshua, and progenitor of family of Ephraim</t>
  </si>
  <si>
    <t>H7804</t>
  </si>
  <si>
    <t>שֵׁיזִב</t>
  </si>
  <si>
    <t>(Peel or Peil) to deliver Aramaic of  shuv  (שׁוּב ": return" H7725)</t>
  </si>
  <si>
    <t>H7805</t>
  </si>
  <si>
    <t>שָׁזַף</t>
  </si>
  <si>
    <t>(Qal) to catch sight of, look on</t>
  </si>
  <si>
    <t>H7806</t>
  </si>
  <si>
    <t>שָׁזַר</t>
  </si>
  <si>
    <t>1) to twist, be twisted 1a) (Hophal) 1a1) to be twisted 1a2) twisted (participle)</t>
  </si>
  <si>
    <t>H7807</t>
  </si>
  <si>
    <t>שַׁח</t>
  </si>
  <si>
    <t>low, lowly</t>
  </si>
  <si>
    <t>H7808</t>
  </si>
  <si>
    <t>שֵׂחַ</t>
  </si>
  <si>
    <t>H7809</t>
  </si>
  <si>
    <t>שָׁחַד</t>
  </si>
  <si>
    <t>to bribe</t>
  </si>
  <si>
    <t>(Qal) to give a present, bribe, ransom, offer gifts</t>
  </si>
  <si>
    <t>H7810</t>
  </si>
  <si>
    <t>שֹׁ֫חַד</t>
  </si>
  <si>
    <t>bribe</t>
  </si>
  <si>
    <t>present, bribe</t>
  </si>
  <si>
    <t>H7811</t>
  </si>
  <si>
    <t>שָׂחָה</t>
  </si>
  <si>
    <t>1) to swim 1a) (Qal) swim (participle) 1b) (Hiphil) to make to swim</t>
  </si>
  <si>
    <t>H7812</t>
  </si>
  <si>
    <t>שָׁחָה</t>
  </si>
  <si>
    <t>1) to bow down 1a) (Qal) to bow down 1b)(Hiphil) to depress (fig) 1c) (Hithpael) 1c1) to bow down, prostrate oneself 1c1a) before superior in homage 1c1b) before God in worship 1c1c) before false gods 1c1d) before angel</t>
  </si>
  <si>
    <t>H7813</t>
  </si>
  <si>
    <t>שָׂחוּ</t>
  </si>
  <si>
    <t>swimming</t>
  </si>
  <si>
    <t>H7814</t>
  </si>
  <si>
    <t>שְׂחֹק</t>
  </si>
  <si>
    <t>1) laughter, laughing stock, mocking, derision 1a) laughter 1a1) joyful 1a2) hollow 1b) derision (of object) 1c) sport</t>
  </si>
  <si>
    <t>H7815</t>
  </si>
  <si>
    <t>שְׁחוֹר</t>
  </si>
  <si>
    <t>blackness</t>
  </si>
  <si>
    <t>1) blackness 2) (CLBL) pit</t>
  </si>
  <si>
    <t>H7816</t>
  </si>
  <si>
    <t>שְׁחוּת</t>
  </si>
  <si>
    <t>H7817</t>
  </si>
  <si>
    <t>שָׁחַח</t>
  </si>
  <si>
    <t>1) to bow, crouch, bow down, be bowed down 1a) (Qal) 1a1) to be bowed down, be prostrated, be humbled 1a2) to bow (in homage) 1a3) to bow (of mourner) 1a4) to crouch (of wild beast in lair) 1b) (Niphal) to be prostrated, be humbled, be reduced, be weakened, proceed humbly, be bowed down 1c) (Hiphil) to prostrate, lay low, bow down 1d) (Hithpolel) to be cast down, be despairing</t>
  </si>
  <si>
    <t>H7818</t>
  </si>
  <si>
    <t>שָׂחַט</t>
  </si>
  <si>
    <t>(Qal) to squeeze, press out</t>
  </si>
  <si>
    <t>H7819A</t>
  </si>
  <si>
    <t>שָׁחַט</t>
  </si>
  <si>
    <t>v 1) to kill, slaughter, beat 1a) (Qal) 1a1) to slaughter 1a1a) beast for food 1a1b) sacrifice 1a1c) person in human sacrifice 1a1d) beaten, hammered (of shekels) 1b) (Niphal) to be slaughtered, be slain (of food or sacrifice) Also means:  sha.chat  (שָׁחוּט "beaten" H7820)</t>
  </si>
  <si>
    <t>H7819B</t>
  </si>
  <si>
    <t>שַׁחֲטָה</t>
  </si>
  <si>
    <t>slaughtering</t>
  </si>
  <si>
    <t>1) (BDB) slaughtering 1a) word doubtful</t>
  </si>
  <si>
    <t>H7820</t>
  </si>
  <si>
    <t>שָׁחוּט</t>
  </si>
  <si>
    <t>1) to beat, hammer 1a) (Qal) beaten (participle) 2) (TWOT) to kill, slaughter</t>
  </si>
  <si>
    <t>H7821</t>
  </si>
  <si>
    <t>שְׁחִיטָה</t>
  </si>
  <si>
    <t>slaughtering, killing, slaying (of act)</t>
  </si>
  <si>
    <t>H7822</t>
  </si>
  <si>
    <t>שְׁחִין</t>
  </si>
  <si>
    <t>1) boil, inflamed spot, inflammation, eruption 1a) of man, leprosy, of man and beast</t>
  </si>
  <si>
    <t>H7823</t>
  </si>
  <si>
    <t>סָחִישׁ</t>
  </si>
  <si>
    <t>1) volunteer grain 1a) grain that shoots up of itself the second year, without replanting</t>
  </si>
  <si>
    <t>H7824</t>
  </si>
  <si>
    <t>שָׁחִיף</t>
  </si>
  <si>
    <t>paneled</t>
  </si>
  <si>
    <t>adj 1) panelled or wainscotted with wood 1a) meaning doubtful n 2) a wainscot of wood 2a) meaning doubtful</t>
  </si>
  <si>
    <t>H7825</t>
  </si>
  <si>
    <t>שְׁחִית</t>
  </si>
  <si>
    <t>H7826</t>
  </si>
  <si>
    <t>שַׁ֫חַל</t>
  </si>
  <si>
    <t>1) lion 1a) of Jehovah, wicked men (fig)</t>
  </si>
  <si>
    <t>H7827</t>
  </si>
  <si>
    <t>שְׁחֵ֫לֶת</t>
  </si>
  <si>
    <t>onycha</t>
  </si>
  <si>
    <t>1) onycha 1a) an ingredient used in the holy incense</t>
  </si>
  <si>
    <t>H7828</t>
  </si>
  <si>
    <t>שַׁ֫חַף</t>
  </si>
  <si>
    <t>1) a ceremonially unclean bird 1a) cuckow, gull, seagull, sea-mew 1b) maybe an extinct bird, exact meaning unknown</t>
  </si>
  <si>
    <t>H7829</t>
  </si>
  <si>
    <t>שַׁחֶ֫פֶת</t>
  </si>
  <si>
    <t>1) consumption, wasting disease 1a) a wasting disease of the lungs</t>
  </si>
  <si>
    <t>H7830</t>
  </si>
  <si>
    <t>שַׁ֫חַץ</t>
  </si>
  <si>
    <t>1) dignity, pride 1a) majestic wild beasts</t>
  </si>
  <si>
    <t>H7831</t>
  </si>
  <si>
    <t>שַׁחֲצִ֫ימָה</t>
  </si>
  <si>
    <t>Shahazumah</t>
  </si>
  <si>
    <t xml:space="preserve">  § Shahazimah = "toward the heights"  a town in Issachar </t>
  </si>
  <si>
    <t>H7832</t>
  </si>
  <si>
    <t>שָׂחַק</t>
  </si>
  <si>
    <t>1) to laugh, play, mock 1a) (Qal) 1a1) to laugh (usually in contempt or derision) 1a2) to sport, play 1b) (Piel) 1b1) to make sport 1b2) to jest 1b3) to play (including instrumental music, singing, dancing) 1c) (Hiphil) to laugh mockingly</t>
  </si>
  <si>
    <t>H7833</t>
  </si>
  <si>
    <t>שָׁחַק</t>
  </si>
  <si>
    <t>1) to rub away, beat fine, pulverise 1a) (Qal) 1a1) to rub away 1a1a) of incense, stones 1a1b) of enemies (fig)</t>
  </si>
  <si>
    <t>H7834</t>
  </si>
  <si>
    <t>שַׁ֫חַק</t>
  </si>
  <si>
    <t>1) dust, cloud 1a) fine dust 1b) (thin) cloud</t>
  </si>
  <si>
    <t>H7835</t>
  </si>
  <si>
    <t>שָׁחַר</t>
  </si>
  <si>
    <t>be black</t>
  </si>
  <si>
    <t>1) to be black 1a) (Qal) to be black (of skin)</t>
  </si>
  <si>
    <t>H7836</t>
  </si>
  <si>
    <t>1) to seek, seek early or earnestly, look early or diligently for 1a) (Qal) to look for diligently, seek 1b) (Piel) to seek, seek early</t>
  </si>
  <si>
    <t>H7837</t>
  </si>
  <si>
    <t>שַׁ֫חַר</t>
  </si>
  <si>
    <t>1) dawn 1a) dawn 1b) at dawn (as adverb)</t>
  </si>
  <si>
    <t>H7838</t>
  </si>
  <si>
    <t>שָׁחֹר</t>
  </si>
  <si>
    <t>H7839</t>
  </si>
  <si>
    <t>שַׁחֲרוּת</t>
  </si>
  <si>
    <t>dark hair</t>
  </si>
  <si>
    <t>1) blackness 1a) blackness (of hair indicating youth)</t>
  </si>
  <si>
    <t>H7840</t>
  </si>
  <si>
    <t>שְׁחַרְחֹר</t>
  </si>
  <si>
    <t>blackish</t>
  </si>
  <si>
    <t>H7841</t>
  </si>
  <si>
    <t>שְׁחַרְיָה</t>
  </si>
  <si>
    <t>Shehariah</t>
  </si>
  <si>
    <t xml:space="preserve">A man of the tribe of Benjamin living at the time of Divided Monarchy, only mentioned at 1Ch 8:26;   son of: Jeroham (H3395H);   brother of: Shamsherai (H8125), Athaliah (H6271H), Jaareshiah (H3298), Elijah (H0452H) and Zichri (H2147J)   § Shehariah = "dawning of Jehovah"  a Benjamite, son of Jehoram </t>
  </si>
  <si>
    <t>H7842</t>
  </si>
  <si>
    <t>שַׁחֲרַ֫יִם</t>
  </si>
  <si>
    <t>Shaharaim</t>
  </si>
  <si>
    <t xml:space="preserve">A man of the tribe of Benjamin  living at the time of Divided Monarchy, only mentioned at 1Ch 8:8; married to Hushim (H2366A), Baara (H1199) and Hodesh (H2321);   father of: Jobab (H3103J), Zibia (H6644), Mesha (H4331), Malcam (H4445A), Jeuz (H3263), Sachia (H7634), Mirmah (H4821), Abitub (H0036), Elpaal (H0508)   § Shaharaim = "double dawn"  a Benjamite, father of Jobab, Zibia, Mesha, Malcham, Jeuz, Shachia, Mirma, Abitub, and Elpaal </t>
  </si>
  <si>
    <t>H7843</t>
  </si>
  <si>
    <t>שָׁחַת</t>
  </si>
  <si>
    <t>1) to destroy, corrupt, go to ruin, decay 1a) (Niphal) to be marred, be spoiled, be corrupted, be corrupt, be injured, be ruined, be rotted 1b) (Piel) 1b1) to spoil, ruin 1b2) to pervert, corrupt, deal corruptly (morally) 1c) (Hiphil) 1c1) to spoil, ruin, destroy 1c2) to pervert, corrupt (morally) 1c3) destroyer (participle) 1d) (Hophal) spoiled, ruined (participle) Aramaic equivalent:  she.chat  (שְׁחַת "to corrupt" H7844)</t>
  </si>
  <si>
    <t>H7844</t>
  </si>
  <si>
    <t>שְׁחַת</t>
  </si>
  <si>
    <t>1) to corrupt 1a) (P'al) 1a1) corrupt (participle) 1a2) fault (subst)</t>
  </si>
  <si>
    <t>H7845G</t>
  </si>
  <si>
    <t>שַׁ֫חַת</t>
  </si>
  <si>
    <t>Pit: hell</t>
  </si>
  <si>
    <t>Pit, of hell Another name of  she.ol  (שְׁאוֹל "Sheol" H7585)  This name means  pit, grave</t>
  </si>
  <si>
    <t>H7845H</t>
  </si>
  <si>
    <t>pit: grave</t>
  </si>
  <si>
    <t>1) pit, destruction, grave 1a) pit (for catching lions)</t>
  </si>
  <si>
    <t>H7846</t>
  </si>
  <si>
    <t>שֵׂט</t>
  </si>
  <si>
    <t>swerver, revolter, rebel, deeds that swerve</t>
  </si>
  <si>
    <t>H7847</t>
  </si>
  <si>
    <t>שָׂטָה</t>
  </si>
  <si>
    <t>1) to turn aside, go aside, turn, decline 1a) (Qal) to turn aside</t>
  </si>
  <si>
    <t>H7848</t>
  </si>
  <si>
    <t>שִׁטָּה</t>
  </si>
  <si>
    <t>acacia</t>
  </si>
  <si>
    <t>acacia tree, acacia wood</t>
  </si>
  <si>
    <t>H7849</t>
  </si>
  <si>
    <t>שָׁטַח</t>
  </si>
  <si>
    <t>1) to spread, spread abroad, stretch out 1a) (Qal) 1a1) to spread 1a2) spreading, expanding (participle) 1b) (Piel) to spread out</t>
  </si>
  <si>
    <t>H7850</t>
  </si>
  <si>
    <t>שֹׁטֵט</t>
  </si>
  <si>
    <t>scourge</t>
  </si>
  <si>
    <t>H7851G</t>
  </si>
  <si>
    <t>שִׁטִּים</t>
  </si>
  <si>
    <t>Shittim</t>
  </si>
  <si>
    <t>Shittim = "the acacias"   place of Israel's encampment between the conquest of the transjordanic region and crossing the Jordan into Canaan Also named:  a.vel hash.shit.tim  (אָבֵל הַשִּׁטִּים "Abel-shittim" H0063)</t>
  </si>
  <si>
    <t>H7851H</t>
  </si>
  <si>
    <t>(Valley of) Shittim</t>
  </si>
  <si>
    <t xml:space="preserve"> Combined with  na.chal  (נַ֫חַל " Valley" H5158I)  § Shittim = "the acacias"   a place west of Jerusalem</t>
  </si>
  <si>
    <t>H7852</t>
  </si>
  <si>
    <t>שָׂטַם</t>
  </si>
  <si>
    <t>1) to hate, oppose oneself to, bear a grudge, retain animosity against, cherish animosity against 1a) (Qal) to cherish animosity against</t>
  </si>
  <si>
    <t>H7853</t>
  </si>
  <si>
    <t>שָׂטַן</t>
  </si>
  <si>
    <t>(Qal) to be or act as an adversary, resist, oppose</t>
  </si>
  <si>
    <t>H7854</t>
  </si>
  <si>
    <t>שָׂטָן</t>
  </si>
  <si>
    <t xml:space="preserve">  This name means  adversary, one who withstands 1a) adversary (in general-personal or national) 2) superhuman adversary 2a) Satan (as noun pr) </t>
  </si>
  <si>
    <t>H7855</t>
  </si>
  <si>
    <t>שִׂטְנָה</t>
  </si>
  <si>
    <t>accusation, enmity</t>
  </si>
  <si>
    <t>H7856</t>
  </si>
  <si>
    <t>Sitnah</t>
  </si>
  <si>
    <t xml:space="preserve">  § Sitnah = "strife"  the 2nd of the 2 wells dug by Isaac in the valley of Gerar </t>
  </si>
  <si>
    <t>H7857</t>
  </si>
  <si>
    <t>שָׁטַף</t>
  </si>
  <si>
    <t>1) to wash, rinse, overflow, engulf, rinse or wash off 1a) (Qal) 1a1) to overflow 1a2) to flow, run 1a3) to rinse or wash off 1b) (Niphal) to be swept away, be rinsed out 1c) (Pual) to be rinsed, be scoured and rinsed</t>
  </si>
  <si>
    <t>H7858</t>
  </si>
  <si>
    <t>שֶׁ֫טֶף</t>
  </si>
  <si>
    <t>flood, downpour Also means:  she.tseph  (שֶׁצֶף "overflowing" H8241)</t>
  </si>
  <si>
    <t>H7859</t>
  </si>
  <si>
    <t>שְׂטַר</t>
  </si>
  <si>
    <t>side ( Ref: Da 7:5 )</t>
  </si>
  <si>
    <t>H7860</t>
  </si>
  <si>
    <t>שֹׁטֵר</t>
  </si>
  <si>
    <t>(Qal) official, officer</t>
  </si>
  <si>
    <t>H7861</t>
  </si>
  <si>
    <t>שִׁטְרַי</t>
  </si>
  <si>
    <t>Shitrai</t>
  </si>
  <si>
    <t xml:space="preserve">A man living at the time of Divided Monarchy, only mentioned at 1Ch 27:29   § Shitrai = "my officers"  an official of David </t>
  </si>
  <si>
    <t>H7862</t>
  </si>
  <si>
    <t>שַׁי</t>
  </si>
  <si>
    <t>gift, present, gift offered as homage</t>
  </si>
  <si>
    <t>H7863</t>
  </si>
  <si>
    <t>שִׂיא</t>
  </si>
  <si>
    <t>loftiness</t>
  </si>
  <si>
    <t>loftiness (of pride)</t>
  </si>
  <si>
    <t>H7864</t>
  </si>
  <si>
    <t>שְׁיָא</t>
  </si>
  <si>
    <t>Sheya</t>
  </si>
  <si>
    <t xml:space="preserve">A man living at the time of United Monarchy, first mentioned at 2Sa 8:17;   father of: Elihoreph (H0456) and Ahijah (H0281); also called Shavsha at 1Ch 18:16;  Sheva(Ketiv: Sheya) at 2Sa 20:25; Shisha at 1Ki 4:3; Another name of  se.ra.yah  (שְׂרָיָהוּ "Seraiah" H8304G)   § Sheva = "Jehovah contends" 1) the scribe of David 1a) also 'Seraiah', 'Shisha', and 'Shavsha' </t>
  </si>
  <si>
    <t>H7865</t>
  </si>
  <si>
    <t>שִׂיאֹן</t>
  </si>
  <si>
    <t>(Mount) Sirion</t>
  </si>
  <si>
    <t xml:space="preserve">Sion = "lofty"  another name for Mount Hermon Another name of  cher.mon  (חֶרְמוֹן "(Mount )Hermon" H2768) </t>
  </si>
  <si>
    <t>H7866</t>
  </si>
  <si>
    <t>שִׁיאוֹן</t>
  </si>
  <si>
    <t>Shion</t>
  </si>
  <si>
    <t xml:space="preserve">  § Shion = "ruin"  a town of Issachar located near Mount Tabor </t>
  </si>
  <si>
    <t>H7867</t>
  </si>
  <si>
    <t>שִׂיב</t>
  </si>
  <si>
    <t>be gray</t>
  </si>
  <si>
    <t>(Qal) to be hoary, be gray Aramaic equivalent:  siv  (שִׂיב "be gray" H7868)</t>
  </si>
  <si>
    <t>H7868</t>
  </si>
  <si>
    <t>1) to be gray, be hoary, be hoary-headed 1a) (P'al) elders (subst)</t>
  </si>
  <si>
    <t>H7869</t>
  </si>
  <si>
    <t>שֵׂיב</t>
  </si>
  <si>
    <t>age</t>
  </si>
  <si>
    <t>hoary age, gray-headed age</t>
  </si>
  <si>
    <t>H7870</t>
  </si>
  <si>
    <t>שִׁיבָה</t>
  </si>
  <si>
    <t>H7871</t>
  </si>
  <si>
    <t>sojourn</t>
  </si>
  <si>
    <t>H7872</t>
  </si>
  <si>
    <t>שֵׂיבָה</t>
  </si>
  <si>
    <t>greyheaded</t>
  </si>
  <si>
    <t>1) age, gray hair, hoary head, old age 1a) gray hair, hoary head 1b) old age</t>
  </si>
  <si>
    <t>H7873</t>
  </si>
  <si>
    <t>שִׂיג</t>
  </si>
  <si>
    <t>pursuing</t>
  </si>
  <si>
    <t>a moving away, dross</t>
  </si>
  <si>
    <t>H7874</t>
  </si>
  <si>
    <t>שִׂיד</t>
  </si>
  <si>
    <t>(Qal) to whitewash</t>
  </si>
  <si>
    <t>H7875</t>
  </si>
  <si>
    <t>1) lime, whitewash 1a) made by burning bones</t>
  </si>
  <si>
    <t>H7876</t>
  </si>
  <si>
    <t>שָׁיָה</t>
  </si>
  <si>
    <t>(Qal) to forget, deprive</t>
  </si>
  <si>
    <t>H7877</t>
  </si>
  <si>
    <t>שִׁיזָא</t>
  </si>
  <si>
    <t>Shiza</t>
  </si>
  <si>
    <t xml:space="preserve">A man living at the time of Divided Monarchy, only mentioned at 1Ch 11:42;   father of: Adina (H5721)   § Shiza = "splendour"  a Reubenite, father of Adina, one of David's mighty warriors </t>
  </si>
  <si>
    <t>H7878</t>
  </si>
  <si>
    <t>שִׂיחַ</t>
  </si>
  <si>
    <t>to muse</t>
  </si>
  <si>
    <t>1) to put forth, mediate, muse, commune, speak, complain, ponder, sing 1a) (Qal) 1a1) to complain 1a2) to muse, meditate upon, study, ponder 1a3) to talk, sing, speak 1b) (Polel) to meditate, consider, put forth thoughts</t>
  </si>
  <si>
    <t>H7879</t>
  </si>
  <si>
    <t>1) meditation, complaint, musing 1a) plaint, complaint 1b) following are uncertain 1b1) musing 1b2) anxiety, trouble 1b3) talk</t>
  </si>
  <si>
    <t>H7880</t>
  </si>
  <si>
    <t>bush, plant, shrub</t>
  </si>
  <si>
    <t>H7881</t>
  </si>
  <si>
    <t>שִׂיחָה</t>
  </si>
  <si>
    <t>1) meditation, reflection, prayer, devotion, complaint, musing 1a) complaint 1b) musing, study (of object)</t>
  </si>
  <si>
    <t>H7882</t>
  </si>
  <si>
    <t>שִׁיחָה</t>
  </si>
  <si>
    <t>H7883G</t>
  </si>
  <si>
    <t>שִׁיחוֹר</t>
  </si>
  <si>
    <t>Shihor</t>
  </si>
  <si>
    <t xml:space="preserve">  § Shihor or Sihor = "dark"  a river or canal on east border of Egypt and a branch of the Nile</t>
  </si>
  <si>
    <t>H7883H</t>
  </si>
  <si>
    <t>Shihor or Sihor = "dark"  a river or canal on east border of Egypt and a branch of the Nile Another name of  ye.or  (יְאֹר "Nile" H2975G)</t>
  </si>
  <si>
    <t>H7884</t>
  </si>
  <si>
    <t>שִׁיחוֹר לִבְנָת</t>
  </si>
  <si>
    <t>Shihor-libnath</t>
  </si>
  <si>
    <t xml:space="preserve">  § Shihor-libnath = "blackness of whiteness"  a stream in Asher </t>
  </si>
  <si>
    <t>H7885</t>
  </si>
  <si>
    <t>שַׁ֫יִט</t>
  </si>
  <si>
    <t>1) rowing 1a) rowing 1b) scourge (fig)</t>
  </si>
  <si>
    <t>H7886</t>
  </si>
  <si>
    <t>שִׁילֹה</t>
  </si>
  <si>
    <t>`tribute`</t>
  </si>
  <si>
    <t xml:space="preserve">A man living at the time of the Patriarchs, only mentioned at Gen 49:10; also translated "tribute"   meaning uncertain </t>
  </si>
  <si>
    <t>H7887</t>
  </si>
  <si>
    <t>שִׁלוֹ</t>
  </si>
  <si>
    <t>Shiloh</t>
  </si>
  <si>
    <t xml:space="preserve">Shiloh = "place of rest"  a city in Ephraim and temporary home of the Ark of the Covenant and the Tabernacle, the place where Samuel grew up Also named:  shi.lo.ni  (שִׁילֹנִי "Shilonite" H7888) </t>
  </si>
  <si>
    <t>H7888</t>
  </si>
  <si>
    <t>שִׁילֹנִי</t>
  </si>
  <si>
    <t>Shilonite</t>
  </si>
  <si>
    <t xml:space="preserve"> Group of  shi.loh  (שִׁלוֹ "Shiloh" H7887)   § Shilonite, of Shiloh "place of rest"  an inhabitant of Shiloh </t>
  </si>
  <si>
    <t>H7889</t>
  </si>
  <si>
    <t>שִׁימוֹן</t>
  </si>
  <si>
    <t>Shimon</t>
  </si>
  <si>
    <t xml:space="preserve">A man of the tribe of Judah(?) living at the time of Divided Monarchy, only mentioned at 1Ch 4:20;   father of: Amnon (H0550H), Rinnah (H7441), Ben-hanan (H1135), Tilon (H8436)   § Shimon = "desert"  a Judaite, father of Amnon, Rinnah, Ben-Hanan, and Tilon </t>
  </si>
  <si>
    <t>H7890</t>
  </si>
  <si>
    <t>שַׁ֫יִן</t>
  </si>
  <si>
    <t>H7891</t>
  </si>
  <si>
    <t>שִׁיר</t>
  </si>
  <si>
    <t>1) to sing 1a) (Qal) 1a1) to sing 1a2) singer, songstresses (participle) 1b) (Polel) 1b1) to sing 1b2) singer, songstress (participle) 1c) (Hophal) to be sung</t>
  </si>
  <si>
    <t>H7892A</t>
  </si>
  <si>
    <t>1) song 1a) lyric song 1b) religious song 1c) song of Levitical choirs Also means:  shi.rah  (שִׁירָה "song" H7892B)</t>
  </si>
  <si>
    <t>H7892B</t>
  </si>
  <si>
    <t>שִׁירָה</t>
  </si>
  <si>
    <t>1) song 1a) song, ode</t>
  </si>
  <si>
    <t>H7893</t>
  </si>
  <si>
    <t>שַׁ֫יִשׁ</t>
  </si>
  <si>
    <t>alabaster</t>
  </si>
  <si>
    <t>H7894</t>
  </si>
  <si>
    <t>שִׁישָׁא</t>
  </si>
  <si>
    <t>Shisha</t>
  </si>
  <si>
    <t xml:space="preserve">A man living at the time of United Monarchy, first mentioned at 2Sa 8:17;   father of: Elihoreph (H0456) and Ahijah (H0281); also called Shavsha at 1Ch 18:16;  Sheva(Ketiv: Sheya) at 2Sa 20:25; Shisha at 1Ki 4:3; Another name of  se.ra.yah  (שְׂרָיָהוּ "Seraiah" H8304G)   § Shisha = "Jehovah contends" 1) father of Elihoreph and Ahiah, the royal secretaries in the reign of Solomon 1a) apparently the same as 'Shavsha' who held the same position under David </t>
  </si>
  <si>
    <t>H7895</t>
  </si>
  <si>
    <t>שִׁישַׁק</t>
  </si>
  <si>
    <t>Shishak</t>
  </si>
  <si>
    <t xml:space="preserve">A man living at the time of United Monarchy, first mentioned at 1Ki 11:40   § Shishak = "greedy of fine linen"  king of Egypt, Sheshonk I, 1st king of the Bubastite 22nd dynasty; ruled in Egypt during the reigns of Solomon and Rehoboam and attacked the southern kingdom under Rehoboam and apparently made it tributary </t>
  </si>
  <si>
    <t>H7896G</t>
  </si>
  <si>
    <t>שִׁית</t>
  </si>
  <si>
    <t>: make/establish 1) to put, set 1a) (Qal) 1a1) to put, lay (hand upon) 1a2) to set, station, appoint, fix, set mind to 1a3) to constitute, make (one something), make like, perform 1a4) to take one's stand 1a5) to lay waste 1b) (Hophal) to be imposed, be set upon</t>
  </si>
  <si>
    <t>H7896H</t>
  </si>
  <si>
    <t>: put/bring 1) to put, set 1a) (Qal) 1a1) to put, lay (hand upon) 1a2) to set, station, appoint, fix, set mind to 1a3) to constitute, make (one something), make like, perform 1a4) to take one's stand 1a5) to lay waste 1b) (Hophal) to be imposed, be set upon</t>
  </si>
  <si>
    <t>H7896I</t>
  </si>
  <si>
    <t>: appoint 1) to put, set 1a) (Qal) 1a1) to put, lay (hand upon) 1a2) to set, station, appoint, fix, set mind to 1a3) to constitute, make (one something), make like, perform 1a4) to take one's stand 1a5) to lay waste 1b) (Hophal) to be imposed, be set upon</t>
  </si>
  <si>
    <t>H7896J</t>
  </si>
  <si>
    <t>: accuse 1) to put, set 1a) (Qal) 1a1) to put, lay (hand upon) 1a2) to set, station, appoint, fix, set mind to 1a3) to constitute, make (one something), make like, perform 1a4) to take one's stand 1a5) to lay waste 1b) (Hophal) to be imposed, be set upon</t>
  </si>
  <si>
    <t>H7896K</t>
  </si>
  <si>
    <t>: consider 1) to put, set 1a) (Qal) 1a1) to put, lay (hand upon) 1a2) to set, station, appoint, fix, set mind to 1a3) to constitute, make (one something), make like, perform 1a4) to take one's stand 1a5) to lay waste 1b) (Hophal) to be imposed, be set upon</t>
  </si>
  <si>
    <t>H7897</t>
  </si>
  <si>
    <t>H7898</t>
  </si>
  <si>
    <t>שַׁ֫יִת</t>
  </si>
  <si>
    <t>thorn bushes</t>
  </si>
  <si>
    <t>H7899</t>
  </si>
  <si>
    <t>שֵׂךְ</t>
  </si>
  <si>
    <t>H7900</t>
  </si>
  <si>
    <t>שֹׂךְ</t>
  </si>
  <si>
    <t>booth, pavilion</t>
  </si>
  <si>
    <t>H7901G</t>
  </si>
  <si>
    <t>שָׁכַב</t>
  </si>
  <si>
    <t>to lie down: lay_down</t>
  </si>
  <si>
    <t>: lay_down/lie_with 1) to lie down 1a) (Qal) 1a1) to lie, lie down, lie on 1a2) to lodge 1a3) to lie (of sexual relations) 1a4) to lie down (in death) 1a5) to rest, relax (fig) 1b) (Niphal) to be lain with (sexually) 1c) (Pual) to be lain with (sexually) 1d) (Hiphil) to make to lie down 1e) (Hophal) to be laid</t>
  </si>
  <si>
    <t>H7901H</t>
  </si>
  <si>
    <t>to lie down: sleep</t>
  </si>
  <si>
    <t>: sleep/rest 1) to lie down 1a) (Qal) 1a1) to lie, lie down, lie on 1a2) to lodge 1a3) to lie (of sexual relations) 1a4) to lie down (in death) 1a5) to rest, relax (fig) 1b) (Niphal) to be lain with (sexually) 1c) (Pual) to be lain with (sexually) 1d) (Hiphil) to make to lie down 1e) (Hophal) to be laid</t>
  </si>
  <si>
    <t>H7901I</t>
  </si>
  <si>
    <t>to lie down: have_sex</t>
  </si>
  <si>
    <t>: have_sex 1) to lie down 1a) (Qal) 1a1) to lie, lie down, lie on 1a2) to lodge 1a3) to lie (of sexual relations) 1a4) to lie down (in death) 1a5) to rest, relax (fig) 1b) (Niphal) to be lain with (sexually) 1c) (Pual) to be lain with (sexually) 1d) (Hiphil) to make to lie down 1e) (Hophal) to be laid</t>
  </si>
  <si>
    <t>H7901J</t>
  </si>
  <si>
    <t>to lie down: be_dead</t>
  </si>
  <si>
    <t>: be_dead 1) to lie down 1a) (Qal) 1a1) to lie, lie down, lie on 1a2) to lodge 1a3) to lie (of sexual relations) 1a4) to lie down (in death) 1a5) to rest, relax (fig) 1b) (Niphal) to be lain with (sexually) 1c) (Pual) to be lain with (sexually) 1d) (Hiphil) to make to lie down 1e) (Hophal) to be laid</t>
  </si>
  <si>
    <t>H7902</t>
  </si>
  <si>
    <t>שְׁכָבָה</t>
  </si>
  <si>
    <t>1) act of lying, layer, coating 1a) act of lying (of sexual relations) 1b) layer</t>
  </si>
  <si>
    <t>H7903</t>
  </si>
  <si>
    <t>שְׁכֹ֫בֶת</t>
  </si>
  <si>
    <t>copulation</t>
  </si>
  <si>
    <t>H7904</t>
  </si>
  <si>
    <t>שָׁכָה</t>
  </si>
  <si>
    <t>1) (Hiphil) lustful (participle) 1a) meaning uncertain</t>
  </si>
  <si>
    <t>H7905</t>
  </si>
  <si>
    <t>שֻׂכָּה</t>
  </si>
  <si>
    <t>barb, spear</t>
  </si>
  <si>
    <t>H7906</t>
  </si>
  <si>
    <t>שֵׂ֫כוּ</t>
  </si>
  <si>
    <t>Secu</t>
  </si>
  <si>
    <t xml:space="preserve">  § Sechu = "the watch-tower"  a place near Ramah with a great well </t>
  </si>
  <si>
    <t>H7907</t>
  </si>
  <si>
    <t>שֶׂכְוִי</t>
  </si>
  <si>
    <t>1) a celestial appearance or phenomenon, mind 1a) meaning uncertain</t>
  </si>
  <si>
    <t>H7908</t>
  </si>
  <si>
    <t>שְׁכוֹל</t>
  </si>
  <si>
    <t>bereavement, loss of children</t>
  </si>
  <si>
    <t>H7909</t>
  </si>
  <si>
    <t>שַׁכּוּל</t>
  </si>
  <si>
    <t>1) childless (through bereavement) 2) bereaved, robbed of offspring</t>
  </si>
  <si>
    <t>H7910</t>
  </si>
  <si>
    <t>שִׁכֹּר</t>
  </si>
  <si>
    <t>1) drunken 1a) drunken 1b) drunkard, drunken one (subst)</t>
  </si>
  <si>
    <t>H7911</t>
  </si>
  <si>
    <t>שָׁכַח</t>
  </si>
  <si>
    <t>1) to forget, ignore, wither 1a) (Qal) 1a1) to forget 1a2) to cease to care 1b) (Niphal) to be forgotten 1c) (Piel) to cause to forget 1d) (Hiphil) to make or cause to forget 1e) (Hithpael) to be forgotten Aramaic equivalent:  she.khach  (שְׁכַח "to find" H7912)</t>
  </si>
  <si>
    <t>H7912</t>
  </si>
  <si>
    <t>שְׁכַח</t>
  </si>
  <si>
    <t>1) to find 1a) (Aphel) to find 1b) (Ithp'al) to be found</t>
  </si>
  <si>
    <t>H7913</t>
  </si>
  <si>
    <t>שָׁכֵחַ</t>
  </si>
  <si>
    <t>forgetful</t>
  </si>
  <si>
    <t>forgetting, forgetful, forget</t>
  </si>
  <si>
    <t>H7914</t>
  </si>
  <si>
    <t>שְׂכִיָּה</t>
  </si>
  <si>
    <t>1) image, ship, craft 1a) meaning very uncertain</t>
  </si>
  <si>
    <t>H7915</t>
  </si>
  <si>
    <t>שַׂכִּין</t>
  </si>
  <si>
    <t>H7916</t>
  </si>
  <si>
    <t>שָׂכִיר</t>
  </si>
  <si>
    <t>hired</t>
  </si>
  <si>
    <t>1) hired 1a) hired (of animal) 1b) hireling, hired labourer (subst) 1b1) mercenary</t>
  </si>
  <si>
    <t>H7917</t>
  </si>
  <si>
    <t>שְׂכִירָה</t>
  </si>
  <si>
    <t>(fem) 1) hired 1a) hired (of animal) 1b) hireling, hired labourer (subst) 1b1) mercenary</t>
  </si>
  <si>
    <t>H7918</t>
  </si>
  <si>
    <t>שָׁכַךְ</t>
  </si>
  <si>
    <t>to subside</t>
  </si>
  <si>
    <t>1) to subside, abate, decrease 1a) (Qal) to abate 1b) (Hiphil) to allay</t>
  </si>
  <si>
    <t>H7919A</t>
  </si>
  <si>
    <t>שָׂכַל</t>
  </si>
  <si>
    <t>be prudent</t>
  </si>
  <si>
    <t>1) to be prudent, be circumspect, wisely understand, prosper 1a) (Qal) to be prudent, be circumspect 1b) (Hiphil) 1b1) to look at or upon, have insight 1b2) to give attention to, consider, ponder, be prudent 1b3) to have insight, have comprehension 1b3a) insight, comprehension (subst) 1b4) to cause to consider, give insight, teach 1b4a) the teachers, the wise 1b5) to act circumspectly, act prudently, act wisely 1b6) to prosper, have success 1b7) to cause to prosper Aramaic equivalent:  se.khal  (שְׂכַל "to contemplate" H7920)</t>
  </si>
  <si>
    <t>H7919B</t>
  </si>
  <si>
    <t>to cross hands</t>
  </si>
  <si>
    <t>(Piel) to lay crosswise, cross (hands)</t>
  </si>
  <si>
    <t>H7920</t>
  </si>
  <si>
    <t>שְׂכַל</t>
  </si>
  <si>
    <t>(Ithpael) to consider, contemplate Aramaic of  sa.khal  (שָׂכַל "be prudent" H7919A)</t>
  </si>
  <si>
    <t>H7921A</t>
  </si>
  <si>
    <t>שָׁכֹל</t>
  </si>
  <si>
    <t>be bereaved</t>
  </si>
  <si>
    <t>1) to be bereaved, make childless, miscarry 1a) (Qal) to be bereaved 1b) (Piel) 1b1) to make childless 1b2) to cause barrenness, show barrenness or abortion 1b3) to miscarry 1c) (Hiphil) miscarrying (participle)</t>
  </si>
  <si>
    <t>H7921B</t>
  </si>
  <si>
    <t>שָׁכוּל</t>
  </si>
  <si>
    <t>adj  childless (through bereavement) Also means:  shak.kul  (שַׁכּוּל "childless" H7909)</t>
  </si>
  <si>
    <t>H7921C</t>
  </si>
  <si>
    <t>מְשַׁכֶּ֫לֶת</t>
  </si>
  <si>
    <t>barenness</t>
  </si>
  <si>
    <t>barrenness</t>
  </si>
  <si>
    <t>H7922</t>
  </si>
  <si>
    <t>שֵׂ֫כֶל</t>
  </si>
  <si>
    <t>1) prudence, insight, understanding 1a) prudence, good sense 1b) insight, understanding 1c) cunning, craft (bad sense) Aramaic equivalent:  sokh.le.ta.nu  (שׇׂכְלְתָנוּ "insight" H7924)</t>
  </si>
  <si>
    <t>H7923</t>
  </si>
  <si>
    <t>שִׁכֻּלִים</t>
  </si>
  <si>
    <t>childlessness, bereavement</t>
  </si>
  <si>
    <t>H7924</t>
  </si>
  <si>
    <t>שׇׂכְלְתָנוּ</t>
  </si>
  <si>
    <t>insight Aramaic of  se.khel  (שֵׂ֫כֶל "understanding" H7922)</t>
  </si>
  <si>
    <t>H7925</t>
  </si>
  <si>
    <t>שָׁכַם</t>
  </si>
  <si>
    <t>1) to rise or start early 1a) (Hiphil) 1a1) to rise early, make an early start 1a2) early (as adverb)</t>
  </si>
  <si>
    <t>H7926</t>
  </si>
  <si>
    <t>שְׁכֶם</t>
  </si>
  <si>
    <t>1) shoulder, back 1a) shoulder, shoulder-blade 1b) back (in general) Also means:  shikh.mah  (שִׁכְמָה "shoulder" H7929)</t>
  </si>
  <si>
    <t>H7927G</t>
  </si>
  <si>
    <t>Shechem = "back" or "shoulder"   a city in Manasseh; located in a valley between Mount Ebal and Mount Gerizim, 34 miles (54 km) north of Jerusalem and 7 miles (10.5 km) south- east of Samaria Also named:  Suchem  (Συχέμ "Shechem" G4966)</t>
  </si>
  <si>
    <t>H7927H</t>
  </si>
  <si>
    <t>A man living at the time of the Patriarchs, first mentioned at Gen 33:19;   son of: Hamor (H2544)  § Shechem = "back" or "shoulder" 1) son of Hamor, the chieftain of the Hivites at Shechem at the time of Jacob's arrival 2) a city in Manasseh; located in a valley between Mount Ebal and Mount Gerizim, 34 miles (54 km) north of Jerusalem and 7 miles (10.5 km) south- east of Samaria</t>
  </si>
  <si>
    <t>H7928G</t>
  </si>
  <si>
    <t>שֶׁ֫כֶם</t>
  </si>
  <si>
    <t>A man of the tribe of Manasseh living at the time of Egypt and Wilderness, first mentioned at Num 26:31;   son of: Gilead (H1568H);   brother of: Abiezer (H0044I), Helek (H2507), Asriel (H0844), Shemida (H8061) and Hepher (H2660A) Also named:  shikh.mi  (שִׁכְמִי "Shechemite" H7930)  § Shechem = "back" or "shoulder" 1) son of Gilead and grandson of Manasseh 2) a Manassite, son of Shemida</t>
  </si>
  <si>
    <t>H7928H</t>
  </si>
  <si>
    <t>A man of the tribe of Manasseh living at the time of Egypt and Wilderness, only mentioned at 1Ch 7:19;   son of: Shemida (H8061);   brother of: Ahian (H0291), Likhi (H3949) and Aniam (H0593)  § Shechem = "back" or "shoulder" 1) son of Gilead and grandson of Manasseh 2) a Manassite, son of Shemida</t>
  </si>
  <si>
    <t>H7929</t>
  </si>
  <si>
    <t>שִׁכְמָה</t>
  </si>
  <si>
    <t>1) shoulder, back 1a) shoulder, shoulder-blade 1b) back (in general)</t>
  </si>
  <si>
    <t>H7930</t>
  </si>
  <si>
    <t>שִׁכְמִי</t>
  </si>
  <si>
    <t>Shechemite</t>
  </si>
  <si>
    <t xml:space="preserve">Someone descended from Shechem who was a man of the tribe of Manasseh living at the time of Egypt and Wilderness, first mentioned at Num 26:31;   son of: Gilead (H1568H);   brother of: Abiezer (H0044I), Helek (H2507), Asriel (H0844), Shemida (H8061) and Hepher (H2660A) Group of  she.khem  (שֶׁ֫כֶם "Shechem" H7928)   § Shechemites = "shoulder"  descendants of Shechem </t>
  </si>
  <si>
    <t>H7931</t>
  </si>
  <si>
    <t>שָׁכַן</t>
  </si>
  <si>
    <t>1) to settle down, abide, dwell, tabernacle, reside 1a) (Qal) 1a1) to settle down to abide 1a2) to abide, dwell, reside 1b) (Piel) 1b1) to make settle down, establish 1b2) to make or cause to dwell 1c) (Hiphil) 1c1) to lay, place, set, establish, settle, fix 1c2) to cause to dwell or abide Aramaic equivalent:  she.khan  (שְׁכֵן "to dwell" H7932)</t>
  </si>
  <si>
    <t>H7932</t>
  </si>
  <si>
    <t>שְׁכֵן</t>
  </si>
  <si>
    <t>1) to dwell, reside 1a) (P'al) to dwell 1b) (Pael) to cause to dwell</t>
  </si>
  <si>
    <t>H7933</t>
  </si>
  <si>
    <t>שֵׁ֫כֶן</t>
  </si>
  <si>
    <t>H7934</t>
  </si>
  <si>
    <t>שָׁכֵן</t>
  </si>
  <si>
    <t>1) inhabitant, neighbour 1a) inhabitant 1b) neighbour</t>
  </si>
  <si>
    <t>H7935G</t>
  </si>
  <si>
    <t>שְׁכַנְיָהוּ</t>
  </si>
  <si>
    <t>Shecaniah</t>
  </si>
  <si>
    <t>A man of the tribe of Judah living at the time of Divided Monarchy, first mentioned at 1Ch 3:21;   son of: Hananiah (H2608L);   brother of: Pelatiah (H6410), Jeshaiah (H3470B), Rephaiah (H7509), Arnan (H0770) and Obadiah (H5662H);   father of: Shemaiah (H8098B)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</si>
  <si>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H7935H</t>
  </si>
  <si>
    <t>A man living at the time of Divided Monarchy, only mentioned at 1Ch 24:11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</si>
  <si>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H7935I</t>
  </si>
  <si>
    <t>A man living at the time of Divided Monarchy, only mentioned at 2Ch 31:15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</si>
  <si>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H7935J</t>
  </si>
  <si>
    <t>A man living at the time of Exile and Return, only mentioned at Ezr 8:3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</si>
  <si>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H7935K</t>
  </si>
  <si>
    <t>A man living at the time of Exile and Return, only mentioned at Ezr 8:5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</si>
  <si>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H7935L</t>
  </si>
  <si>
    <t>A man living at the time of Exile and Return, first mentioned at Ezr 10:2;   son of: Jehiel (H3171O);   father of: Shemaiah (H8098R)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</si>
  <si>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H7935M</t>
  </si>
  <si>
    <t>A man living at the time of Exile and Return, only mentioned at Neh 6:18;   son of: Arah (H0733I)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</si>
  <si>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H7935O</t>
  </si>
  <si>
    <t>A man living at the time of Exile and Return, first mentioned at Neh 10:4; also called Shecaniah (NIV: Shekaniah) at Neh 12:3;  Another name of  she.van.yah  (שְׁבַנְיָהוּ "Shebaniah" H7645I)  § Shecaniah or Shechaniah = "dweller with Jehovah" 1) a descendant of Zerubbabel whose descendants returned from exile with Ezra 2) son of Jehiel of the sons of Elam and one who had a foreign wife in the time of Ezra 3) father of Shemaiah who repaired part of the wall of Jerusalem in the time of Nehemiah 4) son of Arah, father-in-law of Tobiah who opposed Nehemiah 5) a priest who returned from exile with Zerubbabel 6) a priest in the time of king Hezekiah of Judah</t>
  </si>
  <si>
    <t>H7936A</t>
  </si>
  <si>
    <t>1) to hire 1a) (Qal) to hire</t>
  </si>
  <si>
    <t>H7936B</t>
  </si>
  <si>
    <t>שָׂכַר</t>
  </si>
  <si>
    <t>1) to hire 1a) (Qal) to hire 1b) (Niphal) to hire oneself out 1c) (Hithpael) to earn wages Also means:  sa.khar  (סָכַר "to hire" H7936A)</t>
  </si>
  <si>
    <t>H7937</t>
  </si>
  <si>
    <t>שָׁכַר</t>
  </si>
  <si>
    <t>1) to be or become drunk or drunken, be intoxicated 1a) (Qal) to become drunken 1b)(Piel) to make drunken, cause to be drunk 1c) (Hiphil) to cause to be drunk 1d) (Hithpael) to make oneself drunk</t>
  </si>
  <si>
    <t>H7938</t>
  </si>
  <si>
    <t>שֶׂ֫כֶר</t>
  </si>
  <si>
    <t>hire</t>
  </si>
  <si>
    <t>hire, wages</t>
  </si>
  <si>
    <t>H7939</t>
  </si>
  <si>
    <t>שָׂכָר</t>
  </si>
  <si>
    <t>1) hire, wages 1a) wages 1b) reward, pay 1c) fare, fee, passage-money</t>
  </si>
  <si>
    <t>H7940G</t>
  </si>
  <si>
    <t>Sachar</t>
  </si>
  <si>
    <t>A man of the tribe of Levi living at the time of United Monarchy, only mentioned at 1Ch 26:4;   son of: Obed-edom (H5654);   brother of: Shemaiah (H8098I), Jehozabad (H3075H), Joah (H3098I), Nethanel (H5417K), Ammiel (H5988I), Issachar (H3485H) and Peullethai (H6469)  § Sacar = "wages" 1) father of Ahiam, one of David's mighty warriors 2) a Korahite Levite gatekeeper, the 4th son of Obed-edom in the time of David</t>
  </si>
  <si>
    <t>H7940H</t>
  </si>
  <si>
    <t>A man living at the time of United Monarchy, first mentioned at 2Sa 23:33;   father of: Ahiam (H0279); also called Sachar (KJV: Sacar; NIV: Sakar) at 1Ch 11:35; Another name of  sha.rar  (שָׁרָר "Sharar" H8325)  § Sacar = "wages" 1) father of Ahiam, one of David's mighty warriors 2) a Korahite Levite gatekeeper, the 4th son of Obed-edom in the time of David</t>
  </si>
  <si>
    <t>H7941</t>
  </si>
  <si>
    <t>שֵׁכָר</t>
  </si>
  <si>
    <t>strong drink, intoxicating drink, fermented or intoxicating liquor</t>
  </si>
  <si>
    <t>H7942</t>
  </si>
  <si>
    <t>שִׁכְּרוֹן</t>
  </si>
  <si>
    <t>Shikkeron</t>
  </si>
  <si>
    <t xml:space="preserve">  § Shicron = "drunkenness"  a landmark on the northwestern boundary of Judah lying between Ekron and Jabneel </t>
  </si>
  <si>
    <t>H7943</t>
  </si>
  <si>
    <t>שִׁכָּרוֹן</t>
  </si>
  <si>
    <t>H7944</t>
  </si>
  <si>
    <t>שַׁל</t>
  </si>
  <si>
    <t>irreverence</t>
  </si>
  <si>
    <t>1) error, fault 1a) meaning uncertain</t>
  </si>
  <si>
    <t>H7945</t>
  </si>
  <si>
    <t>שֶׁל</t>
  </si>
  <si>
    <t>who, which</t>
  </si>
  <si>
    <t>H7946</t>
  </si>
  <si>
    <t>שַׁלְאֲנָן</t>
  </si>
  <si>
    <t>at ease</t>
  </si>
  <si>
    <t>at ease, quiet, secure</t>
  </si>
  <si>
    <t>H7947</t>
  </si>
  <si>
    <t>שָׁלַב</t>
  </si>
  <si>
    <t>(Pual) to be bound, be joined, be joined together</t>
  </si>
  <si>
    <t>H7948</t>
  </si>
  <si>
    <t>שַׁלָבִּים</t>
  </si>
  <si>
    <t>joinings (of bases)</t>
  </si>
  <si>
    <t>H7949</t>
  </si>
  <si>
    <t>שָׁלַג</t>
  </si>
  <si>
    <t>(Hiphil) to snow, be as snow</t>
  </si>
  <si>
    <t>H7950</t>
  </si>
  <si>
    <t>שֶׁ֫לֶג</t>
  </si>
  <si>
    <t xml:space="preserve">snow Aramaic equivalent:  te.lag  (תְּלַג "snow" H8517) </t>
  </si>
  <si>
    <t>H7951</t>
  </si>
  <si>
    <t>שָׁלָה</t>
  </si>
  <si>
    <t>1) to be at rest, prosper, be quiet, be at ease 1a) (Qal) 1a1) to be or have quiet 1a2) to be at ease, prosper Aramaic equivalent:  she.lah  (שְׁלֵה "safe" H7954)</t>
  </si>
  <si>
    <t>H7952</t>
  </si>
  <si>
    <t>1) (Niphal) to be negligent 2) (Hiphil) to mislead Aramaic equivalent:  sha.lah  (שָׁלָה "error" H7955)</t>
  </si>
  <si>
    <t>H7953</t>
  </si>
  <si>
    <t>(Qal) to draw out, extract</t>
  </si>
  <si>
    <t>H7954</t>
  </si>
  <si>
    <t>שְׁלֵה</t>
  </si>
  <si>
    <t>be safe</t>
  </si>
  <si>
    <t>(P'al) at ease Aramaic of  sha.lah  (שָׁלָה "to prosper" H7951)</t>
  </si>
  <si>
    <t>H7955</t>
  </si>
  <si>
    <t>neglect, remissness Aramaic of  sha.lah  (שָׁלָה "to neglect" H7952)</t>
  </si>
  <si>
    <t>H7956</t>
  </si>
  <si>
    <t>שֵׁלָה</t>
  </si>
  <si>
    <t xml:space="preserve">A man of the tribe of Judah living at the time of Egypt and Wilderness, first mentioned at Gen 38:5;   son of: Judah (H3063) and Bath-shua (H1323I);   brother of: Er (H6147) and Onan (H0209);   half-brother of: Perez (H6557) and Zerah (H2226I);   father of: Er (H6147H), Laadah (H3935), Jokim (H3137), Joash (H3101K) and Saraph (H8315); also called Shelanite at Num 26:20;  Also named:  she.la.ni  (שֵׁלָנִי "Shelanite" H8024)   § Shelah = "a petition"  the youngest son of Judah </t>
  </si>
  <si>
    <t>H7957</t>
  </si>
  <si>
    <t>שַׁלְהֶ֫בֶת</t>
  </si>
  <si>
    <t>H7958</t>
  </si>
  <si>
    <t>שְׂלָו</t>
  </si>
  <si>
    <t>quail</t>
  </si>
  <si>
    <t>H7959</t>
  </si>
  <si>
    <t>שָׁ֫לוּ</t>
  </si>
  <si>
    <t>ease, prosperity</t>
  </si>
  <si>
    <t>H7960</t>
  </si>
  <si>
    <t>שָׁלוּ</t>
  </si>
  <si>
    <t>neglect, remissness</t>
  </si>
  <si>
    <t>H7961</t>
  </si>
  <si>
    <t>שָׁלֵו</t>
  </si>
  <si>
    <t>1) quiet, at ease, prosperous 1a) at ease (of persons) 1b) quiet (of land) 1c) quiet, ease 1d) ease (subst)</t>
  </si>
  <si>
    <t>H7962</t>
  </si>
  <si>
    <t>שַׁלְוָה</t>
  </si>
  <si>
    <t>ease</t>
  </si>
  <si>
    <t>quietness, ease, prosperity Aramaic equivalent:  she.le.vah  (שְׁלֵוָה "ease" H7963)</t>
  </si>
  <si>
    <t>H7963</t>
  </si>
  <si>
    <t>שְׁלֵוָה</t>
  </si>
  <si>
    <t>ease, prosperity Aramaic of  shal.vah  (שַׁלְוָה "ease" H7962)</t>
  </si>
  <si>
    <t>H7964</t>
  </si>
  <si>
    <t>שִׁלּוּחִים</t>
  </si>
  <si>
    <t>parting gift</t>
  </si>
  <si>
    <t>1) sending away, parting gift 1a) sending away 1b) parting gift</t>
  </si>
  <si>
    <t>H7965G</t>
  </si>
  <si>
    <t>שָׁלוֹם</t>
  </si>
  <si>
    <t>: peace 1) completeness, soundness, welfare, peace 1a) completeness (in number) 1b) safety, soundness (in body) 1c) welfare, health, prosperity 1d) peace, quiet, tranquillity, contentment 1e) peace, friendship 1e1) of human relationships 1e2) with God especially in covenant relationship 1f) peace (from war) 1g) peace (as adjective)</t>
  </si>
  <si>
    <t>H7965H</t>
  </si>
  <si>
    <t xml:space="preserve">שָׁלוֹם </t>
  </si>
  <si>
    <t>Peace</t>
  </si>
  <si>
    <t>This name means  completeness, peace Another name of  ye.ho.vah  (יהוה "LORD" H3068G)</t>
  </si>
  <si>
    <t>H7965I</t>
  </si>
  <si>
    <t>peace: well-being</t>
  </si>
  <si>
    <t>: well-being 1) completeness, soundness, welfare, peace 1a) completeness (in number) 1b) safety, soundness (in body) 1c) welfare, health, prosperity 1d) peace, quiet, tranquillity, contentment 1e) peace, friendship 1e1) of human relationships 1e2) with God especially in covenant relationship 1f) peace (from war) 1g) peace (as adjective)</t>
  </si>
  <si>
    <t>H7965J</t>
  </si>
  <si>
    <t>peace: friendship</t>
  </si>
  <si>
    <t>: friendship 1) completeness, soundness, welfare, peace 1a) completeness (in number) 1b) safety, soundness (in body) 1c) welfare, health, prosperity 1d) peace, quiet, tranquillity, contentment 1e) peace, friendship 1e1) of human relationships 1e2) with God especially in covenant relationship 1f) peace (from war) 1g) peace (as adjective)</t>
  </si>
  <si>
    <t>H7965K</t>
  </si>
  <si>
    <t>peace: greeting</t>
  </si>
  <si>
    <t>: greeting 1) completeness, soundness, welfare, peace 1a) completeness (in number) 1b) safety, soundness (in body) 1c) welfare, health, prosperity 1d) peace, quiet, tranquillity, contentment 1e) peace, friendship 1e1) of human relationships 1e2) with God especially in covenant relationship 1f) peace (from war) 1g) peace (as adjective)</t>
  </si>
  <si>
    <t>H7965L</t>
  </si>
  <si>
    <t>peace: completely</t>
  </si>
  <si>
    <t>: completely 1) completeness, soundness, welfare, peace 1a) completeness (in number) 1b) safety, soundness (in body) 1c) welfare, health, prosperity 1d) peace, quiet, tranquillity, contentment 1e) peace, friendship 1e1) of human relationships 1e2) with God especially in covenant relationship 1f) peace (from war) 1g) peace (as adjective)</t>
  </si>
  <si>
    <t>H7966</t>
  </si>
  <si>
    <t>שִׁלּוּם</t>
  </si>
  <si>
    <t>1) requital, reward 1a) requital, retribution 1b) reward, bribe</t>
  </si>
  <si>
    <t>H7967G</t>
  </si>
  <si>
    <t>שַׁלּוּם</t>
  </si>
  <si>
    <t>Shallum</t>
  </si>
  <si>
    <t>A king of the Kingdom of Israel, living at the time of Divided Monarchy, first mentioned at 2Ki 15:10;   son of: Jabesh (H3003H)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</si>
  <si>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H7967H</t>
  </si>
  <si>
    <t>A man living at the time of Divided Monarchy, first mentioned at 2Ki 22:14;   son of: Tikvah (H8616); married to Huldah (H2468)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</si>
  <si>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H7967I</t>
  </si>
  <si>
    <t>A man of the tribe of Judah living at the time of Divided Monarchy, first mentioned at 1Ch 2:40;   son of: Sismai (H5581);   father of: Jekamiah (H3359)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</si>
  <si>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H7967J</t>
  </si>
  <si>
    <t>A man of the tribe of Judah  living at the time of Divided Monarchy, only mentioned at 1Ch 3:15;   son of: Josiah (H2977);   half-brother of: Jehoahaz (H3059H), Jehoiakim (H3079) and Zedekiah (H6667H)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</si>
  <si>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H7967K</t>
  </si>
  <si>
    <t>A man of the tribe of Simeon living at the time of Egypt and Wilderness, only mentioned at 1Ch 4:25;   son of: Shaul (H7586H);   father of: Mibsam (H4017H)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</si>
  <si>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H7967L</t>
  </si>
  <si>
    <t>A man of the tribe of Levi living at the time of Divided Monarchy, first mentioned at 1Ch 6:12;   son of: Zadok (H6659I);   father of: Hilkiah (H2518H); also called Meshullam at 1Ch 9:11; 1x Also named:  me.shul.lam  (מְשֻׁלָּם "Meshullam" H4918y)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</si>
  <si>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H7967M</t>
  </si>
  <si>
    <t>A man of the tribe of Levi  living at the time of Exile and Return, first mentioned at 1Ch 9:17;   father of: Mattithiah (H4993)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</si>
  <si>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H7967N</t>
  </si>
  <si>
    <t>A man living at the time of Divided Monarchy, only mentioned at 2Ch 28:12;   father of: Jehizkiah (H3169)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</si>
  <si>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H7967O</t>
  </si>
  <si>
    <t>A man living at the time of Exile and Return, only mentioned at Ezr 10:24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</si>
  <si>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H7967P</t>
  </si>
  <si>
    <t>A man living at the time of Exile and Return, only mentioned at Ezr 10:42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</si>
  <si>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H7967Q</t>
  </si>
  <si>
    <t>A man living at the time of Exile and Return, only mentioned at Neh 3:12;   son of: Hallohesh (H3873)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</si>
  <si>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H7967R</t>
  </si>
  <si>
    <t>A man living at the time of Divided Monarchy, only mentioned at Jer 32:7;   brother of: Hilkiah (H2518M);   father of: Hanamel (H2601)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</si>
  <si>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H7967S</t>
  </si>
  <si>
    <t>A man living at the time of Divided Monarchy, only mentioned at Jer 35:4;   father of: Maaseiah (H4641Z)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</si>
  <si>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H7967T</t>
  </si>
  <si>
    <t>A man of the tribe of Naphtali living at the time of Egypt and Wilderness, first mentioned at Gen 46:24;   son of: Naphtali (H5321);   brother of: Jahzeel (H3183), Guni (H1476) and Jezer (H3337); also called Shallum at 1Ch 7:13;  Shillemite at Num 26:49;  Another name of  shil.lem  (שִׁלֵּם "Shillem" H8006)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</si>
  <si>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H7967U</t>
  </si>
  <si>
    <t>A king of the tribe of Judah living at the time of Divided Monarchy, first mentioned at 2Ki 24:6;   son of: Jehoiakim (H3079) and Nehushta (H5179);   father of: Zedekiah (H6667I)(?) and Shealtiel (H7597A); also called Jeconiah at 1Ch 3:16,17; 2x27.20; 28.4; 29.2;  Coniah at Jer 22:24,28; 37.1; Shallum at Jer 22:11; Jechoniah (KJV: Jechonias; NIV: Jeconiah) inMat 1:11; 1x Another name of  ye.ho.ya.khin  (יְהוֹיָכִין "Jehoiachin" H3078)  § Shallum = "retribution" 1) son of Jabesh, conspirator and slayer of king Zachariah of the northern kingdom of Israel ending the dynasty of Jehu; assumed the throne and became the 15th king of the northern kingdom; reigned for one month and was killed by Menahem 2) the 3rd son of king Josiah of Judah and subsequent king of Judah; reigned for 3 months before he was taken captive to Egypt where he was placed in chains and later died 2a) also 'Jehoahaz' 3) husband of Huldah the prophetess in the reign of king Josiah of Judah. Maybe the same as 4 4) uncle of Jeremiah the prophet. Maybe the same as 3 5) a Simeonite, son of Shaul and grandson of Simeon 6) a Judaite, son of Sisamai and father of Jekamiah in the family of Jerahmeel 7) an Ephraimite, father of Jehizkiah 8) a son of Naphtali 9) a Korahite Levite, chief of a family of gatekeepers for the east gate of the temple 9a) maybe same as 13 10) son of Halohesh and ruler of a district of Jerusalem; also repairer of the wall of Jerusalem in the time of Nehemiah 11) a priest, of the family of Eleazar, son of Zadok and father of Hilkiah in the family line of Ezra 12) a Korahite Levite, son of Kore, father of Maaseiah, and in charge of the work of the service. Maybe same as 9 13) a Levite gatekeeper who had a foreign wife in the time of Ezra 14) a Levite and descendant of Bani who had a foreign wife in the time of Ezra</t>
  </si>
  <si>
    <t>H7968</t>
  </si>
  <si>
    <t>שַׁלּוּן</t>
  </si>
  <si>
    <t xml:space="preserve">A man living at the time of Exile and Return, only mentioned at Neh 3:15;   son of: Col-hozeh (H3626)    § Shallun = "retribution"  son of Colhozeh and ruler of a district of the Mizpah </t>
  </si>
  <si>
    <t>H7969</t>
  </si>
  <si>
    <t>שָׁלֹשׁ</t>
  </si>
  <si>
    <t>1) three, triad 1a) 3, 300, third Aramaic equivalent:  te.lat  (תְּלָת "three" H8532)</t>
  </si>
  <si>
    <t>H7970</t>
  </si>
  <si>
    <t>שְׁלֹשִׁים</t>
  </si>
  <si>
    <t>thirty, thirtieth Aramaic equivalent:  te.la.tin  (תְּלָתִין "thirty" H8533)</t>
  </si>
  <si>
    <t>H7971G</t>
  </si>
  <si>
    <t>שָׁלַח</t>
  </si>
  <si>
    <t>to send: depart</t>
  </si>
  <si>
    <t>: depart/send 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</si>
  <si>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H7971H</t>
  </si>
  <si>
    <t>to send: let_go</t>
  </si>
  <si>
    <t>: let_go/free 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</si>
  <si>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H7971I</t>
  </si>
  <si>
    <t>to send: divorce</t>
  </si>
  <si>
    <t>: divorce 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</si>
  <si>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H7971J</t>
  </si>
  <si>
    <t>to send: marriage</t>
  </si>
  <si>
    <t>: marriage 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</si>
  <si>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H7971K</t>
  </si>
  <si>
    <t>to send: reach</t>
  </si>
  <si>
    <t>: reach/put/send(hand) 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</si>
  <si>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H7971L</t>
  </si>
  <si>
    <t>to send: burn</t>
  </si>
  <si>
    <t>: burn/send(to_fire) 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</si>
  <si>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H7971M</t>
  </si>
  <si>
    <t>to send: exile</t>
  </si>
  <si>
    <t>: exile 1) to send, send away, let go, stretch out 1a) (Qal) 1a1) to send 1a2) to stretch out, extend, direct 1a3) to send away 1a4) to let loose 1b) (Niphal) to be sent 1c) (Piel) 1c1) to send off or away or out or forth, dismiss, give over, cast out 1c2) to let go, set free 1c3) to shoot forth (of branches) 1c4) to let down 1c5) to shoot 1d) (Pual) to be sent off, be put away, be divorced, be impelled 1e) (Hiphil) to send</t>
  </si>
  <si>
    <t>H7972</t>
  </si>
  <si>
    <t>שְׁלַח</t>
  </si>
  <si>
    <t>1) to send 1a) (P'al) 1a1) to send, send out 1a2) to be sent</t>
  </si>
  <si>
    <t>H7973</t>
  </si>
  <si>
    <t>שֶׁ֫לַח</t>
  </si>
  <si>
    <t>1) weapon, missile, sprout 1a) missile, weapon 1b) sprout, shoot</t>
  </si>
  <si>
    <t>H7974</t>
  </si>
  <si>
    <t xml:space="preserve">A man living at the time of the Patriarchs, first mentioned at Gen 10:24;   son of: Cainan (G2536);   father of: Eber (H5677) Also named:  Sala  (Σαλά "Shelah" G4527H)   § Salah or Shelah = "sprout"  son of Arphaxad and father of Eber </t>
  </si>
  <si>
    <t>H7975A</t>
  </si>
  <si>
    <t xml:space="preserve">  § Shelah = "sent"  a fountain just southeast of Jerusalem</t>
  </si>
  <si>
    <t>H7975B</t>
  </si>
  <si>
    <t>שִׁלֹחַ</t>
  </si>
  <si>
    <t>Shiloah</t>
  </si>
  <si>
    <t>Shiloah or Siloah = "sent"  a fountain just southeast of Jerusalem Another name of  she.lach  (שֶׁ֫לַח "Shelah" H7975A)</t>
  </si>
  <si>
    <t>H7976</t>
  </si>
  <si>
    <t>שְׁלּוּחָה</t>
  </si>
  <si>
    <t>shoot, branch</t>
  </si>
  <si>
    <t>H7977</t>
  </si>
  <si>
    <t>שִׁלְחִי</t>
  </si>
  <si>
    <t>Shilhi</t>
  </si>
  <si>
    <t xml:space="preserve">A man living at the time of Divided Monarchy, first mentioned at 1Ki 22:42;   father of: Azubah (H5806)   § Shilhi = "armed"  father of Azubah, the mother of Jehoshaphat </t>
  </si>
  <si>
    <t>H7978</t>
  </si>
  <si>
    <t>שִׁלְחִים</t>
  </si>
  <si>
    <t>Shilhim</t>
  </si>
  <si>
    <t xml:space="preserve">Shilhim = "fountains"  a city in the southern portion of Judah Another name of  sha.ru.chen  (שָׁרוּחֶ֑ן "Sharuhen" H8287) </t>
  </si>
  <si>
    <t>H7979</t>
  </si>
  <si>
    <t>שֻׁלְחָן</t>
  </si>
  <si>
    <t>1) table 1a) table 1a1) of king's table, private use, sacred uses</t>
  </si>
  <si>
    <t>H7980</t>
  </si>
  <si>
    <t>שָׁלַט</t>
  </si>
  <si>
    <t>1) to domineer, exercise power over, dominate, have mastery, be master, lord it over 1a) (Qal) to domineer, lord it over, become master 1b) (Hiphil) 1b1) to give power of 1b2) to get mastery of Aramaic equivalent:  she.let  (שְׁלֵט "to rule" H7981)</t>
  </si>
  <si>
    <t>H7981</t>
  </si>
  <si>
    <t>שְׁלֵט</t>
  </si>
  <si>
    <t>1) to have power, rule, domineer, rule over 1a) (P'al) have power upon or over, rule, fall upon, assault, be ruler 1b) (Aphel) make ruler</t>
  </si>
  <si>
    <t>H7982</t>
  </si>
  <si>
    <t>שֶׁ֫לֶט</t>
  </si>
  <si>
    <t>H7983</t>
  </si>
  <si>
    <t>שִׁלְטוֹן</t>
  </si>
  <si>
    <t>mastery, power Aramaic equivalent:  che.sen  (חֵ֫סֶן "authority" H2632)</t>
  </si>
  <si>
    <t>H7984</t>
  </si>
  <si>
    <t>governor, ruler, official</t>
  </si>
  <si>
    <t>H7985</t>
  </si>
  <si>
    <t>שׇׁלְטָן</t>
  </si>
  <si>
    <t>1) dominion, sovereignty 1a) dominion, sovereignty 1b) realm</t>
  </si>
  <si>
    <t>H7986</t>
  </si>
  <si>
    <t>שַׁלֶּטֶת</t>
  </si>
  <si>
    <t>imperious</t>
  </si>
  <si>
    <t>imperious, domineering</t>
  </si>
  <si>
    <t>H7987</t>
  </si>
  <si>
    <t>שְׁלִי</t>
  </si>
  <si>
    <t>quiet, private, quietness</t>
  </si>
  <si>
    <t>H7988</t>
  </si>
  <si>
    <t>שִׁלְיָה</t>
  </si>
  <si>
    <t>H7989</t>
  </si>
  <si>
    <t>שַׁלִּיט</t>
  </si>
  <si>
    <t>domineering</t>
  </si>
  <si>
    <t>1) having mastery, domineering, master 1a) having mastery 1a1) ruler (subst) 1b) domineering, imperious Aramaic equivalent:  shal.lit  (שַׁלִּיט "ruling" H7990)</t>
  </si>
  <si>
    <t>H7990</t>
  </si>
  <si>
    <t>ruling</t>
  </si>
  <si>
    <t>1) having mastery, having authority, ruling 1a) having or exercising mastery, ruling 1b) ruler (subst) 1c) having authority 1c1) it is authorised</t>
  </si>
  <si>
    <t>H7991A</t>
  </si>
  <si>
    <t>שָׁלִישׁ</t>
  </si>
  <si>
    <t>1) third part 1a) name of a measure</t>
  </si>
  <si>
    <t>H7991B</t>
  </si>
  <si>
    <t>triangle</t>
  </si>
  <si>
    <t>1) a musical instrument 1a) maybe three-stringed, triangular shape, or three-barred 1b) perhaps a sistrum or triangle</t>
  </si>
  <si>
    <t>H7991C</t>
  </si>
  <si>
    <t>officer</t>
  </si>
  <si>
    <t>shield carrier, adjutant, officer, captain</t>
  </si>
  <si>
    <t>H7992</t>
  </si>
  <si>
    <t>שְׁלִישִׁי</t>
  </si>
  <si>
    <t>1) third, one third, third part, third time 1a) ordinal number</t>
  </si>
  <si>
    <t>H7993</t>
  </si>
  <si>
    <t>שָׁלַךְ</t>
  </si>
  <si>
    <t>1) to throw, cast, hurl, fling 1a) (Hiphil) 1a1) to throw, cast, throw away, cast off, shed, cast down 1a2) to cast (lots) (fig) 1b) (Hophal) 1b1) to be thrown, be cast 1b2) to be cast forth or out 1b3) to be cast down 1b4) to be cast (metaph)</t>
  </si>
  <si>
    <t>H7994</t>
  </si>
  <si>
    <t>שָׁלָךְ</t>
  </si>
  <si>
    <t>cormorant</t>
  </si>
  <si>
    <t>1) bird of prey 1a) probably the cormorant</t>
  </si>
  <si>
    <t>H7995</t>
  </si>
  <si>
    <t>שַׁלֶּ֫כֶת</t>
  </si>
  <si>
    <t>felling</t>
  </si>
  <si>
    <t>felling (of tree)</t>
  </si>
  <si>
    <t>H7996</t>
  </si>
  <si>
    <t>Shallecheth</t>
  </si>
  <si>
    <t xml:space="preserve">  § Shallecheth = "overthrow"  one of the temple gates on the west side </t>
  </si>
  <si>
    <t>H7997A</t>
  </si>
  <si>
    <t>שָׁלַל</t>
  </si>
  <si>
    <t>(Qal) to draw out</t>
  </si>
  <si>
    <t>H7997B</t>
  </si>
  <si>
    <t>to loot</t>
  </si>
  <si>
    <t>1) to spoil, plunder, take spoil 1a) (Qal) to spoil, plunder 1b) (Hithpolel) to be spoiled, be plundered</t>
  </si>
  <si>
    <t>H7998</t>
  </si>
  <si>
    <t>שָׁלָל</t>
  </si>
  <si>
    <t>1) prey, plunder, spoil, booty 1a) prey 1b) booty, spoil, plunder (of war) 1c) plunder (private) 1d) gain (meaning uncertain)</t>
  </si>
  <si>
    <t>H7999A</t>
  </si>
  <si>
    <t>שָׁלֵם</t>
  </si>
  <si>
    <t>1) to be complete, be sound 1a) (Qal) 1a1) to be complete, be finished, be ended 1a2) to be sound, be uninjured 1b) (Piel) 1b1) to complete, finish 1b2) to make safe 1b3) to make whole or good, restore, make compensation 1b4) to make good, pay 1b5) to requite, recompense, reward 1c) (Pual) 1c1) to be performed 1c2) to be repaid, be requited 1d) (Hiphil) 1d1) to complete, perform 1d2) to make an end of Aramaic equivalent:  she.lam  (שְׁלֵם "be complete" H8000)</t>
  </si>
  <si>
    <t>H7999B</t>
  </si>
  <si>
    <t>שָׁלַם</t>
  </si>
  <si>
    <t>to ally</t>
  </si>
  <si>
    <t>1) to be in a covenant of peace, be at peace 1a) (Qal) 1a1) to be at peace 1a2) peaceful one (participle) 1b) (Pual) one in covenant of peace (participle) 1c) (Hiphil) 1c1) to make peace with 1c2) to cause to be at peace 1d) (Hophal) to live in peace</t>
  </si>
  <si>
    <t>H8000</t>
  </si>
  <si>
    <t>שְׁלֵם</t>
  </si>
  <si>
    <t>be complete</t>
  </si>
  <si>
    <t>1) to be complete, be finished, be sound 1a) (P'al) finished (participle) 1b) (Aphel) to finish, bring to an end, render in full</t>
  </si>
  <si>
    <t>H8001</t>
  </si>
  <si>
    <t>שְׁלָם</t>
  </si>
  <si>
    <t>welfare, prosperity, peace, well-being Aramaic of  sha.lom  (שָׁלוֹם ": peace" H7965)</t>
  </si>
  <si>
    <t>H8002</t>
  </si>
  <si>
    <t>שֶׁ֫לֶם</t>
  </si>
  <si>
    <t>peace offering</t>
  </si>
  <si>
    <t>1) peace offering, requital, sacrifice for alliance or friendship 1a) voluntary sacrifice of thanks</t>
  </si>
  <si>
    <t>H8003</t>
  </si>
  <si>
    <t>complete</t>
  </si>
  <si>
    <t>1) complete, safe, peaceful, perfect, whole, full, at peace 1a) complete 1a1) full, perfect 1a2) finished 1b) safe, unharmed 1c) peace (of covenant of peace, mind) 1c1) perfect, complete (of keeping covenant relation)</t>
  </si>
  <si>
    <t>H8004</t>
  </si>
  <si>
    <t xml:space="preserve">Salem = "peace"   the place of which Melchizedek was king  most Jewish commentators affirm that it is the same as Jerusalem Another name of  ye.ru.sha.laim  (יְרוּשָׁלִַ֫ם, יְרוּשְׁלֵם "Jerusalem" H3389) </t>
  </si>
  <si>
    <t>H8005</t>
  </si>
  <si>
    <t>שִׁלֵּם</t>
  </si>
  <si>
    <t>recompense, requital</t>
  </si>
  <si>
    <t>H8006</t>
  </si>
  <si>
    <t>Shillem</t>
  </si>
  <si>
    <t xml:space="preserve">A man of the tribe of Naphtali living at the time of Egypt and Wilderness, first mentioned at Gen 46:24;   son of: Naphtali (H5321);   brother of: Jahzeel (H3183), Guni (H1476) and Jezer (H3337); also called Shallum at 1Ch 7:13;  Shillemite at Num 26:49;    § Shillem = "repaid"  son of Naphtali </t>
  </si>
  <si>
    <t>H8007G</t>
  </si>
  <si>
    <t>שַׂלְמָא</t>
  </si>
  <si>
    <t>A man of the tribe of Judah living before Israel's Monarchy, first mentioned at Rut 4:20;   son of: Nahshon (H5177);   husband of: Rahab (H7343);   father of: Boaz (H1162); also called Sala at Luk 3:32;   § Salma = "garment" 1) father of Boaz, father-in-law of Ruth, and grandfather of David 1a) also 'Salmon', 'Salmah'</t>
  </si>
  <si>
    <t>H8007H</t>
  </si>
  <si>
    <t>Salma</t>
  </si>
  <si>
    <t>A man of the tribe of Judah living at the time of Egypt and Wilderness, first mentioned at 1Ch 2:51;   son of: Hur (H2354);   brother of: Uri (H0221), Shobal (H7732H), Hareph (H2780), Jezreel (H3157J), Ishma (H3457), Idbash (H3031), Hazzelelponi (H6753), Penuel (H6439H) and Ezer (H5829)  § Salma = "garment" 1) father of Boaz, father-in-law of Ruth, and grandfather of David 1a) also 'Salmon', 'Salmah'</t>
  </si>
  <si>
    <t>H8008</t>
  </si>
  <si>
    <t>שַׂלְמָה</t>
  </si>
  <si>
    <t>1) garment, outer garment, wrapper, mantle 1a) garment, outer garment</t>
  </si>
  <si>
    <t>H8009</t>
  </si>
  <si>
    <t xml:space="preserve">A man of the tribe of Judah living before Israel's Monarchy, first mentioned at Rut 4:20;   son of: Nahshon (H5177);   husband of: Rahab (H7343);   father of: Boaz (H1162); also called Sala at Luk 3:32;  Another spelling of  sal.ma  (שַׂלְמָא "Salmon" H8007)   § Salmon = "garment" 1) father of Boaz, father-in-law of Ruth, and grandfather of David 1a) also 'Salmah', 'Salma' </t>
  </si>
  <si>
    <t>H8010</t>
  </si>
  <si>
    <t>שְׁלֹמֹה</t>
  </si>
  <si>
    <t xml:space="preserve">A king of the tribe of Judah living at the time of United Monarchy, first mentioned at 2Sa 5:14;   son of: David (H1732) and Bathsheba (H1339);   brother of: Shammua (H8051H), Shobab (H7727) and Nathan (H5416);   half-brother of: Amnon (H0550), Chileab (H3609), Absalom (H0053), Adonijah (H0138), Shephatiah (H8203), Ithream (H3507), Ibhar (H2984), Elishua (H0474), Nepheg (H5298H), Japhia (H3309I), Elishama (H0476H), Eliada (H0450), Eliphelet (H0467), Tamar (H8559H), Elpelet (H0467I), Nogah (H5052) and Jerimoth (H3406N); married to daughter_of_Pharaoh (H6547P) and Naamah (H5279A);   father of: Taphath (H2955), Basemath (H1315) and Rehoboam (H7346); also called Jedidiah at 2Sa 12:25;    § Solomon = "peace"  son of David by Bathsheba and 3rd king of Israel; author of Proverbs and Song of Songs </t>
  </si>
  <si>
    <t>H8011</t>
  </si>
  <si>
    <t>שִׁלֻּמָה</t>
  </si>
  <si>
    <t>reward, requital, retribution</t>
  </si>
  <si>
    <t>H8012</t>
  </si>
  <si>
    <t>שַׂלְמוֹן</t>
  </si>
  <si>
    <t>H8013G</t>
  </si>
  <si>
    <t>שְׁלֹמוֹת</t>
  </si>
  <si>
    <t>Shelomoth</t>
  </si>
  <si>
    <t>A man living at the time of Divided Monarchy, only mentioned at 1Ch 23:9;   son of: Ladan@1Ch 23:8 (H8096W);   brother of: Haziel (H2381) and Haran (H2039H) Also named:  she.lo.mit  (שְׁלֹמִית "Shelomoth" H8019K)  § Shelomoth or Shelomith = "peaceful" 1) a Gershonite Levite, son of Shimei in the time of David 2) a Kohathite Levite of the sons of Izhar in the time of David 3) a Gershonite Levite, son of Zichri in the time of David</t>
  </si>
  <si>
    <t>H8013H</t>
  </si>
  <si>
    <t>A woman of the tribe of Levi living at the time of Divided Monarchy, first mentioned at 1Ch 26:25;   daughter of: Zichri (H2147L) Also named:  she.lo.mit  (שְׁלֹמִית "Shelomoth" H8019J)  § Shelomoth or Shelomith = "peaceful" 1) a Gershonite Levite, son of Shimei in the time of David 2) a Kohathite Levite of the sons of Izhar in the time of David 3) a Gershonite Levite, son of Zichri in the time of David</t>
  </si>
  <si>
    <t>H8013J</t>
  </si>
  <si>
    <t>A man of the tribe of Levi living at the time of Egypt and Wilderness, first mentioned at 1Ch 23:18;   son of: Izhar (H3324);   brother of: Korah (H7141I), Nepheg (H5298) and Zichri (H2147);   father of: Jahath (H3189J); also called Shelomoth at 1Ch 24:22;  Another name of  she.lo.mit  (שְׁלֹמִית "Shelomith" H8019A)  § Shelomoth or Shelomith = "peaceful" 1) a Gershonite Levite, son of Shimei in the time of David 2) a Kohathite Levite of the sons of Izhar in the time of David 3) a Gershonite Levite, son of Zichri in the time of David</t>
  </si>
  <si>
    <t>H8014</t>
  </si>
  <si>
    <t>שַׂלְמַי</t>
  </si>
  <si>
    <t>Shalmai</t>
  </si>
  <si>
    <t xml:space="preserve">A man living at the time of Exile and Return, first mentioned at Ezr 2:46; also called Shamlai at Ezr 2:46;  Also named:  sham.lay  (שַׁמְלַי "Shamlai" H8073)   § Shalmai or Salmai or Shamlai = "my thanks"  ancestor of a family of temple slaves who returned from exile with Zerubbabel </t>
  </si>
  <si>
    <t>H8015</t>
  </si>
  <si>
    <t>שְׁלֹמִי</t>
  </si>
  <si>
    <t>Shelomi</t>
  </si>
  <si>
    <t xml:space="preserve">A man living at the time of Egypt and Wilderness, only mentioned at Num 34:27;   father of: Ahihud (H0282)   § Shelomi = "peaceful"  an Asherite, father of Ahihud, the leader of the tribe of Asher at the time of the division of the land of Canaan </t>
  </si>
  <si>
    <t>H8016</t>
  </si>
  <si>
    <t>שִׁלֵּמִי</t>
  </si>
  <si>
    <t>Shillemite</t>
  </si>
  <si>
    <t xml:space="preserve">Someone descended from Shillem who was a man of the tribe of Naphtali living at the time of Egypt and Wilderness, first mentioned at Gen 46:24;   son of: Naphtali (H5321);   brother of: Jahzeel (H3183), Guni (H1476) and Jezer (H3337); also called Shallum at 1Ch 7:13;  Shillemite at Num 26:49;  Group of  shil.lem  (שִׁלֵּם "Shillem" H8006)   § Shillemites, of Shillem "recompense"  descendants of Shillem, a son of Naphtali </t>
  </si>
  <si>
    <t>H8017</t>
  </si>
  <si>
    <t>שְׁלֻמִיאֵל</t>
  </si>
  <si>
    <t>Shelumiel</t>
  </si>
  <si>
    <t xml:space="preserve">A man living at the time of Egypt and Wilderness, first mentioned at Num 1:6;   son of: Zurishaddai (H6701)   § Shelumiel = "friend of God"  son of Zurishaddai and prince of the tribe of Simeon at the time of the exodus </t>
  </si>
  <si>
    <t>H8018G</t>
  </si>
  <si>
    <t>שֶׁלֶמְיָהוּ</t>
  </si>
  <si>
    <t>Shelemiah</t>
  </si>
  <si>
    <t>A man living at the time of Exile and Return, only mentioned at Ezr 10:39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</si>
  <si>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H8018H</t>
  </si>
  <si>
    <t>A man living at the time of Exile and Return, only mentioned at Ezr 10:41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</si>
  <si>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H8018I</t>
  </si>
  <si>
    <t>A man living at the time of Exile and Return, only mentioned at Neh 3:30;   father of: Hananiah (H2608)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</si>
  <si>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H8018J</t>
  </si>
  <si>
    <t>A man living at the time of Exile and Return, only mentioned at Neh 13:13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</si>
  <si>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H8018K</t>
  </si>
  <si>
    <t>A man living at the time of Divided Monarchy, only mentioned at Jer 36:14;   son of: Cushi (H3570);   father of: Nethaniah (H5418J)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</si>
  <si>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H8018L</t>
  </si>
  <si>
    <t>A man living at the time of Divided Monarchy, only mentioned at Jer 36:26;   son of: Abdeel (H5655)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</si>
  <si>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H8018M</t>
  </si>
  <si>
    <t>A man living at the time of Divided Monarchy, first mentioned at Jer 37:3;   father of: Jehucal (H3081)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</si>
  <si>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H8018N</t>
  </si>
  <si>
    <t>A man living at the time of Divided Monarchy, only mentioned at Jer 37:13;   son of: Hananiah (H2608N);   father of: Irijah (H3376)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</si>
  <si>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H8018O</t>
  </si>
  <si>
    <t>A man of the tribe of Levi  living at the time of Exile and Return, first mentioned at 1Ch 9:21;   father of: Zechariah (H2148A), Jediael (H3043J), Zebadiah (H2069J), Jathniel (H3496), Elam (H5867H), Jehohanan (H3076I) and Eliehoenai (H0454A); also called Shelemiah at 1Ch 26:14; Another name of  me.she.lem.yah  (מְשֶׁלֶמְיָהוּ "Meshelemiah" H4920)  § Shelemiah = "repaid by Jehovah" 1) a son of Bani who put away his foreign wife in the time of Ezra 2) another son of Bani who put away his foreign wife in the time of Ezra 3) father of Hananiah who repaired part of the wall of Jerusalem in the time of Nehemiah 4) a priest in the time of Nehemiah in charge of the treasury 5) father of Jehucal or Jucal in the time of Zedekiah 6) Levite upon whom the lot for the East Gate fell; in the time of David 6a) also 'Meshelemiah' and 'Shallum' 7) father of Nethaniah and grandfather of Jehudi, who was the messenger sent to Baruch the scribe of Jeremiah 8) son of Abdeel and one the men commanded by king Jehoiakim of Judah to seize the prophet Jeremiah and his scribe Baruch 9) father of Irijah, the captain of the guard who arrested Jeremiah</t>
  </si>
  <si>
    <t>H8019A</t>
  </si>
  <si>
    <t>שְׁלֹמִית</t>
  </si>
  <si>
    <t>Shelomith</t>
  </si>
  <si>
    <t>A man of the tribe of Levi living at the time of Egypt and Wilderness, first mentioned at 1Ch 23:18;   son of: Izhar (H3324);   brother of: Korah (H7141I), Nepheg (H5298) and Zichri (H2147);   father of: Jahath (H3189J); also called Shelomoth at 1Ch 24:22;  Also named:  she.lo.mot  (שְׁלֹמוֹת "Shelomoth" H8013J)  § Shelomith = "peaceful" 1) a Gershonite Levite, son of Zichri in the time of David 1a) also 'Shelomoth' (שְׁלֹמוֹת H8013H) 2) son of king Rehoboam of Judah by Maacah the granddaughter of Absalom 3) head of a family of exiles who returned with Ezra</t>
  </si>
  <si>
    <t>H8019B</t>
  </si>
  <si>
    <t>A woman living at the time of Egypt and Wilderness, only mentioned at Lev 24:11;   daughter of: Dibri (H1704)  § Shelomith = "peaceful" 1) a woman of Dan, daughter of Dibri, and mother of a son who blasphemed God and was stoned to death in the time of Moses 2) daughter of Zerubbabel</t>
  </si>
  <si>
    <t>H8019G</t>
  </si>
  <si>
    <t>A woman of the tribe of Judah living at the time of Divided Monarchy, only mentioned at 2Ch 11:20;   daughter of: Rehoboam (H7346) and Maacah (H4601K);   sister of: Abijah (H0029I), Attai (H6262I) and Ziza (H2124H);   half-sister of: Jeush (H3266K), Shemariah (H8114H) and Zaham (H2093)  § Shelomith = "peaceful" 1) a woman of Dan, daughter of Dibri, and mother of a son who blasphemed God and was stoned to death in the time of Moses 2) daughter of Zerubbabel</t>
  </si>
  <si>
    <t>H8019H</t>
  </si>
  <si>
    <t>A woman living at the time of Exile and Return, only mentioned at Ezr 8:10;   daughter of: Josiphiah (H3131)  § Shelomith = "peaceful" 1) a woman of Dan, daughter of Dibri, and mother of a son who blasphemed God and was stoned to death in the time of Moses 2) daughter of Zerubbabel</t>
  </si>
  <si>
    <t>H8019I</t>
  </si>
  <si>
    <t>A woman of the tribe of Judah living at the time of Divided Monarchy, only mentioned at 1Ch 3:19;   daughter of: Zerubbabel (H2216);   sister of: Meshullam (H4918H), Hananiah (H2608L), Hashubah (H2807), Ohel (H0169), Berechiah (H1296), Hasadiah (H2619), Jushab-hesed (H3142), Abiud (G0010)  § Shelomith = "peaceful" 1) a woman of Dan, daughter of Dibri, and mother of a son who blasphemed God and was stoned to death in the time of Moses 2) daughter of Zerubbabel</t>
  </si>
  <si>
    <t>H8019J</t>
  </si>
  <si>
    <t>A woman of the tribe of Levi living at the time of Divided Monarchy, first mentioned at 1Ch 26:25;   daughter of: Zichri (H2147L) Another name of  she.lo.mot  (שְׁלֹמוֹת "Shelomoth" H8013H)  § Shelomith = "peaceful" 1) a woman of Dan, daughter of Dibri, and mother of a son who blasphemed God and was stoned to death in the time of Moses 2) daughter of Zerubbabel</t>
  </si>
  <si>
    <t>H8019K</t>
  </si>
  <si>
    <t>A man living at the time of Divided Monarchy, only mentioned at 1Ch 23:9;   son of: Ladan@1Ch 23:8 (H8096W);   brother of: Haziel (H2381) and Haran (H2039H) Another name of  she.lo.mot  (שְׁלֹמוֹת "Shelomoth" H8013G)  § Shelomith = "peaceful" 1) a woman of Dan, daughter of Dibri, and mother of a son who blasphemed God and was stoned to death in the time of Moses 2) daughter of Zerubbabel</t>
  </si>
  <si>
    <t>H8020</t>
  </si>
  <si>
    <t>שַׁלְמַן</t>
  </si>
  <si>
    <t>Shalman</t>
  </si>
  <si>
    <t xml:space="preserve">A man living at the time of Divided Monarchy, first mentioned at 2Ki 17:3; also called Shalman at Hos 10:14;  Another name of  shal.man.e.ser  (שַׁלְמַנְאֶ֫סֶר "Shalmaneser" H8022)   § Shalman = "fire-worshipper" 1) a contraction for Shalmaneser king of Assyria 1a) maybe an obscure Assyrian king, predecessor of Pul </t>
  </si>
  <si>
    <t>H8021</t>
  </si>
  <si>
    <t>שַׁלְמֹן</t>
  </si>
  <si>
    <t>reward, bribe</t>
  </si>
  <si>
    <t>H8022</t>
  </si>
  <si>
    <t>שַׁלְמַנְאֶ֫סֶר</t>
  </si>
  <si>
    <t>Shalmaneser</t>
  </si>
  <si>
    <t xml:space="preserve">A man living at the time of Divided Monarchy, first mentioned at 2Ki 17:3; also called Shalman at Hos 10:14;  Also named:  shal.man  (שַׁלְמַן "Shalman" H8020)   § Shalmaneser = "fire-worshipper" 1) Assyrian king who probably reigned between Tiglath-pileser and Sargon; invaded the northern kingdom of Israel when the last king Hoshea was on the throne; forced Hoshea to pay tribute but had to reinvade when Hoshea reneged; it is uncertain whether Shalmaneser or Sargon concluded the siege which finally ended the northern kingdom 1a) maybe a common name for Assyrian kings in the 8th century BC </t>
  </si>
  <si>
    <t>H8023</t>
  </si>
  <si>
    <t>שִׁלֹנִי</t>
  </si>
  <si>
    <t xml:space="preserve">Someone living at Shiloh or descended from Shelah (H7956)(?), only mentioned at Neh 11:5;   progenitors of: Zechariah (H2148W)   § Shiloni, of Shiloh "peace bringer"  an inhabitant of Shiloh </t>
  </si>
  <si>
    <t>H8024</t>
  </si>
  <si>
    <t>שֵׁלָנִי</t>
  </si>
  <si>
    <t>Shelanite</t>
  </si>
  <si>
    <t xml:space="preserve">Someone descended from Shelah who was a man of the tribe of Judah living at the time of Egypt and Wilderness, first mentioned at Gen 38:5;   son of: Judah (H3063) and Bath-shua (H1323I);   brother of: Er (H6147) and Onan (H0209);   half-brother of: Perez (H6557) and Zerah (H2226I);   father of: Er (H6147H), Laadah (H3935), Jokim (H3137), Joash (H3101K) and Saraph (H8315); also called Shelanite at Num 26:20;  Group of  she.lah  (שֵׁלָה "Shelah" H7956)   § Shelanites, of Shelah "quietness"  a descendant of Shelah </t>
  </si>
  <si>
    <t>H8025</t>
  </si>
  <si>
    <t>שָׁלַף</t>
  </si>
  <si>
    <t>1) to draw out or off, take off 1a) (Qal) 1a1) to draw out 1a2) to draw off 1a3) to shoot up, draw out (of blade of grass on roof)</t>
  </si>
  <si>
    <t>H8026</t>
  </si>
  <si>
    <t>שֶׁ֫לֶף</t>
  </si>
  <si>
    <t>Sheleph</t>
  </si>
  <si>
    <t xml:space="preserve">A man living at the time of the Patriarchs, first mentioned at Gen 10:26;   son of: Joktan (H3355);   brother of: Almodad (H0486), Hazarmaveth (H2700), Jerah (H3392), Hadoram (H1913A), Uzal (H0187), Diklah (H1853), Obal (H5745), Abimael (H0039), Sheba (H7614H), Ophir (H0211), Havilah (H2341I) and Jobab (H3103)   § Sheleph = "a drawing forth"  the 2nd son of Joktan and a descendant of Shem </t>
  </si>
  <si>
    <t>H8027</t>
  </si>
  <si>
    <t>שָׁלַשׁ</t>
  </si>
  <si>
    <t>to do three</t>
  </si>
  <si>
    <t>1) to do a third time, do three times, divide in three parts 1a) (Piel) to do a third time, divide into three parts 1b) (Pual) to be three years of age, be threefold</t>
  </si>
  <si>
    <t>H8028</t>
  </si>
  <si>
    <t>שֶׁ֫לֶשׁ</t>
  </si>
  <si>
    <t>Shelesh</t>
  </si>
  <si>
    <t xml:space="preserve">A man of the tribe of Asher living at the time of Divided Monarchy, only mentioned at 1Ch 7:35;   son of: Hotham (H2369);   brother of: Zophah (H6690), Imna (H3234) and Amal (H6000)   § Shelesh = "might"  an Asherite, son of Helem </t>
  </si>
  <si>
    <t>H8029</t>
  </si>
  <si>
    <t>שִׁלֵּשׁ</t>
  </si>
  <si>
    <t>pertaining to the third, third (generation)</t>
  </si>
  <si>
    <t>H8030</t>
  </si>
  <si>
    <t>שִׁלְשָׁה</t>
  </si>
  <si>
    <t>Shilshah</t>
  </si>
  <si>
    <t xml:space="preserve">A man of the tribe of Asher living at the time of Divided Monarchy, only mentioned at 1Ch 7:37;   son of: Zophah (H6690);   brother of: Suah (H5477), Harnepher (H2774), Shual (H7777B), Beri (H1275), Imrah (H3236), Bezer (H1221H), Hod (H1936), Shamma (H8037H), Ithran (H3506H) and Beera (H0878)   § Shilshah = "strong"  an Asherite, son of Zophah </t>
  </si>
  <si>
    <t>H8031</t>
  </si>
  <si>
    <t>שָׁלִ֫שָׁה</t>
  </si>
  <si>
    <t>Shalishah</t>
  </si>
  <si>
    <t xml:space="preserve">  § Shalisha = "thirs"  a district near Mount Ephraim through which Saul passed as he searched for the asses </t>
  </si>
  <si>
    <t>H8032</t>
  </si>
  <si>
    <t>שִׁלְשֹׁם</t>
  </si>
  <si>
    <t>three days ago</t>
  </si>
  <si>
    <t>1) day before yesterday, three days ago 1a) an idiom for 'heretofore in times past'</t>
  </si>
  <si>
    <t>H8033G</t>
  </si>
  <si>
    <t>שָׁם</t>
  </si>
  <si>
    <t>1) there, thither 1a) there 1b) thither (after verbs of motion) 1c) from there, thence 1d) then (as an adverb of time) Aramaic equivalent:  tam.mah  (תַּמָּה "there" H8536)</t>
  </si>
  <si>
    <t>H8033H</t>
  </si>
  <si>
    <t>(Jerusalem) Is There</t>
  </si>
  <si>
    <t xml:space="preserve"> Combined with  ye.ru.sha.laim  (יְרוּשָׁלִַ֫ם, יְרוּשְׁלֵם "Jerusalem" H3389)  This name means  there, thither</t>
  </si>
  <si>
    <t>H8034</t>
  </si>
  <si>
    <t>שֵׁם</t>
  </si>
  <si>
    <t>1) name 1a) name 1b) reputation, fame, glory 1c) the Name (as designation of God) 1d) memorial, monument Aramaic equivalent:  shum  (שֻׁם "name" H8036)</t>
  </si>
  <si>
    <t>H8035</t>
  </si>
  <si>
    <t xml:space="preserve">A man living at the time of the Patriarchs, first mentioned at Gen 5:32;   son of: Noah (H5146);   brother of: Ham (H2526) and Japheth (H3315);   father of: Asshur (H0804H), Elam (H5867C), Arpachshad (H0775), Lud (H3865) and Aram (H0758) Also named:  Sēm  (Σήμ "Shem" G4590)   § Shem = "name"  the eldest son of Noah and progenitor of the Semitic tribes </t>
  </si>
  <si>
    <t>H8036</t>
  </si>
  <si>
    <t>שֻׁם</t>
  </si>
  <si>
    <t xml:space="preserve">name Aramaic of  shem  (שֵׁם "name" H8034) </t>
  </si>
  <si>
    <t>H8037G</t>
  </si>
  <si>
    <t>שַׁמָּא</t>
  </si>
  <si>
    <t>Shammah</t>
  </si>
  <si>
    <t>A man living at the time of United Monarchy, only mentioned at 2Sa 23:11;   son of: Agee (H0089)  § Shamma = "desert"  an Asherite, son of Zophar</t>
  </si>
  <si>
    <t>H8037H</t>
  </si>
  <si>
    <t>Shamma</t>
  </si>
  <si>
    <t>A man of the tribe of Asher living at the time of Divided Monarchy, only mentioned at 1Ch 7:37;   son of: Zophah (H6690);   brother of: Suah (H5477), Harnepher (H2774), Shual (H7777B), Beri (H1275), Imrah (H3236), Bezer (H1221H), Hod (H1936), Shilshah (H8030), Ithran (H3506H) and Beera (H0878)  § Shamma = "desert"  an Asherite, son of Zophar</t>
  </si>
  <si>
    <t>H8038</t>
  </si>
  <si>
    <t>שֶׁמְאֵ֫בֶר</t>
  </si>
  <si>
    <t>Shemeber</t>
  </si>
  <si>
    <t xml:space="preserve">A man living at the time of the Patriarchs, only mentioned at Gen 14:2   § Shemeber = "lofty flight"  king of Zeboim and an ally of the king of Sodom </t>
  </si>
  <si>
    <t>H8039</t>
  </si>
  <si>
    <t>שִׁמְאָה</t>
  </si>
  <si>
    <t>Shimeah</t>
  </si>
  <si>
    <t xml:space="preserve">A man of the tribe of Benjamin living at the time of Divided Monarchy, first mentioned at 1Ch 8:32;   son of: Mikloth (H4732); also called Shimeam at 1Ch 9:38;  Also named:  shim.am  (שִׁמְאָם "Shimeam" H8043)   § Shimeah = "report" 1) a Benjamite, son of Mikloth 1a) also 'Shimeam' </t>
  </si>
  <si>
    <t>H8040G</t>
  </si>
  <si>
    <t>שְׂמֹאל</t>
  </si>
  <si>
    <t>1) the left, the left hand, the left side 1a) left 1b) left hand 1c) north (as one faces east)</t>
  </si>
  <si>
    <t>H8040H</t>
  </si>
  <si>
    <t>left: north</t>
  </si>
  <si>
    <t>H8041</t>
  </si>
  <si>
    <t>שִׂמְאֵל</t>
  </si>
  <si>
    <t>to go left</t>
  </si>
  <si>
    <t>1) to take the left, go to the left 1a) (Hiphil) 1a1) to go to the left 1a2) to turn (aside) to the left (fig) 1a3) to use the left hand</t>
  </si>
  <si>
    <t>H8042G</t>
  </si>
  <si>
    <t>שְׂמָאלִי</t>
  </si>
  <si>
    <t>left, left side, on the left</t>
  </si>
  <si>
    <t>H8042H</t>
  </si>
  <si>
    <t>H8043</t>
  </si>
  <si>
    <t>שִׁמְאָם</t>
  </si>
  <si>
    <t>Shimeam</t>
  </si>
  <si>
    <t xml:space="preserve">A man of the tribe of Benjamin living at the time of Divided Monarchy, first mentioned at 1Ch 8:32;   son of: Mikloth (H4732); also called Shimeam at 1Ch 9:38;  Another name of  shim.ah  (שִׁמְאָה "Shimeah" H8039)   § Shimeam = "their fame" 1) a Benjamite, son of Mikloth 1a) also 'Shimeah' </t>
  </si>
  <si>
    <t>H8044</t>
  </si>
  <si>
    <t>שַׁמְגַּר</t>
  </si>
  <si>
    <t>Shamgar</t>
  </si>
  <si>
    <t xml:space="preserve">A Judge living before Israel's Monarchy, first mentioned at Jdg 3:31;   son of: Anath (H6067)   § Shamgar = "sword"  son of Anath and a judge of Israel; with an ox-goad he slew 600 Philistines and delivered Israel </t>
  </si>
  <si>
    <t>H8045</t>
  </si>
  <si>
    <t>שָׁמַד</t>
  </si>
  <si>
    <t>1) to destroy, exterminate, be destroyed, be exterminated 1a) (Niphal) 1a1) to be annihilated, be exterminated 1a2) to be destroyed, be devastated 1b) (Hiphil) 1b1) to annihilate, exterminate 1b2) to destroy Aramaic equivalent:  she.mad  (שְׁמַד "to destroy" H8046)</t>
  </si>
  <si>
    <t>H8046</t>
  </si>
  <si>
    <t>שְׁמַד</t>
  </si>
  <si>
    <t>(Aphel) to destroy Aramaic of  sha.mad  (שָׁמַד "to destroy" H8045)</t>
  </si>
  <si>
    <t>H8047G</t>
  </si>
  <si>
    <t>שַׁמָּה</t>
  </si>
  <si>
    <t>horror: destroyed</t>
  </si>
  <si>
    <t>: destroyed/waste 1) waste, horror, appalment 1a) a waste (of land, city, etc) 1b) appalment, horror Also means:  sham.mah  (שַׁמָּה ": appalled" H8047H)</t>
  </si>
  <si>
    <t>H8047H</t>
  </si>
  <si>
    <t>horror: appalled</t>
  </si>
  <si>
    <t>: appalled 1) waste, horror, appalment 1a) a waste (of land, city, etc) 1b) appalment, horror</t>
  </si>
  <si>
    <t>H8048G</t>
  </si>
  <si>
    <t>A man living at the time of the Patriarchs, first mentioned at Gen 36:13;   son of: Reuel (H7467);   brother of: Nahath (H5184), Zerah (H2226) and Mizzah (H4199)  § Shammah = "astonishment" 1) son of Reuel, grandson of Esau, and a chief of Edom 2) the 3rd son of Jesse and a brother of David 3) son of Agee the Hararite and one of the 30 of David's mighty warriors 4) the Harodite, one of the 30 of David's mighty warriors 5) another Hararite, one of the 30 of David's mighty warriors</t>
  </si>
  <si>
    <t>H8048H</t>
  </si>
  <si>
    <t>A man living at the time of United Monarchy, first mentioned at 2Sa 23:25; also called Shammoth at 1Ch 11:27;  Also named:  sham.mot  (שַׁמּוֹת "Shammoth" H8054)  § Shammah = "astonishment" 1) son of Reuel, grandson of Esau, and a chief of Edom 2) the 3rd son of Jesse and a brother of David 3) son of Agee the Hararite and one of the 30 of David's mighty warriors 4) the Harodite, one of the 30 of David's mighty warriors 5) another Hararite, one of the 30 of David's mighty warriors</t>
  </si>
  <si>
    <t>H8048I</t>
  </si>
  <si>
    <t>A man living at the time of United Monarchy, first mentioned at 2Sa 23:33;   father of: Jonathan (H3083J); also called Shagee (KJV: Shage) at 1Ch 11:34; Also named:  sha.geh  (שָׁגֵה "Shagee" H7681)  § Shammah = "astonishment" 1) son of Reuel, grandson of Esau, and a chief of Edom 2) the 3rd son of Jesse and a brother of David 3) son of Agee the Hararite and one of the 30 of David's mighty warriors 4) the Harodite, one of the 30 of David's mighty warriors 5) another Hararite, one of the 30 of David's mighty warriors</t>
  </si>
  <si>
    <t>H8048J</t>
  </si>
  <si>
    <t>A man of the tribe of Judah living at the time of United Monarchy, first mentioned at 1Sa 16:9;   son of: Jesse (H3448);   brother of: David (H1732), Eliab (H0446I), Abinadab (H0041I), Nethanel (H5417H), Raddai (H7288), Ozem (H0684), Zeruiah (H6870), Abigail (H0026H)(?) and Elihu (H0453J);   father of: Jonadab (H3122); also called Shimei (KJV: Shimea) at 2Sa 21:21;  Shammah at 1Sa 16:9; 17.13; Shimea at 1Ch 2:13; 20.7;  Another name of  shim.ah  (שִׁמְעָה "Shimeah" H8093)  § Shammah = "astonishment" 1) son of Reuel, grandson of Esau, and a chief of Edom 2) the 3rd son of Jesse and a brother of David 3) son of Agee the Hararite and one of the 30 of David's mighty warriors 4) the Harodite, one of the 30 of David's mighty warriors 5) another Hararite, one of the 30 of David's mighty warriors</t>
  </si>
  <si>
    <t>H8049</t>
  </si>
  <si>
    <t>שַׁמְהוּת</t>
  </si>
  <si>
    <t>Shamhuth</t>
  </si>
  <si>
    <t xml:space="preserve">A man living at the time of Divided Monarchy, only mentioned at 1Ch 27:8   § Shamhuth = "desolation" 1) the 5th captain (of the military divisions) for the 5th month in the time of David 1a) also 'Shammoth' ( H08054) and 'Shammah' (  sham.mah  (שַׁמָּה "Shammah" H8048)) </t>
  </si>
  <si>
    <t>H8050G</t>
  </si>
  <si>
    <t>שְׁמוּאֵל</t>
  </si>
  <si>
    <t>A man of the tribe of Levi living at the time of United Monarchy, first mentioned at 1Sa 1:20;   son of: Elkanah (H0511H) and Hannah (H2584);   father of: Joel (H3100) and Abijah (H0029) Also named:  Samouēl  (Σαμουήλ "Samuel" G4545)  § Samuel = "his name is El" 1) son of Elkanah by his wife Hannah and judge or prophet of Israel during the days of Saul and David 2) son Ammihud and the prince of the tribe of Simeon who was chosen to divide the land of Canaan between the tribes. Spelled 'Shemuel' 3) son of Tola and grandson of Issachar. Spelled 'Shemuel'</t>
  </si>
  <si>
    <t>H8050H</t>
  </si>
  <si>
    <t>Shemuel</t>
  </si>
  <si>
    <t>A man living at the time of Egypt and Wilderness, only mentioned at Num 34:20;   son of: Ammihud (H5989H)  § Samuel = "his name is El" 1) son of Elkanah by his wife Hannah and judge or prophet of Israel during the days of Saul and David 2) son Ammihud and the prince of the tribe of Simeon who was chosen to divide the land of Canaan between the tribes. Spelled 'Shemuel' 3) son of Tola and grandson of Issachar. Spelled 'Shemuel'</t>
  </si>
  <si>
    <t>H8050I</t>
  </si>
  <si>
    <t>A man of the tribe of Issachar living at the time of Egypt and Wilderness, only mentioned at 1Ch 7:2;   son of: Tola (H8439);   brother of: Uzzi (H5813H), Rephaiah (H7509I), Jeriel (H3400), Jahmai (H3181) and Ibsam (H3005)  § Samuel = "his name is El" 1) son of Elkanah by his wife Hannah and judge or prophet of Israel during the days of Saul and David 2) son Ammihud and the prince of the tribe of Simeon who was chosen to divide the land of Canaan between the tribes. Spelled 'Shemuel' 3) son of Tola and grandson of Issachar. Spelled 'Shemuel'</t>
  </si>
  <si>
    <t>H8051G</t>
  </si>
  <si>
    <t>שַׁמּוּעַ</t>
  </si>
  <si>
    <t>Shammua</t>
  </si>
  <si>
    <t>A man living at the time of Egypt and Wilderness, only mentioned at Num 13:4;   son of: Zaccur (H2139)  § Shammua = "renowned" 1) son of Zaccur and the spy from the tribe of Reuben 2) son of David by his wife Bathsheba 2a) also 'Shammuah' and 'Shimea' 3) aLevite, son of Galal and father of Abda who lived in Jerusalem after the return from exile in the time of Nehemiah 3a) also 'Shemaiah' 4) a priest, head of the family of Bilgah in the time of Joiakim after the return from exile</t>
  </si>
  <si>
    <t>H8051H</t>
  </si>
  <si>
    <t>A man of the tribe of Judah living at the time of United Monarchy, first mentioned at 2Sa 5:14;   son of: David (H1732) and Bathsheba (H1339);   brother of: Shobab (H7727), Nathan (H5416) and Solomon (H8010);   half-brother of: Amnon (H0550), Chileab (H3609), Absalom (H0053), Adonijah (H0138), Shephatiah (H8203), Ithream (H3507), Ibhar (H2984), Elishua (H0474), Nepheg (H5298H), Japhia (H3309I), Elishama (H0476H), Eliada (H0450), Eliphelet (H0467), Tamar (H8559H), Elpelet (H0467I), Nogah (H5052) and Jerimoth (H3406N); also called Shimea at 1Ch 3:5;  Also named:  shim.ah, shim.a  (שִׁמְעָא, שִׁמְעָה "Shimea" H8092J)  § Shammua = "renowned" 1) son of Zaccur and the spy from the tribe of Reuben 2) son of David by his wife Bathsheba 2a) also 'Shammuah' and 'Shimea' 3) aLevite, son of Galal and father of Abda who lived in Jerusalem after the return from exile in the time of Nehemiah 3a) also 'Shemaiah' 4) a priest, head of the family of Bilgah in the time of Joiakim after the return from exile</t>
  </si>
  <si>
    <t>H8051I</t>
  </si>
  <si>
    <t>A man living at the time of Exile and Return, only mentioned at Neh 12:18  § Shammua = "renowned" 1) son of Zaccur and the spy from the tribe of Reuben 2) son of David by his wife Bathsheba 2a) also 'Shammuah' and 'Shimea' 3) aLevite, son of Galal and father of Abda who lived in Jerusalem after the return from exile in the time of Nehemiah 3a) also 'Shemaiah' 4) a priest, head of the family of Bilgah in the time of Joiakim after the return from exile</t>
  </si>
  <si>
    <t>H8051J</t>
  </si>
  <si>
    <t>A man of the tribe of Levi  living at the time of Exile and Return, first mentioned at 1Ch 9:16;   son of: Galal (H1559H);   father of: Obadiah (H5662K); also called Shammua at Neh 11:17; Another name of  she.ma.yah  (שְׁמַעְיָ֫הוּ "Shemaiah" H8098F)  § Shammua = "renowned" 1) son of Zaccur and the spy from the tribe of Reuben 2) son of David by his wife Bathsheba 2a) also 'Shammuah' and 'Shimea' 3) aLevite, son of Galal and father of Abda who lived in Jerusalem after the return from exile in the time of Nehemiah 3a) also 'Shemaiah' 4) a priest, head of the family of Bilgah in the time of Joiakim after the return from exile</t>
  </si>
  <si>
    <t>H8052</t>
  </si>
  <si>
    <t>שְׁמוּעָה</t>
  </si>
  <si>
    <t>tidings</t>
  </si>
  <si>
    <t>1) report, news, rumour 1a) report, news, tidings 1b) mention</t>
  </si>
  <si>
    <t>H8053</t>
  </si>
  <si>
    <t>שָׁמוּר</t>
  </si>
  <si>
    <t>Shamir</t>
  </si>
  <si>
    <t xml:space="preserve">A man of the tribe of Levi living at the time of Divided Monarchy, only mentioned at 1Ch 24:24;   son of: Micah (H4318J) Also named:  sha.mir  (שָׁמִיר "Shamir" H8069I)   § Shamer or Shamir = "guardian"  a Levite of the sons of Michah in the time of David </t>
  </si>
  <si>
    <t>H8054</t>
  </si>
  <si>
    <t>שַׁמּוֹת</t>
  </si>
  <si>
    <t>Shammoth</t>
  </si>
  <si>
    <t xml:space="preserve">A man living at the time of United Monarchy, first mentioned at 2Sa 23:25; also called Shammoth at 1Ch 11:27;  Another name of  sham.mah  (שַׁמָּה "Shammah" H8048H)   § Shammoth = "desolations"  the Harodite, one of the 30 of David's mighty warriors </t>
  </si>
  <si>
    <t>H8055</t>
  </si>
  <si>
    <t>שָׂמַח</t>
  </si>
  <si>
    <t>1) to rejoice, be glad 1a) (Qal) 1a1) to rejoice 1a2) to rejoice (arrogantly), exult (at) 1a3) to rejoice (religiously) 1b) (Piel) to cause to rejoice, gladden, make glad 1c) (Hiphil) to cause to rejoice, gladden, make glad</t>
  </si>
  <si>
    <t>H8056</t>
  </si>
  <si>
    <t>שָׂמֵחַ</t>
  </si>
  <si>
    <t>glad</t>
  </si>
  <si>
    <t>1) joyful, merry, glad 1a) joyful, showing joy 1b) you who rejoice (subst)</t>
  </si>
  <si>
    <t>H8057</t>
  </si>
  <si>
    <t>שִׂמְחָה</t>
  </si>
  <si>
    <t>1) joy, mirth, gladness 1a) mirth, gladness, joy, gaiety, pleasure 1b) joy (of God) 1c) glad result, happy issue</t>
  </si>
  <si>
    <t>H8058</t>
  </si>
  <si>
    <t>שָׁמַט</t>
  </si>
  <si>
    <t>1) to release, let drop or loose or rest or fall 1a) (Qal) to let drop or fall 1b) (Niphal) to be made to fall down, be thrown down 1c) (Hiphil) 1c1) to cause to let drop 1c2) to release, let drop</t>
  </si>
  <si>
    <t>H8059</t>
  </si>
  <si>
    <t>שְׁמִטָּה</t>
  </si>
  <si>
    <t>remission</t>
  </si>
  <si>
    <t>letting drop of exactions, (temporary) remitting, release (from debt)</t>
  </si>
  <si>
    <t>H8060G</t>
  </si>
  <si>
    <t>שַׁמַּי</t>
  </si>
  <si>
    <t>Shammai</t>
  </si>
  <si>
    <t>A man of the tribe of Judah living at the time of Divided Monarchy, first mentioned at 1Ch 2:28;   son of: Onam (H0208H);   brother of: Jada (H3047);   father of: Nadab (H5070I) and Abishur (H0051)  § Shammai = "desolate" 1) a Judaite, son of Onam and descendant of Jerahmeel 2) a Judaite, son of Rekem, father of Maon, and descendant of Jerahmeel's brother, Caleb 3) a Judaite, son of Mered and brother of Miriam and Ishbah</t>
  </si>
  <si>
    <t>H8060H</t>
  </si>
  <si>
    <t>A man of the tribe of Judah  living at the time of Divided Monarchy, first mentioned at 1Ch 2:44;   son of: Rekem (H7552I);   father of: Maon (H4584H)  § Shammai = "desolate" 1) a Judaite, son of Onam and descendant of Jerahmeel 2) a Judaite, son of Rekem, father of Maon, and descendant of Jerahmeel's brother, Caleb 3) a Judaite, son of Mered and brother of Miriam and Ishbah</t>
  </si>
  <si>
    <t>H8060I</t>
  </si>
  <si>
    <t>A man of the tribe of Judah(?) living before Israel's Monarchy, only mentioned at 1Ch 4:17;   son of: Mered (H4778)(?) and Bithiah (H1332);   brother of: Miriam (H4813H) and Ishbah (H3431);   half-brother of: Jered (H3382H)(?), Heber (H2268I)(?) and Jekuthiel (H3354)(?)  § Shammai = "desolate" 1) a Judaite, son of Onam and descendant of Jerahmeel 2) a Judaite, son of Rekem, father of Maon, and descendant of Jerahmeel's brother, Caleb 3) a Judaite, son of Mered and brother of Miriam and Ishbah</t>
  </si>
  <si>
    <t>H8061</t>
  </si>
  <si>
    <t>שְׁמִידָ֑ע</t>
  </si>
  <si>
    <t>Shemida</t>
  </si>
  <si>
    <t xml:space="preserve">A man of the tribe of Manasseh living at the time of Egypt and Wilderness, first mentioned at Num 26:32;   son of: Gilead (H1568H);   brother of: Abiezer (H0044I), Helek (H2507), Asriel (H0844), Shechem (H7928) and Hepher (H2660A);   father of: Ahian (H0291), Shechem (H7928H), Likhi (H3949) and Aniam (H0593) Also named:  she.mi.da.i  (שְׁמִידָעִי "Shemidaite" H8062)   § Shemida = "wise"  a son of Gilead, grandson of Manasseh, and progenitor of a family in Manasseh </t>
  </si>
  <si>
    <t>H8062</t>
  </si>
  <si>
    <t>שְׁמִידָעִי</t>
  </si>
  <si>
    <t>Shemidaite</t>
  </si>
  <si>
    <t xml:space="preserve">Someone descended from Shemida who was a man of the tribe of Manasseh living at the time of Egypt and Wilderness, first mentioned at Num 26:32;   son of: Gilead (H1568H);   brother of: Abiezer (H0044I), Helek (H2507), Asriel (H0844), Shechem (H7928) and Hepher (H2660A);   father of: Ahian (H0291), Shechem (H7928H), Likhi (H3949) and Aniam (H0593) Group of  she.mi.da  (שְׁמִידָ֑ע "Shemida" H8061)   § Shemidaites, of Shemida "wise"  descendants of Shemida, the son of Gilead and grandson of Manasseh </t>
  </si>
  <si>
    <t>H8063</t>
  </si>
  <si>
    <t>שְׂמִיכָה</t>
  </si>
  <si>
    <t>rug, coverlet, thick coverlet</t>
  </si>
  <si>
    <t>H8064</t>
  </si>
  <si>
    <t>שָׁמַיִם</t>
  </si>
  <si>
    <t>1) heaven, heavens, sky 1a) visible heavens, sky 1a1) as abode of the stars 1a2) as the visible universe, the sky, atmosphere, etc 1b) Heaven (as the abode of God) Aramaic equivalent:  sha.ma.yin  (שָׁמַ֫יִן "heaven" H8065)</t>
  </si>
  <si>
    <t>H8065</t>
  </si>
  <si>
    <t>שָׁמַ֫יִן</t>
  </si>
  <si>
    <t>1) heaven, heavens, sky 1a) visible sky 1b) Heaven (as abode of God)</t>
  </si>
  <si>
    <t>H8066</t>
  </si>
  <si>
    <t>שְׁמִינִי</t>
  </si>
  <si>
    <t>eighth (ordinal number)</t>
  </si>
  <si>
    <t>H8067</t>
  </si>
  <si>
    <t>שְׁמִינִית</t>
  </si>
  <si>
    <t>Sheminith</t>
  </si>
  <si>
    <t xml:space="preserve">   Sheminith  perhaps an eight-stringed musical instrument  perhaps a musical notation, i.e. an octave </t>
  </si>
  <si>
    <t>H8068</t>
  </si>
  <si>
    <t>שָׁמִיר</t>
  </si>
  <si>
    <t>1) thorn(s), adamant, flint 1a) thorns, thorn-bushes 1b) adamant (as sharp) 1c) a sharp stone, flint 1c1) perhaps a diamond</t>
  </si>
  <si>
    <t>H8069G</t>
  </si>
  <si>
    <t xml:space="preserve">  § Shamir = "a point" or "thorn"   a town in the mountain district of Judah</t>
  </si>
  <si>
    <t>H8069H</t>
  </si>
  <si>
    <t xml:space="preserve">  § Shamir = "a point" or "thorn"   a town in Ephraim where the judge Tola lived and was buried</t>
  </si>
  <si>
    <t>H8069I</t>
  </si>
  <si>
    <t>A man of the tribe of Levi living at the time of Divided Monarchy, only mentioned at 1Ch 24:24;   son of: Micah (H4318J) Another name of  sha.mur  (שָׁמוּר "Shamir" H8053)  § Shamir = "a point" or "thorn" 1) a town in the mountain district of Judah 2) a town in Ephraim where the judge Tola lived and was buried</t>
  </si>
  <si>
    <t>H8070G</t>
  </si>
  <si>
    <t>שְׁמִירָמוֹת</t>
  </si>
  <si>
    <t>Shemiramoth</t>
  </si>
  <si>
    <t>A man living at the time of Divided Monarchy, first mentioned at 1Ch 15:18  § Shemiramoth = "name of heights" 1) a Merarite Levite in the second rank in the choir of David 2) a Levite in the time of king Jehoshaphat of Judah</t>
  </si>
  <si>
    <t>H8070H</t>
  </si>
  <si>
    <t>A man living at the time of Divided Monarchy, only mentioned at 2Ch 17:8  § Shemiramoth = "name of heights" 1) a Merarite Levite in the second rank in the choir of David 2) a Levite in the time of king Jehoshaphat of Judah</t>
  </si>
  <si>
    <t>H8071</t>
  </si>
  <si>
    <t>שִׂמְלָה</t>
  </si>
  <si>
    <t>wrapper, mantle, covering garment, garments, clothes, raiment, a cloth</t>
  </si>
  <si>
    <t>H8072</t>
  </si>
  <si>
    <t>שַׂמְלָה</t>
  </si>
  <si>
    <t>Samlah</t>
  </si>
  <si>
    <t xml:space="preserve">A man living at the time of the Patriarchs, first mentioned at Gen 36:36   § Samlah = "garment"  a king of Moab and successor of Hadad or Hadar </t>
  </si>
  <si>
    <t>H8073</t>
  </si>
  <si>
    <t>שַׁמְלַי</t>
  </si>
  <si>
    <t>Shamlai</t>
  </si>
  <si>
    <t xml:space="preserve">A man living at the time of Exile and Return, first mentioned at Ezr 2:46; also called Shamlai at Ezr 2:46;  Another name of  sal.may  (שַׂלְמַי "Shalmai" H8014)   § Shalmai = "my garments"  a family, descendants of Shamlai, of temple slaves who returned from exile with Zerubbabel </t>
  </si>
  <si>
    <t>H8074G</t>
  </si>
  <si>
    <t>שָׁמֵם</t>
  </si>
  <si>
    <t>be desolate: destroyed</t>
  </si>
  <si>
    <t>: destroyed/deserted 1) to be desolate, be appalled, stun, stupefy 1a) (Qal) 1a1) to be desolated, be deflowered, be deserted, be appalled 1a2) to be appalled, be awestruck 1b) (Niphal) 1b1) to be desolated, be made desolate 1b2) to be appalled 1c) (Polel) 1c1) to be stunned 1c2) appalling, causing horror (participle) 1c2a) horror-causer, appaller (subst) 1d) (Hiphil) 1d1) to devastate, ravage, make desolated 1d2) to appal, show horror 1e) (Hophal) to lay desolate, be desolated 1f) (Hithpolel) 1f1) to cause to be desolate 1f2) to be appalled, be astounded 1f3) to cause oneself desolation, cause oneself ruin</t>
  </si>
  <si>
    <t>H8074H</t>
  </si>
  <si>
    <t>be desolate: appalled</t>
  </si>
  <si>
    <t>: appalled 1) to be desolate, be appalled, stun, stupefy 1a) (Qal) 1a1) to be desolated, be deflowered, be deserted, be appalled 1a2) to be appalled, be awestruck 1b) (Niphal) 1b1) to be desolated, be made desolate 1b2) to be appalled 1c) (Polel) 1c1) to be stunned 1c2) appalling, causing horror (participle) 1c2a) horror-causer, appaller (subst) 1d) (Hiphil) 1d1) to devastate, ravage, make desolated 1d2) to appal, show horror 1e) (Hophal) to lay desolate, be desolated 1f) (Hithpolel) 1f1) to cause to be desolate 1f2) to be appalled, be astounded 1f3) to cause oneself desolation, cause oneself ruin</t>
  </si>
  <si>
    <t>H8075</t>
  </si>
  <si>
    <t>שְׁמַם</t>
  </si>
  <si>
    <t>be appalled</t>
  </si>
  <si>
    <t>(Ithpolel) [CLBL] to be appalled, be stunned Aramaic of  sha.mem  (שָׁמֵם ": destroyed" H8074)</t>
  </si>
  <si>
    <t>H8076</t>
  </si>
  <si>
    <t>devastated</t>
  </si>
  <si>
    <t>devastated, deserted, desolate</t>
  </si>
  <si>
    <t>H8077A</t>
  </si>
  <si>
    <t>שְׁמָמָה</t>
  </si>
  <si>
    <t>devastation, waste, desolation Also means:  shi.me.mah  (שִֽׁמְמָה "desolation" H8077B)</t>
  </si>
  <si>
    <t>H8077B</t>
  </si>
  <si>
    <t>שִֽׁמְמָה</t>
  </si>
  <si>
    <t>devastation, waste, desolation Another spelling of  she.ma.mah  (שְׁמָמָה "devastation" H8077A)</t>
  </si>
  <si>
    <t>H8077G</t>
  </si>
  <si>
    <t>Desolate</t>
  </si>
  <si>
    <t>devastation, waste, desolation Another name of  ye.ru.sha.laim  (יְרוּשָׁלִַ֫ם, יְרוּשְׁלֵם "Jerusalem" H3389)</t>
  </si>
  <si>
    <t>H8078</t>
  </si>
  <si>
    <t>שִׁמָּמוֹן</t>
  </si>
  <si>
    <t>horror, dismay, appalment</t>
  </si>
  <si>
    <t>H8079</t>
  </si>
  <si>
    <t>שְׂמָמִית</t>
  </si>
  <si>
    <t>a kind of lizard</t>
  </si>
  <si>
    <t>H8080</t>
  </si>
  <si>
    <t>שָׁמֵן</t>
  </si>
  <si>
    <t>1) to be or become fat, grow fat 1a) (Qal) fat (subst) 1b) (Hiphil) to make fat, show fatness</t>
  </si>
  <si>
    <t>H8081</t>
  </si>
  <si>
    <t>שֶׁ֫מֶן</t>
  </si>
  <si>
    <t>1) fat, oil 1a) fat, fatness 1b) oil, olive oil 1b1) as staple, medicament or unguent 1b2) for anointing 1c) fat (of fruitful land, valleys) (metaph)</t>
  </si>
  <si>
    <t>H8082</t>
  </si>
  <si>
    <t>1) fat, rich, robust 1a) fat, rich (of food) 1b) stout, robust (of men)</t>
  </si>
  <si>
    <t>H8083</t>
  </si>
  <si>
    <t>שְׁמֹנֶה</t>
  </si>
  <si>
    <t>1) eight, eighth 1a) eight (as cardinal number) 1b) eighth (as ordinal number) 1c) in combination with other numbers</t>
  </si>
  <si>
    <t>H8084</t>
  </si>
  <si>
    <t>שְׁמֹנִים</t>
  </si>
  <si>
    <t>1) eighty, fourscore 1a) eighty (as cardinal number) 1b) eightieth (as ordinal number) 1c) in combination with other numbers</t>
  </si>
  <si>
    <t>H8085G</t>
  </si>
  <si>
    <t>שָׁמַע</t>
  </si>
  <si>
    <t>to hear: hear</t>
  </si>
  <si>
    <t>: hear v 1) to hear, listen to, obey 1a) (Qal) 1a1) to hear (perceive by ear) 1a2) to hear of or concerning 1a3) to hear (have power to hear) 1a4) to hear with attention or interest, listen to 1a5) to understand (language) 1a6) to hear (of judicial cases) 1a7) to listen, give heed 1a7a) to consent, agree 1a7b) to grant request 1a8) to listen to, yield to 1a9) to obey, be obedient 1b) (Niphal) 1b1) to be heard (of voice or sound) 1b2) to be heard of 1b3) to be regarded, be obeyed 1c) (Piel) to cause to hear, call to hear, summon 1d) (Hiphil) 1d1) to cause to hear, tell, proclaim, utter a sound 1d2) to sound aloud (musical term) 1d3) to make proclamation, summon 1d4) to cause to be heard n m 2) sound</t>
  </si>
  <si>
    <t>H8085H</t>
  </si>
  <si>
    <t>to hear: obey</t>
  </si>
  <si>
    <t>: obey v 1) to hear, listen to, obey 1a) (Qal) 1a1) to hear (perceive by ear) 1a2) to hear of or concerning 1a3) to hear (have power to hear) 1a4) to hear with attention or interest, listen to 1a5) to understand (language) 1a6) to hear (of judicial cases) 1a7) to listen, give heed 1a7a) to consent, agree 1a7b) to grant request 1a8) to listen to, yield to 1a9) to obey, be obedient 1b) (Niphal) 1b1) to be heard (of voice or sound) 1b2) to be heard of 1b3) to be regarded, be obeyed 1c) (Piel) to cause to hear, call to hear, summon 1d) (Hiphil) 1d1) to cause to hear, tell, proclaim, utter a sound 1d2) to sound aloud (musical term) 1d3) to make proclamation, summon 1d4) to cause to be heard n m 2) sound</t>
  </si>
  <si>
    <t>H8085I</t>
  </si>
  <si>
    <t>to hear: proclaim</t>
  </si>
  <si>
    <t>: proclaim/loud v 1) to hear, listen to, obey 1a) (Qal) 1a1) to hear (perceive by ear) 1a2) to hear of or concerning 1a3) to hear (have power to hear) 1a4) to hear with attention or interest, listen to 1a5) to understand (language) 1a6) to hear (of judicial cases) 1a7) to listen, give heed 1a7a) to consent, agree 1a7b) to grant request 1a8) to listen to, yield to 1a9) to obey, be obedient 1b) (Niphal) 1b1) to be heard (of voice or sound) 1b2) to be heard of 1b3) to be regarded, be obeyed 1c) (Piel) to cause to hear, call to hear, summon 1d) (Hiphil) 1d1) to cause to hear, tell, proclaim, utter a sound 1d2) to sound aloud (musical term) 1d3) to make proclamation, summon 1d4) to cause to be heard n m 2) sound</t>
  </si>
  <si>
    <t>H8085J</t>
  </si>
  <si>
    <t>to hear: understand</t>
  </si>
  <si>
    <t>: understand v 1) to hear, listen to, obey 1a) (Qal) 1a1) to hear (perceive by ear) 1a2) to hear of or concerning 1a3) to hear (have power to hear) 1a4) to hear with attention or interest, listen to 1a5) to understand (language) 1a6) to hear (of judicial cases) 1a7) to listen, give heed 1a7a) to consent, agree 1a7b) to grant request 1a8) to listen to, yield to 1a9) to obey, be obedient 1b) (Niphal) 1b1) to be heard (of voice or sound) 1b2) to be heard of 1b3) to be regarded, be obeyed 1c) (Piel) to cause to hear, call to hear, summon 1d) (Hiphil) 1d1) to cause to hear, tell, proclaim, utter a sound 1d2) to sound aloud (musical term) 1d3) to make proclamation, summon 1d4) to cause to be heard n m 2) sound</t>
  </si>
  <si>
    <t>H8085K</t>
  </si>
  <si>
    <t>to hear: judge</t>
  </si>
  <si>
    <t>: judge/discern v 1) to hear, listen to, obey 1a) (Qal) 1a1) to hear (perceive by ear) 1a2) to hear of or concerning 1a3) to hear (have power to hear) 1a4) to hear with attention or interest, listen to 1a5) to understand (language) 1a6) to hear (of judicial cases) 1a7) to listen, give heed 1a7a) to consent, agree 1a7b) to grant request 1a8) to listen to, yield to 1a9) to obey, be obedient 1b) (Niphal) 1b1) to be heard (of voice or sound) 1b2) to be heard of 1b3) to be regarded, be obeyed 1c) (Piel) to cause to hear, call to hear, summon 1d) (Hiphil) 1d1) to cause to hear, tell, proclaim, utter a sound 1d2) to sound aloud (musical term) 1d3) to make proclamation, summon 1d4) to cause to be heard n m 2) sound</t>
  </si>
  <si>
    <t>H8085L</t>
  </si>
  <si>
    <t>to hear: welcome</t>
  </si>
  <si>
    <t>: welcome v 1) to hear, listen to, obey 1a) (Qal) 1a1) to hear (perceive by ear) 1a2) to hear of or concerning 1a3) to hear (have power to hear) 1a4) to hear with attention or interest, listen to 1a5) to understand (language) 1a6) to hear (of judicial cases) 1a7) to listen, give heed 1a7a) to consent, agree 1a7b) to grant request 1a8) to listen to, yield to 1a9) to obey, be obedient 1b) (Niphal) 1b1) to be heard (of voice or sound) 1b2) to be heard of 1b3) to be regarded, be obeyed 1c) (Piel) to cause to hear, call to hear, summon 1d) (Hiphil) 1d1) to cause to hear, tell, proclaim, utter a sound 1d2) to sound aloud (musical term) 1d3) to make proclamation, summon 1d4) to cause to be heard n m 2) sound</t>
  </si>
  <si>
    <t>H8086</t>
  </si>
  <si>
    <t>שְׁמַע</t>
  </si>
  <si>
    <t>1) to hear 1a) (P'al) to hear, have a sense of hearing 1b) (Ithpael) to show oneself obedient</t>
  </si>
  <si>
    <t>H8087G</t>
  </si>
  <si>
    <t>שֶׁ֫מַע</t>
  </si>
  <si>
    <t>Shema</t>
  </si>
  <si>
    <t>A man of the tribe of Judah  living at the time of Divided Monarchy, first mentioned at 1Ch 2:43;   son of: Hebron (H2275I);   brother of: Korah (H7141J), Tappuah (H8599A) and Rekem (H7552I);   father of: Raham (H7357)  § Shema = "hear" 1) a Reubenite, son of Joel, father of Azaz, and grandfather of Bela 2) a Judaite, son of Hebron and father of Raham 3) a Benjamite, son of Elpaal who along with his brother Beriah were heads of their fathers houses in Aijalon and who drove out the inhabitants of Gath. Probably the same as 'Shimhi' 4) an Israelite who stood on the right hand of Ezra as he read the Law to the people</t>
  </si>
  <si>
    <t>H8087H</t>
  </si>
  <si>
    <t>A man of the tribe of Reuben  living at the time of Divided Monarchy, only mentioned at 1Ch 5:8;   son of: Joel (H3100J);   father of: Azaz (H5811)  § Shema = "hear" 1) a Reubenite, son of Joel, father of Azaz, and grandfather of Bela 2) a Judaite, son of Hebron and father of Raham 3) a Benjamite, son of Elpaal who along with his brother Beriah were heads of their fathers houses in Aijalon and who drove out the inhabitants of Gath. Probably the same as 'Shimhi' 4) an Israelite who stood on the right hand of Ezra as he read the Law to the people</t>
  </si>
  <si>
    <t>H8087I</t>
  </si>
  <si>
    <t>A man of the tribe of Benjamin  living at the time of Divided Monarchy, only mentioned at 1Ch 8:13;   son of: Elpaal (H0508);   brother of: Eber (H5677I), Misham (H4936), Shemed (H8106B), Beriah (H1283I), Zebadiah (H2069H), Meshullam (H4918J), Hizki (H2395), Heber (H2268J), Ishmerai (H3461), Izliah (H3152) and Jobab (H3103K)  § Shema = "hear" 1) a Reubenite, son of Joel, father of Azaz, and grandfather of Bela 2) a Judaite, son of Hebron and father of Raham 3) a Benjamite, son of Elpaal who along with his brother Beriah were heads of their fathers houses in Aijalon and who drove out the inhabitants of Gath. Probably the same as 'Shimhi' 4) an Israelite who stood on the right hand of Ezra as he read the Law to the people</t>
  </si>
  <si>
    <t>H8087J</t>
  </si>
  <si>
    <t>A man living at the time of Exile and Return, only mentioned at Neh 8:4  § Shema = "hear" 1) a Reubenite, son of Joel, father of Azaz, and grandfather of Bela 2) a Judaite, son of Hebron and father of Raham 3) a Benjamite, son of Elpaal who along with his brother Beriah were heads of their fathers houses in Aijalon and who drove out the inhabitants of Gath. Probably the same as 'Shimhi' 4) an Israelite who stood on the right hand of Ezra as he read the Law to the people</t>
  </si>
  <si>
    <t>H8088A</t>
  </si>
  <si>
    <t>H8088B</t>
  </si>
  <si>
    <t>שֵׁ֫מַע</t>
  </si>
  <si>
    <t>report, a hearing Also means:  sho.ma  (שֹׁ֫מַע "report" H8089)</t>
  </si>
  <si>
    <t>H8089</t>
  </si>
  <si>
    <t>שֹׁ֫מַע</t>
  </si>
  <si>
    <t>report, rumour, news, fame Another spelling of  she.ma  (שֵׁ֫מַע "report" H8088B)</t>
  </si>
  <si>
    <t>H8090</t>
  </si>
  <si>
    <t xml:space="preserve">  § Shema = "hear"   a town in Judah at the limits of the tribe toward Edom in the south same as  she.ma  (שֶׁ֫מַע "sound" H8088A) which is the actual word in the Hebrew text </t>
  </si>
  <si>
    <t>H8091</t>
  </si>
  <si>
    <t>שָׁמָע</t>
  </si>
  <si>
    <t>Shama</t>
  </si>
  <si>
    <t xml:space="preserve">A man living at the time of Divided Monarchy, only mentioned at 1Ch 11:44;   son of: Hotham (H2369H);   brother of: Jeiel (H3273H)   § Shama = "obedient"  son of Hotham the Aroerite, brother of Jeiel, both listed as mighty warriors of David </t>
  </si>
  <si>
    <t>H8092G</t>
  </si>
  <si>
    <t>שִׁמְעָא</t>
  </si>
  <si>
    <t>Shimea</t>
  </si>
  <si>
    <t>A man of the tribe of Levi living at the time of Divided Monarchy, only mentioned at 1Ch 6:30;   son of: Uzzah (H5798B);   father of: Haggiah (H2293)  § Shimea = "fame" 1) son of David by Bathsheba 2) brother of David, the 3rd son of Jesse 2a) also 'Shammah', 'Shimma', and 'Shimeah' 3) a Gershonite Levite, father of Berachiah, and grandfather of Asaph 4) a Merarite Levite, son of Uzzah, and father of Haggiah</t>
  </si>
  <si>
    <t>H8092H</t>
  </si>
  <si>
    <t>A man of the tribe of Levi living at the time of Divided Monarchy, only mentioned at 1Ch 6:39;   son of: Michael (H4317J);   father of: Berechiah (H1296H)  § Shimea = "fame" 1) son of David by Bathsheba 2) brother of David, the 3rd son of Jesse 2a) also 'Shammah', 'Shimma', and 'Shimeah' 3) a Gershonite Levite, father of Berachiah, and grandfather of Asaph 4) a Merarite Levite, son of Uzzah, and father of Haggiah</t>
  </si>
  <si>
    <t>H8092I</t>
  </si>
  <si>
    <t>A man of the tribe of Judah living at the time of United Monarchy, first mentioned at 1Sa 16:9;   son of: Jesse (H3448);   brother of: David (H1732), Eliab (H0446I), Abinadab (H0041I), Nethanel (H5417H), Raddai (H7288), Ozem (H0684), Zeruiah (H6870), Abigail (H0026H)(?) and Elihu (H0453J);   father of: Jonadab (H3122); also called Shimei (KJV: Shimea) at 2Sa 21:21;  Shammah at 1Sa 16:9; 17.13; Shimea at 1Ch 2:13; 20.7;  Another name of  shim.ah  (שִׁמְעָה "Shimeah" H8093)  § Shimea = "fame" 1) son of David by Bathsheba 2) brother of David, the 3rd son of Jesse 2a) also 'Shammah', 'Shimma', and 'Shimeah' 3) a Gershonite Levite, father of Berachiah, and grandfather of Asaph 4) a Merarite Levite, son of Uzzah, and father of Haggiah</t>
  </si>
  <si>
    <t>H8092J</t>
  </si>
  <si>
    <t>A man of the tribe of Judah living at the time of United Monarchy, first mentioned at 2Sa 5:14;   son of: David (H1732) and Bathsheba (H1339);   brother of: Shobab (H7727), Nathan (H5416) and Solomon (H8010);   half-brother of: Amnon (H0550), Chileab (H3609), Absalom (H0053), Adonijah (H0138), Shephatiah (H8203), Ithream (H3507), Ibhar (H2984), Elishua (H0474), Nepheg (H5298H), Japhia (H3309I), Elishama (H0476H), Eliada (H0450), Eliphelet (H0467), Tamar (H8559H), Elpelet (H0467I), Nogah (H5052) and Jerimoth (H3406N); also called Shimea at 1Ch 3:5;  Another name of  sham.mu.a  (שַׁמּוּעַ "Shammua" H8051H)  § Shimea = "fame" 1) son of David by Bathsheba 2) brother of David, the 3rd son of Jesse 2a) also 'Shammah', 'Shimma', and 'Shimeah' 3) a Gershonite Levite, father of Berachiah, and grandfather of Asaph 4) a Merarite Levite, son of Uzzah, and father of Haggiah</t>
  </si>
  <si>
    <t>H8093</t>
  </si>
  <si>
    <t>שִׁמְעָה</t>
  </si>
  <si>
    <t xml:space="preserve">A man of the tribe of Judah living at the time of United Monarchy, first mentioned at 1Sa 16:9;   son of: Jesse (H3448);   brother of: David (H1732), Eliab (H0446I), Abinadab (H0041I), Nethanel (H5417H), Raddai (H7288), Ozem (H0684), Zeruiah (H6870), Abigail (H0026H)(?) and Elihu (H0453J);   father of: Jonadab (H3122); also called Shimei (KJV: Shimea) at 2Sa 21:21;  Shammah at 1Sa 16:9; 17.13; Shimea at 1Ch 2:13; 20.7;    § Shimeah = "fame" 1) brother of David, the 3rd son of Jesse 1a) also 'Shammah', and 'Shimma' </t>
  </si>
  <si>
    <t>H8094</t>
  </si>
  <si>
    <t>שְׁמָעָה</t>
  </si>
  <si>
    <t>Shemaah</t>
  </si>
  <si>
    <t xml:space="preserve">A man living at the time of Divided Monarchy, only mentioned at 1Ch 12:3;   father of: Ahiezer (H0295H), Joash (H3101L)   § Shemaah = "the rumour"  a Benjamite, the Gibeathite, father of Ahiezer and Joash, both mighty warriors of David who joined him at Ziklag </t>
  </si>
  <si>
    <t>H8095G</t>
  </si>
  <si>
    <t>שִׁמְעוֹן</t>
  </si>
  <si>
    <t>A man of the tribe of Simeon  living at the time of the Patriarchs, first mentioned at Gen 29:33;   son of: Israel (H3478) and Leah (H3812);   brother of: Reuben (H7205), Levi (H3878), Judah (H3063), Issachar (H3485), Zebulun (H2074) and Dinah (H1783);   half-brother of: Dan (H1835H), Naphtali (H5321), Gad (H1410), Asher (H0836), Joseph (H3130) and Benjamin (H1144); married to Canaanite_woman (H3669);   father of: Jemuel (H3223), Jamin (H3226), Ohad (H0161), Jachin (H3199), Zerah (H2226L) and Shaul (H7586H)  § Simeon or Shimeon = "heard" 1) the 2nd son of Jacob by his wife Leah and progenitor of the tribe of Simeon 2) an Israelite of the sons of Bani who had a foreign wife in the time of Ezra</t>
  </si>
  <si>
    <t>H8095H</t>
  </si>
  <si>
    <t>Shimeon</t>
  </si>
  <si>
    <t>A man living at the time of Exile and Return, only mentioned at Ezr 10:31  § Simeon or Shimeon = "heard" 1) the 2nd son of Jacob by his wife Leah and progenitor of the tribe of Simeon 2) an Israelite of the sons of Bani who had a foreign wife in the time of Ezra</t>
  </si>
  <si>
    <t>H8096G</t>
  </si>
  <si>
    <t>שִׁמְעִי</t>
  </si>
  <si>
    <t>Shimei</t>
  </si>
  <si>
    <t>A man of the tribe of Levi living at the time of Egypt and Wilderness, first mentioned at Exo 6:17;   son of: Gershon (H1648);   brother of: Libni (H3845);   father of: Jahath (H3189I), Zina (H2126), Jeush (H3266J) and Beriah (H1283J) Also named:  shim.i  (שִׁמְעִי "Shimeite" H8097)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</si>
  <si>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H8096H</t>
  </si>
  <si>
    <t>A man living at the time of United Monarchy, first mentioned at 2Sa 16:5;   son of: Gera (H1617H)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</si>
  <si>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H8096I</t>
  </si>
  <si>
    <t>A man living at the time of United Monarchy, first mentioned at 1Ki 1:8;   son of: Ela (H0414)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</si>
  <si>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H8096J</t>
  </si>
  <si>
    <t>A man of the tribe of Judah living at the time of Divided Monarchy, only mentioned at 1Ch 3:19;   son of: Pedaiah (H6305H);   brother of: Zerubbabel (H2216)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</si>
  <si>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H8096K</t>
  </si>
  <si>
    <t>A man of the tribe of Simeon living at the time of Divided Monarchy, first mentioned at 1Ch 4:26;   son of: Zaccur (H2139H)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</si>
  <si>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H8096L</t>
  </si>
  <si>
    <t>A man of the tribe of Reuben  living at the time of Divided Monarchy, only mentioned at 1Ch 5:4;   son of: Gog (H1463);   father of: Micah (H4318I)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</si>
  <si>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H8096M</t>
  </si>
  <si>
    <t>A man of the tribe of Levi living at the time of Divided Monarchy, only mentioned at 1Ch 6:29;   son of: Libni (H3845H);   father of: Uzzah (H5798B)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</si>
  <si>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H8096N</t>
  </si>
  <si>
    <t>A man of the tribe of Benjamin living at the time of Divided Monarchy, only mentioned at 1Ch 8:21;   father of: Jakim (H3356), Zichri (H2147H), Zabdi (H2067H), Elienai (H0462), Zillethai (H6769), Eliel (H0447H), Adaiah (H5718H), Beraiah (H1256) and Shimrath (H8119)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</si>
  <si>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H8096O</t>
  </si>
  <si>
    <t>A man living at the time of Divided Monarchy, only mentioned at 1Ch 27:27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</si>
  <si>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H8096P</t>
  </si>
  <si>
    <t>A man of the tribe of Levi living at the time of Divided Monarchy, only mentioned at 2Ch 29:14;   son of: Heman (H1968I);   brother of: Jehuel (H3171K)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</si>
  <si>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H8096Q</t>
  </si>
  <si>
    <t>A man living at the time of Divided Monarchy, first mentioned at 2Ch 31:12;   brother of: Conaniah (H3562)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</si>
  <si>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H8096R</t>
  </si>
  <si>
    <t>A man living at the time of Exile and Return, only mentioned at Ezr 10:23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</si>
  <si>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H8096S</t>
  </si>
  <si>
    <t>A man living at the time of Exile and Return, only mentioned at Ezr 10:33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</si>
  <si>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H8096T</t>
  </si>
  <si>
    <t>A man living at the time of Exile and Return, only mentioned at Ezr 10:38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</si>
  <si>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H8096U</t>
  </si>
  <si>
    <t>A man living at the time of Exile and Return, only mentioned at Est 2:5;   son of: Kish (H7027J);   father of: Jair (H2971J)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</si>
  <si>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H8096V</t>
  </si>
  <si>
    <t>A man of the tribe of Levi living at the time of Egypt and Wilderness, first mentioned at 1Ch 6:20;   son of: Libni (H3845);   brother of: Ladan (H3936I), Shimei (H8096W);   father of: Zimmah (H2155); also called Shimei at 1Ch 6:42;  Another name of  ya.chat  (יַ֫חַת "Jahath" H3189H)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</si>
  <si>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H8096W</t>
  </si>
  <si>
    <t>A man of the tribe of Levi living at the time of Egypt and Wilderness, first mentioned at 1Ch 23:9;   son of: Libni (H3845);   brother of: Ladan (H3936I), Jahath (H3189H);   father of: Shelomoth (H8013), Haziel (H2381), Haran (H2039H)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</si>
  <si>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H8096X</t>
  </si>
  <si>
    <t>A man of the tribe of Levi living at the time of United Monarchy, first mentioned at 2Sa 6:10;   son of: Jeduthun (H3038);   brother of: Mattithiah (H4993H), Gedaliah (H1436I), Zeri (H6874), Jeshaiah (H3470H) and Hashabiah (H2811I);   father of: Shemaiah (H8098I), Jehozabad (H3075H), Joah (H3098I), Sachar (H7940), Nethanel (H5417K), Ammiel (H5988I), Issachar (H3485H) and Peullethai (H6469) Another name of  o.ved e.dom  (עֹבֵד אֱדוֹם "Obed-edom" H5654)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</si>
  <si>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H8096Y</t>
  </si>
  <si>
    <t>A man of the tribe of Judah living at the time of United Monarchy, first mentioned at 1Sa 16:9;   son of: Jesse (H3448);   brother of: David (H1732), Eliab (H0446I), Abinadab (H0041I), Nethanel (H5417H), Raddai (H7288), Ozem (H0684), Zeruiah (H6870), Abigail (H0026H)(?) and Elihu (H0453J);   father of: Jonadab (H3122); also called Shimei (KJV: Shimea) at 2Sa 21:21;  Shammah at 1Sa 16:9; 17.13; Shimea at 1Ch 2:13; 20.7; Another name of  shim.ah  (שִׁמְעָה "Shimeah" H8093)  § Shimei or Shimhi or Shimi or Shimea = "renowned" 1) a Benjamite, son of Gera of the house of Saul in the time of David 2) a Benjamite, son of Elah and commissariat officer in the time of Solomon 3) the Ramathite in charge of the vineyards of David 4) son of Gershon and grandson of Levi 5) a Levite, son of Jeduthun and chief of the 10th division of singers in the time of David 6) a Levite of the sons of Heman who took part in the purification of the temple in the time of king Hezekiah of Judah 7) a Levite, brother of Cononiah in charge of receiving the tithes and offerings in the reign of king Hezekiah of Judah 8) a Levite who had a foreign wife in the time of Ezra 9) a Judaite, son of Pedaiah and brother of Zerubbabel 10) a Simeonite, son of Zacchur 11) a Reubenite, son of Gog and father of Micah 12) one of the sons of Hashum who had a foreign wife in the time of Ezra 13) one of the sons of Bani who had a foreign wife in the time of Ezra 14) a Benjamite, son of Kish, father of Jair, and grandfather of Mordecai in the time of Esther 15) a Levite, son of Jahath, grandson of Gershon, and great grandson of Levi 16) Benjamite, father of Adaiah, Beraiah, and Shimrath. Spelled 'Shimhi'</t>
  </si>
  <si>
    <t>H8097</t>
  </si>
  <si>
    <t>Shimeite</t>
  </si>
  <si>
    <t xml:space="preserve">Someone descended from Shimei who was a man of the tribe of Levi living at the time of Egypt and Wilderness, first mentioned at Exo 6:17;   son of: Gershon (H1648);   brother of: Libni (H3845);   father of: Jahath (H3189I), Zina (H2126), Jeush (H3266J) and Beriah (H1283J) Group of  shim.i  (שִׁמְעִי "Shimei" H8096)   § Shimites, of Shimei "renowned"  descendants of Shimei or Shimi </t>
  </si>
  <si>
    <t>H8098A</t>
  </si>
  <si>
    <t>שְׁמַעְיָ֫הוּ</t>
  </si>
  <si>
    <t>Shemaiah</t>
  </si>
  <si>
    <t>A prophet living at the time of United Monarchy, first mentioned at 1Ki 12:22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</si>
  <si>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H8098B</t>
  </si>
  <si>
    <t>A man of the tribe of Judah living at the time of Divided Monarchy, first mentioned at 1Ch 3:22;   son of: Shecaniah (H7935);   father of: Hattush (H2407), Igal (H3008I), Bariah (H1282), Neariah (H5294) and Shaphat (H8202I)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</si>
  <si>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H8098C</t>
  </si>
  <si>
    <t>A man of the tribe of Simeon(?) living at the time of Divided Monarchy, only mentioned at 1Ch 4:37;   father of: Shimri (H8113)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</si>
  <si>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H8098D</t>
  </si>
  <si>
    <t>A man of the tribe of Reuben  living at the time of Divided Monarchy, only mentioned at 1Ch 5:4;   son of: Joel (H3100I);   father of: Gog (H1463)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</si>
  <si>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H8098E</t>
  </si>
  <si>
    <t>A man of the tribe of Levi  living at the time of Exile and Return, first mentioned at 1Ch 9:14;   son of: Hasshub (H2815)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</si>
  <si>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H8098F</t>
  </si>
  <si>
    <t>A man of the tribe of Levi  living at the time of Exile and Return, first mentioned at 1Ch 9:16;   son of: Galal (H1559H);   father of: Obadiah (H5662K); also called Shammua at Neh 11:17; Also named:  sham.mu.a  (שַׁמּוּעַ "Shammua" H8051J)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</si>
  <si>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H8098G</t>
  </si>
  <si>
    <t>A man living at the time of Divided Monarchy, first mentioned at 1Ch 15:8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</si>
  <si>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H8098H</t>
  </si>
  <si>
    <t>A man living at the time of Divided Monarchy, only mentioned at 1Ch 24:6;   son of: Nethanel (H5417J)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</si>
  <si>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H8098I</t>
  </si>
  <si>
    <t>A man of the tribe of Levi living at the time of United Monarchy, first mentioned at 1Ch 26:4;   son of: Obed-edom (H5654);   brother of: Jehozabad (H3075H), Joah (H3098I), Sachar (H7940), Nethanel (H5417K), Ammiel (H5988I), Issachar (H3485H) and Peullethai (H6469);   father of: Othni (H6273), Rephael (H7501), Obed (H5744J), Elzabad (H0443H), Elihu (H0453I) and Semachiah (H5565)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</si>
  <si>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H8098J</t>
  </si>
  <si>
    <t>A man living at the time of Divided Monarchy, only mentioned at 2Ch 17:8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</si>
  <si>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H8098K</t>
  </si>
  <si>
    <t>A man of the tribe of Levi living at the time of Divided Monarchy, only mentioned at 2Ch 29:14;   son of: Jeduthun (H3038);   brother of: Uzziel (H5816K)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</si>
  <si>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H8098L</t>
  </si>
  <si>
    <t>A man living at the time of Divided Monarchy, only mentioned at 2Ch 31:15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</si>
  <si>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H8098M</t>
  </si>
  <si>
    <t>A man living at the time of Divided Monarchy, only mentioned at 2Ch 35:9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</si>
  <si>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H8098N</t>
  </si>
  <si>
    <t>A man living at the time of Exile and Return, only mentioned at Ezr 8:13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</si>
  <si>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H8098O</t>
  </si>
  <si>
    <t>A man living at the time of Exile and Return, only mentioned at Ezr 8:16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</si>
  <si>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H8098P</t>
  </si>
  <si>
    <t>A man living at the time of Exile and Return, only mentioned at Ezr 10:21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</si>
  <si>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H8098Q</t>
  </si>
  <si>
    <t>A man living at the time of Exile and Return, only mentioned at Ezr 10:31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</si>
  <si>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H8098R</t>
  </si>
  <si>
    <t>A man living at the time of Exile and Return, only mentioned at Neh 3:29;   son of: Shecaniah (H7935L)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</si>
  <si>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H8098S</t>
  </si>
  <si>
    <t>A man living at the time of Exile and Return, only mentioned at Neh 6:10;   son of: Delaiah (H1806J)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</si>
  <si>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H8098T</t>
  </si>
  <si>
    <t>A man living at the time of Exile and Return, first mentioned at Neh 10:8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</si>
  <si>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H8098U</t>
  </si>
  <si>
    <t>A man living at the time of Exile and Return, only mentioned at Neh 12:35;   son of: Mattaniah (H4983O);   brother of: Hashabiah (H2811O);   father of: Jonathan (H3129K)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</si>
  <si>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H8098V</t>
  </si>
  <si>
    <t>A man living at the time of Exile and Return, only mentioned at Neh 12:36;   son of: Jonathan (H3129K);   brother of: Zechariah (H2148Z), Azarel (H5832J), Milalai (H4450), Gilalai (H1562), Maai (H4597), Nethanel (H5417P), Judah (H3063K) and Hanani (H2607K)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</si>
  <si>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H8098W</t>
  </si>
  <si>
    <t>A man living at the time of Exile and Return, only mentioned at Neh 12:42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</si>
  <si>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H8098X</t>
  </si>
  <si>
    <t>A man living at the time of Divided Monarchy, only mentioned at Jer 26:20;   father of: Uriah (H0223B)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</si>
  <si>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H8098Y</t>
  </si>
  <si>
    <t>A man living at the time of Divided Monarchy, first mentioned at Jer 29:24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</si>
  <si>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H8098Z</t>
  </si>
  <si>
    <t>A man living at the time of Divided Monarchy, only mentioned at Jer 36:12;   father of: Delaiah (H1806K)  § Shemaiah = "heard by Jehovah" 1) a prophet of the Lord in the reign of king Rehoboam of Judah 2) the Nehelamite, a false prophet in the time of the prophet Jeremiah 3) father of Delaiah, one of the princes of Judah in the time of the prophet Jeremiah 4) an inhabitant of Kirjathjearim and father of Urijah, a prophet of the Lord in the time of the prophet Jeremiah 5) a Judaite, son of Shechaniah, father of Hattush, and descendant of Zerubbabel 6) a Simeonite, father of Shimri 7) a Reubenite, son of Joel and father of Gog 8) a Merarite Levite, son of Hasshub in the time of Nehemiah 9) a Levite, son of Galal and father of Obadiah 10) a Levite and head of the family of the sons of Elizaphan who were commissioned to bring the ark to Jerusalem in the time of David 11) a Levite and scribe, son of Nethaneel in the time of David 12) a Levite, 1st son of Obed-Edom in the time of David 13) a Levite, descendant of Jeduthun the singer in the time of king Hezekiah of Judah 14) a Levite, one of the messengers of Ezra to Iddo 15) a Levite in the time of king Jehoshaphat of Judah 16) a Levite, one of several in charge of distributing the free will offerings brought to God to their Levite brethren in the time of king Hezekiah of Judah 17) a Levite in the time of king Josiah of Judah 18) head of a family of exiles who returned with Ezra 19) a priest, of the sons of Harim who had a foreign wife in the time of Ezra 20) an Israelite of the sons of Harim who had a foreign wife in the time of Ezra 21) son of Delaiah, grandson of Mehetabeel, and a false prophet hired by Tobiah and Sanballat to give false guidance to Nehemiah 22) a priest who sealed the covenant with Nehemiah and participated in the dedication of the wall 23) a priest who returned from exile with Zerubbabel 24) a leader of the people at the dedication of the wall of Jerusalem in the time of Nehemiah 25) grandfather of the priest Zechariah who participated in the dedication of the wall in the time of Nehemiah 26) another of the priests who along with 25 took part in the dedication of the wall in the time of Nehemiah</t>
  </si>
  <si>
    <t>H8099</t>
  </si>
  <si>
    <t>שִׁמְעֹנִי</t>
  </si>
  <si>
    <t xml:space="preserve">Someone from the tribe of Simeon  living at the time of the Patriarchs, first mentioned at Gen 29:33;   son of: Israel (H3478) and Leah (H3812);   brother of: Reuben (H7205), Levi (H3878), Judah (H3063), Issachar (H3485), Zebulun (H2074) and Dinah (H1783);   half-brother of: Dan (H1835H), Naphtali (H5321), Gad (H1410), Asher (H0836), Joseph (H3130) and Benjamin (H1144); married to Canaanite_woman (H3669);   father of: Jemuel (H3223), Jamin (H3226), Ohad (H0161), Jachin (H3199), Zerah (H2226L) and Shaul (H7586H) Another name of  shim.on  (שִׁמְעוֹן "Simeon" H8095G)   § Simeonites, of Simeon "harkening"  descendants of Simeon </t>
  </si>
  <si>
    <t>H8100</t>
  </si>
  <si>
    <t>שִׁמְעָת</t>
  </si>
  <si>
    <t>Shimeath</t>
  </si>
  <si>
    <t xml:space="preserve">A woman of the Ammonites living at the time of Divided Monarchy, first mentioned at 2Ki 12:21;   mother of: Jozacar (H3108)    § Shimeath = "report"  an Ammonitess, mother of Jozachar or Zabad, one of the assassins of king Joash of Judah </t>
  </si>
  <si>
    <t>H8101</t>
  </si>
  <si>
    <t>שִׁמְעָתִים</t>
  </si>
  <si>
    <t>Shimeathite</t>
  </si>
  <si>
    <t xml:space="preserve">  § Shimeathites =see Shimeath "report"  a family of scribes </t>
  </si>
  <si>
    <t>H8102</t>
  </si>
  <si>
    <t>שֵׁ֫מֶץ</t>
  </si>
  <si>
    <t>whisper</t>
  </si>
  <si>
    <t>whisper, little</t>
  </si>
  <si>
    <t>H8103</t>
  </si>
  <si>
    <t>שִׁמְצָה</t>
  </si>
  <si>
    <t>whisper, derision, whispering</t>
  </si>
  <si>
    <t>H8104G</t>
  </si>
  <si>
    <t>שָׁמַר</t>
  </si>
  <si>
    <t>to keep: obey</t>
  </si>
  <si>
    <t>: obey/observe 1) to keep, guard, observe, give heed 1a) (Qal) 1a1) to keep, have charge of 1a2) to keep, guard, keep watch and ward, protect, save life 1a2a) watch, watchman (participle) 1a3) to watch for, wait for 1a4) to watch, observe 1a5) to keep, retain, treasure up (in memory) 1a6) to keep (within bounds), restrain 1a7) to observe, celebrate, keep (sabbath or covenant or commands), perform (vow) 1a8) to keep, preserve, protect 1a9) to keep, reserve 1b) (Niphal) 1b1) to be on one's guard, take heed, take care, beware 1b2) to keep oneself, refrain, abstain 1b3) to be kept, be guarded 1c) (Piel) to keep, pay heed 1d) (Hithpael) to keep oneself from</t>
  </si>
  <si>
    <t>H8104H</t>
  </si>
  <si>
    <t>: guard 1) to keep, guard, observe, give heed 1a) (Qal) 1a1) to keep, have charge of 1a2) to keep, guard, keep watch and ward, protect, save life 1a2a) watch, watchman (participle) 1a3) to watch for, wait for 1a4) to watch, observe 1a5) to keep, retain, treasure up (in memory) 1a6) to keep (within bounds), restrain 1a7) to observe, celebrate, keep (sabbath or covenant or commands), perform (vow) 1a8) to keep, preserve, protect 1a9) to keep, reserve 1b) (Niphal) 1b1) to be on one's guard, take heed, take care, beware 1b2) to keep oneself, refrain, abstain 1b3) to be kept, be guarded 1c) (Piel) to keep, pay heed 1d) (Hithpael) to keep oneself from</t>
  </si>
  <si>
    <t>H8104I</t>
  </si>
  <si>
    <t>to keep: look_at</t>
  </si>
  <si>
    <t>: look_at/watch 1) to keep, guard, observe, give heed 1a) (Qal) 1a1) to keep, have charge of 1a2) to keep, guard, keep watch and ward, protect, save life 1a2a) watch, watchman (participle) 1a3) to watch for, wait for 1a4) to watch, observe 1a5) to keep, retain, treasure up (in memory) 1a6) to keep (within bounds), restrain 1a7) to observe, celebrate, keep (sabbath or covenant or commands), perform (vow) 1a8) to keep, preserve, protect 1a9) to keep, reserve 1b) (Niphal) 1b1) to be on one's guard, take heed, take care, beware 1b2) to keep oneself, refrain, abstain 1b3) to be kept, be guarded 1c) (Piel) to keep, pay heed 1d) (Hithpael) to keep oneself from</t>
  </si>
  <si>
    <t>H8104J</t>
  </si>
  <si>
    <t>to keep: careful</t>
  </si>
  <si>
    <t>: careful/dilligent 1) to keep, guard, observe, give heed 1a) (Qal) 1a1) to keep, have charge of 1a2) to keep, guard, keep watch and ward, protect, save life 1a2a) watch, watchman (participle) 1a3) to watch for, wait for 1a4) to watch, observe 1a5) to keep, retain, treasure up (in memory) 1a6) to keep (within bounds), restrain 1a7) to observe, celebrate, keep (sabbath or covenant or commands), perform (vow) 1a8) to keep, preserve, protect 1a9) to keep, reserve 1b) (Niphal) 1b1) to be on one's guard, take heed, take care, beware 1b2) to keep oneself, refrain, abstain 1b3) to be kept, be guarded 1c) (Piel) to keep, pay heed 1d) (Hithpael) to keep oneself from</t>
  </si>
  <si>
    <t>H8105</t>
  </si>
  <si>
    <t>שֶׁ֫מֶר</t>
  </si>
  <si>
    <t>lees, dregs</t>
  </si>
  <si>
    <t>H8106A</t>
  </si>
  <si>
    <t>Shemer</t>
  </si>
  <si>
    <t>A man living at the time of Divided Monarchy, first mentioned at 1Ki 16:24  § Shemer or Shamer = "preserved" 1) the owner of the hill where the city of Samaria was built 2) a Merarite Levite, son of Mahli and father of Bani 3) an Asherite, son of Heber and father of Ahi, Rohgah, Jehubbah, and Aram. Also 'Shomer'</t>
  </si>
  <si>
    <t>H8106B</t>
  </si>
  <si>
    <t>שָׁ֫מֶד</t>
  </si>
  <si>
    <t>Shemed</t>
  </si>
  <si>
    <t>A man of the tribe of Benjamin  living at the time of Divided Monarchy, only mentioned at 1Ch 8:12;   son of: Elpaal (H0508);   brother of: Eber (H5677I), Misham (H4936), Beriah (H1283I), Shema (H8087I), Zebadiah (H2069H), Meshullam (H4918J), Hizki (H2395), Heber (H2268J), Ishmerai (H3461), Izliah (H3152) and Jobab (H3103K)  § Shemed or Shamed = "destroyed" a Benjamite, son of Elpaal and builder of the towns of Ono and Lod</t>
  </si>
  <si>
    <t>H8106G</t>
  </si>
  <si>
    <t>A man of the tribe of Levi living at the time of Divided Monarchy, only mentioned at 1Ch 6:46;   son of: Mahli (H4249H);   father of: Bani (H1137H)  § Shemed or Shamed = "destroyed" a Benjamite, son of Elpaal and builder of the towns of Ono and Lod</t>
  </si>
  <si>
    <t>H8106H</t>
  </si>
  <si>
    <t>A man of the tribe of Asher living before Israel's Monarchy, first mentioned at 1Ch 7:32;   son of: Heber (H2268);   brother of: Japhlet (H3310), Hotham (H2369) and Shua (H7774);   father of: Ahi (H0277H), Rohgah (H7303), Jehubbah (H3160) and Aram (H0758J); also called Shemer (KJV: Shamer) at 1Ch 7:34;  Another name of  sho.mer  (שֹׁמֵר "Shomer" H7763H)  § Shemed or Shamed = "destroyed" a Benjamite, son of Elpaal and builder of the towns of Ono and Lod</t>
  </si>
  <si>
    <t>H8107</t>
  </si>
  <si>
    <t>שִׁמֻּר</t>
  </si>
  <si>
    <t>vigil</t>
  </si>
  <si>
    <t>night watch, watching, vigil</t>
  </si>
  <si>
    <t>H8108</t>
  </si>
  <si>
    <t>שׇׁמְרָה</t>
  </si>
  <si>
    <t>guard, watch</t>
  </si>
  <si>
    <t>H8109</t>
  </si>
  <si>
    <t>שְׁמֻרָה</t>
  </si>
  <si>
    <t>waking</t>
  </si>
  <si>
    <t>H8110A</t>
  </si>
  <si>
    <t>שִׁמְרוֹן</t>
  </si>
  <si>
    <t>Shimron</t>
  </si>
  <si>
    <t>Shimron = "watch-height"  a Canaanite royal city allotted to Zebulun Also named:  shim.ron me.r.on  (שִׁמְרוֹן מְראוֹן "Shimron-meron" H8112)</t>
  </si>
  <si>
    <t>H8110B</t>
  </si>
  <si>
    <t>A man of the tribe of Issachar living at the time of Egypt and Wilderness, first mentioned at Gen 46:13;   son of: Issachar (H3485);   brother of: Tola (H8439), Puah (H6312) and Jashub (H3437H) Also named:  shim.ro.ni  (שִׁמְרֹנִי "Shimronite" H8117)  § Shimron = "watch-height"  4th son of Issachar and the progenitor of the family of Shimronites</t>
  </si>
  <si>
    <t>H8111</t>
  </si>
  <si>
    <t>שֹׁמְרוֹן</t>
  </si>
  <si>
    <t xml:space="preserve">  § Samaria = "watch mountain"  1) the region of northern Palestine associated with the northern kingdom of the 10 tribes of Israel which split from the kingdom after the death of Solomon during the reign of his son Rehoboam and were ruled by Jeroboam 2) the capital city of the northern kingdom of Israel located 30 miles (50 km) north of Jerusalem and 6 miles (10 km) northwest of Shechem </t>
  </si>
  <si>
    <t>H8112</t>
  </si>
  <si>
    <t>שִׁמְרוֹן מְראוֹן</t>
  </si>
  <si>
    <t>Shimron-meron</t>
  </si>
  <si>
    <t xml:space="preserve">Shimron-meron = "watch-height of Meron"   a Canaanite royal city allotted to Zebulun   Another name of  shim.ron  (שִׁמְרוֹן "Shimron" H8110A) </t>
  </si>
  <si>
    <t>H8113G</t>
  </si>
  <si>
    <t>שִׁמְרִי</t>
  </si>
  <si>
    <t>Shimri</t>
  </si>
  <si>
    <t>A man of the tribe of Simeon(?) living at the time of Divided Monarchy, only mentioned at 1Ch 4:37;   son of: Shemaiah (H8098C);   father of: Jedaiah (H3042)  § Shimri = "vigilant" 1) a Simeonite, son of Shemaiah and father of Jedaiah 2) father of Jediael, one of David's mighty warriors 3) a Merarite Levite, son of Hosah 4) a Kohathite Levite of the sons of Elizaphan</t>
  </si>
  <si>
    <t>H8113H</t>
  </si>
  <si>
    <t>A man living at the time of Divided Monarchy, only mentioned at 1Ch 11:45;   father of: Jediael (H3043H), Joha (H3109H)  § Shimri = "vigilant" 1) a Simeonite, son of Shemaiah and father of Jedaiah 2) father of Jediael, one of David's mighty warriors 3) a Merarite Levite, son of Hosah 4) a Kohathite Levite of the sons of Elizaphan</t>
  </si>
  <si>
    <t>H8113I</t>
  </si>
  <si>
    <t>A man living at the time of Divided Monarchy, only mentioned at 1Ch 26:10;   son of: Hosah (H2621H);   brother of: Hilkiah (H2518J), Tebaliah (H2882) and Zechariah (H2148F)  § Shimri = "vigilant" 1) a Simeonite, son of Shemaiah and father of Jedaiah 2) father of Jediael, one of David's mighty warriors 3) a Merarite Levite, son of Hosah 4) a Kohathite Levite of the sons of Elizaphan</t>
  </si>
  <si>
    <t>H8113J</t>
  </si>
  <si>
    <t>A man living at the time of Divided Monarchy, only mentioned at 2Ch 29:13  § Shimri = "vigilant" 1) a Simeonite, son of Shemaiah and father of Jedaiah 2) father of Jediael, one of David's mighty warriors 3) a Merarite Levite, son of Hosah 4) a Kohathite Levite of the sons of Elizaphan</t>
  </si>
  <si>
    <t>H8114G</t>
  </si>
  <si>
    <t>שְׁמַרְיָ֫הוּ</t>
  </si>
  <si>
    <t>Shemariah</t>
  </si>
  <si>
    <t>A man living at the time of Divided Monarchy, only mentioned at 1Ch 12:5  § Shemariah = "kept by Jehovah" 1) a Benjamite, one of David's mighty warriors who joined him at Ziklag 2) a son of king Rehoboam of Judah 3) an Israelite of the sons of Harim who had a foreign wife in the time of Ezra 4) an Israelite of the sons of Bani who had a foreign wife in the time of Ezra</t>
  </si>
  <si>
    <t>H8114H</t>
  </si>
  <si>
    <t>A man of the tribe of Judah living at the time of Divided Monarchy, only mentioned at 2Ch 11:19;   son of: Rehoboam (H7346) and Mahalath (H4258H);   brother of: Jeush (H3266K) and Zaham (H2093);   half-brother of: Abijah (H0029I), Attai (H6262I), Ziza (H2124H) and Shelomith (H8019G)  § Shemariah = "kept by Jehovah" 1) a Benjamite, one of David's mighty warriors who joined him at Ziklag 2) a son of king Rehoboam of Judah 3) an Israelite of the sons of Harim who had a foreign wife in the time of Ezra 4) an Israelite of the sons of Bani who had a foreign wife in the time of Ezra</t>
  </si>
  <si>
    <t>H8114I</t>
  </si>
  <si>
    <t>A man living at the time of Exile and Return, only mentioned at Ezr 10:32  § Shemariah = "kept by Jehovah" 1) a Benjamite, one of David's mighty warriors who joined him at Ziklag 2) a son of king Rehoboam of Judah 3) an Israelite of the sons of Harim who had a foreign wife in the time of Ezra 4) an Israelite of the sons of Bani who had a foreign wife in the time of Ezra</t>
  </si>
  <si>
    <t>H8114J</t>
  </si>
  <si>
    <t>A man living at the time of Exile and Return, only mentioned at Ezr 10:41  § Shemariah = "kept by Jehovah" 1) a Benjamite, one of David's mighty warriors who joined him at Ziklag 2) a son of king Rehoboam of Judah 3) an Israelite of the sons of Harim who had a foreign wife in the time of Ezra 4) an Israelite of the sons of Bani who had a foreign wife in the time of Ezra</t>
  </si>
  <si>
    <t>H8115</t>
  </si>
  <si>
    <t>שׇֽׁמְרָ֑יִן</t>
  </si>
  <si>
    <t xml:space="preserve"> Aramaic of  sho.me.ron  (שֹׁמְרוֹן "Samaria" H8111)   § Samaria = "watch mountain"   1) the region of northern Palestine associated with the northern kingdom of the 10 tribes of Israelwhich split from the kingdom after the death of Solomon during the reign of his son Rehoboam and were ruled by Jeroboam 2) the capital city of the northern kingdom of Israel located 30 miles (50 km) north of Jerusalem and 6 miles (10 km) northwest of Shechem </t>
  </si>
  <si>
    <t>H8116</t>
  </si>
  <si>
    <t>שִׁמְרִית</t>
  </si>
  <si>
    <t>Shimrith</t>
  </si>
  <si>
    <t xml:space="preserve">A man of the Moabites living at the time of Divided Monarchy, first mentioned at 2Ki 12:21;   father of: Jehozabad (H3075); also called Shimrith at 2Ch 24:26;  Another name of  sho.mer  (שֹׁמֵר "Shomer" H7763G)   § Shimrith = "vigilant"  a Moabitess, mother of Jehozabad, one of the assassins of king Joash of Judah </t>
  </si>
  <si>
    <t>H8117</t>
  </si>
  <si>
    <t>שִׁמְרֹנִי</t>
  </si>
  <si>
    <t>Shimronite</t>
  </si>
  <si>
    <t xml:space="preserve">Someone descended from Shimron who was a man of the tribe of Issachar living at the time of Egypt and Wilderness, first mentioned at Gen 46:13;   son of: Issachar (H3485);   brother of: Tola (H8439), Puah (H6312) and Jashub (H3437H) Group of  shim.ron  (שִׁמְרוֹן "Shimron" H8110B)   § Shimronites, of Shimron "guardian"  descendants of Shimron </t>
  </si>
  <si>
    <t>H8118</t>
  </si>
  <si>
    <t>שֹׁמרֹנִי</t>
  </si>
  <si>
    <t xml:space="preserve"> Group of  sho.me.ron  (שֹׁמְרוֹן "Samaria" H8111)   § Samaritans = "of Samaria"  inhabitants of Samaria </t>
  </si>
  <si>
    <t>H8119</t>
  </si>
  <si>
    <t>שִׁמְרָת</t>
  </si>
  <si>
    <t>Shimrath</t>
  </si>
  <si>
    <t xml:space="preserve">A man of the tribe of Benjamin living at the time of Divided Monarchy, only mentioned at 1Ch 8:21;   son of: Shimei (H8096N);   brother of: Jakim (H3356), Zichri (H2147H), Zabdi (H2067H), Elienai (H0462), Zillethai (H6769), Eliel (H0447H), Adaiah (H5718H) and Beraiah (H1256)   § Shimrath = "guard"  a Benjamite, son of Shimei </t>
  </si>
  <si>
    <t>H8120</t>
  </si>
  <si>
    <t>שְׁמַשׁ</t>
  </si>
  <si>
    <t>(Pael) to minister, serve Aramaic of  she.mesh  (שֶׁ֫מֶשׁ "sun" H8121)</t>
  </si>
  <si>
    <t>H8121</t>
  </si>
  <si>
    <t>שֶׁ֫מֶשׁ</t>
  </si>
  <si>
    <t>1) sun 1a) sun 1b) sunrise, sun-rising, east, sun-setting, west (of direction) 1c) sun (as object of illicit worship) 1d) openly, publicly (in other phrases) 1e) pinnacles, battlements, shields (as glittering or shining)</t>
  </si>
  <si>
    <t>H8122</t>
  </si>
  <si>
    <t xml:space="preserve">sun Aramaic of  she.mesh  (שֶׁ֫מֶשׁ "sun" H8121) </t>
  </si>
  <si>
    <t>H8123</t>
  </si>
  <si>
    <t>שִׁמְשׁוֹן</t>
  </si>
  <si>
    <t xml:space="preserve">A Judge living before Israel's Monarchy, first mentioned at Jdg 13:24;   son of: Manoah (H4495); married to Delilah (H1807) Also named:  Sampsōn  (Σαμψών "Samson" G4546)   § Samson = "like the sun"  a Danite, son of Manoah, a Nazarite for life, and a judge of Israel for 20 years </t>
  </si>
  <si>
    <t>H8124</t>
  </si>
  <si>
    <t>שִׁמְשַׁי</t>
  </si>
  <si>
    <t>Shimshai</t>
  </si>
  <si>
    <t xml:space="preserve">A man living at the time of Exile and Return, first mentioned at Ezr 4:8   § Shimshai = "sunny"  the scribe for Rehum, the satrap of Judea for the Persian government </t>
  </si>
  <si>
    <t>H8125</t>
  </si>
  <si>
    <t>שַׁמְשְׁרַי</t>
  </si>
  <si>
    <t>Shamsherai</t>
  </si>
  <si>
    <t xml:space="preserve">A man of the tribe of Benjamin living at the time of Divided Monarchy, only mentioned at 1Ch 8:26;   son of: Jeroham (H3395H);   brother of: Shehariah (H7841), Athaliah (H6271H), Jaareshiah (H3298), Elijah (H0452H) and Zichri (H2147J)   § Shamsherai = "sunlike"  a Benjamite, son of Jeroham </t>
  </si>
  <si>
    <t>H8126</t>
  </si>
  <si>
    <t>שֻׁמָתִי</t>
  </si>
  <si>
    <t>Shumathite</t>
  </si>
  <si>
    <t xml:space="preserve">Someone descended from Shumath(?), only mentioned at 1Ch 2:53   § Shumathites = "the exalted"  a descendant or inhabitant of Shumah </t>
  </si>
  <si>
    <t>H8127G</t>
  </si>
  <si>
    <t>שֵׁן</t>
  </si>
  <si>
    <t>: tooth 1) tooth, ivory 1a) tooth 1a1) of man, lex talionis, beast 1b) tooth, tine (of fork) 1c) ivory 1c1) as material 1c2) of commerce 1d) sharp pointed rock</t>
  </si>
  <si>
    <t>H8127H</t>
  </si>
  <si>
    <t>tooth: ivory</t>
  </si>
  <si>
    <t>: ivory 1) tooth, ivory 1a) tooth 1a1) of man, lex talionis, beast 1b) tooth, tine (of fork) 1c) ivory 1c1) as material 1c2) of commerce 1d) sharp pointed rock</t>
  </si>
  <si>
    <t>H8127I</t>
  </si>
  <si>
    <t>tooth: crag</t>
  </si>
  <si>
    <t>: crag 1) tooth, ivory 1a) tooth 1a1) of man, lex talionis, beast 1b) tooth, tine (of fork) 1c) ivory 1c1) as material 1c2) of commerce 1d) sharp pointed rock</t>
  </si>
  <si>
    <t>H8127J</t>
  </si>
  <si>
    <t>tooth: prong</t>
  </si>
  <si>
    <t>: prong 1) tooth, ivory 1a) tooth 1a1) of man, lex talionis, beast 1b) tooth, tine (of fork) 1c) ivory 1c1) as material 1c2) of commerce 1d) sharp pointed rock</t>
  </si>
  <si>
    <t>H8128</t>
  </si>
  <si>
    <t>tooth Aramaic of  shen  (שֵׁן ": tooth" H8127)</t>
  </si>
  <si>
    <t>H8129</t>
  </si>
  <si>
    <t>Shen</t>
  </si>
  <si>
    <t xml:space="preserve">  § Shen = "crag"   a place in Palestine  evidently somewhere in the neighbourhood of Mizpah </t>
  </si>
  <si>
    <t>H8130</t>
  </si>
  <si>
    <t>שָׂנֵא</t>
  </si>
  <si>
    <t>1) to hate, be hateful 1a) (Qal) to hate 1a1) of man 1a2) of God 1a3) hater, one hating, enemy (participle) (subst) 1b) (Niphal) to be hated 1c) (Piel) hater (participle) 1c1) of persons, nations, God, wisdom Aramaic equivalent:  se.ne  (שְׂנָא "to hate" H8131)</t>
  </si>
  <si>
    <t>H8131</t>
  </si>
  <si>
    <t>שְׂנָא</t>
  </si>
  <si>
    <t>1) (P'al) to hate 1a) foe (participle)</t>
  </si>
  <si>
    <t>H8132</t>
  </si>
  <si>
    <t>שָׁנָא</t>
  </si>
  <si>
    <t>1) to change, alter 1a) (Qal) to change 1b) (Piel) to change, alter 1c) (Pual) to be changed Aramaic equivalent:  she.na  (שְׁנָא "to change" H8133)</t>
  </si>
  <si>
    <t>H8133</t>
  </si>
  <si>
    <t>שְׁנָא</t>
  </si>
  <si>
    <t>1) to change, be altered, be changed 1a) (P'al) to change, be changed 1b) (Pael) to change, transform, frustrate 1b1) different (participle) 1c) (Ithpael) to be changed 1d) (Aphel) to change, alter</t>
  </si>
  <si>
    <t>H8134</t>
  </si>
  <si>
    <t>שִׁנְאָב</t>
  </si>
  <si>
    <t>Shinab</t>
  </si>
  <si>
    <t xml:space="preserve">A man living at the time of the Patriarchs, only mentioned at Gen 14:2   § Shinab = "splendour of the father"  the king of Admah in the time of Abraham </t>
  </si>
  <si>
    <t>H8135</t>
  </si>
  <si>
    <t>שִׂנְאָה</t>
  </si>
  <si>
    <t>hating</t>
  </si>
  <si>
    <t>1) hating, hatred, hate 1a) hatred 1a1) of man, God</t>
  </si>
  <si>
    <t>H8136</t>
  </si>
  <si>
    <t>שִׁנְאָן</t>
  </si>
  <si>
    <t>thousands</t>
  </si>
  <si>
    <t>1) repetition 1a) repetitions, twice-told repetition, twice ten thousands, thousands of repetitions, twice-told thousands 1a1) myriads (in effect)</t>
  </si>
  <si>
    <t>H8137</t>
  </si>
  <si>
    <t>שֶׁנְאַצַּ֑ר</t>
  </si>
  <si>
    <t>Shenazzar</t>
  </si>
  <si>
    <t xml:space="preserve">A man of the tribe of Judah living at the time of Divided Monarchy, only mentioned at 1Ch 3:18;   son of: Shealtiel (H7597A)(?);   brother of: Malchiram (H4443), Pedaiah (H6305H), Jekamiah (H3359H), Hoshama (H1953) and Nedabiah (H5072)   § Shenazar = "splendid leader"  a Judaite of the royal line, son or grandson of king Jehoiachin of Judah and uncle of Zerubbabel </t>
  </si>
  <si>
    <t>H8138A</t>
  </si>
  <si>
    <t>שָׁנָה</t>
  </si>
  <si>
    <t>1) change, alter 1a) (Qal) to change 1b) (Piel) to change, alter 1c) (Pual) to be changed, mollified 1d) (Hithpael) to disguise oneself</t>
  </si>
  <si>
    <t>H8138B</t>
  </si>
  <si>
    <t>1) to repeat, do again 1a) (Qal) to do again 1b) (Niphal) to be repeated</t>
  </si>
  <si>
    <t>H8139</t>
  </si>
  <si>
    <t>שְׁנָה</t>
  </si>
  <si>
    <t>sleep Aramaic of  she.nah  (שֵׁנָה "sleep" H8142)</t>
  </si>
  <si>
    <t>H8140</t>
  </si>
  <si>
    <t xml:space="preserve">year Aramaic of  sha.neh  (שָׁנָה "year" H8141) </t>
  </si>
  <si>
    <t>H8141</t>
  </si>
  <si>
    <t>1) year 1a) as division of time 1b) as measure of time 1c) as indication of age 1d) a lifetime (of years of life) Aramaic equivalent:  she.nah  (שְׁנָה "year" H8140)</t>
  </si>
  <si>
    <t>H8142</t>
  </si>
  <si>
    <t>שֵׁנָה</t>
  </si>
  <si>
    <t>sleep Aramaic equivalent:  she.nah  (שְׁנָה "sleep" H8139)</t>
  </si>
  <si>
    <t>H8143</t>
  </si>
  <si>
    <t>שֶׁנְהַבִּים</t>
  </si>
  <si>
    <t>H8144</t>
  </si>
  <si>
    <t>שָׁנִי</t>
  </si>
  <si>
    <t>1) scarlet, crimson 1a) properly, the insect 'coccus ilicis', the dried body of the female yielding colouring matter from which is made the dye used for cloth to colour it scarlet or crimson</t>
  </si>
  <si>
    <t>H8145</t>
  </si>
  <si>
    <t>שֵׁנִי</t>
  </si>
  <si>
    <t>1) second 1a) second (the ordinal number) 1b) again (a second time) 1c) another, other (something as distinct from something else)</t>
  </si>
  <si>
    <t>H8146</t>
  </si>
  <si>
    <t>שָׂנִיא</t>
  </si>
  <si>
    <t>hated, held in aversion</t>
  </si>
  <si>
    <t>H8147</t>
  </si>
  <si>
    <t>שְׁנַ֫יִם</t>
  </si>
  <si>
    <t>1) two 1a) two (the cardinal number) 1a1) two, both, double, twice 1b) second (the ordinal number) 1c) in combination with other numbers 1d) both (a dual number)</t>
  </si>
  <si>
    <t>H8148</t>
  </si>
  <si>
    <t>שְׁנִינָה</t>
  </si>
  <si>
    <t>sharp word, sharp (cutting) word, taunt, gibe</t>
  </si>
  <si>
    <t>H8149</t>
  </si>
  <si>
    <t>שְׂנִיר</t>
  </si>
  <si>
    <t>Senir</t>
  </si>
  <si>
    <t xml:space="preserve">Senir or Shenir = "snow mountain"  the Amorite name for Mount Hermon Another name of  cher.mon  (חֶרְמוֹן "(Mount )Hermon" H2768) </t>
  </si>
  <si>
    <t>H8150</t>
  </si>
  <si>
    <t>שָׁנַן</t>
  </si>
  <si>
    <t>1) to sharpen, whet 1a) (Qal) to whet, sharpen 1b) (Piel) to sharpen, teach (incisively) 1c)(Hithpolel) to be pierced</t>
  </si>
  <si>
    <t>H8151</t>
  </si>
  <si>
    <t>שָׁנַס</t>
  </si>
  <si>
    <t>(Piel) to gird up</t>
  </si>
  <si>
    <t>H8152</t>
  </si>
  <si>
    <t>שִׁנְעָר</t>
  </si>
  <si>
    <t>Shinar</t>
  </si>
  <si>
    <t xml:space="preserve">  § Shinar = "country of two rivers"  the ancient name for the territory later known as Babylonia or Chaldea </t>
  </si>
  <si>
    <t>H8153</t>
  </si>
  <si>
    <t>שְׁנָת</t>
  </si>
  <si>
    <t>H8154</t>
  </si>
  <si>
    <t>שָׁסָה</t>
  </si>
  <si>
    <t>1) to spoil, plunder, take spoil 1a) (Qal) 1a1) to plunder 1a2) plunderers (participle) 1b) (Poel) to plunder</t>
  </si>
  <si>
    <t>H8155</t>
  </si>
  <si>
    <t>שָׁסַס</t>
  </si>
  <si>
    <t>1) to plunder, spoil 1a) (Qal) to plunder 1b) (Niphal) to be plundered, be rifled Also means:  sha.as  (שָׁאַס "to spoil" H7601)</t>
  </si>
  <si>
    <t>H8156</t>
  </si>
  <si>
    <t>שָׁסַע</t>
  </si>
  <si>
    <t>1) to divide, cleave, part, split 1a) (Qal) cleaving, cleft (participle) 1b) (Piel) to tear in two, cleave in two</t>
  </si>
  <si>
    <t>H8157</t>
  </si>
  <si>
    <t>שֶׁ֫סַע</t>
  </si>
  <si>
    <t>cleft, cloven, split</t>
  </si>
  <si>
    <t>H8158</t>
  </si>
  <si>
    <t>שָׁסַף</t>
  </si>
  <si>
    <t>1) (Piel) to hew in pieces, cut in pieces 1a) meaning uncertain</t>
  </si>
  <si>
    <t>H8159</t>
  </si>
  <si>
    <t>שָׁעָה</t>
  </si>
  <si>
    <t>1) to look at or to, regard, gaze at or about 1a) (Qal) to gaze at, regard, behold, look about 1b) (Hiphil) to look away, cause gaze to turn away 1c) (Hithpael) to look in dismay, gaze about (in anxiety)</t>
  </si>
  <si>
    <t>H8160</t>
  </si>
  <si>
    <t>brief time, moment</t>
  </si>
  <si>
    <t>H8161</t>
  </si>
  <si>
    <t>שַׁעֲטָה</t>
  </si>
  <si>
    <t>stamping</t>
  </si>
  <si>
    <t>stamping (of hoofs), crushing noise</t>
  </si>
  <si>
    <t>H8162</t>
  </si>
  <si>
    <t>שַׁעַטְנֵז</t>
  </si>
  <si>
    <t>mixed stuff</t>
  </si>
  <si>
    <t>1) mixed stuff, fabric of mixed weave, linsey-woolsey 1a) a kind of cloth forbidden for garments 1b) cloth made by weaving linen and wool together</t>
  </si>
  <si>
    <t>H8163A</t>
  </si>
  <si>
    <t>שָׂעִר</t>
  </si>
  <si>
    <t>hairy</t>
  </si>
  <si>
    <t>adj  hairy</t>
  </si>
  <si>
    <t>H8163B</t>
  </si>
  <si>
    <t>שָׂעִיר</t>
  </si>
  <si>
    <t>1) he-goat, buck 1a) as sacrificial animal</t>
  </si>
  <si>
    <t>H8163C</t>
  </si>
  <si>
    <t>satyr</t>
  </si>
  <si>
    <t>satyr, may refer to a demon possessed goat like the swine of Gadara ( Ref: Mt 8:30-32 )</t>
  </si>
  <si>
    <t>H8164</t>
  </si>
  <si>
    <t>שְׂעִירִים</t>
  </si>
  <si>
    <t>raindrops, rain showers</t>
  </si>
  <si>
    <t>H8165A</t>
  </si>
  <si>
    <t>שֵׂעִיר</t>
  </si>
  <si>
    <t>Seir</t>
  </si>
  <si>
    <t xml:space="preserve">  § Seir = "hairy" or "shaggy" n pr terr 2) the land of Edom, south of the Dead Sea n pr mont 3) a mountain range in Edom extending from the Dead Sea to the Elanitic Gulf 3a) apparently also called 'Mount Seir' and extending most of the distance of the mountain range itself 4) a mountain in northern Judah lying westward from Kirjath-jearim</t>
  </si>
  <si>
    <t>H8165B</t>
  </si>
  <si>
    <t>A man living at the time of the Patriarchs, first mentioned at Gen 36:20;   father of: Lotan (H3877), Shobal (H7732), Zibeon (H6649H), Anah (H6034H), Dishon (H1787), Ezer (H0687), Dishan (H1789), Timna (H8555H)  § Seir = "hairy" or "shaggy"  patriarch of the Horites, the inhabitants of Edom before the descendants of Esau, the Edomites</t>
  </si>
  <si>
    <t>H8165G</t>
  </si>
  <si>
    <t>(Mount) Seir</t>
  </si>
  <si>
    <t xml:space="preserve">  § Seir = "hairy" or "shaggy"  patriarch of the Horites, the inhabitants of Edom before the descendants of Esau, the Edomites</t>
  </si>
  <si>
    <t>H8165H</t>
  </si>
  <si>
    <t>H8166</t>
  </si>
  <si>
    <t>שְׂעִירָה</t>
  </si>
  <si>
    <t>female goat</t>
  </si>
  <si>
    <t>she-goat</t>
  </si>
  <si>
    <t>H8167</t>
  </si>
  <si>
    <t>Seirah</t>
  </si>
  <si>
    <t xml:space="preserve">  § Seirath = "the shaggy"  a place probably in southeast Ephraim </t>
  </si>
  <si>
    <t>H8168</t>
  </si>
  <si>
    <t>שֹׁ֫עַל</t>
  </si>
  <si>
    <t>1) hollow hand, hollow of hand, handful 1a) hollow hand, hollow of hand 1b) handful</t>
  </si>
  <si>
    <t>H8169</t>
  </si>
  <si>
    <t>שַׁעַלְבִים</t>
  </si>
  <si>
    <t>Shaalbim</t>
  </si>
  <si>
    <t xml:space="preserve">Shaalbim or Shaalabbin = "place of foxes"  a town in Dan occupied by the Amorites Also named:  sha.al.vo.ni  (שַׁעַלְבֹנִי "Shaalbonite" H8170) </t>
  </si>
  <si>
    <t>H8170</t>
  </si>
  <si>
    <t>שַׁעַלְבֹנִי</t>
  </si>
  <si>
    <t>Shaalbonite</t>
  </si>
  <si>
    <t xml:space="preserve"> Group of  sha.al.vim  (שַׁעַלְבִים "Shaalbim" H8169)   § Shaalbonite, of Shaalbim "place of foxes"  an inhabitant of Shaalbim or Shaalabbin </t>
  </si>
  <si>
    <t>H8171</t>
  </si>
  <si>
    <t>שַׁעֲלִים</t>
  </si>
  <si>
    <t>Shaalim</t>
  </si>
  <si>
    <t xml:space="preserve">  § Shalim = "foxes"  a district in Israel </t>
  </si>
  <si>
    <t>H8172</t>
  </si>
  <si>
    <t>שָׁעַן</t>
  </si>
  <si>
    <t>1) to lean on, trust in, support 1a) (Niphal) to lean, lean upon, support oneself 1a1) of trust in God (fig)</t>
  </si>
  <si>
    <t>H8173A</t>
  </si>
  <si>
    <t>שָׁעַע</t>
  </si>
  <si>
    <t>1) to be smeared over, be blinded 1a) (Qal) 1a1) to be smeared over, be blinded 1a2) to smear eyes shut 1b) (Hiphil) to besmear (of eyes), smear over eyes 1c) (Hithpalpel) to blind oneself, be blinded</t>
  </si>
  <si>
    <t>H8173B</t>
  </si>
  <si>
    <t>1) to sport, take delight in 1a) (Pilpel) to sport, delight in, take delight in, delight oneself 1b) (Palpal) to be fondled 1c) (Hithpalpel) to delight oneself</t>
  </si>
  <si>
    <t>H8174G</t>
  </si>
  <si>
    <t>שַׁ֫עַף</t>
  </si>
  <si>
    <t>Shaaph</t>
  </si>
  <si>
    <t>A man of the tribe of Judah living at the time of Divided Monarchy, only mentioned at 1Ch 2:47;   son of Caleb (H3612H) and Jahdai (H3056);   brother of: Regem (H7276), Jotham (H3147I), Geshan (H1529), Pelet (H6404) and Ephah (H5891I)  § Shaaph = "division" 1) son of Jahdai of the family of Caleb, the brother of Jerahmeel 2) son of Caleb, the brother of Jerahmeel, by his concubine Maachah and father of Madmannah</t>
  </si>
  <si>
    <t>H8174H</t>
  </si>
  <si>
    <t>A man of the tribe of Judah living at the time of Egypt and Wilderness, only mentioned at 1Ch 2:49;   son of: Caleb (H3612H) and Maacah (H4601L);   brother of: Sheber (H7669), Tirhanah (H8647) and Sheva (H7724);   half-brother of: Hur (H2354), Jesher (H3475), Shobab (H7727H), Ardon (H0715), Mareshah@1Ch 2:42 (H4337), Haran (H2771B), Moza (H4162), Gazez (H1495), Jahdai (H3056) and Achsah (H5915H)  § Shaaph = "division" 1) son of Jahdai of the family of Caleb, the brother of Jerahmeel 2) son of Caleb, the brother of Jerahmeel, by his concubine Maachah and father of Madmannah</t>
  </si>
  <si>
    <t>H8175A</t>
  </si>
  <si>
    <t>שָׂעַר</t>
  </si>
  <si>
    <t>1) to shudder, shiver, dread, bristle (with horror), be very afraid 1a) (Qal) 1a1) to bristle (with horror) 1a2) to dread</t>
  </si>
  <si>
    <t>H8175B</t>
  </si>
  <si>
    <t>to storm</t>
  </si>
  <si>
    <t>1) to storm away, sweep away, whirl away 1a) (Qal) 1a1) to sweep away 1a2) to storm away (of God's action against the wicked) (fig) 1b) (Niphal) to be stormy, be tempestuous (exceedingly) 1c) (Piel) to whirl away, be stormed away 1d) (Hithpael) to storm against, come as a storm</t>
  </si>
  <si>
    <t>H8175C</t>
  </si>
  <si>
    <t>perhaps to be acquainted with</t>
  </si>
  <si>
    <t>H8176</t>
  </si>
  <si>
    <t>שָׁעַר</t>
  </si>
  <si>
    <t xml:space="preserve">1) to split open, reason out, calculate, reckon, estimate 1a) (Qal) to calculate  Ref: Pr 23:7 </t>
  </si>
  <si>
    <t>H8177</t>
  </si>
  <si>
    <t>שְׂעַר</t>
  </si>
  <si>
    <t>hair (of head) Aramaic of  se.ar  (שֵׂעָר "hair" H8181)</t>
  </si>
  <si>
    <t>H8178A</t>
  </si>
  <si>
    <t>שַׂ֫עַר</t>
  </si>
  <si>
    <t>terror, horror</t>
  </si>
  <si>
    <t>H8178B</t>
  </si>
  <si>
    <t>storm, tempest,</t>
  </si>
  <si>
    <t>H8179G</t>
  </si>
  <si>
    <t>שַׁ֫עַר</t>
  </si>
  <si>
    <t>: gate 1) gate 1a) gate (of entrance) 1b) gate (of space inside gate, i.e. marketplace, public meeting place) 1b1) city, town 1c) gate (of palace, royal castle, temple, court of tabernacle) 1d) heaven</t>
  </si>
  <si>
    <t>H8179H</t>
  </si>
  <si>
    <t>gate: town</t>
  </si>
  <si>
    <t>: town 1) gate 1a) gate (of entrance) 1b) gate (of space inside gate, i.e. marketplace, public meeting place) 1b1) city, town 1c) gate (of palace, royal castle, temple, court of tabernacle) 1d) heaven</t>
  </si>
  <si>
    <t>H8180</t>
  </si>
  <si>
    <t>hundredfold</t>
  </si>
  <si>
    <t>1) a unit of measure 1a) 100 measures = 100 for 1 = 100 fold</t>
  </si>
  <si>
    <t>H8181</t>
  </si>
  <si>
    <t>שֵׂעָר</t>
  </si>
  <si>
    <t>1) hair 1a) hair (of animals, man) 1b) hair (of garment made of hair) Aramaic equivalent:  se.ar  (שְׂעַר "hair" H8177)</t>
  </si>
  <si>
    <t>H8182</t>
  </si>
  <si>
    <t>שֹׁעָר</t>
  </si>
  <si>
    <t>disgusting</t>
  </si>
  <si>
    <t>horrid, disgusting, vile, offensive</t>
  </si>
  <si>
    <t>H8183</t>
  </si>
  <si>
    <t>שְׂעָרָה</t>
  </si>
  <si>
    <t>H8184</t>
  </si>
  <si>
    <t>שְׂעֹרָה</t>
  </si>
  <si>
    <t>1) barley 1a) barley (of the plant) 1b) barley (of the meal or grain)</t>
  </si>
  <si>
    <t>H8185</t>
  </si>
  <si>
    <t>שַׂעֲרָה</t>
  </si>
  <si>
    <t>a single hair</t>
  </si>
  <si>
    <t>H8186A</t>
  </si>
  <si>
    <t>שַׁעֲרוּרָה</t>
  </si>
  <si>
    <t>horrible thing Also means:  sha.a.ri.riy.yah  (שַׁעֲרִירִיָּה "horror" H8186B)</t>
  </si>
  <si>
    <t>H8186B</t>
  </si>
  <si>
    <t>שַׁעֲרִירִיָּה</t>
  </si>
  <si>
    <t>horrible thing Another spelling of  sha.a.ru.rah  (שַׁעֲרוּרָה "horror" H8186A)</t>
  </si>
  <si>
    <t>H8187</t>
  </si>
  <si>
    <t>שְׁעַרְיָה</t>
  </si>
  <si>
    <t>Sheariah</t>
  </si>
  <si>
    <t xml:space="preserve">A man of the tribe of Benjamin living at the time of Divided Monarchy, first mentioned at 1Ch 8:38;   son of: Azel (H0682A);   brother of: Azrikam (H5840H), Bocheru (H1074), Ishmael (H3458I), Obadiah (H5662J) and Hanan (H2605H)   § Sheariah = "valued by Jehovah"  a Benjamite of the family of Saul, one of the 6 sons of Azel </t>
  </si>
  <si>
    <t>H8188</t>
  </si>
  <si>
    <t>שְׂעֹרִים</t>
  </si>
  <si>
    <t>Seorim</t>
  </si>
  <si>
    <t xml:space="preserve">A man living at the time of Divided Monarchy, only mentioned at 1Ch 24:8   § Seorim = "barley"  a priest in the time of David in charge of the 4th course of service </t>
  </si>
  <si>
    <t>H8189G</t>
  </si>
  <si>
    <t>שַׁעֲרַ֫יִם</t>
  </si>
  <si>
    <t>Shaaraim</t>
  </si>
  <si>
    <t xml:space="preserve">  § Shaaraim = "double gate"   a town in Judah</t>
  </si>
  <si>
    <t>H8189H</t>
  </si>
  <si>
    <t>Shaaraim = "double gate"  a town in Simeon Another name of  sha.ru.chen  (שָׁרוּחֶ֑ן "Sharuhen" H8287)</t>
  </si>
  <si>
    <t>H8190</t>
  </si>
  <si>
    <t>שַׁעַשְׁגַּז</t>
  </si>
  <si>
    <t>Shaashgaz</t>
  </si>
  <si>
    <t xml:space="preserve">A man living at the time of Exile and Return, only mentioned at Est 2:14   § Shaashgaz = "servant of the beautiful"  the eunuch in the palace of Xerxes who was in charge of the women in the 2nd house </t>
  </si>
  <si>
    <t>H8191</t>
  </si>
  <si>
    <t>שַׁעֲשֻׁעִים</t>
  </si>
  <si>
    <t>1) delight, enjoyment 1a) delight 1b) object of delight</t>
  </si>
  <si>
    <t>H8192</t>
  </si>
  <si>
    <t>שָׁפָה</t>
  </si>
  <si>
    <t>be bare</t>
  </si>
  <si>
    <t>1) to sweep bare, scrape 1a) (Niphal) to be wind-swept, be bare, be scraped barren (by wind) 1b) (Pual) to be bare, be laid bare</t>
  </si>
  <si>
    <t>H8193G</t>
  </si>
  <si>
    <t>שָׂפָה</t>
  </si>
  <si>
    <t>lips</t>
  </si>
  <si>
    <t>: lips/mouth 1) lip, language, speech, shore, bank, brink, brim, side, edge, border, binding 1a) lip (as body part) 1b) language 1c) edge, shore, bank (of cup, sea, river, etc)</t>
  </si>
  <si>
    <t>H8193H</t>
  </si>
  <si>
    <t>lip: words</t>
  </si>
  <si>
    <t>: words/language 1) lip, language, speech, shore, bank, brink, brim, side, edge, border, binding 1a) lip (as body part) 1b) language 1c) edge, shore, bank (of cup, sea, river, etc)</t>
  </si>
  <si>
    <t>H8193I</t>
  </si>
  <si>
    <t>: edge/border/opening 1) lip, language, speech, shore, bank, brink, brim, side, edge, border, binding 1a) lip (as body part) 1b) language 1c) edge, shore, bank (of cup, sea, river, etc)</t>
  </si>
  <si>
    <t>H8193J</t>
  </si>
  <si>
    <t>lip: shore</t>
  </si>
  <si>
    <t>: shore/bank(of_sea/river) 1) lip, language, speech, shore, bank, brink, brim, side, edge, border, binding 1a) lip (as body part) 1b) language 1c) edge, shore, bank (of cup, sea, river, etc)</t>
  </si>
  <si>
    <t>H8193K</t>
  </si>
  <si>
    <t>lip: language</t>
  </si>
  <si>
    <t>: language 1) lip, language, speech, shore, bank, brink, brim, side, edge, border, binding 1a) lip (as body part) 1b) language 1c) edge, shore, bank (of cup, sea, river, etc)</t>
  </si>
  <si>
    <t>H8194</t>
  </si>
  <si>
    <t>שְׁפוֹת</t>
  </si>
  <si>
    <t>1) cream, cheese 1a) meaning uncertain</t>
  </si>
  <si>
    <t>H8195</t>
  </si>
  <si>
    <t>שְׁפוֹ, שְׁפִי</t>
  </si>
  <si>
    <t>Shepho</t>
  </si>
  <si>
    <t xml:space="preserve">A man living at the time of the Patriarchs, first mentioned at Gen 36:23;   son of: Shobal (H7732);   brother of: Alvan (H5935), Manahath (H4506B), Ebal (H5858B) and Onam (H0208)   § Shepho or Shephi = "bold"  an Edomite, son of Shobal of the sons of Seir </t>
  </si>
  <si>
    <t>H8196</t>
  </si>
  <si>
    <t>שְׁפוֹט</t>
  </si>
  <si>
    <t>judgment, act of judgment</t>
  </si>
  <si>
    <t>H8197A</t>
  </si>
  <si>
    <t>שְׁפוּפָם</t>
  </si>
  <si>
    <t>Shephupham</t>
  </si>
  <si>
    <t>A man of the tribe of Benjamin living at the time of Egypt and Wilderness, first mentioned at Gen 46:21;   son of: Benjamin (H1144);   brother of: Bela (H1106A), Becher (H1071), Ashbel (H0788), Gera (H1617), Naaman (H5283), Ehi (H0278), Rosh (H7220), Huppim (H2650H), Ard (H0714), Ahiram (H0297) and Jediael (H3043); also called Shephupham (KJV, NIV: Shupham) at Num 26:39;  Shephuphan at 1Ch 8:5;  Another name of  mup.pim  (מֻפִּים "Muppim" H4649)  § Shephuphan or Shupham = "serpent"  son of Bela and grandson of Benjamin</t>
  </si>
  <si>
    <t>H8197B</t>
  </si>
  <si>
    <t>שְׁפוּפָן</t>
  </si>
  <si>
    <t>Shephuphan</t>
  </si>
  <si>
    <t>H8198</t>
  </si>
  <si>
    <t>שִׁפְחָה</t>
  </si>
  <si>
    <t>1) maid, maid-servant, slavegirl 1a) maid, maid-servant (as belonging to a mistress) 1b) of address, speaker, humility (fig)</t>
  </si>
  <si>
    <t>H8199</t>
  </si>
  <si>
    <t>שָׁפַט</t>
  </si>
  <si>
    <t>1) to judge, govern, vindicate, punish 1a) (Qal) 1a1) to act as law-giver or judge or governor (of God, man) 1a1a) to rule, govern, judge 1a2) to decide controversy (of God, man) 1a3) to execute judgment 1a3a) discriminating (of man) 1a3b) vindicating 1a3c) condemning and punishing 1a3d) at theophanic advent for final judgment 1b) (Niphal) 1b1) to enter into controversy, plead, have controversy together 1b2) to be judged 1c) (Poel) judge, opponent-at-law (participle)</t>
  </si>
  <si>
    <t>H8200</t>
  </si>
  <si>
    <t>שְׁפַט</t>
  </si>
  <si>
    <t>1) to judge 1a) (P'al) judge (participle)</t>
  </si>
  <si>
    <t>H8201</t>
  </si>
  <si>
    <t>שֶׁ֫פֶט</t>
  </si>
  <si>
    <t>H8202G</t>
  </si>
  <si>
    <t>שָׁפָט</t>
  </si>
  <si>
    <t>Shaphat</t>
  </si>
  <si>
    <t>A man living at the time of Egypt and Wilderness, only mentioned at Num 13:5;   son of: Hori (H2753)  § Shaphat = "judged" or "he hath judged" 1) son of Hori and the prince of Simeon chosen to spy out the promised land 2) father of the prophet Elisha 3) a Judaite, son of Shemaiah and descendant of Zerubbabel in the royal line of Judah 4) a chief of the tribe of Gad 5) son of Adlai and chief herdsman for David over the herds in the valleys</t>
  </si>
  <si>
    <t>H8202H</t>
  </si>
  <si>
    <t>A man living at the time of Divided Monarchy, first mentioned at 1Ki 19:16;   father of: Elisha (H0477)  § Shaphat = "judged" or "he hath judged" 1) son of Hori and the prince of Simeon chosen to spy out the promised land 2) father of the prophet Elisha 3) a Judaite, son of Shemaiah and descendant of Zerubbabel in the royal line of Judah 4) a chief of the tribe of Gad 5) son of Adlai and chief herdsman for David over the herds in the valleys</t>
  </si>
  <si>
    <t>H8202I</t>
  </si>
  <si>
    <t>A man of the tribe of Judah living at the time of Divided Monarchy, only mentioned at 1Ch 3:22;   son of: Shemaiah (H8098B);   brother of: Hattush (H2407), Igal (H3008I), Bariah (H1282) and Neariah (H5294)  § Shaphat = "judged" or "he hath judged" 1) son of Hori and the prince of Simeon chosen to spy out the promised land 2) father of the prophet Elisha 3) a Judaite, son of Shemaiah and descendant of Zerubbabel in the royal line of Judah 4) a chief of the tribe of Gad 5) son of Adlai and chief herdsman for David over the herds in the valleys</t>
  </si>
  <si>
    <t>H8202J</t>
  </si>
  <si>
    <t>A man of the tribe of Gad  living at the time of Divided Monarchy, only mentioned at 1Ch 5:12  § Shaphat = "judged" or "he hath judged" 1) son of Hori and the prince of Simeon chosen to spy out the promised land 2) father of the prophet Elisha 3) a Judaite, son of Shemaiah and descendant of Zerubbabel in the royal line of Judah 4) a chief of the tribe of Gad 5) son of Adlai and chief herdsman for David over the herds in the valleys</t>
  </si>
  <si>
    <t>H8202K</t>
  </si>
  <si>
    <t>A man living at the time of Divided Monarchy, only mentioned at 1Ch 27:29;   son of: Adlai (H5724)  § Shaphat = "judged" or "he hath judged" 1) son of Hori and the prince of Simeon chosen to spy out the promised land 2) father of the prophet Elisha 3) a Judaite, son of Shemaiah and descendant of Zerubbabel in the royal line of Judah 4) a chief of the tribe of Gad 5) son of Adlai and chief herdsman for David over the herds in the valleys</t>
  </si>
  <si>
    <t>H8203G</t>
  </si>
  <si>
    <t>שְׁפַטְיָהוּ</t>
  </si>
  <si>
    <t>Shephatiah</t>
  </si>
  <si>
    <t>A man of the tribe of Judah living at the time of United Monarchy, first mentioned at 2Sa 3:4;   son of: David (H1732) and Abital (H0037);   half-brother of: Amnon (H0550), Chileab (H3609), Absalom (H0053), Adonijah (H0138), Ithream (H3507), Shammua (H8051H), Shobab (H7727), Nathan (H5416), Solomon (H8010), Ibhar (H2984), Elishua (H0474), Nepheg (H5298H), Japhia (H3309I), Elishama (H0476H), Eliada (H0450), Eliphelet (H0467), Tamar (H8559H), Elpelet (H0467I), Nogah (H5052) and Jerimoth (H3406N)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</si>
  <si>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H8203H</t>
  </si>
  <si>
    <t>A man living at the time of Exile and Return, only mentioned at 1Ch 9:8;   son of: Reuel (H7467H);   father of: Meshullam (H4918L)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</si>
  <si>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H8203I</t>
  </si>
  <si>
    <t>A man living at the time of Divided Monarchy, only mentioned at 1Ch 12:5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</si>
  <si>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H8203J</t>
  </si>
  <si>
    <t>A man living at the time of Divided Monarchy, only mentioned at 1Ch 27:16;   son of: Maacah (H4601P)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</si>
  <si>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H8203K</t>
  </si>
  <si>
    <t>A man of the tribe of Judah living at the time of Divided Monarchy, only mentioned at 2Ch 21:2;   son of: Jehoshaphat (H3092I);   brother of: Jehoram (H3088), Azariah (H5838Q), Jehiel (H3171J), Zechariah (H2148J), Azariahu (H5838R) and Michael (H4317O)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</si>
  <si>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H8203L</t>
  </si>
  <si>
    <t>A man living at the time of Exile and Return, first mentioned at Ezr 2:4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</si>
  <si>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H8203M</t>
  </si>
  <si>
    <t>A man living at the time of Exile and Return, first mentioned at Ezr 2:57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</si>
  <si>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H8203N</t>
  </si>
  <si>
    <t>A man living at the time of Exile and Return, only mentioned at Neh 11:4;   son of: Mahalalel (H4111H);   father of: Amariah (H0568N)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</si>
  <si>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H8203O</t>
  </si>
  <si>
    <t>A man living at the time of Divided Monarchy, only mentioned at Jer 38:1;   son of: Mattan (H4977H)  § Shephatiah = "Jehovah has judged" 1) a son of David by Abital; David's 5th son 2) head of a family of exiles returning from Babylon with Zerubbabel 3) another head of a family of exiles returning from Babylon with Zerubbabel 4) a Judaite, son of Mahalaleel and father of Amariah 5) a prince of Judah, son of Mattan and one of the counsellors who advised king Zedekiah of Judah to kill the prophet Jeremiah 6) the Haruphite, one of David's mighty warriors who joined him at Ziklag 7) son of Maachah and prince of the tribe of Simeon in the time of David 8) son of king Jehoshaphat of Judah and brother to his successor Jehoram</t>
  </si>
  <si>
    <t>H8204</t>
  </si>
  <si>
    <t>שִׁפְטָן</t>
  </si>
  <si>
    <t>Shiphtan</t>
  </si>
  <si>
    <t xml:space="preserve">A man living at the time of Egypt and Wilderness, only mentioned at Num 34:24;   father of: Kemuel (H7055H)   § Shiphtan = "judicial"  an Ephraimite, father of Kemuel, the leader of the tribe selected to divide the promised land between the tribes </t>
  </si>
  <si>
    <t>H8205</t>
  </si>
  <si>
    <t>שְׁפִי</t>
  </si>
  <si>
    <t>bareness</t>
  </si>
  <si>
    <t>1) bareness, smooth or bare height, bare place, high places, barren height 1a) bareness 1b) bare place, bare height</t>
  </si>
  <si>
    <t>H8206G</t>
  </si>
  <si>
    <t>שֻׁפִּים</t>
  </si>
  <si>
    <t>Shuppim</t>
  </si>
  <si>
    <t>A man of the tribe of Benjamin  living at the time of Egypt and Wilderness, first mentioned at 1Ch 7:12;   son of: Ir (H5893);   brother of: Huppim (H2650) and Maacah (H4601M)  § Shuppim = "serpents" 1) son of Iri or Ir, grandson of Bela, and great grandson of Benjamin 2) a Merarite Levite, son of Hosah, and in charge of the West Gate of the temple in the time of David</t>
  </si>
  <si>
    <t>H8206H</t>
  </si>
  <si>
    <t>A man living at the time of Divided Monarchy, only mentioned at 1Ch 26:16  § Shuppim = "serpents" 1) son of Iri or Ir, grandson of Bela, and great grandson of Benjamin 2) a Merarite Levite, son of Hosah, and in charge of the West Gate of the temple in the time of David</t>
  </si>
  <si>
    <t>H8207</t>
  </si>
  <si>
    <t>שְׁפִיפֹן</t>
  </si>
  <si>
    <t>horned viper</t>
  </si>
  <si>
    <t>1) horned snake 2) (CLBL) a serpent, perhaps an adder or horned snake</t>
  </si>
  <si>
    <t>H8208</t>
  </si>
  <si>
    <t>שָׁפִיר</t>
  </si>
  <si>
    <t>Shaphir</t>
  </si>
  <si>
    <t xml:space="preserve">  § Saphir = "fair"  a place in Judah </t>
  </si>
  <si>
    <t>H8209</t>
  </si>
  <si>
    <t>שַׁפִּיר</t>
  </si>
  <si>
    <t>fair</t>
  </si>
  <si>
    <t>fair, beautiful (of foliage)</t>
  </si>
  <si>
    <t>H8210G</t>
  </si>
  <si>
    <t>שָׁפַךְ</t>
  </si>
  <si>
    <t>: pour 1) to pour, pour out, spill 1a) (Qal) 1a1) to pour, pour out 1a2) to shed (blood) 1a3) to pour out (anger or heart) (fig) 1b) (Niphal) to be poured out, be shed 1c) (Pual) to be poured out, be shed 1d) (Hithpael) 1d1) to be poured out 1d2) to pour out oneself</t>
  </si>
  <si>
    <t>H8210H</t>
  </si>
  <si>
    <t>to pour: kill</t>
  </si>
  <si>
    <t>: kill/shed(blood/life) 1) to pour, pour out, spill 1a) (Qal) 1a1) to pour, pour out 1a2) to shed (blood) 1a3) to pour out (anger or heart) (fig) 1b) (Niphal) to be poured out, be shed 1c) (Pual) to be poured out, be shed 1d) (Hithpael) 1d1) to be poured out 1d2) to pour out oneself</t>
  </si>
  <si>
    <t>H8210I</t>
  </si>
  <si>
    <t>to pour: build_siege_mound</t>
  </si>
  <si>
    <t>: build_siege_mound 1) to pour, pour out, spill 1a) (Qal) 1a1) to pour, pour out 1a2) to shed (blood) 1a3) to pour out (anger or heart) (fig) 1b) (Niphal) to be poured out, be shed 1c) (Pual) to be poured out, be shed 1d) (Hithpael) 1d1) to be poured out 1d2) to pour out oneself</t>
  </si>
  <si>
    <t>H8210J</t>
  </si>
  <si>
    <t>to pour: scatter</t>
  </si>
  <si>
    <t>: scatter 1) to pour, pour out, spill 1a) (Qal) 1a1) to pour, pour out 1a2) to shed (blood) 1a3) to pour out (anger or heart) (fig) 1b) (Niphal) to be poured out, be shed 1c) (Pual) to be poured out, be shed 1d) (Hithpael) 1d1) to be poured out 1d2) to pour out oneself</t>
  </si>
  <si>
    <t>H8211</t>
  </si>
  <si>
    <t>שֶׁ֫פֶךְ</t>
  </si>
  <si>
    <t>pouring</t>
  </si>
  <si>
    <t>place of pouring</t>
  </si>
  <si>
    <t>H8212</t>
  </si>
  <si>
    <t>שׇׁפְכָה</t>
  </si>
  <si>
    <t>penis</t>
  </si>
  <si>
    <t>1) penis, urethra, male organ 1a) as fluid duct</t>
  </si>
  <si>
    <t>H8213</t>
  </si>
  <si>
    <t>שָׁפֵל</t>
  </si>
  <si>
    <t>to abase</t>
  </si>
  <si>
    <t>1) to be or become low, sink, be humbled, be abased 1a) (Qal) to be or become low 1b) (Hiphil) 1b1) to lay or bring low, humiliate 1b2) to set in a lower place, show abasement 1b3) to make low, sit down</t>
  </si>
  <si>
    <t>H8214</t>
  </si>
  <si>
    <t>שְׁפֵל</t>
  </si>
  <si>
    <t>be low</t>
  </si>
  <si>
    <t>1) to be or bring low, humble 1a) (Aphel) to bring low, humble</t>
  </si>
  <si>
    <t>H8215</t>
  </si>
  <si>
    <t>שְׁפַל</t>
  </si>
  <si>
    <t>low</t>
  </si>
  <si>
    <t>low, lowliest (of station) Aramaic of  sha.phel  (שָׁפֵל "to abase" H8213)</t>
  </si>
  <si>
    <t>H8216</t>
  </si>
  <si>
    <t>שֵׁ֫פֶל</t>
  </si>
  <si>
    <t>lowliness, low estate or condition</t>
  </si>
  <si>
    <t>H8217</t>
  </si>
  <si>
    <t>שָׁפָל</t>
  </si>
  <si>
    <t>1) low, humble 1a) low (in height) 1b) low (in station), humble (of condition or spirit) 1c) humiliated 1d) lowly (as subst)</t>
  </si>
  <si>
    <t>H8218</t>
  </si>
  <si>
    <t>שִׁפְלָה</t>
  </si>
  <si>
    <t>humiliation</t>
  </si>
  <si>
    <t>lowliness, humiliation, a low place</t>
  </si>
  <si>
    <t>H8219</t>
  </si>
  <si>
    <t>שְׁפֵלָה</t>
  </si>
  <si>
    <t>Shephelah</t>
  </si>
  <si>
    <t>1) lowland, valley 1a) lowland 1a1) strip west of Judean mountains (technical term) 1a1a) the Shephelah 1a2) strip near coast north of Carmel</t>
  </si>
  <si>
    <t>H8220</t>
  </si>
  <si>
    <t>שִׁפְלוּת</t>
  </si>
  <si>
    <t>sinking, idleness, inactivity</t>
  </si>
  <si>
    <t>H8221</t>
  </si>
  <si>
    <t>שְׁפָם</t>
  </si>
  <si>
    <t>Shepham</t>
  </si>
  <si>
    <t xml:space="preserve">  § Shepham = "bald"  a place or region in northeastern Canaan on the eastern border </t>
  </si>
  <si>
    <t>H8222</t>
  </si>
  <si>
    <t>שָׂפָם</t>
  </si>
  <si>
    <t>mustache</t>
  </si>
  <si>
    <t>moustache</t>
  </si>
  <si>
    <t>H8223</t>
  </si>
  <si>
    <t>שָׁפָם</t>
  </si>
  <si>
    <t>Shapham</t>
  </si>
  <si>
    <t xml:space="preserve">A man of the tribe of Gad  living at the time of Divided Monarchy, only mentioned at 1Ch 5:12   § Shapham = "bold"  a subchief of the tribe of Gad in the land of Bashan </t>
  </si>
  <si>
    <t>H8224</t>
  </si>
  <si>
    <t>שִׂפְמוֹת</t>
  </si>
  <si>
    <t>Siphmoth</t>
  </si>
  <si>
    <t xml:space="preserve">  § Siphmoth = "fruitful"  a place in the Nekeb in southern Judah </t>
  </si>
  <si>
    <t>H8225</t>
  </si>
  <si>
    <t>שִׁפְמִי</t>
  </si>
  <si>
    <t>Shiphmite</t>
  </si>
  <si>
    <t xml:space="preserve">Someone descended from Shiphm(?), only mentioned at 1Ch 27:27   § Shiphmite, of Siphmoth "fruitful"  an inhabitant of Shepham or Siphmoth </t>
  </si>
  <si>
    <t>H8226</t>
  </si>
  <si>
    <t>שָׂפַן</t>
  </si>
  <si>
    <t>1) to cover, cover in, panel, hide, treasure up 1a) (Qal) 1a1) covered, panelled, treasures (participle)</t>
  </si>
  <si>
    <t>H8227A</t>
  </si>
  <si>
    <t>שָׁפָן</t>
  </si>
  <si>
    <t>rock badger</t>
  </si>
  <si>
    <t>rock badger, coney, the hyrax</t>
  </si>
  <si>
    <t>H8227B</t>
  </si>
  <si>
    <t>Shaphan</t>
  </si>
  <si>
    <t>A man living at the time of Divided Monarchy, first mentioned at 2Ki 22:3;   son of: Azaliah (H0683);   father of: Ahikam (H0296), Elasah (H0501J), Gemariah (H1587H)  § Shaphan  = "coney" 1) secretary or scribe of king Josiah of Judah 2) father of Ahikam in the time of king Josiah of Judah 2a) improbably the same as 2 3) father of Elasah in the time of the prophet Jeremiah 3a) perhaps the same as 3 4) a scribe and father of Gemariah 4a) perhaps the same as 2 5) father of Jaazaniah in the time of Ezekiel 5a) perhaps the same as 2</t>
  </si>
  <si>
    <t>H8227G</t>
  </si>
  <si>
    <t>A man living at the time of Exile and Return, only mentioned at Ezk 8:11;   father of: Jaazaniah (H2970H)  § Shaphan  = "coney" 1) secretary or scribe of king Josiah of Judah 2) father of Ahikam in the time of king Josiah of Judah 2a) improbably the same as 2 3) father of Elasah in the time of the prophet Jeremiah 3a) perhaps the same as 3 4) a scribe and father of Gemariah 4a) perhaps the same as 2 5) father of Jaazaniah in the time of Ezekiel 5a) perhaps the same as 2</t>
  </si>
  <si>
    <t>H8228</t>
  </si>
  <si>
    <t>שֶׁ֫פַע</t>
  </si>
  <si>
    <t>H8229</t>
  </si>
  <si>
    <t>שִׁפְעָה</t>
  </si>
  <si>
    <t>abundance, quantity, multitude</t>
  </si>
  <si>
    <t>H8230</t>
  </si>
  <si>
    <t>שִׁפְעִי</t>
  </si>
  <si>
    <t>Shiphi</t>
  </si>
  <si>
    <t xml:space="preserve">A man of the tribe of Simeon(?) living at the time of Divided Monarchy, only mentioned at 1Ch 4:37;   son of: Allon (H0438H);   father of: Ziza (H2124)   § Shiphi = "abundant"  a Simeonite, son of Allon and father of Ziza in the time of king Hezekiah of Judah </t>
  </si>
  <si>
    <t>H8231</t>
  </si>
  <si>
    <t>שָׁפַר</t>
  </si>
  <si>
    <t>1) to be pleasing, be beautiful, be fair, be comely, be bright, glisten 1a) (Qal) to be beautiful Aramaic equivalent:  she.phar  (שְׁפַר "to acceptable" H8232)</t>
  </si>
  <si>
    <t>H8232</t>
  </si>
  <si>
    <t>שְׁפַר</t>
  </si>
  <si>
    <t>to acceptable</t>
  </si>
  <si>
    <t>1) to be fair, be seemly, seem good, seem pleasing 1a) (P'al) to seem good, be acceptable</t>
  </si>
  <si>
    <t>H8233</t>
  </si>
  <si>
    <t>שֶׁ֫פֶר</t>
  </si>
  <si>
    <t>beauty, goodness, goodliness</t>
  </si>
  <si>
    <t>H8234</t>
  </si>
  <si>
    <t>(Mount) Shepher</t>
  </si>
  <si>
    <t xml:space="preserve">  § Shapher = "beauty"  a station of Israel in the wilderness </t>
  </si>
  <si>
    <t>H8235</t>
  </si>
  <si>
    <t>שִׁפְרָה</t>
  </si>
  <si>
    <t>(Piel) fairness, clearness</t>
  </si>
  <si>
    <t>H8236</t>
  </si>
  <si>
    <t>Shiphrah</t>
  </si>
  <si>
    <t xml:space="preserve">A woman living at the time of Egypt and Wilderness, only mentioned at Exo 1:15   § Shiphrah = "fair"  one of the two Hebrew midwives who were ordered by Pharaoh to kill all the male children born to the Hebrews but who disobeyed </t>
  </si>
  <si>
    <t>H8237</t>
  </si>
  <si>
    <t>שַׁפְרִיר</t>
  </si>
  <si>
    <t>pavilion</t>
  </si>
  <si>
    <t>1) canopy, royal pavilion 1a) meaning doubtful</t>
  </si>
  <si>
    <t>H8238</t>
  </si>
  <si>
    <t>שְׁפַרְפָּר</t>
  </si>
  <si>
    <t>dawn, early morning</t>
  </si>
  <si>
    <t>H8239</t>
  </si>
  <si>
    <t>שָׁפַת</t>
  </si>
  <si>
    <t>1) to set, place, put, ordain 1a) (Qal) 1a1) to set 1a2) to ordain, establish</t>
  </si>
  <si>
    <t>H8240A</t>
  </si>
  <si>
    <t>שְׁפַתָּ֑יִם</t>
  </si>
  <si>
    <t>ash heep</t>
  </si>
  <si>
    <t>1) probably same as מִשְׁפְּתַ֫יִם, probably fire-places or ash-heaps 1a) meaning doubtful</t>
  </si>
  <si>
    <t>H8240B</t>
  </si>
  <si>
    <t>שְׁפַתַּ֫יִם</t>
  </si>
  <si>
    <t>1) hook-shaped pegs, hooks, pots, fold 1a) meaning doubtful</t>
  </si>
  <si>
    <t>H8241</t>
  </si>
  <si>
    <t>שֶׁצֶף</t>
  </si>
  <si>
    <t>flood, downpour, overflowing Another spelling of  she.teph  (שֶׁ֫טֶף "flood" H7858)</t>
  </si>
  <si>
    <t>H8242</t>
  </si>
  <si>
    <t>שַׂק</t>
  </si>
  <si>
    <t>1) mesh, sackcloth, sack, sacking 1a) sack (for grain) 1b) sackcloth 1b1) worn in mourning or humiliation 1b2) same material spread out to lie on</t>
  </si>
  <si>
    <t>H8243</t>
  </si>
  <si>
    <t>שָׁק</t>
  </si>
  <si>
    <t>leg (lower) Aramaic of  shoq  (שׁוֹק "leg" H7785)</t>
  </si>
  <si>
    <t>H8244</t>
  </si>
  <si>
    <t>שָׂקַד</t>
  </si>
  <si>
    <t>1) to bind, bind on, be kept on (meaning doubtful) 1a) (Niphal) to be kept on</t>
  </si>
  <si>
    <t>H8245</t>
  </si>
  <si>
    <t>שָׁקַד</t>
  </si>
  <si>
    <t>1) to wake, watch, awake, be alert 1a) (Qal) 1a1) to keep watch of, be wakeful over 1a2) to be wakeful, wake (as mourner or sufferer)</t>
  </si>
  <si>
    <t>H8246</t>
  </si>
  <si>
    <t>be almond shaped</t>
  </si>
  <si>
    <t>(Pual) cups shaped like almond blossoms (participle)</t>
  </si>
  <si>
    <t>H8247</t>
  </si>
  <si>
    <t>שָׁקֵד</t>
  </si>
  <si>
    <t>1) almond tree, almonds 1a) almond (the nut) 1b) almond-tree</t>
  </si>
  <si>
    <t>H8248G</t>
  </si>
  <si>
    <t>שָׁקָה</t>
  </si>
  <si>
    <t>to water: watering</t>
  </si>
  <si>
    <t>: watering(ANIMALS/PLANTS) 1) to give to drink, irrigate, drink, water, cause to drink water 1a) (Hiphil) 1a1) to water, irrigate 1a2) to water, give drink to 1b) (Pual) to be watered 1c) (Niphal) variant</t>
  </si>
  <si>
    <t>H8248H</t>
  </si>
  <si>
    <t>to water: drink</t>
  </si>
  <si>
    <t>: drink(PEOPLE) 1) to give to drink, irrigate, drink, water, cause to drink water 1a) (Hiphil) 1a1) to water, irrigate 1a2) to water, give drink to 1b) (Pual) to be watered 1c) (Niphal) variant</t>
  </si>
  <si>
    <t>H8248I</t>
  </si>
  <si>
    <t>to water: cupbearer</t>
  </si>
  <si>
    <t>: cupbearer 1) to give to drink, irrigate, drink, water, cause to drink water 1a) (Hiphil) 1a1) to water, irrigate 1a2) to water, give drink to 1b) (Pual) to be watered 1c) (Niphal) variant</t>
  </si>
  <si>
    <t>H8249</t>
  </si>
  <si>
    <t>שִׁקֻּו</t>
  </si>
  <si>
    <t>drink, refreshment Another spelling of  shiq.quy  (שִׁקּוּי "drink" H8250)</t>
  </si>
  <si>
    <t>H8250</t>
  </si>
  <si>
    <t>שִׁקּוּי</t>
  </si>
  <si>
    <t>drink, refreshment Also means:  shiq.quv  (שִׁקֻּו "drink" H8249)</t>
  </si>
  <si>
    <t>H8251</t>
  </si>
  <si>
    <t>שִׁקּוּץ</t>
  </si>
  <si>
    <t>detestable thing or idol, abominable thing, abomination, idol, detested thing</t>
  </si>
  <si>
    <t>H8252</t>
  </si>
  <si>
    <t>שָׁקַט</t>
  </si>
  <si>
    <t>1) to be quiet, be tranquil, be at peace, be quiet, rest, lie still, be undisturbed 1a) (Qal) 1a1) to be quiet, be undisturbed 1a1a) to be at peace (of land) 1a2) to be quiet, be inactive 1b) (Hiphil) 1b1) to show quietness 1b1a) quietness, display of quietness (subst) 1b2) to quiet, be quiet 1b3) to cause quietness, pacify, allay</t>
  </si>
  <si>
    <t>H8253</t>
  </si>
  <si>
    <t>שֶׁ֫קֶט</t>
  </si>
  <si>
    <t>quiet, tranquillity, quietness</t>
  </si>
  <si>
    <t>H8254</t>
  </si>
  <si>
    <t>שָׁקַל</t>
  </si>
  <si>
    <t>1) to weigh, weigh out, pay out 1a) (Qal) 1a1) to weigh 1a2) to weigh out (a price) 1a3) of grief (fig) 1b) (Niphal) 1b1) to be weighed 1b2) to be weighed out Aramaic equivalent:  te.qal  (תְּקַל "to weigh" H8625A)</t>
  </si>
  <si>
    <t>H8255</t>
  </si>
  <si>
    <t>שֶׁ֫קֶל</t>
  </si>
  <si>
    <t>shekel</t>
  </si>
  <si>
    <t>1) shekel 1a) the chief unit of weight or measure 1a1) gold-1/10000 of a talent and equal to 220 grains 1a2) silver-1/3000 of a talent and equal to 132 grains 1a3) copper-1/1500 of a talent and equal to 528 grains Aramaic equivalent:  te.qel  (תְּקֵל "shekel" H8625B)</t>
  </si>
  <si>
    <t>H8256</t>
  </si>
  <si>
    <t>שִׁקְמָה</t>
  </si>
  <si>
    <t>sycamore</t>
  </si>
  <si>
    <t>sycamore tree (bearing figs)</t>
  </si>
  <si>
    <t>H8257</t>
  </si>
  <si>
    <t>שָׁקַע</t>
  </si>
  <si>
    <t>1) to sink, sink down, subside 1a) (Qal) to sink 1b) (Niphal) to sink, collapse 1c)(Hiphil) to sink down, cause to settle</t>
  </si>
  <si>
    <t>H8258</t>
  </si>
  <si>
    <t>שְׁקַעֲרוּרָה</t>
  </si>
  <si>
    <t>depression, hollow</t>
  </si>
  <si>
    <t>H8259</t>
  </si>
  <si>
    <t>שָׁקַף</t>
  </si>
  <si>
    <t>1) to overlook, look down or out, overhang, look out and down 1a) (Niphal) to lean over (and look), look down 1b) (Hiphil) to look down, look down upon</t>
  </si>
  <si>
    <t>H8260</t>
  </si>
  <si>
    <t>שֶׁ֫קֶף</t>
  </si>
  <si>
    <t>framework, casing (of doors), door, lintel</t>
  </si>
  <si>
    <t>H8261</t>
  </si>
  <si>
    <t>שָׁקוּף</t>
  </si>
  <si>
    <t>frame, casing (of windows), beams laid over, window frames</t>
  </si>
  <si>
    <t>H8262</t>
  </si>
  <si>
    <t>שִׁקֵּץ</t>
  </si>
  <si>
    <t>to detest</t>
  </si>
  <si>
    <t>1) (Piel) to detest, make abominable, count filthy, make detestable 1a) to detest 1b) to make detestable</t>
  </si>
  <si>
    <t>H8263</t>
  </si>
  <si>
    <t>שֶׁ֫קֶץ</t>
  </si>
  <si>
    <t>detestation</t>
  </si>
  <si>
    <t>detestable thing or idol, an unclean thing, an abomination, detestation</t>
  </si>
  <si>
    <t>H8264</t>
  </si>
  <si>
    <t>שָׁקַק</t>
  </si>
  <si>
    <t>1) to run, run about, rush, run to and fro, be eager or greedy or thirsty 1a) (Qal) roving, ranging, longing, rush out upon (participle) 1b) (Hithpalpel) to rush to and fro, rush back and forth</t>
  </si>
  <si>
    <t>H8265</t>
  </si>
  <si>
    <t>שָׂקַר</t>
  </si>
  <si>
    <t>to ogle</t>
  </si>
  <si>
    <t>1) (Piel) to ogle, be wanton 1a) ogling (participle)</t>
  </si>
  <si>
    <t>H8266</t>
  </si>
  <si>
    <t>שָׁקַר</t>
  </si>
  <si>
    <t>to deal</t>
  </si>
  <si>
    <t>1) to do or deal falsely, be false, trick, cheat 1a) (Piel) to deal falsely 1b) (Qal) to deal falsely</t>
  </si>
  <si>
    <t>H8267</t>
  </si>
  <si>
    <t>שֶׁ֫קֶר</t>
  </si>
  <si>
    <t>1) lie, deception, disappointment, falsehood 1a) deception (what deceives or disappoints or betrays one) 1b) deceit, fraud, wrong 1b1) fraudulently, wrongfully (as adverb) 1c) falsehood (injurious in testimony) 1c1) testify falsehood, false oath, swear falsely 1d) falsity (of false or self-deceived prophets) 1e) lie, falsehood (in general) 1e1) false tongue 1f) in vain</t>
  </si>
  <si>
    <t>H8268</t>
  </si>
  <si>
    <t>שֹׁ֫קֶת</t>
  </si>
  <si>
    <t>watering trough</t>
  </si>
  <si>
    <t>H8269</t>
  </si>
  <si>
    <t>שַׂר</t>
  </si>
  <si>
    <t>1) prince, ruler, leader, chief, chieftain, official, captain 1a) chieftain, leader 1b) vassal, noble, official (under king) 1c) captain, general, commander (military) 1d) chief, head, overseer (of other official classes) 1e) heads, princes (of religious office) 1f) elders (of representative leaders of people) 1g) merchant-princes (of rank and dignity) 1h) patron-angel 1i) Ruler of rulers (of God) 1j) warden</t>
  </si>
  <si>
    <t>H8270</t>
  </si>
  <si>
    <t>שֹׁר</t>
  </si>
  <si>
    <t>umbilical cord</t>
  </si>
  <si>
    <t>umbilical cord, navel, navel-string</t>
  </si>
  <si>
    <t>H8271</t>
  </si>
  <si>
    <t>שְׁרָא</t>
  </si>
  <si>
    <t>1) to loosen, abide, begin 1a) (P'al) 1a1) to loosen 1a2) to abide (from loosing girths for camp) 1b) (Pael) to begin, open 1c) (Ithpael) to be loosened</t>
  </si>
  <si>
    <t>H8272G</t>
  </si>
  <si>
    <t>שַׁרְאֶ֫צֶר</t>
  </si>
  <si>
    <t>Sharezer</t>
  </si>
  <si>
    <t>A man living at the time of Divided Monarchy, first mentioned at 2Ki 19:37;   son of: Sennacherib (H5576);   brother of: Adrammelech (H0152H) and Esarhaddon (H0634)  § Sharezer or Sherezer = "prince of fire" 1) son of king Sennacherib of Assyria and murderer of his father 2) an Israelite whom the people sent to the house of God to pray in the time of the prophet Zechariah and king Darius</t>
  </si>
  <si>
    <t>H8272H</t>
  </si>
  <si>
    <t>A man living at the time of Exile and Return, only mentioned at Zec 7:2  § Sharezer or Sherezer = "prince of fire" 1) son of king Sennacherib of Assyria and murderer of his father 2) an Israelite whom the people sent to the house of God to pray in the time of the prophet Zechariah and king Darius</t>
  </si>
  <si>
    <t>H8273</t>
  </si>
  <si>
    <t>שָׁרָב</t>
  </si>
  <si>
    <t>burning or scorching heat, parched ground</t>
  </si>
  <si>
    <t>H8274G</t>
  </si>
  <si>
    <t>שֵׁרֵֽבְיָה</t>
  </si>
  <si>
    <t>Sherebiah</t>
  </si>
  <si>
    <t>A man living at the time of Exile and Return, first mentioned at Ezr 8:18  § Sherebiah = "Jehovah has scorched"  a Levite who assisted Ezra at the reading of the Law and who sealed the covenant with Nehemiah</t>
  </si>
  <si>
    <t>H8274H</t>
  </si>
  <si>
    <t>A man living at the time of Exile and Return, first mentioned at Neh 10:12  § Sherebiah = "Jehovah has scorched"  a Levite who assisted Ezra at the reading of the Law and who sealed the covenant with Nehemiah</t>
  </si>
  <si>
    <t>H8275</t>
  </si>
  <si>
    <t>שַׁרְבִֿיט</t>
  </si>
  <si>
    <t>scepter</t>
  </si>
  <si>
    <t>1) sceptre 2) (TWOT) dart, spear</t>
  </si>
  <si>
    <t>H8276</t>
  </si>
  <si>
    <t>שָׂרַג</t>
  </si>
  <si>
    <t>to intertwine</t>
  </si>
  <si>
    <t>1) to be intertwined 1a) (Pual) to be intertwined 1b) (Hithpael) to intertwine oneself</t>
  </si>
  <si>
    <t>H8277</t>
  </si>
  <si>
    <t>שָׂרַד</t>
  </si>
  <si>
    <t>(Qal) to escape, survive</t>
  </si>
  <si>
    <t>H8278</t>
  </si>
  <si>
    <t>שְׂרָד</t>
  </si>
  <si>
    <t>plaited or braided work</t>
  </si>
  <si>
    <t>H8279</t>
  </si>
  <si>
    <t>שֶׂ֫רֶד</t>
  </si>
  <si>
    <t>1) stylus, a line, marker 1a) a marking tool for wood</t>
  </si>
  <si>
    <t>H8280</t>
  </si>
  <si>
    <t>שָׂרָה</t>
  </si>
  <si>
    <t>1) contend, have power, contend with, persist, exert oneself, persevere 1a) (Qal) to persevere, contend with</t>
  </si>
  <si>
    <t>H8281</t>
  </si>
  <si>
    <t>שָׁרָה</t>
  </si>
  <si>
    <t>1) to let loose, free 1a) (Qal) to let loose 1b) (Piel) to set free</t>
  </si>
  <si>
    <t>H8282</t>
  </si>
  <si>
    <t>princess</t>
  </si>
  <si>
    <t>princess, noblewoman, noble lady</t>
  </si>
  <si>
    <t>H8283</t>
  </si>
  <si>
    <t xml:space="preserve">A woman living at the time of the Patriarchs, first mentioned at Gen 11:29;   daughter of: Terah (H8646);   sister of: Abraham (H0085), Nahor (H5152H) and Haran (H2039); married to Abraham (H0085);   mother of: Isaac (H3327); also called Sarai at Gen 11:29,30,31; 12.5,11,17; 16.1,2,3,5,6,8; 17.15;    § Sarah = "noblewoman"  wife of Abraham and mother of Isaac </t>
  </si>
  <si>
    <t>H8284</t>
  </si>
  <si>
    <t>vine-row</t>
  </si>
  <si>
    <t>1) wall 2) (CLBL) vine-row</t>
  </si>
  <si>
    <t>H8285</t>
  </si>
  <si>
    <t>שֵׁרָה</t>
  </si>
  <si>
    <t>H8286</t>
  </si>
  <si>
    <t>שְׂרוּג</t>
  </si>
  <si>
    <t xml:space="preserve">A man living at the time of the Patriarchs, first mentioned at Gen 11:20;   son of: Reu (H7466);   father of: Nahor (H5152) Also named:  Sarouch  (Σαρούχ "Serug" G4562)   § Serug = "branch"  son of Reu and great grandfather of Abraham </t>
  </si>
  <si>
    <t>H8287</t>
  </si>
  <si>
    <t>שָׁרוּחֶ֑ן</t>
  </si>
  <si>
    <t>Sharuhen</t>
  </si>
  <si>
    <t xml:space="preserve">  § Sharuhen = "refuge of grace"  a city in Judah allotted to Simeon </t>
  </si>
  <si>
    <t>H8288</t>
  </si>
  <si>
    <t>שְׂרוֹךְ</t>
  </si>
  <si>
    <t>thong</t>
  </si>
  <si>
    <t>sandal thong</t>
  </si>
  <si>
    <t>H8289G</t>
  </si>
  <si>
    <t>שָׁרוֹן</t>
  </si>
  <si>
    <t>Lasharon</t>
  </si>
  <si>
    <t>Lasharon or 'of Sharon'   "a plain" A town possibly near Mt. Tabor</t>
  </si>
  <si>
    <t>H8289H</t>
  </si>
  <si>
    <t xml:space="preserve">  This name means  plain, level Sharon = "a plain"  a district on the east of the Jordan around Gilead and Bashan</t>
  </si>
  <si>
    <t>H8289I</t>
  </si>
  <si>
    <t xml:space="preserve">  This name means  plain, level Sharon = "a plain"  the district lying between the mountains of central Palestine and the Mediterranean Sea and north of Joppa</t>
  </si>
  <si>
    <t>H8290</t>
  </si>
  <si>
    <t>שָׁרוֹנִי</t>
  </si>
  <si>
    <t>Sharonite</t>
  </si>
  <si>
    <t xml:space="preserve"> Group of  sha.ron  (שָׁרוֹן "Sharon" H8289I)   § Sharonite, of Sharon "a plain"  inhabitant of the district of Sharon </t>
  </si>
  <si>
    <t>H8291</t>
  </si>
  <si>
    <t>שָׂרֹק</t>
  </si>
  <si>
    <t>vine-tendrils or clusters</t>
  </si>
  <si>
    <t>H8292</t>
  </si>
  <si>
    <t>שְׁרִיקָה</t>
  </si>
  <si>
    <t>piping</t>
  </si>
  <si>
    <t>piping, whistling, hissing</t>
  </si>
  <si>
    <t>H8293</t>
  </si>
  <si>
    <t>שֵׁרוּת</t>
  </si>
  <si>
    <t>remnant Another spelling of  sha.rah  (שָׁרָה "to free" H8281)</t>
  </si>
  <si>
    <t>H8294</t>
  </si>
  <si>
    <t>שֶׂ֫רַח, שָׂ֫רַח</t>
  </si>
  <si>
    <t>Serah</t>
  </si>
  <si>
    <t xml:space="preserve">A woman of the tribe of Asher living at the time of Egypt and Wilderness, first mentioned at Gen 46:17;   daughter of: Asher (H0836);   sister of: Imnah (H3232), Ishvah (H3438), Ishvi (H3440) and Beriah (H1283)   § Serah = "the prince breathed" 1) daughter of Asher 1a) also 'Sarah' </t>
  </si>
  <si>
    <t>H8295</t>
  </si>
  <si>
    <t>שָׂרַט</t>
  </si>
  <si>
    <t>to incise</t>
  </si>
  <si>
    <t>1) to incise, scratch, tattoo, cut 1a) (Qal) to make incision 1b) (Niphal) to be scratched or lacerated, be cut</t>
  </si>
  <si>
    <t>H8296A</t>
  </si>
  <si>
    <t>שֶׂ֫רֶט</t>
  </si>
  <si>
    <t>incision, cut Also means:  sa.re.tet  (שָׂרֶ֫טֶת "incision" H8296B)</t>
  </si>
  <si>
    <t>H8296B</t>
  </si>
  <si>
    <t>שָׂרֶ֫טֶת</t>
  </si>
  <si>
    <t>incision, cut Another spelling of  se.ret  (שֶׂ֫רֶט "incision" H8296A)</t>
  </si>
  <si>
    <t>H8297</t>
  </si>
  <si>
    <t>שָׂרַי</t>
  </si>
  <si>
    <t>Sarai</t>
  </si>
  <si>
    <t xml:space="preserve">A woman living at the time of the Patriarchs, first mentioned at Gen 11:29;   daughter of: Terah (H8646);   sister of: Abraham (H0085), Nahor (H5152H) and Haran (H2039); married to Abraham (H0085);   mother of: Isaac (H3327); also called Sarai at Gen 11:29,30,31; 12.5,11,17; 16.1,2,3,5,6,8; 17.15;  Another name of  sa.rah  (שָׂרָה "Sarah" H8283)   § Sarai = "princess"  original name of Sarah the wife of Abram or Abraham </t>
  </si>
  <si>
    <t>H8298</t>
  </si>
  <si>
    <t>שָׁרָ֑י</t>
  </si>
  <si>
    <t>Sharai</t>
  </si>
  <si>
    <t xml:space="preserve">A man living at the time of Exile and Return, only mentioned at Ezr 10:40   § Sharai = "releaser"  a son of Bani who put away his foreign wife in the time of Ezra </t>
  </si>
  <si>
    <t>H8299</t>
  </si>
  <si>
    <t>שָׂרִיג</t>
  </si>
  <si>
    <t>tendril, twig, branch</t>
  </si>
  <si>
    <t>H8300</t>
  </si>
  <si>
    <t>שָׂרִיד</t>
  </si>
  <si>
    <t>1) survivor, remnant, that which is left 1a) survivor</t>
  </si>
  <si>
    <t>H8301</t>
  </si>
  <si>
    <t>Sarid</t>
  </si>
  <si>
    <t xml:space="preserve">  § Sarid = "survivor"  a place or landmark on the border of Zebulun </t>
  </si>
  <si>
    <t>H8302A</t>
  </si>
  <si>
    <t>שִׁרְיָה</t>
  </si>
  <si>
    <t>lance</t>
  </si>
  <si>
    <t>1) a weapon 1a) perhaps a lance, javelin</t>
  </si>
  <si>
    <t>H8302B</t>
  </si>
  <si>
    <t>שִׁרְיוֹן</t>
  </si>
  <si>
    <t>body armour</t>
  </si>
  <si>
    <t>H8303</t>
  </si>
  <si>
    <t>שִׂרְיֹן</t>
  </si>
  <si>
    <t xml:space="preserve">Sirion = "breastplate"  one of the names of Mount Hermon this one used by the Sidonians Another spelling of  cher.mon  (חֶרְמוֹן "(Mount )Hermon" H2768) </t>
  </si>
  <si>
    <t>H8304G</t>
  </si>
  <si>
    <t>שְׂרָיָהוּ</t>
  </si>
  <si>
    <t>Seraiah</t>
  </si>
  <si>
    <t>A man living at the time of United Monarchy, first mentioned at 2Sa 8:17;   father of: Elihoreph (H0456) and Ahijah (H0281); also called Shavsha at 1Ch 18:16;  Sheva(Ketiv: Sheya) at 2Sa 20:25; Shisha at 1Ki 4:3;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</si>
  <si>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H8304H</t>
  </si>
  <si>
    <t>A man of the tribe of Levi living at the time of Divided Monarchy, first mentioned at 2Ki 25:18;   son of: Azariah (H5838L);   father of: Jehozadak (H3087) and Ezra (H5830)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</si>
  <si>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H8304I</t>
  </si>
  <si>
    <t>A man living at the time of Divided Monarchy, first mentioned at 2Ki 25:23;   son of: Tanhumeth (H8576)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</si>
  <si>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H8304J</t>
  </si>
  <si>
    <t>A man of the tribe of Judah  living before Israel's Monarchy, first mentioned at 1Ch 4:13;   son of: Kenaz (H7073I);   brother of: Othniel (H6274);   father of: Joab (H3097H)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</si>
  <si>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H8304K</t>
  </si>
  <si>
    <t>A man of the tribe of Simeon(?) living at the time of Divided Monarchy, only mentioned at 1Ch 4:35;   son of: Asiel (H6221);   father of: Joshibiah (H3143)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</si>
  <si>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H8304L</t>
  </si>
  <si>
    <t>A man living at the time of Exile and Return, first mentioned at Ezr 2:2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</si>
  <si>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H8304M</t>
  </si>
  <si>
    <t>A man living at the time of Divided Monarchy, only mentioned at Jer 36:26;   son of: Azriel (H5837I)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</si>
  <si>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H8304N</t>
  </si>
  <si>
    <t>A man living at the time of Divided Monarchy, first mentioned at Jer 51:59;   son of: Neriah (H5374);   brother of: Baruch (H1263J)  § Seraiah = "Jehovah is ruler" 1) the scribe or secretary of David 2) son of Azariah, father of Jehozadak, and the chief priest in the reign of king Zedekiah of Judah and at the time of the capture of Jerusalem 3) son of Tanhumeth the Netophathite and one of the men who went to Gedaliah, the governor over Judah appointed by Nebuchadnezzar, and gave their oath to serve the king of Babylon 4) a Judaite, son of Kenaz, brother of Othniel, and father of Joab 5) a Simeonite, father of Josibiah and grandfather of Jehu 6) a people of the province who returned from exile with Zerubbabel 6a) maybe the same as 10 7) son of Azariah and father of Ezra the priest and scribe 8) a priest who sealed the covenant with Nehemiah 9) a priest, son of Hilkiah in the time of Nehemiah 10) a priest or Levite who returned from exile with Zerubbabel 10a) probably a priest and the head of a family of priests after the exile. Maybe same as 6 11) son of Meraiah and messenger sent by the prophet Jeremiah to Babylon with a book of his writings 12) son of Azriel and one of the 3 men commanded by king Jehoiakim of Judah to seize Jeremiah and Baruch</t>
  </si>
  <si>
    <t>H8305</t>
  </si>
  <si>
    <t>שָׂרִיק</t>
  </si>
  <si>
    <t>combed</t>
  </si>
  <si>
    <t>carded, combed, fine (of flax)</t>
  </si>
  <si>
    <t>H8306</t>
  </si>
  <si>
    <t>שָׁרִיר</t>
  </si>
  <si>
    <t>muscle</t>
  </si>
  <si>
    <t>sinew, muscle</t>
  </si>
  <si>
    <t>H8307</t>
  </si>
  <si>
    <t>שְׁרִירוּת</t>
  </si>
  <si>
    <t>stubbornness, hardness, firmness</t>
  </si>
  <si>
    <t>H8308</t>
  </si>
  <si>
    <t>שָׂרַךְ</t>
  </si>
  <si>
    <t>1) to twist 1a) (Piel) to criss-cross, twist, entangle</t>
  </si>
  <si>
    <t>H8309</t>
  </si>
  <si>
    <t>שְׁרֵמָה</t>
  </si>
  <si>
    <t>field Another spelling of  she.de.mah  (שְׁדֵמָה "field" H7709)</t>
  </si>
  <si>
    <t>H8310</t>
  </si>
  <si>
    <t>שַׂרְסְכִים</t>
  </si>
  <si>
    <t xml:space="preserve">A man living at the time of Divided Monarchy, only mentioned at Jer 39:3   § Sarsechim = "prince of the eunuchs"  a ruler or general of Nebuchadnezzar at the taking of Jerusalem </t>
  </si>
  <si>
    <t>H8311</t>
  </si>
  <si>
    <t>שָׂרַע</t>
  </si>
  <si>
    <t>1) to extend, stretch out 1a) (Qal) extended (participle) 1b) (Hithpael) to stretch oneself</t>
  </si>
  <si>
    <t>H8312</t>
  </si>
  <si>
    <t>שַׂרְעַפִּים</t>
  </si>
  <si>
    <t>disquieting thoughts, thoughts</t>
  </si>
  <si>
    <t>H8313</t>
  </si>
  <si>
    <t>שָׂרַף</t>
  </si>
  <si>
    <t>1) to burn 1a) (Qal) to burn 1b) (Niphal) to be burned 1c) (Piel) burner, burning (participle) 1d) (Pual) to be burnt up, be burned Also means:  sa.raph  (סָרַף "to burn" H5635)</t>
  </si>
  <si>
    <t>H8314A</t>
  </si>
  <si>
    <t>שָׂרָף</t>
  </si>
  <si>
    <t>1) serpent, fiery serpent 1a) poisonous serpent (fiery from burning effect of poison)</t>
  </si>
  <si>
    <t>H8314B</t>
  </si>
  <si>
    <t>Seraph</t>
  </si>
  <si>
    <t>Seraph, seraphim 1a) majestic beings with 6 wings, human hands or voices in attendance upon God</t>
  </si>
  <si>
    <t>H8315</t>
  </si>
  <si>
    <t>Saraph</t>
  </si>
  <si>
    <t xml:space="preserve">A man of the tribe of Judah living at the time of Egypt and Wilderness, only mentioned at 1Ch 4:22;   son of: Shelah (H7956);   brother of: Er (H6147H), Laadah (H3935), Jokim (H3137) and Joash (H3101K)   § Saraph = "to burn"  a Judaite, son of Shelah who ruled in Moab </t>
  </si>
  <si>
    <t>H8316</t>
  </si>
  <si>
    <t>שְׂרֵפָה</t>
  </si>
  <si>
    <t>H8317</t>
  </si>
  <si>
    <t>שָׁרַץ</t>
  </si>
  <si>
    <t>to swarm</t>
  </si>
  <si>
    <t>1) (Qal) to teem, swarm, multiply 1a) to swarm, teem 1b2) to swarm</t>
  </si>
  <si>
    <t>H8318</t>
  </si>
  <si>
    <t>שֶׁ֫רֶץ</t>
  </si>
  <si>
    <t>1) teeming or swarming things, creepers, swarmers 1a) of insects, animals, small reptiles, quadrupeds</t>
  </si>
  <si>
    <t>H8319</t>
  </si>
  <si>
    <t>שָׁרַק</t>
  </si>
  <si>
    <t>1) to hiss, whistle, pipe 1a) (Qal) to hiss (as a signal)</t>
  </si>
  <si>
    <t>H8320</t>
  </si>
  <si>
    <t>sorrel</t>
  </si>
  <si>
    <t>sorrel, reddish, tawny, bay</t>
  </si>
  <si>
    <t>H8321A</t>
  </si>
  <si>
    <t>choice species of vine, choice grapes Also means:  so.re.qah  (שֹׂרֵקָה "vine" H8321B)</t>
  </si>
  <si>
    <t>H8321B</t>
  </si>
  <si>
    <t>שֹׂרֵקָה</t>
  </si>
  <si>
    <t>choice vine Another spelling of  so.req  (שֹׂרֵק "vine" H8321A)</t>
  </si>
  <si>
    <t>H8322</t>
  </si>
  <si>
    <t>שְׁרֵקָה</t>
  </si>
  <si>
    <t>hissing</t>
  </si>
  <si>
    <t>hissing, whistling</t>
  </si>
  <si>
    <t>H8323A</t>
  </si>
  <si>
    <t>שָׂרַר</t>
  </si>
  <si>
    <t>1) to be or act as prince, rule, contend, have power, prevail over, reign, govern 1a) (Qal) to rule over, govern 1b) (Hithpael) to lord it over Also means:  sur  (שׂוּר "to reign" H7786)</t>
  </si>
  <si>
    <t>H8323B</t>
  </si>
  <si>
    <t>שָׁרַר</t>
  </si>
  <si>
    <t>H8324</t>
  </si>
  <si>
    <t>שׁוֹרֵר</t>
  </si>
  <si>
    <t>(Qal) to be an enemy</t>
  </si>
  <si>
    <t>H8325</t>
  </si>
  <si>
    <t>שָׁרָר</t>
  </si>
  <si>
    <t>Sharar</t>
  </si>
  <si>
    <t xml:space="preserve">A man living at the time of United Monarchy, first mentioned at 2Sa 23:33;   father of: Ahiam (H0279); also called Sachar (KJV: Sacar; NIV: Sakar) at 1Ch 11:35; Also named:  sa.khar  (שָׂכָר "Sachar" H7940H)   § Sharar = "enemy"  father of Ahiam, one of David's mighty warriors </t>
  </si>
  <si>
    <t>H8326</t>
  </si>
  <si>
    <t>שֹׁרֶר</t>
  </si>
  <si>
    <t>navel</t>
  </si>
  <si>
    <t>navel, umbilical cord</t>
  </si>
  <si>
    <t>H8327</t>
  </si>
  <si>
    <t>שָׁרַשׁ</t>
  </si>
  <si>
    <t>1) to uproot, take root, deal with the roots 1a) (Piel) to root up, root out 1b) (Pual) to be rooted up or out (of produce) 1c) (Poel) to take root 1d) (Poal) to take root 1e) (Hiphil) to take root, cause to take root</t>
  </si>
  <si>
    <t>H8328</t>
  </si>
  <si>
    <t>שֹׁ֫רֶשׁ</t>
  </si>
  <si>
    <t>1) root 1a) root (literal) 1b) root (of people involving firmness or permanence) (fig) 1c) root, bottom (as lowest stratum) (fig) Aramaic equivalent:  sho.resh  (שֹׁ֫רֶשׁ "root" H8330)</t>
  </si>
  <si>
    <t>H8329</t>
  </si>
  <si>
    <t>שָׁ֑רֶשׁ</t>
  </si>
  <si>
    <t>Sheresh</t>
  </si>
  <si>
    <t xml:space="preserve">A man of the tribe of Manasseh living at the time of Egypt and Wilderness, only mentioned at 1Ch 7:16;   son of: Machir (H4353) and Maacah (H4601M);   brother of: Gilead (H1568H), Peresh (H6570) and Hammolecheth (H4447);   father of: Ulam (H0198) and Rakem (H7552J)   § Sheresh = "root"  son of Machir and grandson of Manasseh </t>
  </si>
  <si>
    <t>H8330</t>
  </si>
  <si>
    <t xml:space="preserve">root Aramaic of  she.resh  (שֹׁ֫רֶשׁ "root" H8328) </t>
  </si>
  <si>
    <t>H8331</t>
  </si>
  <si>
    <t>שַׁרְשָׁה</t>
  </si>
  <si>
    <t>H8332</t>
  </si>
  <si>
    <t>שְׁרֹשִׁי</t>
  </si>
  <si>
    <t>banishment</t>
  </si>
  <si>
    <t>uprooting, banishment</t>
  </si>
  <si>
    <t>H8333</t>
  </si>
  <si>
    <t>שַׁרְשְׁרָה</t>
  </si>
  <si>
    <t>H8334</t>
  </si>
  <si>
    <t>שָׁרַת</t>
  </si>
  <si>
    <t>(Piel) to minister, serve, minister to</t>
  </si>
  <si>
    <t>H8335</t>
  </si>
  <si>
    <t>שָׁרֵת</t>
  </si>
  <si>
    <t>ministry, religious ministry, service in the tabernacle</t>
  </si>
  <si>
    <t>H8336A</t>
  </si>
  <si>
    <t>שֵׁשׁ</t>
  </si>
  <si>
    <t>alabaster, similar stone, marble, material of pavement</t>
  </si>
  <si>
    <t>H8336B</t>
  </si>
  <si>
    <t>something bleached white, byssus, linen, fine linen</t>
  </si>
  <si>
    <t>H8337</t>
  </si>
  <si>
    <t>1) six 1a) six (cardinal number) 1b) sixth (ordinal number) 1c) in combination with other numbers Aramaic equivalent:  shet  (שֵׁת "six" H8353)</t>
  </si>
  <si>
    <t>H8338</t>
  </si>
  <si>
    <t>שִׁשֵּׁא</t>
  </si>
  <si>
    <t>1) (Piel) to lead, lead on 2a) meaning apparent</t>
  </si>
  <si>
    <t>H8339</t>
  </si>
  <si>
    <t>שֵׁשְׁבַּצַּר</t>
  </si>
  <si>
    <t>Sheshbazzar</t>
  </si>
  <si>
    <t xml:space="preserve">A man of the tribe of Judah living at the time of Exile and Return, first mentioned at 1Ch 3:19;   son of: Pedaiah (H6305H);   brother of: Shimei (H8096J);   father of: Meshullam (H4918H), Hananiah (H2608L), Shelomith (H8019I), Hashubah (H2807), Ohel (H0169), Berechiah (H1296), Hasadiah (H2619), Jushab-hesed (H3142) and Abiud (G0010); also called Sheshbazzar at Ezr 1:8,11; 5.14,16; KJV: Zorobabel at Mat 1:12,13; Another name of  ze.rub.ba.vel  (זְרֻבָּבֶ֫ל "Zerubbabel" H2216)   § Sheshbazzar = "worshipper of fire"  the prince of Judah at the first return from exile in Babylon; usually identified as the Babylonian name for Zerubbabel </t>
  </si>
  <si>
    <t>H8340</t>
  </si>
  <si>
    <t xml:space="preserve">A man of the tribe of Judah living at the time of Exile and Return, first mentioned at 1Ch 3:19;   son of: Pedaiah (H6305H);   brother of: Shimei (H8096J);   father of: Meshullam (H4918H), Hananiah (H2608L), Shelomith (H8019I), Hashubah (H2807), Ohel (H0169), Berechiah (H1296), Hasadiah (H2619), Jushab-hesed (H3142) and Abiud (G0010); also called Sheshbazzar at Ezr 1:8,11; 5.14,16; KJV: Zorobabel at Mat 1:12,13; Aramaic of  ze.rub.ba.vel  (זְרֻבָּבֶ֫ל "Zerubbabel" H2216)   § Sheshbazzar = "worshipper of fire"  the prince of Judah at the first return from exile in Babylon; usually identified as the Babylonian name for Zerubbabel </t>
  </si>
  <si>
    <t>H8341</t>
  </si>
  <si>
    <t>שִׁשָּׁה</t>
  </si>
  <si>
    <t>to give a sixth</t>
  </si>
  <si>
    <t>(Piel) to give the sixth part, give the sixth part of</t>
  </si>
  <si>
    <t>H8342</t>
  </si>
  <si>
    <t>שָׂשׂוֹן</t>
  </si>
  <si>
    <t>1) gladness, joy, exultation, rejoicing 1a) exultation, joy</t>
  </si>
  <si>
    <t>H8343</t>
  </si>
  <si>
    <t>שָׁשַׁי</t>
  </si>
  <si>
    <t>Shashai</t>
  </si>
  <si>
    <t xml:space="preserve">A man living at the time of Exile and Return, only mentioned at Ezr 10:40   § Shashai = "noble"  a son of Bani who put away his foreign wife in the time of Ezra </t>
  </si>
  <si>
    <t>H8344</t>
  </si>
  <si>
    <t>שֵׁשַׁי</t>
  </si>
  <si>
    <t>Sheshai</t>
  </si>
  <si>
    <t xml:space="preserve">A man living at the time of Egypt and Wilderness, first mentioned at Num 13:22;   son of: Anak (H6061);   brother of: Ahiman (H0289) and Talmai (H8526)   § Sheshai = "noble"  son of Anak, one of the giants in the land of Canaan </t>
  </si>
  <si>
    <t>H8345</t>
  </si>
  <si>
    <t>שִׁשִּׁי</t>
  </si>
  <si>
    <t>1) sixth 1a) sixth (ordinal number) 1b) sixth (as fraction)</t>
  </si>
  <si>
    <t>H8346</t>
  </si>
  <si>
    <t>שִׁשִּׁים</t>
  </si>
  <si>
    <t>sixty, three score Aramaic equivalent:  shit.tin  (שִׁתִּין "sixty" H8361)</t>
  </si>
  <si>
    <t>H8347</t>
  </si>
  <si>
    <t>שֵׁשַׁךְ</t>
  </si>
  <si>
    <t xml:space="preserve">Sheshach = "thy fine linen"  another name for Babylon apparently taken from the goddess 'Shach' Another name of  ba.vel  (בָּבֶ֫ל, בָּבֶל "Babylon" H0894) </t>
  </si>
  <si>
    <t>H8348</t>
  </si>
  <si>
    <t>שֵׁשָׁן</t>
  </si>
  <si>
    <t>Sheshan</t>
  </si>
  <si>
    <t xml:space="preserve">A man of the tribe of Judah living at the time of Divided Monarchy, first mentioned at 1Ch 2:31;   son of: Ishi (H3469);   father of: Ahlai (H0304)   § Sheshan = "noble"  a Judaite of the families of Hezron and Jerahmeel, son of Ishi and father of Ahlai </t>
  </si>
  <si>
    <t>H8349</t>
  </si>
  <si>
    <t>שָׁשָׁק</t>
  </si>
  <si>
    <t>Shashak</t>
  </si>
  <si>
    <t xml:space="preserve">A man of the tribe of Benjamin  living at the time of Egypt and Wilderness, first mentioned at 1Ch 8:14;   son of: Beriah (H1283I);   brother of: Arad (H6166B), Ahio (H0283H), Jeremoth (H3406I), Zebadiah (H2069), Eder (H5738), Michael (H4317L), Ishpah (H3472) and Joha (H3109);   father of: Ishpan (H3473), Eber (H5677J), Eliel (H0447I), Abdon (H5658I), Zichri (H2147I), Hanan (H2605), Hananiah (H2608O), Elam (H5867), Anthothijah (H6070), Iphdeiah (H3301), Penuel (H6439I)   § Shashak = "longing"  a Benjamite, son of Beriah and father of Iphedeiah and Penuel </t>
  </si>
  <si>
    <t>H8350</t>
  </si>
  <si>
    <t>שָׁשֵׁר</t>
  </si>
  <si>
    <t>1) red colour, vermilion 1a) formerly gained from 'kermes' insect</t>
  </si>
  <si>
    <t>H8351</t>
  </si>
  <si>
    <t>שֵׁת</t>
  </si>
  <si>
    <t>Sheth</t>
  </si>
  <si>
    <t xml:space="preserve">Sheth - means "buttock"  a variant of Seth, a man living at the time before the Flood, first mentioned at Gen 4:25;   son of: Adam (H0121) and Eve (H2332);   brother of: Cain (H7014B) and Abel (H1893);   father of: Enosh (H0583); also called Sheth (Ketiv: buttock) at Num 24:17;  Another name of  shet  (שֵׁת "Seth" H8352)    Ref: Nu 24:17  </t>
  </si>
  <si>
    <t>H8352</t>
  </si>
  <si>
    <t xml:space="preserve">A man living at the time before the Flood, first mentioned at Gen 4:25;   son of: Adam (H0121) and Eve (H2332);   brother of: Cain (H7014B) and Abel (H1893);   father of: Enosh (H0583); also called Sheth (Ketiv: buttock) at Num 24:17;    § Seth = "compensation" 1) the 3rd son of Adam by Eve 1a) also 'Sheth' </t>
  </si>
  <si>
    <t>H8353</t>
  </si>
  <si>
    <t>six (as cardinal number) Aramaic of  shesh  (שֵׁשׁ "six" H8337)</t>
  </si>
  <si>
    <t>H8354</t>
  </si>
  <si>
    <t>שָׁתָה</t>
  </si>
  <si>
    <t>1) to drink 1a) (Qal) 1a1) to drink 1a1a) of drinking cup of God's wrath, of slaughter, of wicked deeds (fig) 1a2) to feast 1b) (Niphal) to be drunk Aramaic equivalent:  she.tah  (שְׁתָה "to drink" H8355)</t>
  </si>
  <si>
    <t>H8355</t>
  </si>
  <si>
    <t>שְׁתָה</t>
  </si>
  <si>
    <t>(P'al) to drink Aramaic of  sha.tah  (שָׁתָה "to drink" H8354)</t>
  </si>
  <si>
    <t>H8356</t>
  </si>
  <si>
    <t>שָׁת</t>
  </si>
  <si>
    <t>foundation, support, stay</t>
  </si>
  <si>
    <t>H8357</t>
  </si>
  <si>
    <t>seat (of body), buttocks</t>
  </si>
  <si>
    <t>H8358</t>
  </si>
  <si>
    <t>שְׁתִי</t>
  </si>
  <si>
    <t xml:space="preserve">a drinking, drinking bout  Ref: Ec 10:17 </t>
  </si>
  <si>
    <t>H8359</t>
  </si>
  <si>
    <t>warp</t>
  </si>
  <si>
    <t>warp, woven material</t>
  </si>
  <si>
    <t>H8360</t>
  </si>
  <si>
    <t>שְׁתִיָּה</t>
  </si>
  <si>
    <t>drinking</t>
  </si>
  <si>
    <t>drinking (mode or manner or amount)</t>
  </si>
  <si>
    <t>H8361</t>
  </si>
  <si>
    <t>שִׁתִּין</t>
  </si>
  <si>
    <t>sixty, threescore Aramaic of  shish.shim  (שִׁשִּׁים "sixty" H8346)</t>
  </si>
  <si>
    <t>H8362</t>
  </si>
  <si>
    <t>שָׁתַל</t>
  </si>
  <si>
    <t>to transplant</t>
  </si>
  <si>
    <t>(Qal) to plant, transplant</t>
  </si>
  <si>
    <t>H8363</t>
  </si>
  <si>
    <t>שָׁתִיל</t>
  </si>
  <si>
    <t>plant, cutting, transplanted shoot, slip</t>
  </si>
  <si>
    <t>H8364</t>
  </si>
  <si>
    <t>שֻׁתַלְחִי</t>
  </si>
  <si>
    <t>Shuthelahite</t>
  </si>
  <si>
    <t xml:space="preserve">Someone descended from Shuthelah who was a man of the tribe of Ephraim living at the time of Egypt and Wilderness, first mentioned at Num 26:35;   son of: Ephraim (H0669);   brother of: Becher (H1071H), Tahan (H8465), Ezer (H5827), Elead (H0496) and Beriah (H1283H);   father of: Eran (H6197) and Bered (H1260H) Group of  shu.te.lach  (שׁוּתֶ֫לַח "Shuthelah" H7803)   § Shuthalhites, of Shuthelah "freshly appointed"  descendants of Shuthelah, son of Ephraim, and of his son of the same name </t>
  </si>
  <si>
    <t>H8365</t>
  </si>
  <si>
    <t>שָׁתַם</t>
  </si>
  <si>
    <t>1) (Qal) to open 1a) meaning uncertain</t>
  </si>
  <si>
    <t>H8366</t>
  </si>
  <si>
    <t>שָׁתַן</t>
  </si>
  <si>
    <t>1) (Hiphil) to urinate 1a) one who urinates (used as a designation of a male)</t>
  </si>
  <si>
    <t>H8367</t>
  </si>
  <si>
    <t>שָׁתַק</t>
  </si>
  <si>
    <t>(Qal) to be quiet, be silent</t>
  </si>
  <si>
    <t>H8368</t>
  </si>
  <si>
    <t>שָׂתַר</t>
  </si>
  <si>
    <t>(Niphal) to burst out, break out</t>
  </si>
  <si>
    <t>H8369</t>
  </si>
  <si>
    <t>שֵׁתָר</t>
  </si>
  <si>
    <t>Shethar</t>
  </si>
  <si>
    <t xml:space="preserve">A man living at the time of Exile and Return, only mentioned at Est 1:14   § Shethar = "a star"  one of the 7 princes of Media or Persian empire </t>
  </si>
  <si>
    <t>H8370</t>
  </si>
  <si>
    <t>שְׁתַר בּוֹזְנַי</t>
  </si>
  <si>
    <t>Shethar-bozenai</t>
  </si>
  <si>
    <t xml:space="preserve">A man living at the time of Exile and Return, first mentioned at Ezr 5:3   § Shethar-boznai = "star of splendour"  a Persian officer in the reign of Darius </t>
  </si>
  <si>
    <t>H8371</t>
  </si>
  <si>
    <t>שָׁתַת</t>
  </si>
  <si>
    <t>(Qal) to set, appoint</t>
  </si>
  <si>
    <t>H8372</t>
  </si>
  <si>
    <t>תָּא</t>
  </si>
  <si>
    <t>chamber, guardroom</t>
  </si>
  <si>
    <t>H8373</t>
  </si>
  <si>
    <t>תָּאַב</t>
  </si>
  <si>
    <t>(Qal) to long for</t>
  </si>
  <si>
    <t>H8374</t>
  </si>
  <si>
    <t>(Piel) to loathe, abhor Another spelling of  ta.av  (תַּעָב "to abhor" H8581)</t>
  </si>
  <si>
    <t>H8375</t>
  </si>
  <si>
    <t>תַּאֲבָה</t>
  </si>
  <si>
    <t>H8376</t>
  </si>
  <si>
    <t>תָּאָה</t>
  </si>
  <si>
    <t>(Piel) to mark out, point out</t>
  </si>
  <si>
    <t>H8377</t>
  </si>
  <si>
    <t>תְּאוֹ</t>
  </si>
  <si>
    <t>antelope</t>
  </si>
  <si>
    <t>1) wild ox, antelope, oryx 1a) perhaps an extinct animal, exact meaning unknown</t>
  </si>
  <si>
    <t>H8378</t>
  </si>
  <si>
    <t>תַּאֲוָה</t>
  </si>
  <si>
    <t>1) desire 1a) desire, wish, longings of one's heart 1a1) lust, appetite, covetousness (bad sense) 1b) thing desired, object of desire</t>
  </si>
  <si>
    <t>H8379</t>
  </si>
  <si>
    <t>1) boundary, limit 1a) meaning uncertain</t>
  </si>
  <si>
    <t>H8380</t>
  </si>
  <si>
    <t>תּוֹאָם</t>
  </si>
  <si>
    <t>twin</t>
  </si>
  <si>
    <t>H8381</t>
  </si>
  <si>
    <t>תַּאֲלָה</t>
  </si>
  <si>
    <t>H8382</t>
  </si>
  <si>
    <t>תָּאַם</t>
  </si>
  <si>
    <t>be double</t>
  </si>
  <si>
    <t>1) to be double, be joined 1a) (Qal) to be double 1b) (Hiphil) to bear twins</t>
  </si>
  <si>
    <t>H8383</t>
  </si>
  <si>
    <t>תְּאֻנִים</t>
  </si>
  <si>
    <t>H8384</t>
  </si>
  <si>
    <t>תְּאֵנָה</t>
  </si>
  <si>
    <t>fig, fig tree</t>
  </si>
  <si>
    <t>H8385A</t>
  </si>
  <si>
    <t>תַּאֲנָה</t>
  </si>
  <si>
    <t>estrous</t>
  </si>
  <si>
    <t>occasion, time of heat or oestrous or copulation, sexual drive (of animal)</t>
  </si>
  <si>
    <t>H8385B</t>
  </si>
  <si>
    <t>תֹּאֲנָה</t>
  </si>
  <si>
    <t>occasion, opportunity (for a quarrel)</t>
  </si>
  <si>
    <t>H8386</t>
  </si>
  <si>
    <t>תַּאֲנִיָּה</t>
  </si>
  <si>
    <t>mourning, grieving</t>
  </si>
  <si>
    <t>H8387</t>
  </si>
  <si>
    <t>תַּאֲנַת שִׁלֹ֑ה</t>
  </si>
  <si>
    <t>Taanath-shiloh</t>
  </si>
  <si>
    <t xml:space="preserve">  § Taanath-shiloh = "approach to Shiloh"  a landmark on the boundary of Ephraim </t>
  </si>
  <si>
    <t>H8388A</t>
  </si>
  <si>
    <t>תָּאַר</t>
  </si>
  <si>
    <t>1) (Qal) to be drawn, incline, delineate, extend 1a) meaning uncertain</t>
  </si>
  <si>
    <t>H8388B</t>
  </si>
  <si>
    <t>to delimit</t>
  </si>
  <si>
    <t>(Piel) to draw in outline, trace out</t>
  </si>
  <si>
    <t>H8389</t>
  </si>
  <si>
    <t>תֹּ֫אַר</t>
  </si>
  <si>
    <t>shape, form, outline, figure, appearance</t>
  </si>
  <si>
    <t>H8390</t>
  </si>
  <si>
    <t>תַּאֲרֵעַ</t>
  </si>
  <si>
    <t>Tarea</t>
  </si>
  <si>
    <t xml:space="preserve">A man of the tribe of Benjamin living at the time of United Monarchy, first mentioned at 1Ch 8:35;   son of: Micah (H4318H);   brother of: Pithon (H6377), Melech (H4429) and Ahaz (H0271H); also called Tahrea at 1Ch 9:41;  Also named:  tach.re.a  (תַּחֲרֵעַ "Tahrea" H8475)   § Tarea = "chamber of a neighbour"  a Benjamite, son of Micah of the family of Saul </t>
  </si>
  <si>
    <t>H8391</t>
  </si>
  <si>
    <t>תְּאַשּׁוּר</t>
  </si>
  <si>
    <t>boxtree</t>
  </si>
  <si>
    <t>1) a species of tree 1a) box tree-a small evergreen tree 1b) perhaps cypress or cedar</t>
  </si>
  <si>
    <t>H8392</t>
  </si>
  <si>
    <t>תֵּבָה</t>
  </si>
  <si>
    <t>1) ark 1a) vessel which Noah built 1b) basket vessel in which Moses was placed</t>
  </si>
  <si>
    <t>H8393</t>
  </si>
  <si>
    <t>תְּבוּאָה</t>
  </si>
  <si>
    <t>1) produce, product, revenue 1a) product, yield, crops (of the earth usually) 1b) income, revenue 1c) gain (of wisdom) (fig) 1d) product of lips (fig)</t>
  </si>
  <si>
    <t>H8394</t>
  </si>
  <si>
    <t>תְּבוּנָה</t>
  </si>
  <si>
    <t>1) understanding, intelligence 1a) the act of understanding 1a1) skill 1b) the faculty of understanding 1b1) intelligence, understanding, insight 1c) the object of knowledge 1d) teacher (personification)</t>
  </si>
  <si>
    <t>H8395</t>
  </si>
  <si>
    <t>תְּבוּסָה</t>
  </si>
  <si>
    <t>a treading down, downtreading, ruin, downfall, destruction</t>
  </si>
  <si>
    <t>H8396G</t>
  </si>
  <si>
    <t>תָּבוֹר</t>
  </si>
  <si>
    <t>(Mount) Tabor</t>
  </si>
  <si>
    <t xml:space="preserve">  § Tabor = "mound" n pr mont   a mountain in the plain of Esdraelon rising abruptly and insulated except for a narrow ridge on the west connecting it to the hills of Nazareth 2) a town around the summit of Mount Tabor </t>
  </si>
  <si>
    <t>H8396H</t>
  </si>
  <si>
    <t>Tabor</t>
  </si>
  <si>
    <t xml:space="preserve">  § Tabor = "mound" n pr mont  the place of an oak tree which was on the homeward journey of Saul after he had been anointed by Samuel</t>
  </si>
  <si>
    <t>H8396I</t>
  </si>
  <si>
    <t>Tabor = "mound" n pr mont   a city of the Merarite Levites located in the territory of Zebulun Another name of  ke.sul.lot  (כְּסֻלּוֹת "Chesulloth" H3694)</t>
  </si>
  <si>
    <t>H8397</t>
  </si>
  <si>
    <t>תֶּ֫בֶל</t>
  </si>
  <si>
    <t>1) confusion (violation of nature or divine order) 1a) perversion (in sexual sin)</t>
  </si>
  <si>
    <t>H8398</t>
  </si>
  <si>
    <t>תֵּבֵל</t>
  </si>
  <si>
    <t>H8399</t>
  </si>
  <si>
    <t>תַּבְלִית</t>
  </si>
  <si>
    <t>H8400</t>
  </si>
  <si>
    <t>תְּבַלֻּל</t>
  </si>
  <si>
    <t>defect</t>
  </si>
  <si>
    <t>obscurity, defect (in vision), confusion</t>
  </si>
  <si>
    <t>H8401</t>
  </si>
  <si>
    <t>תֶּ֫בֶן</t>
  </si>
  <si>
    <t>1) straw, stubble 1a) as building material 1b) as fodder for livestock</t>
  </si>
  <si>
    <t>H8402</t>
  </si>
  <si>
    <t>תִּבְנִי</t>
  </si>
  <si>
    <t>Tibni</t>
  </si>
  <si>
    <t xml:space="preserve">A man living at the time of Divided Monarchy, first mentioned at 1Ki 16:21;   son of: Ginath (H1527)   § Tibni = "intelligent"  contender for the throne of the northern kingdom of Israel after the death of Zimri; fought for 4 years with the rival faction whose leader was Omri; died after 4 years leaving the throne to Omri </t>
  </si>
  <si>
    <t>H8403</t>
  </si>
  <si>
    <t>תַּבְנִית</t>
  </si>
  <si>
    <t>pattern</t>
  </si>
  <si>
    <t>1) pattern, plan, form, construction, figure 1a) construction, structure 1a1) meaning uncertain 1b) pattern 1c) figure, image (of idols)</t>
  </si>
  <si>
    <t>H8404</t>
  </si>
  <si>
    <t>תַּבְעֵרָה</t>
  </si>
  <si>
    <t>Taberah</t>
  </si>
  <si>
    <t xml:space="preserve">  § Taberah = "burning"  a place in the wilderness of Paran </t>
  </si>
  <si>
    <t>H8405</t>
  </si>
  <si>
    <t>תֵּבֵץ</t>
  </si>
  <si>
    <t>Thebez</t>
  </si>
  <si>
    <t xml:space="preserve">  § Thebez = "conspicuous"  a town near Shechem </t>
  </si>
  <si>
    <t>H8406</t>
  </si>
  <si>
    <t>תְּבַר</t>
  </si>
  <si>
    <t>to break (P'al) broken in pieces (participle) Aramaic of  sha.var  (שָׁבַר "to break" H7665)</t>
  </si>
  <si>
    <t>H8407</t>
  </si>
  <si>
    <t>תִּגְלַת פִּלְאֶ֫סֶר</t>
  </si>
  <si>
    <t>Tiglath-pileser</t>
  </si>
  <si>
    <t xml:space="preserve">A man living at the time of Divided Monarchy, first mentioned at 2Ki 15:19   § Tiglath-pileser or Tilgath-pilneser = "thou will uncover the wonderful bond"  an Assyrian king who attacked Samaria or northern kingdom of Israel in the reign of Pekah </t>
  </si>
  <si>
    <t>H8408</t>
  </si>
  <si>
    <t>תַּגְמוּל</t>
  </si>
  <si>
    <t>benefit, act of grace</t>
  </si>
  <si>
    <t>H8409</t>
  </si>
  <si>
    <t>תִּגְרָה</t>
  </si>
  <si>
    <t>contention, strife, conflict, hostility</t>
  </si>
  <si>
    <t>H8410</t>
  </si>
  <si>
    <t>תִּדְהָר</t>
  </si>
  <si>
    <t>elm</t>
  </si>
  <si>
    <t>1) a species of hardwood tree 1a) perhaps boxwood, elm</t>
  </si>
  <si>
    <t>H8411</t>
  </si>
  <si>
    <t>תְּדִירָא</t>
  </si>
  <si>
    <t>1) continuance, continuity, perpetuity 1a) constantly (as adverb)</t>
  </si>
  <si>
    <t>H8412</t>
  </si>
  <si>
    <t>תַּדְמֹר</t>
  </si>
  <si>
    <t>Tadmor</t>
  </si>
  <si>
    <t xml:space="preserve">Tadmor = "palm tree"  a city built by Solomon after his conquest of Hamath-zobah Also named:  ta.mar  (תָּמָר "Tamar" H8559K) </t>
  </si>
  <si>
    <t>H8413</t>
  </si>
  <si>
    <t>תִּדְעָל</t>
  </si>
  <si>
    <t>Tidal</t>
  </si>
  <si>
    <t xml:space="preserve">A man living at the time of the Patriarchs, first mentioned at Gen 14:1   § Tidal = "great son"  chief of various nomadic tribes and an ally of Chedorlaomer </t>
  </si>
  <si>
    <t>H8414</t>
  </si>
  <si>
    <t>תֹּ֫הוּ</t>
  </si>
  <si>
    <t>formlessness</t>
  </si>
  <si>
    <t>1) formlessness, confusion, unreality, emptiness 1a) formlessness (of primeval earth) 1a1) nothingness, empty space 1b) that which is empty or unreal (of idols) (fig) 1c) wasteland, wilderness (of solitary places) 1d) place of chaos 1e) vanity</t>
  </si>
  <si>
    <t>H8415</t>
  </si>
  <si>
    <t>תְּהוֹם</t>
  </si>
  <si>
    <t>1) deep, depths, deep places, abyss, the deep, sea 1a) deep (of subterranean waters) 1b) deep, sea, abysses (of sea) 1c) primeval ocean, deep 1d) deep, depth (of river) 1e) abyss, the grave</t>
  </si>
  <si>
    <t>H8416</t>
  </si>
  <si>
    <t>תְּהִלָּה</t>
  </si>
  <si>
    <t>1) praise, song or hymn of praise 1a) praise, adoration, thanksgiving (paid to God) 1b) act of general or public praise 1c) praise-song (as title) 1d) praise (demanded by qualities or deeds or attributes of God) 1e) renown, fame, glory 1e1) of Damascus, God 1e2) object of praise, possessor of renown (fig)</t>
  </si>
  <si>
    <t>H8417</t>
  </si>
  <si>
    <t>תׇּהֳלָה</t>
  </si>
  <si>
    <t>H8418</t>
  </si>
  <si>
    <t>תַּהֲלוּכָה</t>
  </si>
  <si>
    <t>procession</t>
  </si>
  <si>
    <t>H8419</t>
  </si>
  <si>
    <t>תַּהְפֻּכָה</t>
  </si>
  <si>
    <t>perversity, perverse thing</t>
  </si>
  <si>
    <t>H8420</t>
  </si>
  <si>
    <t>תָּו</t>
  </si>
  <si>
    <t>1) desire, mark 1a) mark (as a sign of exemption from judgment)</t>
  </si>
  <si>
    <t>H8421G</t>
  </si>
  <si>
    <t>תּוּב</t>
  </si>
  <si>
    <t>: return 1) to return, come back 1a) (P'al) to return, come back 1b) (Aphel) 1b1) to restore, give back, answer 1b2) to return</t>
  </si>
  <si>
    <t>H8421H</t>
  </si>
  <si>
    <t>: rescue/restore 1) to return, come back 1a) (P'al) to return, come back 1b) (Aphel) 1b1) to restore, give back, answer 1b2) to return</t>
  </si>
  <si>
    <t>H8421I</t>
  </si>
  <si>
    <t>: reply 1) to return, come back 1a) (P'al) to return, come back 1b) (Aphel) 1b1) to restore, give back, answer 1b2) to return</t>
  </si>
  <si>
    <t>H8422G</t>
  </si>
  <si>
    <t>תּוּבַל</t>
  </si>
  <si>
    <t>Tubal</t>
  </si>
  <si>
    <t>A man living at the time of the Patriarchs, first mentioned at Gen 10:2;   son of: Japheth (H3315);   brother of: Gomer (H1586), Magog (H4031), Madai (H4074), Javan (H3120), Meshech (H4902) and Tiras (H8494)  § Tubal = "thou shall be brought" 1) son of Japheth and grandson of Noah n pr terr 2) a region in east Asia Minor 2a) perhaps nearly equal to Cappadocia</t>
  </si>
  <si>
    <t>H8422H</t>
  </si>
  <si>
    <t xml:space="preserve">  § Tubal = "thou shall be brought"  a region in east Asia Minor  perhaps nearly equal to Cappadocia</t>
  </si>
  <si>
    <t>H8422I</t>
  </si>
  <si>
    <t>(Meshech)-Tubal</t>
  </si>
  <si>
    <t xml:space="preserve"> Combined with  me.shekh  (מֶ֫שֶׁךְ "Meshech" H4902I)  § Tubal = "thou shall be brought"  a region in east Asia Minor  perhaps nearly equal to Cappadocia</t>
  </si>
  <si>
    <t>H8423</t>
  </si>
  <si>
    <t>תּוּבַל־קַ֫יִן</t>
  </si>
  <si>
    <t>Tubal-cain</t>
  </si>
  <si>
    <t xml:space="preserve">A man living at the time of the Patriarchs, first mentioned at Gen 4:22;   son of: Lamech (H3929) and Zillah (H6741);   brother of: Jabal (H2989), Jubal (H3106) and Naamah (H5279)   § Tubal-cain = "thou will be brought of Cain"  son of Lamech by his wife Zillah and the first worker in metal </t>
  </si>
  <si>
    <t>H8424</t>
  </si>
  <si>
    <t>תּוּגָה</t>
  </si>
  <si>
    <t>grief, heaviness, sorrow</t>
  </si>
  <si>
    <t>H8425G</t>
  </si>
  <si>
    <t>תֹּגַרְמָה</t>
  </si>
  <si>
    <t>Togarmah</t>
  </si>
  <si>
    <t>A man of the Gomerians living at the time of the Patriarchs, first mentioned at Gen 10:3;   son of: Gomer (H1586);   brother of: Ashkenaz (H0813) and Riphath (H7384A)  § Togarmah = "thou wilt break her" 1) son of Gomer, grandson of Japheth, and great grandson of Noah n pr terr 2) territory settled by the descendants of Togarmah 2a) probably the area known as Armenia</t>
  </si>
  <si>
    <t>H8425H</t>
  </si>
  <si>
    <t>(Beth)-togarmah</t>
  </si>
  <si>
    <t xml:space="preserve"> Combined with  ba.yit  (בַּ֫יִת ", Beth-" H1004I)  § Togarmah = "thou wilt break her"   territory settled by the descendants of Togarmah  probably the area known as Armenia</t>
  </si>
  <si>
    <t>H8426</t>
  </si>
  <si>
    <t>תּוֹדָה</t>
  </si>
  <si>
    <t>1) confession, praise, thanksgiving 1a) give praise to God 1b) thanksgiving in songs of liturgical worship, hymn of praise 1c) thanksgiving choir or procession or line or company 1d) thank-offering, sacrifice of thanksgiving 1e) confession</t>
  </si>
  <si>
    <t>H8427</t>
  </si>
  <si>
    <t>תָּוָה</t>
  </si>
  <si>
    <t>1) to scrabble, limit, mark, make or set a mark 1a) (Piel) to mark 1b) (Hiphil) to set a mark</t>
  </si>
  <si>
    <t>H8428</t>
  </si>
  <si>
    <t>1) (Hiphil) to pain, wound, trouble, cause pain 1a) meaning probable</t>
  </si>
  <si>
    <t>H8429</t>
  </si>
  <si>
    <t>תְּוַהּ</t>
  </si>
  <si>
    <t>be startled</t>
  </si>
  <si>
    <t>(P'al) to be startled, be alarmed</t>
  </si>
  <si>
    <t>H8430</t>
  </si>
  <si>
    <t>תּוֹחַ</t>
  </si>
  <si>
    <t>Toah</t>
  </si>
  <si>
    <t xml:space="preserve">A man of the tribe of Levi living at the time of United Monarchy, first mentioned at 1Sa 1:1;   son of: Zuph (H6689);   father of: Elihu (H0453); also called Nahath at 1Ch 6:26;  Toah at 1Ch 6:34;  Another name of  to.chu  (תֹּחוּ "Tohu" H8459)   § Toah = "lowly"  son of Zuph, father of Eliel, and ancestor of Samuel and Heman </t>
  </si>
  <si>
    <t>H8431</t>
  </si>
  <si>
    <t>תּוֹחֶ֫לֶת</t>
  </si>
  <si>
    <t>H8432</t>
  </si>
  <si>
    <t>תָּ֫וֶךְ</t>
  </si>
  <si>
    <t>1) midst, middle 1a) midst, middle 1b) into, through (after verbs of motion) 1c) among (of a number of persons) 1d) between (of things arranged by twos) 1e) from among (as to take or separate etc)</t>
  </si>
  <si>
    <t>H8433A</t>
  </si>
  <si>
    <t>תּוֹכֵחָה</t>
  </si>
  <si>
    <t>rebuke, correction, punishment, chastisement</t>
  </si>
  <si>
    <t>H8433B</t>
  </si>
  <si>
    <t>תּוֹכַ֫חַת</t>
  </si>
  <si>
    <t>argument</t>
  </si>
  <si>
    <t>1) argument, reproof 1a) argument, impeachment 1b) reproof, chiding 1c) correction, rebuke</t>
  </si>
  <si>
    <t>H8434</t>
  </si>
  <si>
    <t>תּוֹלָ֑ד</t>
  </si>
  <si>
    <t>Tolad</t>
  </si>
  <si>
    <t xml:space="preserve">  § Tolad = "generation"   a town in Simeon  also 'El-tolad' </t>
  </si>
  <si>
    <t>H8435</t>
  </si>
  <si>
    <t>תּוֹלֵדוֹת</t>
  </si>
  <si>
    <t>1) descendants, results, proceedings, generations, genealogies 1a) account of men and their descendants 1a1) genealogical list of one's descendants 1a2) one's contemporaries 1a3) course of history (of creation etc) 1b) begetting or account of heaven (metaph)</t>
  </si>
  <si>
    <t>H8436</t>
  </si>
  <si>
    <t>תִּילוֹן</t>
  </si>
  <si>
    <t>Tilon</t>
  </si>
  <si>
    <t xml:space="preserve">A man of the tribe of Judah(?) living at the time of Divided Monarchy, only mentioned at 1Ch 4:20;   son of: Shimon (H7889);   brother of: Amnon (H0550H), Rinnah (H7441), Ben-hanan (H1135)   § Tilon = "gift"  a Judaite, son of Shimon </t>
  </si>
  <si>
    <t>H8437</t>
  </si>
  <si>
    <t>תּוֹלָל</t>
  </si>
  <si>
    <t>tormentor</t>
  </si>
  <si>
    <t>1) tormentor, plunderer 1a) meaning doubtful</t>
  </si>
  <si>
    <t>H8438A</t>
  </si>
  <si>
    <t>תּוֹלָע</t>
  </si>
  <si>
    <t>1) worm, scarlet stuff, crimson 1a) worm-the female 'coccus ilicis' 1b) scarlet stuff, crimson, scarlet 1b1) the dye made from the dried body of the female of the worm "coccus ilicis" Also means:  to.le.ah  (תּוֹלֵעָה "worm" H8438B)</t>
  </si>
  <si>
    <t>H8438B</t>
  </si>
  <si>
    <t>תּוֹלֵעָה</t>
  </si>
  <si>
    <t>1) worm, maggot 1a) worm, grub 1b) the worm "coccus ilicis"</t>
  </si>
  <si>
    <t>H8439G</t>
  </si>
  <si>
    <t>Tola</t>
  </si>
  <si>
    <t>A man of the tribe of Issachar living at the time of Egypt and Wilderness, first mentioned at Gen 46:13;   son of: Issachar (H3485);   brother of: Puah (H6312), Jashub (H3437H) and Shimron (H8110B);   father of: Uzzi (H5813H), Rephaiah (H7509I), Jeriel (H3400), Jahmai (H3181), Ibsam (H3005) and Shemuel (H8050I) Also named:  to.la.i  (תּוֹלָעִי "Tolaite" H8440)  § Tola = "worm" 1) the 1st born of Issachar and progenitor of the family of Tolaites 2) a man of Issachar, son of Puah and judge of Israel after Abimelech</t>
  </si>
  <si>
    <t>H8439H</t>
  </si>
  <si>
    <t>A Judge living before Israel's Monarchy, only mentioned at Jdg 10:1;   son of: Puah (H6312H)  § Tola = "worm" 1) the 1st born of Issachar and progenitor of the family of Tolaites 2) a man of Issachar, son of Puah and judge of Israel after Abimelech</t>
  </si>
  <si>
    <t>H8440</t>
  </si>
  <si>
    <t>תּוֹלָעִי</t>
  </si>
  <si>
    <t>Tolaite</t>
  </si>
  <si>
    <t xml:space="preserve">Someone descended from Tola who was a man of the tribe of Issachar living at the time of Egypt and Wilderness, first mentioned at Gen 46:13;   son of: Issachar (H3485);   brother of: Puah (H6312), Jashub (H3437H) and Shimron (H8110B);   father of: Uzzi (H5813H), Rephaiah (H7509I), Jeriel (H3400), Jahmai (H3181), Ibsam (H3005) and Shemuel (H8050I) Group of  to.la  (תּוֹלָע "Tola" H8439)   § Tolaites, of Tola "worm"  descendants of Tola the son of Issachar </t>
  </si>
  <si>
    <t>H8441</t>
  </si>
  <si>
    <t>תּוֹעֵבַה</t>
  </si>
  <si>
    <t>1) a disgusting thing, abomination, abominable 1a) in ritual sense (of unclean food, idols, mixed marriages) 1b) in ethical sense (of wickedness etc)</t>
  </si>
  <si>
    <t>H8442</t>
  </si>
  <si>
    <t>תּוֹעָה</t>
  </si>
  <si>
    <t>1) error, wandering, impiety, perversions 1a) error (in morals and religion) 1b) confusion, disturbance</t>
  </si>
  <si>
    <t>H8443</t>
  </si>
  <si>
    <t>תּוֹעָפָה</t>
  </si>
  <si>
    <t>1) eminence, lofty horns, summit 1a) eminence (of towering horns, peaks, silver)</t>
  </si>
  <si>
    <t>H8444</t>
  </si>
  <si>
    <t>תּוֹצָאָה</t>
  </si>
  <si>
    <t>outgoing</t>
  </si>
  <si>
    <t>1) outgoing, border, a going out, extremity, end, source, escape 1a) outgoing, extremity (of border) 1b) source (of life) 1c) escape (from death)</t>
  </si>
  <si>
    <t>H8445</t>
  </si>
  <si>
    <t>תּוֹקַהַת</t>
  </si>
  <si>
    <t>Tokhath</t>
  </si>
  <si>
    <t xml:space="preserve">A man living at the time of Divided Monarchy, first mentioned at 2Ki 22:14;   son of: Harhas (H2745);   father of: Shallum (H7967H); also called Tokhath (Qere. Ketiv: Tokahath; KJV: Tikvath) at 2Ch 34:22; Another name of  tiq.vah  (תִּקְוָה "Tikvah" H8616G)   § Tikvath or Tikvah = "hope"  father of Shallum, the husband of the prophetess Huldah in the time of king Josiah of Judah </t>
  </si>
  <si>
    <t>H8446</t>
  </si>
  <si>
    <t>תּוּר</t>
  </si>
  <si>
    <t>1) to seek, search out, spy out, explore 1a) (Qal) 1a1) to seek out, select, find out how to do something 1a2) to spy out, explore 1a2a) explorers, spies (participle) 1a3) to go about 1a3a) merchant, trader (participle) 1b) (Hiphil) to make a search, make a reconnaissance</t>
  </si>
  <si>
    <t>H8447</t>
  </si>
  <si>
    <t>תּוֹר</t>
  </si>
  <si>
    <t>plait</t>
  </si>
  <si>
    <t>1) circlet, plait, turn (of hair or gold) 2) (CLBL) succession, order</t>
  </si>
  <si>
    <t>H8448</t>
  </si>
  <si>
    <t>1) circlet, plait, turn (of hair or gold) 2) (CLBL) custom, manner, mode</t>
  </si>
  <si>
    <t>H8449</t>
  </si>
  <si>
    <t>תֹּר</t>
  </si>
  <si>
    <t>turtledove</t>
  </si>
  <si>
    <t>dove, turtledove</t>
  </si>
  <si>
    <t>H8450</t>
  </si>
  <si>
    <t>bull, young bull, ox (for sacrifice) Aramaic of  shor  (שׁוֹר "cattle" H7794)</t>
  </si>
  <si>
    <t>H8451</t>
  </si>
  <si>
    <t>תּוֹרָה</t>
  </si>
  <si>
    <t>instruction</t>
  </si>
  <si>
    <t>1) law, direction, instruction 1a) instruction, direction (human or divine) 1a1) body of prophetic teaching 1a2) instruction in Messianic age 1a3) body of priestly direction or instruction 1a4) body of legal directives 1b) law 1b1) law of the burnt offering 1b2) of special law, codes of law 1c) custom, manner 1d) the Deuteronomic or Mosaic Law</t>
  </si>
  <si>
    <t>H8452</t>
  </si>
  <si>
    <t>custom, manner, mode, law (of man)</t>
  </si>
  <si>
    <t>H8453A</t>
  </si>
  <si>
    <t>תּוֹשָׁב</t>
  </si>
  <si>
    <t>sojourner, stranger</t>
  </si>
  <si>
    <t>H8453B</t>
  </si>
  <si>
    <t>תִּשְׁבֶּה</t>
  </si>
  <si>
    <t>Tishbe</t>
  </si>
  <si>
    <t>Tishbe = "foreigner"  the home of Elijah Also named:  tish.bi  (תִּשְׁבִּי "Tishbite" H8664)</t>
  </si>
  <si>
    <t>H8454</t>
  </si>
  <si>
    <t>תּוּשִׁיָּה</t>
  </si>
  <si>
    <t>1) wisdom, sound knowledge, success, sound or efficient wisdom, abiding success 1a) sound or efficient wisdom 1b) abiding success (of the effect of sound wisdom)</t>
  </si>
  <si>
    <t>H8455</t>
  </si>
  <si>
    <t>תּוֹתָ֑ח</t>
  </si>
  <si>
    <t>club</t>
  </si>
  <si>
    <t>1) a weapon 1a) perhaps a club or mace</t>
  </si>
  <si>
    <t>H8456</t>
  </si>
  <si>
    <t>תָּזַז</t>
  </si>
  <si>
    <t>to strike away</t>
  </si>
  <si>
    <t>(Hiphil) to strike away, cut away</t>
  </si>
  <si>
    <t>H8457</t>
  </si>
  <si>
    <t>תַּזְנוּת</t>
  </si>
  <si>
    <t>H8458</t>
  </si>
  <si>
    <t>תַּחְבֻּלָה</t>
  </si>
  <si>
    <t>1) direction, counsel, guidance, good advice, (wise) counsel 1a) direction, guidance 1b) counsel 1b1) good or wise counsel 1b2) of the wicked</t>
  </si>
  <si>
    <t>H8459</t>
  </si>
  <si>
    <t>תֹּחוּ</t>
  </si>
  <si>
    <t>Tohu</t>
  </si>
  <si>
    <t xml:space="preserve">A man of the tribe of Levi living at the time of United Monarchy, first mentioned at 1Sa 1:1;   son of: Zuph (H6689);   father of: Elihu (H0453); also called Nahath at 1Ch 6:26;  Toah at 1Ch 6:34;    § Tohu = "lowly"  Levite, son of Zuph, father of Elihu, and great grandfather of Samuel </t>
  </si>
  <si>
    <t>H8460</t>
  </si>
  <si>
    <t>תְּחוֹת</t>
  </si>
  <si>
    <t>under Aramaic of  ta.chat  (תַּחַת ": under" H8478)</t>
  </si>
  <si>
    <t>H8461</t>
  </si>
  <si>
    <t>תַּחְכְּמֹנִי</t>
  </si>
  <si>
    <t>Tahchemonite</t>
  </si>
  <si>
    <t xml:space="preserve">Someone descended from Hachmon or Tahchemon(?), first mentioned at 2Sa 23:8; also called Tahchemonite (KJV: Tachmonite; NIV: Tahkemonite) at 2Sa 23:8;  Group of  chakh.mo.ni  (חַכְמוֹנִי "Hachmonite" H2453)   § Tachmonite = "thou will make me wise"  descriptive designation of Josheb-basshebeth, one of David's mighty warriors </t>
  </si>
  <si>
    <t>H8462</t>
  </si>
  <si>
    <t>תְּחִלָּה</t>
  </si>
  <si>
    <t>1) beginning, first 1a) the first time 1b) from the beginning, in the beginning (with prep)</t>
  </si>
  <si>
    <t>H8463</t>
  </si>
  <si>
    <t>תַּחֲלֻאִים</t>
  </si>
  <si>
    <t>diseases</t>
  </si>
  <si>
    <t>H8464</t>
  </si>
  <si>
    <t>תַּחְמָס</t>
  </si>
  <si>
    <t>1) a ceremonially unclean bird 1a) a name of the male ostrich 1b) (CLBL) probably the great owl 1c) perhaps an extinct bird, exact meaning unknown</t>
  </si>
  <si>
    <t>H8465G</t>
  </si>
  <si>
    <t>תַּ֫חַן</t>
  </si>
  <si>
    <t>Tahan</t>
  </si>
  <si>
    <t>A man of the tribe of Ephraim living at the time of Egypt and Wilderness, only mentioned at Num 26:35;   son of: Ephraim (H0669);   brother of: Shuthelah (H7803), Becher (H1071H), Ezer (H5827), Elead (H0496) and Beriah (H1283H) Also named:  ta.cha.ni  (תַּחֲנִי "Tahanite" H8470)  § Tahan = "camp"  an Ephraimite, son of Telah and progenitor of a family of Ephraim</t>
  </si>
  <si>
    <t>H8465H</t>
  </si>
  <si>
    <t>A man of the tribe of Ephraim living at the time of Divided Monarchy, only mentioned at 1Ch 7:25;   son of: Telah (H8520);   father of: Ladan (H3936)  § Tahan = "camp"  an Ephraimite, son of Telah and progenitor of a family of Ephraim</t>
  </si>
  <si>
    <t>H8466</t>
  </si>
  <si>
    <t>תַּחֲנָה</t>
  </si>
  <si>
    <t>encamping, encampment</t>
  </si>
  <si>
    <t>H8467</t>
  </si>
  <si>
    <t>תְּחִנָּה</t>
  </si>
  <si>
    <t>1) favour, supplication, supplication for favour 1a) favour 1b) supplication for favour</t>
  </si>
  <si>
    <t>H8468</t>
  </si>
  <si>
    <t>Tehinnah</t>
  </si>
  <si>
    <t xml:space="preserve">A man of the tribe of Judah  living at the time of Divided Monarchy, only mentioned at 1Ch 4:12;   son of: Eshton (H0850);   brother of: Beth-rapha (H1051) and Paseah (H6454);   father of: Ir-nahash (H5904)    § Tehinnah = "supplication"  a Judaite, son of Eshton and father of Ir-Nahash </t>
  </si>
  <si>
    <t>H8469</t>
  </si>
  <si>
    <t>תַּחֲנוּן</t>
  </si>
  <si>
    <t>1) supplication, supplication for favour 1a) to man 1b) to God</t>
  </si>
  <si>
    <t>H8470</t>
  </si>
  <si>
    <t>תַּחֲנִי</t>
  </si>
  <si>
    <t>Tahanite</t>
  </si>
  <si>
    <t xml:space="preserve">Someone descended from Tahan who was a man of the tribe of Ephraim living at the time of Egypt and Wilderness, only mentioned at Num 26:35;   son of: Ephraim (H0669);   brother of: Shuthelah (H7803), Becher (H1071H), Ezer (H5827), Elead (H0496) and Beriah (H1283H) Group of  ta.chan  (תַּ֫חַן "Tahan" H8465)   § Tahanites, of Tachan "thou will decline"  descendants of Tachan, son of Telah, an Ephraimite </t>
  </si>
  <si>
    <t>H8471</t>
  </si>
  <si>
    <t>תַּחְפַּנְחֵס</t>
  </si>
  <si>
    <t>Tahpanhes</t>
  </si>
  <si>
    <t xml:space="preserve">  § Tahpanhes or Tahapanes or Tehaphnehes = "thou will fill hands with pity"  a city in Egypt; modern 'Tel Defenneh' or 'Tel Defneh' located approx 18 miles (29 km) east southeast from Tanis </t>
  </si>
  <si>
    <t>H8472</t>
  </si>
  <si>
    <t>תַּחְפְּנֵיס</t>
  </si>
  <si>
    <t>Tahpenes</t>
  </si>
  <si>
    <t xml:space="preserve">A woman of the Egyptians living at the time of United Monarchy, first mentioned at 1Ki 11:19; married to Pharaoh (H6547K);   mother of: daughter_of_Pharaoh (H6547P)   § Tahpenes = "wife of the king"  an Egyptian queen in the times of David and Solomon </t>
  </si>
  <si>
    <t>H8473</t>
  </si>
  <si>
    <t>תַּחְרָא</t>
  </si>
  <si>
    <t>corselet</t>
  </si>
  <si>
    <t>H8474</t>
  </si>
  <si>
    <t>תַּחָרָה</t>
  </si>
  <si>
    <t>1) to burn, be kindled (of anger) 1a) (Tiphel) to heat oneself in vexation</t>
  </si>
  <si>
    <t>H8475</t>
  </si>
  <si>
    <t>תַּחֲרֵעַ</t>
  </si>
  <si>
    <t>Tahrea</t>
  </si>
  <si>
    <t xml:space="preserve">A man of the tribe of Benjamin living at the time of United Monarchy, first mentioned at 1Ch 8:35;   son of: Micah (H4318H);   brother of: Pithon (H6377), Melech (H4429) and Ahaz (H0271H); also called Tahrea at 1Ch 9:41;  Another name of  ta.a.re.a  (תַּאֲרֵעַ "Tarea" H8390)   § Tahrea = "cunning"  a Benjamite, son of Micah in the line of Saul </t>
  </si>
  <si>
    <t>H8476</t>
  </si>
  <si>
    <t>תַּ֫חַשׁ</t>
  </si>
  <si>
    <t>1) a kind of leather, skin, or animal hide 1a) perhaps the animal yielding the skin 1a1) perhaps the badger or dugong, dolphin, or sheep, or a now extinct animal</t>
  </si>
  <si>
    <t>H8477</t>
  </si>
  <si>
    <t>Tahash</t>
  </si>
  <si>
    <t xml:space="preserve">A man living at the time of the Patriarchs, only mentioned at Gen 22:24;   son of: Nahor (H5152H) and Reumah (H7208);   brother of: Tebah (H2875), Gaham (H1514) and Maacah (H4601);   half-brother of: Uz (H5780H), Buz (H0938), Kemuel (H7055), Chesed (H3777), Hazo (H2375), Pildash (H6394), Jidlaph (H3044), Bethuel (H1328A)   § Thahash = "dugong"  son of Nahor by his concubine Reumah and nephew of Abraham </t>
  </si>
  <si>
    <t>H8478G</t>
  </si>
  <si>
    <t>תַּחַת</t>
  </si>
  <si>
    <t>underneath: under</t>
  </si>
  <si>
    <t>: under/below 1) the under part, beneath, instead of, as, for, for the sake of, flat, unto, where, whereas n m 1a) the under part adv accus 1b) beneath prep 1c) under, beneath 1c1) at the foot of (idiom) 1c2) sweetness, subjection, woman, being burdened or oppressed (fig) 1c3) of subjection or conquest 1d) what is under one, the place in which one stands 1d1) in one's place, the place in which one stands (idiom with reflexive pronoun) 1d2) in place of, instead of (in transferred sense) 1d3) in place of, in exchange or return for (of things mutually interchanged) conj 1e) instead of, instead of that 1f) in return for that, because that in compounds 1g) in, under, into the place of (after verbs of motion) 1h) from under, from beneath, from under the hand of, from his place, under, beneath</t>
  </si>
  <si>
    <t>H8478H</t>
  </si>
  <si>
    <t>underneath: instead</t>
  </si>
  <si>
    <t>: instead/in_place/exchange 1) the under part, beneath, instead of, as, for, for the sake of, flat, unto, where, whereas n m 1a) the under part adv accus 1b) beneath prep 1c) under, beneath 1c1) at the foot of (idiom) 1c2) sweetness, subjection, woman, being burdened or oppressed (fig) 1c3) of subjection or conquest 1d) what is under one, the place in which one stands 1d1) in one's place, the place in which one stands (idiom with reflexive pronoun) 1d2) in place of, instead of (in transferred sense) 1d3) in place of, in exchange or return for (of things mutually interchanged) conj 1e) instead of, instead of that 1f) in return for that, because that in compounds 1g) in, under, into the place of (after verbs of motion) 1h) from under, from beneath, from under the hand of, from his place, under, beneath</t>
  </si>
  <si>
    <t>H8478I</t>
  </si>
  <si>
    <t>underneath: stand</t>
  </si>
  <si>
    <t>: stand/position 1) the under part, beneath, instead of, as, for, for the sake of, flat, unto, where, whereas n m 1a) the under part adv accus 1b) beneath prep 1c) under, beneath 1c1) at the foot of (idiom) 1c2) sweetness, subjection, woman, being burdened or oppressed (fig) 1c3) of subjection or conquest 1d) what is under one, the place in which one stands 1d1) in one's place, the place in which one stands (idiom with reflexive pronoun) 1d2) in place of, instead of (in transferred sense) 1d3) in place of, in exchange or return for (of things mutually interchanged) conj 1e) instead of, instead of that 1f) in return for that, because that in compounds 1g) in, under, into the place of (after verbs of motion) 1h) from under, from beneath, from under the hand of, from his place, under, beneath</t>
  </si>
  <si>
    <t>H8478J</t>
  </si>
  <si>
    <t>underneath: because_of</t>
  </si>
  <si>
    <t>: because_of/so_that 1) the under part, beneath, instead of, as, for, for the sake of, flat, unto, where, whereas n m 1a) the under part adv accus 1b) beneath prep 1c) under, beneath 1c1) at the foot of (idiom) 1c2) sweetness, subjection, woman, being burdened or oppressed (fig) 1c3) of subjection or conquest 1d) what is under one, the place in which one stands 1d1) in one's place, the place in which one stands (idiom with reflexive pronoun) 1d2) in place of, instead of (in transferred sense) 1d3) in place of, in exchange or return for (of things mutually interchanged) conj 1e) instead of, instead of that 1f) in return for that, because that in compounds 1g) in, under, into the place of (after verbs of motion) 1h) from under, from beneath, from under the hand of, from his place, under, beneath</t>
  </si>
  <si>
    <t>H8478K</t>
  </si>
  <si>
    <t>underneath: owning</t>
  </si>
  <si>
    <t>: owning/rule/under(hand) 1) the under part, beneath, instead of, as, for, for the sake of, flat, unto, where, whereas n m 1a) the under part adv accus 1b) beneath prep 1c) under, beneath 1c1) at the foot of (idiom) 1c2) sweetness, subjection, woman, being burdened or oppressed (fig) 1c3) of subjection or conquest 1d) what is under one, the place in which one stands 1d1) in one's place, the place in which one stands (idiom with reflexive pronoun) 1d2) in place of, instead of (in transferred sense) 1d3) in place of, in exchange or return for (of things mutually interchanged) conj 1e) instead of, instead of that 1f) in return for that, because that in compounds 1g) in, under, into the place of (after verbs of motion) 1h) from under, from beneath, from under the hand of, from his place, under, beneath</t>
  </si>
  <si>
    <t>H8478L</t>
  </si>
  <si>
    <t>underneath: swear</t>
  </si>
  <si>
    <t>: swear/allegience/(hand)under 1) the under part, beneath, instead of, as, for, for the sake of, flat, unto, where, whereas n m 1a) the under part adv accus 1b) beneath prep 1c) under, beneath 1c1) at the foot of (idiom) 1c2) sweetness, subjection, woman, being burdened or oppressed (fig) 1c3) of subjection or conquest 1d) what is under one, the place in which one stands 1d1) in one's place, the place in which one stands (idiom with reflexive pronoun) 1d2) in place of, instead of (in transferred sense) 1d3) in place of, in exchange or return for (of things mutually interchanged) conj 1e) instead of, instead of that 1f) in return for that, because that in compounds 1g) in, under, into the place of (after verbs of motion) 1h) from under, from beneath, from under the hand of, from his place, under, beneath</t>
  </si>
  <si>
    <t>H8479</t>
  </si>
  <si>
    <t xml:space="preserve">under  Aramaic of  ta.chat  (תַּחַת ": under" H8478) </t>
  </si>
  <si>
    <t>H8480G</t>
  </si>
  <si>
    <t>תַּ֫חַת</t>
  </si>
  <si>
    <t>Tahath</t>
  </si>
  <si>
    <t xml:space="preserve">  § Tahath = "station"   a station of Israel in the wilderness</t>
  </si>
  <si>
    <t>H8480H</t>
  </si>
  <si>
    <t>A man of the tribe of Levi living at the time of Divided Monarchy, first mentioned at 1Ch 6:24;   son of: Assir (H0617H);   father of: Uriel (H0222)  § Tahath = "station" 1) a Kohathite Levite, son of Assir and father of Uriel 2) a Kohathite Levite, son of Assir and father of Zephaniah 2a) maybethe same as 1 3) son of Bered, great grandson of Ephraim, and father of Eladah 4) son of Eladah, grandson of 3, and father Zabad 5) a station of Israel in the wilderness</t>
  </si>
  <si>
    <t>H8480I</t>
  </si>
  <si>
    <t>A man of the tribe of Ephraim living at the time of Divided Monarchy, first mentioned at 1Ch 7:20a;   son of: Bered (H1260H);   father of: Eleadah (H0497)  § Tahath = "station" 1) a Kohathite Levite, son of Assir and father of Uriel 2) a Kohathite Levite, son of Assir and father of Zephaniah 2a) maybethe same as 1 3) son of Bered, great grandson of Ephraim, and father of Eladah 4) son of Eladah, grandson of 3, and father Zabad 5) a station of Israel in the wilderness</t>
  </si>
  <si>
    <t>H8480J</t>
  </si>
  <si>
    <t>A man of the tribe of Ephraim living at the time of Divided Monarchy, first mentioned at 1Ch 7:20b;   son of: Eleadah (H0497);   father of: Zabad (H2066H)  § Tahath = "station" 1) a Kohathite Levite, son of Assir and father of Uriel 2) a Kohathite Levite, son of Assir and father of Zephaniah 2a) maybethe same as 1 3) son of Bered, great grandson of Ephraim, and father of Eladah 4) son of Eladah, grandson of 3, and father Zabad 5) a station of Israel in the wilderness</t>
  </si>
  <si>
    <t>H8481G</t>
  </si>
  <si>
    <t>תַּחְתּוֹן</t>
  </si>
  <si>
    <t>Lower (Beth Horon)</t>
  </si>
  <si>
    <t xml:space="preserve">Combined with  bet cho.ron  (בֵּית חוֹרֹן "Beth-horon" H1032)  § lower, lowest, nether Another name of  bet cho.ron  (בֵּית חוֹרֹן "Beth-horon" H1032G) </t>
  </si>
  <si>
    <t>H8481H</t>
  </si>
  <si>
    <t>lower, lowest, nether</t>
  </si>
  <si>
    <t>H8482</t>
  </si>
  <si>
    <t>תַּחְתִּי</t>
  </si>
  <si>
    <t>1) low, lower, lowest 1a) lowest (as adj) 1b) the lower parts (subst)</t>
  </si>
  <si>
    <t>H8483</t>
  </si>
  <si>
    <t>תַּחְתִּים חׇדְשִׁי</t>
  </si>
  <si>
    <t xml:space="preserve">  § Tahtim-hodshi = "lowest-moon"  a place near Gilead on the east of the Jordan </t>
  </si>
  <si>
    <t>H8484</t>
  </si>
  <si>
    <t>תִּיכוֹן</t>
  </si>
  <si>
    <t>H8485G</t>
  </si>
  <si>
    <t>תֵּימָא</t>
  </si>
  <si>
    <t>Tema</t>
  </si>
  <si>
    <t>A man of the Arabs living at the time of the Patriarchs, first mentioned at Gen 25:15;   son of: Ishmael (H3458);   brother of: Nebaioth (H5032), Kedar (H6938), Adbeel (H0110), Mibsam (H4017), Mishma (H4927), Dumah (H1746), Massa (H4854), Hadad (H2316), Jetur (H3195), Naphish (H5305), Kedemah (H6929) and Mahalath (H4258)  § Tema = "desert" 1) the 9th son of Ishmael 2) the land settled by Tema the son of Ishmael</t>
  </si>
  <si>
    <t>H8485H</t>
  </si>
  <si>
    <t xml:space="preserve">  § Tema = "desert"   the land settled by Tema the son of Ishmael</t>
  </si>
  <si>
    <t>H8486</t>
  </si>
  <si>
    <t>תֵּימָן</t>
  </si>
  <si>
    <t>1) south, southward, whatever is on the right (so the southern quarter), south wind 1a) south (of territory) 1b) southern quarter (of the sky) 1c) toward the south, southward (of direction) 1d) south wind</t>
  </si>
  <si>
    <t>H8487G</t>
  </si>
  <si>
    <t>Teman</t>
  </si>
  <si>
    <t>A man of the Edomites living at the time of the Patriarchs, first mentioned at Gen 36:11;   son of: Eliphaz (H0464);   brother of: Omar (H0201), Zepho (H6825), Gatam (H1609), Kenaz (H7073), Amalek (H6002H) and Korah (H7141H)  § Teman = "south" 1) son of Eliphaz, grandson of Esau, and one of the dukes of Edom 2) the tribe descended from 1 noted for the wisdom of its people 3) the region occupied by the descendants of 1, located east of Idumea</t>
  </si>
  <si>
    <t>H8487H</t>
  </si>
  <si>
    <t>Teman = "south"   the region occupied by the descendants of Teman, located east of Idumea Also named:  te.ma.ni  (תֵּימָנִי "Temanite" H8489)</t>
  </si>
  <si>
    <t>H8488</t>
  </si>
  <si>
    <t>תֵּימְנִי</t>
  </si>
  <si>
    <t>Temeni</t>
  </si>
  <si>
    <t xml:space="preserve">A man of the tribe of Judah living at the time of Divided Monarchy, only mentioned at 1Ch 4:6;   son of: Ashhur (H0806) and Naarah (H5292B);   brother of: Ahuzzam (H0275), Hepher (H2660) and Haahashtari (H0326);   half-brother of: Zereth (H6889), Izhar (H3328), Ethnan (H0869) and Koz (H6976)   § Temeni = "southern"  a Judaite, son of Ashur by one of his two wives Naarah </t>
  </si>
  <si>
    <t>H8489</t>
  </si>
  <si>
    <t>תֵּימָנִי</t>
  </si>
  <si>
    <t>Temanite</t>
  </si>
  <si>
    <t xml:space="preserve">Someone from Teman Group of  te.man  (תֵּימָן "Teman" H8487H)   § Temanite or Temani  "southward"   1) an inhabitant of Teman located east of Idumea 2) a descendant of Teman, the grandson of Esau and a duke of Edom </t>
  </si>
  <si>
    <t>H8490</t>
  </si>
  <si>
    <t>תִּימָרָה</t>
  </si>
  <si>
    <t>1) pillar, column 1a) palm-like spreading at top</t>
  </si>
  <si>
    <t>H8491</t>
  </si>
  <si>
    <t>תִּיצִי</t>
  </si>
  <si>
    <t>Tizite</t>
  </si>
  <si>
    <t xml:space="preserve">Someone descended from Tiz(?), only mentioned at 1Ch 11:45   § Tizite = "thou shall go forth"  an inhabitant of Tiz </t>
  </si>
  <si>
    <t>H8492</t>
  </si>
  <si>
    <t>תִּירוֹשׁ</t>
  </si>
  <si>
    <t>new wine</t>
  </si>
  <si>
    <t>wine, fresh or new wine, must, freshly pressed wine</t>
  </si>
  <si>
    <t>H8493</t>
  </si>
  <si>
    <t>תִּירְיָא</t>
  </si>
  <si>
    <t>Tiria</t>
  </si>
  <si>
    <t xml:space="preserve">A man of the tribe of Judah  living at the time of Divided Monarchy, only mentioned at 1Ch 4:16;   son of: Jehallelel (H3094);   brother of: Ziph (H2128J), Ziphah (H2129) and Asarel (H0840)   § Tiria = "fear"  a Judaite, son of Jehaleleel </t>
  </si>
  <si>
    <t>H8494</t>
  </si>
  <si>
    <t>תִּירָ֑ס</t>
  </si>
  <si>
    <t>Tiras</t>
  </si>
  <si>
    <t xml:space="preserve">A man living at the time of the Patriarchs, first mentioned at Gen 10:2;   son of: Japheth (H3315);   brother of: Gomer (H1586), Magog (H4031), Madai (H4074), Javan (H3120), Tubal (H8422) and Meshech (H4902)   § Tiras = "desire"  son of Japheth and grandson of Noah </t>
  </si>
  <si>
    <t>H8495</t>
  </si>
  <si>
    <t>תַּ֫יִשׁ</t>
  </si>
  <si>
    <t>H8496</t>
  </si>
  <si>
    <t>תֹּךְ</t>
  </si>
  <si>
    <t>1) injury, oppression, oppressor 2) (TWOT) fraud, deceit, deceitful Also means:  ta.khakh  (תָּכָךְ "deceitful" H8501)</t>
  </si>
  <si>
    <t>H8497</t>
  </si>
  <si>
    <t>תָּכָה</t>
  </si>
  <si>
    <t>1) (Pual) to be led, be assembled 1a) meaning wholly uncertain 2) (CLBL) (Pu) to lay down, recline</t>
  </si>
  <si>
    <t>H8498</t>
  </si>
  <si>
    <t>תְּכוּנָה</t>
  </si>
  <si>
    <t>1) arrangement, preparation, 1a) arrangement, disposition 1b) preparation 1c) fixed place, seat, place Also means:  te.khu.nah  (תְּכוּנָה "place" H8499)</t>
  </si>
  <si>
    <t>H8499</t>
  </si>
  <si>
    <t>fixed place, seat, place Another spelling of  te.khu.nah  (תְּכוּנָה "fitting" H8498)</t>
  </si>
  <si>
    <t>H8500</t>
  </si>
  <si>
    <t>תֻּכִּיִּים</t>
  </si>
  <si>
    <t>peacock</t>
  </si>
  <si>
    <t>1) peacock, baboon, ape 1a) peacock 1b) (TWOT) baboon, ape</t>
  </si>
  <si>
    <t>H8501</t>
  </si>
  <si>
    <t>תָּכָךְ</t>
  </si>
  <si>
    <t>injury, oppression, oppressor Another spelling of  tokh  (תֹּךְ "oppression" H8496)</t>
  </si>
  <si>
    <t>H8502</t>
  </si>
  <si>
    <t>תִּכְלָה</t>
  </si>
  <si>
    <t>perfection, completion, completeness</t>
  </si>
  <si>
    <t>H8503</t>
  </si>
  <si>
    <t>תַּכְלִית</t>
  </si>
  <si>
    <t>limit</t>
  </si>
  <si>
    <t>1) end, perfection, consummation, completion, completeness 1a) end 1b) completeness</t>
  </si>
  <si>
    <t>H8504</t>
  </si>
  <si>
    <t>תְּכֵ֫לֶת</t>
  </si>
  <si>
    <t>blue</t>
  </si>
  <si>
    <t>1) violet, violet stuff 1a) violet thread 1b) violet stuff or fabric 2) (TWOT) blue (covering spectrum from brilliant red through deep purple)</t>
  </si>
  <si>
    <t>H8505</t>
  </si>
  <si>
    <t>תָּכַן</t>
  </si>
  <si>
    <t>1) to regulate, measure, estimate, ponder, balance, make even, level, weigh, be equal, be weighed out, test, prove 1a) (Qal) estimate (participle) 1b) (Niphal) 1b1) to be estimated 1b2) to be made even or right, be adjusted to the standard 1c) (Piel) to weigh out, mete out 1d) (Pual) 1d1) to be weighed out, be measured out 1d2) measured out (participle)</t>
  </si>
  <si>
    <t>H8506</t>
  </si>
  <si>
    <t>תֹּ֫כֶן</t>
  </si>
  <si>
    <t>quantity</t>
  </si>
  <si>
    <t>measurement, a measured amount</t>
  </si>
  <si>
    <t>H8507</t>
  </si>
  <si>
    <t>Tochen</t>
  </si>
  <si>
    <t xml:space="preserve">  § Tochen = "measurement"  a town in Simeon until the time of David </t>
  </si>
  <si>
    <t>H8508</t>
  </si>
  <si>
    <t>תׇּכְנִית</t>
  </si>
  <si>
    <t>measurement, pattern, proportion</t>
  </si>
  <si>
    <t>H8509</t>
  </si>
  <si>
    <t>תַּכְרִיךְ</t>
  </si>
  <si>
    <t>H8510</t>
  </si>
  <si>
    <t>תֵּל</t>
  </si>
  <si>
    <t>1) mound, heap, heap of ruins 1a) mound (of ruin-heap of city) 1b) mound, hill (of elevation on which city stood)</t>
  </si>
  <si>
    <t>H8511</t>
  </si>
  <si>
    <t>תָּלָא</t>
  </si>
  <si>
    <t>(Qal) to hang, hang to, cling to</t>
  </si>
  <si>
    <t>H8512</t>
  </si>
  <si>
    <t>תֵּל אָבִיב</t>
  </si>
  <si>
    <t>Tel-abib</t>
  </si>
  <si>
    <t xml:space="preserve">  § Tel-abib = "mound of the flood"  a city in Babylon, the home of the prophet Ezekiel, located on the river Chebar which was probably a branch of the Euphrates </t>
  </si>
  <si>
    <t>H8513</t>
  </si>
  <si>
    <t>תְּלָאָה</t>
  </si>
  <si>
    <t>toil, hardship, distress, weariness</t>
  </si>
  <si>
    <t>H8514</t>
  </si>
  <si>
    <t>תַּלְאֻבָה</t>
  </si>
  <si>
    <t>H8515</t>
  </si>
  <si>
    <t>תְּלַאשָּׂ֑ר</t>
  </si>
  <si>
    <t>Telassar</t>
  </si>
  <si>
    <t xml:space="preserve">  § Telassar or Thelasar = "Assyrian hill"  a city conquered and held by the Assyrians located apparently in Mesopotamia </t>
  </si>
  <si>
    <t>H8516</t>
  </si>
  <si>
    <t>תִּלְבֹּשֶׁת</t>
  </si>
  <si>
    <t>garment, clothing, raiment</t>
  </si>
  <si>
    <t>H8517</t>
  </si>
  <si>
    <t>תְּלַג</t>
  </si>
  <si>
    <t xml:space="preserve">snow Aramaic of  she.leg  (שֶׁ֫לֶג "snow" H7950) </t>
  </si>
  <si>
    <t>H8518</t>
  </si>
  <si>
    <t>תָּלָה</t>
  </si>
  <si>
    <t>1) to hang 1a) (Qal) 1a1) to hang 1a1a) to hang up (any object) 1a1b) to put to death by hanging 1b) (Niphal) to be hanged 1c) (Piel) to hang, hang up (for display)</t>
  </si>
  <si>
    <t>H8519</t>
  </si>
  <si>
    <t>תְּלֻנָּה</t>
  </si>
  <si>
    <t>H8520</t>
  </si>
  <si>
    <t>תֶּ֫לַח</t>
  </si>
  <si>
    <t>Telah</t>
  </si>
  <si>
    <t xml:space="preserve">A man of the tribe of Ephraim living at the time of Divided Monarchy, only mentioned at 1Ch 7:25;   son of: Resheph (H7566);   father of: Tahan (H8465H)   § Telah = "vigour"  a son of Ephraim </t>
  </si>
  <si>
    <t>H8521</t>
  </si>
  <si>
    <t>תֵּל חַרְשָׁא</t>
  </si>
  <si>
    <t>Tel-harsha</t>
  </si>
  <si>
    <t xml:space="preserve">  § Tel-harsa or Tel-haresha = "mound of the deaf mute"   a town of Babylon  probably located in the low country near the sea </t>
  </si>
  <si>
    <t>H8522</t>
  </si>
  <si>
    <t>תְּלִי</t>
  </si>
  <si>
    <t>1) quiver 1a) quiver (with its arrows) 1b) quiver (as hanging from shoulder)</t>
  </si>
  <si>
    <t>H8523A</t>
  </si>
  <si>
    <t>תַּלְתִּי</t>
  </si>
  <si>
    <t>third (as substantive) Aramaic of  she.li.shi  (שְׁלִישִׁי "third" H7992)</t>
  </si>
  <si>
    <t>H8523B</t>
  </si>
  <si>
    <t>תְּלִיתַי</t>
  </si>
  <si>
    <t>1) third 1a) third (the ordinal number)</t>
  </si>
  <si>
    <t>H8524</t>
  </si>
  <si>
    <t>תָּלוּל</t>
  </si>
  <si>
    <t>be eminent</t>
  </si>
  <si>
    <t>v 1) (CLBL) to exalt 1a) (Qal) eminent, exalted (participle) adj 2) (BDB) exalted, lofty</t>
  </si>
  <si>
    <t>H8525</t>
  </si>
  <si>
    <t>תֶּ֫לֶם</t>
  </si>
  <si>
    <t>H8526G</t>
  </si>
  <si>
    <t>תַּלְמַי</t>
  </si>
  <si>
    <t>Talmai</t>
  </si>
  <si>
    <t>A man living at the time of Egypt and Wilderness, first mentioned at Num 13:22;   son of: Anak (H6061);   brother of: Ahiman (H0289) and Sheshai (H8344)  § Talmai = "furrowed" 1) one of the 3 sons of the giant Anak who were slain by the men of Judah 2) son of Ammihud, king of Geshur, later king of Geshur himself, and father of Maacah, the mother of Absalom and wife of David</t>
  </si>
  <si>
    <t>H8526H</t>
  </si>
  <si>
    <t>A man living at the time of United Monarchy, first mentioned at 2Sa 3:3;   son of: Ammihud (H5989J);   father of: Maacah (H4601I)  § Talmai = "furrowed" 1) one of the 3 sons of the giant Anak who were slain by the men of Judah 2) son of Ammihud, king of Geshur, later king of Geshur himself, and father of Maacah, the mother of Absalom and wife of David</t>
  </si>
  <si>
    <t>H8527</t>
  </si>
  <si>
    <t>תַּלְמִיד</t>
  </si>
  <si>
    <t>scholar</t>
  </si>
  <si>
    <t>H8528</t>
  </si>
  <si>
    <t>תֵּל מֶ֫לַח</t>
  </si>
  <si>
    <t>Tel-melah</t>
  </si>
  <si>
    <t xml:space="preserve">  § Tel-melah = "mound of salt"  a place in Babylon from which some exiles of unknown parentage came; returned to Jerusalem with Zerubbabel </t>
  </si>
  <si>
    <t>H8529</t>
  </si>
  <si>
    <t>תָּלַע</t>
  </si>
  <si>
    <t>to clothe in scarlet</t>
  </si>
  <si>
    <t>(Pual) to clad in scarlet, be wearing scarlet</t>
  </si>
  <si>
    <t>H8530</t>
  </si>
  <si>
    <t>תַּלְפִּיָּוֹת</t>
  </si>
  <si>
    <t>1) weapons, armoury, armaments 1a) meaning doubtful</t>
  </si>
  <si>
    <t>H8531</t>
  </si>
  <si>
    <t>תְּלַת</t>
  </si>
  <si>
    <t>third, one of three, a third part Aramaic of  she.li.shi  (שְׁלִישִׁי "third" H7992)</t>
  </si>
  <si>
    <t>H8532</t>
  </si>
  <si>
    <t>תְּלָת</t>
  </si>
  <si>
    <t>1) three 1a) three (cardinal number) 1b) third (ordinal number)</t>
  </si>
  <si>
    <t>H8533</t>
  </si>
  <si>
    <t>תְּלָתִין</t>
  </si>
  <si>
    <t>thirty Aramaic of  she.lo.shim  (שְׁלֹשִׁים "thirty" H7970)</t>
  </si>
  <si>
    <t>H8534</t>
  </si>
  <si>
    <t>תַּלְתַּלִּים</t>
  </si>
  <si>
    <t>1) wavy, branchy (used of woman's hair-fig) 1a) meaning uncertain</t>
  </si>
  <si>
    <t>H8535</t>
  </si>
  <si>
    <t>תָּם</t>
  </si>
  <si>
    <t>1) perfect, complete 1a) complete, perfect 1a1) one who lacks nothing in physical strength, beauty, etc 1b) sound, wholesome 1b1) an ordinary, quiet sort of person 1c) complete, morally innocent, having integrity 1c1) one who is morally and ethically pure</t>
  </si>
  <si>
    <t>H8536</t>
  </si>
  <si>
    <t>תַּמָּה</t>
  </si>
  <si>
    <t>there Aramaic of  sham  (שָׁם "there" H8033)</t>
  </si>
  <si>
    <t>H8537</t>
  </si>
  <si>
    <t>תֹּם</t>
  </si>
  <si>
    <t>integrity</t>
  </si>
  <si>
    <t>1) integrity, completeness 1a) completeness, fulness 1b) innocence, simplicity 1c) integrity</t>
  </si>
  <si>
    <t>H8538</t>
  </si>
  <si>
    <t>תֻּמָּה</t>
  </si>
  <si>
    <t>H8539</t>
  </si>
  <si>
    <t>תָּמַהּ</t>
  </si>
  <si>
    <t>to astounded</t>
  </si>
  <si>
    <t>1) to be astounded, be stunned, be amazed, be dumbfounded 1a) (Qal) to be astounded 1b)(Hithpael) to astonish yourself, be astounded, be astonished at one another</t>
  </si>
  <si>
    <t>H8540</t>
  </si>
  <si>
    <t>תְּמַהּ</t>
  </si>
  <si>
    <t>wonder, miracle</t>
  </si>
  <si>
    <t>H8541</t>
  </si>
  <si>
    <t>תִּמָּהוֹן</t>
  </si>
  <si>
    <t>astonishment, bewilderment, stupefaction</t>
  </si>
  <si>
    <t>H8542</t>
  </si>
  <si>
    <t>תַּמּוּז</t>
  </si>
  <si>
    <t>Tammuz</t>
  </si>
  <si>
    <t xml:space="preserve">  § Tammuz = "sprout of life"  a Sumerian deity of food or vegetation </t>
  </si>
  <si>
    <t>H8543</t>
  </si>
  <si>
    <t>תְּמוֹל</t>
  </si>
  <si>
    <t>1) before, before that time, beforetime, heretofore, of late, of old, these days, time(s) past, yesterday, day before yesterday, recently, formerly 1a) yesterday 1a1) recently, formerly (usual usage) (fig) 1b) as formerly, so more recently 1c) from yesterday, already</t>
  </si>
  <si>
    <t>H8544</t>
  </si>
  <si>
    <t>תְּמוּנָה</t>
  </si>
  <si>
    <t>form, image, likeness, representation, semblance</t>
  </si>
  <si>
    <t>H8545</t>
  </si>
  <si>
    <t>תְּמוּרָה</t>
  </si>
  <si>
    <t>that which is exchanged, exchange, substitute, recompense</t>
  </si>
  <si>
    <t>H8546</t>
  </si>
  <si>
    <t>תְּמוּתָה</t>
  </si>
  <si>
    <t>H8547</t>
  </si>
  <si>
    <t>תָּ֑מַח</t>
  </si>
  <si>
    <t>Temah</t>
  </si>
  <si>
    <t xml:space="preserve">A man living at the time of Exile and Return, first mentioned at Ezr 2:53   § Tamah or Thamah = "laughter"  a head of a family of temple slaves who returned from exile with Zerubbabel </t>
  </si>
  <si>
    <t>H8548</t>
  </si>
  <si>
    <t>תָּמִיד</t>
  </si>
  <si>
    <t>1) continuity, perpetuity, to stretch 1a) continually, continuously (as adverb) 1b) continuity (subst)</t>
  </si>
  <si>
    <t>H8549G</t>
  </si>
  <si>
    <t>תָּמִים</t>
  </si>
  <si>
    <t>unblemished</t>
  </si>
  <si>
    <t>: unblemished/perfect 1) complete, whole, entire, sound 1a) complete, whole, entire 1b) whole, sound, healthful 1c) complete, entire (of time) 1d) sound, wholesome, unimpaired, innocent, having integrity 1e) what is complete or entirely in accord with truth and fact (neuter adj/subst)</t>
  </si>
  <si>
    <t>H8549H</t>
  </si>
  <si>
    <t>unblemished: blameless</t>
  </si>
  <si>
    <t>: blameless 1) complete, whole, entire, sound 1a) complete, whole, entire 1b) whole, sound, healthful 1c) complete, entire (of time) 1d) sound, wholesome, unimpaired, innocent, having integrity 1e) what is complete or entirely in accord with truth and fact (neuter adj/subst)</t>
  </si>
  <si>
    <t>H8549I</t>
  </si>
  <si>
    <t>unblemished: complete</t>
  </si>
  <si>
    <t>: complete 1) complete, whole, entire, sound 1a) complete, whole, entire 1b) whole, sound, healthful 1c) complete, entire (of time) 1d) sound, wholesome, unimpaired, innocent, having integrity 1e) what is complete or entirely in accord with truth and fact (neuter adj/subst)</t>
  </si>
  <si>
    <t>H8549J</t>
  </si>
  <si>
    <t>unblemished: Thummim</t>
  </si>
  <si>
    <t>: Thummim 1) complete, whole, entire, sound 1a) complete, whole, entire 1b) whole, sound, healthful 1c) complete, entire (of time) 1d) sound, wholesome, unimpaired, innocent, having integrity 1e) what is complete or entirely in accord with truth and fact (neuter adj/subst)</t>
  </si>
  <si>
    <t>H8550</t>
  </si>
  <si>
    <t>תֻּמִּים</t>
  </si>
  <si>
    <t>Thummim</t>
  </si>
  <si>
    <t xml:space="preserve">  § Thummim = "perfection" 1) stones provided for the means of achieving a sacred lot 1a) used with the Urim, the will of God was revealed </t>
  </si>
  <si>
    <t>H8551</t>
  </si>
  <si>
    <t>תָּמַךְ</t>
  </si>
  <si>
    <t>1) to grasp, hold, support, attain, lay hold of, hold fast 1a) (Qal) 1a1) to grasp, lay hold of, attain 1a2) to hold up, support 1a3) to hold, keep 1a4) to take hold of each other 1b) (Niphal) to be seized, be held</t>
  </si>
  <si>
    <t>H8552</t>
  </si>
  <si>
    <t>תָּמַם</t>
  </si>
  <si>
    <t>1) to be complete, be finished, be at an end 1a) (Qal) 1a1) to be finished, be completed 1a1a) completely, wholly, entirely (as auxiliary with verb) 1a2) to be finished, come to an end, cease 1a3) to be complete (of number) 1a4) to be consumed, be exhausted, be spent 1a5) to be finished, be consumed, be destroyed 1a6) to be complete, be sound, be unimpaired, be upright (ethically) 1a7) to complete, finish 1a8) to be completely crossed over 1b) (Niphal) to be consumed 1c) (Hiphil) 1c1) to finish, complete, perfect 1c2) to finish, cease doing, leave off doing 1c3) to complete, sum up, make whole 1c4) to destroy (uncleanness) 1c5) to make sound 1d) (Hithpael) to deal in integrity, act uprightly</t>
  </si>
  <si>
    <t>H8553G</t>
  </si>
  <si>
    <t>תִּמְנָה</t>
  </si>
  <si>
    <t>Timnah</t>
  </si>
  <si>
    <t xml:space="preserve">  § Timnath or Timnah or Thimnathah = "portion"   a town on the northern boundary of Judah later assigned to Dan</t>
  </si>
  <si>
    <t>H8553H</t>
  </si>
  <si>
    <t xml:space="preserve">  § Timnath or Timnah or Thimnathah = "portion"   a town in the hill country of Judah</t>
  </si>
  <si>
    <t>H8554</t>
  </si>
  <si>
    <t>תִּמְנִי</t>
  </si>
  <si>
    <t>Timnite</t>
  </si>
  <si>
    <t xml:space="preserve">Someone descended from Timna(?), only mentioned at Jdg 15:6   § Timnite = "thou wilt number: a portion"  an inhabitant of Timnath or Timnah or Thimnathah </t>
  </si>
  <si>
    <t>H8555G</t>
  </si>
  <si>
    <t>תִּמְנָע</t>
  </si>
  <si>
    <t>Timna</t>
  </si>
  <si>
    <t>A woman living at the time of the Patriarchs, first mentioned at Gen 36:12; married to Eliphaz (H0464);   mother of: Amalek (H6002H)  § Timna or Timnah = "restrained" 1) a chief or duke of Esau and of Edom 2) the concubine of Eliphaz, the son of Esau 3) daughter of Seir the Horite and sister of Lotan</t>
  </si>
  <si>
    <t>H8555H</t>
  </si>
  <si>
    <t>A woman living at the time of the Patriarchs, first mentioned at Gen 36:22;   daughter of: Seir (H8165B);   sister of: Lotan (H3877), Shobal (H7732), Zibeon (H6649H), Anah (H6034H), Dishon (H1787), Ezer (H0687) and Dishan (H1789)  § Timna or Timnah = "restrained" 1) a chief or duke of Esau and of Edom 2) the concubine of Eliphaz, the son of Esau 3) daughter of Seir the Horite and sister of Lotan</t>
  </si>
  <si>
    <t>H8555I</t>
  </si>
  <si>
    <t>A man living at the time of the Patriarchs, first mentioned at Gen 36:40  § Timna or Timnah = "restrained" 1) a chief or duke of Esau and of Edom 2) the concubine of Eliphaz, the son of Esau 3) daughter of Seir the Horite and sister of Lotan</t>
  </si>
  <si>
    <t>H8556A</t>
  </si>
  <si>
    <t>תִּמְנַת חֶרֶס</t>
  </si>
  <si>
    <t>Timnath-heres</t>
  </si>
  <si>
    <t>Timnath-heres (or Timnath-serah) = "portion of the sun" or "abundant portion"  a city given to Joshua as a inheritance in the mountains of Ephraim on the north of the hill of Gaash where he was buried Also named:  tim.nat se.rach  (תִּמְנַת סֶ֫רַח "Timnath-serah" H8556B)</t>
  </si>
  <si>
    <t>H8556B</t>
  </si>
  <si>
    <t>תִּמְנַת סֶ֫רַח</t>
  </si>
  <si>
    <t>Timnath-serah</t>
  </si>
  <si>
    <t>Timnath-serah (or Timnath-heres) = "portion of the sun" or "abundant portion"  a city given to Joshua as a inheritance in the mountains of Ephraim on the north of the hill of Gaash where he was buried Another name of  tim.nat che.res  (תִּמְנַת חֶרֶס "Timnath-heres" H8556A)</t>
  </si>
  <si>
    <t>H8557</t>
  </si>
  <si>
    <t>תֶּ֫מֶס</t>
  </si>
  <si>
    <t>dissolving, melting, melting (away)</t>
  </si>
  <si>
    <t>H8558</t>
  </si>
  <si>
    <t>תָּמָר</t>
  </si>
  <si>
    <t>palm tree, date palm</t>
  </si>
  <si>
    <t>H8559G</t>
  </si>
  <si>
    <t>A woman living at the time of the Patriarchs, first mentioned at Gen 38:6; married to Judah (H3063) and Er (H6147);   mother of: Perez (H6557) and Zerah (H2226I) Also named:  Thamar  (Θάμαρ "Tamar" G2283)  § Tamar = "palm-tree" 1) widow of Er, the son of Judah; fiancee of Shelah, another son of Judah; wife of Judah and mother of Pharez and Zerah 2) daughter of David by Maacah, sister of Absalom, and rape victim of Amnon her half brother, another son of David 3) daughter of Absalom 4) a place on the southern border of Gad</t>
  </si>
  <si>
    <t>H8559H</t>
  </si>
  <si>
    <t>A woman of the tribe of Judah living at the time of United Monarchy, first mentioned at 2Sa 13:1;   daughter of: David (H1732) and Maacah (H4601I)  sister of: Amnon (H0550), Chileab (H3609), Absalom (H0053), Adonijah (H0138), Shephatiah (H8203), Ithream (H3507), Shammua (H8051H), Shobab (H7727), Nathan (H5416), Solomon (H8010), Ibhar (H2984), Elishua (H0474), Nepheg (H5298H), Japhia (H3309I), Elishama (H0476H), Eliada (H0450), Eliphelet (H0467), Elpelet (H0467I), Nogah (H5052) and Jerimoth (H3406N)  § Tamar = "palm-tree" 1) widow of Er, the son of Judah; fiancee of Shelah, another son of Judah; wife of Judah and mother of Pharez and Zerah 2) daughter of David by Maacah, sister of Absalom, and rape victim of Amnon her half brother, another son of David 3) daughter of Absalom 4) a place on the southern border of Gad</t>
  </si>
  <si>
    <t>H8559I</t>
  </si>
  <si>
    <t>A woman of the tribe of Judah living at the time of United Monarchy, only mentioned at 2Sa 14:27;   daughter of: Absalom (H0053); married to Uriel (H0222I);   mother of: Maacah (H4601K)  § Tamar = "palm-tree" 1) widow of Er, the son of Judah; fiancee of Shelah, another son of Judah; wife of Judah and mother of Pharez and Zerah 2) daughter of David by Maacah, sister of Absalom, and rape victim of Amnon her half brother, another son of David 3) daughter of Absalom 4) a place on the southern border of Gad</t>
  </si>
  <si>
    <t>H8559J</t>
  </si>
  <si>
    <t xml:space="preserve">  § Tamar = "palm-tree"   a place on the southern border of Gad</t>
  </si>
  <si>
    <t>H8559K</t>
  </si>
  <si>
    <t>Tamar = "palm-tree"  Sothernmost tip of Judah Another name of  tad.mor  (תַּדְמֹר "Tadmor" H8412)</t>
  </si>
  <si>
    <t>H8560</t>
  </si>
  <si>
    <t>תֹּ֫מֶר</t>
  </si>
  <si>
    <t>palm tree, post, column</t>
  </si>
  <si>
    <t>H8561</t>
  </si>
  <si>
    <t>תִּמֹרָה</t>
  </si>
  <si>
    <t>palm tree figure (as ornament)</t>
  </si>
  <si>
    <t>H8562</t>
  </si>
  <si>
    <t>תַּמְרוּק</t>
  </si>
  <si>
    <t>cosmetic</t>
  </si>
  <si>
    <t>1) a scraping, rubbing 2) (CLBL) remedy (for an injury)</t>
  </si>
  <si>
    <t>H8563</t>
  </si>
  <si>
    <t>תַּמְרוּר</t>
  </si>
  <si>
    <t>H8564</t>
  </si>
  <si>
    <t>1) guideposts, markers, signposts, high heap 1a) meaning doubtful</t>
  </si>
  <si>
    <t>H8565</t>
  </si>
  <si>
    <t>תַּן</t>
  </si>
  <si>
    <t>dragon, maybe the extinct dinosaur the plesiosaurus, whale</t>
  </si>
  <si>
    <t>H8566</t>
  </si>
  <si>
    <t>תָּנָה</t>
  </si>
  <si>
    <t>1) to hire 1a) (Qal) to hire 1b) (Hiphil) to hire (a prostitute), give amorous favours</t>
  </si>
  <si>
    <t>H8567</t>
  </si>
  <si>
    <t>(Piel) to recount, rehearse, tell again</t>
  </si>
  <si>
    <t>H8568</t>
  </si>
  <si>
    <t>תַּנָּה</t>
  </si>
  <si>
    <t>1) habitations, jackals, (TWOT) dragon, (TWOT) sea monster 1a) meaning uncertain</t>
  </si>
  <si>
    <t>H8569</t>
  </si>
  <si>
    <t>תְּנוּאָה</t>
  </si>
  <si>
    <t>opposition, alienation, enmity</t>
  </si>
  <si>
    <t>H8570</t>
  </si>
  <si>
    <t>תְּנוּבָה</t>
  </si>
  <si>
    <t>fruit, produce</t>
  </si>
  <si>
    <t>H8571</t>
  </si>
  <si>
    <t>תְּנוּךְ</t>
  </si>
  <si>
    <t>tip, lobe (of ear)</t>
  </si>
  <si>
    <t>H8572</t>
  </si>
  <si>
    <t>תְּנוּמָה</t>
  </si>
  <si>
    <t>slumber</t>
  </si>
  <si>
    <t>slumber, slumberings, sleep</t>
  </si>
  <si>
    <t>H8573</t>
  </si>
  <si>
    <t>תְּנוּפָה</t>
  </si>
  <si>
    <t>wave offering</t>
  </si>
  <si>
    <t>1) swinging, waving, wave offering, offering 1a) a swinging, brandishing 1a1) of God's hand, weapons 1b) waving, wave-offering (technical term of sacrifice) 1c) offering (of gold or brass)</t>
  </si>
  <si>
    <t>H8574G</t>
  </si>
  <si>
    <t>תַּנּוּר</t>
  </si>
  <si>
    <t>(Tower of) the Ovens</t>
  </si>
  <si>
    <t xml:space="preserve"> Combined with  mig.dal  (מִגְדָּל "Tower" H4026I)  This name means  furnace, oven</t>
  </si>
  <si>
    <t>H8574H</t>
  </si>
  <si>
    <t>1) furnace, oven, fire-pot, (portable) stove 1a) for cooking 1b) of God's wrath, His furnace (fig) 1c) of hunger, desire for evil 1d) fire-pot</t>
  </si>
  <si>
    <t>H8575</t>
  </si>
  <si>
    <t>תַּנְחוּם</t>
  </si>
  <si>
    <t>consolation</t>
  </si>
  <si>
    <t>consolation(s)</t>
  </si>
  <si>
    <t>H8576</t>
  </si>
  <si>
    <t>תַּנְחֻ֫מֶת</t>
  </si>
  <si>
    <t>Tanhumeth</t>
  </si>
  <si>
    <t xml:space="preserve">A man living at the time of Divided Monarchy, first mentioned at 2Ki 25:23;   father of: Seraiah (H8304I)   § Tanhumeth = "consolation"  father of Seraiah, a leader who joined Gedaliah after Jerusalem's fall </t>
  </si>
  <si>
    <t>H8577A</t>
  </si>
  <si>
    <t>jackal</t>
  </si>
  <si>
    <t>jackal Also means:  tan.nah  (תַּנָּה "dragon" H8568)</t>
  </si>
  <si>
    <t>H8577B</t>
  </si>
  <si>
    <t>תַּנִּין</t>
  </si>
  <si>
    <t>Dragon</t>
  </si>
  <si>
    <t xml:space="preserve">  This name means  dragon, serpent, sea monster</t>
  </si>
  <si>
    <t>H8577M</t>
  </si>
  <si>
    <t>serpent: snake</t>
  </si>
  <si>
    <t>1) dragon, serpent, sea monster 1a) dragon or dinosaur 1b) sea or river monster 1c) serpent, venomous snake Also means:  tan.nin  (תַּנִּין ": monster" H8577N)</t>
  </si>
  <si>
    <t>H8577N</t>
  </si>
  <si>
    <t>serpent: monster</t>
  </si>
  <si>
    <t>1) dragon, serpent, sea monster 1a) dragon or dinosaur 1b) sea or river monster 1c) serpent, venomous snake</t>
  </si>
  <si>
    <t>H8578</t>
  </si>
  <si>
    <t>תִּנְיָן</t>
  </si>
  <si>
    <t>second Aramaic of  she.na.yim  (שְׁנַ֫יִם "two" H8147)</t>
  </si>
  <si>
    <t>H8579</t>
  </si>
  <si>
    <t>תִּנְיָנוּת</t>
  </si>
  <si>
    <t>second time</t>
  </si>
  <si>
    <t>the second time, again Aramaic of  she.na.yim  (שְׁנַ֫יִם "two" H8147)</t>
  </si>
  <si>
    <t>H8580</t>
  </si>
  <si>
    <t>תִּנְשֶׁ֫מֶת</t>
  </si>
  <si>
    <t>1) an unclean animal of some kind 1a) an unclean bird 1a1) perhaps the ibis, water-hen, species of owl, barn owl 1b) an unclean lizard 1b1) perhaps the chameleon 1c) perhaps an extinct lizard or bird, exact meaning unknown</t>
  </si>
  <si>
    <t>H8581</t>
  </si>
  <si>
    <t>תַּעָב</t>
  </si>
  <si>
    <t>1) to abhor, be abominable, do abominably 1a) (Niphal) to be abhorred, be detested 1a1) in the ritual sense 1a2) in the ethical sense 1b) (Piel) 1b1) to loathe, abhor, regard as an abomination 1b1a) in the ritual sense 1b1b) in the ethical sense 1b2) to cause to be an abomination 1c) (Hiphil) to make abominable, do abominably 1c1) in the ritual sense 1c2) in the ethical sense Also means:  ta.av  (תָּאַב "to loathe" H8374)</t>
  </si>
  <si>
    <t>H8582</t>
  </si>
  <si>
    <t>תָּעָה</t>
  </si>
  <si>
    <t>1) to err, wander, go astray, stagger 1a) (Qal) to err 1a1) to wander about (physically) 1a2) of intoxication 1a3) of sin (ethically) 1a4) wandering (of the mind) 1b) (Niphal) 1b1) to be made to wander about, be made to stagger (drunkard) 1b2) to be led astray (ethically) 1c) (Hiphil) to cause to wander 1c1) to cause to wander about (physically) 1c2) to cause to wander (of intoxication) 1c3) to cause to err, mislead (mentally and morally)</t>
  </si>
  <si>
    <t>H8583</t>
  </si>
  <si>
    <t>תֹּ֫עִי, תֹּעוּ</t>
  </si>
  <si>
    <t>Toi</t>
  </si>
  <si>
    <t xml:space="preserve">A man living at the time of United Monarchy, first mentioned at 2Sa 8:9;   father of: Joram (H3141); also called Tou at 1Ch 18:9,10;   § Toi or Tou = "wander"  king of Hamath in the time of David </t>
  </si>
  <si>
    <t>H8584</t>
  </si>
  <si>
    <t>תְּעוּדָה</t>
  </si>
  <si>
    <t>1) testimony, attestation, confirmation 1a) testimony, (prophetic) injunction 1b) attestation</t>
  </si>
  <si>
    <t>H8585A</t>
  </si>
  <si>
    <t>תְּעָלָה</t>
  </si>
  <si>
    <t>conduit</t>
  </si>
  <si>
    <t>conduit, water course, trench</t>
  </si>
  <si>
    <t>H8585B</t>
  </si>
  <si>
    <t>1) healing (of new flesh and skin forming over wound) 1a) (CLBL) bandage, plaister (for healing of wound)</t>
  </si>
  <si>
    <t>H8586</t>
  </si>
  <si>
    <t>תַּעֲלוּלִים</t>
  </si>
  <si>
    <t>caprice</t>
  </si>
  <si>
    <t>wantonness, caprice, vexation</t>
  </si>
  <si>
    <t>H8587</t>
  </si>
  <si>
    <t>תַּעֲלֻמָּהֿ</t>
  </si>
  <si>
    <t>hidden thing, secret, that which is hidden</t>
  </si>
  <si>
    <t>H8588</t>
  </si>
  <si>
    <t>תַּעֲנוּג</t>
  </si>
  <si>
    <t>1) daintiness, luxury, exquisite delight, pleasantness, delight, comfort 1a) luxury 1b) dainty 1c) delight</t>
  </si>
  <si>
    <t>H8589</t>
  </si>
  <si>
    <t>תַּעֲנִית</t>
  </si>
  <si>
    <t>humiliation (by fasting), ascetic practice of fasting</t>
  </si>
  <si>
    <t>H8590</t>
  </si>
  <si>
    <t>תַּעֲנָךְ</t>
  </si>
  <si>
    <t>Taanach</t>
  </si>
  <si>
    <t xml:space="preserve">Taanach or Tanach = "sandy"  an ancient Canaanite city conquered by Joshua and allotted to the half tribe of Manasseh although in the territory of Issachar; given to the Kohathite Levites; located on the west of the Jordan and near the waters of Megiddo Also named:  a.ner  (עָנֵר "Aner" H6063H) </t>
  </si>
  <si>
    <t>H8591</t>
  </si>
  <si>
    <t>תָּעַע</t>
  </si>
  <si>
    <t>1) to deceive, misuse 1a) (Pilpel) 1a1) to be a mocker, mock 1a2) mocker (subst) 1b) (Hithpalpel) 1b1) to ridicule 1b2) mocking (participle)</t>
  </si>
  <si>
    <t>H8592</t>
  </si>
  <si>
    <t>תַּעֲצֻמָה</t>
  </si>
  <si>
    <t>might, power</t>
  </si>
  <si>
    <t>H8593</t>
  </si>
  <si>
    <t>תַּ֫עַר</t>
  </si>
  <si>
    <t>1) razor, sheath (making naked) 1a) razor 1b) sheath (of sword)</t>
  </si>
  <si>
    <t>H8594</t>
  </si>
  <si>
    <t>תַּעֲרֻבָה</t>
  </si>
  <si>
    <t>pledge, surety, hostage</t>
  </si>
  <si>
    <t>H8595</t>
  </si>
  <si>
    <t>תֵּעְתֻּעִים</t>
  </si>
  <si>
    <t>delusion</t>
  </si>
  <si>
    <t>1) errors, delusions 2) (BDB) mockery</t>
  </si>
  <si>
    <t>H8596</t>
  </si>
  <si>
    <t>תֹּף</t>
  </si>
  <si>
    <t>tambourine</t>
  </si>
  <si>
    <t>timbrel, tambourine</t>
  </si>
  <si>
    <t>H8597</t>
  </si>
  <si>
    <t>תִּפְאָרָה</t>
  </si>
  <si>
    <t>1) beauty, splendour, glory 1a) beauty, finery (of garments, jewels) 1b) glory 1b1) of rank, renown 1b2) as attribute of God 1c) honour (or nation Israel) 1d) glorying, boasting (of individual)</t>
  </si>
  <si>
    <t>H8598</t>
  </si>
  <si>
    <t>תַּפּוּחַ</t>
  </si>
  <si>
    <t>1) apple, apple tree 1a) apple tree 1b) apples</t>
  </si>
  <si>
    <t>H8599A</t>
  </si>
  <si>
    <t>תַּפֻּחַ</t>
  </si>
  <si>
    <t>Tappuah</t>
  </si>
  <si>
    <t>A man of the tribe of Judah  living at the time of Divided Monarchy, only mentioned at 1Ch 2:43;   son of: Hebron (H2275I);   brother of: Korah (H7141J), Rekem (H7552I) and Shema (H8087)  § Tappuah = "the apple city"  a Judaite of the family of Caleb, son of Hebron</t>
  </si>
  <si>
    <t>H8599B</t>
  </si>
  <si>
    <t>Tappuah = "the apple city"   a town on the border in Ephraim Also named:  en tap.pu.ach  (עֵין תַּפּוּחַ "En-tappuah" H5887)</t>
  </si>
  <si>
    <t>H8599G</t>
  </si>
  <si>
    <t xml:space="preserve">  § Tappuah = "the apple city"   a town in the lowland of Judah</t>
  </si>
  <si>
    <t>H8600</t>
  </si>
  <si>
    <t>תְּפוֹצָה</t>
  </si>
  <si>
    <t>H8601</t>
  </si>
  <si>
    <t>תֻּפִינִים</t>
  </si>
  <si>
    <t>baked</t>
  </si>
  <si>
    <t>1) broken piece, baked pieces, pieces cooked 1a) meaning uncertain</t>
  </si>
  <si>
    <t>H8602A</t>
  </si>
  <si>
    <t>תָּפֵל</t>
  </si>
  <si>
    <t>insipid</t>
  </si>
  <si>
    <t>adj 1) foolish, insipid 2) (BDB) tasteless, unseasoned</t>
  </si>
  <si>
    <t>H8602B</t>
  </si>
  <si>
    <t>H8603</t>
  </si>
  <si>
    <t>תֹּ֫פֶל</t>
  </si>
  <si>
    <t>Tophel</t>
  </si>
  <si>
    <t xml:space="preserve">  § Tophel = "white"  a place southeast of the Dead Sea and in or near the 'Arabah' </t>
  </si>
  <si>
    <t>H8604</t>
  </si>
  <si>
    <t>תִּפְלָה</t>
  </si>
  <si>
    <t>1) that which is empty, folly, silly, foolish 2) (BDB) unsavouriness, unseemliness (moral)</t>
  </si>
  <si>
    <t>H8605</t>
  </si>
  <si>
    <t>תְּפִלָּה</t>
  </si>
  <si>
    <t>1) prayer 1a) prayer 1b) pray a prayer 1c) house of prayer 1d) hear prayer 1e) in Ps titles (of poetic or liturgical prayer)</t>
  </si>
  <si>
    <t>H8606</t>
  </si>
  <si>
    <t>תִּפְלֶ֫צֶת</t>
  </si>
  <si>
    <t>shuddering, horror</t>
  </si>
  <si>
    <t>H8607G</t>
  </si>
  <si>
    <t>תִּפְסַח</t>
  </si>
  <si>
    <t>Tiphsah</t>
  </si>
  <si>
    <t xml:space="preserve">  § Tiphsah = "cross over"   a place at the northeast limit of Solomon's empire; located on the Euphrates river</t>
  </si>
  <si>
    <t>H8607H</t>
  </si>
  <si>
    <t xml:space="preserve">  § Tiphsah = "cross over"  a place in the northern kingdom of Israel which king Menahem attacked and where he ripped open all the pregnant women</t>
  </si>
  <si>
    <t>H8608</t>
  </si>
  <si>
    <t>תָּפַף</t>
  </si>
  <si>
    <t>1) to play or sound the timbrel, beat, play upon, drum (on a timbrel or other object) 1a) (Qal) playing (participle) 1b) (Poel) beating (participle)</t>
  </si>
  <si>
    <t>H8609</t>
  </si>
  <si>
    <t>תָּפַר</t>
  </si>
  <si>
    <t>1) to sew together 1a) (Qal) to sew, sew together 1b) (Piel) 1b1) to sew 1b2) sewing (participle)</t>
  </si>
  <si>
    <t>H8610</t>
  </si>
  <si>
    <t>תָּפַשׂ</t>
  </si>
  <si>
    <t>1) to catch, handle, lay hold, take hold of, seize, wield 1a) (Qal) 1a1) to lay hold of, seize, arrest, catch 1a2) to grasp (in order to) wield, wield, use skilfully 1b) (Niphal) to be seized, be arrested, be caught, be taken, captured 1c) (Piel) to catch, grasp (with the hands)</t>
  </si>
  <si>
    <t>H8611</t>
  </si>
  <si>
    <t>תֹּ֫פֶת</t>
  </si>
  <si>
    <t>act of spitting, spit</t>
  </si>
  <si>
    <t>H8612</t>
  </si>
  <si>
    <t>Topheth</t>
  </si>
  <si>
    <t xml:space="preserve">  § Tophet or Topheth = "place of fire"  a place in the southeast end of the valley of the son of Hinnom south of Jerusalem. Same as  toph.teh  (תׇּפְתֶּה "burning-place" H8613) </t>
  </si>
  <si>
    <t>H8613</t>
  </si>
  <si>
    <t>תׇּפְתֶּה</t>
  </si>
  <si>
    <t>burning-place</t>
  </si>
  <si>
    <t xml:space="preserve">Tophet = "place of fire"   a place in the southeast end of the valley of the son of Hinnom south of Jerusalem Another spelling of  to.phet  (תֹּ֫פֶת "Topheth" H8612) </t>
  </si>
  <si>
    <t>H8614</t>
  </si>
  <si>
    <t>תִּפְתָּיֵא</t>
  </si>
  <si>
    <t>1) magistrate 2) (BDB) name of a magistrate</t>
  </si>
  <si>
    <t>H8615A</t>
  </si>
  <si>
    <t>תִּקְוָה</t>
  </si>
  <si>
    <t>H8615B</t>
  </si>
  <si>
    <t>1) hope, expectation 1a) hope 1b) ground of hope 1c) things hoped for, outcome</t>
  </si>
  <si>
    <t>H8616G</t>
  </si>
  <si>
    <t>Tikvah</t>
  </si>
  <si>
    <t>A man living at the time of Divided Monarchy, first mentioned at 2Ki 22:14;   son of: Harhas (H2745);   father of: Shallum (H7967H); also called Tokhath (Qere. Ketiv: Tokahath; KJV: Tikvath) at 2Ch 34:22; Also named:  to.qa.hat  (תּוֹקַהַת "Tokhath" H8445)  § Tikvath or Tikvah = "hope" 1) father of Shallum, the husband of the prophetess Huldah in the time of king Josiah of Judah 2) father of Jahaziah (Tikvah) in the time of Ezra</t>
  </si>
  <si>
    <t>H8616H</t>
  </si>
  <si>
    <t>A man living at the time of Exile and Return, only mentioned at Ezr 10:15;   father of: Jahzeiah (H3167)  § Tikvath or Tikvah = "hope" 1) father of Shallum, the husband of the prophetess Huldah in the time of king Josiah of Judah 2) father of Jahaziah (Tikvah) in the time of Ezra</t>
  </si>
  <si>
    <t>H8617</t>
  </si>
  <si>
    <t>תְּקוּמָה</t>
  </si>
  <si>
    <t>standing, ability or power to stand</t>
  </si>
  <si>
    <t>H8618</t>
  </si>
  <si>
    <t>תְּקוֹמֵם</t>
  </si>
  <si>
    <t>to confront</t>
  </si>
  <si>
    <t>(Hithpol) a rising against (participle)</t>
  </si>
  <si>
    <t>H8619</t>
  </si>
  <si>
    <t>תָּקוֹעַ</t>
  </si>
  <si>
    <t>a blast-(wind)-instrument, trumpet</t>
  </si>
  <si>
    <t>H8620</t>
  </si>
  <si>
    <t>תְּקוֹעַ</t>
  </si>
  <si>
    <t>Tekoa</t>
  </si>
  <si>
    <t xml:space="preserve">Tekoa or Tekoah = "a stockade"   town founded by Ashur son of Hezron in the hill country of Judah near Hebron  rebuilt by king Rehoboam of Judah; birthplace of Amos Also named:  te.qo.i  (תְּקוֹעִי "Tekoa" H8621) </t>
  </si>
  <si>
    <t>H8621</t>
  </si>
  <si>
    <t>תְּקוֹעִי</t>
  </si>
  <si>
    <t xml:space="preserve">Tekoite, of Tekoa "trumpet blast"  an inhabitant of Tekoa Another spelling of  te.qo.a  (תְּקוֹעַ "Tekoa" H8620) </t>
  </si>
  <si>
    <t>H8622</t>
  </si>
  <si>
    <t>תְּקוּפָה</t>
  </si>
  <si>
    <t>1) coming round, circuit of time or space, a turning, circuit 1a) at the circuit (as adverb)</t>
  </si>
  <si>
    <t>H8623</t>
  </si>
  <si>
    <t>תַּקִּיף</t>
  </si>
  <si>
    <t>mighty Aramaic equivalent:  taq.qiph  (תַּקִּיף "strong" H8624)</t>
  </si>
  <si>
    <t>H8624</t>
  </si>
  <si>
    <t>might, strong, mighty Aramaic of  taq.qiph  (תַּקִּיף "mighty" H8623)</t>
  </si>
  <si>
    <t>H8625A</t>
  </si>
  <si>
    <t>תְּקַל</t>
  </si>
  <si>
    <t>v 1) to weigh 1a) (P'il) to be weighed</t>
  </si>
  <si>
    <t>H8625B</t>
  </si>
  <si>
    <t>תְּקֵל</t>
  </si>
  <si>
    <t>1) tekel, shekel 1a) (P'al) tekel-a unit of weight, shekel</t>
  </si>
  <si>
    <t>H8626</t>
  </si>
  <si>
    <t>תָּקַן</t>
  </si>
  <si>
    <t>be straight</t>
  </si>
  <si>
    <t>1) to equalise, make straight, become straight 1a) (Qal) to become straight 1b) (Piel) to make straight, put straight, arrange in order, set in order 1c) (Hophal) to be established, be reestablished, confirm Aramaic equivalent:  te.qan  (תְּקַן "to confirm" H8627)</t>
  </si>
  <si>
    <t>H8627</t>
  </si>
  <si>
    <t>תְּקַן</t>
  </si>
  <si>
    <t>1) to be in order 1a) (Hophal) to be established, be reestablished, confirm</t>
  </si>
  <si>
    <t>H8628</t>
  </si>
  <si>
    <t>תָּקַע</t>
  </si>
  <si>
    <t>1) to blow, clap, strike, sound, thrust, give a blow, blast 1a) (Qal) 1a1) to thrust, drive (of weapon) 1a2) to give a blast, give a blow 1a3) to strike or clap hands 1b) (Niphal) 1b1) to be blown, blast (of horn) 1b2) to strike or pledge oneself</t>
  </si>
  <si>
    <t>H8629</t>
  </si>
  <si>
    <t>תֵּ֫קַע</t>
  </si>
  <si>
    <t>blast</t>
  </si>
  <si>
    <t>sound, blast (of horn), trumpet blast</t>
  </si>
  <si>
    <t>H8630</t>
  </si>
  <si>
    <t>תָּקֵף</t>
  </si>
  <si>
    <t>(Qal) to prevail over or against, overcome, overpower</t>
  </si>
  <si>
    <t>H8631</t>
  </si>
  <si>
    <t>תְּקֵף</t>
  </si>
  <si>
    <t>to grow strong</t>
  </si>
  <si>
    <t>1) to grow strong, be hardened 1a) (P'al) 1a1) to grow strong, be hardened 1a2) to grow arrogant (fig) 1b) (Pael) to make strong, make firm, make stringent</t>
  </si>
  <si>
    <t>H8632A</t>
  </si>
  <si>
    <t>תְּקָף</t>
  </si>
  <si>
    <t>strength, might Aramaic of  to.qeph  (תֹּ֫קֶף "power" H8633)</t>
  </si>
  <si>
    <t>H8632B</t>
  </si>
  <si>
    <t>תְּקֹף</t>
  </si>
  <si>
    <t>H8633</t>
  </si>
  <si>
    <t>תֹּ֫קֶף</t>
  </si>
  <si>
    <t>authority, power, strength, energy</t>
  </si>
  <si>
    <t>H8634</t>
  </si>
  <si>
    <t>תַּרְאֲלָה</t>
  </si>
  <si>
    <t>Taralah</t>
  </si>
  <si>
    <t xml:space="preserve">  § Taralah = "reeling"  a city in the territory of Benjamin </t>
  </si>
  <si>
    <t>H8635</t>
  </si>
  <si>
    <t>תַּרְבּוּת</t>
  </si>
  <si>
    <t>increase, brood, progeny, offspring</t>
  </si>
  <si>
    <t>H8636</t>
  </si>
  <si>
    <t>תַּרְבִּית</t>
  </si>
  <si>
    <t>increment</t>
  </si>
  <si>
    <t>increment, usury, interest, bonus</t>
  </si>
  <si>
    <t>H8637</t>
  </si>
  <si>
    <t>תִּרְגַּל</t>
  </si>
  <si>
    <t>1) to go on foot, spy out, cause to walk 1a) (Tiphel) to teach to walk</t>
  </si>
  <si>
    <t>H8638</t>
  </si>
  <si>
    <t>תִּרְגֵּם</t>
  </si>
  <si>
    <t>to translate</t>
  </si>
  <si>
    <t>(Pual) to interpret, translate</t>
  </si>
  <si>
    <t>H8639</t>
  </si>
  <si>
    <t>תַּרְדֵּמָה</t>
  </si>
  <si>
    <t>deep sleep</t>
  </si>
  <si>
    <t>deep sleep, trance</t>
  </si>
  <si>
    <t>H8640</t>
  </si>
  <si>
    <t>תִּרְהָקָה</t>
  </si>
  <si>
    <t>Tirhakah</t>
  </si>
  <si>
    <t xml:space="preserve">A man living at the time of Divided Monarchy, first mentioned at 2Ki 19:9   § Tirhakah = "he searched out the pious: he searched out the waiter"  king of Ethiopia and Egypt in the time of Sennacherib </t>
  </si>
  <si>
    <t>H8641</t>
  </si>
  <si>
    <t>תְּרוּמָה</t>
  </si>
  <si>
    <t>contribution</t>
  </si>
  <si>
    <t>1) contribution, offering 1a) a heave offering 1b) any offering 1c) an offering to God 1d) an offering (of grain, money, etc) 1e) contribution</t>
  </si>
  <si>
    <t>H8642</t>
  </si>
  <si>
    <t>תְּרוּמִיָּה</t>
  </si>
  <si>
    <t>portion, contribution, what belongs to a contribution or attendant or secondary contribution or subdivision</t>
  </si>
  <si>
    <t>H8643</t>
  </si>
  <si>
    <t>תְּרוּעָה</t>
  </si>
  <si>
    <t>1) alarm, signal, sound of tempest, shout, shout or blast of war or alarm or joy 1a) alarm of war, war-cry, battle-cry 1b) blast (for march) 1c) shout of joy (with religious impulse) 1d) shout of joy (in general)</t>
  </si>
  <si>
    <t>H8644</t>
  </si>
  <si>
    <t>תְּרוּפָה</t>
  </si>
  <si>
    <t>H8645</t>
  </si>
  <si>
    <t>תִּרְזָה</t>
  </si>
  <si>
    <t>1) a type of tree 1a) perhaps the cypress, holm-tree 1b) meaning very uncertain</t>
  </si>
  <si>
    <t>H8646G</t>
  </si>
  <si>
    <t>תֶּ֫רַח</t>
  </si>
  <si>
    <t>A man living at the time of the Patriarchs, first mentioned at Gen 11:24;   son of: Nahor (H5152);   father of: Abraham (H0085), Nahor (H5152H), Haran (H2039) and Sarah (H8283) Also named:  Thara  (Θάρα "Terah" G2291)  § Terah = "station" 1) the father of Abraham Tarah = "delay" 2) a station of Israel in the wilderness</t>
  </si>
  <si>
    <t>H8646H</t>
  </si>
  <si>
    <t xml:space="preserve">  § Terah = "station"   a station of Israel in the wilderness</t>
  </si>
  <si>
    <t>H8647</t>
  </si>
  <si>
    <t>תִּרְחֲנָה</t>
  </si>
  <si>
    <t>Tirhanah</t>
  </si>
  <si>
    <t xml:space="preserve">A man of the tribe of Judah living at the time of Egypt and Wilderness, only mentioned at 1Ch 2:48;   son of: Caleb (H3612H) and Maacah (H4601L);   brother of: Sheber (H7669), Shaaph (H8174H) and Sheva (H7724);   half-brother of: Hur (H2354), Jesher (H3475), Shobab (H7727H), Ardon (H0715), Mareshah@1Ch 2:42 (H4337), Haran (H2771B), Moza (H4162), Gazez (H1495), Jahdai (H3056) and Achsah (H5915H)   § Tirhanah = "favour"  a Judaite, son of Caleb by his concubine Maachah </t>
  </si>
  <si>
    <t>H8648</t>
  </si>
  <si>
    <t>תְּרֵין</t>
  </si>
  <si>
    <t>1) two 1a) two (as cardinal number) 1b) second (as ordinal number) 1c) two (in combination with other numbers)</t>
  </si>
  <si>
    <t>H8649A</t>
  </si>
  <si>
    <t>תׇּרְמָה</t>
  </si>
  <si>
    <t>in treachery, treacherously</t>
  </si>
  <si>
    <t>H8649B</t>
  </si>
  <si>
    <t>תַּרְמִית</t>
  </si>
  <si>
    <t>deceitfulness</t>
  </si>
  <si>
    <t>deceitfulness, treachery, fraud, deceit</t>
  </si>
  <si>
    <t>H8650</t>
  </si>
  <si>
    <t>תֹּ֫רֶן</t>
  </si>
  <si>
    <t>beacon, mast, flagpole</t>
  </si>
  <si>
    <t>H8651</t>
  </si>
  <si>
    <t>תְּרַע</t>
  </si>
  <si>
    <t>1) gate, door 1a) door 1b) gate 1c) court</t>
  </si>
  <si>
    <t>H8652</t>
  </si>
  <si>
    <t>תָּרָע</t>
  </si>
  <si>
    <t>doorkeeper</t>
  </si>
  <si>
    <t>porter, doorkeeper (in temple)</t>
  </si>
  <si>
    <t>H8653</t>
  </si>
  <si>
    <t>תַּרְעֵלָה</t>
  </si>
  <si>
    <t>reeling, staggering</t>
  </si>
  <si>
    <t>H8654</t>
  </si>
  <si>
    <t>תִּרְעָתִים</t>
  </si>
  <si>
    <t>Tirathite</t>
  </si>
  <si>
    <t xml:space="preserve">  § Tirathites = "men of the gate"  one of the 3 families of Kenite scribes living at Jabez </t>
  </si>
  <si>
    <t>H8655</t>
  </si>
  <si>
    <t>תְּרָפִים</t>
  </si>
  <si>
    <t xml:space="preserve">  § 1) idolatry, idols, image(s), teraphim, family idol 1a) a kind of idol used in household shrine or worship </t>
  </si>
  <si>
    <t>H8656G</t>
  </si>
  <si>
    <t>תִּרְצָה</t>
  </si>
  <si>
    <t>Tirzah</t>
  </si>
  <si>
    <t>A woman of the tribe of Manasseh living at the time of Egypt and Wilderness, first mentioned at Num 26:33;   daughter of: Zelophehad (H6765);   sister of: Mahlah (H4244), Noah (H5270), Hoglah (H2295) and Milcah (H4435H)  § Tirzah = "favourable" 1) one of the 7 daughters of Zelophehad the son of Hepher of the tribe of Manasseh 2) one of the kingdoms on the west of the Jordan conquered by Joshua and the Israelites 3) a Canaanite city, later capital of the northern kingdom of Israel</t>
  </si>
  <si>
    <t>H8656H</t>
  </si>
  <si>
    <t xml:space="preserve">  § Tirzah = "favourable"  one of the kingdoms on the west of the Jordan conquered by Joshua and the Israelites  a Canaanite city, later capital of the northern kingdom of Israel</t>
  </si>
  <si>
    <t>H8657</t>
  </si>
  <si>
    <t>תֶּ֫רֶשׁ</t>
  </si>
  <si>
    <t>Teresh</t>
  </si>
  <si>
    <t xml:space="preserve">A man living at the time of Exile and Return, first mentioned at Est 2:21   § Teresh = "strictness"  one of the 2 eunuchs who plotted to kill king Ahasuerus of Persia but whose plot was discovered by Mordecai </t>
  </si>
  <si>
    <t>H8658</t>
  </si>
  <si>
    <t>תַּרְשִׁישׁ</t>
  </si>
  <si>
    <t>1) a precious stone or semi-precious gem 1a) perhaps a chrysolite, yellow jasper, or other yellow coloured stone</t>
  </si>
  <si>
    <t>H8659G</t>
  </si>
  <si>
    <t>Tarshish</t>
  </si>
  <si>
    <t>A man of the Greeks living at the time of the Patriarchs, first mentioned at Gen 10:4;   son of: Javan (H3120);   brother of: Elishah (H0473), Kittim (H3794) and Dodanim (H1721)  § Tarshish or Tharshish = "yellow jasper" son of Javan</t>
  </si>
  <si>
    <t>H8659H</t>
  </si>
  <si>
    <t xml:space="preserve">  § Tarshish or Tharshish = "yellow jasper" 1) a city of the Phoenicians in a distant part of the Mediterranean Sea to which the prophet Jonah was trying to flee  perhaps in Cyprus or Spain 2) a city somewhere near and accessible to the Red Sea to which ships constructed at Ezion-geber on the Elanitic Gulf on the Red Sea were to sail</t>
  </si>
  <si>
    <t>H8659I</t>
  </si>
  <si>
    <t>A man of the tribe of Benjamin living at the time of Divided Monarchy, only mentioned at 1Ch 7:10;   son of: Bilhan (H1092H);   brother of: Jeush (H3266H), Benjamin (H1144H), Ehud (H0164H), Chenaanah (H3668H), Zethan (H2133) and Ahishahar (H0300)  § Tarshish or Tharshish = "yellow jasper" 1) son of Javan 2) a Benjamite, son of Bilhan 3) one of the wise men close to king Ahasuerus of Persia 4) a city of the Phoenicians in a distant part of the Mediterranean Sea to which the prophet Jonah was trying to flee 1a) perhaps in Cyprus or Spain 5) a city somewhere near and accessible to the Red Sea to which ships constructed at Ezion-geber on the Elanitic Gulf on the Red Sea were to sail</t>
  </si>
  <si>
    <t>H8660</t>
  </si>
  <si>
    <t>תִּרְשָׁתָא</t>
  </si>
  <si>
    <t>1) Tirshatha-governor 1a) a title used by the Persian governor in Judea 1a1) Nehemiah used this title</t>
  </si>
  <si>
    <t>H8661</t>
  </si>
  <si>
    <t>תַּרְתָּן</t>
  </si>
  <si>
    <t>Tartan</t>
  </si>
  <si>
    <t xml:space="preserve">1) Tartan-field marshal, general, or commander 1a) a title used by the Assyrian military </t>
  </si>
  <si>
    <t>H8662</t>
  </si>
  <si>
    <t>תַּרְתָּ֑ק</t>
  </si>
  <si>
    <t>Tartak</t>
  </si>
  <si>
    <t xml:space="preserve">  § Tartak = "prince of darkness"   one of the deities of the Avite people of Samaria  according to tradition, worshipped under the form of an ass </t>
  </si>
  <si>
    <t>H8663</t>
  </si>
  <si>
    <t>תְּשֻׁאָה</t>
  </si>
  <si>
    <t>noise, clamour Also means:  sha.vah  (שָׁוָה "storm" H7738)</t>
  </si>
  <si>
    <t>H8664</t>
  </si>
  <si>
    <t>תִּשְׁבִּי</t>
  </si>
  <si>
    <t>Tishbite</t>
  </si>
  <si>
    <t xml:space="preserve"> Group of  tish.beh  (תִּשְׁבֶּה "Tishbe" H8453B)   § Tishbite = "captivity"   an inhabitant of Tishbe or Tishbi or Tesheb</t>
  </si>
  <si>
    <t>H8665</t>
  </si>
  <si>
    <t>תַּשְׁבֵּץ</t>
  </si>
  <si>
    <t>checkered</t>
  </si>
  <si>
    <t>woven work, checkered material, chequered or plaited work</t>
  </si>
  <si>
    <t>H8666</t>
  </si>
  <si>
    <t>תְּשׁוּבָה</t>
  </si>
  <si>
    <t>1) a recurrence, an answer, return 1a) return 1a1) completion of a year, return of a year 1b) at the return (construct) 1c) answer, reply</t>
  </si>
  <si>
    <t>H8667</t>
  </si>
  <si>
    <t>תְּשׂ֫וּמֶת</t>
  </si>
  <si>
    <t>pledge, security, deposit</t>
  </si>
  <si>
    <t>H8668G</t>
  </si>
  <si>
    <t>תְּשׁוּעָה</t>
  </si>
  <si>
    <t>deliverance: salvation</t>
  </si>
  <si>
    <t>: salvation 1) salvation, deliverance 1a) deliverance (usually by God through human agency) 1b) salvation (spiritual in sense) Also means:  te.shu.ah  (תְּשׁוּעָה ": victory" H8668H)</t>
  </si>
  <si>
    <t>H8668H</t>
  </si>
  <si>
    <t>deliverance: victory</t>
  </si>
  <si>
    <t>: victory 1) salvation, deliverance 1a) deliverance (usually by God through human agency) 1b) salvation (spiritual in sense)</t>
  </si>
  <si>
    <t>H8669</t>
  </si>
  <si>
    <t>תְּשׁוּקָה</t>
  </si>
  <si>
    <t>1) desire, longing, craving 1a) of man for woman 1b) of woman for man 1c) of beast to devour</t>
  </si>
  <si>
    <t>H8670</t>
  </si>
  <si>
    <t>תְּשׁוּרָה</t>
  </si>
  <si>
    <t>present</t>
  </si>
  <si>
    <t>gift, present</t>
  </si>
  <si>
    <t>H8671</t>
  </si>
  <si>
    <t>תְּשִׁיעִי</t>
  </si>
  <si>
    <t>ninth</t>
  </si>
  <si>
    <t>ninth (as ordinal number)</t>
  </si>
  <si>
    <t>H8672</t>
  </si>
  <si>
    <t>תֵּ֫שַׁע</t>
  </si>
  <si>
    <t>1) nine, nonad 1a) nine (as cardinal number) 1b) ninth (as ordinal number) 1c) in combination with other numbers</t>
  </si>
  <si>
    <t>H8673</t>
  </si>
  <si>
    <t>תִּשְׁעִים</t>
  </si>
  <si>
    <t>H8674</t>
  </si>
  <si>
    <t>תַּתְּנַי</t>
  </si>
  <si>
    <t>Tattenai</t>
  </si>
  <si>
    <t xml:space="preserve">A man living at the time of Exile and Return, first mentioned at Ezr 5:3   § Tatnai = "gift"  a Persian governor in Syria who opposed the rebuilding of Jerusalem </t>
  </si>
  <si>
    <t>H9001</t>
  </si>
  <si>
    <t>/וַ</t>
  </si>
  <si>
    <t>&amp;</t>
  </si>
  <si>
    <t>Verbal vav: joined to verb with no intervening prefix (usually conversive)  (future&lt;-&gt;past)</t>
  </si>
  <si>
    <t>H9002</t>
  </si>
  <si>
    <t>/וְ</t>
  </si>
  <si>
    <t>Conjunctive vav -  i.e. followed by prefix, suffix or non-verb (conjunctive) (‘and/but’)</t>
  </si>
  <si>
    <t>H9003</t>
  </si>
  <si>
    <t>/ב</t>
  </si>
  <si>
    <t>in/on/with</t>
  </si>
  <si>
    <t xml:space="preserve">Prefix beth: in, among, with, </t>
  </si>
  <si>
    <t>H9004</t>
  </si>
  <si>
    <t>/כ</t>
  </si>
  <si>
    <t>like/as</t>
  </si>
  <si>
    <t xml:space="preserve">Prefix kaph: like, as </t>
  </si>
  <si>
    <t>H9005</t>
  </si>
  <si>
    <t>/ל</t>
  </si>
  <si>
    <t>to/for</t>
  </si>
  <si>
    <t xml:space="preserve">Prefix lamed: to </t>
  </si>
  <si>
    <t>H9006</t>
  </si>
  <si>
    <t>/מ</t>
  </si>
  <si>
    <t>Prefix mem: from</t>
  </si>
  <si>
    <t>H9007</t>
  </si>
  <si>
    <t>/שׁ</t>
  </si>
  <si>
    <t>which/that</t>
  </si>
  <si>
    <t xml:space="preserve">Prefix shin: of </t>
  </si>
  <si>
    <t>H9008</t>
  </si>
  <si>
    <t>/ה</t>
  </si>
  <si>
    <t>[?]</t>
  </si>
  <si>
    <t>Prefix hé interrogative: at the start of a question</t>
  </si>
  <si>
    <t>H9009</t>
  </si>
  <si>
    <t>[the]</t>
  </si>
  <si>
    <t>Prefix hé article: "the" for a subject, not object</t>
  </si>
  <si>
    <t>H9010</t>
  </si>
  <si>
    <t>א/</t>
  </si>
  <si>
    <t>Suffix aleph: definite article "the" in Aramaic</t>
  </si>
  <si>
    <t>H9011</t>
  </si>
  <si>
    <t>ה/</t>
  </si>
  <si>
    <t>[to]</t>
  </si>
  <si>
    <t>Suffix hé – directional: "towards"</t>
  </si>
  <si>
    <t>H9012</t>
  </si>
  <si>
    <t>[emph.?]</t>
  </si>
  <si>
    <t>Suffix  hé – paragogic: adds emphasis</t>
  </si>
  <si>
    <t>H9013</t>
  </si>
  <si>
    <t>ן/</t>
  </si>
  <si>
    <t>Punctuation  nun – paragogic: adds emphasis</t>
  </si>
  <si>
    <t>H9014</t>
  </si>
  <si>
    <t>-</t>
  </si>
  <si>
    <t>[-]</t>
  </si>
  <si>
    <t>Punctuation Maqqef: links words</t>
  </si>
  <si>
    <t>H9015</t>
  </si>
  <si>
    <t>|</t>
  </si>
  <si>
    <t>[ ]</t>
  </si>
  <si>
    <t>Punctuation Paseq: separates words</t>
  </si>
  <si>
    <t>H9016</t>
  </si>
  <si>
    <t>:</t>
  </si>
  <si>
    <t>[.]</t>
  </si>
  <si>
    <t>Punctuation Sof-Pasuq: ends a verse</t>
  </si>
  <si>
    <t>H9017</t>
  </si>
  <si>
    <t>פ</t>
  </si>
  <si>
    <t>[¶]</t>
  </si>
  <si>
    <t>Punctuation Pe paragraph: ends a literary section</t>
  </si>
  <si>
    <t>H9018</t>
  </si>
  <si>
    <t>ס</t>
  </si>
  <si>
    <t>Punctuation Sameq paragraph: ends a lectionary section</t>
  </si>
  <si>
    <t>H9019</t>
  </si>
  <si>
    <t>/׆</t>
  </si>
  <si>
    <t>Punctuation Inverted Nun paragraph: ends a lectionary section</t>
  </si>
  <si>
    <t>H9020</t>
  </si>
  <si>
    <t>י</t>
  </si>
  <si>
    <t>my</t>
  </si>
  <si>
    <t>Personal possessive pronoun - suffix for nouns, adjectives and passive participles:  1st person singular</t>
  </si>
  <si>
    <t>H9021</t>
  </si>
  <si>
    <t>ךָ</t>
  </si>
  <si>
    <t>Personal possessive pronoun - suffix for nouns, adjectives and passive participles:  2nd person masculine singular</t>
  </si>
  <si>
    <t>H9022</t>
  </si>
  <si>
    <t>ךְ</t>
  </si>
  <si>
    <t>Personal possessive pronoun - suffix for nouns, adjectives and passive participles:  2nd person feminine singular</t>
  </si>
  <si>
    <t>H9023</t>
  </si>
  <si>
    <t>הוּ</t>
  </si>
  <si>
    <t>Personal possessive pronoun - suffix for nouns, adjectives and passive participles:  3rd person masculine singular</t>
  </si>
  <si>
    <t>H9024</t>
  </si>
  <si>
    <t>הּ</t>
  </si>
  <si>
    <t>Personal possessive pronoun - suffix for nouns, adjectives and passive participles:  3rd person feminine singular</t>
  </si>
  <si>
    <t>H9025</t>
  </si>
  <si>
    <t>נוּ</t>
  </si>
  <si>
    <t>Personal possessive pronoun - suffix for nouns, adjectives and passive participles:  1st person plural</t>
  </si>
  <si>
    <t>H9026</t>
  </si>
  <si>
    <t>כֶם</t>
  </si>
  <si>
    <t>Personal possessive pronoun - suffix for nouns, adjectives and passive participles:  2nd person masculine plural</t>
  </si>
  <si>
    <t>H9027</t>
  </si>
  <si>
    <t>כֶן</t>
  </si>
  <si>
    <t>Personal possessive pronoun - suffix for nouns, adjectives and passive participles:  2nd person feminine plural</t>
  </si>
  <si>
    <t>H9028</t>
  </si>
  <si>
    <t>הֶם</t>
  </si>
  <si>
    <t>their</t>
  </si>
  <si>
    <t>Personal possessive pronoun - suffix for nouns, adjectives and passive participles:  3rd person masculine plural</t>
  </si>
  <si>
    <t>H9029</t>
  </si>
  <si>
    <t>הֶן</t>
  </si>
  <si>
    <t>Personal possessive pronoun - suffix for nouns, adjectives and passive participles:  3rd person feminine plural</t>
  </si>
  <si>
    <t>H9030</t>
  </si>
  <si>
    <t>Personal object pronoun -  suffix for propositions and verbs without an object: 1st person singular</t>
  </si>
  <si>
    <t>H9031</t>
  </si>
  <si>
    <t>ךָּ</t>
  </si>
  <si>
    <t>Personal object pronoun -  suffix for propositions and verbs without an object: 2nd person masculine singular</t>
  </si>
  <si>
    <t>H9032</t>
  </si>
  <si>
    <t>Personal object pronoun -  suffix for propositions and verbs without an object: 2nd person feminine singular</t>
  </si>
  <si>
    <t>H9033</t>
  </si>
  <si>
    <t>וֹ</t>
  </si>
  <si>
    <t>him</t>
  </si>
  <si>
    <t>Personal object pronoun -  suffix for propositions and verbs without an object: 3rd person masculine singular</t>
  </si>
  <si>
    <t>H9034</t>
  </si>
  <si>
    <t>הָ</t>
  </si>
  <si>
    <t>Personal object pronoun -  suffix for propositions and verbs without an object: 3rd person feminine singular</t>
  </si>
  <si>
    <t>H9035</t>
  </si>
  <si>
    <t>Personal object pronoun -  suffix for propositions and verbs without an object: 1st person plural</t>
  </si>
  <si>
    <t>H9036</t>
  </si>
  <si>
    <t>Personal object pronoun -  suffix for propositions and verbs without an object: 2nd person masculine plural</t>
  </si>
  <si>
    <t>H9037</t>
  </si>
  <si>
    <t>Personal object pronoun -  suffix for propositions and verbs without an object: 2nd person feminine plural</t>
  </si>
  <si>
    <t>H9038</t>
  </si>
  <si>
    <t>them</t>
  </si>
  <si>
    <t>Personal object pronoun -  suffix for propositions and verbs without an object: 3rd person masculine plural</t>
  </si>
  <si>
    <t>H9039</t>
  </si>
  <si>
    <t>Personal object pronoun -  suffix for propositions and verbs without an object: 3rd person feminine plural</t>
  </si>
  <si>
    <t>H9040</t>
  </si>
  <si>
    <t>Personal subject pronoun -  suffix for some adverbs and infinitives:  1st person singular</t>
  </si>
  <si>
    <t>H9041</t>
  </si>
  <si>
    <t>Personal subject pronoun -  suffix for some adverbs and infinitives:  2nd person masculine singular</t>
  </si>
  <si>
    <t>H9042</t>
  </si>
  <si>
    <t>Personal subject pronoun -  suffix for some adverbs and infinitives:  2nd person feminine singular</t>
  </si>
  <si>
    <t>H9043</t>
  </si>
  <si>
    <t>נּוּ</t>
  </si>
  <si>
    <t>he</t>
  </si>
  <si>
    <t>Personal subject pronoun -  suffix for some adverbs and infinitives:  3rd person masculine singular</t>
  </si>
  <si>
    <t>H9044</t>
  </si>
  <si>
    <t>נָּה</t>
  </si>
  <si>
    <t>she</t>
  </si>
  <si>
    <t>Personal subject pronoun -  suffix for some adverbs and infinitives:  3rd person feminine singular</t>
  </si>
  <si>
    <t>H9045</t>
  </si>
  <si>
    <t>Personal subject pronoun -  suffix for some adverbs and infinitives:  1st person plural</t>
  </si>
  <si>
    <t>H9046</t>
  </si>
  <si>
    <t>כוֹן</t>
  </si>
  <si>
    <t>Personal subject pronoun -  suffix for some adverbs and infinitives:  2nd person masculine plural</t>
  </si>
  <si>
    <t>H9047</t>
  </si>
  <si>
    <t>Personal subject pronoun -  suffix for some adverbs and infinitives:  2nd person feminine  plural</t>
  </si>
  <si>
    <t>H9048</t>
  </si>
  <si>
    <t>ם</t>
  </si>
  <si>
    <t>Personal subject pronoun -  suffix for some adverbs and infinitives:  3rd person masculine plural</t>
  </si>
  <si>
    <t>H9049</t>
  </si>
  <si>
    <t>ינה</t>
  </si>
  <si>
    <t>Personal subject pronoun -  suffix for some adverbs and infinitives:  3rd person feminine plural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</si>
</sst>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225"/>
  <sheetViews>
    <sheetView tabSelected="1" workbookViewId="0"/>
  </sheetViews>
  <sheetFormatPr defaultRowHeight="14.4" x14ac:dyDescent="0.3"/>
  <sheetData>
    <row r="1" spans="1:5" x14ac:dyDescent="0.3">
      <c r="A1" t="s">
        <v>0</v>
      </c>
      <c r="B1" t="s">
        <v>1</v>
      </c>
      <c r="C1" t="s">
        <v>2</v>
      </c>
      <c r="E1" t="s">
        <v>3</v>
      </c>
    </row>
    <row r="2" spans="1:5" x14ac:dyDescent="0.3">
      <c r="A2" t="s">
        <v>4</v>
      </c>
      <c r="B2" t="s">
        <v>5</v>
      </c>
      <c r="C2" t="s">
        <v>6</v>
      </c>
      <c r="D2" t="s">
        <v>7</v>
      </c>
      <c r="E2" t="s">
        <v>8</v>
      </c>
    </row>
    <row r="3" spans="1:5" x14ac:dyDescent="0.3">
      <c r="A3" t="s">
        <v>9</v>
      </c>
      <c r="B3" t="s">
        <v>10</v>
      </c>
      <c r="C3" t="s">
        <v>11</v>
      </c>
      <c r="D3" t="s">
        <v>12</v>
      </c>
      <c r="E3" t="s">
        <v>13</v>
      </c>
    </row>
    <row r="4" spans="1:5" x14ac:dyDescent="0.3">
      <c r="A4" t="s">
        <v>14</v>
      </c>
      <c r="B4" t="s">
        <v>15</v>
      </c>
      <c r="C4" t="s">
        <v>16</v>
      </c>
      <c r="D4" t="s">
        <v>17</v>
      </c>
      <c r="E4" t="s">
        <v>18</v>
      </c>
    </row>
    <row r="5" spans="1:5" x14ac:dyDescent="0.3">
      <c r="A5" t="s">
        <v>19</v>
      </c>
      <c r="B5" t="s">
        <v>20</v>
      </c>
      <c r="C5" t="s">
        <v>21</v>
      </c>
      <c r="D5" t="s">
        <v>21</v>
      </c>
      <c r="E5" t="s">
        <v>22</v>
      </c>
    </row>
    <row r="6" spans="1:5" x14ac:dyDescent="0.3">
      <c r="A6" t="s">
        <v>23</v>
      </c>
      <c r="B6" t="s">
        <v>24</v>
      </c>
      <c r="C6" t="s">
        <v>25</v>
      </c>
      <c r="D6" t="s">
        <v>26</v>
      </c>
      <c r="E6" t="s">
        <v>27</v>
      </c>
    </row>
    <row r="7" spans="1:5" x14ac:dyDescent="0.3">
      <c r="A7" t="s">
        <v>28</v>
      </c>
      <c r="B7" t="s">
        <v>29</v>
      </c>
      <c r="C7" t="s">
        <v>30</v>
      </c>
      <c r="D7" t="s">
        <v>31</v>
      </c>
      <c r="E7" t="s">
        <v>32</v>
      </c>
    </row>
    <row r="8" spans="1:5" x14ac:dyDescent="0.3">
      <c r="A8" t="s">
        <v>33</v>
      </c>
      <c r="B8" t="s">
        <v>34</v>
      </c>
      <c r="C8" t="s">
        <v>35</v>
      </c>
      <c r="D8" t="s">
        <v>36</v>
      </c>
      <c r="E8" t="s">
        <v>37</v>
      </c>
    </row>
    <row r="9" spans="1:5" x14ac:dyDescent="0.3">
      <c r="A9" t="s">
        <v>38</v>
      </c>
      <c r="B9" t="s">
        <v>34</v>
      </c>
      <c r="C9" t="s">
        <v>35</v>
      </c>
      <c r="D9" t="s">
        <v>36</v>
      </c>
      <c r="E9" t="s">
        <v>39</v>
      </c>
    </row>
    <row r="10" spans="1:5" x14ac:dyDescent="0.3">
      <c r="A10" t="s">
        <v>40</v>
      </c>
      <c r="B10" t="s">
        <v>41</v>
      </c>
      <c r="C10" t="s">
        <v>42</v>
      </c>
      <c r="D10" t="s">
        <v>43</v>
      </c>
      <c r="E10" t="s">
        <v>44</v>
      </c>
    </row>
    <row r="11" spans="1:5" x14ac:dyDescent="0.3">
      <c r="A11" t="s">
        <v>45</v>
      </c>
      <c r="B11" t="s">
        <v>46</v>
      </c>
      <c r="C11" t="s">
        <v>47</v>
      </c>
      <c r="D11" t="s">
        <v>48</v>
      </c>
      <c r="E11" t="s">
        <v>49</v>
      </c>
    </row>
    <row r="12" spans="1:5" x14ac:dyDescent="0.3">
      <c r="A12" t="s">
        <v>50</v>
      </c>
      <c r="B12" t="s">
        <v>51</v>
      </c>
      <c r="C12" t="s">
        <v>52</v>
      </c>
      <c r="D12" t="s">
        <v>53</v>
      </c>
      <c r="E12" t="s">
        <v>54</v>
      </c>
    </row>
    <row r="13" spans="1:5" x14ac:dyDescent="0.3">
      <c r="A13" t="s">
        <v>55</v>
      </c>
      <c r="B13" t="s">
        <v>56</v>
      </c>
      <c r="C13" t="s">
        <v>57</v>
      </c>
      <c r="D13" t="s">
        <v>58</v>
      </c>
      <c r="E13" t="s">
        <v>59</v>
      </c>
    </row>
    <row r="14" spans="1:5" x14ac:dyDescent="0.3">
      <c r="A14" t="s">
        <v>60</v>
      </c>
      <c r="B14" t="s">
        <v>61</v>
      </c>
      <c r="C14" t="s">
        <v>62</v>
      </c>
      <c r="D14" t="s">
        <v>63</v>
      </c>
      <c r="E14" t="s">
        <v>64</v>
      </c>
    </row>
    <row r="15" spans="1:5" x14ac:dyDescent="0.3">
      <c r="A15" t="s">
        <v>65</v>
      </c>
      <c r="B15" t="s">
        <v>66</v>
      </c>
      <c r="C15" t="s">
        <v>67</v>
      </c>
      <c r="D15" t="s">
        <v>67</v>
      </c>
      <c r="E15" t="s">
        <v>68</v>
      </c>
    </row>
    <row r="16" spans="1:5" x14ac:dyDescent="0.3">
      <c r="A16" t="s">
        <v>69</v>
      </c>
      <c r="B16" t="s">
        <v>70</v>
      </c>
      <c r="C16" t="s">
        <v>71</v>
      </c>
      <c r="D16" t="s">
        <v>71</v>
      </c>
      <c r="E16" t="s">
        <v>72</v>
      </c>
    </row>
    <row r="17" spans="1:5" x14ac:dyDescent="0.3">
      <c r="A17" t="s">
        <v>73</v>
      </c>
      <c r="B17" t="s">
        <v>74</v>
      </c>
      <c r="C17" t="s">
        <v>71</v>
      </c>
      <c r="D17" t="s">
        <v>75</v>
      </c>
      <c r="E17" t="s">
        <v>76</v>
      </c>
    </row>
    <row r="18" spans="1:5" x14ac:dyDescent="0.3">
      <c r="A18" t="s">
        <v>77</v>
      </c>
      <c r="B18" t="s">
        <v>78</v>
      </c>
      <c r="C18" t="s">
        <v>79</v>
      </c>
      <c r="D18" t="s">
        <v>79</v>
      </c>
      <c r="E18" t="s">
        <v>80</v>
      </c>
    </row>
    <row r="19" spans="1:5" x14ac:dyDescent="0.3">
      <c r="A19" t="s">
        <v>81</v>
      </c>
      <c r="B19" t="s">
        <v>82</v>
      </c>
      <c r="C19" t="s">
        <v>79</v>
      </c>
      <c r="D19" t="s">
        <v>83</v>
      </c>
      <c r="E19" t="s">
        <v>84</v>
      </c>
    </row>
    <row r="20" spans="1:5" x14ac:dyDescent="0.3">
      <c r="A20" t="s">
        <v>85</v>
      </c>
      <c r="B20" t="s">
        <v>86</v>
      </c>
      <c r="C20" t="s">
        <v>87</v>
      </c>
      <c r="D20" t="s">
        <v>88</v>
      </c>
      <c r="E20" t="s">
        <v>89</v>
      </c>
    </row>
    <row r="21" spans="1:5" x14ac:dyDescent="0.3">
      <c r="A21" t="s">
        <v>90</v>
      </c>
      <c r="B21" t="s">
        <v>91</v>
      </c>
      <c r="C21" t="s">
        <v>92</v>
      </c>
      <c r="D21" t="s">
        <v>92</v>
      </c>
      <c r="E21" t="s">
        <v>93</v>
      </c>
    </row>
    <row r="22" spans="1:5" x14ac:dyDescent="0.3">
      <c r="A22" t="s">
        <v>94</v>
      </c>
      <c r="B22" t="s">
        <v>95</v>
      </c>
      <c r="C22" t="s">
        <v>96</v>
      </c>
      <c r="D22" t="s">
        <v>97</v>
      </c>
      <c r="E22" t="s">
        <v>98</v>
      </c>
    </row>
    <row r="23" spans="1:5" x14ac:dyDescent="0.3">
      <c r="A23" t="s">
        <v>99</v>
      </c>
      <c r="B23" t="s">
        <v>100</v>
      </c>
      <c r="C23" t="s">
        <v>101</v>
      </c>
      <c r="D23" t="s">
        <v>102</v>
      </c>
      <c r="E23" t="s">
        <v>103</v>
      </c>
    </row>
    <row r="24" spans="1:5" x14ac:dyDescent="0.3">
      <c r="A24" t="s">
        <v>104</v>
      </c>
      <c r="B24" t="s">
        <v>105</v>
      </c>
      <c r="C24" t="s">
        <v>106</v>
      </c>
      <c r="D24" t="s">
        <v>107</v>
      </c>
      <c r="E24" t="s">
        <v>108</v>
      </c>
    </row>
    <row r="25" spans="1:5" x14ac:dyDescent="0.3">
      <c r="A25" t="s">
        <v>109</v>
      </c>
      <c r="B25" t="s">
        <v>110</v>
      </c>
      <c r="C25" t="s">
        <v>111</v>
      </c>
      <c r="D25" t="s">
        <v>112</v>
      </c>
      <c r="E25" t="s">
        <v>113</v>
      </c>
    </row>
    <row r="26" spans="1:5" x14ac:dyDescent="0.3">
      <c r="A26" t="s">
        <v>114</v>
      </c>
      <c r="B26" t="s">
        <v>115</v>
      </c>
      <c r="C26" t="s">
        <v>116</v>
      </c>
      <c r="D26" t="s">
        <v>116</v>
      </c>
      <c r="E26" t="s">
        <v>117</v>
      </c>
    </row>
    <row r="27" spans="1:5" x14ac:dyDescent="0.3">
      <c r="A27" t="s">
        <v>118</v>
      </c>
      <c r="B27" t="s">
        <v>119</v>
      </c>
      <c r="C27" t="s">
        <v>120</v>
      </c>
      <c r="D27" t="s">
        <v>121</v>
      </c>
      <c r="E27" t="s">
        <v>122</v>
      </c>
    </row>
    <row r="28" spans="1:5" x14ac:dyDescent="0.3">
      <c r="A28" t="s">
        <v>123</v>
      </c>
      <c r="B28" t="s">
        <v>124</v>
      </c>
      <c r="C28" t="s">
        <v>125</v>
      </c>
      <c r="D28" t="s">
        <v>126</v>
      </c>
      <c r="E28" t="s">
        <v>127</v>
      </c>
    </row>
    <row r="29" spans="1:5" x14ac:dyDescent="0.3">
      <c r="A29" t="s">
        <v>128</v>
      </c>
      <c r="B29" t="s">
        <v>129</v>
      </c>
      <c r="C29" t="s">
        <v>130</v>
      </c>
      <c r="D29" t="s">
        <v>131</v>
      </c>
      <c r="E29" t="s">
        <v>132</v>
      </c>
    </row>
    <row r="30" spans="1:5" x14ac:dyDescent="0.3">
      <c r="A30" t="s">
        <v>133</v>
      </c>
      <c r="B30" t="s">
        <v>134</v>
      </c>
      <c r="C30" t="s">
        <v>135</v>
      </c>
      <c r="D30" t="s">
        <v>135</v>
      </c>
      <c r="E30" t="s">
        <v>136</v>
      </c>
    </row>
    <row r="31" spans="1:5" x14ac:dyDescent="0.3">
      <c r="A31" t="s">
        <v>137</v>
      </c>
      <c r="B31" t="s">
        <v>138</v>
      </c>
      <c r="C31" t="s">
        <v>139</v>
      </c>
      <c r="D31" t="s">
        <v>140</v>
      </c>
      <c r="E31" t="s">
        <v>141</v>
      </c>
    </row>
    <row r="32" spans="1:5" x14ac:dyDescent="0.3">
      <c r="A32" t="s">
        <v>142</v>
      </c>
      <c r="B32" t="s">
        <v>143</v>
      </c>
      <c r="C32" t="s">
        <v>144</v>
      </c>
      <c r="D32" t="s">
        <v>145</v>
      </c>
      <c r="E32" t="s">
        <v>146</v>
      </c>
    </row>
    <row r="33" spans="1:5" x14ac:dyDescent="0.3">
      <c r="A33" t="s">
        <v>147</v>
      </c>
      <c r="B33" t="s">
        <v>148</v>
      </c>
      <c r="C33" t="s">
        <v>149</v>
      </c>
      <c r="D33" t="s">
        <v>149</v>
      </c>
      <c r="E33" t="s">
        <v>150</v>
      </c>
    </row>
    <row r="34" spans="1:5" x14ac:dyDescent="0.3">
      <c r="A34" t="s">
        <v>151</v>
      </c>
      <c r="B34" t="s">
        <v>152</v>
      </c>
      <c r="C34" t="s">
        <v>153</v>
      </c>
      <c r="D34" t="s">
        <v>154</v>
      </c>
      <c r="E34" t="s">
        <v>155</v>
      </c>
    </row>
    <row r="35" spans="1:5" x14ac:dyDescent="0.3">
      <c r="A35" t="s">
        <v>156</v>
      </c>
      <c r="B35" t="s">
        <v>152</v>
      </c>
      <c r="C35" t="s">
        <v>157</v>
      </c>
      <c r="D35" t="s">
        <v>158</v>
      </c>
      <c r="E35" t="s">
        <v>155</v>
      </c>
    </row>
    <row r="36" spans="1:5" x14ac:dyDescent="0.3">
      <c r="A36" t="s">
        <v>159</v>
      </c>
      <c r="B36" t="s">
        <v>160</v>
      </c>
      <c r="C36" t="s">
        <v>161</v>
      </c>
      <c r="D36" t="s">
        <v>162</v>
      </c>
      <c r="E36" t="s">
        <v>163</v>
      </c>
    </row>
    <row r="37" spans="1:5" x14ac:dyDescent="0.3">
      <c r="A37" t="s">
        <v>164</v>
      </c>
      <c r="B37" t="s">
        <v>165</v>
      </c>
      <c r="C37" t="s">
        <v>166</v>
      </c>
      <c r="D37" t="s">
        <v>167</v>
      </c>
      <c r="E37" t="s">
        <v>168</v>
      </c>
    </row>
    <row r="38" spans="1:5" x14ac:dyDescent="0.3">
      <c r="A38" t="s">
        <v>169</v>
      </c>
      <c r="B38" t="s">
        <v>170</v>
      </c>
      <c r="C38" t="s">
        <v>171</v>
      </c>
      <c r="D38" t="s">
        <v>171</v>
      </c>
      <c r="E38" t="s">
        <v>172</v>
      </c>
    </row>
    <row r="39" spans="1:5" x14ac:dyDescent="0.3">
      <c r="A39" t="s">
        <v>173</v>
      </c>
      <c r="B39" t="s">
        <v>174</v>
      </c>
      <c r="C39" t="s">
        <v>175</v>
      </c>
      <c r="D39" t="s">
        <v>176</v>
      </c>
      <c r="E39" t="s">
        <v>177</v>
      </c>
    </row>
    <row r="40" spans="1:5" x14ac:dyDescent="0.3">
      <c r="A40" t="s">
        <v>178</v>
      </c>
      <c r="B40" t="s">
        <v>179</v>
      </c>
      <c r="C40" t="s">
        <v>180</v>
      </c>
      <c r="D40" t="s">
        <v>181</v>
      </c>
      <c r="E40" t="s">
        <v>182</v>
      </c>
    </row>
    <row r="41" spans="1:5" x14ac:dyDescent="0.3">
      <c r="A41" t="s">
        <v>183</v>
      </c>
      <c r="B41" t="s">
        <v>184</v>
      </c>
      <c r="C41" t="s">
        <v>185</v>
      </c>
      <c r="D41" t="s">
        <v>185</v>
      </c>
      <c r="E41" t="s">
        <v>186</v>
      </c>
    </row>
    <row r="42" spans="1:5" x14ac:dyDescent="0.3">
      <c r="A42" t="s">
        <v>187</v>
      </c>
      <c r="B42" t="s">
        <v>188</v>
      </c>
      <c r="C42" t="s">
        <v>189</v>
      </c>
      <c r="D42" t="s">
        <v>190</v>
      </c>
      <c r="E42" t="s">
        <v>191</v>
      </c>
    </row>
    <row r="43" spans="1:5" x14ac:dyDescent="0.3">
      <c r="A43" t="s">
        <v>192</v>
      </c>
      <c r="B43" t="s">
        <v>188</v>
      </c>
      <c r="C43" t="s">
        <v>193</v>
      </c>
      <c r="D43" t="s">
        <v>190</v>
      </c>
      <c r="E43" t="s">
        <v>194</v>
      </c>
    </row>
    <row r="44" spans="1:5" x14ac:dyDescent="0.3">
      <c r="A44" t="s">
        <v>195</v>
      </c>
      <c r="B44" t="s">
        <v>196</v>
      </c>
      <c r="C44" t="s">
        <v>197</v>
      </c>
      <c r="D44" t="s">
        <v>198</v>
      </c>
      <c r="E44" t="s">
        <v>199</v>
      </c>
    </row>
    <row r="45" spans="1:5" x14ac:dyDescent="0.3">
      <c r="A45" t="s">
        <v>200</v>
      </c>
      <c r="B45" t="s">
        <v>196</v>
      </c>
      <c r="C45" t="s">
        <v>201</v>
      </c>
      <c r="D45" t="s">
        <v>202</v>
      </c>
      <c r="E45" t="s">
        <v>199</v>
      </c>
    </row>
    <row r="46" spans="1:5" x14ac:dyDescent="0.3">
      <c r="A46" t="s">
        <v>203</v>
      </c>
      <c r="B46" t="s">
        <v>204</v>
      </c>
      <c r="C46" t="s">
        <v>185</v>
      </c>
      <c r="D46" t="s">
        <v>205</v>
      </c>
      <c r="E46" t="s">
        <v>206</v>
      </c>
    </row>
    <row r="47" spans="1:5" x14ac:dyDescent="0.3">
      <c r="A47" t="s">
        <v>207</v>
      </c>
      <c r="B47" t="s">
        <v>208</v>
      </c>
      <c r="C47" t="s">
        <v>185</v>
      </c>
      <c r="D47" t="s">
        <v>205</v>
      </c>
      <c r="E47" t="s">
        <v>209</v>
      </c>
    </row>
    <row r="48" spans="1:5" x14ac:dyDescent="0.3">
      <c r="A48" t="s">
        <v>210</v>
      </c>
      <c r="B48" t="s">
        <v>211</v>
      </c>
      <c r="C48" t="s">
        <v>212</v>
      </c>
      <c r="D48" t="s">
        <v>212</v>
      </c>
      <c r="E48" t="s">
        <v>213</v>
      </c>
    </row>
    <row r="49" spans="1:5" x14ac:dyDescent="0.3">
      <c r="A49" t="s">
        <v>214</v>
      </c>
      <c r="B49" t="s">
        <v>215</v>
      </c>
      <c r="C49" t="s">
        <v>216</v>
      </c>
      <c r="D49" t="s">
        <v>217</v>
      </c>
      <c r="E49" t="s">
        <v>218</v>
      </c>
    </row>
    <row r="50" spans="1:5" x14ac:dyDescent="0.3">
      <c r="A50" t="s">
        <v>219</v>
      </c>
      <c r="B50" t="s">
        <v>220</v>
      </c>
      <c r="C50" t="s">
        <v>221</v>
      </c>
      <c r="D50" t="s">
        <v>222</v>
      </c>
      <c r="E50" t="s">
        <v>223</v>
      </c>
    </row>
    <row r="51" spans="1:5" x14ac:dyDescent="0.3">
      <c r="A51" t="s">
        <v>224</v>
      </c>
      <c r="B51" t="s">
        <v>225</v>
      </c>
      <c r="C51" t="s">
        <v>226</v>
      </c>
      <c r="D51" t="s">
        <v>227</v>
      </c>
      <c r="E51" t="s">
        <v>228</v>
      </c>
    </row>
    <row r="52" spans="1:5" x14ac:dyDescent="0.3">
      <c r="A52" t="s">
        <v>229</v>
      </c>
      <c r="B52" t="s">
        <v>230</v>
      </c>
      <c r="C52" t="s">
        <v>231</v>
      </c>
      <c r="D52" t="s">
        <v>232</v>
      </c>
      <c r="E52" t="s">
        <v>233</v>
      </c>
    </row>
    <row r="53" spans="1:5" x14ac:dyDescent="0.3">
      <c r="A53" t="s">
        <v>234</v>
      </c>
      <c r="B53" t="s">
        <v>235</v>
      </c>
      <c r="C53" t="s">
        <v>236</v>
      </c>
      <c r="D53" t="s">
        <v>237</v>
      </c>
      <c r="E53" t="s">
        <v>238</v>
      </c>
    </row>
    <row r="54" spans="1:5" x14ac:dyDescent="0.3">
      <c r="A54" t="s">
        <v>239</v>
      </c>
      <c r="B54" t="s">
        <v>240</v>
      </c>
      <c r="C54" t="s">
        <v>241</v>
      </c>
      <c r="D54" t="s">
        <v>241</v>
      </c>
      <c r="E54" t="s">
        <v>242</v>
      </c>
    </row>
    <row r="55" spans="1:5" x14ac:dyDescent="0.3">
      <c r="A55" t="s">
        <v>243</v>
      </c>
      <c r="B55" t="s">
        <v>244</v>
      </c>
      <c r="C55" t="s">
        <v>245</v>
      </c>
      <c r="D55" t="s">
        <v>246</v>
      </c>
      <c r="E55" t="s">
        <v>247</v>
      </c>
    </row>
    <row r="56" spans="1:5" x14ac:dyDescent="0.3">
      <c r="A56" t="s">
        <v>248</v>
      </c>
      <c r="B56" t="s">
        <v>249</v>
      </c>
      <c r="C56" t="s">
        <v>250</v>
      </c>
      <c r="D56" t="s">
        <v>251</v>
      </c>
      <c r="E56" t="s">
        <v>252</v>
      </c>
    </row>
    <row r="57" spans="1:5" x14ac:dyDescent="0.3">
      <c r="A57" t="s">
        <v>253</v>
      </c>
      <c r="B57" t="s">
        <v>254</v>
      </c>
      <c r="C57" t="s">
        <v>255</v>
      </c>
      <c r="D57" t="s">
        <v>255</v>
      </c>
      <c r="E57" t="s">
        <v>256</v>
      </c>
    </row>
    <row r="58" spans="1:5" x14ac:dyDescent="0.3">
      <c r="A58" t="s">
        <v>257</v>
      </c>
      <c r="B58" t="s">
        <v>258</v>
      </c>
      <c r="C58" t="s">
        <v>259</v>
      </c>
      <c r="D58" t="s">
        <v>260</v>
      </c>
      <c r="E58" t="s">
        <v>261</v>
      </c>
    </row>
    <row r="59" spans="1:5" x14ac:dyDescent="0.3">
      <c r="A59" t="s">
        <v>262</v>
      </c>
      <c r="B59" t="s">
        <v>263</v>
      </c>
      <c r="C59" t="s">
        <v>231</v>
      </c>
      <c r="D59" t="s">
        <v>231</v>
      </c>
      <c r="E59" t="s">
        <v>264</v>
      </c>
    </row>
    <row r="60" spans="1:5" x14ac:dyDescent="0.3">
      <c r="A60" t="s">
        <v>265</v>
      </c>
      <c r="B60" t="s">
        <v>266</v>
      </c>
      <c r="C60" t="s">
        <v>267</v>
      </c>
      <c r="D60" t="s">
        <v>268</v>
      </c>
      <c r="E60" t="s">
        <v>269</v>
      </c>
    </row>
    <row r="61" spans="1:5" x14ac:dyDescent="0.3">
      <c r="A61" t="s">
        <v>270</v>
      </c>
      <c r="B61" t="s">
        <v>271</v>
      </c>
      <c r="C61" t="s">
        <v>255</v>
      </c>
      <c r="D61" t="s">
        <v>272</v>
      </c>
      <c r="E61" t="s">
        <v>273</v>
      </c>
    </row>
    <row r="62" spans="1:5" x14ac:dyDescent="0.3">
      <c r="A62" t="s">
        <v>274</v>
      </c>
      <c r="B62" t="s">
        <v>275</v>
      </c>
      <c r="C62" t="s">
        <v>276</v>
      </c>
      <c r="D62" t="s">
        <v>276</v>
      </c>
      <c r="E62" t="s">
        <v>277</v>
      </c>
    </row>
    <row r="63" spans="1:5" x14ac:dyDescent="0.3">
      <c r="A63" t="s">
        <v>278</v>
      </c>
      <c r="B63" t="s">
        <v>279</v>
      </c>
      <c r="C63" t="s">
        <v>280</v>
      </c>
      <c r="D63" t="s">
        <v>281</v>
      </c>
      <c r="E63" t="s">
        <v>282</v>
      </c>
    </row>
    <row r="64" spans="1:5" x14ac:dyDescent="0.3">
      <c r="A64" t="s">
        <v>283</v>
      </c>
      <c r="B64" t="s">
        <v>284</v>
      </c>
      <c r="C64" t="s">
        <v>285</v>
      </c>
      <c r="D64" t="s">
        <v>286</v>
      </c>
      <c r="E64" t="s">
        <v>287</v>
      </c>
    </row>
    <row r="65" spans="1:5" x14ac:dyDescent="0.3">
      <c r="A65" t="s">
        <v>288</v>
      </c>
      <c r="B65" t="s">
        <v>289</v>
      </c>
      <c r="C65" t="s">
        <v>290</v>
      </c>
      <c r="D65" t="s">
        <v>291</v>
      </c>
      <c r="E65" t="s">
        <v>292</v>
      </c>
    </row>
    <row r="66" spans="1:5" x14ac:dyDescent="0.3">
      <c r="A66" t="s">
        <v>293</v>
      </c>
      <c r="B66" t="s">
        <v>294</v>
      </c>
      <c r="C66" t="s">
        <v>295</v>
      </c>
      <c r="D66" t="s">
        <v>296</v>
      </c>
      <c r="E66" t="s">
        <v>297</v>
      </c>
    </row>
    <row r="67" spans="1:5" x14ac:dyDescent="0.3">
      <c r="A67" t="s">
        <v>298</v>
      </c>
      <c r="B67" t="s">
        <v>299</v>
      </c>
      <c r="C67" t="s">
        <v>300</v>
      </c>
      <c r="D67" t="s">
        <v>301</v>
      </c>
      <c r="E67" t="s">
        <v>302</v>
      </c>
    </row>
    <row r="68" spans="1:5" x14ac:dyDescent="0.3">
      <c r="A68" t="s">
        <v>303</v>
      </c>
      <c r="B68" t="s">
        <v>304</v>
      </c>
      <c r="C68" t="s">
        <v>305</v>
      </c>
      <c r="D68" t="s">
        <v>306</v>
      </c>
      <c r="E68" t="s">
        <v>307</v>
      </c>
    </row>
    <row r="69" spans="1:5" x14ac:dyDescent="0.3">
      <c r="A69" t="s">
        <v>308</v>
      </c>
      <c r="B69" t="s">
        <v>309</v>
      </c>
      <c r="C69" t="s">
        <v>310</v>
      </c>
      <c r="D69" t="s">
        <v>310</v>
      </c>
      <c r="E69" t="s">
        <v>311</v>
      </c>
    </row>
    <row r="70" spans="1:5" x14ac:dyDescent="0.3">
      <c r="A70" t="s">
        <v>312</v>
      </c>
      <c r="B70" t="s">
        <v>313</v>
      </c>
      <c r="C70" t="s">
        <v>314</v>
      </c>
      <c r="D70" t="s">
        <v>314</v>
      </c>
      <c r="E70" t="s">
        <v>315</v>
      </c>
    </row>
    <row r="71" spans="1:5" x14ac:dyDescent="0.3">
      <c r="A71" t="s">
        <v>316</v>
      </c>
      <c r="B71" t="s">
        <v>317</v>
      </c>
      <c r="C71" t="s">
        <v>318</v>
      </c>
      <c r="D71" t="s">
        <v>319</v>
      </c>
      <c r="E71" t="s">
        <v>320</v>
      </c>
    </row>
    <row r="72" spans="1:5" x14ac:dyDescent="0.3">
      <c r="A72" t="s">
        <v>321</v>
      </c>
      <c r="B72" t="s">
        <v>322</v>
      </c>
      <c r="C72" t="s">
        <v>323</v>
      </c>
      <c r="D72" t="s">
        <v>324</v>
      </c>
      <c r="E72" t="s">
        <v>325</v>
      </c>
    </row>
    <row r="73" spans="1:5" x14ac:dyDescent="0.3">
      <c r="A73" t="s">
        <v>326</v>
      </c>
      <c r="B73" t="s">
        <v>327</v>
      </c>
      <c r="C73" t="s">
        <v>328</v>
      </c>
      <c r="D73" t="s">
        <v>329</v>
      </c>
      <c r="E73" t="s">
        <v>330</v>
      </c>
    </row>
    <row r="74" spans="1:5" x14ac:dyDescent="0.3">
      <c r="A74" t="s">
        <v>331</v>
      </c>
      <c r="B74" t="s">
        <v>327</v>
      </c>
      <c r="C74" t="s">
        <v>332</v>
      </c>
      <c r="D74" t="s">
        <v>329</v>
      </c>
      <c r="E74" t="s">
        <v>330</v>
      </c>
    </row>
    <row r="75" spans="1:5" x14ac:dyDescent="0.3">
      <c r="A75" t="s">
        <v>333</v>
      </c>
      <c r="B75" t="s">
        <v>327</v>
      </c>
      <c r="C75" t="s">
        <v>334</v>
      </c>
      <c r="D75" t="s">
        <v>329</v>
      </c>
      <c r="E75" t="s">
        <v>335</v>
      </c>
    </row>
    <row r="76" spans="1:5" x14ac:dyDescent="0.3">
      <c r="A76" t="s">
        <v>336</v>
      </c>
      <c r="B76" t="s">
        <v>337</v>
      </c>
      <c r="C76" t="s">
        <v>338</v>
      </c>
      <c r="D76" t="s">
        <v>339</v>
      </c>
      <c r="E76" t="s">
        <v>340</v>
      </c>
    </row>
    <row r="77" spans="1:5" x14ac:dyDescent="0.3">
      <c r="A77" t="s">
        <v>341</v>
      </c>
      <c r="B77" t="s">
        <v>342</v>
      </c>
      <c r="C77" t="s">
        <v>343</v>
      </c>
      <c r="D77" t="s">
        <v>344</v>
      </c>
      <c r="E77" t="s">
        <v>345</v>
      </c>
    </row>
    <row r="78" spans="1:5" x14ac:dyDescent="0.3">
      <c r="A78" t="s">
        <v>346</v>
      </c>
      <c r="B78" t="s">
        <v>347</v>
      </c>
      <c r="C78" t="s">
        <v>348</v>
      </c>
      <c r="D78" t="s">
        <v>349</v>
      </c>
      <c r="E78" t="s">
        <v>349</v>
      </c>
    </row>
    <row r="79" spans="1:5" x14ac:dyDescent="0.3">
      <c r="A79" t="s">
        <v>350</v>
      </c>
      <c r="B79" t="s">
        <v>351</v>
      </c>
      <c r="C79" t="s">
        <v>352</v>
      </c>
      <c r="D79" t="s">
        <v>353</v>
      </c>
      <c r="E79" t="s">
        <v>354</v>
      </c>
    </row>
    <row r="80" spans="1:5" x14ac:dyDescent="0.3">
      <c r="A80" t="s">
        <v>355</v>
      </c>
      <c r="B80" t="s">
        <v>356</v>
      </c>
      <c r="C80" t="s">
        <v>357</v>
      </c>
      <c r="D80" t="s">
        <v>358</v>
      </c>
      <c r="E80" t="s">
        <v>359</v>
      </c>
    </row>
    <row r="81" spans="1:5" x14ac:dyDescent="0.3">
      <c r="A81" t="s">
        <v>360</v>
      </c>
      <c r="B81" t="s">
        <v>361</v>
      </c>
      <c r="C81" t="s">
        <v>362</v>
      </c>
      <c r="D81" t="s">
        <v>363</v>
      </c>
      <c r="E81" t="s">
        <v>364</v>
      </c>
    </row>
    <row r="82" spans="1:5" x14ac:dyDescent="0.3">
      <c r="A82" t="s">
        <v>365</v>
      </c>
      <c r="B82" t="s">
        <v>366</v>
      </c>
      <c r="C82" t="s">
        <v>367</v>
      </c>
      <c r="D82" t="s">
        <v>368</v>
      </c>
      <c r="E82" t="s">
        <v>369</v>
      </c>
    </row>
    <row r="83" spans="1:5" x14ac:dyDescent="0.3">
      <c r="A83" t="s">
        <v>370</v>
      </c>
      <c r="B83" t="s">
        <v>371</v>
      </c>
      <c r="C83" t="s">
        <v>372</v>
      </c>
      <c r="D83" t="s">
        <v>373</v>
      </c>
      <c r="E83" t="s">
        <v>374</v>
      </c>
    </row>
    <row r="84" spans="1:5" x14ac:dyDescent="0.3">
      <c r="A84" t="s">
        <v>375</v>
      </c>
      <c r="B84" t="s">
        <v>376</v>
      </c>
      <c r="C84" t="s">
        <v>377</v>
      </c>
      <c r="D84" t="s">
        <v>378</v>
      </c>
      <c r="E84" t="s">
        <v>379</v>
      </c>
    </row>
    <row r="85" spans="1:5" x14ac:dyDescent="0.3">
      <c r="A85" t="s">
        <v>380</v>
      </c>
      <c r="B85" t="s">
        <v>381</v>
      </c>
      <c r="C85" t="s">
        <v>382</v>
      </c>
      <c r="D85" t="s">
        <v>383</v>
      </c>
      <c r="E85" t="s">
        <v>384</v>
      </c>
    </row>
    <row r="86" spans="1:5" x14ac:dyDescent="0.3">
      <c r="A86" t="s">
        <v>385</v>
      </c>
      <c r="B86" t="s">
        <v>386</v>
      </c>
      <c r="C86" t="s">
        <v>387</v>
      </c>
      <c r="D86" t="s">
        <v>388</v>
      </c>
      <c r="E86" t="s">
        <v>389</v>
      </c>
    </row>
    <row r="87" spans="1:5" x14ac:dyDescent="0.3">
      <c r="A87" t="s">
        <v>390</v>
      </c>
      <c r="B87" t="s">
        <v>391</v>
      </c>
      <c r="C87" t="s">
        <v>392</v>
      </c>
      <c r="D87" t="s">
        <v>393</v>
      </c>
      <c r="E87" t="s">
        <v>394</v>
      </c>
    </row>
    <row r="88" spans="1:5" x14ac:dyDescent="0.3">
      <c r="A88" t="s">
        <v>395</v>
      </c>
      <c r="B88" t="s">
        <v>396</v>
      </c>
      <c r="C88" t="s">
        <v>397</v>
      </c>
      <c r="D88" t="s">
        <v>398</v>
      </c>
      <c r="E88" t="s">
        <v>399</v>
      </c>
    </row>
    <row r="89" spans="1:5" x14ac:dyDescent="0.3">
      <c r="A89" t="s">
        <v>400</v>
      </c>
      <c r="B89" t="s">
        <v>401</v>
      </c>
      <c r="C89" t="s">
        <v>402</v>
      </c>
      <c r="D89" t="s">
        <v>403</v>
      </c>
      <c r="E89" t="s">
        <v>404</v>
      </c>
    </row>
    <row r="90" spans="1:5" x14ac:dyDescent="0.3">
      <c r="A90" t="s">
        <v>405</v>
      </c>
      <c r="B90" t="s">
        <v>406</v>
      </c>
      <c r="C90" t="s">
        <v>407</v>
      </c>
      <c r="D90" t="s">
        <v>407</v>
      </c>
      <c r="E90" t="s">
        <v>408</v>
      </c>
    </row>
    <row r="91" spans="1:5" x14ac:dyDescent="0.3">
      <c r="A91" t="s">
        <v>409</v>
      </c>
      <c r="B91" t="s">
        <v>410</v>
      </c>
      <c r="C91" t="s">
        <v>411</v>
      </c>
      <c r="D91" t="e">
        <f>- uncertainly</f>
        <v>#NAME?</v>
      </c>
      <c r="E91" t="e">
        <f>- uncertainly, out of sight</f>
        <v>#NAME?</v>
      </c>
    </row>
    <row r="92" spans="1:5" x14ac:dyDescent="0.3">
      <c r="A92" t="s">
        <v>412</v>
      </c>
      <c r="B92" t="s">
        <v>413</v>
      </c>
      <c r="C92" t="s">
        <v>414</v>
      </c>
      <c r="D92" t="s">
        <v>415</v>
      </c>
      <c r="E92" t="s">
        <v>416</v>
      </c>
    </row>
    <row r="93" spans="1:5" x14ac:dyDescent="0.3">
      <c r="A93" t="s">
        <v>417</v>
      </c>
      <c r="B93" t="s">
        <v>418</v>
      </c>
      <c r="C93" t="s">
        <v>419</v>
      </c>
      <c r="D93" t="s">
        <v>420</v>
      </c>
      <c r="E93" t="s">
        <v>421</v>
      </c>
    </row>
    <row r="94" spans="1:5" x14ac:dyDescent="0.3">
      <c r="A94" t="s">
        <v>422</v>
      </c>
      <c r="B94" t="s">
        <v>423</v>
      </c>
      <c r="C94" t="s">
        <v>424</v>
      </c>
      <c r="D94" t="s">
        <v>425</v>
      </c>
      <c r="E94" t="s">
        <v>426</v>
      </c>
    </row>
    <row r="95" spans="1:5" x14ac:dyDescent="0.3">
      <c r="A95" t="s">
        <v>427</v>
      </c>
      <c r="B95" t="s">
        <v>428</v>
      </c>
      <c r="C95" t="s">
        <v>429</v>
      </c>
      <c r="D95" t="e">
        <f>- unintermitted, i.e. permanent</f>
        <v>#NAME?</v>
      </c>
      <c r="E95" t="e">
        <f>- unintermitted, i.e. permanent</f>
        <v>#NAME?</v>
      </c>
    </row>
    <row r="96" spans="1:5" x14ac:dyDescent="0.3">
      <c r="A96" t="s">
        <v>430</v>
      </c>
      <c r="B96" t="s">
        <v>431</v>
      </c>
      <c r="C96" t="s">
        <v>432</v>
      </c>
      <c r="D96" t="s">
        <v>433</v>
      </c>
      <c r="E96" t="s">
        <v>434</v>
      </c>
    </row>
    <row r="97" spans="1:5" x14ac:dyDescent="0.3">
      <c r="A97" t="s">
        <v>435</v>
      </c>
      <c r="B97" t="s">
        <v>436</v>
      </c>
      <c r="C97" t="s">
        <v>437</v>
      </c>
      <c r="D97" t="s">
        <v>438</v>
      </c>
      <c r="E97" t="s">
        <v>439</v>
      </c>
    </row>
    <row r="98" spans="1:5" x14ac:dyDescent="0.3">
      <c r="A98" t="s">
        <v>440</v>
      </c>
      <c r="B98" t="s">
        <v>441</v>
      </c>
      <c r="C98" t="s">
        <v>442</v>
      </c>
      <c r="D98" t="s">
        <v>443</v>
      </c>
      <c r="E98" t="s">
        <v>444</v>
      </c>
    </row>
    <row r="99" spans="1:5" x14ac:dyDescent="0.3">
      <c r="A99" t="s">
        <v>445</v>
      </c>
      <c r="B99" t="s">
        <v>446</v>
      </c>
      <c r="C99" t="s">
        <v>447</v>
      </c>
      <c r="D99" t="s">
        <v>448</v>
      </c>
      <c r="E99" t="s">
        <v>449</v>
      </c>
    </row>
    <row r="100" spans="1:5" x14ac:dyDescent="0.3">
      <c r="A100" t="s">
        <v>450</v>
      </c>
      <c r="B100" t="s">
        <v>451</v>
      </c>
      <c r="C100" t="s">
        <v>452</v>
      </c>
      <c r="D100" t="s">
        <v>453</v>
      </c>
      <c r="E100" t="s">
        <v>454</v>
      </c>
    </row>
    <row r="101" spans="1:5" x14ac:dyDescent="0.3">
      <c r="A101" t="s">
        <v>455</v>
      </c>
      <c r="B101" t="s">
        <v>456</v>
      </c>
      <c r="C101" t="s">
        <v>457</v>
      </c>
      <c r="D101" t="s">
        <v>458</v>
      </c>
      <c r="E101" t="s">
        <v>459</v>
      </c>
    </row>
    <row r="102" spans="1:5" x14ac:dyDescent="0.3">
      <c r="A102" t="s">
        <v>460</v>
      </c>
      <c r="B102" t="s">
        <v>461</v>
      </c>
      <c r="C102" t="s">
        <v>462</v>
      </c>
      <c r="D102" t="s">
        <v>462</v>
      </c>
      <c r="E102" t="s">
        <v>463</v>
      </c>
    </row>
    <row r="103" spans="1:5" x14ac:dyDescent="0.3">
      <c r="A103" t="s">
        <v>464</v>
      </c>
      <c r="B103" t="s">
        <v>465</v>
      </c>
      <c r="C103" t="s">
        <v>466</v>
      </c>
      <c r="D103" t="s">
        <v>467</v>
      </c>
      <c r="E103" t="s">
        <v>468</v>
      </c>
    </row>
    <row r="104" spans="1:5" x14ac:dyDescent="0.3">
      <c r="A104" t="s">
        <v>469</v>
      </c>
      <c r="B104" t="s">
        <v>470</v>
      </c>
      <c r="C104" t="s">
        <v>259</v>
      </c>
      <c r="D104" t="s">
        <v>471</v>
      </c>
      <c r="E104" t="s">
        <v>472</v>
      </c>
    </row>
    <row r="105" spans="1:5" x14ac:dyDescent="0.3">
      <c r="A105" t="s">
        <v>473</v>
      </c>
      <c r="B105" t="s">
        <v>474</v>
      </c>
      <c r="C105" t="s">
        <v>475</v>
      </c>
      <c r="D105" t="s">
        <v>476</v>
      </c>
      <c r="E105" t="s">
        <v>477</v>
      </c>
    </row>
    <row r="106" spans="1:5" x14ac:dyDescent="0.3">
      <c r="A106" t="s">
        <v>478</v>
      </c>
      <c r="B106" t="s">
        <v>479</v>
      </c>
      <c r="C106" t="s">
        <v>480</v>
      </c>
      <c r="D106" t="s">
        <v>480</v>
      </c>
      <c r="E106" t="s">
        <v>481</v>
      </c>
    </row>
    <row r="107" spans="1:5" x14ac:dyDescent="0.3">
      <c r="A107" t="s">
        <v>482</v>
      </c>
      <c r="B107" t="s">
        <v>483</v>
      </c>
      <c r="C107" t="s">
        <v>484</v>
      </c>
      <c r="D107" t="s">
        <v>485</v>
      </c>
      <c r="E107" t="s">
        <v>486</v>
      </c>
    </row>
    <row r="108" spans="1:5" x14ac:dyDescent="0.3">
      <c r="A108" t="s">
        <v>487</v>
      </c>
      <c r="B108" t="s">
        <v>488</v>
      </c>
      <c r="C108" t="s">
        <v>489</v>
      </c>
      <c r="D108" t="s">
        <v>490</v>
      </c>
      <c r="E108" t="s">
        <v>491</v>
      </c>
    </row>
    <row r="109" spans="1:5" x14ac:dyDescent="0.3">
      <c r="A109" t="s">
        <v>492</v>
      </c>
      <c r="B109" t="s">
        <v>493</v>
      </c>
      <c r="C109" t="s">
        <v>494</v>
      </c>
      <c r="D109" t="s">
        <v>495</v>
      </c>
      <c r="E109" t="s">
        <v>496</v>
      </c>
    </row>
    <row r="110" spans="1:5" x14ac:dyDescent="0.3">
      <c r="A110" t="s">
        <v>497</v>
      </c>
      <c r="B110" t="s">
        <v>498</v>
      </c>
      <c r="C110" t="s">
        <v>499</v>
      </c>
      <c r="D110" t="s">
        <v>499</v>
      </c>
      <c r="E110" t="s">
        <v>500</v>
      </c>
    </row>
    <row r="111" spans="1:5" x14ac:dyDescent="0.3">
      <c r="A111" t="s">
        <v>501</v>
      </c>
      <c r="B111" t="s">
        <v>502</v>
      </c>
      <c r="C111" t="s">
        <v>503</v>
      </c>
      <c r="D111" t="s">
        <v>503</v>
      </c>
      <c r="E111" t="s">
        <v>504</v>
      </c>
    </row>
    <row r="112" spans="1:5" x14ac:dyDescent="0.3">
      <c r="A112" t="s">
        <v>505</v>
      </c>
      <c r="B112" t="s">
        <v>506</v>
      </c>
      <c r="C112" t="s">
        <v>507</v>
      </c>
      <c r="D112" t="s">
        <v>508</v>
      </c>
      <c r="E112" t="s">
        <v>509</v>
      </c>
    </row>
    <row r="113" spans="1:5" x14ac:dyDescent="0.3">
      <c r="A113" t="s">
        <v>510</v>
      </c>
      <c r="B113" t="s">
        <v>511</v>
      </c>
      <c r="C113" t="s">
        <v>512</v>
      </c>
      <c r="D113" t="s">
        <v>513</v>
      </c>
      <c r="E113" t="s">
        <v>514</v>
      </c>
    </row>
    <row r="114" spans="1:5" x14ac:dyDescent="0.3">
      <c r="A114" t="s">
        <v>515</v>
      </c>
      <c r="B114" t="s">
        <v>516</v>
      </c>
      <c r="C114" t="s">
        <v>517</v>
      </c>
      <c r="D114" t="s">
        <v>517</v>
      </c>
      <c r="E114" t="s">
        <v>518</v>
      </c>
    </row>
    <row r="115" spans="1:5" x14ac:dyDescent="0.3">
      <c r="A115" t="s">
        <v>519</v>
      </c>
      <c r="B115" t="s">
        <v>520</v>
      </c>
      <c r="C115" t="s">
        <v>521</v>
      </c>
      <c r="D115" t="s">
        <v>522</v>
      </c>
      <c r="E115" t="s">
        <v>523</v>
      </c>
    </row>
    <row r="116" spans="1:5" x14ac:dyDescent="0.3">
      <c r="A116" t="s">
        <v>524</v>
      </c>
      <c r="B116" t="s">
        <v>525</v>
      </c>
      <c r="C116" t="s">
        <v>526</v>
      </c>
      <c r="D116" t="s">
        <v>527</v>
      </c>
      <c r="E116" t="s">
        <v>528</v>
      </c>
    </row>
    <row r="117" spans="1:5" x14ac:dyDescent="0.3">
      <c r="A117" t="s">
        <v>529</v>
      </c>
      <c r="B117" t="s">
        <v>530</v>
      </c>
      <c r="C117" t="s">
        <v>531</v>
      </c>
      <c r="D117" t="s">
        <v>531</v>
      </c>
      <c r="E117" t="s">
        <v>532</v>
      </c>
    </row>
    <row r="118" spans="1:5" x14ac:dyDescent="0.3">
      <c r="A118" t="s">
        <v>533</v>
      </c>
      <c r="B118" t="s">
        <v>534</v>
      </c>
      <c r="C118" t="s">
        <v>535</v>
      </c>
      <c r="D118" t="s">
        <v>536</v>
      </c>
      <c r="E118" t="s">
        <v>537</v>
      </c>
    </row>
    <row r="119" spans="1:5" x14ac:dyDescent="0.3">
      <c r="A119" t="s">
        <v>538</v>
      </c>
      <c r="B119" t="s">
        <v>539</v>
      </c>
      <c r="C119" t="s">
        <v>540</v>
      </c>
      <c r="D119" t="s">
        <v>541</v>
      </c>
      <c r="E119" t="s">
        <v>542</v>
      </c>
    </row>
    <row r="120" spans="1:5" x14ac:dyDescent="0.3">
      <c r="A120" t="s">
        <v>543</v>
      </c>
      <c r="B120" t="s">
        <v>544</v>
      </c>
      <c r="C120" t="s">
        <v>545</v>
      </c>
      <c r="D120" t="s">
        <v>546</v>
      </c>
      <c r="E120" t="s">
        <v>547</v>
      </c>
    </row>
    <row r="121" spans="1:5" x14ac:dyDescent="0.3">
      <c r="A121" t="s">
        <v>548</v>
      </c>
      <c r="B121" t="s">
        <v>549</v>
      </c>
      <c r="C121" t="s">
        <v>550</v>
      </c>
      <c r="D121" t="s">
        <v>551</v>
      </c>
      <c r="E121" t="s">
        <v>552</v>
      </c>
    </row>
    <row r="122" spans="1:5" x14ac:dyDescent="0.3">
      <c r="A122" t="s">
        <v>553</v>
      </c>
      <c r="B122" t="s">
        <v>554</v>
      </c>
      <c r="C122" t="s">
        <v>555</v>
      </c>
      <c r="D122" t="s">
        <v>556</v>
      </c>
      <c r="E122" t="s">
        <v>557</v>
      </c>
    </row>
    <row r="123" spans="1:5" x14ac:dyDescent="0.3">
      <c r="A123" t="s">
        <v>558</v>
      </c>
      <c r="B123" t="s">
        <v>559</v>
      </c>
      <c r="C123" t="s">
        <v>560</v>
      </c>
      <c r="D123" t="s">
        <v>560</v>
      </c>
      <c r="E123" t="s">
        <v>561</v>
      </c>
    </row>
    <row r="124" spans="1:5" x14ac:dyDescent="0.3">
      <c r="A124" t="s">
        <v>562</v>
      </c>
      <c r="B124" t="s">
        <v>563</v>
      </c>
      <c r="C124" t="s">
        <v>564</v>
      </c>
      <c r="D124" t="s">
        <v>565</v>
      </c>
      <c r="E124" t="s">
        <v>566</v>
      </c>
    </row>
    <row r="125" spans="1:5" x14ac:dyDescent="0.3">
      <c r="A125" t="s">
        <v>567</v>
      </c>
      <c r="B125" t="s">
        <v>568</v>
      </c>
      <c r="C125" t="s">
        <v>569</v>
      </c>
      <c r="D125" t="s">
        <v>570</v>
      </c>
      <c r="E125" t="s">
        <v>571</v>
      </c>
    </row>
    <row r="126" spans="1:5" x14ac:dyDescent="0.3">
      <c r="A126" t="s">
        <v>572</v>
      </c>
      <c r="B126" t="s">
        <v>573</v>
      </c>
      <c r="C126" t="s">
        <v>574</v>
      </c>
      <c r="D126" t="s">
        <v>575</v>
      </c>
      <c r="E126" t="s">
        <v>576</v>
      </c>
    </row>
    <row r="127" spans="1:5" x14ac:dyDescent="0.3">
      <c r="A127" t="s">
        <v>577</v>
      </c>
      <c r="B127" t="s">
        <v>578</v>
      </c>
      <c r="C127" t="s">
        <v>579</v>
      </c>
      <c r="D127" t="s">
        <v>580</v>
      </c>
      <c r="E127" t="s">
        <v>581</v>
      </c>
    </row>
    <row r="128" spans="1:5" x14ac:dyDescent="0.3">
      <c r="A128" t="s">
        <v>582</v>
      </c>
      <c r="B128" t="s">
        <v>583</v>
      </c>
      <c r="C128" t="s">
        <v>584</v>
      </c>
      <c r="D128" t="s">
        <v>584</v>
      </c>
      <c r="E128" t="s">
        <v>585</v>
      </c>
    </row>
    <row r="129" spans="1:5" x14ac:dyDescent="0.3">
      <c r="A129" t="s">
        <v>586</v>
      </c>
      <c r="B129" t="s">
        <v>587</v>
      </c>
      <c r="C129" t="s">
        <v>588</v>
      </c>
      <c r="D129" t="s">
        <v>589</v>
      </c>
      <c r="E129" t="s">
        <v>590</v>
      </c>
    </row>
    <row r="130" spans="1:5" x14ac:dyDescent="0.3">
      <c r="A130" t="s">
        <v>591</v>
      </c>
      <c r="B130" t="s">
        <v>592</v>
      </c>
      <c r="C130" t="s">
        <v>593</v>
      </c>
      <c r="D130" t="s">
        <v>594</v>
      </c>
      <c r="E130" t="s">
        <v>595</v>
      </c>
    </row>
    <row r="131" spans="1:5" x14ac:dyDescent="0.3">
      <c r="A131" t="s">
        <v>596</v>
      </c>
      <c r="B131" t="s">
        <v>597</v>
      </c>
      <c r="C131" t="s">
        <v>598</v>
      </c>
      <c r="D131" t="s">
        <v>599</v>
      </c>
      <c r="E131" t="s">
        <v>600</v>
      </c>
    </row>
    <row r="132" spans="1:5" x14ac:dyDescent="0.3">
      <c r="A132" t="s">
        <v>601</v>
      </c>
      <c r="B132" t="s">
        <v>602</v>
      </c>
      <c r="C132" t="s">
        <v>603</v>
      </c>
      <c r="D132" t="s">
        <v>603</v>
      </c>
      <c r="E132" t="s">
        <v>604</v>
      </c>
    </row>
    <row r="133" spans="1:5" x14ac:dyDescent="0.3">
      <c r="A133" t="s">
        <v>605</v>
      </c>
      <c r="B133" t="s">
        <v>606</v>
      </c>
      <c r="C133" t="s">
        <v>607</v>
      </c>
      <c r="D133" t="s">
        <v>608</v>
      </c>
      <c r="E133" t="s">
        <v>609</v>
      </c>
    </row>
    <row r="134" spans="1:5" x14ac:dyDescent="0.3">
      <c r="A134" t="s">
        <v>610</v>
      </c>
      <c r="B134" t="s">
        <v>611</v>
      </c>
      <c r="C134" t="s">
        <v>612</v>
      </c>
      <c r="D134" t="s">
        <v>613</v>
      </c>
      <c r="E134" t="s">
        <v>614</v>
      </c>
    </row>
    <row r="135" spans="1:5" x14ac:dyDescent="0.3">
      <c r="A135" t="s">
        <v>615</v>
      </c>
      <c r="B135" t="s">
        <v>616</v>
      </c>
      <c r="C135" t="s">
        <v>617</v>
      </c>
      <c r="D135" t="s">
        <v>618</v>
      </c>
      <c r="E135" t="s">
        <v>619</v>
      </c>
    </row>
    <row r="136" spans="1:5" x14ac:dyDescent="0.3">
      <c r="A136" t="s">
        <v>620</v>
      </c>
      <c r="B136" t="s">
        <v>621</v>
      </c>
      <c r="C136" t="s">
        <v>622</v>
      </c>
      <c r="D136" t="s">
        <v>623</v>
      </c>
      <c r="E136" t="s">
        <v>624</v>
      </c>
    </row>
    <row r="137" spans="1:5" x14ac:dyDescent="0.3">
      <c r="A137" t="s">
        <v>625</v>
      </c>
      <c r="B137" t="s">
        <v>621</v>
      </c>
      <c r="C137" t="s">
        <v>626</v>
      </c>
      <c r="D137" t="s">
        <v>623</v>
      </c>
      <c r="E137" t="s">
        <v>627</v>
      </c>
    </row>
    <row r="138" spans="1:5" x14ac:dyDescent="0.3">
      <c r="A138" t="s">
        <v>628</v>
      </c>
      <c r="B138" t="s">
        <v>629</v>
      </c>
      <c r="C138" t="s">
        <v>630</v>
      </c>
      <c r="D138" t="s">
        <v>631</v>
      </c>
      <c r="E138" t="s">
        <v>632</v>
      </c>
    </row>
    <row r="139" spans="1:5" x14ac:dyDescent="0.3">
      <c r="A139" t="s">
        <v>633</v>
      </c>
      <c r="B139" t="s">
        <v>634</v>
      </c>
      <c r="C139" t="s">
        <v>635</v>
      </c>
      <c r="D139" t="s">
        <v>636</v>
      </c>
      <c r="E139" t="s">
        <v>637</v>
      </c>
    </row>
    <row r="140" spans="1:5" x14ac:dyDescent="0.3">
      <c r="A140" t="s">
        <v>638</v>
      </c>
      <c r="B140" t="s">
        <v>639</v>
      </c>
      <c r="C140" t="s">
        <v>640</v>
      </c>
      <c r="D140" t="s">
        <v>641</v>
      </c>
      <c r="E140" t="s">
        <v>642</v>
      </c>
    </row>
    <row r="141" spans="1:5" x14ac:dyDescent="0.3">
      <c r="A141" t="s">
        <v>643</v>
      </c>
      <c r="B141" t="s">
        <v>644</v>
      </c>
      <c r="C141" t="s">
        <v>645</v>
      </c>
      <c r="D141" t="s">
        <v>646</v>
      </c>
      <c r="E141" t="s">
        <v>647</v>
      </c>
    </row>
    <row r="142" spans="1:5" x14ac:dyDescent="0.3">
      <c r="A142" t="s">
        <v>648</v>
      </c>
      <c r="B142" t="s">
        <v>649</v>
      </c>
      <c r="C142" t="s">
        <v>650</v>
      </c>
      <c r="D142" t="s">
        <v>651</v>
      </c>
      <c r="E142" t="s">
        <v>652</v>
      </c>
    </row>
    <row r="143" spans="1:5" x14ac:dyDescent="0.3">
      <c r="A143" t="s">
        <v>653</v>
      </c>
      <c r="B143" t="s">
        <v>654</v>
      </c>
      <c r="C143" t="s">
        <v>655</v>
      </c>
      <c r="D143" t="s">
        <v>656</v>
      </c>
      <c r="E143" t="s">
        <v>657</v>
      </c>
    </row>
    <row r="144" spans="1:5" x14ac:dyDescent="0.3">
      <c r="A144" t="s">
        <v>658</v>
      </c>
      <c r="B144" t="s">
        <v>659</v>
      </c>
      <c r="C144" t="s">
        <v>645</v>
      </c>
      <c r="D144" t="s">
        <v>645</v>
      </c>
      <c r="E144" t="s">
        <v>660</v>
      </c>
    </row>
    <row r="145" spans="1:5" x14ac:dyDescent="0.3">
      <c r="A145" t="s">
        <v>661</v>
      </c>
      <c r="B145" t="s">
        <v>662</v>
      </c>
      <c r="C145" t="s">
        <v>663</v>
      </c>
      <c r="D145" t="s">
        <v>664</v>
      </c>
      <c r="E145" t="s">
        <v>665</v>
      </c>
    </row>
    <row r="146" spans="1:5" x14ac:dyDescent="0.3">
      <c r="A146" t="s">
        <v>666</v>
      </c>
      <c r="B146" t="s">
        <v>667</v>
      </c>
      <c r="C146" t="s">
        <v>668</v>
      </c>
      <c r="D146" t="s">
        <v>668</v>
      </c>
      <c r="E146" t="s">
        <v>669</v>
      </c>
    </row>
    <row r="147" spans="1:5" x14ac:dyDescent="0.3">
      <c r="A147" t="s">
        <v>670</v>
      </c>
      <c r="B147" t="s">
        <v>671</v>
      </c>
      <c r="C147" t="s">
        <v>672</v>
      </c>
      <c r="D147" t="s">
        <v>673</v>
      </c>
      <c r="E147" t="s">
        <v>674</v>
      </c>
    </row>
    <row r="148" spans="1:5" x14ac:dyDescent="0.3">
      <c r="A148" t="s">
        <v>675</v>
      </c>
      <c r="B148" t="s">
        <v>676</v>
      </c>
      <c r="C148" t="s">
        <v>668</v>
      </c>
      <c r="D148" t="s">
        <v>677</v>
      </c>
      <c r="E148" t="s">
        <v>678</v>
      </c>
    </row>
    <row r="149" spans="1:5" x14ac:dyDescent="0.3">
      <c r="A149" t="s">
        <v>679</v>
      </c>
      <c r="B149" t="s">
        <v>680</v>
      </c>
      <c r="C149" t="s">
        <v>681</v>
      </c>
      <c r="D149" t="s">
        <v>682</v>
      </c>
      <c r="E149" t="s">
        <v>683</v>
      </c>
    </row>
    <row r="150" spans="1:5" x14ac:dyDescent="0.3">
      <c r="A150" t="s">
        <v>684</v>
      </c>
      <c r="B150" t="s">
        <v>685</v>
      </c>
      <c r="C150" t="s">
        <v>686</v>
      </c>
      <c r="D150" t="s">
        <v>687</v>
      </c>
      <c r="E150" t="s">
        <v>688</v>
      </c>
    </row>
    <row r="151" spans="1:5" x14ac:dyDescent="0.3">
      <c r="A151" t="s">
        <v>689</v>
      </c>
      <c r="B151" t="s">
        <v>690</v>
      </c>
      <c r="C151" t="s">
        <v>691</v>
      </c>
      <c r="D151" t="s">
        <v>692</v>
      </c>
      <c r="E151" t="s">
        <v>693</v>
      </c>
    </row>
    <row r="152" spans="1:5" x14ac:dyDescent="0.3">
      <c r="A152" t="s">
        <v>694</v>
      </c>
      <c r="B152" t="s">
        <v>695</v>
      </c>
      <c r="C152" t="s">
        <v>696</v>
      </c>
      <c r="D152" t="s">
        <v>696</v>
      </c>
      <c r="E152" t="s">
        <v>697</v>
      </c>
    </row>
    <row r="153" spans="1:5" x14ac:dyDescent="0.3">
      <c r="A153" t="s">
        <v>698</v>
      </c>
      <c r="B153" t="s">
        <v>699</v>
      </c>
      <c r="C153" t="s">
        <v>700</v>
      </c>
      <c r="D153" t="s">
        <v>701</v>
      </c>
      <c r="E153" t="s">
        <v>702</v>
      </c>
    </row>
    <row r="154" spans="1:5" x14ac:dyDescent="0.3">
      <c r="A154" t="s">
        <v>703</v>
      </c>
      <c r="B154" t="s">
        <v>704</v>
      </c>
      <c r="C154" t="s">
        <v>705</v>
      </c>
      <c r="D154" t="s">
        <v>706</v>
      </c>
      <c r="E154" t="s">
        <v>707</v>
      </c>
    </row>
    <row r="155" spans="1:5" x14ac:dyDescent="0.3">
      <c r="A155" t="s">
        <v>708</v>
      </c>
      <c r="B155" t="s">
        <v>709</v>
      </c>
      <c r="C155" t="s">
        <v>710</v>
      </c>
      <c r="D155" t="s">
        <v>711</v>
      </c>
      <c r="E155" t="s">
        <v>712</v>
      </c>
    </row>
    <row r="156" spans="1:5" x14ac:dyDescent="0.3">
      <c r="A156" t="s">
        <v>713</v>
      </c>
      <c r="B156" t="s">
        <v>714</v>
      </c>
      <c r="C156" t="s">
        <v>715</v>
      </c>
      <c r="D156" t="s">
        <v>716</v>
      </c>
      <c r="E156" t="s">
        <v>717</v>
      </c>
    </row>
    <row r="157" spans="1:5" x14ac:dyDescent="0.3">
      <c r="A157" t="s">
        <v>718</v>
      </c>
      <c r="B157" t="s">
        <v>719</v>
      </c>
      <c r="C157" t="s">
        <v>720</v>
      </c>
      <c r="D157" t="s">
        <v>721</v>
      </c>
      <c r="E157" t="s">
        <v>722</v>
      </c>
    </row>
    <row r="158" spans="1:5" x14ac:dyDescent="0.3">
      <c r="A158" t="s">
        <v>723</v>
      </c>
      <c r="B158" t="s">
        <v>724</v>
      </c>
      <c r="C158" t="s">
        <v>720</v>
      </c>
      <c r="D158" t="s">
        <v>725</v>
      </c>
      <c r="E158" t="s">
        <v>726</v>
      </c>
    </row>
    <row r="159" spans="1:5" x14ac:dyDescent="0.3">
      <c r="A159" t="s">
        <v>727</v>
      </c>
      <c r="B159" t="s">
        <v>728</v>
      </c>
      <c r="C159" t="s">
        <v>715</v>
      </c>
      <c r="D159" t="s">
        <v>715</v>
      </c>
      <c r="E159" t="s">
        <v>729</v>
      </c>
    </row>
    <row r="160" spans="1:5" x14ac:dyDescent="0.3">
      <c r="A160" t="s">
        <v>730</v>
      </c>
      <c r="B160" t="s">
        <v>731</v>
      </c>
      <c r="C160" t="s">
        <v>732</v>
      </c>
      <c r="D160" t="s">
        <v>733</v>
      </c>
      <c r="E160" t="s">
        <v>734</v>
      </c>
    </row>
    <row r="161" spans="1:5" x14ac:dyDescent="0.3">
      <c r="A161" t="s">
        <v>735</v>
      </c>
      <c r="B161" t="s">
        <v>736</v>
      </c>
      <c r="C161" t="s">
        <v>737</v>
      </c>
      <c r="D161" t="s">
        <v>738</v>
      </c>
      <c r="E161" t="s">
        <v>739</v>
      </c>
    </row>
    <row r="162" spans="1:5" x14ac:dyDescent="0.3">
      <c r="A162" t="s">
        <v>740</v>
      </c>
      <c r="B162" t="s">
        <v>741</v>
      </c>
      <c r="C162" t="s">
        <v>742</v>
      </c>
      <c r="D162" t="s">
        <v>743</v>
      </c>
      <c r="E162" t="s">
        <v>744</v>
      </c>
    </row>
    <row r="163" spans="1:5" x14ac:dyDescent="0.3">
      <c r="A163" t="s">
        <v>745</v>
      </c>
      <c r="B163" t="s">
        <v>746</v>
      </c>
      <c r="C163" t="s">
        <v>747</v>
      </c>
      <c r="D163" t="s">
        <v>747</v>
      </c>
      <c r="E163" t="s">
        <v>748</v>
      </c>
    </row>
    <row r="164" spans="1:5" x14ac:dyDescent="0.3">
      <c r="A164" t="s">
        <v>749</v>
      </c>
      <c r="B164" t="s">
        <v>750</v>
      </c>
      <c r="C164" t="s">
        <v>751</v>
      </c>
      <c r="D164" t="s">
        <v>752</v>
      </c>
      <c r="E164" t="s">
        <v>753</v>
      </c>
    </row>
    <row r="165" spans="1:5" x14ac:dyDescent="0.3">
      <c r="A165" t="s">
        <v>754</v>
      </c>
      <c r="B165" t="s">
        <v>755</v>
      </c>
      <c r="C165" t="s">
        <v>756</v>
      </c>
      <c r="D165" t="s">
        <v>757</v>
      </c>
      <c r="E165" t="s">
        <v>758</v>
      </c>
    </row>
    <row r="166" spans="1:5" x14ac:dyDescent="0.3">
      <c r="A166" t="s">
        <v>759</v>
      </c>
      <c r="B166" t="s">
        <v>760</v>
      </c>
      <c r="C166" t="s">
        <v>761</v>
      </c>
      <c r="D166" t="s">
        <v>762</v>
      </c>
      <c r="E166" t="s">
        <v>763</v>
      </c>
    </row>
    <row r="167" spans="1:5" x14ac:dyDescent="0.3">
      <c r="A167" t="s">
        <v>764</v>
      </c>
      <c r="B167" t="s">
        <v>765</v>
      </c>
      <c r="C167" t="s">
        <v>766</v>
      </c>
      <c r="D167" t="s">
        <v>767</v>
      </c>
      <c r="E167" t="s">
        <v>768</v>
      </c>
    </row>
    <row r="168" spans="1:5" x14ac:dyDescent="0.3">
      <c r="A168" t="s">
        <v>769</v>
      </c>
      <c r="B168" t="s">
        <v>770</v>
      </c>
      <c r="C168" t="s">
        <v>771</v>
      </c>
      <c r="D168" t="s">
        <v>772</v>
      </c>
      <c r="E168" t="s">
        <v>773</v>
      </c>
    </row>
    <row r="169" spans="1:5" x14ac:dyDescent="0.3">
      <c r="A169" t="s">
        <v>774</v>
      </c>
      <c r="B169" t="s">
        <v>775</v>
      </c>
      <c r="C169" t="s">
        <v>776</v>
      </c>
      <c r="D169" t="s">
        <v>776</v>
      </c>
      <c r="E169" t="s">
        <v>777</v>
      </c>
    </row>
    <row r="170" spans="1:5" x14ac:dyDescent="0.3">
      <c r="A170" t="s">
        <v>778</v>
      </c>
      <c r="B170" t="s">
        <v>779</v>
      </c>
      <c r="C170" t="s">
        <v>780</v>
      </c>
      <c r="D170" t="s">
        <v>780</v>
      </c>
      <c r="E170" t="s">
        <v>781</v>
      </c>
    </row>
    <row r="171" spans="1:5" x14ac:dyDescent="0.3">
      <c r="A171" t="s">
        <v>782</v>
      </c>
      <c r="B171" t="s">
        <v>783</v>
      </c>
      <c r="C171" t="s">
        <v>784</v>
      </c>
      <c r="D171" t="s">
        <v>785</v>
      </c>
      <c r="E171" t="s">
        <v>786</v>
      </c>
    </row>
    <row r="172" spans="1:5" x14ac:dyDescent="0.3">
      <c r="A172" t="s">
        <v>787</v>
      </c>
      <c r="B172" t="s">
        <v>788</v>
      </c>
      <c r="C172" t="s">
        <v>789</v>
      </c>
      <c r="D172" t="s">
        <v>790</v>
      </c>
      <c r="E172" t="s">
        <v>791</v>
      </c>
    </row>
    <row r="173" spans="1:5" x14ac:dyDescent="0.3">
      <c r="A173" t="s">
        <v>792</v>
      </c>
      <c r="B173" t="s">
        <v>793</v>
      </c>
      <c r="C173" t="s">
        <v>794</v>
      </c>
      <c r="D173" t="s">
        <v>795</v>
      </c>
      <c r="E173" t="s">
        <v>796</v>
      </c>
    </row>
    <row r="174" spans="1:5" x14ac:dyDescent="0.3">
      <c r="A174" t="s">
        <v>797</v>
      </c>
      <c r="B174" t="s">
        <v>793</v>
      </c>
      <c r="C174" t="s">
        <v>798</v>
      </c>
      <c r="D174" t="s">
        <v>799</v>
      </c>
      <c r="E174" t="s">
        <v>796</v>
      </c>
    </row>
    <row r="175" spans="1:5" x14ac:dyDescent="0.3">
      <c r="A175" t="s">
        <v>800</v>
      </c>
      <c r="B175" t="s">
        <v>801</v>
      </c>
      <c r="C175" t="s">
        <v>607</v>
      </c>
      <c r="D175" t="s">
        <v>802</v>
      </c>
      <c r="E175" t="s">
        <v>803</v>
      </c>
    </row>
    <row r="176" spans="1:5" x14ac:dyDescent="0.3">
      <c r="A176" t="s">
        <v>804</v>
      </c>
      <c r="B176" t="s">
        <v>805</v>
      </c>
      <c r="C176" t="s">
        <v>806</v>
      </c>
      <c r="D176" t="s">
        <v>807</v>
      </c>
      <c r="E176" t="s">
        <v>808</v>
      </c>
    </row>
    <row r="177" spans="1:5" x14ac:dyDescent="0.3">
      <c r="A177" t="s">
        <v>809</v>
      </c>
      <c r="B177" t="s">
        <v>810</v>
      </c>
      <c r="C177" t="s">
        <v>811</v>
      </c>
      <c r="D177" t="s">
        <v>811</v>
      </c>
      <c r="E177" t="s">
        <v>811</v>
      </c>
    </row>
    <row r="178" spans="1:5" x14ac:dyDescent="0.3">
      <c r="A178" t="s">
        <v>812</v>
      </c>
      <c r="B178" t="s">
        <v>813</v>
      </c>
      <c r="C178" t="s">
        <v>814</v>
      </c>
      <c r="D178" t="s">
        <v>815</v>
      </c>
      <c r="E178" t="s">
        <v>816</v>
      </c>
    </row>
    <row r="179" spans="1:5" x14ac:dyDescent="0.3">
      <c r="A179" t="s">
        <v>817</v>
      </c>
      <c r="B179" t="s">
        <v>818</v>
      </c>
      <c r="C179" t="s">
        <v>819</v>
      </c>
      <c r="D179" t="s">
        <v>820</v>
      </c>
      <c r="E179" t="s">
        <v>821</v>
      </c>
    </row>
    <row r="180" spans="1:5" x14ac:dyDescent="0.3">
      <c r="A180" t="s">
        <v>822</v>
      </c>
      <c r="B180" t="s">
        <v>823</v>
      </c>
      <c r="C180" t="s">
        <v>824</v>
      </c>
      <c r="D180" t="s">
        <v>825</v>
      </c>
      <c r="E180" t="s">
        <v>826</v>
      </c>
    </row>
    <row r="181" spans="1:5" x14ac:dyDescent="0.3">
      <c r="A181" t="s">
        <v>827</v>
      </c>
      <c r="B181" t="s">
        <v>828</v>
      </c>
      <c r="C181" t="s">
        <v>584</v>
      </c>
      <c r="D181" t="s">
        <v>829</v>
      </c>
      <c r="E181" t="s">
        <v>830</v>
      </c>
    </row>
    <row r="182" spans="1:5" x14ac:dyDescent="0.3">
      <c r="A182" t="s">
        <v>831</v>
      </c>
      <c r="B182" t="s">
        <v>832</v>
      </c>
      <c r="C182" t="s">
        <v>833</v>
      </c>
      <c r="D182" t="s">
        <v>834</v>
      </c>
      <c r="E182" t="s">
        <v>835</v>
      </c>
    </row>
    <row r="183" spans="1:5" x14ac:dyDescent="0.3">
      <c r="A183" t="s">
        <v>836</v>
      </c>
      <c r="B183" t="s">
        <v>837</v>
      </c>
      <c r="C183" t="s">
        <v>838</v>
      </c>
      <c r="D183" t="s">
        <v>839</v>
      </c>
      <c r="E183" t="s">
        <v>840</v>
      </c>
    </row>
    <row r="184" spans="1:5" x14ac:dyDescent="0.3">
      <c r="A184" t="s">
        <v>841</v>
      </c>
      <c r="B184" t="s">
        <v>842</v>
      </c>
      <c r="C184" t="s">
        <v>843</v>
      </c>
      <c r="D184" t="s">
        <v>844</v>
      </c>
      <c r="E184" t="s">
        <v>845</v>
      </c>
    </row>
    <row r="185" spans="1:5" x14ac:dyDescent="0.3">
      <c r="A185" t="s">
        <v>846</v>
      </c>
      <c r="B185" t="s">
        <v>847</v>
      </c>
      <c r="C185" t="s">
        <v>848</v>
      </c>
      <c r="D185" t="s">
        <v>849</v>
      </c>
      <c r="E185" t="s">
        <v>850</v>
      </c>
    </row>
    <row r="186" spans="1:5" x14ac:dyDescent="0.3">
      <c r="A186" t="s">
        <v>851</v>
      </c>
      <c r="B186" t="s">
        <v>852</v>
      </c>
      <c r="C186" t="s">
        <v>853</v>
      </c>
      <c r="D186" t="s">
        <v>853</v>
      </c>
      <c r="E186" t="s">
        <v>854</v>
      </c>
    </row>
    <row r="187" spans="1:5" x14ac:dyDescent="0.3">
      <c r="A187" t="s">
        <v>855</v>
      </c>
      <c r="B187" t="s">
        <v>856</v>
      </c>
      <c r="C187" t="s">
        <v>857</v>
      </c>
      <c r="D187" t="s">
        <v>858</v>
      </c>
      <c r="E187" t="s">
        <v>859</v>
      </c>
    </row>
    <row r="188" spans="1:5" x14ac:dyDescent="0.3">
      <c r="A188" t="s">
        <v>860</v>
      </c>
      <c r="B188" t="s">
        <v>861</v>
      </c>
      <c r="C188" t="s">
        <v>862</v>
      </c>
      <c r="D188" t="s">
        <v>863</v>
      </c>
      <c r="E188" t="s">
        <v>864</v>
      </c>
    </row>
    <row r="189" spans="1:5" x14ac:dyDescent="0.3">
      <c r="A189" t="s">
        <v>865</v>
      </c>
      <c r="B189" t="s">
        <v>866</v>
      </c>
      <c r="C189" t="s">
        <v>867</v>
      </c>
      <c r="D189" t="s">
        <v>868</v>
      </c>
      <c r="E189" t="s">
        <v>868</v>
      </c>
    </row>
    <row r="190" spans="1:5" x14ac:dyDescent="0.3">
      <c r="A190" t="s">
        <v>869</v>
      </c>
      <c r="B190" t="s">
        <v>870</v>
      </c>
      <c r="C190" t="s">
        <v>871</v>
      </c>
      <c r="D190" t="s">
        <v>872</v>
      </c>
      <c r="E190" t="s">
        <v>873</v>
      </c>
    </row>
    <row r="191" spans="1:5" x14ac:dyDescent="0.3">
      <c r="A191" t="s">
        <v>874</v>
      </c>
      <c r="B191" t="s">
        <v>875</v>
      </c>
      <c r="C191" t="s">
        <v>876</v>
      </c>
      <c r="D191" t="s">
        <v>877</v>
      </c>
      <c r="E191" t="s">
        <v>878</v>
      </c>
    </row>
    <row r="192" spans="1:5" x14ac:dyDescent="0.3">
      <c r="A192" t="s">
        <v>879</v>
      </c>
      <c r="B192" t="s">
        <v>880</v>
      </c>
      <c r="C192" t="s">
        <v>881</v>
      </c>
      <c r="D192" t="s">
        <v>881</v>
      </c>
      <c r="E192" t="s">
        <v>882</v>
      </c>
    </row>
    <row r="193" spans="1:5" x14ac:dyDescent="0.3">
      <c r="A193" t="s">
        <v>883</v>
      </c>
      <c r="B193" t="s">
        <v>884</v>
      </c>
      <c r="C193" t="s">
        <v>885</v>
      </c>
      <c r="D193" t="s">
        <v>885</v>
      </c>
      <c r="E193" t="s">
        <v>886</v>
      </c>
    </row>
    <row r="194" spans="1:5" x14ac:dyDescent="0.3">
      <c r="A194" t="s">
        <v>887</v>
      </c>
      <c r="B194" t="s">
        <v>884</v>
      </c>
      <c r="C194" t="s">
        <v>885</v>
      </c>
      <c r="D194" t="s">
        <v>885</v>
      </c>
      <c r="E194" t="s">
        <v>886</v>
      </c>
    </row>
    <row r="195" spans="1:5" x14ac:dyDescent="0.3">
      <c r="A195" t="s">
        <v>888</v>
      </c>
      <c r="B195" t="s">
        <v>884</v>
      </c>
      <c r="C195" t="s">
        <v>885</v>
      </c>
      <c r="D195" t="s">
        <v>885</v>
      </c>
      <c r="E195" t="s">
        <v>335</v>
      </c>
    </row>
    <row r="196" spans="1:5" x14ac:dyDescent="0.3">
      <c r="A196" t="s">
        <v>889</v>
      </c>
      <c r="B196" t="s">
        <v>890</v>
      </c>
      <c r="C196" t="s">
        <v>584</v>
      </c>
      <c r="D196" t="s">
        <v>891</v>
      </c>
      <c r="E196" t="s">
        <v>892</v>
      </c>
    </row>
    <row r="197" spans="1:5" x14ac:dyDescent="0.3">
      <c r="A197" t="s">
        <v>893</v>
      </c>
      <c r="B197" t="s">
        <v>894</v>
      </c>
      <c r="C197" t="s">
        <v>895</v>
      </c>
      <c r="D197" t="s">
        <v>896</v>
      </c>
      <c r="E197" t="s">
        <v>897</v>
      </c>
    </row>
    <row r="198" spans="1:5" x14ac:dyDescent="0.3">
      <c r="A198" t="s">
        <v>898</v>
      </c>
      <c r="B198" t="s">
        <v>899</v>
      </c>
      <c r="C198" t="s">
        <v>900</v>
      </c>
      <c r="D198" t="s">
        <v>901</v>
      </c>
      <c r="E198" t="s">
        <v>902</v>
      </c>
    </row>
    <row r="199" spans="1:5" x14ac:dyDescent="0.3">
      <c r="A199" t="s">
        <v>903</v>
      </c>
      <c r="B199" t="s">
        <v>904</v>
      </c>
      <c r="C199" t="s">
        <v>905</v>
      </c>
      <c r="D199" t="s">
        <v>906</v>
      </c>
      <c r="E199" t="s">
        <v>907</v>
      </c>
    </row>
    <row r="200" spans="1:5" x14ac:dyDescent="0.3">
      <c r="A200" t="s">
        <v>908</v>
      </c>
      <c r="B200" t="s">
        <v>909</v>
      </c>
      <c r="C200" t="s">
        <v>910</v>
      </c>
      <c r="D200" t="s">
        <v>911</v>
      </c>
      <c r="E200" t="s">
        <v>912</v>
      </c>
    </row>
    <row r="201" spans="1:5" x14ac:dyDescent="0.3">
      <c r="A201" t="s">
        <v>913</v>
      </c>
      <c r="B201" t="s">
        <v>914</v>
      </c>
      <c r="C201" t="s">
        <v>915</v>
      </c>
      <c r="D201" t="s">
        <v>916</v>
      </c>
      <c r="E201" t="s">
        <v>917</v>
      </c>
    </row>
    <row r="202" spans="1:5" x14ac:dyDescent="0.3">
      <c r="A202" t="s">
        <v>918</v>
      </c>
      <c r="B202" t="s">
        <v>919</v>
      </c>
      <c r="C202" t="s">
        <v>920</v>
      </c>
      <c r="D202" t="s">
        <v>921</v>
      </c>
      <c r="E202" t="s">
        <v>922</v>
      </c>
    </row>
    <row r="203" spans="1:5" x14ac:dyDescent="0.3">
      <c r="A203" t="s">
        <v>923</v>
      </c>
      <c r="B203" t="s">
        <v>924</v>
      </c>
      <c r="C203" t="s">
        <v>925</v>
      </c>
      <c r="D203" t="s">
        <v>926</v>
      </c>
      <c r="E203" t="s">
        <v>927</v>
      </c>
    </row>
    <row r="204" spans="1:5" x14ac:dyDescent="0.3">
      <c r="A204" t="s">
        <v>928</v>
      </c>
      <c r="B204" t="s">
        <v>929</v>
      </c>
      <c r="C204" t="s">
        <v>930</v>
      </c>
      <c r="D204" t="s">
        <v>931</v>
      </c>
      <c r="E204" t="s">
        <v>932</v>
      </c>
    </row>
    <row r="205" spans="1:5" x14ac:dyDescent="0.3">
      <c r="A205" t="s">
        <v>933</v>
      </c>
      <c r="B205" t="s">
        <v>934</v>
      </c>
      <c r="C205" t="s">
        <v>935</v>
      </c>
      <c r="D205" t="s">
        <v>936</v>
      </c>
      <c r="E205" t="s">
        <v>937</v>
      </c>
    </row>
    <row r="206" spans="1:5" x14ac:dyDescent="0.3">
      <c r="A206" t="s">
        <v>938</v>
      </c>
      <c r="B206" t="s">
        <v>939</v>
      </c>
      <c r="C206" t="s">
        <v>940</v>
      </c>
      <c r="D206" t="s">
        <v>941</v>
      </c>
      <c r="E206" t="s">
        <v>942</v>
      </c>
    </row>
    <row r="207" spans="1:5" x14ac:dyDescent="0.3">
      <c r="A207" t="s">
        <v>943</v>
      </c>
      <c r="B207" t="s">
        <v>944</v>
      </c>
      <c r="C207" t="s">
        <v>945</v>
      </c>
      <c r="D207" t="s">
        <v>945</v>
      </c>
      <c r="E207" t="s">
        <v>946</v>
      </c>
    </row>
    <row r="208" spans="1:5" x14ac:dyDescent="0.3">
      <c r="A208" t="s">
        <v>947</v>
      </c>
      <c r="B208" t="s">
        <v>948</v>
      </c>
      <c r="C208" t="s">
        <v>949</v>
      </c>
      <c r="D208" t="s">
        <v>950</v>
      </c>
      <c r="E208" t="s">
        <v>950</v>
      </c>
    </row>
    <row r="209" spans="1:5" x14ac:dyDescent="0.3">
      <c r="A209" t="s">
        <v>951</v>
      </c>
      <c r="B209" t="s">
        <v>952</v>
      </c>
      <c r="C209" t="s">
        <v>953</v>
      </c>
      <c r="D209" t="s">
        <v>954</v>
      </c>
      <c r="E209" t="s">
        <v>955</v>
      </c>
    </row>
    <row r="210" spans="1:5" x14ac:dyDescent="0.3">
      <c r="A210" t="s">
        <v>956</v>
      </c>
      <c r="B210" t="s">
        <v>957</v>
      </c>
      <c r="C210" t="s">
        <v>958</v>
      </c>
      <c r="D210" t="s">
        <v>959</v>
      </c>
      <c r="E210" t="s">
        <v>960</v>
      </c>
    </row>
    <row r="211" spans="1:5" x14ac:dyDescent="0.3">
      <c r="A211" t="s">
        <v>961</v>
      </c>
      <c r="B211" t="s">
        <v>962</v>
      </c>
      <c r="C211" t="s">
        <v>963</v>
      </c>
      <c r="D211" t="s">
        <v>964</v>
      </c>
      <c r="E211" t="s">
        <v>965</v>
      </c>
    </row>
    <row r="212" spans="1:5" x14ac:dyDescent="0.3">
      <c r="A212" t="s">
        <v>966</v>
      </c>
      <c r="B212" t="s">
        <v>967</v>
      </c>
      <c r="C212" t="s">
        <v>968</v>
      </c>
      <c r="D212" t="s">
        <v>969</v>
      </c>
      <c r="E212" t="s">
        <v>970</v>
      </c>
    </row>
    <row r="213" spans="1:5" x14ac:dyDescent="0.3">
      <c r="A213" t="s">
        <v>971</v>
      </c>
      <c r="B213" t="s">
        <v>972</v>
      </c>
      <c r="C213" t="s">
        <v>973</v>
      </c>
      <c r="D213" t="s">
        <v>973</v>
      </c>
      <c r="E213" t="s">
        <v>974</v>
      </c>
    </row>
    <row r="214" spans="1:5" x14ac:dyDescent="0.3">
      <c r="A214" t="s">
        <v>975</v>
      </c>
      <c r="B214" t="s">
        <v>976</v>
      </c>
      <c r="C214" t="s">
        <v>977</v>
      </c>
      <c r="D214" t="s">
        <v>978</v>
      </c>
      <c r="E214" t="s">
        <v>979</v>
      </c>
    </row>
    <row r="215" spans="1:5" x14ac:dyDescent="0.3">
      <c r="A215" t="s">
        <v>980</v>
      </c>
      <c r="B215" t="s">
        <v>981</v>
      </c>
      <c r="C215" t="s">
        <v>982</v>
      </c>
      <c r="D215" t="s">
        <v>983</v>
      </c>
      <c r="E215" t="s">
        <v>984</v>
      </c>
    </row>
    <row r="216" spans="1:5" x14ac:dyDescent="0.3">
      <c r="A216" t="s">
        <v>985</v>
      </c>
      <c r="B216" t="s">
        <v>986</v>
      </c>
      <c r="C216" t="s">
        <v>987</v>
      </c>
      <c r="D216" t="s">
        <v>988</v>
      </c>
      <c r="E216" t="s">
        <v>989</v>
      </c>
    </row>
    <row r="217" spans="1:5" x14ac:dyDescent="0.3">
      <c r="A217" t="s">
        <v>990</v>
      </c>
      <c r="B217" t="s">
        <v>991</v>
      </c>
      <c r="C217" t="s">
        <v>992</v>
      </c>
      <c r="D217" t="s">
        <v>993</v>
      </c>
      <c r="E217" t="s">
        <v>994</v>
      </c>
    </row>
    <row r="218" spans="1:5" x14ac:dyDescent="0.3">
      <c r="A218" t="s">
        <v>995</v>
      </c>
      <c r="B218" t="s">
        <v>996</v>
      </c>
      <c r="C218" t="s">
        <v>997</v>
      </c>
      <c r="D218" t="s">
        <v>998</v>
      </c>
      <c r="E218" t="s">
        <v>999</v>
      </c>
    </row>
    <row r="219" spans="1:5" x14ac:dyDescent="0.3">
      <c r="A219" t="s">
        <v>1000</v>
      </c>
      <c r="B219" t="s">
        <v>1001</v>
      </c>
      <c r="C219" t="s">
        <v>1002</v>
      </c>
      <c r="D219" t="s">
        <v>1003</v>
      </c>
      <c r="E219" t="s">
        <v>1004</v>
      </c>
    </row>
    <row r="220" spans="1:5" x14ac:dyDescent="0.3">
      <c r="A220" t="s">
        <v>1005</v>
      </c>
      <c r="B220" t="s">
        <v>1006</v>
      </c>
      <c r="C220" t="s">
        <v>1007</v>
      </c>
      <c r="D220" t="s">
        <v>1008</v>
      </c>
      <c r="E220" t="s">
        <v>1009</v>
      </c>
    </row>
    <row r="221" spans="1:5" x14ac:dyDescent="0.3">
      <c r="A221" t="s">
        <v>1010</v>
      </c>
      <c r="B221" t="s">
        <v>1011</v>
      </c>
      <c r="C221" t="s">
        <v>1012</v>
      </c>
      <c r="D221" t="s">
        <v>1013</v>
      </c>
      <c r="E221" t="s">
        <v>1014</v>
      </c>
    </row>
    <row r="222" spans="1:5" x14ac:dyDescent="0.3">
      <c r="A222" t="s">
        <v>1015</v>
      </c>
      <c r="B222" t="s">
        <v>1016</v>
      </c>
      <c r="C222" t="s">
        <v>144</v>
      </c>
      <c r="D222" t="s">
        <v>1017</v>
      </c>
      <c r="E222" t="s">
        <v>1017</v>
      </c>
    </row>
    <row r="223" spans="1:5" x14ac:dyDescent="0.3">
      <c r="A223" t="s">
        <v>1018</v>
      </c>
      <c r="B223" t="s">
        <v>1019</v>
      </c>
      <c r="C223" t="s">
        <v>1020</v>
      </c>
      <c r="D223" t="s">
        <v>1021</v>
      </c>
      <c r="E223" t="s">
        <v>1022</v>
      </c>
    </row>
    <row r="224" spans="1:5" x14ac:dyDescent="0.3">
      <c r="A224" t="s">
        <v>1023</v>
      </c>
      <c r="B224" t="s">
        <v>1024</v>
      </c>
      <c r="C224" t="s">
        <v>1025</v>
      </c>
      <c r="D224" t="s">
        <v>1026</v>
      </c>
      <c r="E224" t="s">
        <v>1027</v>
      </c>
    </row>
    <row r="225" spans="1:5" x14ac:dyDescent="0.3">
      <c r="A225" t="s">
        <v>1028</v>
      </c>
      <c r="B225" t="s">
        <v>1029</v>
      </c>
      <c r="C225" t="s">
        <v>1030</v>
      </c>
      <c r="D225" t="s">
        <v>1031</v>
      </c>
      <c r="E225" t="s">
        <v>1032</v>
      </c>
    </row>
    <row r="226" spans="1:5" x14ac:dyDescent="0.3">
      <c r="A226" t="s">
        <v>1033</v>
      </c>
      <c r="B226" t="s">
        <v>1034</v>
      </c>
      <c r="C226" t="s">
        <v>1035</v>
      </c>
      <c r="D226" t="s">
        <v>1036</v>
      </c>
      <c r="E226" t="s">
        <v>1037</v>
      </c>
    </row>
    <row r="227" spans="1:5" x14ac:dyDescent="0.3">
      <c r="A227" t="s">
        <v>1038</v>
      </c>
      <c r="B227" t="s">
        <v>1039</v>
      </c>
      <c r="C227" t="s">
        <v>1040</v>
      </c>
      <c r="D227" t="s">
        <v>1041</v>
      </c>
      <c r="E227" t="s">
        <v>1042</v>
      </c>
    </row>
    <row r="228" spans="1:5" x14ac:dyDescent="0.3">
      <c r="A228" t="s">
        <v>1043</v>
      </c>
      <c r="B228" t="s">
        <v>1044</v>
      </c>
      <c r="C228" t="s">
        <v>1045</v>
      </c>
      <c r="D228" t="s">
        <v>1045</v>
      </c>
      <c r="E228" t="s">
        <v>1046</v>
      </c>
    </row>
    <row r="229" spans="1:5" x14ac:dyDescent="0.3">
      <c r="A229" t="s">
        <v>1047</v>
      </c>
      <c r="B229" t="s">
        <v>1048</v>
      </c>
      <c r="C229" t="s">
        <v>1049</v>
      </c>
      <c r="D229" t="s">
        <v>1050</v>
      </c>
      <c r="E229" t="s">
        <v>1051</v>
      </c>
    </row>
    <row r="230" spans="1:5" x14ac:dyDescent="0.3">
      <c r="A230" t="s">
        <v>1052</v>
      </c>
      <c r="B230" t="s">
        <v>1053</v>
      </c>
      <c r="C230" t="s">
        <v>1054</v>
      </c>
      <c r="D230" t="s">
        <v>1055</v>
      </c>
      <c r="E230" t="s">
        <v>1056</v>
      </c>
    </row>
    <row r="231" spans="1:5" x14ac:dyDescent="0.3">
      <c r="A231" t="s">
        <v>1057</v>
      </c>
      <c r="B231" t="s">
        <v>1058</v>
      </c>
      <c r="C231" t="s">
        <v>1059</v>
      </c>
      <c r="D231" t="s">
        <v>1059</v>
      </c>
      <c r="E231" t="s">
        <v>1060</v>
      </c>
    </row>
    <row r="232" spans="1:5" x14ac:dyDescent="0.3">
      <c r="A232" t="s">
        <v>1061</v>
      </c>
      <c r="B232" t="s">
        <v>1062</v>
      </c>
      <c r="C232" t="s">
        <v>1063</v>
      </c>
      <c r="D232" t="s">
        <v>1064</v>
      </c>
      <c r="E232" t="s">
        <v>1065</v>
      </c>
    </row>
    <row r="233" spans="1:5" x14ac:dyDescent="0.3">
      <c r="A233" t="s">
        <v>1066</v>
      </c>
      <c r="B233" t="s">
        <v>1067</v>
      </c>
      <c r="C233" t="s">
        <v>1068</v>
      </c>
      <c r="D233" t="s">
        <v>1069</v>
      </c>
      <c r="E233" t="s">
        <v>1070</v>
      </c>
    </row>
    <row r="234" spans="1:5" x14ac:dyDescent="0.3">
      <c r="A234" t="s">
        <v>1071</v>
      </c>
      <c r="B234" t="s">
        <v>1072</v>
      </c>
      <c r="C234" t="s">
        <v>1073</v>
      </c>
      <c r="D234" t="s">
        <v>1074</v>
      </c>
      <c r="E234" t="s">
        <v>1075</v>
      </c>
    </row>
    <row r="235" spans="1:5" x14ac:dyDescent="0.3">
      <c r="A235" t="s">
        <v>1076</v>
      </c>
      <c r="B235" t="s">
        <v>1072</v>
      </c>
      <c r="C235" t="s">
        <v>1073</v>
      </c>
      <c r="D235" t="s">
        <v>1074</v>
      </c>
      <c r="E235" t="s">
        <v>1077</v>
      </c>
    </row>
    <row r="236" spans="1:5" x14ac:dyDescent="0.3">
      <c r="A236" t="s">
        <v>1078</v>
      </c>
      <c r="B236" t="s">
        <v>1072</v>
      </c>
      <c r="C236" t="s">
        <v>1073</v>
      </c>
      <c r="D236" t="s">
        <v>1074</v>
      </c>
      <c r="E236" t="s">
        <v>1079</v>
      </c>
    </row>
    <row r="237" spans="1:5" x14ac:dyDescent="0.3">
      <c r="A237" t="s">
        <v>1080</v>
      </c>
      <c r="B237" t="s">
        <v>1072</v>
      </c>
      <c r="C237" t="s">
        <v>1073</v>
      </c>
      <c r="D237" t="s">
        <v>1074</v>
      </c>
      <c r="E237" t="s">
        <v>1081</v>
      </c>
    </row>
    <row r="238" spans="1:5" x14ac:dyDescent="0.3">
      <c r="A238" t="s">
        <v>1082</v>
      </c>
      <c r="B238" t="s">
        <v>1083</v>
      </c>
      <c r="C238" t="s">
        <v>1084</v>
      </c>
      <c r="D238" t="s">
        <v>1084</v>
      </c>
      <c r="E238" t="s">
        <v>1085</v>
      </c>
    </row>
    <row r="239" spans="1:5" x14ac:dyDescent="0.3">
      <c r="A239" t="s">
        <v>1086</v>
      </c>
      <c r="B239" t="s">
        <v>1087</v>
      </c>
      <c r="C239" t="s">
        <v>1088</v>
      </c>
      <c r="D239" t="s">
        <v>1089</v>
      </c>
      <c r="E239" t="s">
        <v>1090</v>
      </c>
    </row>
    <row r="240" spans="1:5" x14ac:dyDescent="0.3">
      <c r="A240" t="s">
        <v>1091</v>
      </c>
      <c r="B240" t="s">
        <v>1092</v>
      </c>
      <c r="C240" t="s">
        <v>1093</v>
      </c>
      <c r="D240" t="s">
        <v>1094</v>
      </c>
      <c r="E240" t="s">
        <v>1095</v>
      </c>
    </row>
    <row r="241" spans="1:5" x14ac:dyDescent="0.3">
      <c r="A241" t="s">
        <v>1096</v>
      </c>
      <c r="B241" t="s">
        <v>1097</v>
      </c>
      <c r="C241" t="b">
        <v>1</v>
      </c>
      <c r="D241" t="s">
        <v>1098</v>
      </c>
      <c r="E241" t="s">
        <v>1099</v>
      </c>
    </row>
    <row r="242" spans="1:5" x14ac:dyDescent="0.3">
      <c r="A242" t="s">
        <v>1100</v>
      </c>
      <c r="B242" t="s">
        <v>1101</v>
      </c>
      <c r="C242" t="b">
        <v>1</v>
      </c>
      <c r="D242" t="s">
        <v>1102</v>
      </c>
      <c r="E242" t="s">
        <v>1103</v>
      </c>
    </row>
    <row r="243" spans="1:5" x14ac:dyDescent="0.3">
      <c r="A243" t="s">
        <v>1104</v>
      </c>
      <c r="B243" t="s">
        <v>1105</v>
      </c>
      <c r="C243" t="s">
        <v>1106</v>
      </c>
      <c r="D243" t="s">
        <v>1107</v>
      </c>
      <c r="E243" t="s">
        <v>1108</v>
      </c>
    </row>
    <row r="244" spans="1:5" x14ac:dyDescent="0.3">
      <c r="A244" t="s">
        <v>1109</v>
      </c>
      <c r="B244" t="s">
        <v>1110</v>
      </c>
      <c r="C244" t="s">
        <v>1111</v>
      </c>
      <c r="D244" t="s">
        <v>1112</v>
      </c>
      <c r="E244" t="s">
        <v>1113</v>
      </c>
    </row>
    <row r="245" spans="1:5" x14ac:dyDescent="0.3">
      <c r="A245" t="s">
        <v>1114</v>
      </c>
      <c r="B245" t="s">
        <v>1115</v>
      </c>
      <c r="C245" t="s">
        <v>1116</v>
      </c>
      <c r="D245" t="s">
        <v>1117</v>
      </c>
      <c r="E245" t="s">
        <v>1118</v>
      </c>
    </row>
    <row r="246" spans="1:5" x14ac:dyDescent="0.3">
      <c r="A246" t="s">
        <v>1119</v>
      </c>
      <c r="B246" t="s">
        <v>1120</v>
      </c>
      <c r="C246" t="s">
        <v>1121</v>
      </c>
      <c r="D246" t="s">
        <v>1122</v>
      </c>
      <c r="E246" t="s">
        <v>1123</v>
      </c>
    </row>
    <row r="247" spans="1:5" x14ac:dyDescent="0.3">
      <c r="A247" t="s">
        <v>1124</v>
      </c>
      <c r="B247" t="s">
        <v>1125</v>
      </c>
      <c r="C247" t="s">
        <v>1126</v>
      </c>
      <c r="D247" t="s">
        <v>1127</v>
      </c>
      <c r="E247" t="s">
        <v>1128</v>
      </c>
    </row>
    <row r="248" spans="1:5" x14ac:dyDescent="0.3">
      <c r="A248" t="s">
        <v>1129</v>
      </c>
      <c r="B248" t="s">
        <v>1130</v>
      </c>
      <c r="C248" t="s">
        <v>1131</v>
      </c>
      <c r="D248" t="s">
        <v>1132</v>
      </c>
      <c r="E248" t="s">
        <v>1133</v>
      </c>
    </row>
    <row r="249" spans="1:5" x14ac:dyDescent="0.3">
      <c r="A249" t="s">
        <v>1134</v>
      </c>
      <c r="B249" t="s">
        <v>1135</v>
      </c>
      <c r="C249" t="s">
        <v>1136</v>
      </c>
      <c r="D249" t="s">
        <v>1137</v>
      </c>
      <c r="E249" t="s">
        <v>1138</v>
      </c>
    </row>
    <row r="250" spans="1:5" x14ac:dyDescent="0.3">
      <c r="A250" t="s">
        <v>1139</v>
      </c>
      <c r="B250" t="s">
        <v>1140</v>
      </c>
      <c r="C250" t="s">
        <v>1141</v>
      </c>
      <c r="D250" t="s">
        <v>1142</v>
      </c>
      <c r="E250" t="s">
        <v>1143</v>
      </c>
    </row>
    <row r="251" spans="1:5" x14ac:dyDescent="0.3">
      <c r="A251" t="s">
        <v>1144</v>
      </c>
      <c r="B251" t="s">
        <v>1145</v>
      </c>
      <c r="C251" t="s">
        <v>1146</v>
      </c>
      <c r="D251" t="s">
        <v>1147</v>
      </c>
      <c r="E251" t="s">
        <v>1148</v>
      </c>
    </row>
    <row r="252" spans="1:5" x14ac:dyDescent="0.3">
      <c r="A252" t="s">
        <v>1149</v>
      </c>
      <c r="B252" t="s">
        <v>1150</v>
      </c>
      <c r="C252" t="s">
        <v>1151</v>
      </c>
      <c r="D252" t="s">
        <v>1152</v>
      </c>
      <c r="E252" t="s">
        <v>1153</v>
      </c>
    </row>
    <row r="253" spans="1:5" x14ac:dyDescent="0.3">
      <c r="A253" t="s">
        <v>1154</v>
      </c>
      <c r="B253" t="s">
        <v>1155</v>
      </c>
      <c r="C253" t="s">
        <v>1156</v>
      </c>
      <c r="D253" t="s">
        <v>1157</v>
      </c>
      <c r="E253" t="s">
        <v>1158</v>
      </c>
    </row>
    <row r="254" spans="1:5" x14ac:dyDescent="0.3">
      <c r="A254" t="s">
        <v>1159</v>
      </c>
      <c r="B254" t="s">
        <v>1160</v>
      </c>
      <c r="C254" t="s">
        <v>1161</v>
      </c>
      <c r="D254" t="s">
        <v>1162</v>
      </c>
      <c r="E254" t="s">
        <v>1163</v>
      </c>
    </row>
    <row r="255" spans="1:5" x14ac:dyDescent="0.3">
      <c r="A255" t="s">
        <v>1164</v>
      </c>
      <c r="B255" t="s">
        <v>1165</v>
      </c>
      <c r="C255" t="s">
        <v>1166</v>
      </c>
      <c r="D255" t="s">
        <v>1166</v>
      </c>
      <c r="E255" t="s">
        <v>1167</v>
      </c>
    </row>
    <row r="256" spans="1:5" x14ac:dyDescent="0.3">
      <c r="A256" t="s">
        <v>1168</v>
      </c>
      <c r="B256" t="s">
        <v>1169</v>
      </c>
      <c r="C256" t="s">
        <v>1170</v>
      </c>
      <c r="D256" t="s">
        <v>1171</v>
      </c>
      <c r="E256" t="s">
        <v>1172</v>
      </c>
    </row>
    <row r="257" spans="1:5" x14ac:dyDescent="0.3">
      <c r="A257" t="s">
        <v>1173</v>
      </c>
      <c r="B257" t="s">
        <v>1174</v>
      </c>
      <c r="C257" t="s">
        <v>1175</v>
      </c>
      <c r="D257" t="s">
        <v>1176</v>
      </c>
      <c r="E257" t="s">
        <v>1177</v>
      </c>
    </row>
    <row r="258" spans="1:5" x14ac:dyDescent="0.3">
      <c r="A258" t="s">
        <v>1178</v>
      </c>
      <c r="B258" t="s">
        <v>1179</v>
      </c>
      <c r="C258" t="s">
        <v>1180</v>
      </c>
      <c r="D258" t="s">
        <v>1181</v>
      </c>
      <c r="E258" t="s">
        <v>1182</v>
      </c>
    </row>
    <row r="259" spans="1:5" x14ac:dyDescent="0.3">
      <c r="A259" t="s">
        <v>1183</v>
      </c>
      <c r="B259" t="s">
        <v>1184</v>
      </c>
      <c r="C259" t="s">
        <v>1185</v>
      </c>
      <c r="D259" t="s">
        <v>1186</v>
      </c>
      <c r="E259" t="s">
        <v>1187</v>
      </c>
    </row>
    <row r="260" spans="1:5" x14ac:dyDescent="0.3">
      <c r="A260" t="s">
        <v>1188</v>
      </c>
      <c r="B260" t="s">
        <v>1189</v>
      </c>
      <c r="C260" t="s">
        <v>1166</v>
      </c>
      <c r="D260" t="s">
        <v>1190</v>
      </c>
      <c r="E260" t="s">
        <v>1191</v>
      </c>
    </row>
    <row r="261" spans="1:5" x14ac:dyDescent="0.3">
      <c r="A261" t="s">
        <v>1192</v>
      </c>
      <c r="B261" t="s">
        <v>1193</v>
      </c>
      <c r="C261" t="s">
        <v>1194</v>
      </c>
      <c r="D261" t="s">
        <v>1195</v>
      </c>
      <c r="E261" t="s">
        <v>1196</v>
      </c>
    </row>
    <row r="262" spans="1:5" x14ac:dyDescent="0.3">
      <c r="A262" t="s">
        <v>1197</v>
      </c>
      <c r="B262" t="s">
        <v>1198</v>
      </c>
      <c r="C262" t="s">
        <v>1199</v>
      </c>
      <c r="D262" t="s">
        <v>1200</v>
      </c>
      <c r="E262" t="s">
        <v>1201</v>
      </c>
    </row>
    <row r="263" spans="1:5" x14ac:dyDescent="0.3">
      <c r="A263" t="s">
        <v>1202</v>
      </c>
      <c r="B263" t="s">
        <v>1203</v>
      </c>
      <c r="C263" t="s">
        <v>1204</v>
      </c>
      <c r="D263" t="s">
        <v>1205</v>
      </c>
      <c r="E263" t="s">
        <v>1206</v>
      </c>
    </row>
    <row r="264" spans="1:5" x14ac:dyDescent="0.3">
      <c r="A264" t="s">
        <v>1207</v>
      </c>
      <c r="B264" t="s">
        <v>1208</v>
      </c>
      <c r="C264" t="s">
        <v>1209</v>
      </c>
      <c r="D264" t="s">
        <v>1209</v>
      </c>
      <c r="E264" t="s">
        <v>1210</v>
      </c>
    </row>
    <row r="265" spans="1:5" x14ac:dyDescent="0.3">
      <c r="A265" t="s">
        <v>1211</v>
      </c>
      <c r="B265" t="s">
        <v>1212</v>
      </c>
      <c r="C265" t="s">
        <v>1045</v>
      </c>
      <c r="D265" t="s">
        <v>1045</v>
      </c>
      <c r="E265" t="s">
        <v>1213</v>
      </c>
    </row>
    <row r="266" spans="1:5" x14ac:dyDescent="0.3">
      <c r="A266" t="s">
        <v>1214</v>
      </c>
      <c r="B266" t="s">
        <v>1215</v>
      </c>
      <c r="C266" t="s">
        <v>1216</v>
      </c>
      <c r="D266" t="s">
        <v>1217</v>
      </c>
      <c r="E266" t="s">
        <v>1218</v>
      </c>
    </row>
    <row r="267" spans="1:5" x14ac:dyDescent="0.3">
      <c r="A267" t="s">
        <v>1219</v>
      </c>
      <c r="B267" t="s">
        <v>1220</v>
      </c>
      <c r="C267" t="s">
        <v>1221</v>
      </c>
      <c r="D267" t="s">
        <v>1222</v>
      </c>
      <c r="E267" t="s">
        <v>1223</v>
      </c>
    </row>
    <row r="268" spans="1:5" x14ac:dyDescent="0.3">
      <c r="A268" t="s">
        <v>1224</v>
      </c>
      <c r="B268" t="s">
        <v>1225</v>
      </c>
      <c r="C268" t="s">
        <v>1226</v>
      </c>
      <c r="D268" t="s">
        <v>1227</v>
      </c>
      <c r="E268" t="s">
        <v>1228</v>
      </c>
    </row>
    <row r="269" spans="1:5" x14ac:dyDescent="0.3">
      <c r="A269" t="s">
        <v>1229</v>
      </c>
      <c r="B269" t="s">
        <v>1230</v>
      </c>
      <c r="C269" t="s">
        <v>1231</v>
      </c>
      <c r="D269" t="s">
        <v>1232</v>
      </c>
      <c r="E269" t="s">
        <v>1233</v>
      </c>
    </row>
    <row r="270" spans="1:5" x14ac:dyDescent="0.3">
      <c r="A270" t="s">
        <v>1234</v>
      </c>
      <c r="B270" t="s">
        <v>1235</v>
      </c>
      <c r="C270" t="s">
        <v>1236</v>
      </c>
      <c r="D270" t="s">
        <v>1236</v>
      </c>
      <c r="E270" t="s">
        <v>1237</v>
      </c>
    </row>
    <row r="271" spans="1:5" x14ac:dyDescent="0.3">
      <c r="A271" t="s">
        <v>1238</v>
      </c>
      <c r="B271" t="s">
        <v>1235</v>
      </c>
      <c r="C271" t="s">
        <v>1236</v>
      </c>
      <c r="D271" t="s">
        <v>1236</v>
      </c>
      <c r="E271" t="s">
        <v>1239</v>
      </c>
    </row>
    <row r="272" spans="1:5" x14ac:dyDescent="0.3">
      <c r="A272" t="s">
        <v>1240</v>
      </c>
      <c r="B272" t="s">
        <v>1241</v>
      </c>
      <c r="C272" t="s">
        <v>1242</v>
      </c>
      <c r="D272" t="s">
        <v>1243</v>
      </c>
      <c r="E272" t="s">
        <v>1244</v>
      </c>
    </row>
    <row r="273" spans="1:5" x14ac:dyDescent="0.3">
      <c r="A273" t="s">
        <v>1245</v>
      </c>
      <c r="B273" t="s">
        <v>1246</v>
      </c>
      <c r="C273" t="s">
        <v>1247</v>
      </c>
      <c r="D273" t="s">
        <v>1248</v>
      </c>
      <c r="E273" t="s">
        <v>1249</v>
      </c>
    </row>
    <row r="274" spans="1:5" x14ac:dyDescent="0.3">
      <c r="A274" t="s">
        <v>1250</v>
      </c>
      <c r="B274" t="s">
        <v>1251</v>
      </c>
      <c r="C274" t="s">
        <v>1252</v>
      </c>
      <c r="D274" t="s">
        <v>1253</v>
      </c>
      <c r="E274" t="s">
        <v>1254</v>
      </c>
    </row>
    <row r="275" spans="1:5" x14ac:dyDescent="0.3">
      <c r="A275" t="s">
        <v>1255</v>
      </c>
      <c r="B275" t="s">
        <v>1256</v>
      </c>
      <c r="C275" t="s">
        <v>1257</v>
      </c>
      <c r="D275" t="s">
        <v>1258</v>
      </c>
      <c r="E275" t="s">
        <v>1259</v>
      </c>
    </row>
    <row r="276" spans="1:5" x14ac:dyDescent="0.3">
      <c r="A276" t="s">
        <v>1260</v>
      </c>
      <c r="B276" t="s">
        <v>1261</v>
      </c>
      <c r="C276" t="s">
        <v>1262</v>
      </c>
      <c r="D276" t="s">
        <v>1263</v>
      </c>
      <c r="E276" t="s">
        <v>1264</v>
      </c>
    </row>
    <row r="277" spans="1:5" x14ac:dyDescent="0.3">
      <c r="A277" t="s">
        <v>1265</v>
      </c>
      <c r="B277" t="s">
        <v>1266</v>
      </c>
      <c r="C277" t="s">
        <v>1267</v>
      </c>
      <c r="D277" t="s">
        <v>1268</v>
      </c>
      <c r="E277" t="s">
        <v>1269</v>
      </c>
    </row>
    <row r="278" spans="1:5" x14ac:dyDescent="0.3">
      <c r="A278" t="s">
        <v>1270</v>
      </c>
      <c r="B278" t="s">
        <v>1271</v>
      </c>
      <c r="C278" t="s">
        <v>1267</v>
      </c>
      <c r="D278" t="s">
        <v>1272</v>
      </c>
      <c r="E278" t="s">
        <v>1273</v>
      </c>
    </row>
    <row r="279" spans="1:5" x14ac:dyDescent="0.3">
      <c r="A279" t="s">
        <v>1274</v>
      </c>
      <c r="B279" t="s">
        <v>1275</v>
      </c>
      <c r="C279" t="s">
        <v>1276</v>
      </c>
      <c r="D279" t="s">
        <v>1277</v>
      </c>
      <c r="E279" t="s">
        <v>1278</v>
      </c>
    </row>
    <row r="280" spans="1:5" x14ac:dyDescent="0.3">
      <c r="A280" t="s">
        <v>1279</v>
      </c>
      <c r="B280" t="s">
        <v>1280</v>
      </c>
      <c r="C280" t="s">
        <v>1281</v>
      </c>
      <c r="D280" t="s">
        <v>1282</v>
      </c>
      <c r="E280" t="s">
        <v>1283</v>
      </c>
    </row>
    <row r="281" spans="1:5" x14ac:dyDescent="0.3">
      <c r="A281" t="s">
        <v>1284</v>
      </c>
      <c r="B281" t="s">
        <v>1285</v>
      </c>
      <c r="C281" t="s">
        <v>1281</v>
      </c>
      <c r="D281" t="s">
        <v>1282</v>
      </c>
      <c r="E281" t="s">
        <v>1286</v>
      </c>
    </row>
    <row r="282" spans="1:5" x14ac:dyDescent="0.3">
      <c r="A282" t="s">
        <v>1287</v>
      </c>
      <c r="B282" t="s">
        <v>1288</v>
      </c>
      <c r="C282" t="s">
        <v>1289</v>
      </c>
      <c r="D282" t="s">
        <v>1290</v>
      </c>
      <c r="E282" t="s">
        <v>1291</v>
      </c>
    </row>
    <row r="283" spans="1:5" x14ac:dyDescent="0.3">
      <c r="A283" t="s">
        <v>1292</v>
      </c>
      <c r="B283" t="s">
        <v>1293</v>
      </c>
      <c r="C283" t="s">
        <v>1294</v>
      </c>
      <c r="D283" t="s">
        <v>1295</v>
      </c>
      <c r="E283" t="s">
        <v>1296</v>
      </c>
    </row>
    <row r="284" spans="1:5" x14ac:dyDescent="0.3">
      <c r="A284" t="s">
        <v>1297</v>
      </c>
      <c r="B284" t="s">
        <v>1298</v>
      </c>
      <c r="C284" t="s">
        <v>1299</v>
      </c>
      <c r="D284" t="s">
        <v>1300</v>
      </c>
      <c r="E284" t="s">
        <v>1301</v>
      </c>
    </row>
    <row r="285" spans="1:5" x14ac:dyDescent="0.3">
      <c r="A285" t="s">
        <v>1302</v>
      </c>
      <c r="B285" t="s">
        <v>1303</v>
      </c>
      <c r="C285" t="s">
        <v>1304</v>
      </c>
      <c r="D285" t="s">
        <v>1305</v>
      </c>
      <c r="E285" t="s">
        <v>1306</v>
      </c>
    </row>
    <row r="286" spans="1:5" x14ac:dyDescent="0.3">
      <c r="A286" t="s">
        <v>1307</v>
      </c>
      <c r="B286" t="s">
        <v>1308</v>
      </c>
      <c r="C286" t="s">
        <v>1309</v>
      </c>
      <c r="D286" t="s">
        <v>1310</v>
      </c>
      <c r="E286" t="s">
        <v>1311</v>
      </c>
    </row>
    <row r="287" spans="1:5" x14ac:dyDescent="0.3">
      <c r="A287" t="s">
        <v>1312</v>
      </c>
      <c r="B287" t="s">
        <v>1313</v>
      </c>
      <c r="C287" t="s">
        <v>1314</v>
      </c>
      <c r="D287" t="s">
        <v>1315</v>
      </c>
      <c r="E287" t="s">
        <v>1316</v>
      </c>
    </row>
    <row r="288" spans="1:5" x14ac:dyDescent="0.3">
      <c r="A288" t="s">
        <v>1317</v>
      </c>
      <c r="B288" t="s">
        <v>1318</v>
      </c>
      <c r="C288" t="s">
        <v>1319</v>
      </c>
      <c r="D288" t="s">
        <v>1320</v>
      </c>
      <c r="E288" t="s">
        <v>1321</v>
      </c>
    </row>
    <row r="289" spans="1:5" x14ac:dyDescent="0.3">
      <c r="A289" t="s">
        <v>1322</v>
      </c>
      <c r="B289" t="s">
        <v>1323</v>
      </c>
      <c r="C289" t="s">
        <v>1324</v>
      </c>
      <c r="D289" t="s">
        <v>1325</v>
      </c>
      <c r="E289" t="s">
        <v>1326</v>
      </c>
    </row>
    <row r="290" spans="1:5" x14ac:dyDescent="0.3">
      <c r="A290" t="s">
        <v>1327</v>
      </c>
      <c r="B290" t="s">
        <v>1328</v>
      </c>
      <c r="C290" t="s">
        <v>1329</v>
      </c>
      <c r="D290" t="s">
        <v>1330</v>
      </c>
      <c r="E290" t="s">
        <v>1331</v>
      </c>
    </row>
    <row r="291" spans="1:5" x14ac:dyDescent="0.3">
      <c r="A291" t="s">
        <v>1332</v>
      </c>
      <c r="B291" t="s">
        <v>1333</v>
      </c>
      <c r="C291" t="s">
        <v>1334</v>
      </c>
      <c r="D291" t="s">
        <v>1335</v>
      </c>
      <c r="E291" t="s">
        <v>1336</v>
      </c>
    </row>
    <row r="292" spans="1:5" x14ac:dyDescent="0.3">
      <c r="A292" t="s">
        <v>1337</v>
      </c>
      <c r="B292" t="s">
        <v>1338</v>
      </c>
      <c r="C292" t="s">
        <v>1339</v>
      </c>
      <c r="D292" t="s">
        <v>1340</v>
      </c>
      <c r="E292" t="s">
        <v>1341</v>
      </c>
    </row>
    <row r="293" spans="1:5" x14ac:dyDescent="0.3">
      <c r="A293" t="s">
        <v>1342</v>
      </c>
      <c r="B293" t="s">
        <v>1343</v>
      </c>
      <c r="C293" t="s">
        <v>1344</v>
      </c>
      <c r="D293" t="s">
        <v>1345</v>
      </c>
      <c r="E293" t="s">
        <v>1346</v>
      </c>
    </row>
    <row r="294" spans="1:5" x14ac:dyDescent="0.3">
      <c r="A294" t="s">
        <v>1347</v>
      </c>
      <c r="B294" t="s">
        <v>1348</v>
      </c>
      <c r="C294" t="s">
        <v>1349</v>
      </c>
      <c r="D294" t="s">
        <v>1349</v>
      </c>
      <c r="E294" t="s">
        <v>1350</v>
      </c>
    </row>
    <row r="295" spans="1:5" x14ac:dyDescent="0.3">
      <c r="A295" t="s">
        <v>1351</v>
      </c>
      <c r="B295" t="s">
        <v>1352</v>
      </c>
      <c r="C295" t="s">
        <v>1353</v>
      </c>
      <c r="D295" t="s">
        <v>1354</v>
      </c>
      <c r="E295" t="s">
        <v>1355</v>
      </c>
    </row>
    <row r="296" spans="1:5" x14ac:dyDescent="0.3">
      <c r="A296" t="s">
        <v>1356</v>
      </c>
      <c r="B296" t="s">
        <v>1357</v>
      </c>
      <c r="C296" t="s">
        <v>1358</v>
      </c>
      <c r="D296" t="s">
        <v>1359</v>
      </c>
      <c r="E296" t="s">
        <v>1360</v>
      </c>
    </row>
    <row r="297" spans="1:5" x14ac:dyDescent="0.3">
      <c r="A297" t="s">
        <v>1361</v>
      </c>
      <c r="B297" t="s">
        <v>1362</v>
      </c>
      <c r="C297" t="s">
        <v>1363</v>
      </c>
      <c r="D297" t="s">
        <v>1364</v>
      </c>
      <c r="E297" t="s">
        <v>1365</v>
      </c>
    </row>
    <row r="298" spans="1:5" x14ac:dyDescent="0.3">
      <c r="A298" t="s">
        <v>1366</v>
      </c>
      <c r="B298" t="s">
        <v>1367</v>
      </c>
      <c r="C298" t="s">
        <v>259</v>
      </c>
      <c r="D298" t="s">
        <v>259</v>
      </c>
      <c r="E298" t="s">
        <v>1368</v>
      </c>
    </row>
    <row r="299" spans="1:5" x14ac:dyDescent="0.3">
      <c r="A299" t="s">
        <v>1369</v>
      </c>
      <c r="B299" t="s">
        <v>1370</v>
      </c>
      <c r="C299" t="s">
        <v>1371</v>
      </c>
      <c r="D299" t="s">
        <v>1372</v>
      </c>
      <c r="E299" t="s">
        <v>1373</v>
      </c>
    </row>
    <row r="300" spans="1:5" x14ac:dyDescent="0.3">
      <c r="A300" t="s">
        <v>1374</v>
      </c>
      <c r="B300" t="s">
        <v>1375</v>
      </c>
      <c r="C300" t="s">
        <v>1376</v>
      </c>
      <c r="D300" t="s">
        <v>1377</v>
      </c>
      <c r="E300" t="s">
        <v>1378</v>
      </c>
    </row>
    <row r="301" spans="1:5" x14ac:dyDescent="0.3">
      <c r="A301" t="s">
        <v>1379</v>
      </c>
      <c r="B301" t="s">
        <v>1380</v>
      </c>
      <c r="C301" t="s">
        <v>1381</v>
      </c>
      <c r="D301" t="s">
        <v>1381</v>
      </c>
      <c r="E301" t="s">
        <v>1382</v>
      </c>
    </row>
    <row r="302" spans="1:5" x14ac:dyDescent="0.3">
      <c r="A302" t="s">
        <v>1383</v>
      </c>
      <c r="B302" t="s">
        <v>1384</v>
      </c>
      <c r="C302" t="s">
        <v>1385</v>
      </c>
      <c r="D302" t="s">
        <v>1386</v>
      </c>
      <c r="E302" t="s">
        <v>1387</v>
      </c>
    </row>
    <row r="303" spans="1:5" x14ac:dyDescent="0.3">
      <c r="A303" t="s">
        <v>1388</v>
      </c>
      <c r="B303" t="s">
        <v>1389</v>
      </c>
      <c r="C303" t="s">
        <v>1390</v>
      </c>
      <c r="D303" t="s">
        <v>1391</v>
      </c>
      <c r="E303" t="s">
        <v>1392</v>
      </c>
    </row>
    <row r="304" spans="1:5" x14ac:dyDescent="0.3">
      <c r="A304" t="s">
        <v>1393</v>
      </c>
      <c r="B304" t="s">
        <v>1394</v>
      </c>
      <c r="C304" t="s">
        <v>1395</v>
      </c>
      <c r="D304" t="s">
        <v>1396</v>
      </c>
      <c r="E304" t="s">
        <v>1397</v>
      </c>
    </row>
    <row r="305" spans="1:5" x14ac:dyDescent="0.3">
      <c r="A305" t="s">
        <v>1398</v>
      </c>
      <c r="B305" t="s">
        <v>1399</v>
      </c>
      <c r="C305" t="s">
        <v>1400</v>
      </c>
      <c r="D305" t="s">
        <v>1400</v>
      </c>
      <c r="E305" t="s">
        <v>1401</v>
      </c>
    </row>
    <row r="306" spans="1:5" x14ac:dyDescent="0.3">
      <c r="A306" t="s">
        <v>1402</v>
      </c>
      <c r="B306" t="s">
        <v>1403</v>
      </c>
      <c r="C306" t="s">
        <v>1404</v>
      </c>
      <c r="D306" t="s">
        <v>1404</v>
      </c>
      <c r="E306" t="s">
        <v>1405</v>
      </c>
    </row>
    <row r="307" spans="1:5" x14ac:dyDescent="0.3">
      <c r="A307" t="s">
        <v>1406</v>
      </c>
      <c r="B307" t="s">
        <v>1407</v>
      </c>
      <c r="C307" t="s">
        <v>1408</v>
      </c>
      <c r="D307" t="s">
        <v>1409</v>
      </c>
      <c r="E307" t="s">
        <v>1410</v>
      </c>
    </row>
    <row r="308" spans="1:5" x14ac:dyDescent="0.3">
      <c r="A308" t="s">
        <v>1411</v>
      </c>
      <c r="B308" t="s">
        <v>1412</v>
      </c>
      <c r="C308" t="s">
        <v>1413</v>
      </c>
      <c r="D308" t="s">
        <v>1414</v>
      </c>
      <c r="E308" t="s">
        <v>1415</v>
      </c>
    </row>
    <row r="309" spans="1:5" x14ac:dyDescent="0.3">
      <c r="A309" t="s">
        <v>1416</v>
      </c>
      <c r="B309" t="s">
        <v>1417</v>
      </c>
      <c r="C309" t="s">
        <v>1418</v>
      </c>
      <c r="D309" t="s">
        <v>1419</v>
      </c>
      <c r="E309" t="s">
        <v>1420</v>
      </c>
    </row>
    <row r="310" spans="1:5" x14ac:dyDescent="0.3">
      <c r="A310" t="s">
        <v>1421</v>
      </c>
      <c r="B310" t="s">
        <v>1422</v>
      </c>
      <c r="C310" t="s">
        <v>1423</v>
      </c>
      <c r="D310" t="s">
        <v>1424</v>
      </c>
      <c r="E310" t="s">
        <v>1425</v>
      </c>
    </row>
    <row r="311" spans="1:5" x14ac:dyDescent="0.3">
      <c r="A311" t="s">
        <v>1426</v>
      </c>
      <c r="B311" t="s">
        <v>1427</v>
      </c>
      <c r="C311" t="s">
        <v>1428</v>
      </c>
      <c r="D311" t="s">
        <v>1429</v>
      </c>
      <c r="E311" t="s">
        <v>1430</v>
      </c>
    </row>
    <row r="312" spans="1:5" x14ac:dyDescent="0.3">
      <c r="A312" t="s">
        <v>1431</v>
      </c>
      <c r="B312" t="s">
        <v>1432</v>
      </c>
      <c r="C312" t="s">
        <v>1433</v>
      </c>
      <c r="D312" t="s">
        <v>1434</v>
      </c>
      <c r="E312" t="s">
        <v>1435</v>
      </c>
    </row>
    <row r="313" spans="1:5" x14ac:dyDescent="0.3">
      <c r="A313" t="s">
        <v>1436</v>
      </c>
      <c r="B313" t="s">
        <v>1437</v>
      </c>
      <c r="C313" t="s">
        <v>1319</v>
      </c>
      <c r="D313" t="s">
        <v>1438</v>
      </c>
      <c r="E313" t="s">
        <v>1439</v>
      </c>
    </row>
    <row r="314" spans="1:5" x14ac:dyDescent="0.3">
      <c r="A314" t="s">
        <v>1440</v>
      </c>
      <c r="B314" t="s">
        <v>1441</v>
      </c>
      <c r="C314" t="s">
        <v>1319</v>
      </c>
      <c r="D314" t="s">
        <v>1442</v>
      </c>
      <c r="E314" t="s">
        <v>1442</v>
      </c>
    </row>
    <row r="315" spans="1:5" x14ac:dyDescent="0.3">
      <c r="A315" t="s">
        <v>1443</v>
      </c>
      <c r="B315" t="s">
        <v>1444</v>
      </c>
      <c r="C315" t="s">
        <v>1445</v>
      </c>
      <c r="D315" t="s">
        <v>1446</v>
      </c>
      <c r="E315" t="s">
        <v>1447</v>
      </c>
    </row>
    <row r="316" spans="1:5" x14ac:dyDescent="0.3">
      <c r="A316" t="s">
        <v>1448</v>
      </c>
      <c r="B316" t="s">
        <v>1449</v>
      </c>
      <c r="C316" t="s">
        <v>1445</v>
      </c>
      <c r="D316" t="s">
        <v>1450</v>
      </c>
      <c r="E316" t="s">
        <v>1451</v>
      </c>
    </row>
    <row r="317" spans="1:5" x14ac:dyDescent="0.3">
      <c r="A317" t="s">
        <v>1452</v>
      </c>
      <c r="B317" t="s">
        <v>1449</v>
      </c>
      <c r="C317" t="s">
        <v>1445</v>
      </c>
      <c r="D317" t="s">
        <v>1450</v>
      </c>
      <c r="E317" t="s">
        <v>1453</v>
      </c>
    </row>
    <row r="318" spans="1:5" x14ac:dyDescent="0.3">
      <c r="A318" t="s">
        <v>1454</v>
      </c>
      <c r="B318" t="s">
        <v>1455</v>
      </c>
      <c r="C318" t="s">
        <v>1456</v>
      </c>
      <c r="D318" t="s">
        <v>1456</v>
      </c>
      <c r="E318" t="s">
        <v>1457</v>
      </c>
    </row>
    <row r="319" spans="1:5" x14ac:dyDescent="0.3">
      <c r="A319" t="s">
        <v>1458</v>
      </c>
      <c r="B319" t="s">
        <v>1459</v>
      </c>
      <c r="C319" t="s">
        <v>1460</v>
      </c>
      <c r="D319" t="s">
        <v>1461</v>
      </c>
      <c r="E319" t="s">
        <v>1462</v>
      </c>
    </row>
    <row r="320" spans="1:5" x14ac:dyDescent="0.3">
      <c r="A320" t="s">
        <v>1463</v>
      </c>
      <c r="B320" t="s">
        <v>1464</v>
      </c>
      <c r="C320" t="s">
        <v>1465</v>
      </c>
      <c r="D320" t="s">
        <v>1466</v>
      </c>
      <c r="E320" t="s">
        <v>1467</v>
      </c>
    </row>
    <row r="321" spans="1:5" x14ac:dyDescent="0.3">
      <c r="A321" t="s">
        <v>1468</v>
      </c>
      <c r="B321" t="s">
        <v>1469</v>
      </c>
      <c r="C321" t="s">
        <v>1470</v>
      </c>
      <c r="D321" t="s">
        <v>1471</v>
      </c>
      <c r="E321" t="s">
        <v>1472</v>
      </c>
    </row>
    <row r="322" spans="1:5" x14ac:dyDescent="0.3">
      <c r="A322" t="s">
        <v>1473</v>
      </c>
      <c r="B322" t="s">
        <v>1474</v>
      </c>
      <c r="C322" t="s">
        <v>1475</v>
      </c>
      <c r="D322" t="s">
        <v>1476</v>
      </c>
      <c r="E322" t="s">
        <v>1477</v>
      </c>
    </row>
    <row r="323" spans="1:5" x14ac:dyDescent="0.3">
      <c r="A323" t="s">
        <v>1478</v>
      </c>
      <c r="B323" t="s">
        <v>1479</v>
      </c>
      <c r="C323" t="s">
        <v>1480</v>
      </c>
      <c r="D323" t="s">
        <v>1481</v>
      </c>
      <c r="E323" t="s">
        <v>1482</v>
      </c>
    </row>
    <row r="324" spans="1:5" x14ac:dyDescent="0.3">
      <c r="A324" t="s">
        <v>1483</v>
      </c>
      <c r="B324" t="s">
        <v>1484</v>
      </c>
      <c r="C324" t="s">
        <v>1485</v>
      </c>
      <c r="D324" t="s">
        <v>1486</v>
      </c>
      <c r="E324" t="s">
        <v>1487</v>
      </c>
    </row>
    <row r="325" spans="1:5" x14ac:dyDescent="0.3">
      <c r="A325" t="s">
        <v>1488</v>
      </c>
      <c r="B325" t="s">
        <v>1489</v>
      </c>
      <c r="C325" t="s">
        <v>1490</v>
      </c>
      <c r="D325" t="s">
        <v>1490</v>
      </c>
      <c r="E325" t="s">
        <v>1491</v>
      </c>
    </row>
    <row r="326" spans="1:5" x14ac:dyDescent="0.3">
      <c r="A326" t="s">
        <v>1492</v>
      </c>
      <c r="B326" t="s">
        <v>1493</v>
      </c>
      <c r="C326" t="s">
        <v>1494</v>
      </c>
      <c r="D326" t="s">
        <v>1494</v>
      </c>
      <c r="E326" t="s">
        <v>1495</v>
      </c>
    </row>
    <row r="327" spans="1:5" x14ac:dyDescent="0.3">
      <c r="A327" t="s">
        <v>1496</v>
      </c>
      <c r="B327" t="s">
        <v>1497</v>
      </c>
      <c r="C327" t="s">
        <v>1498</v>
      </c>
      <c r="D327" t="s">
        <v>1499</v>
      </c>
      <c r="E327" t="s">
        <v>1500</v>
      </c>
    </row>
    <row r="328" spans="1:5" x14ac:dyDescent="0.3">
      <c r="A328" t="s">
        <v>1501</v>
      </c>
      <c r="B328" t="s">
        <v>1502</v>
      </c>
      <c r="C328" t="s">
        <v>1503</v>
      </c>
      <c r="D328" t="s">
        <v>1504</v>
      </c>
      <c r="E328" t="s">
        <v>1505</v>
      </c>
    </row>
    <row r="329" spans="1:5" x14ac:dyDescent="0.3">
      <c r="A329" t="s">
        <v>1506</v>
      </c>
      <c r="B329" t="s">
        <v>1507</v>
      </c>
      <c r="C329" t="s">
        <v>1508</v>
      </c>
      <c r="D329" t="s">
        <v>1509</v>
      </c>
      <c r="E329" t="s">
        <v>1510</v>
      </c>
    </row>
    <row r="330" spans="1:5" x14ac:dyDescent="0.3">
      <c r="A330" t="s">
        <v>1511</v>
      </c>
      <c r="B330" t="s">
        <v>1512</v>
      </c>
      <c r="C330" t="s">
        <v>1513</v>
      </c>
      <c r="D330" t="s">
        <v>1514</v>
      </c>
      <c r="E330" t="s">
        <v>1515</v>
      </c>
    </row>
    <row r="331" spans="1:5" x14ac:dyDescent="0.3">
      <c r="A331" t="s">
        <v>1516</v>
      </c>
      <c r="B331" t="s">
        <v>1517</v>
      </c>
      <c r="C331" t="s">
        <v>1518</v>
      </c>
      <c r="D331" t="s">
        <v>1519</v>
      </c>
      <c r="E331" t="s">
        <v>1520</v>
      </c>
    </row>
    <row r="332" spans="1:5" x14ac:dyDescent="0.3">
      <c r="A332" t="s">
        <v>1521</v>
      </c>
      <c r="B332" t="s">
        <v>1522</v>
      </c>
      <c r="C332" t="s">
        <v>1523</v>
      </c>
      <c r="D332" t="s">
        <v>1524</v>
      </c>
      <c r="E332" t="s">
        <v>1525</v>
      </c>
    </row>
    <row r="333" spans="1:5" x14ac:dyDescent="0.3">
      <c r="A333" t="s">
        <v>1526</v>
      </c>
      <c r="B333" t="s">
        <v>1527</v>
      </c>
      <c r="C333" t="s">
        <v>1528</v>
      </c>
      <c r="D333" t="s">
        <v>1529</v>
      </c>
      <c r="E333" t="s">
        <v>1530</v>
      </c>
    </row>
    <row r="334" spans="1:5" x14ac:dyDescent="0.3">
      <c r="A334" t="s">
        <v>1531</v>
      </c>
      <c r="B334" t="s">
        <v>1532</v>
      </c>
      <c r="C334" t="s">
        <v>1533</v>
      </c>
      <c r="D334" t="s">
        <v>1533</v>
      </c>
      <c r="E334" t="s">
        <v>1534</v>
      </c>
    </row>
    <row r="335" spans="1:5" x14ac:dyDescent="0.3">
      <c r="A335" t="s">
        <v>1535</v>
      </c>
      <c r="B335" t="s">
        <v>1536</v>
      </c>
      <c r="C335" t="s">
        <v>1537</v>
      </c>
      <c r="D335" t="s">
        <v>1538</v>
      </c>
      <c r="E335" t="s">
        <v>1539</v>
      </c>
    </row>
    <row r="336" spans="1:5" x14ac:dyDescent="0.3">
      <c r="A336" t="s">
        <v>1540</v>
      </c>
      <c r="B336" t="s">
        <v>1541</v>
      </c>
      <c r="C336" t="s">
        <v>1542</v>
      </c>
      <c r="D336" t="s">
        <v>1543</v>
      </c>
      <c r="E336" t="s">
        <v>1544</v>
      </c>
    </row>
    <row r="337" spans="1:5" x14ac:dyDescent="0.3">
      <c r="A337" t="s">
        <v>1545</v>
      </c>
      <c r="B337" t="s">
        <v>1546</v>
      </c>
      <c r="C337" t="s">
        <v>161</v>
      </c>
      <c r="D337" t="s">
        <v>1547</v>
      </c>
      <c r="E337" t="s">
        <v>1548</v>
      </c>
    </row>
    <row r="338" spans="1:5" x14ac:dyDescent="0.3">
      <c r="A338" t="s">
        <v>1549</v>
      </c>
      <c r="B338" t="s">
        <v>1550</v>
      </c>
      <c r="C338" t="s">
        <v>1551</v>
      </c>
      <c r="D338" t="s">
        <v>1552</v>
      </c>
      <c r="E338" t="s">
        <v>1553</v>
      </c>
    </row>
    <row r="339" spans="1:5" x14ac:dyDescent="0.3">
      <c r="A339" t="s">
        <v>1554</v>
      </c>
      <c r="B339" t="s">
        <v>1555</v>
      </c>
      <c r="C339" t="s">
        <v>1556</v>
      </c>
      <c r="D339" t="s">
        <v>1556</v>
      </c>
      <c r="E339" t="s">
        <v>1557</v>
      </c>
    </row>
    <row r="340" spans="1:5" x14ac:dyDescent="0.3">
      <c r="A340" t="s">
        <v>1558</v>
      </c>
      <c r="B340" t="s">
        <v>1559</v>
      </c>
      <c r="C340" t="s">
        <v>1560</v>
      </c>
      <c r="D340" t="s">
        <v>1561</v>
      </c>
      <c r="E340" t="s">
        <v>1562</v>
      </c>
    </row>
    <row r="341" spans="1:5" x14ac:dyDescent="0.3">
      <c r="A341" t="s">
        <v>1563</v>
      </c>
      <c r="B341" t="s">
        <v>1564</v>
      </c>
      <c r="C341" t="s">
        <v>1565</v>
      </c>
      <c r="D341" t="s">
        <v>1566</v>
      </c>
      <c r="E341" t="s">
        <v>1567</v>
      </c>
    </row>
    <row r="342" spans="1:5" x14ac:dyDescent="0.3">
      <c r="A342" t="s">
        <v>1568</v>
      </c>
      <c r="B342" t="s">
        <v>1569</v>
      </c>
      <c r="C342" t="s">
        <v>1570</v>
      </c>
      <c r="D342" t="s">
        <v>1571</v>
      </c>
      <c r="E342" t="s">
        <v>1572</v>
      </c>
    </row>
    <row r="343" spans="1:5" x14ac:dyDescent="0.3">
      <c r="A343" t="s">
        <v>1573</v>
      </c>
      <c r="B343" t="s">
        <v>1574</v>
      </c>
      <c r="C343" t="s">
        <v>1575</v>
      </c>
      <c r="D343" t="s">
        <v>1576</v>
      </c>
      <c r="E343" t="s">
        <v>1577</v>
      </c>
    </row>
    <row r="344" spans="1:5" x14ac:dyDescent="0.3">
      <c r="A344" t="s">
        <v>1578</v>
      </c>
      <c r="B344" t="s">
        <v>1579</v>
      </c>
      <c r="C344" t="s">
        <v>1580</v>
      </c>
      <c r="D344" t="s">
        <v>1581</v>
      </c>
      <c r="E344" t="s">
        <v>1582</v>
      </c>
    </row>
    <row r="345" spans="1:5" x14ac:dyDescent="0.3">
      <c r="A345" t="s">
        <v>1583</v>
      </c>
      <c r="B345" t="s">
        <v>1584</v>
      </c>
      <c r="C345" t="s">
        <v>1585</v>
      </c>
      <c r="D345" t="s">
        <v>1586</v>
      </c>
      <c r="E345" t="s">
        <v>1587</v>
      </c>
    </row>
    <row r="346" spans="1:5" x14ac:dyDescent="0.3">
      <c r="A346" t="s">
        <v>1588</v>
      </c>
      <c r="B346" t="s">
        <v>1589</v>
      </c>
      <c r="C346" t="s">
        <v>1590</v>
      </c>
      <c r="D346" t="s">
        <v>1591</v>
      </c>
      <c r="E346" t="s">
        <v>1592</v>
      </c>
    </row>
    <row r="347" spans="1:5" x14ac:dyDescent="0.3">
      <c r="A347" t="s">
        <v>1593</v>
      </c>
      <c r="B347" t="s">
        <v>1594</v>
      </c>
      <c r="C347" t="s">
        <v>1595</v>
      </c>
      <c r="D347" t="s">
        <v>1596</v>
      </c>
      <c r="E347" t="s">
        <v>1597</v>
      </c>
    </row>
    <row r="348" spans="1:5" x14ac:dyDescent="0.3">
      <c r="A348" t="s">
        <v>1598</v>
      </c>
      <c r="B348" t="s">
        <v>1599</v>
      </c>
      <c r="C348" t="s">
        <v>1600</v>
      </c>
      <c r="D348" t="s">
        <v>1601</v>
      </c>
      <c r="E348" t="s">
        <v>1602</v>
      </c>
    </row>
    <row r="349" spans="1:5" x14ac:dyDescent="0.3">
      <c r="A349" t="s">
        <v>1603</v>
      </c>
      <c r="B349" t="s">
        <v>1604</v>
      </c>
      <c r="C349" t="s">
        <v>1605</v>
      </c>
      <c r="D349" t="s">
        <v>1606</v>
      </c>
      <c r="E349" t="s">
        <v>1607</v>
      </c>
    </row>
    <row r="350" spans="1:5" x14ac:dyDescent="0.3">
      <c r="A350" t="s">
        <v>1608</v>
      </c>
      <c r="B350" t="s">
        <v>1609</v>
      </c>
      <c r="C350" t="s">
        <v>1610</v>
      </c>
      <c r="D350" t="s">
        <v>1611</v>
      </c>
      <c r="E350" t="s">
        <v>1612</v>
      </c>
    </row>
    <row r="351" spans="1:5" x14ac:dyDescent="0.3">
      <c r="A351" t="s">
        <v>1613</v>
      </c>
      <c r="B351" t="s">
        <v>1614</v>
      </c>
      <c r="C351" t="s">
        <v>1615</v>
      </c>
      <c r="D351" t="s">
        <v>1616</v>
      </c>
      <c r="E351" t="s">
        <v>1617</v>
      </c>
    </row>
    <row r="352" spans="1:5" x14ac:dyDescent="0.3">
      <c r="A352" t="s">
        <v>1618</v>
      </c>
      <c r="B352" t="s">
        <v>1619</v>
      </c>
      <c r="C352" t="s">
        <v>1620</v>
      </c>
      <c r="D352" t="s">
        <v>1621</v>
      </c>
      <c r="E352" t="s">
        <v>1622</v>
      </c>
    </row>
    <row r="353" spans="1:5" x14ac:dyDescent="0.3">
      <c r="A353" t="s">
        <v>1623</v>
      </c>
      <c r="B353" t="s">
        <v>1624</v>
      </c>
      <c r="C353" t="s">
        <v>1625</v>
      </c>
      <c r="D353" t="s">
        <v>1626</v>
      </c>
      <c r="E353" t="s">
        <v>1627</v>
      </c>
    </row>
    <row r="354" spans="1:5" x14ac:dyDescent="0.3">
      <c r="A354" t="s">
        <v>1628</v>
      </c>
      <c r="B354" t="s">
        <v>1629</v>
      </c>
      <c r="C354" t="s">
        <v>584</v>
      </c>
      <c r="D354" t="s">
        <v>584</v>
      </c>
      <c r="E354" t="s">
        <v>1630</v>
      </c>
    </row>
    <row r="355" spans="1:5" x14ac:dyDescent="0.3">
      <c r="A355" t="s">
        <v>1631</v>
      </c>
      <c r="B355" t="s">
        <v>1632</v>
      </c>
      <c r="C355" t="s">
        <v>1633</v>
      </c>
      <c r="D355" t="s">
        <v>1634</v>
      </c>
      <c r="E355" t="s">
        <v>1635</v>
      </c>
    </row>
    <row r="356" spans="1:5" x14ac:dyDescent="0.3">
      <c r="A356" t="s">
        <v>1636</v>
      </c>
      <c r="B356" t="s">
        <v>1637</v>
      </c>
      <c r="C356" t="s">
        <v>1638</v>
      </c>
      <c r="D356" t="s">
        <v>1639</v>
      </c>
      <c r="E356" t="s">
        <v>1640</v>
      </c>
    </row>
    <row r="357" spans="1:5" x14ac:dyDescent="0.3">
      <c r="A357" t="s">
        <v>1641</v>
      </c>
      <c r="B357" t="s">
        <v>1642</v>
      </c>
      <c r="C357" t="s">
        <v>1590</v>
      </c>
      <c r="D357" t="s">
        <v>1590</v>
      </c>
      <c r="E357" t="s">
        <v>1643</v>
      </c>
    </row>
    <row r="358" spans="1:5" x14ac:dyDescent="0.3">
      <c r="A358" t="s">
        <v>1644</v>
      </c>
      <c r="B358" t="s">
        <v>1645</v>
      </c>
      <c r="C358" t="s">
        <v>1646</v>
      </c>
      <c r="D358" t="s">
        <v>1646</v>
      </c>
      <c r="E358" t="s">
        <v>1647</v>
      </c>
    </row>
    <row r="359" spans="1:5" x14ac:dyDescent="0.3">
      <c r="A359" t="s">
        <v>1648</v>
      </c>
      <c r="B359" t="s">
        <v>1649</v>
      </c>
      <c r="C359" t="s">
        <v>1650</v>
      </c>
      <c r="D359" t="s">
        <v>1651</v>
      </c>
      <c r="E359" t="s">
        <v>1652</v>
      </c>
    </row>
    <row r="360" spans="1:5" x14ac:dyDescent="0.3">
      <c r="A360" t="s">
        <v>1653</v>
      </c>
      <c r="B360" t="s">
        <v>1654</v>
      </c>
      <c r="C360" t="s">
        <v>1655</v>
      </c>
      <c r="D360" t="s">
        <v>1656</v>
      </c>
      <c r="E360" t="s">
        <v>1657</v>
      </c>
    </row>
    <row r="361" spans="1:5" x14ac:dyDescent="0.3">
      <c r="A361" t="s">
        <v>1658</v>
      </c>
      <c r="B361" t="s">
        <v>1659</v>
      </c>
      <c r="C361" t="s">
        <v>1660</v>
      </c>
      <c r="D361" t="s">
        <v>1661</v>
      </c>
      <c r="E361" t="s">
        <v>1662</v>
      </c>
    </row>
    <row r="362" spans="1:5" x14ac:dyDescent="0.3">
      <c r="A362" t="s">
        <v>1663</v>
      </c>
      <c r="B362" t="s">
        <v>1664</v>
      </c>
      <c r="C362" t="s">
        <v>1665</v>
      </c>
      <c r="D362" t="s">
        <v>1666</v>
      </c>
      <c r="E362" t="s">
        <v>1667</v>
      </c>
    </row>
    <row r="363" spans="1:5" x14ac:dyDescent="0.3">
      <c r="A363" t="s">
        <v>1668</v>
      </c>
      <c r="B363" t="s">
        <v>1669</v>
      </c>
      <c r="C363" t="s">
        <v>1660</v>
      </c>
      <c r="D363" t="s">
        <v>1670</v>
      </c>
      <c r="E363" t="s">
        <v>1671</v>
      </c>
    </row>
    <row r="364" spans="1:5" x14ac:dyDescent="0.3">
      <c r="A364" t="s">
        <v>1672</v>
      </c>
      <c r="B364" t="s">
        <v>1673</v>
      </c>
      <c r="C364" t="s">
        <v>1674</v>
      </c>
      <c r="D364" t="s">
        <v>1675</v>
      </c>
      <c r="E364" t="s">
        <v>1675</v>
      </c>
    </row>
    <row r="365" spans="1:5" x14ac:dyDescent="0.3">
      <c r="A365" t="s">
        <v>1676</v>
      </c>
      <c r="B365" t="s">
        <v>1677</v>
      </c>
      <c r="C365" t="s">
        <v>1678</v>
      </c>
      <c r="D365" t="s">
        <v>1494</v>
      </c>
      <c r="E365" t="s">
        <v>1679</v>
      </c>
    </row>
    <row r="366" spans="1:5" x14ac:dyDescent="0.3">
      <c r="A366" t="s">
        <v>1680</v>
      </c>
      <c r="B366" t="s">
        <v>1681</v>
      </c>
      <c r="C366" t="s">
        <v>1682</v>
      </c>
      <c r="D366" t="s">
        <v>1683</v>
      </c>
      <c r="E366" t="s">
        <v>1684</v>
      </c>
    </row>
    <row r="367" spans="1:5" x14ac:dyDescent="0.3">
      <c r="A367" t="s">
        <v>1685</v>
      </c>
      <c r="B367" t="s">
        <v>1686</v>
      </c>
      <c r="C367" t="s">
        <v>1687</v>
      </c>
      <c r="D367" t="s">
        <v>1687</v>
      </c>
      <c r="E367" t="s">
        <v>1688</v>
      </c>
    </row>
    <row r="368" spans="1:5" x14ac:dyDescent="0.3">
      <c r="A368" t="s">
        <v>1689</v>
      </c>
      <c r="B368" t="s">
        <v>1690</v>
      </c>
      <c r="C368" t="s">
        <v>1691</v>
      </c>
      <c r="D368" t="s">
        <v>1692</v>
      </c>
      <c r="E368" t="s">
        <v>1693</v>
      </c>
    </row>
    <row r="369" spans="1:5" x14ac:dyDescent="0.3">
      <c r="A369" t="s">
        <v>1694</v>
      </c>
      <c r="B369" t="s">
        <v>1695</v>
      </c>
      <c r="C369" t="s">
        <v>686</v>
      </c>
      <c r="D369" t="s">
        <v>1696</v>
      </c>
      <c r="E369" t="s">
        <v>1697</v>
      </c>
    </row>
    <row r="370" spans="1:5" x14ac:dyDescent="0.3">
      <c r="A370" t="s">
        <v>1698</v>
      </c>
      <c r="B370" t="s">
        <v>1699</v>
      </c>
      <c r="C370" t="s">
        <v>1700</v>
      </c>
      <c r="D370" t="s">
        <v>1701</v>
      </c>
      <c r="E370" t="s">
        <v>1702</v>
      </c>
    </row>
    <row r="371" spans="1:5" x14ac:dyDescent="0.3">
      <c r="A371" t="s">
        <v>1703</v>
      </c>
      <c r="B371" t="s">
        <v>1704</v>
      </c>
      <c r="C371" t="s">
        <v>1705</v>
      </c>
      <c r="D371" t="s">
        <v>1706</v>
      </c>
      <c r="E371" t="s">
        <v>1706</v>
      </c>
    </row>
    <row r="372" spans="1:5" x14ac:dyDescent="0.3">
      <c r="A372" t="s">
        <v>1707</v>
      </c>
      <c r="B372" t="s">
        <v>1708</v>
      </c>
      <c r="C372" t="s">
        <v>1709</v>
      </c>
      <c r="D372" t="s">
        <v>1710</v>
      </c>
      <c r="E372" t="s">
        <v>1711</v>
      </c>
    </row>
    <row r="373" spans="1:5" x14ac:dyDescent="0.3">
      <c r="A373" t="s">
        <v>1712</v>
      </c>
      <c r="B373" t="s">
        <v>1713</v>
      </c>
      <c r="C373" t="s">
        <v>1714</v>
      </c>
      <c r="D373" t="s">
        <v>1715</v>
      </c>
      <c r="E373" t="s">
        <v>1716</v>
      </c>
    </row>
    <row r="374" spans="1:5" x14ac:dyDescent="0.3">
      <c r="A374" t="s">
        <v>1717</v>
      </c>
      <c r="B374" t="s">
        <v>1718</v>
      </c>
      <c r="C374" t="s">
        <v>1719</v>
      </c>
      <c r="D374" t="s">
        <v>1720</v>
      </c>
      <c r="E374" t="s">
        <v>1721</v>
      </c>
    </row>
    <row r="375" spans="1:5" x14ac:dyDescent="0.3">
      <c r="A375" t="s">
        <v>1722</v>
      </c>
      <c r="B375" t="s">
        <v>1723</v>
      </c>
      <c r="C375" t="s">
        <v>1724</v>
      </c>
      <c r="D375" t="s">
        <v>1725</v>
      </c>
      <c r="E375" t="s">
        <v>1726</v>
      </c>
    </row>
    <row r="376" spans="1:5" x14ac:dyDescent="0.3">
      <c r="A376" t="s">
        <v>1727</v>
      </c>
      <c r="B376" t="s">
        <v>1728</v>
      </c>
      <c r="C376" t="s">
        <v>1729</v>
      </c>
      <c r="D376" t="s">
        <v>1730</v>
      </c>
      <c r="E376" t="s">
        <v>1731</v>
      </c>
    </row>
    <row r="377" spans="1:5" x14ac:dyDescent="0.3">
      <c r="A377" t="s">
        <v>1732</v>
      </c>
      <c r="B377" t="s">
        <v>1733</v>
      </c>
      <c r="C377" t="s">
        <v>1734</v>
      </c>
      <c r="D377" t="s">
        <v>1735</v>
      </c>
      <c r="E377" t="s">
        <v>1736</v>
      </c>
    </row>
    <row r="378" spans="1:5" x14ac:dyDescent="0.3">
      <c r="A378" t="s">
        <v>1737</v>
      </c>
      <c r="B378" t="s">
        <v>1738</v>
      </c>
      <c r="C378" t="s">
        <v>1739</v>
      </c>
      <c r="D378" t="s">
        <v>1740</v>
      </c>
      <c r="E378" t="s">
        <v>1741</v>
      </c>
    </row>
    <row r="379" spans="1:5" x14ac:dyDescent="0.3">
      <c r="A379" t="s">
        <v>1742</v>
      </c>
      <c r="B379" t="s">
        <v>1743</v>
      </c>
      <c r="C379" t="s">
        <v>1744</v>
      </c>
      <c r="D379" t="s">
        <v>1745</v>
      </c>
      <c r="E379" t="s">
        <v>1746</v>
      </c>
    </row>
    <row r="380" spans="1:5" x14ac:dyDescent="0.3">
      <c r="A380" t="s">
        <v>1747</v>
      </c>
      <c r="B380" t="s">
        <v>1748</v>
      </c>
      <c r="C380" t="s">
        <v>1749</v>
      </c>
      <c r="D380" t="s">
        <v>1750</v>
      </c>
      <c r="E380" t="s">
        <v>1751</v>
      </c>
    </row>
    <row r="381" spans="1:5" x14ac:dyDescent="0.3">
      <c r="A381" t="s">
        <v>1752</v>
      </c>
      <c r="B381" t="s">
        <v>1753</v>
      </c>
      <c r="C381" t="s">
        <v>1590</v>
      </c>
      <c r="D381" t="s">
        <v>1754</v>
      </c>
      <c r="E381" t="s">
        <v>1755</v>
      </c>
    </row>
    <row r="382" spans="1:5" x14ac:dyDescent="0.3">
      <c r="A382" t="s">
        <v>1756</v>
      </c>
      <c r="B382" t="s">
        <v>1757</v>
      </c>
      <c r="C382" t="s">
        <v>1758</v>
      </c>
      <c r="D382" t="s">
        <v>1759</v>
      </c>
      <c r="E382" t="s">
        <v>1760</v>
      </c>
    </row>
    <row r="383" spans="1:5" x14ac:dyDescent="0.3">
      <c r="A383" t="s">
        <v>1761</v>
      </c>
      <c r="B383" t="s">
        <v>1762</v>
      </c>
      <c r="C383" t="s">
        <v>1763</v>
      </c>
      <c r="D383" t="s">
        <v>1764</v>
      </c>
      <c r="E383" t="s">
        <v>1765</v>
      </c>
    </row>
    <row r="384" spans="1:5" x14ac:dyDescent="0.3">
      <c r="A384" t="s">
        <v>1766</v>
      </c>
      <c r="B384" t="s">
        <v>1762</v>
      </c>
      <c r="C384" t="s">
        <v>1763</v>
      </c>
      <c r="D384" t="s">
        <v>1764</v>
      </c>
      <c r="E384" t="s">
        <v>1767</v>
      </c>
    </row>
    <row r="385" spans="1:5" x14ac:dyDescent="0.3">
      <c r="A385" t="s">
        <v>1768</v>
      </c>
      <c r="B385" t="s">
        <v>1762</v>
      </c>
      <c r="C385" t="s">
        <v>1763</v>
      </c>
      <c r="D385" t="s">
        <v>1764</v>
      </c>
      <c r="E385" t="s">
        <v>1769</v>
      </c>
    </row>
    <row r="386" spans="1:5" x14ac:dyDescent="0.3">
      <c r="A386" t="s">
        <v>1770</v>
      </c>
      <c r="B386" t="s">
        <v>1771</v>
      </c>
      <c r="C386" t="s">
        <v>1772</v>
      </c>
      <c r="D386" t="s">
        <v>1773</v>
      </c>
      <c r="E386" t="s">
        <v>1774</v>
      </c>
    </row>
    <row r="387" spans="1:5" x14ac:dyDescent="0.3">
      <c r="A387" t="s">
        <v>1775</v>
      </c>
      <c r="B387" t="s">
        <v>1776</v>
      </c>
      <c r="C387" t="s">
        <v>1777</v>
      </c>
      <c r="D387" t="s">
        <v>1778</v>
      </c>
      <c r="E387" t="s">
        <v>1779</v>
      </c>
    </row>
    <row r="388" spans="1:5" x14ac:dyDescent="0.3">
      <c r="A388" t="s">
        <v>1780</v>
      </c>
      <c r="B388" t="s">
        <v>1781</v>
      </c>
      <c r="C388" t="s">
        <v>1782</v>
      </c>
      <c r="D388" t="s">
        <v>1783</v>
      </c>
      <c r="E388" t="s">
        <v>1784</v>
      </c>
    </row>
    <row r="389" spans="1:5" x14ac:dyDescent="0.3">
      <c r="A389" t="s">
        <v>1785</v>
      </c>
      <c r="B389" t="s">
        <v>1786</v>
      </c>
      <c r="C389" t="s">
        <v>1787</v>
      </c>
      <c r="D389" t="s">
        <v>1788</v>
      </c>
      <c r="E389" t="s">
        <v>1789</v>
      </c>
    </row>
    <row r="390" spans="1:5" x14ac:dyDescent="0.3">
      <c r="A390" t="s">
        <v>1790</v>
      </c>
      <c r="B390" t="s">
        <v>1791</v>
      </c>
      <c r="C390" t="s">
        <v>1792</v>
      </c>
      <c r="D390" t="s">
        <v>1793</v>
      </c>
      <c r="E390" t="s">
        <v>1794</v>
      </c>
    </row>
    <row r="391" spans="1:5" x14ac:dyDescent="0.3">
      <c r="A391" t="s">
        <v>1795</v>
      </c>
      <c r="B391" t="s">
        <v>1796</v>
      </c>
      <c r="C391" t="s">
        <v>1797</v>
      </c>
      <c r="D391" t="s">
        <v>1798</v>
      </c>
      <c r="E391" t="s">
        <v>1799</v>
      </c>
    </row>
    <row r="392" spans="1:5" x14ac:dyDescent="0.3">
      <c r="A392" t="s">
        <v>1800</v>
      </c>
      <c r="B392" t="s">
        <v>1801</v>
      </c>
      <c r="C392" t="s">
        <v>1802</v>
      </c>
      <c r="D392" t="s">
        <v>1803</v>
      </c>
      <c r="E392" t="s">
        <v>1804</v>
      </c>
    </row>
    <row r="393" spans="1:5" x14ac:dyDescent="0.3">
      <c r="A393" t="s">
        <v>1805</v>
      </c>
      <c r="B393" t="s">
        <v>1806</v>
      </c>
      <c r="C393" t="s">
        <v>1807</v>
      </c>
      <c r="D393" t="s">
        <v>1808</v>
      </c>
      <c r="E393" t="s">
        <v>1809</v>
      </c>
    </row>
    <row r="394" spans="1:5" x14ac:dyDescent="0.3">
      <c r="A394" t="s">
        <v>1810</v>
      </c>
      <c r="B394" t="s">
        <v>1811</v>
      </c>
      <c r="C394" t="s">
        <v>1812</v>
      </c>
      <c r="D394" t="s">
        <v>1812</v>
      </c>
      <c r="E394" t="s">
        <v>1813</v>
      </c>
    </row>
    <row r="395" spans="1:5" x14ac:dyDescent="0.3">
      <c r="A395" t="s">
        <v>1814</v>
      </c>
      <c r="B395" t="s">
        <v>1815</v>
      </c>
      <c r="C395" t="s">
        <v>1660</v>
      </c>
      <c r="D395" t="s">
        <v>1816</v>
      </c>
      <c r="E395" t="s">
        <v>1817</v>
      </c>
    </row>
    <row r="396" spans="1:5" x14ac:dyDescent="0.3">
      <c r="A396" t="s">
        <v>1818</v>
      </c>
      <c r="B396" t="s">
        <v>1819</v>
      </c>
      <c r="C396" t="s">
        <v>1820</v>
      </c>
      <c r="D396" t="s">
        <v>1821</v>
      </c>
      <c r="E396" t="s">
        <v>1822</v>
      </c>
    </row>
    <row r="397" spans="1:5" x14ac:dyDescent="0.3">
      <c r="A397" t="s">
        <v>1823</v>
      </c>
      <c r="B397" t="s">
        <v>1824</v>
      </c>
      <c r="C397" t="s">
        <v>1825</v>
      </c>
      <c r="D397" t="s">
        <v>1826</v>
      </c>
      <c r="E397" t="s">
        <v>1827</v>
      </c>
    </row>
    <row r="398" spans="1:5" x14ac:dyDescent="0.3">
      <c r="A398" t="s">
        <v>1828</v>
      </c>
      <c r="B398" t="s">
        <v>1829</v>
      </c>
      <c r="C398" t="s">
        <v>1830</v>
      </c>
      <c r="D398" t="s">
        <v>1831</v>
      </c>
      <c r="E398" t="s">
        <v>1832</v>
      </c>
    </row>
    <row r="399" spans="1:5" x14ac:dyDescent="0.3">
      <c r="A399" t="s">
        <v>1833</v>
      </c>
      <c r="B399" t="s">
        <v>1834</v>
      </c>
      <c r="C399" t="s">
        <v>1835</v>
      </c>
      <c r="D399" t="s">
        <v>1836</v>
      </c>
      <c r="E399" t="s">
        <v>1837</v>
      </c>
    </row>
    <row r="400" spans="1:5" x14ac:dyDescent="0.3">
      <c r="A400" t="s">
        <v>1838</v>
      </c>
      <c r="B400" t="s">
        <v>1839</v>
      </c>
      <c r="C400" t="s">
        <v>1840</v>
      </c>
      <c r="D400" t="s">
        <v>1840</v>
      </c>
      <c r="E400" t="s">
        <v>1841</v>
      </c>
    </row>
    <row r="401" spans="1:5" x14ac:dyDescent="0.3">
      <c r="A401" t="s">
        <v>1842</v>
      </c>
      <c r="B401" t="s">
        <v>1843</v>
      </c>
      <c r="C401" t="s">
        <v>1844</v>
      </c>
      <c r="D401" t="s">
        <v>1845</v>
      </c>
      <c r="E401" t="s">
        <v>1846</v>
      </c>
    </row>
    <row r="402" spans="1:5" x14ac:dyDescent="0.3">
      <c r="A402" t="s">
        <v>1847</v>
      </c>
      <c r="B402" t="s">
        <v>1848</v>
      </c>
      <c r="C402" t="s">
        <v>1849</v>
      </c>
      <c r="D402" t="s">
        <v>1850</v>
      </c>
      <c r="E402" t="s">
        <v>1851</v>
      </c>
    </row>
    <row r="403" spans="1:5" x14ac:dyDescent="0.3">
      <c r="A403" t="s">
        <v>1852</v>
      </c>
      <c r="B403" t="s">
        <v>1853</v>
      </c>
      <c r="C403" t="s">
        <v>1480</v>
      </c>
      <c r="D403" t="s">
        <v>1854</v>
      </c>
      <c r="E403" t="s">
        <v>1855</v>
      </c>
    </row>
    <row r="404" spans="1:5" x14ac:dyDescent="0.3">
      <c r="A404" t="s">
        <v>1856</v>
      </c>
      <c r="B404" t="s">
        <v>1857</v>
      </c>
      <c r="C404" t="s">
        <v>1858</v>
      </c>
      <c r="D404" t="s">
        <v>1859</v>
      </c>
      <c r="E404" t="s">
        <v>1860</v>
      </c>
    </row>
    <row r="405" spans="1:5" x14ac:dyDescent="0.3">
      <c r="A405" t="s">
        <v>1861</v>
      </c>
      <c r="B405" t="s">
        <v>1862</v>
      </c>
      <c r="C405" t="s">
        <v>1863</v>
      </c>
      <c r="D405" t="s">
        <v>1864</v>
      </c>
      <c r="E405" t="s">
        <v>1865</v>
      </c>
    </row>
    <row r="406" spans="1:5" x14ac:dyDescent="0.3">
      <c r="A406" t="s">
        <v>1866</v>
      </c>
      <c r="B406" t="s">
        <v>1867</v>
      </c>
      <c r="C406" t="s">
        <v>1868</v>
      </c>
      <c r="D406" t="s">
        <v>1869</v>
      </c>
      <c r="E406" t="s">
        <v>1870</v>
      </c>
    </row>
    <row r="407" spans="1:5" x14ac:dyDescent="0.3">
      <c r="A407" t="s">
        <v>1871</v>
      </c>
      <c r="B407" t="s">
        <v>1872</v>
      </c>
      <c r="C407" t="s">
        <v>1873</v>
      </c>
      <c r="D407" t="s">
        <v>1873</v>
      </c>
      <c r="E407" t="s">
        <v>1874</v>
      </c>
    </row>
    <row r="408" spans="1:5" x14ac:dyDescent="0.3">
      <c r="A408" t="s">
        <v>1875</v>
      </c>
      <c r="B408" t="s">
        <v>1876</v>
      </c>
      <c r="C408" t="s">
        <v>1877</v>
      </c>
      <c r="D408" t="s">
        <v>1878</v>
      </c>
      <c r="E408" t="s">
        <v>1879</v>
      </c>
    </row>
    <row r="409" spans="1:5" x14ac:dyDescent="0.3">
      <c r="A409" t="s">
        <v>1880</v>
      </c>
      <c r="B409" t="s">
        <v>1881</v>
      </c>
      <c r="C409" t="s">
        <v>1882</v>
      </c>
      <c r="D409" t="s">
        <v>1883</v>
      </c>
      <c r="E409" t="s">
        <v>1884</v>
      </c>
    </row>
    <row r="410" spans="1:5" x14ac:dyDescent="0.3">
      <c r="A410" t="s">
        <v>1885</v>
      </c>
      <c r="B410" t="s">
        <v>1886</v>
      </c>
      <c r="C410" t="s">
        <v>1887</v>
      </c>
      <c r="D410" t="s">
        <v>1888</v>
      </c>
      <c r="E410" t="s">
        <v>1889</v>
      </c>
    </row>
    <row r="411" spans="1:5" x14ac:dyDescent="0.3">
      <c r="A411" t="s">
        <v>1890</v>
      </c>
      <c r="B411" t="s">
        <v>1891</v>
      </c>
      <c r="C411" t="s">
        <v>1892</v>
      </c>
      <c r="D411" t="s">
        <v>1893</v>
      </c>
      <c r="E411" t="s">
        <v>1894</v>
      </c>
    </row>
    <row r="412" spans="1:5" x14ac:dyDescent="0.3">
      <c r="A412" t="s">
        <v>1895</v>
      </c>
      <c r="B412" t="s">
        <v>1896</v>
      </c>
      <c r="C412" t="s">
        <v>1897</v>
      </c>
      <c r="D412" t="s">
        <v>1898</v>
      </c>
      <c r="E412" t="s">
        <v>1899</v>
      </c>
    </row>
    <row r="413" spans="1:5" x14ac:dyDescent="0.3">
      <c r="A413" t="s">
        <v>1900</v>
      </c>
      <c r="B413" t="s">
        <v>1901</v>
      </c>
      <c r="C413" t="s">
        <v>1902</v>
      </c>
      <c r="D413" t="s">
        <v>1903</v>
      </c>
      <c r="E413" t="s">
        <v>1904</v>
      </c>
    </row>
    <row r="414" spans="1:5" x14ac:dyDescent="0.3">
      <c r="A414" t="s">
        <v>1905</v>
      </c>
      <c r="B414" t="s">
        <v>1906</v>
      </c>
      <c r="C414" t="s">
        <v>1907</v>
      </c>
      <c r="D414" t="s">
        <v>1908</v>
      </c>
      <c r="E414" t="s">
        <v>1909</v>
      </c>
    </row>
    <row r="415" spans="1:5" x14ac:dyDescent="0.3">
      <c r="A415" t="s">
        <v>1910</v>
      </c>
      <c r="B415" t="s">
        <v>1911</v>
      </c>
      <c r="C415" t="s">
        <v>1912</v>
      </c>
      <c r="D415" t="s">
        <v>1913</v>
      </c>
      <c r="E415" t="s">
        <v>1914</v>
      </c>
    </row>
    <row r="416" spans="1:5" x14ac:dyDescent="0.3">
      <c r="A416" t="s">
        <v>1915</v>
      </c>
      <c r="B416" t="s">
        <v>1916</v>
      </c>
      <c r="C416" t="s">
        <v>1917</v>
      </c>
      <c r="D416" t="s">
        <v>1917</v>
      </c>
      <c r="E416" t="s">
        <v>1918</v>
      </c>
    </row>
    <row r="417" spans="1:5" x14ac:dyDescent="0.3">
      <c r="A417" t="s">
        <v>1919</v>
      </c>
      <c r="B417" t="s">
        <v>1920</v>
      </c>
      <c r="C417" t="s">
        <v>1921</v>
      </c>
      <c r="D417" t="s">
        <v>1922</v>
      </c>
      <c r="E417" t="s">
        <v>1923</v>
      </c>
    </row>
    <row r="418" spans="1:5" x14ac:dyDescent="0.3">
      <c r="A418" t="s">
        <v>1924</v>
      </c>
      <c r="B418" t="s">
        <v>1925</v>
      </c>
      <c r="C418" t="s">
        <v>1926</v>
      </c>
      <c r="D418" t="s">
        <v>1927</v>
      </c>
      <c r="E418" t="s">
        <v>1928</v>
      </c>
    </row>
    <row r="419" spans="1:5" x14ac:dyDescent="0.3">
      <c r="A419" t="s">
        <v>1929</v>
      </c>
      <c r="B419" t="s">
        <v>1930</v>
      </c>
      <c r="C419" t="s">
        <v>1931</v>
      </c>
      <c r="D419" t="s">
        <v>1932</v>
      </c>
      <c r="E419" t="s">
        <v>1933</v>
      </c>
    </row>
    <row r="420" spans="1:5" x14ac:dyDescent="0.3">
      <c r="A420" t="s">
        <v>1934</v>
      </c>
      <c r="B420" t="s">
        <v>1935</v>
      </c>
      <c r="C420" t="s">
        <v>1936</v>
      </c>
      <c r="D420" t="s">
        <v>1937</v>
      </c>
      <c r="E420" t="s">
        <v>1938</v>
      </c>
    </row>
    <row r="421" spans="1:5" x14ac:dyDescent="0.3">
      <c r="A421" t="s">
        <v>1939</v>
      </c>
      <c r="B421" t="s">
        <v>1940</v>
      </c>
      <c r="C421" t="s">
        <v>1941</v>
      </c>
      <c r="D421" t="s">
        <v>1942</v>
      </c>
      <c r="E421" t="s">
        <v>1943</v>
      </c>
    </row>
    <row r="422" spans="1:5" x14ac:dyDescent="0.3">
      <c r="A422" t="s">
        <v>1944</v>
      </c>
      <c r="B422" t="s">
        <v>1945</v>
      </c>
      <c r="C422" t="s">
        <v>1946</v>
      </c>
      <c r="D422" t="s">
        <v>1947</v>
      </c>
      <c r="E422" t="s">
        <v>1948</v>
      </c>
    </row>
    <row r="423" spans="1:5" x14ac:dyDescent="0.3">
      <c r="A423" t="s">
        <v>1949</v>
      </c>
      <c r="B423" t="s">
        <v>1950</v>
      </c>
      <c r="C423" t="s">
        <v>1951</v>
      </c>
      <c r="D423" t="s">
        <v>1952</v>
      </c>
      <c r="E423" t="s">
        <v>1953</v>
      </c>
    </row>
    <row r="424" spans="1:5" x14ac:dyDescent="0.3">
      <c r="A424" t="s">
        <v>1954</v>
      </c>
      <c r="B424" t="s">
        <v>1955</v>
      </c>
      <c r="C424" t="s">
        <v>1956</v>
      </c>
      <c r="D424" t="s">
        <v>1957</v>
      </c>
      <c r="E424" t="s">
        <v>1958</v>
      </c>
    </row>
    <row r="425" spans="1:5" x14ac:dyDescent="0.3">
      <c r="A425" t="s">
        <v>1959</v>
      </c>
      <c r="B425" t="s">
        <v>1960</v>
      </c>
      <c r="C425" t="s">
        <v>1961</v>
      </c>
      <c r="D425" t="s">
        <v>1962</v>
      </c>
      <c r="E425" t="s">
        <v>1963</v>
      </c>
    </row>
    <row r="426" spans="1:5" x14ac:dyDescent="0.3">
      <c r="A426" t="s">
        <v>1964</v>
      </c>
      <c r="B426" t="s">
        <v>1965</v>
      </c>
      <c r="C426" t="s">
        <v>1966</v>
      </c>
      <c r="D426" t="s">
        <v>1967</v>
      </c>
      <c r="E426" t="s">
        <v>1968</v>
      </c>
    </row>
    <row r="427" spans="1:5" x14ac:dyDescent="0.3">
      <c r="A427" t="s">
        <v>1969</v>
      </c>
      <c r="B427" t="s">
        <v>1970</v>
      </c>
      <c r="C427" t="s">
        <v>1971</v>
      </c>
      <c r="D427" t="s">
        <v>1971</v>
      </c>
      <c r="E427" t="s">
        <v>1972</v>
      </c>
    </row>
    <row r="428" spans="1:5" x14ac:dyDescent="0.3">
      <c r="A428" t="s">
        <v>1973</v>
      </c>
      <c r="B428" t="s">
        <v>1974</v>
      </c>
      <c r="C428" t="s">
        <v>1975</v>
      </c>
      <c r="D428" t="s">
        <v>1976</v>
      </c>
      <c r="E428" t="s">
        <v>1977</v>
      </c>
    </row>
    <row r="429" spans="1:5" x14ac:dyDescent="0.3">
      <c r="A429" t="s">
        <v>1978</v>
      </c>
      <c r="B429" t="s">
        <v>1979</v>
      </c>
      <c r="C429" t="s">
        <v>1980</v>
      </c>
      <c r="D429" t="s">
        <v>1981</v>
      </c>
      <c r="E429" t="s">
        <v>1982</v>
      </c>
    </row>
    <row r="430" spans="1:5" x14ac:dyDescent="0.3">
      <c r="A430" t="s">
        <v>1983</v>
      </c>
      <c r="B430" t="s">
        <v>1984</v>
      </c>
      <c r="C430" t="s">
        <v>1035</v>
      </c>
      <c r="D430" t="s">
        <v>1035</v>
      </c>
      <c r="E430" t="s">
        <v>1985</v>
      </c>
    </row>
    <row r="431" spans="1:5" x14ac:dyDescent="0.3">
      <c r="A431" t="s">
        <v>1986</v>
      </c>
      <c r="B431" t="s">
        <v>1987</v>
      </c>
      <c r="C431" t="s">
        <v>1988</v>
      </c>
      <c r="D431" t="s">
        <v>1989</v>
      </c>
      <c r="E431" t="s">
        <v>1990</v>
      </c>
    </row>
    <row r="432" spans="1:5" x14ac:dyDescent="0.3">
      <c r="A432" t="s">
        <v>1991</v>
      </c>
      <c r="B432" t="s">
        <v>1992</v>
      </c>
      <c r="C432" t="s">
        <v>1993</v>
      </c>
      <c r="D432" t="s">
        <v>1994</v>
      </c>
      <c r="E432" t="s">
        <v>1995</v>
      </c>
    </row>
    <row r="433" spans="1:5" x14ac:dyDescent="0.3">
      <c r="A433" t="s">
        <v>1996</v>
      </c>
      <c r="B433" t="s">
        <v>1997</v>
      </c>
      <c r="C433" t="s">
        <v>1998</v>
      </c>
      <c r="D433" t="s">
        <v>1999</v>
      </c>
      <c r="E433" t="s">
        <v>2000</v>
      </c>
    </row>
    <row r="434" spans="1:5" x14ac:dyDescent="0.3">
      <c r="A434" t="s">
        <v>2001</v>
      </c>
      <c r="B434" t="s">
        <v>2002</v>
      </c>
      <c r="C434" t="s">
        <v>2003</v>
      </c>
      <c r="D434" t="s">
        <v>2004</v>
      </c>
      <c r="E434" t="s">
        <v>2005</v>
      </c>
    </row>
    <row r="435" spans="1:5" x14ac:dyDescent="0.3">
      <c r="A435" t="s">
        <v>2006</v>
      </c>
      <c r="B435" t="s">
        <v>2007</v>
      </c>
      <c r="C435" t="s">
        <v>2008</v>
      </c>
      <c r="D435" t="s">
        <v>2009</v>
      </c>
      <c r="E435" t="s">
        <v>2010</v>
      </c>
    </row>
    <row r="436" spans="1:5" x14ac:dyDescent="0.3">
      <c r="A436" t="s">
        <v>2011</v>
      </c>
      <c r="B436" t="s">
        <v>2012</v>
      </c>
      <c r="C436" t="s">
        <v>2013</v>
      </c>
      <c r="D436" t="s">
        <v>2013</v>
      </c>
      <c r="E436" t="s">
        <v>2014</v>
      </c>
    </row>
    <row r="437" spans="1:5" x14ac:dyDescent="0.3">
      <c r="A437" t="s">
        <v>2015</v>
      </c>
      <c r="B437" t="s">
        <v>2016</v>
      </c>
      <c r="C437" t="s">
        <v>2017</v>
      </c>
      <c r="D437" t="s">
        <v>2018</v>
      </c>
      <c r="E437" t="s">
        <v>2019</v>
      </c>
    </row>
    <row r="438" spans="1:5" x14ac:dyDescent="0.3">
      <c r="A438" t="s">
        <v>2020</v>
      </c>
      <c r="B438" t="s">
        <v>2021</v>
      </c>
      <c r="C438" t="s">
        <v>2022</v>
      </c>
      <c r="D438" t="s">
        <v>2023</v>
      </c>
      <c r="E438" t="s">
        <v>2024</v>
      </c>
    </row>
    <row r="439" spans="1:5" x14ac:dyDescent="0.3">
      <c r="A439" t="s">
        <v>2025</v>
      </c>
      <c r="B439" t="s">
        <v>2026</v>
      </c>
      <c r="C439" t="s">
        <v>2017</v>
      </c>
      <c r="D439" t="s">
        <v>2027</v>
      </c>
      <c r="E439" t="s">
        <v>2028</v>
      </c>
    </row>
    <row r="440" spans="1:5" x14ac:dyDescent="0.3">
      <c r="A440" t="s">
        <v>2029</v>
      </c>
      <c r="B440" t="s">
        <v>2030</v>
      </c>
      <c r="C440" t="s">
        <v>2031</v>
      </c>
      <c r="D440" t="s">
        <v>2031</v>
      </c>
      <c r="E440" t="s">
        <v>2032</v>
      </c>
    </row>
    <row r="441" spans="1:5" x14ac:dyDescent="0.3">
      <c r="A441" t="s">
        <v>2033</v>
      </c>
      <c r="B441" t="s">
        <v>2034</v>
      </c>
      <c r="C441" t="s">
        <v>1975</v>
      </c>
      <c r="D441" t="s">
        <v>2035</v>
      </c>
      <c r="E441" t="s">
        <v>2036</v>
      </c>
    </row>
    <row r="442" spans="1:5" x14ac:dyDescent="0.3">
      <c r="A442" t="s">
        <v>2037</v>
      </c>
      <c r="B442" t="s">
        <v>2038</v>
      </c>
      <c r="C442" t="s">
        <v>2039</v>
      </c>
      <c r="D442" t="s">
        <v>2039</v>
      </c>
      <c r="E442" t="s">
        <v>2040</v>
      </c>
    </row>
    <row r="443" spans="1:5" x14ac:dyDescent="0.3">
      <c r="A443" t="s">
        <v>2041</v>
      </c>
      <c r="B443" t="s">
        <v>2042</v>
      </c>
      <c r="C443" t="s">
        <v>1792</v>
      </c>
      <c r="D443" t="s">
        <v>2043</v>
      </c>
      <c r="E443" t="s">
        <v>2044</v>
      </c>
    </row>
    <row r="444" spans="1:5" x14ac:dyDescent="0.3">
      <c r="A444" t="s">
        <v>2045</v>
      </c>
      <c r="B444" t="s">
        <v>2046</v>
      </c>
      <c r="C444" t="s">
        <v>2047</v>
      </c>
      <c r="D444" t="s">
        <v>2048</v>
      </c>
      <c r="E444" t="s">
        <v>2049</v>
      </c>
    </row>
    <row r="445" spans="1:5" x14ac:dyDescent="0.3">
      <c r="A445" t="s">
        <v>2050</v>
      </c>
      <c r="B445" t="s">
        <v>2051</v>
      </c>
      <c r="C445" t="s">
        <v>2052</v>
      </c>
      <c r="D445" t="s">
        <v>2053</v>
      </c>
      <c r="E445" t="s">
        <v>2054</v>
      </c>
    </row>
    <row r="446" spans="1:5" x14ac:dyDescent="0.3">
      <c r="A446" t="s">
        <v>2055</v>
      </c>
      <c r="B446" t="s">
        <v>2056</v>
      </c>
      <c r="C446" t="s">
        <v>2057</v>
      </c>
      <c r="D446" t="s">
        <v>2058</v>
      </c>
      <c r="E446" t="s">
        <v>2059</v>
      </c>
    </row>
    <row r="447" spans="1:5" x14ac:dyDescent="0.3">
      <c r="A447" t="s">
        <v>2060</v>
      </c>
      <c r="B447" t="s">
        <v>2061</v>
      </c>
      <c r="C447" t="s">
        <v>2062</v>
      </c>
      <c r="D447" t="s">
        <v>2062</v>
      </c>
      <c r="E447" t="s">
        <v>2063</v>
      </c>
    </row>
    <row r="448" spans="1:5" x14ac:dyDescent="0.3">
      <c r="A448" t="s">
        <v>2064</v>
      </c>
      <c r="B448" t="s">
        <v>2065</v>
      </c>
      <c r="C448" t="s">
        <v>2066</v>
      </c>
      <c r="D448" t="s">
        <v>2067</v>
      </c>
      <c r="E448" t="s">
        <v>2068</v>
      </c>
    </row>
    <row r="449" spans="1:5" x14ac:dyDescent="0.3">
      <c r="A449" t="s">
        <v>2069</v>
      </c>
      <c r="B449" t="s">
        <v>2070</v>
      </c>
      <c r="C449" t="s">
        <v>2071</v>
      </c>
      <c r="D449" t="s">
        <v>2071</v>
      </c>
      <c r="E449" t="s">
        <v>2072</v>
      </c>
    </row>
    <row r="450" spans="1:5" x14ac:dyDescent="0.3">
      <c r="A450" t="s">
        <v>2073</v>
      </c>
      <c r="B450" t="s">
        <v>2074</v>
      </c>
      <c r="C450" t="s">
        <v>2075</v>
      </c>
      <c r="D450" t="s">
        <v>2076</v>
      </c>
      <c r="E450" t="s">
        <v>2077</v>
      </c>
    </row>
    <row r="451" spans="1:5" x14ac:dyDescent="0.3">
      <c r="A451" t="s">
        <v>2078</v>
      </c>
      <c r="B451" t="s">
        <v>2079</v>
      </c>
      <c r="C451" t="s">
        <v>2080</v>
      </c>
      <c r="D451" t="s">
        <v>2081</v>
      </c>
      <c r="E451" t="s">
        <v>2082</v>
      </c>
    </row>
    <row r="452" spans="1:5" x14ac:dyDescent="0.3">
      <c r="A452" t="s">
        <v>2083</v>
      </c>
      <c r="B452" t="s">
        <v>2084</v>
      </c>
      <c r="C452" t="s">
        <v>2085</v>
      </c>
      <c r="D452" t="s">
        <v>2086</v>
      </c>
      <c r="E452" t="s">
        <v>2087</v>
      </c>
    </row>
    <row r="453" spans="1:5" x14ac:dyDescent="0.3">
      <c r="A453" t="s">
        <v>2088</v>
      </c>
      <c r="B453" t="s">
        <v>2089</v>
      </c>
      <c r="C453" t="s">
        <v>2090</v>
      </c>
      <c r="D453" t="s">
        <v>2091</v>
      </c>
      <c r="E453" t="s">
        <v>2092</v>
      </c>
    </row>
    <row r="454" spans="1:5" x14ac:dyDescent="0.3">
      <c r="A454" t="s">
        <v>2093</v>
      </c>
      <c r="B454" t="s">
        <v>2089</v>
      </c>
      <c r="C454" t="s">
        <v>2094</v>
      </c>
      <c r="D454" t="s">
        <v>2095</v>
      </c>
      <c r="E454" t="s">
        <v>2092</v>
      </c>
    </row>
    <row r="455" spans="1:5" x14ac:dyDescent="0.3">
      <c r="A455" t="s">
        <v>2096</v>
      </c>
      <c r="B455" t="s">
        <v>2097</v>
      </c>
      <c r="C455" t="s">
        <v>2098</v>
      </c>
      <c r="D455" t="s">
        <v>2099</v>
      </c>
      <c r="E455" t="s">
        <v>2100</v>
      </c>
    </row>
    <row r="456" spans="1:5" x14ac:dyDescent="0.3">
      <c r="A456" t="s">
        <v>2101</v>
      </c>
      <c r="B456" t="s">
        <v>2102</v>
      </c>
      <c r="C456" t="s">
        <v>650</v>
      </c>
      <c r="D456" t="s">
        <v>2103</v>
      </c>
      <c r="E456" t="s">
        <v>2104</v>
      </c>
    </row>
    <row r="457" spans="1:5" x14ac:dyDescent="0.3">
      <c r="A457" t="s">
        <v>2105</v>
      </c>
      <c r="B457" t="s">
        <v>2106</v>
      </c>
      <c r="C457" t="s">
        <v>2107</v>
      </c>
      <c r="D457" t="s">
        <v>2108</v>
      </c>
      <c r="E457" t="s">
        <v>2109</v>
      </c>
    </row>
    <row r="458" spans="1:5" x14ac:dyDescent="0.3">
      <c r="A458" t="s">
        <v>2110</v>
      </c>
      <c r="B458" t="s">
        <v>2111</v>
      </c>
      <c r="C458" t="s">
        <v>2112</v>
      </c>
      <c r="D458" t="s">
        <v>2112</v>
      </c>
      <c r="E458" t="s">
        <v>2113</v>
      </c>
    </row>
    <row r="459" spans="1:5" x14ac:dyDescent="0.3">
      <c r="A459" t="s">
        <v>2114</v>
      </c>
      <c r="B459" t="s">
        <v>2115</v>
      </c>
      <c r="C459" t="s">
        <v>2116</v>
      </c>
      <c r="D459" t="s">
        <v>2117</v>
      </c>
      <c r="E459" t="s">
        <v>2118</v>
      </c>
    </row>
    <row r="460" spans="1:5" x14ac:dyDescent="0.3">
      <c r="A460" t="s">
        <v>2119</v>
      </c>
      <c r="B460" t="s">
        <v>2120</v>
      </c>
      <c r="C460" t="s">
        <v>2121</v>
      </c>
      <c r="D460" t="s">
        <v>2122</v>
      </c>
      <c r="E460" t="s">
        <v>2123</v>
      </c>
    </row>
    <row r="461" spans="1:5" x14ac:dyDescent="0.3">
      <c r="A461" t="s">
        <v>2124</v>
      </c>
      <c r="B461" t="s">
        <v>2125</v>
      </c>
      <c r="C461" t="s">
        <v>2126</v>
      </c>
      <c r="D461" t="s">
        <v>2127</v>
      </c>
      <c r="E461" t="s">
        <v>2128</v>
      </c>
    </row>
    <row r="462" spans="1:5" x14ac:dyDescent="0.3">
      <c r="A462" t="s">
        <v>2129</v>
      </c>
      <c r="B462" t="s">
        <v>2130</v>
      </c>
      <c r="C462" t="s">
        <v>1971</v>
      </c>
      <c r="D462" t="s">
        <v>1971</v>
      </c>
      <c r="E462" t="s">
        <v>2131</v>
      </c>
    </row>
    <row r="463" spans="1:5" x14ac:dyDescent="0.3">
      <c r="A463" t="s">
        <v>2132</v>
      </c>
      <c r="B463" t="s">
        <v>2133</v>
      </c>
      <c r="C463" t="s">
        <v>2134</v>
      </c>
      <c r="D463" t="s">
        <v>2135</v>
      </c>
      <c r="E463" t="s">
        <v>2136</v>
      </c>
    </row>
    <row r="464" spans="1:5" x14ac:dyDescent="0.3">
      <c r="A464" t="s">
        <v>2137</v>
      </c>
      <c r="B464" t="s">
        <v>2138</v>
      </c>
      <c r="C464" t="s">
        <v>2139</v>
      </c>
      <c r="D464" t="s">
        <v>2139</v>
      </c>
      <c r="E464" t="s">
        <v>2140</v>
      </c>
    </row>
    <row r="465" spans="1:5" x14ac:dyDescent="0.3">
      <c r="A465" t="s">
        <v>2141</v>
      </c>
      <c r="B465" t="s">
        <v>2142</v>
      </c>
      <c r="C465" t="s">
        <v>2143</v>
      </c>
      <c r="D465" t="s">
        <v>2143</v>
      </c>
      <c r="E465" t="s">
        <v>2144</v>
      </c>
    </row>
    <row r="466" spans="1:5" x14ac:dyDescent="0.3">
      <c r="A466" t="s">
        <v>2145</v>
      </c>
      <c r="B466" t="s">
        <v>2146</v>
      </c>
      <c r="C466" t="s">
        <v>2147</v>
      </c>
      <c r="D466" t="s">
        <v>2148</v>
      </c>
      <c r="E466" t="s">
        <v>2149</v>
      </c>
    </row>
    <row r="467" spans="1:5" x14ac:dyDescent="0.3">
      <c r="A467" t="s">
        <v>2150</v>
      </c>
      <c r="B467" t="s">
        <v>2151</v>
      </c>
      <c r="C467" t="s">
        <v>1998</v>
      </c>
      <c r="D467" t="s">
        <v>1998</v>
      </c>
      <c r="E467" t="s">
        <v>1998</v>
      </c>
    </row>
    <row r="468" spans="1:5" x14ac:dyDescent="0.3">
      <c r="A468" t="s">
        <v>2152</v>
      </c>
      <c r="B468" t="s">
        <v>2153</v>
      </c>
      <c r="C468" t="s">
        <v>2154</v>
      </c>
      <c r="D468" t="s">
        <v>2154</v>
      </c>
      <c r="E468" t="s">
        <v>2155</v>
      </c>
    </row>
    <row r="469" spans="1:5" x14ac:dyDescent="0.3">
      <c r="A469" t="s">
        <v>2156</v>
      </c>
      <c r="B469" t="s">
        <v>2157</v>
      </c>
      <c r="C469" t="s">
        <v>2158</v>
      </c>
      <c r="D469" t="s">
        <v>2159</v>
      </c>
      <c r="E469" t="s">
        <v>2160</v>
      </c>
    </row>
    <row r="470" spans="1:5" x14ac:dyDescent="0.3">
      <c r="A470" t="s">
        <v>2161</v>
      </c>
      <c r="B470" t="s">
        <v>2162</v>
      </c>
      <c r="C470" t="s">
        <v>2163</v>
      </c>
      <c r="D470" t="s">
        <v>2164</v>
      </c>
      <c r="E470" t="s">
        <v>2165</v>
      </c>
    </row>
    <row r="471" spans="1:5" x14ac:dyDescent="0.3">
      <c r="A471" t="s">
        <v>2166</v>
      </c>
      <c r="B471" t="s">
        <v>2167</v>
      </c>
      <c r="C471" t="s">
        <v>2168</v>
      </c>
      <c r="D471" t="s">
        <v>2169</v>
      </c>
      <c r="E471" t="s">
        <v>2170</v>
      </c>
    </row>
    <row r="472" spans="1:5" x14ac:dyDescent="0.3">
      <c r="A472" t="s">
        <v>2171</v>
      </c>
      <c r="B472" t="s">
        <v>2172</v>
      </c>
      <c r="C472" t="s">
        <v>2173</v>
      </c>
      <c r="D472" t="s">
        <v>2174</v>
      </c>
      <c r="E472" t="s">
        <v>2175</v>
      </c>
    </row>
    <row r="473" spans="1:5" x14ac:dyDescent="0.3">
      <c r="A473" t="s">
        <v>2176</v>
      </c>
      <c r="B473" t="s">
        <v>2177</v>
      </c>
      <c r="C473" t="s">
        <v>2178</v>
      </c>
      <c r="D473" t="s">
        <v>2179</v>
      </c>
      <c r="E473" t="s">
        <v>2180</v>
      </c>
    </row>
    <row r="474" spans="1:5" x14ac:dyDescent="0.3">
      <c r="A474" t="s">
        <v>2181</v>
      </c>
      <c r="B474" t="s">
        <v>2182</v>
      </c>
      <c r="C474" t="s">
        <v>2183</v>
      </c>
      <c r="D474" t="s">
        <v>2183</v>
      </c>
      <c r="E474" t="s">
        <v>2184</v>
      </c>
    </row>
    <row r="475" spans="1:5" x14ac:dyDescent="0.3">
      <c r="A475" t="s">
        <v>2185</v>
      </c>
      <c r="B475" t="s">
        <v>2186</v>
      </c>
      <c r="C475" t="s">
        <v>2187</v>
      </c>
      <c r="D475" t="s">
        <v>2187</v>
      </c>
      <c r="E475" t="s">
        <v>2188</v>
      </c>
    </row>
    <row r="476" spans="1:5" x14ac:dyDescent="0.3">
      <c r="A476" t="s">
        <v>2189</v>
      </c>
      <c r="B476" t="s">
        <v>2190</v>
      </c>
      <c r="C476" t="s">
        <v>2191</v>
      </c>
      <c r="D476" t="s">
        <v>2192</v>
      </c>
      <c r="E476" t="s">
        <v>2193</v>
      </c>
    </row>
    <row r="477" spans="1:5" x14ac:dyDescent="0.3">
      <c r="A477" t="s">
        <v>2194</v>
      </c>
      <c r="B477" t="s">
        <v>2195</v>
      </c>
      <c r="C477" t="s">
        <v>2196</v>
      </c>
      <c r="D477" t="s">
        <v>2197</v>
      </c>
      <c r="E477" t="s">
        <v>2198</v>
      </c>
    </row>
    <row r="478" spans="1:5" x14ac:dyDescent="0.3">
      <c r="A478" t="s">
        <v>2199</v>
      </c>
      <c r="B478" t="s">
        <v>2200</v>
      </c>
      <c r="C478" t="s">
        <v>545</v>
      </c>
      <c r="D478" t="s">
        <v>2201</v>
      </c>
      <c r="E478" t="s">
        <v>2202</v>
      </c>
    </row>
    <row r="479" spans="1:5" x14ac:dyDescent="0.3">
      <c r="A479" t="s">
        <v>2203</v>
      </c>
      <c r="B479" t="s">
        <v>2204</v>
      </c>
      <c r="C479" t="s">
        <v>2205</v>
      </c>
      <c r="D479" t="s">
        <v>2206</v>
      </c>
      <c r="E479" t="s">
        <v>2207</v>
      </c>
    </row>
    <row r="480" spans="1:5" x14ac:dyDescent="0.3">
      <c r="A480" t="s">
        <v>2208</v>
      </c>
      <c r="B480" t="s">
        <v>2209</v>
      </c>
      <c r="C480" t="s">
        <v>1638</v>
      </c>
      <c r="D480" t="s">
        <v>2210</v>
      </c>
      <c r="E480" t="s">
        <v>2211</v>
      </c>
    </row>
    <row r="481" spans="1:5" x14ac:dyDescent="0.3">
      <c r="A481" t="s">
        <v>2212</v>
      </c>
      <c r="B481" t="s">
        <v>2213</v>
      </c>
      <c r="C481" t="s">
        <v>2214</v>
      </c>
      <c r="D481" t="s">
        <v>2215</v>
      </c>
      <c r="E481" t="s">
        <v>2216</v>
      </c>
    </row>
    <row r="482" spans="1:5" x14ac:dyDescent="0.3">
      <c r="A482" t="s">
        <v>2217</v>
      </c>
      <c r="B482" t="s">
        <v>2218</v>
      </c>
      <c r="C482" t="s">
        <v>2219</v>
      </c>
      <c r="D482" t="s">
        <v>2220</v>
      </c>
      <c r="E482" t="s">
        <v>2221</v>
      </c>
    </row>
    <row r="483" spans="1:5" x14ac:dyDescent="0.3">
      <c r="A483" t="s">
        <v>2222</v>
      </c>
      <c r="B483" t="s">
        <v>2223</v>
      </c>
      <c r="C483" t="s">
        <v>367</v>
      </c>
      <c r="D483" t="s">
        <v>2224</v>
      </c>
      <c r="E483" t="s">
        <v>2225</v>
      </c>
    </row>
    <row r="484" spans="1:5" x14ac:dyDescent="0.3">
      <c r="A484" t="s">
        <v>2226</v>
      </c>
      <c r="B484" t="s">
        <v>2227</v>
      </c>
      <c r="C484" t="s">
        <v>2228</v>
      </c>
      <c r="D484" t="s">
        <v>2229</v>
      </c>
      <c r="E484" t="s">
        <v>2230</v>
      </c>
    </row>
    <row r="485" spans="1:5" x14ac:dyDescent="0.3">
      <c r="A485" t="s">
        <v>2231</v>
      </c>
      <c r="B485" t="s">
        <v>2232</v>
      </c>
      <c r="C485" t="s">
        <v>2233</v>
      </c>
      <c r="D485" t="s">
        <v>2234</v>
      </c>
      <c r="E485" t="s">
        <v>2235</v>
      </c>
    </row>
    <row r="486" spans="1:5" x14ac:dyDescent="0.3">
      <c r="A486" t="s">
        <v>2236</v>
      </c>
      <c r="B486" t="s">
        <v>2237</v>
      </c>
      <c r="C486" t="s">
        <v>2238</v>
      </c>
      <c r="D486" t="s">
        <v>2239</v>
      </c>
      <c r="E486" t="s">
        <v>2240</v>
      </c>
    </row>
    <row r="487" spans="1:5" x14ac:dyDescent="0.3">
      <c r="A487" t="s">
        <v>2241</v>
      </c>
      <c r="B487" t="s">
        <v>2242</v>
      </c>
      <c r="C487" t="s">
        <v>1385</v>
      </c>
      <c r="D487" t="s">
        <v>2243</v>
      </c>
      <c r="E487" t="s">
        <v>2244</v>
      </c>
    </row>
    <row r="488" spans="1:5" x14ac:dyDescent="0.3">
      <c r="A488" t="s">
        <v>2245</v>
      </c>
      <c r="B488" t="s">
        <v>2246</v>
      </c>
      <c r="C488" t="s">
        <v>2247</v>
      </c>
      <c r="D488" t="s">
        <v>2248</v>
      </c>
      <c r="E488" t="s">
        <v>2249</v>
      </c>
    </row>
    <row r="489" spans="1:5" x14ac:dyDescent="0.3">
      <c r="A489" t="s">
        <v>2250</v>
      </c>
      <c r="B489" t="s">
        <v>2251</v>
      </c>
      <c r="C489" t="s">
        <v>2252</v>
      </c>
      <c r="D489" t="s">
        <v>2253</v>
      </c>
      <c r="E489" t="s">
        <v>2254</v>
      </c>
    </row>
    <row r="490" spans="1:5" x14ac:dyDescent="0.3">
      <c r="A490" t="s">
        <v>2255</v>
      </c>
      <c r="B490" t="s">
        <v>2256</v>
      </c>
      <c r="C490" t="s">
        <v>2252</v>
      </c>
      <c r="D490" t="s">
        <v>2257</v>
      </c>
      <c r="E490" t="s">
        <v>2258</v>
      </c>
    </row>
    <row r="491" spans="1:5" x14ac:dyDescent="0.3">
      <c r="A491" t="s">
        <v>2259</v>
      </c>
      <c r="B491" t="s">
        <v>2260</v>
      </c>
      <c r="C491" t="s">
        <v>2261</v>
      </c>
      <c r="D491" t="s">
        <v>2262</v>
      </c>
      <c r="E491" t="s">
        <v>2263</v>
      </c>
    </row>
    <row r="492" spans="1:5" x14ac:dyDescent="0.3">
      <c r="A492" t="s">
        <v>2264</v>
      </c>
      <c r="B492" t="s">
        <v>2265</v>
      </c>
      <c r="C492" t="s">
        <v>2266</v>
      </c>
      <c r="D492" t="s">
        <v>2267</v>
      </c>
      <c r="E492" t="s">
        <v>2268</v>
      </c>
    </row>
    <row r="493" spans="1:5" x14ac:dyDescent="0.3">
      <c r="A493" t="s">
        <v>2269</v>
      </c>
      <c r="B493" t="s">
        <v>2270</v>
      </c>
      <c r="C493" t="s">
        <v>2271</v>
      </c>
      <c r="D493" t="s">
        <v>2272</v>
      </c>
      <c r="E493" t="s">
        <v>2273</v>
      </c>
    </row>
    <row r="494" spans="1:5" x14ac:dyDescent="0.3">
      <c r="A494" t="s">
        <v>2274</v>
      </c>
      <c r="B494" t="s">
        <v>2275</v>
      </c>
      <c r="C494" t="s">
        <v>2098</v>
      </c>
      <c r="D494" t="s">
        <v>2098</v>
      </c>
      <c r="E494" t="s">
        <v>2276</v>
      </c>
    </row>
    <row r="495" spans="1:5" x14ac:dyDescent="0.3">
      <c r="A495" t="s">
        <v>2277</v>
      </c>
      <c r="B495" t="s">
        <v>2278</v>
      </c>
      <c r="C495" t="s">
        <v>2279</v>
      </c>
      <c r="D495" t="s">
        <v>2280</v>
      </c>
      <c r="E495" t="s">
        <v>2281</v>
      </c>
    </row>
    <row r="496" spans="1:5" x14ac:dyDescent="0.3">
      <c r="A496" t="s">
        <v>2282</v>
      </c>
      <c r="B496" t="s">
        <v>2283</v>
      </c>
      <c r="C496" t="s">
        <v>2284</v>
      </c>
      <c r="D496" t="s">
        <v>2285</v>
      </c>
      <c r="E496" t="s">
        <v>2286</v>
      </c>
    </row>
    <row r="497" spans="1:5" x14ac:dyDescent="0.3">
      <c r="A497" t="s">
        <v>2287</v>
      </c>
      <c r="B497" t="s">
        <v>2288</v>
      </c>
      <c r="C497" t="s">
        <v>2289</v>
      </c>
      <c r="D497" t="s">
        <v>2290</v>
      </c>
      <c r="E497" t="s">
        <v>2291</v>
      </c>
    </row>
    <row r="498" spans="1:5" x14ac:dyDescent="0.3">
      <c r="A498" t="s">
        <v>2292</v>
      </c>
      <c r="B498" t="s">
        <v>2293</v>
      </c>
      <c r="C498" t="s">
        <v>2294</v>
      </c>
      <c r="D498" t="s">
        <v>2295</v>
      </c>
      <c r="E498" t="s">
        <v>2296</v>
      </c>
    </row>
    <row r="499" spans="1:5" x14ac:dyDescent="0.3">
      <c r="A499" t="s">
        <v>2297</v>
      </c>
      <c r="B499" t="s">
        <v>2298</v>
      </c>
      <c r="C499" t="s">
        <v>2299</v>
      </c>
      <c r="D499" t="s">
        <v>2300</v>
      </c>
      <c r="E499" t="s">
        <v>2301</v>
      </c>
    </row>
    <row r="500" spans="1:5" x14ac:dyDescent="0.3">
      <c r="A500" t="s">
        <v>2302</v>
      </c>
      <c r="B500" t="s">
        <v>2303</v>
      </c>
      <c r="C500" t="s">
        <v>2304</v>
      </c>
      <c r="D500" t="s">
        <v>2305</v>
      </c>
      <c r="E500" t="s">
        <v>2306</v>
      </c>
    </row>
    <row r="501" spans="1:5" x14ac:dyDescent="0.3">
      <c r="A501" t="s">
        <v>2307</v>
      </c>
      <c r="B501" t="s">
        <v>2308</v>
      </c>
      <c r="C501" t="s">
        <v>2309</v>
      </c>
      <c r="D501" t="s">
        <v>2310</v>
      </c>
      <c r="E501" t="s">
        <v>2311</v>
      </c>
    </row>
    <row r="502" spans="1:5" x14ac:dyDescent="0.3">
      <c r="A502" t="s">
        <v>2312</v>
      </c>
      <c r="B502" t="s">
        <v>2313</v>
      </c>
      <c r="C502" t="s">
        <v>2314</v>
      </c>
      <c r="D502" t="e">
        <f>- to dispute, refuse</f>
        <v>#NAME?</v>
      </c>
      <c r="E502" t="e">
        <f>- to dispute, refuse, to say in opposition, contradict</f>
        <v>#NAME?</v>
      </c>
    </row>
    <row r="503" spans="1:5" x14ac:dyDescent="0.3">
      <c r="A503" t="s">
        <v>2315</v>
      </c>
      <c r="B503" t="s">
        <v>2316</v>
      </c>
      <c r="C503" t="s">
        <v>2317</v>
      </c>
      <c r="D503" t="s">
        <v>2318</v>
      </c>
      <c r="E503" t="s">
        <v>2319</v>
      </c>
    </row>
    <row r="504" spans="1:5" x14ac:dyDescent="0.3">
      <c r="A504" t="s">
        <v>2320</v>
      </c>
      <c r="B504" t="s">
        <v>2321</v>
      </c>
      <c r="C504" t="s">
        <v>2322</v>
      </c>
      <c r="D504" t="s">
        <v>2323</v>
      </c>
      <c r="E504" t="s">
        <v>2324</v>
      </c>
    </row>
    <row r="505" spans="1:5" x14ac:dyDescent="0.3">
      <c r="A505" t="s">
        <v>2325</v>
      </c>
      <c r="B505" t="s">
        <v>2326</v>
      </c>
      <c r="C505" t="s">
        <v>2327</v>
      </c>
      <c r="D505" t="s">
        <v>2327</v>
      </c>
      <c r="E505" t="s">
        <v>2328</v>
      </c>
    </row>
    <row r="506" spans="1:5" x14ac:dyDescent="0.3">
      <c r="A506" t="s">
        <v>2329</v>
      </c>
      <c r="B506" t="s">
        <v>2330</v>
      </c>
      <c r="C506" t="s">
        <v>2331</v>
      </c>
      <c r="D506" t="s">
        <v>2332</v>
      </c>
      <c r="E506" t="s">
        <v>2333</v>
      </c>
    </row>
    <row r="507" spans="1:5" x14ac:dyDescent="0.3">
      <c r="A507" t="s">
        <v>2334</v>
      </c>
      <c r="B507" t="s">
        <v>2335</v>
      </c>
      <c r="C507" t="s">
        <v>1655</v>
      </c>
      <c r="D507" t="s">
        <v>2336</v>
      </c>
      <c r="E507" t="s">
        <v>2337</v>
      </c>
    </row>
    <row r="508" spans="1:5" x14ac:dyDescent="0.3">
      <c r="A508" t="s">
        <v>2338</v>
      </c>
      <c r="B508" t="s">
        <v>2339</v>
      </c>
      <c r="C508" t="s">
        <v>2340</v>
      </c>
      <c r="D508" t="s">
        <v>2341</v>
      </c>
      <c r="E508" t="s">
        <v>2342</v>
      </c>
    </row>
    <row r="509" spans="1:5" x14ac:dyDescent="0.3">
      <c r="A509" t="s">
        <v>2343</v>
      </c>
      <c r="B509" t="s">
        <v>2344</v>
      </c>
      <c r="C509" t="s">
        <v>2345</v>
      </c>
      <c r="D509" t="s">
        <v>2345</v>
      </c>
      <c r="E509" t="s">
        <v>2346</v>
      </c>
    </row>
    <row r="510" spans="1:5" x14ac:dyDescent="0.3">
      <c r="A510" t="s">
        <v>2347</v>
      </c>
      <c r="B510" t="s">
        <v>2344</v>
      </c>
      <c r="C510" t="s">
        <v>2345</v>
      </c>
      <c r="D510" t="s">
        <v>2345</v>
      </c>
      <c r="E510" t="s">
        <v>2348</v>
      </c>
    </row>
    <row r="511" spans="1:5" x14ac:dyDescent="0.3">
      <c r="A511" t="s">
        <v>2349</v>
      </c>
      <c r="B511" t="s">
        <v>2350</v>
      </c>
      <c r="C511" t="s">
        <v>2351</v>
      </c>
      <c r="D511" t="s">
        <v>2352</v>
      </c>
      <c r="E511" t="s">
        <v>2353</v>
      </c>
    </row>
    <row r="512" spans="1:5" x14ac:dyDescent="0.3">
      <c r="A512" t="s">
        <v>2354</v>
      </c>
      <c r="B512" t="s">
        <v>2355</v>
      </c>
      <c r="C512" t="s">
        <v>2356</v>
      </c>
      <c r="D512" t="s">
        <v>2357</v>
      </c>
      <c r="E512" t="s">
        <v>2358</v>
      </c>
    </row>
    <row r="513" spans="1:5" x14ac:dyDescent="0.3">
      <c r="A513" t="s">
        <v>2359</v>
      </c>
      <c r="B513" t="s">
        <v>2360</v>
      </c>
      <c r="C513" t="s">
        <v>2361</v>
      </c>
      <c r="D513" t="s">
        <v>2361</v>
      </c>
      <c r="E513" t="s">
        <v>2362</v>
      </c>
    </row>
    <row r="514" spans="1:5" x14ac:dyDescent="0.3">
      <c r="A514" t="s">
        <v>2363</v>
      </c>
      <c r="B514" t="s">
        <v>2364</v>
      </c>
      <c r="C514" t="s">
        <v>2365</v>
      </c>
      <c r="D514" t="s">
        <v>2365</v>
      </c>
      <c r="E514" t="s">
        <v>2366</v>
      </c>
    </row>
    <row r="515" spans="1:5" x14ac:dyDescent="0.3">
      <c r="A515" t="s">
        <v>2367</v>
      </c>
      <c r="B515" t="s">
        <v>2368</v>
      </c>
      <c r="C515" t="s">
        <v>2304</v>
      </c>
      <c r="D515" t="s">
        <v>2369</v>
      </c>
      <c r="E515" t="s">
        <v>2370</v>
      </c>
    </row>
    <row r="516" spans="1:5" x14ac:dyDescent="0.3">
      <c r="A516" t="s">
        <v>2371</v>
      </c>
      <c r="B516" t="s">
        <v>2372</v>
      </c>
      <c r="C516" t="s">
        <v>2289</v>
      </c>
      <c r="D516" t="s">
        <v>2373</v>
      </c>
      <c r="E516" t="s">
        <v>2374</v>
      </c>
    </row>
    <row r="517" spans="1:5" x14ac:dyDescent="0.3">
      <c r="A517" t="s">
        <v>2375</v>
      </c>
      <c r="B517" t="s">
        <v>2376</v>
      </c>
      <c r="C517" t="s">
        <v>2377</v>
      </c>
      <c r="D517" t="s">
        <v>2377</v>
      </c>
      <c r="E517" t="s">
        <v>2378</v>
      </c>
    </row>
    <row r="518" spans="1:5" x14ac:dyDescent="0.3">
      <c r="A518" t="s">
        <v>2379</v>
      </c>
      <c r="B518" t="s">
        <v>2380</v>
      </c>
      <c r="C518" t="s">
        <v>2289</v>
      </c>
      <c r="D518" t="s">
        <v>2381</v>
      </c>
      <c r="E518" t="s">
        <v>2382</v>
      </c>
    </row>
    <row r="519" spans="1:5" x14ac:dyDescent="0.3">
      <c r="A519" t="s">
        <v>2383</v>
      </c>
      <c r="B519" t="s">
        <v>2384</v>
      </c>
      <c r="C519" t="s">
        <v>2385</v>
      </c>
      <c r="D519" t="s">
        <v>2386</v>
      </c>
      <c r="E519" t="s">
        <v>2387</v>
      </c>
    </row>
    <row r="520" spans="1:5" x14ac:dyDescent="0.3">
      <c r="A520" t="s">
        <v>2388</v>
      </c>
      <c r="B520" t="s">
        <v>2389</v>
      </c>
      <c r="C520" t="s">
        <v>2390</v>
      </c>
      <c r="D520" t="s">
        <v>2390</v>
      </c>
      <c r="E520" t="s">
        <v>2391</v>
      </c>
    </row>
    <row r="521" spans="1:5" x14ac:dyDescent="0.3">
      <c r="A521" t="s">
        <v>2392</v>
      </c>
      <c r="B521" t="s">
        <v>2393</v>
      </c>
      <c r="C521" t="s">
        <v>2394</v>
      </c>
      <c r="D521" t="s">
        <v>2395</v>
      </c>
      <c r="E521" t="s">
        <v>2396</v>
      </c>
    </row>
    <row r="522" spans="1:5" x14ac:dyDescent="0.3">
      <c r="A522" t="s">
        <v>2397</v>
      </c>
      <c r="B522" t="s">
        <v>2398</v>
      </c>
      <c r="C522" t="s">
        <v>2399</v>
      </c>
      <c r="D522" t="s">
        <v>2400</v>
      </c>
      <c r="E522" t="s">
        <v>2401</v>
      </c>
    </row>
    <row r="523" spans="1:5" x14ac:dyDescent="0.3">
      <c r="A523" t="s">
        <v>2402</v>
      </c>
      <c r="B523" t="s">
        <v>2403</v>
      </c>
      <c r="C523" t="s">
        <v>2404</v>
      </c>
      <c r="D523" t="s">
        <v>2405</v>
      </c>
      <c r="E523" t="s">
        <v>2406</v>
      </c>
    </row>
    <row r="524" spans="1:5" x14ac:dyDescent="0.3">
      <c r="A524" t="s">
        <v>2407</v>
      </c>
      <c r="B524" t="s">
        <v>2408</v>
      </c>
      <c r="C524" t="s">
        <v>2409</v>
      </c>
      <c r="D524" t="s">
        <v>2410</v>
      </c>
      <c r="E524" t="s">
        <v>2411</v>
      </c>
    </row>
    <row r="525" spans="1:5" x14ac:dyDescent="0.3">
      <c r="A525" t="s">
        <v>2412</v>
      </c>
      <c r="B525" t="s">
        <v>2413</v>
      </c>
      <c r="C525" t="s">
        <v>2414</v>
      </c>
      <c r="D525" t="s">
        <v>2415</v>
      </c>
      <c r="E525" t="s">
        <v>2416</v>
      </c>
    </row>
    <row r="526" spans="1:5" x14ac:dyDescent="0.3">
      <c r="A526" t="s">
        <v>2417</v>
      </c>
      <c r="B526" t="s">
        <v>2418</v>
      </c>
      <c r="C526" t="s">
        <v>2419</v>
      </c>
      <c r="D526" t="s">
        <v>2420</v>
      </c>
      <c r="E526" t="s">
        <v>2421</v>
      </c>
    </row>
    <row r="527" spans="1:5" x14ac:dyDescent="0.3">
      <c r="A527" t="s">
        <v>2422</v>
      </c>
      <c r="B527" t="s">
        <v>2423</v>
      </c>
      <c r="C527" t="s">
        <v>2424</v>
      </c>
      <c r="D527" t="s">
        <v>2425</v>
      </c>
      <c r="E527" t="s">
        <v>2426</v>
      </c>
    </row>
    <row r="528" spans="1:5" x14ac:dyDescent="0.3">
      <c r="A528" t="s">
        <v>2427</v>
      </c>
      <c r="B528" t="s">
        <v>2428</v>
      </c>
      <c r="C528" t="s">
        <v>2429</v>
      </c>
      <c r="D528" t="s">
        <v>2430</v>
      </c>
      <c r="E528" t="s">
        <v>2431</v>
      </c>
    </row>
    <row r="529" spans="1:5" x14ac:dyDescent="0.3">
      <c r="A529" t="s">
        <v>2432</v>
      </c>
      <c r="B529" t="s">
        <v>2433</v>
      </c>
      <c r="C529" t="s">
        <v>2434</v>
      </c>
      <c r="D529" t="s">
        <v>2435</v>
      </c>
      <c r="E529" t="s">
        <v>2436</v>
      </c>
    </row>
    <row r="530" spans="1:5" x14ac:dyDescent="0.3">
      <c r="A530" t="s">
        <v>2437</v>
      </c>
      <c r="B530" t="s">
        <v>2438</v>
      </c>
      <c r="C530" t="s">
        <v>2439</v>
      </c>
      <c r="D530" t="s">
        <v>2440</v>
      </c>
      <c r="E530" t="s">
        <v>2441</v>
      </c>
    </row>
    <row r="531" spans="1:5" x14ac:dyDescent="0.3">
      <c r="A531" t="s">
        <v>2442</v>
      </c>
      <c r="B531" t="s">
        <v>2443</v>
      </c>
      <c r="C531" t="s">
        <v>2444</v>
      </c>
      <c r="D531" t="s">
        <v>2445</v>
      </c>
      <c r="E531" t="s">
        <v>2445</v>
      </c>
    </row>
    <row r="532" spans="1:5" x14ac:dyDescent="0.3">
      <c r="A532" t="s">
        <v>2446</v>
      </c>
      <c r="B532" t="s">
        <v>2447</v>
      </c>
      <c r="C532" t="s">
        <v>2448</v>
      </c>
      <c r="D532" t="s">
        <v>2449</v>
      </c>
      <c r="E532" t="s">
        <v>2450</v>
      </c>
    </row>
    <row r="533" spans="1:5" x14ac:dyDescent="0.3">
      <c r="A533" t="s">
        <v>2451</v>
      </c>
      <c r="B533" t="s">
        <v>2452</v>
      </c>
      <c r="C533" t="s">
        <v>2453</v>
      </c>
      <c r="D533" t="s">
        <v>2454</v>
      </c>
      <c r="E533" t="s">
        <v>2455</v>
      </c>
    </row>
    <row r="534" spans="1:5" x14ac:dyDescent="0.3">
      <c r="A534" t="s">
        <v>2456</v>
      </c>
      <c r="B534" t="s">
        <v>2457</v>
      </c>
      <c r="C534" t="s">
        <v>2458</v>
      </c>
      <c r="D534" t="s">
        <v>2459</v>
      </c>
      <c r="E534" t="s">
        <v>2460</v>
      </c>
    </row>
    <row r="535" spans="1:5" x14ac:dyDescent="0.3">
      <c r="A535" t="s">
        <v>2461</v>
      </c>
      <c r="B535" t="s">
        <v>2462</v>
      </c>
      <c r="C535" t="s">
        <v>2463</v>
      </c>
      <c r="D535" t="s">
        <v>2464</v>
      </c>
      <c r="E535" t="s">
        <v>2465</v>
      </c>
    </row>
    <row r="536" spans="1:5" x14ac:dyDescent="0.3">
      <c r="A536" t="s">
        <v>2466</v>
      </c>
      <c r="B536" t="s">
        <v>2467</v>
      </c>
      <c r="C536" t="s">
        <v>2468</v>
      </c>
      <c r="D536" t="s">
        <v>2469</v>
      </c>
      <c r="E536" t="s">
        <v>2470</v>
      </c>
    </row>
    <row r="537" spans="1:5" x14ac:dyDescent="0.3">
      <c r="A537" t="s">
        <v>2471</v>
      </c>
      <c r="B537" t="s">
        <v>2472</v>
      </c>
      <c r="C537" t="s">
        <v>2473</v>
      </c>
      <c r="D537" t="s">
        <v>2474</v>
      </c>
      <c r="E537" t="s">
        <v>2475</v>
      </c>
    </row>
    <row r="538" spans="1:5" x14ac:dyDescent="0.3">
      <c r="A538" t="s">
        <v>2476</v>
      </c>
      <c r="B538" t="s">
        <v>2477</v>
      </c>
      <c r="C538" t="s">
        <v>2478</v>
      </c>
      <c r="D538" t="s">
        <v>2479</v>
      </c>
      <c r="E538" t="s">
        <v>2480</v>
      </c>
    </row>
    <row r="539" spans="1:5" x14ac:dyDescent="0.3">
      <c r="A539" t="s">
        <v>2481</v>
      </c>
      <c r="B539" t="s">
        <v>2482</v>
      </c>
      <c r="C539" t="s">
        <v>2483</v>
      </c>
      <c r="D539" t="s">
        <v>2484</v>
      </c>
      <c r="E539" t="s">
        <v>2485</v>
      </c>
    </row>
    <row r="540" spans="1:5" x14ac:dyDescent="0.3">
      <c r="A540" t="s">
        <v>2486</v>
      </c>
      <c r="B540" t="s">
        <v>2487</v>
      </c>
      <c r="C540" t="s">
        <v>2488</v>
      </c>
      <c r="D540" t="s">
        <v>2489</v>
      </c>
      <c r="E540" t="s">
        <v>2490</v>
      </c>
    </row>
    <row r="541" spans="1:5" x14ac:dyDescent="0.3">
      <c r="A541" t="s">
        <v>2491</v>
      </c>
      <c r="B541" t="s">
        <v>2492</v>
      </c>
      <c r="C541" t="s">
        <v>2493</v>
      </c>
      <c r="D541" t="s">
        <v>2494</v>
      </c>
      <c r="E541" t="s">
        <v>2495</v>
      </c>
    </row>
    <row r="542" spans="1:5" x14ac:dyDescent="0.3">
      <c r="A542" t="s">
        <v>2496</v>
      </c>
      <c r="B542" t="s">
        <v>2497</v>
      </c>
      <c r="C542" t="s">
        <v>2498</v>
      </c>
      <c r="D542" t="s">
        <v>2498</v>
      </c>
      <c r="E542" t="s">
        <v>2499</v>
      </c>
    </row>
    <row r="543" spans="1:5" x14ac:dyDescent="0.3">
      <c r="A543" t="s">
        <v>2500</v>
      </c>
      <c r="B543" t="s">
        <v>2501</v>
      </c>
      <c r="C543" t="s">
        <v>2502</v>
      </c>
      <c r="D543" t="s">
        <v>2503</v>
      </c>
      <c r="E543" t="s">
        <v>2504</v>
      </c>
    </row>
    <row r="544" spans="1:5" x14ac:dyDescent="0.3">
      <c r="A544" t="s">
        <v>2505</v>
      </c>
      <c r="B544" t="s">
        <v>2506</v>
      </c>
      <c r="C544" t="s">
        <v>2507</v>
      </c>
      <c r="D544" t="s">
        <v>2508</v>
      </c>
      <c r="E544" t="s">
        <v>2509</v>
      </c>
    </row>
    <row r="545" spans="1:5" x14ac:dyDescent="0.3">
      <c r="A545" t="s">
        <v>2510</v>
      </c>
      <c r="B545" t="s">
        <v>2511</v>
      </c>
      <c r="C545" t="s">
        <v>2512</v>
      </c>
      <c r="D545" t="s">
        <v>2513</v>
      </c>
      <c r="E545" t="s">
        <v>2514</v>
      </c>
    </row>
    <row r="546" spans="1:5" x14ac:dyDescent="0.3">
      <c r="A546" t="s">
        <v>2515</v>
      </c>
      <c r="B546" t="s">
        <v>2516</v>
      </c>
      <c r="C546" t="s">
        <v>2517</v>
      </c>
      <c r="D546" t="s">
        <v>2518</v>
      </c>
      <c r="E546" t="s">
        <v>2519</v>
      </c>
    </row>
    <row r="547" spans="1:5" x14ac:dyDescent="0.3">
      <c r="A547" t="s">
        <v>2520</v>
      </c>
      <c r="B547" t="s">
        <v>2521</v>
      </c>
      <c r="C547" t="s">
        <v>2522</v>
      </c>
      <c r="D547" t="s">
        <v>2523</v>
      </c>
      <c r="E547" t="s">
        <v>2524</v>
      </c>
    </row>
    <row r="548" spans="1:5" x14ac:dyDescent="0.3">
      <c r="A548" t="s">
        <v>2525</v>
      </c>
      <c r="B548" t="s">
        <v>2526</v>
      </c>
      <c r="C548" t="s">
        <v>2527</v>
      </c>
      <c r="D548" t="s">
        <v>2528</v>
      </c>
      <c r="E548" t="s">
        <v>2529</v>
      </c>
    </row>
    <row r="549" spans="1:5" x14ac:dyDescent="0.3">
      <c r="A549" t="s">
        <v>2530</v>
      </c>
      <c r="B549" t="s">
        <v>2531</v>
      </c>
      <c r="C549" t="s">
        <v>2532</v>
      </c>
      <c r="D549" t="s">
        <v>2533</v>
      </c>
      <c r="E549" t="s">
        <v>2534</v>
      </c>
    </row>
    <row r="550" spans="1:5" x14ac:dyDescent="0.3">
      <c r="A550" t="s">
        <v>2535</v>
      </c>
      <c r="B550" t="s">
        <v>2536</v>
      </c>
      <c r="C550" t="s">
        <v>2537</v>
      </c>
      <c r="D550" t="s">
        <v>2538</v>
      </c>
      <c r="E550" t="s">
        <v>2539</v>
      </c>
    </row>
    <row r="551" spans="1:5" x14ac:dyDescent="0.3">
      <c r="A551" t="s">
        <v>2540</v>
      </c>
      <c r="B551" t="s">
        <v>2541</v>
      </c>
      <c r="C551" t="s">
        <v>2542</v>
      </c>
      <c r="D551" t="s">
        <v>2543</v>
      </c>
      <c r="E551" t="s">
        <v>2544</v>
      </c>
    </row>
    <row r="552" spans="1:5" x14ac:dyDescent="0.3">
      <c r="A552" t="s">
        <v>2545</v>
      </c>
      <c r="B552" t="s">
        <v>2546</v>
      </c>
      <c r="C552" t="s">
        <v>2547</v>
      </c>
      <c r="D552" t="s">
        <v>2548</v>
      </c>
      <c r="E552" t="s">
        <v>2549</v>
      </c>
    </row>
    <row r="553" spans="1:5" x14ac:dyDescent="0.3">
      <c r="A553" t="s">
        <v>2550</v>
      </c>
      <c r="B553" t="s">
        <v>2551</v>
      </c>
      <c r="C553" t="s">
        <v>2552</v>
      </c>
      <c r="D553" t="s">
        <v>2553</v>
      </c>
      <c r="E553" t="s">
        <v>2554</v>
      </c>
    </row>
    <row r="554" spans="1:5" x14ac:dyDescent="0.3">
      <c r="A554" t="s">
        <v>2555</v>
      </c>
      <c r="B554" t="s">
        <v>2556</v>
      </c>
      <c r="C554" t="s">
        <v>2557</v>
      </c>
      <c r="D554" t="s">
        <v>2558</v>
      </c>
      <c r="E554" t="s">
        <v>2558</v>
      </c>
    </row>
    <row r="555" spans="1:5" x14ac:dyDescent="0.3">
      <c r="A555" t="s">
        <v>2559</v>
      </c>
      <c r="B555" t="s">
        <v>2560</v>
      </c>
      <c r="C555" t="s">
        <v>2561</v>
      </c>
      <c r="D555" t="s">
        <v>2562</v>
      </c>
      <c r="E555" t="s">
        <v>2563</v>
      </c>
    </row>
    <row r="556" spans="1:5" x14ac:dyDescent="0.3">
      <c r="A556" t="s">
        <v>2564</v>
      </c>
      <c r="B556" t="s">
        <v>2565</v>
      </c>
      <c r="C556" t="s">
        <v>2566</v>
      </c>
      <c r="D556" t="s">
        <v>2567</v>
      </c>
      <c r="E556" t="s">
        <v>2568</v>
      </c>
    </row>
    <row r="557" spans="1:5" x14ac:dyDescent="0.3">
      <c r="A557" t="s">
        <v>2569</v>
      </c>
      <c r="B557" t="s">
        <v>2570</v>
      </c>
      <c r="C557" t="s">
        <v>2571</v>
      </c>
      <c r="D557" t="s">
        <v>2572</v>
      </c>
      <c r="E557" t="s">
        <v>2573</v>
      </c>
    </row>
    <row r="558" spans="1:5" x14ac:dyDescent="0.3">
      <c r="A558" t="s">
        <v>2574</v>
      </c>
      <c r="B558" t="s">
        <v>2575</v>
      </c>
      <c r="C558" t="s">
        <v>2576</v>
      </c>
      <c r="D558" t="s">
        <v>2577</v>
      </c>
      <c r="E558" t="s">
        <v>2578</v>
      </c>
    </row>
    <row r="559" spans="1:5" x14ac:dyDescent="0.3">
      <c r="A559" t="s">
        <v>2579</v>
      </c>
      <c r="B559" t="s">
        <v>2580</v>
      </c>
      <c r="C559" t="s">
        <v>2581</v>
      </c>
      <c r="D559" t="s">
        <v>2582</v>
      </c>
      <c r="E559" t="s">
        <v>2583</v>
      </c>
    </row>
    <row r="560" spans="1:5" x14ac:dyDescent="0.3">
      <c r="A560" t="s">
        <v>2584</v>
      </c>
      <c r="B560" t="s">
        <v>2585</v>
      </c>
      <c r="C560" t="s">
        <v>2586</v>
      </c>
      <c r="D560" t="s">
        <v>2586</v>
      </c>
      <c r="E560" t="s">
        <v>2587</v>
      </c>
    </row>
    <row r="561" spans="1:5" x14ac:dyDescent="0.3">
      <c r="A561" t="s">
        <v>2588</v>
      </c>
      <c r="B561" t="s">
        <v>2589</v>
      </c>
      <c r="C561" t="s">
        <v>2590</v>
      </c>
      <c r="D561" t="s">
        <v>2591</v>
      </c>
      <c r="E561" t="s">
        <v>2592</v>
      </c>
    </row>
    <row r="562" spans="1:5" x14ac:dyDescent="0.3">
      <c r="A562" t="s">
        <v>2593</v>
      </c>
      <c r="B562" t="s">
        <v>2594</v>
      </c>
      <c r="C562" t="s">
        <v>2595</v>
      </c>
      <c r="D562" t="s">
        <v>2596</v>
      </c>
      <c r="E562" t="s">
        <v>2597</v>
      </c>
    </row>
    <row r="563" spans="1:5" x14ac:dyDescent="0.3">
      <c r="A563" t="s">
        <v>2598</v>
      </c>
      <c r="B563" t="s">
        <v>2599</v>
      </c>
      <c r="C563" t="s">
        <v>2600</v>
      </c>
      <c r="D563" t="s">
        <v>2600</v>
      </c>
      <c r="E563" t="s">
        <v>2601</v>
      </c>
    </row>
    <row r="564" spans="1:5" x14ac:dyDescent="0.3">
      <c r="A564" t="s">
        <v>2602</v>
      </c>
      <c r="B564" t="s">
        <v>2603</v>
      </c>
      <c r="C564" t="s">
        <v>2604</v>
      </c>
      <c r="D564" t="s">
        <v>2605</v>
      </c>
      <c r="E564" t="s">
        <v>2606</v>
      </c>
    </row>
    <row r="565" spans="1:5" x14ac:dyDescent="0.3">
      <c r="A565" t="s">
        <v>2607</v>
      </c>
      <c r="B565" t="s">
        <v>2608</v>
      </c>
      <c r="C565" t="s">
        <v>2609</v>
      </c>
      <c r="D565" t="s">
        <v>2609</v>
      </c>
      <c r="E565" t="s">
        <v>2610</v>
      </c>
    </row>
    <row r="566" spans="1:5" x14ac:dyDescent="0.3">
      <c r="A566" t="s">
        <v>2611</v>
      </c>
      <c r="B566" t="s">
        <v>2612</v>
      </c>
      <c r="C566" t="s">
        <v>2613</v>
      </c>
      <c r="D566" t="s">
        <v>2614</v>
      </c>
      <c r="E566" t="s">
        <v>2615</v>
      </c>
    </row>
    <row r="567" spans="1:5" x14ac:dyDescent="0.3">
      <c r="A567" t="s">
        <v>2616</v>
      </c>
      <c r="B567" t="s">
        <v>2617</v>
      </c>
      <c r="C567" t="s">
        <v>2618</v>
      </c>
      <c r="D567" t="s">
        <v>2618</v>
      </c>
      <c r="E567" t="s">
        <v>2619</v>
      </c>
    </row>
    <row r="568" spans="1:5" x14ac:dyDescent="0.3">
      <c r="A568" t="s">
        <v>2620</v>
      </c>
      <c r="B568" t="s">
        <v>2621</v>
      </c>
      <c r="C568" t="s">
        <v>2622</v>
      </c>
      <c r="D568" t="e">
        <f>- to be away</f>
        <v>#NAME?</v>
      </c>
      <c r="E568" t="e">
        <f>- to be away, absent</f>
        <v>#NAME?</v>
      </c>
    </row>
    <row r="569" spans="1:5" x14ac:dyDescent="0.3">
      <c r="A569" t="s">
        <v>2623</v>
      </c>
      <c r="B569" t="s">
        <v>2621</v>
      </c>
      <c r="C569" t="s">
        <v>2624</v>
      </c>
      <c r="D569" t="s">
        <v>2625</v>
      </c>
      <c r="E569" t="s">
        <v>2626</v>
      </c>
    </row>
    <row r="570" spans="1:5" x14ac:dyDescent="0.3">
      <c r="A570" t="s">
        <v>2627</v>
      </c>
      <c r="B570" t="s">
        <v>2628</v>
      </c>
      <c r="C570" t="s">
        <v>2629</v>
      </c>
      <c r="D570" t="s">
        <v>2630</v>
      </c>
      <c r="E570" t="s">
        <v>2631</v>
      </c>
    </row>
    <row r="571" spans="1:5" x14ac:dyDescent="0.3">
      <c r="A571" t="s">
        <v>2632</v>
      </c>
      <c r="B571" t="s">
        <v>2633</v>
      </c>
      <c r="C571" t="s">
        <v>2634</v>
      </c>
      <c r="D571" t="s">
        <v>2635</v>
      </c>
      <c r="E571" t="s">
        <v>2636</v>
      </c>
    </row>
    <row r="572" spans="1:5" x14ac:dyDescent="0.3">
      <c r="A572" t="s">
        <v>2637</v>
      </c>
      <c r="B572" t="s">
        <v>2638</v>
      </c>
      <c r="C572" t="s">
        <v>2639</v>
      </c>
      <c r="D572" t="s">
        <v>2640</v>
      </c>
      <c r="E572" t="s">
        <v>2641</v>
      </c>
    </row>
    <row r="573" spans="1:5" x14ac:dyDescent="0.3">
      <c r="A573" t="s">
        <v>2642</v>
      </c>
      <c r="B573" t="s">
        <v>2643</v>
      </c>
      <c r="C573" t="s">
        <v>2644</v>
      </c>
      <c r="D573" t="s">
        <v>2645</v>
      </c>
      <c r="E573" t="s">
        <v>2646</v>
      </c>
    </row>
    <row r="574" spans="1:5" x14ac:dyDescent="0.3">
      <c r="A574" t="s">
        <v>2647</v>
      </c>
      <c r="B574" t="s">
        <v>2648</v>
      </c>
      <c r="C574" t="s">
        <v>2649</v>
      </c>
      <c r="D574" t="s">
        <v>2650</v>
      </c>
      <c r="E574" t="s">
        <v>2651</v>
      </c>
    </row>
    <row r="575" spans="1:5" x14ac:dyDescent="0.3">
      <c r="A575" t="s">
        <v>2652</v>
      </c>
      <c r="B575" t="s">
        <v>2653</v>
      </c>
      <c r="C575" t="s">
        <v>2654</v>
      </c>
      <c r="D575" t="s">
        <v>2655</v>
      </c>
      <c r="E575" t="s">
        <v>2656</v>
      </c>
    </row>
    <row r="576" spans="1:5" x14ac:dyDescent="0.3">
      <c r="A576" t="s">
        <v>2657</v>
      </c>
      <c r="B576" t="s">
        <v>2658</v>
      </c>
      <c r="C576" t="s">
        <v>2659</v>
      </c>
      <c r="D576" t="s">
        <v>2660</v>
      </c>
      <c r="E576" t="s">
        <v>2661</v>
      </c>
    </row>
    <row r="577" spans="1:5" x14ac:dyDescent="0.3">
      <c r="A577" t="s">
        <v>2662</v>
      </c>
      <c r="B577" t="s">
        <v>2663</v>
      </c>
      <c r="C577" t="s">
        <v>2664</v>
      </c>
      <c r="D577" t="s">
        <v>2665</v>
      </c>
      <c r="E577" t="s">
        <v>2666</v>
      </c>
    </row>
    <row r="578" spans="1:5" x14ac:dyDescent="0.3">
      <c r="A578" t="s">
        <v>2667</v>
      </c>
      <c r="B578" t="s">
        <v>2668</v>
      </c>
      <c r="C578" t="s">
        <v>2669</v>
      </c>
      <c r="D578" t="s">
        <v>2670</v>
      </c>
      <c r="E578" t="s">
        <v>2671</v>
      </c>
    </row>
    <row r="579" spans="1:5" x14ac:dyDescent="0.3">
      <c r="A579" t="s">
        <v>2672</v>
      </c>
      <c r="B579" t="s">
        <v>2673</v>
      </c>
      <c r="C579" t="s">
        <v>2674</v>
      </c>
      <c r="D579" t="s">
        <v>2674</v>
      </c>
      <c r="E579" t="s">
        <v>2675</v>
      </c>
    </row>
    <row r="580" spans="1:5" x14ac:dyDescent="0.3">
      <c r="A580" t="s">
        <v>2676</v>
      </c>
      <c r="B580" t="s">
        <v>2677</v>
      </c>
      <c r="C580" t="s">
        <v>2678</v>
      </c>
      <c r="D580" t="s">
        <v>2679</v>
      </c>
      <c r="E580" t="s">
        <v>2680</v>
      </c>
    </row>
    <row r="581" spans="1:5" x14ac:dyDescent="0.3">
      <c r="A581" t="s">
        <v>2681</v>
      </c>
      <c r="B581" t="s">
        <v>2682</v>
      </c>
      <c r="C581" t="s">
        <v>2304</v>
      </c>
      <c r="D581" t="s">
        <v>2683</v>
      </c>
      <c r="E581" t="s">
        <v>2684</v>
      </c>
    </row>
    <row r="582" spans="1:5" x14ac:dyDescent="0.3">
      <c r="A582" t="s">
        <v>2685</v>
      </c>
      <c r="B582" t="s">
        <v>2686</v>
      </c>
      <c r="C582" t="s">
        <v>2687</v>
      </c>
      <c r="D582" t="s">
        <v>2688</v>
      </c>
      <c r="E582" t="s">
        <v>2689</v>
      </c>
    </row>
    <row r="583" spans="1:5" x14ac:dyDescent="0.3">
      <c r="A583" t="s">
        <v>2690</v>
      </c>
      <c r="B583" t="s">
        <v>2691</v>
      </c>
      <c r="C583" t="s">
        <v>2692</v>
      </c>
      <c r="D583" t="s">
        <v>2693</v>
      </c>
      <c r="E583" t="s">
        <v>2694</v>
      </c>
    </row>
    <row r="584" spans="1:5" x14ac:dyDescent="0.3">
      <c r="A584" t="s">
        <v>2695</v>
      </c>
      <c r="B584" t="s">
        <v>2696</v>
      </c>
      <c r="C584" t="s">
        <v>2697</v>
      </c>
      <c r="D584" t="s">
        <v>2698</v>
      </c>
      <c r="E584" t="s">
        <v>2699</v>
      </c>
    </row>
    <row r="585" spans="1:5" x14ac:dyDescent="0.3">
      <c r="A585" t="s">
        <v>2700</v>
      </c>
      <c r="B585" t="s">
        <v>2701</v>
      </c>
      <c r="C585" t="s">
        <v>2625</v>
      </c>
      <c r="D585" t="s">
        <v>2702</v>
      </c>
      <c r="E585" t="s">
        <v>2703</v>
      </c>
    </row>
    <row r="586" spans="1:5" x14ac:dyDescent="0.3">
      <c r="A586" t="s">
        <v>2704</v>
      </c>
      <c r="B586" t="s">
        <v>2705</v>
      </c>
      <c r="C586" t="s">
        <v>2706</v>
      </c>
      <c r="D586" t="s">
        <v>2707</v>
      </c>
      <c r="E586" t="s">
        <v>2708</v>
      </c>
    </row>
    <row r="587" spans="1:5" x14ac:dyDescent="0.3">
      <c r="A587" t="s">
        <v>2709</v>
      </c>
      <c r="B587" t="s">
        <v>2710</v>
      </c>
      <c r="C587" t="s">
        <v>2711</v>
      </c>
      <c r="D587" t="s">
        <v>2712</v>
      </c>
      <c r="E587" t="s">
        <v>2713</v>
      </c>
    </row>
    <row r="588" spans="1:5" x14ac:dyDescent="0.3">
      <c r="A588" t="s">
        <v>2714</v>
      </c>
      <c r="B588" t="s">
        <v>2715</v>
      </c>
      <c r="C588" t="s">
        <v>2716</v>
      </c>
      <c r="D588" t="s">
        <v>2717</v>
      </c>
      <c r="E588" t="s">
        <v>2718</v>
      </c>
    </row>
    <row r="589" spans="1:5" x14ac:dyDescent="0.3">
      <c r="A589" t="s">
        <v>2719</v>
      </c>
      <c r="B589" t="s">
        <v>2720</v>
      </c>
      <c r="C589" t="s">
        <v>2721</v>
      </c>
      <c r="D589" t="s">
        <v>2722</v>
      </c>
      <c r="E589" t="s">
        <v>2723</v>
      </c>
    </row>
    <row r="590" spans="1:5" x14ac:dyDescent="0.3">
      <c r="A590" t="s">
        <v>2724</v>
      </c>
      <c r="B590" t="s">
        <v>2725</v>
      </c>
      <c r="C590" t="s">
        <v>2726</v>
      </c>
      <c r="D590" t="s">
        <v>2727</v>
      </c>
      <c r="E590" t="s">
        <v>2728</v>
      </c>
    </row>
    <row r="591" spans="1:5" x14ac:dyDescent="0.3">
      <c r="A591" t="s">
        <v>2729</v>
      </c>
      <c r="B591" t="s">
        <v>2730</v>
      </c>
      <c r="C591" t="s">
        <v>2731</v>
      </c>
      <c r="D591" t="s">
        <v>2732</v>
      </c>
      <c r="E591" t="s">
        <v>2733</v>
      </c>
    </row>
    <row r="592" spans="1:5" x14ac:dyDescent="0.3">
      <c r="A592" t="s">
        <v>2734</v>
      </c>
      <c r="B592" t="s">
        <v>2735</v>
      </c>
      <c r="C592" t="s">
        <v>2736</v>
      </c>
      <c r="D592" t="s">
        <v>2737</v>
      </c>
      <c r="E592" t="s">
        <v>2738</v>
      </c>
    </row>
    <row r="593" spans="1:5" x14ac:dyDescent="0.3">
      <c r="A593" t="s">
        <v>2739</v>
      </c>
      <c r="B593" t="s">
        <v>2740</v>
      </c>
      <c r="C593" t="s">
        <v>2741</v>
      </c>
      <c r="D593" t="s">
        <v>2742</v>
      </c>
      <c r="E593" t="s">
        <v>2743</v>
      </c>
    </row>
    <row r="594" spans="1:5" x14ac:dyDescent="0.3">
      <c r="A594" t="s">
        <v>2744</v>
      </c>
      <c r="B594" t="s">
        <v>2745</v>
      </c>
      <c r="C594" t="s">
        <v>2746</v>
      </c>
      <c r="D594" t="s">
        <v>2747</v>
      </c>
      <c r="E594" t="s">
        <v>2748</v>
      </c>
    </row>
    <row r="595" spans="1:5" x14ac:dyDescent="0.3">
      <c r="A595" t="s">
        <v>2749</v>
      </c>
      <c r="B595" t="s">
        <v>2750</v>
      </c>
      <c r="C595" t="s">
        <v>2751</v>
      </c>
      <c r="D595" t="s">
        <v>2752</v>
      </c>
      <c r="E595" t="s">
        <v>2752</v>
      </c>
    </row>
    <row r="596" spans="1:5" x14ac:dyDescent="0.3">
      <c r="A596" t="s">
        <v>2753</v>
      </c>
      <c r="B596" t="s">
        <v>2754</v>
      </c>
      <c r="C596" t="s">
        <v>2755</v>
      </c>
      <c r="D596" t="s">
        <v>2756</v>
      </c>
      <c r="E596" t="s">
        <v>2757</v>
      </c>
    </row>
    <row r="597" spans="1:5" x14ac:dyDescent="0.3">
      <c r="A597" t="s">
        <v>2758</v>
      </c>
      <c r="B597" t="s">
        <v>2759</v>
      </c>
      <c r="C597" t="s">
        <v>2760</v>
      </c>
      <c r="D597" t="s">
        <v>2760</v>
      </c>
      <c r="E597" t="s">
        <v>2761</v>
      </c>
    </row>
    <row r="598" spans="1:5" x14ac:dyDescent="0.3">
      <c r="A598" t="s">
        <v>2762</v>
      </c>
      <c r="B598" t="s">
        <v>2763</v>
      </c>
      <c r="C598" t="s">
        <v>2764</v>
      </c>
      <c r="D598" t="s">
        <v>2765</v>
      </c>
      <c r="E598" t="s">
        <v>2766</v>
      </c>
    </row>
    <row r="599" spans="1:5" x14ac:dyDescent="0.3">
      <c r="A599" t="s">
        <v>2767</v>
      </c>
      <c r="B599" t="s">
        <v>2768</v>
      </c>
      <c r="C599" t="s">
        <v>2769</v>
      </c>
      <c r="D599" t="s">
        <v>2770</v>
      </c>
      <c r="E599" t="s">
        <v>2771</v>
      </c>
    </row>
    <row r="600" spans="1:5" x14ac:dyDescent="0.3">
      <c r="A600" t="s">
        <v>2772</v>
      </c>
      <c r="B600" t="s">
        <v>2773</v>
      </c>
      <c r="C600" t="s">
        <v>2774</v>
      </c>
      <c r="D600" t="s">
        <v>2775</v>
      </c>
      <c r="E600" t="s">
        <v>2776</v>
      </c>
    </row>
    <row r="601" spans="1:5" x14ac:dyDescent="0.3">
      <c r="A601" t="s">
        <v>2777</v>
      </c>
      <c r="B601" t="s">
        <v>2778</v>
      </c>
      <c r="C601" t="s">
        <v>2779</v>
      </c>
      <c r="D601" t="s">
        <v>2780</v>
      </c>
      <c r="E601" t="s">
        <v>2781</v>
      </c>
    </row>
    <row r="602" spans="1:5" x14ac:dyDescent="0.3">
      <c r="A602" t="s">
        <v>2782</v>
      </c>
      <c r="B602" t="s">
        <v>2783</v>
      </c>
      <c r="C602" t="s">
        <v>2784</v>
      </c>
      <c r="D602" t="s">
        <v>2785</v>
      </c>
      <c r="E602" t="s">
        <v>2786</v>
      </c>
    </row>
    <row r="603" spans="1:5" x14ac:dyDescent="0.3">
      <c r="A603" t="s">
        <v>2787</v>
      </c>
      <c r="B603" t="s">
        <v>2788</v>
      </c>
      <c r="C603" t="s">
        <v>2789</v>
      </c>
      <c r="D603" t="s">
        <v>2790</v>
      </c>
      <c r="E603" t="s">
        <v>2791</v>
      </c>
    </row>
    <row r="604" spans="1:5" x14ac:dyDescent="0.3">
      <c r="A604" t="s">
        <v>2792</v>
      </c>
      <c r="B604" t="s">
        <v>2793</v>
      </c>
      <c r="C604" t="s">
        <v>2794</v>
      </c>
      <c r="D604" t="s">
        <v>2795</v>
      </c>
      <c r="E604" t="s">
        <v>2796</v>
      </c>
    </row>
    <row r="605" spans="1:5" x14ac:dyDescent="0.3">
      <c r="A605" t="s">
        <v>2797</v>
      </c>
      <c r="B605" t="s">
        <v>2798</v>
      </c>
      <c r="C605" t="s">
        <v>2799</v>
      </c>
      <c r="D605" t="s">
        <v>2800</v>
      </c>
      <c r="E605" t="s">
        <v>2801</v>
      </c>
    </row>
    <row r="606" spans="1:5" x14ac:dyDescent="0.3">
      <c r="A606" t="s">
        <v>2802</v>
      </c>
      <c r="B606" t="s">
        <v>2803</v>
      </c>
      <c r="C606" t="s">
        <v>2804</v>
      </c>
      <c r="D606" t="s">
        <v>2805</v>
      </c>
      <c r="E606" t="s">
        <v>2805</v>
      </c>
    </row>
    <row r="607" spans="1:5" x14ac:dyDescent="0.3">
      <c r="A607" t="s">
        <v>2806</v>
      </c>
      <c r="B607" t="s">
        <v>2807</v>
      </c>
      <c r="C607" t="s">
        <v>2808</v>
      </c>
      <c r="D607" t="s">
        <v>2809</v>
      </c>
      <c r="E607" t="s">
        <v>2810</v>
      </c>
    </row>
    <row r="608" spans="1:5" x14ac:dyDescent="0.3">
      <c r="A608" t="s">
        <v>2811</v>
      </c>
      <c r="B608" t="s">
        <v>2812</v>
      </c>
      <c r="C608" t="s">
        <v>1560</v>
      </c>
      <c r="D608" t="s">
        <v>2813</v>
      </c>
      <c r="E608" t="s">
        <v>2814</v>
      </c>
    </row>
    <row r="609" spans="1:5" x14ac:dyDescent="0.3">
      <c r="A609" t="s">
        <v>2815</v>
      </c>
      <c r="B609" t="s">
        <v>2816</v>
      </c>
      <c r="C609" t="s">
        <v>2817</v>
      </c>
      <c r="D609" t="s">
        <v>2818</v>
      </c>
      <c r="E609" t="s">
        <v>2819</v>
      </c>
    </row>
    <row r="610" spans="1:5" x14ac:dyDescent="0.3">
      <c r="A610" t="s">
        <v>2820</v>
      </c>
      <c r="B610" t="s">
        <v>2821</v>
      </c>
      <c r="C610" t="s">
        <v>2822</v>
      </c>
      <c r="D610" t="s">
        <v>2823</v>
      </c>
      <c r="E610" t="s">
        <v>2824</v>
      </c>
    </row>
    <row r="611" spans="1:5" x14ac:dyDescent="0.3">
      <c r="A611" t="s">
        <v>2825</v>
      </c>
      <c r="B611" t="s">
        <v>2826</v>
      </c>
      <c r="C611" t="s">
        <v>2827</v>
      </c>
      <c r="D611" t="s">
        <v>2828</v>
      </c>
      <c r="E611" t="s">
        <v>2829</v>
      </c>
    </row>
    <row r="612" spans="1:5" x14ac:dyDescent="0.3">
      <c r="A612" t="s">
        <v>2830</v>
      </c>
      <c r="B612" t="s">
        <v>2831</v>
      </c>
      <c r="C612" t="s">
        <v>2832</v>
      </c>
      <c r="D612" t="s">
        <v>2833</v>
      </c>
      <c r="E612" t="s">
        <v>2834</v>
      </c>
    </row>
    <row r="613" spans="1:5" x14ac:dyDescent="0.3">
      <c r="A613" t="s">
        <v>2835</v>
      </c>
      <c r="B613" t="s">
        <v>2836</v>
      </c>
      <c r="C613" t="s">
        <v>550</v>
      </c>
      <c r="D613" t="s">
        <v>550</v>
      </c>
      <c r="E613" t="s">
        <v>2837</v>
      </c>
    </row>
    <row r="614" spans="1:5" x14ac:dyDescent="0.3">
      <c r="A614" t="s">
        <v>2838</v>
      </c>
      <c r="B614" t="s">
        <v>2839</v>
      </c>
      <c r="C614" t="s">
        <v>2840</v>
      </c>
      <c r="D614" t="s">
        <v>2841</v>
      </c>
      <c r="E614" t="s">
        <v>2842</v>
      </c>
    </row>
    <row r="615" spans="1:5" x14ac:dyDescent="0.3">
      <c r="A615" t="s">
        <v>2843</v>
      </c>
      <c r="B615" t="s">
        <v>2844</v>
      </c>
      <c r="C615" t="s">
        <v>2654</v>
      </c>
      <c r="D615" t="s">
        <v>2845</v>
      </c>
      <c r="E615" t="s">
        <v>2846</v>
      </c>
    </row>
    <row r="616" spans="1:5" x14ac:dyDescent="0.3">
      <c r="A616" t="s">
        <v>2847</v>
      </c>
      <c r="B616" t="s">
        <v>2848</v>
      </c>
      <c r="C616" t="s">
        <v>2849</v>
      </c>
      <c r="D616" t="s">
        <v>2850</v>
      </c>
      <c r="E616" t="s">
        <v>2851</v>
      </c>
    </row>
    <row r="617" spans="1:5" x14ac:dyDescent="0.3">
      <c r="A617" t="s">
        <v>2852</v>
      </c>
      <c r="B617" t="s">
        <v>2853</v>
      </c>
      <c r="C617" t="s">
        <v>2854</v>
      </c>
      <c r="D617" t="s">
        <v>2855</v>
      </c>
      <c r="E617" t="s">
        <v>2856</v>
      </c>
    </row>
    <row r="618" spans="1:5" x14ac:dyDescent="0.3">
      <c r="A618" t="s">
        <v>2857</v>
      </c>
      <c r="B618" t="s">
        <v>2858</v>
      </c>
      <c r="C618" t="s">
        <v>2859</v>
      </c>
      <c r="D618" t="s">
        <v>2860</v>
      </c>
      <c r="E618" t="s">
        <v>2861</v>
      </c>
    </row>
    <row r="619" spans="1:5" x14ac:dyDescent="0.3">
      <c r="A619" t="s">
        <v>2862</v>
      </c>
      <c r="B619" t="s">
        <v>2863</v>
      </c>
      <c r="C619" t="s">
        <v>2780</v>
      </c>
      <c r="D619" t="s">
        <v>2864</v>
      </c>
      <c r="E619" t="s">
        <v>2865</v>
      </c>
    </row>
    <row r="620" spans="1:5" x14ac:dyDescent="0.3">
      <c r="A620" t="s">
        <v>2866</v>
      </c>
      <c r="B620" t="s">
        <v>2867</v>
      </c>
      <c r="C620" t="s">
        <v>1638</v>
      </c>
      <c r="D620" t="s">
        <v>2868</v>
      </c>
      <c r="E620" t="s">
        <v>2869</v>
      </c>
    </row>
    <row r="621" spans="1:5" x14ac:dyDescent="0.3">
      <c r="A621" t="s">
        <v>2870</v>
      </c>
      <c r="B621" t="s">
        <v>2871</v>
      </c>
      <c r="C621" t="s">
        <v>2872</v>
      </c>
      <c r="D621" t="s">
        <v>2873</v>
      </c>
      <c r="E621" t="s">
        <v>2874</v>
      </c>
    </row>
    <row r="622" spans="1:5" x14ac:dyDescent="0.3">
      <c r="A622" t="s">
        <v>2875</v>
      </c>
      <c r="B622" t="s">
        <v>2876</v>
      </c>
      <c r="C622" t="s">
        <v>2877</v>
      </c>
      <c r="D622" t="s">
        <v>2878</v>
      </c>
      <c r="E622" t="s">
        <v>2879</v>
      </c>
    </row>
    <row r="623" spans="1:5" x14ac:dyDescent="0.3">
      <c r="A623" t="s">
        <v>2880</v>
      </c>
      <c r="B623" t="s">
        <v>2881</v>
      </c>
      <c r="C623" t="s">
        <v>2882</v>
      </c>
      <c r="D623" t="s">
        <v>2882</v>
      </c>
      <c r="E623" t="s">
        <v>2883</v>
      </c>
    </row>
    <row r="624" spans="1:5" x14ac:dyDescent="0.3">
      <c r="A624" t="s">
        <v>2884</v>
      </c>
      <c r="B624" t="s">
        <v>2885</v>
      </c>
      <c r="C624" t="s">
        <v>2886</v>
      </c>
      <c r="D624" t="s">
        <v>2887</v>
      </c>
      <c r="E624" t="s">
        <v>2888</v>
      </c>
    </row>
    <row r="625" spans="1:5" x14ac:dyDescent="0.3">
      <c r="A625" t="s">
        <v>2889</v>
      </c>
      <c r="B625" t="s">
        <v>2890</v>
      </c>
      <c r="C625" t="s">
        <v>2891</v>
      </c>
      <c r="D625" t="s">
        <v>2891</v>
      </c>
      <c r="E625" t="s">
        <v>2892</v>
      </c>
    </row>
    <row r="626" spans="1:5" x14ac:dyDescent="0.3">
      <c r="A626" t="s">
        <v>2893</v>
      </c>
      <c r="B626" t="s">
        <v>2894</v>
      </c>
      <c r="C626" t="s">
        <v>2895</v>
      </c>
      <c r="D626" t="s">
        <v>2896</v>
      </c>
      <c r="E626" t="s">
        <v>2897</v>
      </c>
    </row>
    <row r="627" spans="1:5" x14ac:dyDescent="0.3">
      <c r="A627" t="s">
        <v>2898</v>
      </c>
      <c r="B627" t="s">
        <v>2899</v>
      </c>
      <c r="C627" t="s">
        <v>2900</v>
      </c>
      <c r="D627" t="s">
        <v>2900</v>
      </c>
      <c r="E627" t="s">
        <v>2901</v>
      </c>
    </row>
    <row r="628" spans="1:5" x14ac:dyDescent="0.3">
      <c r="A628" t="s">
        <v>2902</v>
      </c>
      <c r="B628" t="s">
        <v>2903</v>
      </c>
      <c r="C628" t="s">
        <v>2904</v>
      </c>
      <c r="D628" t="s">
        <v>2905</v>
      </c>
      <c r="E628" t="s">
        <v>2906</v>
      </c>
    </row>
    <row r="629" spans="1:5" x14ac:dyDescent="0.3">
      <c r="A629" t="s">
        <v>2907</v>
      </c>
      <c r="B629" t="s">
        <v>2908</v>
      </c>
      <c r="C629" t="s">
        <v>2909</v>
      </c>
      <c r="D629" t="s">
        <v>2910</v>
      </c>
      <c r="E629" t="s">
        <v>2911</v>
      </c>
    </row>
    <row r="630" spans="1:5" x14ac:dyDescent="0.3">
      <c r="A630" t="s">
        <v>2912</v>
      </c>
      <c r="B630" t="s">
        <v>2913</v>
      </c>
      <c r="C630" t="s">
        <v>2914</v>
      </c>
      <c r="D630" t="s">
        <v>2915</v>
      </c>
      <c r="E630" t="s">
        <v>2916</v>
      </c>
    </row>
    <row r="631" spans="1:5" x14ac:dyDescent="0.3">
      <c r="A631" t="s">
        <v>2917</v>
      </c>
      <c r="B631" t="s">
        <v>2918</v>
      </c>
      <c r="C631" t="s">
        <v>2919</v>
      </c>
      <c r="D631" t="s">
        <v>2920</v>
      </c>
      <c r="E631" t="s">
        <v>2921</v>
      </c>
    </row>
    <row r="632" spans="1:5" x14ac:dyDescent="0.3">
      <c r="A632" t="s">
        <v>2922</v>
      </c>
      <c r="B632" t="s">
        <v>2923</v>
      </c>
      <c r="C632" t="s">
        <v>2924</v>
      </c>
      <c r="D632" t="s">
        <v>2924</v>
      </c>
      <c r="E632" t="s">
        <v>2925</v>
      </c>
    </row>
    <row r="633" spans="1:5" x14ac:dyDescent="0.3">
      <c r="A633" t="s">
        <v>2926</v>
      </c>
      <c r="B633" t="s">
        <v>2927</v>
      </c>
      <c r="C633" t="s">
        <v>2928</v>
      </c>
      <c r="D633" t="s">
        <v>2929</v>
      </c>
      <c r="E633" t="s">
        <v>2930</v>
      </c>
    </row>
    <row r="634" spans="1:5" x14ac:dyDescent="0.3">
      <c r="A634" t="s">
        <v>2931</v>
      </c>
      <c r="B634" t="s">
        <v>2932</v>
      </c>
      <c r="C634" t="s">
        <v>2933</v>
      </c>
      <c r="D634" t="s">
        <v>2934</v>
      </c>
      <c r="E634" t="s">
        <v>2935</v>
      </c>
    </row>
    <row r="635" spans="1:5" x14ac:dyDescent="0.3">
      <c r="A635" t="s">
        <v>2936</v>
      </c>
      <c r="B635" t="s">
        <v>2937</v>
      </c>
      <c r="C635" t="s">
        <v>1625</v>
      </c>
      <c r="D635" t="s">
        <v>2938</v>
      </c>
      <c r="E635" t="s">
        <v>2939</v>
      </c>
    </row>
    <row r="636" spans="1:5" x14ac:dyDescent="0.3">
      <c r="A636" t="s">
        <v>2940</v>
      </c>
      <c r="B636" t="s">
        <v>2941</v>
      </c>
      <c r="C636" t="s">
        <v>2942</v>
      </c>
      <c r="D636" t="s">
        <v>2943</v>
      </c>
      <c r="E636" t="s">
        <v>2944</v>
      </c>
    </row>
    <row r="637" spans="1:5" x14ac:dyDescent="0.3">
      <c r="A637" t="s">
        <v>2945</v>
      </c>
      <c r="B637" t="s">
        <v>2946</v>
      </c>
      <c r="C637" t="s">
        <v>2947</v>
      </c>
      <c r="D637" t="s">
        <v>2947</v>
      </c>
      <c r="E637" t="s">
        <v>2947</v>
      </c>
    </row>
    <row r="638" spans="1:5" x14ac:dyDescent="0.3">
      <c r="A638" t="s">
        <v>2948</v>
      </c>
      <c r="B638" t="s">
        <v>2949</v>
      </c>
      <c r="C638" t="s">
        <v>2950</v>
      </c>
      <c r="D638" t="s">
        <v>2951</v>
      </c>
      <c r="E638" t="s">
        <v>2952</v>
      </c>
    </row>
    <row r="639" spans="1:5" x14ac:dyDescent="0.3">
      <c r="A639" t="s">
        <v>2953</v>
      </c>
      <c r="B639" t="s">
        <v>2954</v>
      </c>
      <c r="C639" t="s">
        <v>2955</v>
      </c>
      <c r="D639" t="s">
        <v>2956</v>
      </c>
      <c r="E639" t="s">
        <v>2957</v>
      </c>
    </row>
    <row r="640" spans="1:5" x14ac:dyDescent="0.3">
      <c r="A640" t="s">
        <v>2958</v>
      </c>
      <c r="B640" t="s">
        <v>2959</v>
      </c>
      <c r="C640" t="s">
        <v>1936</v>
      </c>
      <c r="D640" t="s">
        <v>2960</v>
      </c>
      <c r="E640" t="s">
        <v>2961</v>
      </c>
    </row>
    <row r="641" spans="1:5" x14ac:dyDescent="0.3">
      <c r="A641" t="s">
        <v>2962</v>
      </c>
      <c r="B641" t="s">
        <v>2963</v>
      </c>
      <c r="C641" t="s">
        <v>2964</v>
      </c>
      <c r="D641" t="s">
        <v>2965</v>
      </c>
      <c r="E641" t="s">
        <v>2966</v>
      </c>
    </row>
    <row r="642" spans="1:5" x14ac:dyDescent="0.3">
      <c r="A642" t="s">
        <v>2967</v>
      </c>
      <c r="B642" t="s">
        <v>2968</v>
      </c>
      <c r="C642" t="s">
        <v>2969</v>
      </c>
      <c r="D642" t="s">
        <v>2970</v>
      </c>
      <c r="E642" t="s">
        <v>2971</v>
      </c>
    </row>
    <row r="643" spans="1:5" x14ac:dyDescent="0.3">
      <c r="A643" t="s">
        <v>2972</v>
      </c>
      <c r="B643" t="s">
        <v>2973</v>
      </c>
      <c r="C643" t="s">
        <v>2974</v>
      </c>
      <c r="D643" t="s">
        <v>2975</v>
      </c>
      <c r="E643" t="s">
        <v>2976</v>
      </c>
    </row>
    <row r="644" spans="1:5" x14ac:dyDescent="0.3">
      <c r="A644" t="s">
        <v>2977</v>
      </c>
      <c r="B644" t="s">
        <v>2978</v>
      </c>
      <c r="C644" t="s">
        <v>2979</v>
      </c>
      <c r="D644" t="s">
        <v>2979</v>
      </c>
      <c r="E644" t="s">
        <v>2980</v>
      </c>
    </row>
    <row r="645" spans="1:5" x14ac:dyDescent="0.3">
      <c r="A645" t="s">
        <v>2981</v>
      </c>
      <c r="B645" t="s">
        <v>2982</v>
      </c>
      <c r="C645" t="s">
        <v>2983</v>
      </c>
      <c r="D645" t="s">
        <v>2983</v>
      </c>
      <c r="E645" t="s">
        <v>2984</v>
      </c>
    </row>
    <row r="646" spans="1:5" x14ac:dyDescent="0.3">
      <c r="A646" t="s">
        <v>2985</v>
      </c>
      <c r="B646" t="s">
        <v>2986</v>
      </c>
      <c r="C646" t="s">
        <v>2987</v>
      </c>
      <c r="D646" t="s">
        <v>2988</v>
      </c>
      <c r="E646" t="s">
        <v>2989</v>
      </c>
    </row>
    <row r="647" spans="1:5" x14ac:dyDescent="0.3">
      <c r="A647" t="s">
        <v>2990</v>
      </c>
      <c r="B647" t="s">
        <v>2991</v>
      </c>
      <c r="C647" t="s">
        <v>2992</v>
      </c>
      <c r="D647" t="s">
        <v>2993</v>
      </c>
      <c r="E647" t="s">
        <v>2994</v>
      </c>
    </row>
    <row r="648" spans="1:5" x14ac:dyDescent="0.3">
      <c r="A648" t="s">
        <v>2995</v>
      </c>
      <c r="B648" t="s">
        <v>2996</v>
      </c>
      <c r="C648" t="s">
        <v>2997</v>
      </c>
      <c r="D648" t="s">
        <v>2998</v>
      </c>
      <c r="E648" t="s">
        <v>2999</v>
      </c>
    </row>
    <row r="649" spans="1:5" x14ac:dyDescent="0.3">
      <c r="A649" t="s">
        <v>3000</v>
      </c>
      <c r="B649" t="s">
        <v>3001</v>
      </c>
      <c r="C649" t="s">
        <v>3002</v>
      </c>
      <c r="D649" t="s">
        <v>3003</v>
      </c>
      <c r="E649" t="s">
        <v>3004</v>
      </c>
    </row>
    <row r="650" spans="1:5" x14ac:dyDescent="0.3">
      <c r="A650" t="s">
        <v>3005</v>
      </c>
      <c r="B650" t="s">
        <v>3006</v>
      </c>
      <c r="C650" t="s">
        <v>3007</v>
      </c>
      <c r="D650" t="s">
        <v>3008</v>
      </c>
      <c r="E650" t="s">
        <v>3009</v>
      </c>
    </row>
    <row r="651" spans="1:5" x14ac:dyDescent="0.3">
      <c r="A651" t="s">
        <v>3010</v>
      </c>
      <c r="B651" t="s">
        <v>3006</v>
      </c>
      <c r="C651" t="s">
        <v>3011</v>
      </c>
      <c r="D651" t="s">
        <v>3012</v>
      </c>
      <c r="E651" t="s">
        <v>3009</v>
      </c>
    </row>
    <row r="652" spans="1:5" x14ac:dyDescent="0.3">
      <c r="A652" t="s">
        <v>3013</v>
      </c>
      <c r="B652" t="s">
        <v>3014</v>
      </c>
      <c r="C652" t="s">
        <v>3015</v>
      </c>
      <c r="D652" t="s">
        <v>3016</v>
      </c>
      <c r="E652" t="s">
        <v>3017</v>
      </c>
    </row>
    <row r="653" spans="1:5" x14ac:dyDescent="0.3">
      <c r="A653" t="s">
        <v>3018</v>
      </c>
      <c r="B653" t="s">
        <v>3019</v>
      </c>
      <c r="C653" t="s">
        <v>3020</v>
      </c>
      <c r="D653" t="s">
        <v>3021</v>
      </c>
      <c r="E653" t="s">
        <v>3022</v>
      </c>
    </row>
    <row r="654" spans="1:5" x14ac:dyDescent="0.3">
      <c r="A654" t="s">
        <v>3023</v>
      </c>
      <c r="B654" t="s">
        <v>3024</v>
      </c>
      <c r="C654" t="s">
        <v>2997</v>
      </c>
      <c r="D654" t="s">
        <v>2997</v>
      </c>
      <c r="E654" t="s">
        <v>3025</v>
      </c>
    </row>
    <row r="655" spans="1:5" x14ac:dyDescent="0.3">
      <c r="A655" t="s">
        <v>3026</v>
      </c>
      <c r="B655" t="s">
        <v>3027</v>
      </c>
      <c r="C655" t="s">
        <v>3028</v>
      </c>
      <c r="D655" t="s">
        <v>3029</v>
      </c>
      <c r="E655" t="s">
        <v>3030</v>
      </c>
    </row>
    <row r="656" spans="1:5" x14ac:dyDescent="0.3">
      <c r="A656" t="s">
        <v>3031</v>
      </c>
      <c r="B656" t="s">
        <v>3032</v>
      </c>
      <c r="C656" t="s">
        <v>3033</v>
      </c>
      <c r="D656" t="s">
        <v>3034</v>
      </c>
      <c r="E656" t="s">
        <v>3035</v>
      </c>
    </row>
    <row r="657" spans="1:5" x14ac:dyDescent="0.3">
      <c r="A657" t="s">
        <v>3036</v>
      </c>
      <c r="B657" t="s">
        <v>3037</v>
      </c>
      <c r="C657" t="s">
        <v>3038</v>
      </c>
      <c r="D657" t="s">
        <v>3039</v>
      </c>
      <c r="E657" t="s">
        <v>3040</v>
      </c>
    </row>
    <row r="658" spans="1:5" x14ac:dyDescent="0.3">
      <c r="A658" t="s">
        <v>3041</v>
      </c>
      <c r="B658" t="s">
        <v>3042</v>
      </c>
      <c r="C658" t="s">
        <v>2997</v>
      </c>
      <c r="D658" t="s">
        <v>3043</v>
      </c>
      <c r="E658" t="s">
        <v>3044</v>
      </c>
    </row>
    <row r="659" spans="1:5" x14ac:dyDescent="0.3">
      <c r="A659" t="s">
        <v>3045</v>
      </c>
      <c r="B659" t="s">
        <v>3046</v>
      </c>
      <c r="C659" t="s">
        <v>3047</v>
      </c>
      <c r="D659" t="s">
        <v>3048</v>
      </c>
      <c r="E659" t="s">
        <v>3049</v>
      </c>
    </row>
    <row r="660" spans="1:5" x14ac:dyDescent="0.3">
      <c r="A660" t="s">
        <v>3050</v>
      </c>
      <c r="B660" t="s">
        <v>3051</v>
      </c>
      <c r="C660" t="s">
        <v>3052</v>
      </c>
      <c r="D660" t="s">
        <v>3053</v>
      </c>
      <c r="E660" t="s">
        <v>3054</v>
      </c>
    </row>
    <row r="661" spans="1:5" x14ac:dyDescent="0.3">
      <c r="A661" t="s">
        <v>3055</v>
      </c>
      <c r="B661" t="s">
        <v>3056</v>
      </c>
      <c r="C661" t="s">
        <v>3057</v>
      </c>
      <c r="D661" t="s">
        <v>3058</v>
      </c>
      <c r="E661" t="s">
        <v>3059</v>
      </c>
    </row>
    <row r="662" spans="1:5" x14ac:dyDescent="0.3">
      <c r="A662" t="s">
        <v>3060</v>
      </c>
      <c r="B662" t="s">
        <v>3061</v>
      </c>
      <c r="C662" t="s">
        <v>3062</v>
      </c>
      <c r="D662" t="s">
        <v>3063</v>
      </c>
      <c r="E662" t="s">
        <v>3064</v>
      </c>
    </row>
    <row r="663" spans="1:5" x14ac:dyDescent="0.3">
      <c r="A663" t="s">
        <v>3065</v>
      </c>
      <c r="B663" t="s">
        <v>3066</v>
      </c>
      <c r="C663" t="s">
        <v>3067</v>
      </c>
      <c r="D663" t="s">
        <v>3068</v>
      </c>
      <c r="E663" t="s">
        <v>3069</v>
      </c>
    </row>
    <row r="664" spans="1:5" x14ac:dyDescent="0.3">
      <c r="A664" t="s">
        <v>3070</v>
      </c>
      <c r="B664" t="s">
        <v>3071</v>
      </c>
      <c r="C664" t="s">
        <v>3072</v>
      </c>
      <c r="D664" t="s">
        <v>3072</v>
      </c>
      <c r="E664" t="s">
        <v>3073</v>
      </c>
    </row>
    <row r="665" spans="1:5" x14ac:dyDescent="0.3">
      <c r="A665" t="s">
        <v>3074</v>
      </c>
      <c r="B665" t="s">
        <v>3075</v>
      </c>
      <c r="C665" t="s">
        <v>3076</v>
      </c>
      <c r="D665" t="s">
        <v>3076</v>
      </c>
      <c r="E665" t="s">
        <v>3077</v>
      </c>
    </row>
    <row r="666" spans="1:5" x14ac:dyDescent="0.3">
      <c r="A666" t="s">
        <v>3078</v>
      </c>
      <c r="B666" t="s">
        <v>3079</v>
      </c>
      <c r="C666" t="s">
        <v>3080</v>
      </c>
      <c r="D666" t="s">
        <v>3081</v>
      </c>
      <c r="E666" t="s">
        <v>3082</v>
      </c>
    </row>
    <row r="667" spans="1:5" x14ac:dyDescent="0.3">
      <c r="A667" t="s">
        <v>3083</v>
      </c>
      <c r="B667" t="s">
        <v>3084</v>
      </c>
      <c r="C667" t="s">
        <v>3085</v>
      </c>
      <c r="D667" t="s">
        <v>3086</v>
      </c>
      <c r="E667" t="s">
        <v>3087</v>
      </c>
    </row>
    <row r="668" spans="1:5" x14ac:dyDescent="0.3">
      <c r="A668" t="s">
        <v>3088</v>
      </c>
      <c r="B668" t="s">
        <v>3089</v>
      </c>
      <c r="C668" t="s">
        <v>3090</v>
      </c>
      <c r="D668" t="s">
        <v>3090</v>
      </c>
      <c r="E668" t="s">
        <v>3091</v>
      </c>
    </row>
    <row r="669" spans="1:5" x14ac:dyDescent="0.3">
      <c r="A669" t="s">
        <v>3092</v>
      </c>
      <c r="B669" t="s">
        <v>3093</v>
      </c>
      <c r="C669" t="s">
        <v>3094</v>
      </c>
      <c r="D669" t="s">
        <v>3095</v>
      </c>
      <c r="E669" t="s">
        <v>3096</v>
      </c>
    </row>
    <row r="670" spans="1:5" x14ac:dyDescent="0.3">
      <c r="A670" t="s">
        <v>3097</v>
      </c>
      <c r="B670" t="s">
        <v>3098</v>
      </c>
      <c r="C670" t="s">
        <v>1808</v>
      </c>
      <c r="D670" t="s">
        <v>3099</v>
      </c>
      <c r="E670" t="s">
        <v>3100</v>
      </c>
    </row>
    <row r="671" spans="1:5" x14ac:dyDescent="0.3">
      <c r="A671" t="s">
        <v>3101</v>
      </c>
      <c r="B671" t="s">
        <v>3102</v>
      </c>
      <c r="C671" t="s">
        <v>3103</v>
      </c>
      <c r="D671" t="s">
        <v>3104</v>
      </c>
      <c r="E671" t="s">
        <v>3105</v>
      </c>
    </row>
    <row r="672" spans="1:5" x14ac:dyDescent="0.3">
      <c r="A672" t="s">
        <v>3106</v>
      </c>
      <c r="B672" t="s">
        <v>3107</v>
      </c>
      <c r="C672" t="s">
        <v>3108</v>
      </c>
      <c r="D672" t="s">
        <v>3109</v>
      </c>
      <c r="E672" t="s">
        <v>3110</v>
      </c>
    </row>
    <row r="673" spans="1:5" x14ac:dyDescent="0.3">
      <c r="A673" t="s">
        <v>3111</v>
      </c>
      <c r="B673" t="s">
        <v>3112</v>
      </c>
      <c r="C673" t="s">
        <v>3113</v>
      </c>
      <c r="D673" t="s">
        <v>3114</v>
      </c>
      <c r="E673" t="s">
        <v>3115</v>
      </c>
    </row>
    <row r="674" spans="1:5" x14ac:dyDescent="0.3">
      <c r="A674" t="s">
        <v>3116</v>
      </c>
      <c r="B674" t="s">
        <v>3117</v>
      </c>
      <c r="C674" t="s">
        <v>3118</v>
      </c>
      <c r="D674" t="s">
        <v>3119</v>
      </c>
      <c r="E674" t="s">
        <v>3120</v>
      </c>
    </row>
    <row r="675" spans="1:5" x14ac:dyDescent="0.3">
      <c r="A675" t="s">
        <v>3121</v>
      </c>
      <c r="B675" t="s">
        <v>3122</v>
      </c>
      <c r="C675" t="s">
        <v>3123</v>
      </c>
      <c r="D675" t="s">
        <v>3124</v>
      </c>
      <c r="E675" t="s">
        <v>3125</v>
      </c>
    </row>
    <row r="676" spans="1:5" x14ac:dyDescent="0.3">
      <c r="A676" t="s">
        <v>3126</v>
      </c>
      <c r="B676" t="s">
        <v>3127</v>
      </c>
      <c r="C676" t="s">
        <v>3128</v>
      </c>
      <c r="D676" t="s">
        <v>3129</v>
      </c>
      <c r="E676" t="s">
        <v>3130</v>
      </c>
    </row>
    <row r="677" spans="1:5" x14ac:dyDescent="0.3">
      <c r="A677" t="s">
        <v>3131</v>
      </c>
      <c r="B677" t="s">
        <v>3132</v>
      </c>
      <c r="C677" t="s">
        <v>3133</v>
      </c>
      <c r="D677" t="s">
        <v>3134</v>
      </c>
      <c r="E677" t="s">
        <v>3135</v>
      </c>
    </row>
    <row r="678" spans="1:5" x14ac:dyDescent="0.3">
      <c r="A678" t="s">
        <v>3136</v>
      </c>
      <c r="B678" t="s">
        <v>3137</v>
      </c>
      <c r="C678" t="s">
        <v>1936</v>
      </c>
      <c r="D678" t="s">
        <v>3138</v>
      </c>
      <c r="E678" t="s">
        <v>3139</v>
      </c>
    </row>
    <row r="679" spans="1:5" x14ac:dyDescent="0.3">
      <c r="A679" t="s">
        <v>3140</v>
      </c>
      <c r="B679" t="s">
        <v>3141</v>
      </c>
      <c r="C679" t="s">
        <v>3142</v>
      </c>
      <c r="D679" t="s">
        <v>3143</v>
      </c>
      <c r="E679" t="s">
        <v>3144</v>
      </c>
    </row>
    <row r="680" spans="1:5" x14ac:dyDescent="0.3">
      <c r="A680" t="s">
        <v>3145</v>
      </c>
      <c r="B680" t="s">
        <v>3146</v>
      </c>
      <c r="C680" t="s">
        <v>3147</v>
      </c>
      <c r="D680" t="s">
        <v>3148</v>
      </c>
      <c r="E680" t="s">
        <v>3149</v>
      </c>
    </row>
    <row r="681" spans="1:5" x14ac:dyDescent="0.3">
      <c r="A681" t="s">
        <v>3150</v>
      </c>
      <c r="B681" t="s">
        <v>3151</v>
      </c>
      <c r="C681" t="s">
        <v>3152</v>
      </c>
      <c r="D681" t="s">
        <v>3153</v>
      </c>
      <c r="E681" t="s">
        <v>3154</v>
      </c>
    </row>
    <row r="682" spans="1:5" x14ac:dyDescent="0.3">
      <c r="A682" t="s">
        <v>3155</v>
      </c>
      <c r="B682" t="s">
        <v>3156</v>
      </c>
      <c r="C682" t="s">
        <v>2238</v>
      </c>
      <c r="D682" t="s">
        <v>3157</v>
      </c>
      <c r="E682" t="s">
        <v>3158</v>
      </c>
    </row>
    <row r="683" spans="1:5" x14ac:dyDescent="0.3">
      <c r="A683" t="s">
        <v>3159</v>
      </c>
      <c r="B683" t="s">
        <v>3160</v>
      </c>
      <c r="C683" t="s">
        <v>3161</v>
      </c>
      <c r="D683" t="s">
        <v>3162</v>
      </c>
      <c r="E683" t="s">
        <v>3163</v>
      </c>
    </row>
    <row r="684" spans="1:5" x14ac:dyDescent="0.3">
      <c r="A684" t="s">
        <v>3164</v>
      </c>
      <c r="B684" t="s">
        <v>3165</v>
      </c>
      <c r="C684" t="s">
        <v>3166</v>
      </c>
      <c r="D684" t="s">
        <v>3167</v>
      </c>
      <c r="E684" t="s">
        <v>3168</v>
      </c>
    </row>
    <row r="685" spans="1:5" x14ac:dyDescent="0.3">
      <c r="A685" t="s">
        <v>3169</v>
      </c>
      <c r="B685" t="s">
        <v>3170</v>
      </c>
      <c r="C685" t="s">
        <v>3171</v>
      </c>
      <c r="D685" t="s">
        <v>3172</v>
      </c>
      <c r="E685" t="s">
        <v>3173</v>
      </c>
    </row>
    <row r="686" spans="1:5" x14ac:dyDescent="0.3">
      <c r="A686" t="s">
        <v>3174</v>
      </c>
      <c r="B686" t="s">
        <v>3175</v>
      </c>
      <c r="C686" t="s">
        <v>3176</v>
      </c>
      <c r="D686" t="s">
        <v>3177</v>
      </c>
      <c r="E686" t="s">
        <v>3178</v>
      </c>
    </row>
    <row r="687" spans="1:5" x14ac:dyDescent="0.3">
      <c r="A687" t="s">
        <v>3179</v>
      </c>
      <c r="B687" t="s">
        <v>3180</v>
      </c>
      <c r="C687" t="s">
        <v>3181</v>
      </c>
      <c r="D687" t="s">
        <v>3181</v>
      </c>
      <c r="E687" t="s">
        <v>3182</v>
      </c>
    </row>
    <row r="688" spans="1:5" x14ac:dyDescent="0.3">
      <c r="A688" t="s">
        <v>3183</v>
      </c>
      <c r="B688" t="s">
        <v>3184</v>
      </c>
      <c r="C688" t="s">
        <v>3185</v>
      </c>
      <c r="D688" t="s">
        <v>3186</v>
      </c>
      <c r="E688" t="s">
        <v>3187</v>
      </c>
    </row>
    <row r="689" spans="1:5" x14ac:dyDescent="0.3">
      <c r="A689" t="s">
        <v>3188</v>
      </c>
      <c r="B689" t="s">
        <v>3189</v>
      </c>
      <c r="C689" t="s">
        <v>3190</v>
      </c>
      <c r="D689" t="s">
        <v>3191</v>
      </c>
      <c r="E689" t="s">
        <v>3192</v>
      </c>
    </row>
    <row r="690" spans="1:5" x14ac:dyDescent="0.3">
      <c r="A690" t="s">
        <v>3193</v>
      </c>
      <c r="B690" t="s">
        <v>3194</v>
      </c>
      <c r="C690" t="s">
        <v>3195</v>
      </c>
      <c r="D690" t="s">
        <v>3196</v>
      </c>
      <c r="E690" t="s">
        <v>3197</v>
      </c>
    </row>
    <row r="691" spans="1:5" x14ac:dyDescent="0.3">
      <c r="A691" t="s">
        <v>3198</v>
      </c>
      <c r="B691" t="s">
        <v>3199</v>
      </c>
      <c r="C691" t="s">
        <v>3200</v>
      </c>
      <c r="D691" t="s">
        <v>3200</v>
      </c>
      <c r="E691" t="s">
        <v>3201</v>
      </c>
    </row>
    <row r="692" spans="1:5" x14ac:dyDescent="0.3">
      <c r="A692" t="s">
        <v>3202</v>
      </c>
      <c r="B692" t="s">
        <v>3203</v>
      </c>
      <c r="C692" t="s">
        <v>3204</v>
      </c>
      <c r="D692" t="s">
        <v>3205</v>
      </c>
      <c r="E692" t="s">
        <v>3206</v>
      </c>
    </row>
    <row r="693" spans="1:5" x14ac:dyDescent="0.3">
      <c r="A693" t="s">
        <v>3207</v>
      </c>
      <c r="B693" t="s">
        <v>3208</v>
      </c>
      <c r="C693" t="s">
        <v>1936</v>
      </c>
      <c r="D693" t="s">
        <v>3209</v>
      </c>
      <c r="E693" t="s">
        <v>3210</v>
      </c>
    </row>
    <row r="694" spans="1:5" x14ac:dyDescent="0.3">
      <c r="A694" t="s">
        <v>3211</v>
      </c>
      <c r="B694" t="s">
        <v>3212</v>
      </c>
      <c r="C694" t="s">
        <v>3213</v>
      </c>
      <c r="D694" t="s">
        <v>3214</v>
      </c>
      <c r="E694" t="s">
        <v>3215</v>
      </c>
    </row>
    <row r="695" spans="1:5" x14ac:dyDescent="0.3">
      <c r="A695" t="s">
        <v>3216</v>
      </c>
      <c r="B695" t="s">
        <v>3217</v>
      </c>
      <c r="C695" t="s">
        <v>3218</v>
      </c>
      <c r="D695" t="s">
        <v>3219</v>
      </c>
      <c r="E695" t="s">
        <v>3220</v>
      </c>
    </row>
    <row r="696" spans="1:5" x14ac:dyDescent="0.3">
      <c r="A696" t="s">
        <v>3221</v>
      </c>
      <c r="B696" t="s">
        <v>3222</v>
      </c>
      <c r="C696" t="s">
        <v>3223</v>
      </c>
      <c r="D696" t="s">
        <v>3224</v>
      </c>
      <c r="E696" t="s">
        <v>3225</v>
      </c>
    </row>
    <row r="697" spans="1:5" x14ac:dyDescent="0.3">
      <c r="A697" t="s">
        <v>3226</v>
      </c>
      <c r="B697" t="s">
        <v>3227</v>
      </c>
      <c r="C697" t="s">
        <v>3228</v>
      </c>
      <c r="D697" t="s">
        <v>3228</v>
      </c>
      <c r="E697" t="s">
        <v>3229</v>
      </c>
    </row>
    <row r="698" spans="1:5" x14ac:dyDescent="0.3">
      <c r="A698" t="s">
        <v>3230</v>
      </c>
      <c r="B698" t="s">
        <v>3231</v>
      </c>
      <c r="C698" t="s">
        <v>3232</v>
      </c>
      <c r="D698" t="s">
        <v>3233</v>
      </c>
      <c r="E698" t="s">
        <v>3234</v>
      </c>
    </row>
    <row r="699" spans="1:5" x14ac:dyDescent="0.3">
      <c r="A699" t="s">
        <v>3235</v>
      </c>
      <c r="B699" t="s">
        <v>3236</v>
      </c>
      <c r="C699" t="s">
        <v>3237</v>
      </c>
      <c r="D699" t="s">
        <v>3238</v>
      </c>
      <c r="E699" t="s">
        <v>3239</v>
      </c>
    </row>
    <row r="700" spans="1:5" x14ac:dyDescent="0.3">
      <c r="A700" t="s">
        <v>3240</v>
      </c>
      <c r="B700" t="s">
        <v>3241</v>
      </c>
      <c r="C700" t="s">
        <v>3242</v>
      </c>
      <c r="D700" t="s">
        <v>3243</v>
      </c>
      <c r="E700" t="s">
        <v>3244</v>
      </c>
    </row>
    <row r="701" spans="1:5" x14ac:dyDescent="0.3">
      <c r="A701" t="s">
        <v>3245</v>
      </c>
      <c r="B701" t="s">
        <v>3246</v>
      </c>
      <c r="C701" t="s">
        <v>3247</v>
      </c>
      <c r="D701" t="s">
        <v>3248</v>
      </c>
      <c r="E701" t="s">
        <v>3249</v>
      </c>
    </row>
    <row r="702" spans="1:5" x14ac:dyDescent="0.3">
      <c r="A702" t="s">
        <v>3250</v>
      </c>
      <c r="B702" t="s">
        <v>3246</v>
      </c>
      <c r="C702" t="s">
        <v>3247</v>
      </c>
      <c r="D702" t="s">
        <v>3251</v>
      </c>
      <c r="E702" t="s">
        <v>3252</v>
      </c>
    </row>
    <row r="703" spans="1:5" x14ac:dyDescent="0.3">
      <c r="A703" t="s">
        <v>3253</v>
      </c>
      <c r="B703" t="s">
        <v>3254</v>
      </c>
      <c r="C703" t="s">
        <v>3255</v>
      </c>
      <c r="D703" t="s">
        <v>3255</v>
      </c>
      <c r="E703" t="s">
        <v>3256</v>
      </c>
    </row>
    <row r="704" spans="1:5" x14ac:dyDescent="0.3">
      <c r="A704" t="s">
        <v>3257</v>
      </c>
      <c r="B704" t="s">
        <v>3258</v>
      </c>
      <c r="C704" t="s">
        <v>550</v>
      </c>
      <c r="D704" t="s">
        <v>3259</v>
      </c>
      <c r="E704" t="s">
        <v>3260</v>
      </c>
    </row>
    <row r="705" spans="1:5" x14ac:dyDescent="0.3">
      <c r="A705" t="s">
        <v>3261</v>
      </c>
      <c r="B705" t="s">
        <v>3262</v>
      </c>
      <c r="C705" t="s">
        <v>3263</v>
      </c>
      <c r="D705" t="s">
        <v>3264</v>
      </c>
      <c r="E705" t="s">
        <v>3265</v>
      </c>
    </row>
    <row r="706" spans="1:5" x14ac:dyDescent="0.3">
      <c r="A706" t="s">
        <v>3266</v>
      </c>
      <c r="B706" t="s">
        <v>3267</v>
      </c>
      <c r="C706" t="s">
        <v>3268</v>
      </c>
      <c r="D706" t="s">
        <v>3268</v>
      </c>
      <c r="E706" t="s">
        <v>3269</v>
      </c>
    </row>
    <row r="707" spans="1:5" x14ac:dyDescent="0.3">
      <c r="A707" t="s">
        <v>3270</v>
      </c>
      <c r="B707" t="s">
        <v>3271</v>
      </c>
      <c r="C707" t="s">
        <v>3272</v>
      </c>
      <c r="D707" t="e">
        <f>- a particle denoting an inference more or less decisive (as follows)</f>
        <v>#NAME?</v>
      </c>
      <c r="E707" t="e">
        <f>- a particle denoting an inference more or less decisive (as follows)</f>
        <v>#NAME?</v>
      </c>
    </row>
    <row r="708" spans="1:5" x14ac:dyDescent="0.3">
      <c r="A708" t="s">
        <v>3273</v>
      </c>
      <c r="B708" t="s">
        <v>3274</v>
      </c>
      <c r="C708" t="s">
        <v>3275</v>
      </c>
      <c r="D708" t="e">
        <f>- an interrogation to which a negative answer is presumed</f>
        <v>#NAME?</v>
      </c>
      <c r="E708" t="e">
        <f>- an interrogation to which a negative answer is presumed</f>
        <v>#NAME?</v>
      </c>
    </row>
    <row r="709" spans="1:5" x14ac:dyDescent="0.3">
      <c r="A709" t="s">
        <v>3276</v>
      </c>
      <c r="B709" t="s">
        <v>3277</v>
      </c>
      <c r="C709" t="s">
        <v>3278</v>
      </c>
      <c r="D709" t="s">
        <v>3279</v>
      </c>
      <c r="E709" t="s">
        <v>3280</v>
      </c>
    </row>
    <row r="710" spans="1:5" x14ac:dyDescent="0.3">
      <c r="A710" t="s">
        <v>3281</v>
      </c>
      <c r="B710" t="s">
        <v>3282</v>
      </c>
      <c r="C710" t="s">
        <v>3283</v>
      </c>
      <c r="D710" t="s">
        <v>3284</v>
      </c>
      <c r="E710" t="s">
        <v>3285</v>
      </c>
    </row>
    <row r="711" spans="1:5" x14ac:dyDescent="0.3">
      <c r="A711" t="s">
        <v>3286</v>
      </c>
      <c r="B711" t="s">
        <v>3287</v>
      </c>
      <c r="C711" t="s">
        <v>3288</v>
      </c>
      <c r="D711" t="s">
        <v>3289</v>
      </c>
      <c r="E711" t="s">
        <v>3290</v>
      </c>
    </row>
    <row r="712" spans="1:5" x14ac:dyDescent="0.3">
      <c r="A712" t="s">
        <v>3291</v>
      </c>
      <c r="B712" t="s">
        <v>3292</v>
      </c>
      <c r="C712" t="s">
        <v>3293</v>
      </c>
      <c r="D712" t="s">
        <v>3294</v>
      </c>
      <c r="E712" t="s">
        <v>3295</v>
      </c>
    </row>
    <row r="713" spans="1:5" x14ac:dyDescent="0.3">
      <c r="A713" t="s">
        <v>3296</v>
      </c>
      <c r="B713" t="s">
        <v>3297</v>
      </c>
      <c r="C713" t="s">
        <v>3298</v>
      </c>
      <c r="D713" t="s">
        <v>3299</v>
      </c>
      <c r="E713" t="s">
        <v>3300</v>
      </c>
    </row>
    <row r="714" spans="1:5" x14ac:dyDescent="0.3">
      <c r="A714" t="s">
        <v>3301</v>
      </c>
      <c r="B714" t="s">
        <v>3302</v>
      </c>
      <c r="C714" t="s">
        <v>3303</v>
      </c>
      <c r="D714" t="s">
        <v>3304</v>
      </c>
      <c r="E714" t="s">
        <v>3305</v>
      </c>
    </row>
    <row r="715" spans="1:5" x14ac:dyDescent="0.3">
      <c r="A715" t="s">
        <v>3306</v>
      </c>
      <c r="B715" t="s">
        <v>3307</v>
      </c>
      <c r="C715" t="s">
        <v>3308</v>
      </c>
      <c r="D715" t="s">
        <v>3309</v>
      </c>
      <c r="E715" t="s">
        <v>3310</v>
      </c>
    </row>
    <row r="716" spans="1:5" x14ac:dyDescent="0.3">
      <c r="A716" t="s">
        <v>3311</v>
      </c>
      <c r="B716" t="s">
        <v>3312</v>
      </c>
      <c r="C716" t="s">
        <v>3313</v>
      </c>
      <c r="D716" t="s">
        <v>3313</v>
      </c>
      <c r="E716" t="s">
        <v>3314</v>
      </c>
    </row>
    <row r="717" spans="1:5" x14ac:dyDescent="0.3">
      <c r="A717" t="s">
        <v>3315</v>
      </c>
      <c r="B717" t="s">
        <v>3316</v>
      </c>
      <c r="C717" t="s">
        <v>3303</v>
      </c>
      <c r="D717" t="s">
        <v>3303</v>
      </c>
      <c r="E717" t="s">
        <v>3317</v>
      </c>
    </row>
    <row r="718" spans="1:5" x14ac:dyDescent="0.3">
      <c r="A718" t="s">
        <v>3318</v>
      </c>
      <c r="B718" t="s">
        <v>3319</v>
      </c>
      <c r="C718" t="s">
        <v>3320</v>
      </c>
      <c r="D718" t="s">
        <v>3321</v>
      </c>
      <c r="E718" t="s">
        <v>3322</v>
      </c>
    </row>
    <row r="719" spans="1:5" x14ac:dyDescent="0.3">
      <c r="A719" t="s">
        <v>3323</v>
      </c>
      <c r="B719" t="s">
        <v>3324</v>
      </c>
      <c r="C719" t="s">
        <v>3325</v>
      </c>
      <c r="D719" t="s">
        <v>3326</v>
      </c>
      <c r="E719" t="s">
        <v>3327</v>
      </c>
    </row>
    <row r="720" spans="1:5" x14ac:dyDescent="0.3">
      <c r="A720" t="s">
        <v>3328</v>
      </c>
      <c r="B720" t="s">
        <v>3329</v>
      </c>
      <c r="C720" t="s">
        <v>2808</v>
      </c>
      <c r="D720" t="s">
        <v>3330</v>
      </c>
      <c r="E720" t="s">
        <v>3331</v>
      </c>
    </row>
    <row r="721" spans="1:5" x14ac:dyDescent="0.3">
      <c r="A721" t="s">
        <v>3332</v>
      </c>
      <c r="B721" t="s">
        <v>3333</v>
      </c>
      <c r="C721" t="s">
        <v>3334</v>
      </c>
      <c r="D721" t="s">
        <v>3335</v>
      </c>
      <c r="E721" t="s">
        <v>3336</v>
      </c>
    </row>
    <row r="722" spans="1:5" x14ac:dyDescent="0.3">
      <c r="A722" t="s">
        <v>3337</v>
      </c>
      <c r="B722" t="s">
        <v>3338</v>
      </c>
      <c r="C722" t="s">
        <v>2808</v>
      </c>
      <c r="D722" t="s">
        <v>3339</v>
      </c>
      <c r="E722" t="s">
        <v>3340</v>
      </c>
    </row>
    <row r="723" spans="1:5" x14ac:dyDescent="0.3">
      <c r="A723" t="s">
        <v>3341</v>
      </c>
      <c r="B723" t="s">
        <v>3342</v>
      </c>
      <c r="C723" t="s">
        <v>3343</v>
      </c>
      <c r="D723" t="s">
        <v>3344</v>
      </c>
      <c r="E723" t="s">
        <v>3345</v>
      </c>
    </row>
    <row r="724" spans="1:5" x14ac:dyDescent="0.3">
      <c r="A724" t="s">
        <v>3346</v>
      </c>
      <c r="B724" t="s">
        <v>3347</v>
      </c>
      <c r="C724" t="s">
        <v>3348</v>
      </c>
      <c r="D724" t="s">
        <v>3349</v>
      </c>
      <c r="E724" t="s">
        <v>3350</v>
      </c>
    </row>
    <row r="725" spans="1:5" x14ac:dyDescent="0.3">
      <c r="A725" t="s">
        <v>3351</v>
      </c>
      <c r="B725" t="s">
        <v>3352</v>
      </c>
      <c r="C725" t="s">
        <v>1381</v>
      </c>
      <c r="D725" t="s">
        <v>1381</v>
      </c>
      <c r="E725" t="s">
        <v>3353</v>
      </c>
    </row>
    <row r="726" spans="1:5" x14ac:dyDescent="0.3">
      <c r="A726" t="s">
        <v>3354</v>
      </c>
      <c r="B726" t="s">
        <v>3355</v>
      </c>
      <c r="C726" t="s">
        <v>3356</v>
      </c>
      <c r="D726" t="s">
        <v>3357</v>
      </c>
      <c r="E726" t="s">
        <v>3358</v>
      </c>
    </row>
    <row r="727" spans="1:5" x14ac:dyDescent="0.3">
      <c r="A727" t="s">
        <v>3359</v>
      </c>
      <c r="B727" t="s">
        <v>3360</v>
      </c>
      <c r="C727" t="s">
        <v>3361</v>
      </c>
      <c r="D727" t="s">
        <v>3361</v>
      </c>
      <c r="E727" t="s">
        <v>3362</v>
      </c>
    </row>
    <row r="728" spans="1:5" x14ac:dyDescent="0.3">
      <c r="A728" t="s">
        <v>3363</v>
      </c>
      <c r="B728" t="s">
        <v>3364</v>
      </c>
      <c r="C728" t="s">
        <v>3365</v>
      </c>
      <c r="D728" t="s">
        <v>3365</v>
      </c>
      <c r="E728" t="s">
        <v>3366</v>
      </c>
    </row>
    <row r="729" spans="1:5" x14ac:dyDescent="0.3">
      <c r="A729" t="s">
        <v>3367</v>
      </c>
      <c r="B729" t="s">
        <v>3368</v>
      </c>
      <c r="C729" t="s">
        <v>3369</v>
      </c>
      <c r="D729" t="s">
        <v>3370</v>
      </c>
      <c r="E729" t="s">
        <v>3371</v>
      </c>
    </row>
    <row r="730" spans="1:5" x14ac:dyDescent="0.3">
      <c r="A730" t="s">
        <v>3372</v>
      </c>
      <c r="B730" t="s">
        <v>3373</v>
      </c>
      <c r="C730" t="s">
        <v>3374</v>
      </c>
      <c r="D730" t="s">
        <v>3375</v>
      </c>
      <c r="E730" t="s">
        <v>3376</v>
      </c>
    </row>
    <row r="731" spans="1:5" x14ac:dyDescent="0.3">
      <c r="A731" t="s">
        <v>3377</v>
      </c>
      <c r="B731" t="s">
        <v>3378</v>
      </c>
      <c r="C731" t="s">
        <v>3379</v>
      </c>
      <c r="D731" t="s">
        <v>3380</v>
      </c>
      <c r="E731" t="s">
        <v>3381</v>
      </c>
    </row>
    <row r="732" spans="1:5" x14ac:dyDescent="0.3">
      <c r="A732" t="s">
        <v>3382</v>
      </c>
      <c r="B732" t="s">
        <v>3383</v>
      </c>
      <c r="C732" t="s">
        <v>3384</v>
      </c>
      <c r="D732" t="s">
        <v>3385</v>
      </c>
      <c r="E732" t="s">
        <v>3386</v>
      </c>
    </row>
    <row r="733" spans="1:5" x14ac:dyDescent="0.3">
      <c r="A733" t="s">
        <v>3387</v>
      </c>
      <c r="B733" t="s">
        <v>3388</v>
      </c>
      <c r="C733" t="s">
        <v>3389</v>
      </c>
      <c r="D733" t="s">
        <v>3390</v>
      </c>
      <c r="E733" t="s">
        <v>3391</v>
      </c>
    </row>
    <row r="734" spans="1:5" x14ac:dyDescent="0.3">
      <c r="A734" t="s">
        <v>3392</v>
      </c>
      <c r="B734" t="s">
        <v>3393</v>
      </c>
      <c r="C734" t="s">
        <v>3394</v>
      </c>
      <c r="D734" t="s">
        <v>3395</v>
      </c>
      <c r="E734" t="s">
        <v>3396</v>
      </c>
    </row>
    <row r="735" spans="1:5" x14ac:dyDescent="0.3">
      <c r="A735" t="s">
        <v>3397</v>
      </c>
      <c r="B735" t="s">
        <v>3398</v>
      </c>
      <c r="C735" t="s">
        <v>3399</v>
      </c>
      <c r="D735" t="s">
        <v>3400</v>
      </c>
      <c r="E735" t="s">
        <v>3401</v>
      </c>
    </row>
    <row r="736" spans="1:5" x14ac:dyDescent="0.3">
      <c r="A736" t="s">
        <v>3402</v>
      </c>
      <c r="B736" t="s">
        <v>3403</v>
      </c>
      <c r="C736" t="s">
        <v>3404</v>
      </c>
      <c r="D736" t="s">
        <v>3404</v>
      </c>
      <c r="E736" t="s">
        <v>3405</v>
      </c>
    </row>
    <row r="737" spans="1:5" x14ac:dyDescent="0.3">
      <c r="A737" t="s">
        <v>3406</v>
      </c>
      <c r="B737" t="s">
        <v>3407</v>
      </c>
      <c r="C737" t="s">
        <v>3408</v>
      </c>
      <c r="D737" t="s">
        <v>3409</v>
      </c>
      <c r="E737" t="s">
        <v>3410</v>
      </c>
    </row>
    <row r="738" spans="1:5" x14ac:dyDescent="0.3">
      <c r="A738" t="s">
        <v>3411</v>
      </c>
      <c r="B738" t="s">
        <v>3412</v>
      </c>
      <c r="C738" t="s">
        <v>3413</v>
      </c>
      <c r="D738" t="s">
        <v>3414</v>
      </c>
      <c r="E738" t="s">
        <v>3415</v>
      </c>
    </row>
    <row r="739" spans="1:5" x14ac:dyDescent="0.3">
      <c r="A739" t="s">
        <v>3416</v>
      </c>
      <c r="B739" t="s">
        <v>3417</v>
      </c>
      <c r="C739" t="s">
        <v>3418</v>
      </c>
      <c r="D739" t="s">
        <v>3419</v>
      </c>
      <c r="E739" t="s">
        <v>3420</v>
      </c>
    </row>
    <row r="740" spans="1:5" x14ac:dyDescent="0.3">
      <c r="A740" t="s">
        <v>3421</v>
      </c>
      <c r="B740" t="s">
        <v>3422</v>
      </c>
      <c r="C740" t="s">
        <v>3423</v>
      </c>
      <c r="D740" t="s">
        <v>3424</v>
      </c>
      <c r="E740" t="s">
        <v>3425</v>
      </c>
    </row>
    <row r="741" spans="1:5" x14ac:dyDescent="0.3">
      <c r="A741" t="s">
        <v>3426</v>
      </c>
      <c r="B741" t="s">
        <v>3427</v>
      </c>
      <c r="C741" t="s">
        <v>2552</v>
      </c>
      <c r="D741" t="s">
        <v>3428</v>
      </c>
      <c r="E741" t="s">
        <v>3429</v>
      </c>
    </row>
    <row r="742" spans="1:5" x14ac:dyDescent="0.3">
      <c r="A742" t="s">
        <v>3430</v>
      </c>
      <c r="B742" t="s">
        <v>3431</v>
      </c>
      <c r="C742" t="s">
        <v>1381</v>
      </c>
      <c r="D742" t="s">
        <v>3432</v>
      </c>
      <c r="E742" t="s">
        <v>3433</v>
      </c>
    </row>
    <row r="743" spans="1:5" x14ac:dyDescent="0.3">
      <c r="A743" t="s">
        <v>3434</v>
      </c>
      <c r="B743" t="s">
        <v>3435</v>
      </c>
      <c r="C743" t="s">
        <v>3436</v>
      </c>
      <c r="D743" t="s">
        <v>3437</v>
      </c>
      <c r="E743" t="s">
        <v>3438</v>
      </c>
    </row>
    <row r="744" spans="1:5" x14ac:dyDescent="0.3">
      <c r="A744" t="s">
        <v>3439</v>
      </c>
      <c r="B744" t="s">
        <v>3440</v>
      </c>
      <c r="C744" t="s">
        <v>3441</v>
      </c>
      <c r="D744" t="s">
        <v>3442</v>
      </c>
      <c r="E744" t="s">
        <v>3443</v>
      </c>
    </row>
    <row r="745" spans="1:5" x14ac:dyDescent="0.3">
      <c r="A745" t="s">
        <v>3444</v>
      </c>
      <c r="B745" t="s">
        <v>3445</v>
      </c>
      <c r="C745" t="s">
        <v>3446</v>
      </c>
      <c r="D745" t="s">
        <v>3447</v>
      </c>
      <c r="E745" t="s">
        <v>3448</v>
      </c>
    </row>
    <row r="746" spans="1:5" x14ac:dyDescent="0.3">
      <c r="A746" t="s">
        <v>3449</v>
      </c>
      <c r="B746" t="s">
        <v>3450</v>
      </c>
      <c r="C746" t="s">
        <v>3451</v>
      </c>
      <c r="D746" t="s">
        <v>3452</v>
      </c>
      <c r="E746" t="s">
        <v>3453</v>
      </c>
    </row>
    <row r="747" spans="1:5" x14ac:dyDescent="0.3">
      <c r="A747" t="s">
        <v>3454</v>
      </c>
      <c r="B747" t="s">
        <v>3455</v>
      </c>
      <c r="C747" t="s">
        <v>3456</v>
      </c>
      <c r="D747" t="s">
        <v>3457</v>
      </c>
      <c r="E747" t="s">
        <v>3458</v>
      </c>
    </row>
    <row r="748" spans="1:5" x14ac:dyDescent="0.3">
      <c r="A748" t="s">
        <v>3459</v>
      </c>
      <c r="B748" t="s">
        <v>3460</v>
      </c>
      <c r="C748" t="s">
        <v>3461</v>
      </c>
      <c r="D748" t="s">
        <v>3462</v>
      </c>
      <c r="E748" t="s">
        <v>3463</v>
      </c>
    </row>
    <row r="749" spans="1:5" x14ac:dyDescent="0.3">
      <c r="A749" t="s">
        <v>3464</v>
      </c>
      <c r="B749" t="s">
        <v>3465</v>
      </c>
      <c r="C749" t="s">
        <v>3466</v>
      </c>
      <c r="D749" t="s">
        <v>3467</v>
      </c>
      <c r="E749" t="s">
        <v>3468</v>
      </c>
    </row>
    <row r="750" spans="1:5" x14ac:dyDescent="0.3">
      <c r="A750" t="s">
        <v>3469</v>
      </c>
      <c r="B750" t="s">
        <v>3470</v>
      </c>
      <c r="C750" t="s">
        <v>3471</v>
      </c>
      <c r="D750" t="s">
        <v>3471</v>
      </c>
      <c r="E750" t="s">
        <v>3472</v>
      </c>
    </row>
    <row r="751" spans="1:5" x14ac:dyDescent="0.3">
      <c r="A751" t="s">
        <v>3473</v>
      </c>
      <c r="B751" t="s">
        <v>3474</v>
      </c>
      <c r="C751" t="s">
        <v>3475</v>
      </c>
      <c r="D751" t="s">
        <v>3475</v>
      </c>
      <c r="E751" t="s">
        <v>3476</v>
      </c>
    </row>
    <row r="752" spans="1:5" x14ac:dyDescent="0.3">
      <c r="A752" t="s">
        <v>3477</v>
      </c>
      <c r="B752" t="s">
        <v>3478</v>
      </c>
      <c r="C752" t="s">
        <v>1035</v>
      </c>
      <c r="D752" t="s">
        <v>3479</v>
      </c>
      <c r="E752" t="s">
        <v>3480</v>
      </c>
    </row>
    <row r="753" spans="1:5" x14ac:dyDescent="0.3">
      <c r="A753" t="s">
        <v>3481</v>
      </c>
      <c r="B753" t="s">
        <v>3482</v>
      </c>
      <c r="C753" t="s">
        <v>3483</v>
      </c>
      <c r="D753" t="s">
        <v>3484</v>
      </c>
      <c r="E753" t="s">
        <v>3485</v>
      </c>
    </row>
    <row r="754" spans="1:5" x14ac:dyDescent="0.3">
      <c r="A754" t="s">
        <v>3486</v>
      </c>
      <c r="B754" t="s">
        <v>3487</v>
      </c>
      <c r="C754" t="s">
        <v>3488</v>
      </c>
      <c r="D754" t="s">
        <v>3489</v>
      </c>
      <c r="E754" t="s">
        <v>3490</v>
      </c>
    </row>
    <row r="755" spans="1:5" x14ac:dyDescent="0.3">
      <c r="A755" t="s">
        <v>3491</v>
      </c>
      <c r="B755" t="s">
        <v>3492</v>
      </c>
      <c r="C755" t="s">
        <v>3493</v>
      </c>
      <c r="D755" t="s">
        <v>3494</v>
      </c>
      <c r="E755" t="s">
        <v>3495</v>
      </c>
    </row>
    <row r="756" spans="1:5" x14ac:dyDescent="0.3">
      <c r="A756" t="s">
        <v>3496</v>
      </c>
      <c r="B756" t="s">
        <v>3497</v>
      </c>
      <c r="C756" t="s">
        <v>3498</v>
      </c>
      <c r="D756" t="s">
        <v>3498</v>
      </c>
      <c r="E756" t="s">
        <v>3499</v>
      </c>
    </row>
    <row r="757" spans="1:5" x14ac:dyDescent="0.3">
      <c r="A757" t="s">
        <v>3500</v>
      </c>
      <c r="B757" t="s">
        <v>3501</v>
      </c>
      <c r="C757" t="s">
        <v>3502</v>
      </c>
      <c r="D757" t="s">
        <v>3503</v>
      </c>
      <c r="E757" t="s">
        <v>3504</v>
      </c>
    </row>
    <row r="758" spans="1:5" x14ac:dyDescent="0.3">
      <c r="A758" t="s">
        <v>3505</v>
      </c>
      <c r="B758" t="s">
        <v>3506</v>
      </c>
      <c r="C758" t="s">
        <v>3507</v>
      </c>
      <c r="D758" t="s">
        <v>3508</v>
      </c>
      <c r="E758" t="s">
        <v>3509</v>
      </c>
    </row>
    <row r="759" spans="1:5" x14ac:dyDescent="0.3">
      <c r="A759" t="s">
        <v>3510</v>
      </c>
      <c r="B759" t="s">
        <v>3511</v>
      </c>
      <c r="C759" t="s">
        <v>3512</v>
      </c>
      <c r="D759" t="s">
        <v>3512</v>
      </c>
      <c r="E759" t="s">
        <v>3513</v>
      </c>
    </row>
    <row r="760" spans="1:5" x14ac:dyDescent="0.3">
      <c r="A760" t="s">
        <v>3514</v>
      </c>
      <c r="B760" t="s">
        <v>3515</v>
      </c>
      <c r="C760" t="s">
        <v>3516</v>
      </c>
      <c r="D760" t="s">
        <v>3517</v>
      </c>
      <c r="E760" t="s">
        <v>3518</v>
      </c>
    </row>
    <row r="761" spans="1:5" x14ac:dyDescent="0.3">
      <c r="A761" t="s">
        <v>3519</v>
      </c>
      <c r="B761" t="s">
        <v>3520</v>
      </c>
      <c r="C761" t="s">
        <v>3521</v>
      </c>
      <c r="D761" t="s">
        <v>3522</v>
      </c>
      <c r="E761" t="s">
        <v>3523</v>
      </c>
    </row>
    <row r="762" spans="1:5" x14ac:dyDescent="0.3">
      <c r="A762" t="s">
        <v>3524</v>
      </c>
      <c r="B762" t="s">
        <v>3525</v>
      </c>
      <c r="C762" t="s">
        <v>3526</v>
      </c>
      <c r="D762" t="s">
        <v>3527</v>
      </c>
      <c r="E762" t="s">
        <v>3528</v>
      </c>
    </row>
    <row r="763" spans="1:5" x14ac:dyDescent="0.3">
      <c r="A763" t="s">
        <v>3529</v>
      </c>
      <c r="B763" t="s">
        <v>3530</v>
      </c>
      <c r="C763" t="s">
        <v>3531</v>
      </c>
      <c r="D763" t="s">
        <v>3531</v>
      </c>
      <c r="E763" t="s">
        <v>3532</v>
      </c>
    </row>
    <row r="764" spans="1:5" x14ac:dyDescent="0.3">
      <c r="A764" t="s">
        <v>3533</v>
      </c>
      <c r="B764" t="s">
        <v>3534</v>
      </c>
      <c r="C764" t="s">
        <v>3535</v>
      </c>
      <c r="D764" t="s">
        <v>3535</v>
      </c>
      <c r="E764" t="s">
        <v>3536</v>
      </c>
    </row>
    <row r="765" spans="1:5" x14ac:dyDescent="0.3">
      <c r="A765" t="s">
        <v>3537</v>
      </c>
      <c r="B765" t="s">
        <v>3538</v>
      </c>
      <c r="C765" t="s">
        <v>3539</v>
      </c>
      <c r="D765" t="s">
        <v>3540</v>
      </c>
      <c r="E765" t="s">
        <v>3541</v>
      </c>
    </row>
    <row r="766" spans="1:5" x14ac:dyDescent="0.3">
      <c r="A766" t="s">
        <v>3542</v>
      </c>
      <c r="B766" t="s">
        <v>3543</v>
      </c>
      <c r="C766" t="s">
        <v>3544</v>
      </c>
      <c r="D766" t="s">
        <v>3545</v>
      </c>
      <c r="E766" t="s">
        <v>3546</v>
      </c>
    </row>
    <row r="767" spans="1:5" x14ac:dyDescent="0.3">
      <c r="A767" t="s">
        <v>3547</v>
      </c>
      <c r="B767" t="s">
        <v>3548</v>
      </c>
      <c r="C767" t="s">
        <v>3549</v>
      </c>
      <c r="D767" t="s">
        <v>3550</v>
      </c>
      <c r="E767" t="s">
        <v>3551</v>
      </c>
    </row>
    <row r="768" spans="1:5" x14ac:dyDescent="0.3">
      <c r="A768" t="s">
        <v>3552</v>
      </c>
      <c r="B768" t="s">
        <v>3553</v>
      </c>
      <c r="C768" t="s">
        <v>3554</v>
      </c>
      <c r="D768" t="s">
        <v>3555</v>
      </c>
      <c r="E768" t="s">
        <v>3556</v>
      </c>
    </row>
    <row r="769" spans="1:5" x14ac:dyDescent="0.3">
      <c r="A769" t="s">
        <v>3557</v>
      </c>
      <c r="B769" t="s">
        <v>3558</v>
      </c>
      <c r="C769" t="s">
        <v>3559</v>
      </c>
      <c r="D769" t="s">
        <v>3560</v>
      </c>
      <c r="E769" t="s">
        <v>3561</v>
      </c>
    </row>
    <row r="770" spans="1:5" x14ac:dyDescent="0.3">
      <c r="A770" t="s">
        <v>3562</v>
      </c>
      <c r="B770" t="s">
        <v>3563</v>
      </c>
      <c r="C770" t="s">
        <v>3564</v>
      </c>
      <c r="D770" t="s">
        <v>3565</v>
      </c>
      <c r="E770" t="s">
        <v>3566</v>
      </c>
    </row>
    <row r="771" spans="1:5" x14ac:dyDescent="0.3">
      <c r="A771" t="s">
        <v>3567</v>
      </c>
      <c r="B771" t="s">
        <v>3568</v>
      </c>
      <c r="C771" t="s">
        <v>3569</v>
      </c>
      <c r="D771" t="s">
        <v>3569</v>
      </c>
      <c r="E771" t="s">
        <v>3570</v>
      </c>
    </row>
    <row r="772" spans="1:5" x14ac:dyDescent="0.3">
      <c r="A772" t="s">
        <v>3571</v>
      </c>
      <c r="B772" t="s">
        <v>3572</v>
      </c>
      <c r="C772" t="s">
        <v>3573</v>
      </c>
      <c r="D772" t="s">
        <v>3574</v>
      </c>
      <c r="E772" t="s">
        <v>3575</v>
      </c>
    </row>
    <row r="773" spans="1:5" x14ac:dyDescent="0.3">
      <c r="A773" t="s">
        <v>3576</v>
      </c>
      <c r="B773" t="s">
        <v>3577</v>
      </c>
      <c r="C773" t="s">
        <v>3578</v>
      </c>
      <c r="D773" t="s">
        <v>3579</v>
      </c>
      <c r="E773" t="s">
        <v>3580</v>
      </c>
    </row>
    <row r="774" spans="1:5" x14ac:dyDescent="0.3">
      <c r="A774" t="s">
        <v>3581</v>
      </c>
      <c r="B774" t="s">
        <v>3582</v>
      </c>
      <c r="C774" t="s">
        <v>3583</v>
      </c>
      <c r="D774" t="s">
        <v>3584</v>
      </c>
      <c r="E774" t="s">
        <v>3585</v>
      </c>
    </row>
    <row r="775" spans="1:5" x14ac:dyDescent="0.3">
      <c r="A775" t="s">
        <v>3586</v>
      </c>
      <c r="B775" t="s">
        <v>3587</v>
      </c>
      <c r="C775" t="s">
        <v>3588</v>
      </c>
      <c r="D775" t="s">
        <v>3588</v>
      </c>
      <c r="E775" t="s">
        <v>3589</v>
      </c>
    </row>
    <row r="776" spans="1:5" x14ac:dyDescent="0.3">
      <c r="A776" t="s">
        <v>3590</v>
      </c>
      <c r="B776" t="s">
        <v>3591</v>
      </c>
      <c r="C776" t="s">
        <v>3592</v>
      </c>
      <c r="D776" t="s">
        <v>3593</v>
      </c>
      <c r="E776" t="s">
        <v>3594</v>
      </c>
    </row>
    <row r="777" spans="1:5" x14ac:dyDescent="0.3">
      <c r="A777" t="s">
        <v>3595</v>
      </c>
      <c r="B777" t="s">
        <v>3596</v>
      </c>
      <c r="C777" t="s">
        <v>3597</v>
      </c>
      <c r="D777" t="s">
        <v>3598</v>
      </c>
      <c r="E777" t="s">
        <v>3599</v>
      </c>
    </row>
    <row r="778" spans="1:5" x14ac:dyDescent="0.3">
      <c r="A778" t="s">
        <v>3600</v>
      </c>
      <c r="B778" t="s">
        <v>3601</v>
      </c>
      <c r="C778" t="s">
        <v>3602</v>
      </c>
      <c r="D778" t="e">
        <f>- to be first (in political rank or power)</f>
        <v>#NAME?</v>
      </c>
      <c r="E778" t="e">
        <f>- to be first (in political rank or power)</f>
        <v>#NAME?</v>
      </c>
    </row>
    <row r="779" spans="1:5" x14ac:dyDescent="0.3">
      <c r="A779" t="s">
        <v>3603</v>
      </c>
      <c r="B779" t="s">
        <v>3604</v>
      </c>
      <c r="C779" t="s">
        <v>3605</v>
      </c>
      <c r="D779" t="s">
        <v>3606</v>
      </c>
      <c r="E779" t="s">
        <v>3607</v>
      </c>
    </row>
    <row r="780" spans="1:5" x14ac:dyDescent="0.3">
      <c r="A780" t="s">
        <v>3608</v>
      </c>
      <c r="B780" t="s">
        <v>3609</v>
      </c>
      <c r="C780" t="s">
        <v>3610</v>
      </c>
      <c r="D780" t="s">
        <v>3611</v>
      </c>
      <c r="E780" t="s">
        <v>3612</v>
      </c>
    </row>
    <row r="781" spans="1:5" x14ac:dyDescent="0.3">
      <c r="A781" t="s">
        <v>3613</v>
      </c>
      <c r="B781" t="s">
        <v>3614</v>
      </c>
      <c r="C781" t="s">
        <v>3615</v>
      </c>
      <c r="D781" t="s">
        <v>3616</v>
      </c>
      <c r="E781" t="s">
        <v>3617</v>
      </c>
    </row>
    <row r="782" spans="1:5" x14ac:dyDescent="0.3">
      <c r="A782" t="s">
        <v>3618</v>
      </c>
      <c r="B782" t="s">
        <v>3619</v>
      </c>
      <c r="C782" t="s">
        <v>3620</v>
      </c>
      <c r="D782" t="s">
        <v>3621</v>
      </c>
      <c r="E782" t="s">
        <v>3622</v>
      </c>
    </row>
    <row r="783" spans="1:5" x14ac:dyDescent="0.3">
      <c r="A783" t="s">
        <v>3623</v>
      </c>
      <c r="B783" t="s">
        <v>3624</v>
      </c>
      <c r="C783" t="s">
        <v>3625</v>
      </c>
      <c r="D783" t="s">
        <v>3626</v>
      </c>
      <c r="E783" t="s">
        <v>3627</v>
      </c>
    </row>
    <row r="784" spans="1:5" x14ac:dyDescent="0.3">
      <c r="A784" t="s">
        <v>3628</v>
      </c>
      <c r="B784" t="s">
        <v>3629</v>
      </c>
      <c r="C784" t="s">
        <v>3630</v>
      </c>
      <c r="D784" t="s">
        <v>3631</v>
      </c>
      <c r="E784" t="s">
        <v>3632</v>
      </c>
    </row>
    <row r="785" spans="1:5" x14ac:dyDescent="0.3">
      <c r="A785" t="s">
        <v>3633</v>
      </c>
      <c r="B785" t="s">
        <v>3634</v>
      </c>
      <c r="C785" t="s">
        <v>3635</v>
      </c>
      <c r="D785" t="s">
        <v>3636</v>
      </c>
      <c r="E785" t="s">
        <v>3637</v>
      </c>
    </row>
    <row r="786" spans="1:5" x14ac:dyDescent="0.3">
      <c r="A786" t="s">
        <v>3638</v>
      </c>
      <c r="B786" t="s">
        <v>3639</v>
      </c>
      <c r="C786" t="s">
        <v>3640</v>
      </c>
      <c r="D786" t="s">
        <v>3641</v>
      </c>
      <c r="E786" t="s">
        <v>3642</v>
      </c>
    </row>
    <row r="787" spans="1:5" x14ac:dyDescent="0.3">
      <c r="A787" t="s">
        <v>3643</v>
      </c>
      <c r="B787" t="s">
        <v>3644</v>
      </c>
      <c r="C787" t="s">
        <v>3645</v>
      </c>
      <c r="D787" t="s">
        <v>3646</v>
      </c>
      <c r="E787" t="s">
        <v>3647</v>
      </c>
    </row>
    <row r="788" spans="1:5" x14ac:dyDescent="0.3">
      <c r="A788" t="s">
        <v>3648</v>
      </c>
      <c r="B788" t="s">
        <v>3649</v>
      </c>
      <c r="C788" t="s">
        <v>3650</v>
      </c>
      <c r="D788" t="s">
        <v>3651</v>
      </c>
      <c r="E788" t="s">
        <v>3652</v>
      </c>
    </row>
    <row r="789" spans="1:5" x14ac:dyDescent="0.3">
      <c r="A789" t="s">
        <v>3653</v>
      </c>
      <c r="B789" t="s">
        <v>3654</v>
      </c>
      <c r="C789" t="s">
        <v>3655</v>
      </c>
      <c r="D789" t="s">
        <v>3656</v>
      </c>
      <c r="E789" t="s">
        <v>3657</v>
      </c>
    </row>
    <row r="790" spans="1:5" x14ac:dyDescent="0.3">
      <c r="A790" t="s">
        <v>3658</v>
      </c>
      <c r="B790" t="s">
        <v>3659</v>
      </c>
      <c r="C790" t="s">
        <v>3660</v>
      </c>
      <c r="D790" t="s">
        <v>3661</v>
      </c>
      <c r="E790" t="s">
        <v>3662</v>
      </c>
    </row>
    <row r="791" spans="1:5" x14ac:dyDescent="0.3">
      <c r="A791" t="s">
        <v>3663</v>
      </c>
      <c r="B791" t="s">
        <v>3659</v>
      </c>
      <c r="C791" t="s">
        <v>3664</v>
      </c>
      <c r="D791" t="s">
        <v>3665</v>
      </c>
      <c r="E791" t="s">
        <v>3662</v>
      </c>
    </row>
    <row r="792" spans="1:5" x14ac:dyDescent="0.3">
      <c r="A792" t="s">
        <v>3666</v>
      </c>
      <c r="B792" t="s">
        <v>3667</v>
      </c>
      <c r="C792" t="s">
        <v>3668</v>
      </c>
      <c r="D792" t="s">
        <v>3669</v>
      </c>
      <c r="E792" t="s">
        <v>3670</v>
      </c>
    </row>
    <row r="793" spans="1:5" x14ac:dyDescent="0.3">
      <c r="A793" t="s">
        <v>3671</v>
      </c>
      <c r="B793" t="s">
        <v>3667</v>
      </c>
      <c r="C793" t="s">
        <v>3672</v>
      </c>
      <c r="D793" t="s">
        <v>3673</v>
      </c>
      <c r="E793" t="s">
        <v>3670</v>
      </c>
    </row>
    <row r="794" spans="1:5" x14ac:dyDescent="0.3">
      <c r="A794" t="s">
        <v>3674</v>
      </c>
      <c r="B794" t="s">
        <v>3675</v>
      </c>
      <c r="C794" t="s">
        <v>3676</v>
      </c>
      <c r="D794" t="s">
        <v>3677</v>
      </c>
      <c r="E794" t="s">
        <v>3678</v>
      </c>
    </row>
    <row r="795" spans="1:5" x14ac:dyDescent="0.3">
      <c r="A795" t="s">
        <v>3679</v>
      </c>
      <c r="B795" t="s">
        <v>3680</v>
      </c>
      <c r="C795" t="s">
        <v>3681</v>
      </c>
      <c r="D795" t="s">
        <v>3682</v>
      </c>
      <c r="E795" t="s">
        <v>3683</v>
      </c>
    </row>
    <row r="796" spans="1:5" x14ac:dyDescent="0.3">
      <c r="A796" t="s">
        <v>3684</v>
      </c>
      <c r="B796" t="s">
        <v>3680</v>
      </c>
      <c r="C796" t="s">
        <v>3685</v>
      </c>
      <c r="D796" t="s">
        <v>3686</v>
      </c>
      <c r="E796" t="s">
        <v>3683</v>
      </c>
    </row>
    <row r="797" spans="1:5" x14ac:dyDescent="0.3">
      <c r="A797" t="s">
        <v>3687</v>
      </c>
      <c r="B797" t="s">
        <v>3688</v>
      </c>
      <c r="C797" t="s">
        <v>3689</v>
      </c>
      <c r="D797" t="s">
        <v>3689</v>
      </c>
      <c r="E797" t="s">
        <v>3690</v>
      </c>
    </row>
    <row r="798" spans="1:5" x14ac:dyDescent="0.3">
      <c r="A798" t="s">
        <v>3691</v>
      </c>
      <c r="B798" t="s">
        <v>3692</v>
      </c>
      <c r="C798" t="s">
        <v>3693</v>
      </c>
      <c r="D798" t="s">
        <v>3694</v>
      </c>
      <c r="E798" t="s">
        <v>3695</v>
      </c>
    </row>
    <row r="799" spans="1:5" x14ac:dyDescent="0.3">
      <c r="A799" t="s">
        <v>3696</v>
      </c>
      <c r="B799" t="s">
        <v>3697</v>
      </c>
      <c r="C799" t="s">
        <v>3698</v>
      </c>
      <c r="D799" t="s">
        <v>3699</v>
      </c>
      <c r="E799" t="s">
        <v>3700</v>
      </c>
    </row>
    <row r="800" spans="1:5" x14ac:dyDescent="0.3">
      <c r="A800" t="s">
        <v>3701</v>
      </c>
      <c r="B800" t="s">
        <v>3702</v>
      </c>
      <c r="C800" t="s">
        <v>3703</v>
      </c>
      <c r="D800" t="s">
        <v>3704</v>
      </c>
      <c r="E800" t="s">
        <v>3705</v>
      </c>
    </row>
    <row r="801" spans="1:5" x14ac:dyDescent="0.3">
      <c r="A801" t="s">
        <v>3706</v>
      </c>
      <c r="B801" t="s">
        <v>3707</v>
      </c>
      <c r="C801" t="s">
        <v>3703</v>
      </c>
      <c r="D801" t="s">
        <v>3704</v>
      </c>
      <c r="E801" t="s">
        <v>3708</v>
      </c>
    </row>
    <row r="802" spans="1:5" x14ac:dyDescent="0.3">
      <c r="A802" t="s">
        <v>3709</v>
      </c>
      <c r="B802" t="s">
        <v>3710</v>
      </c>
      <c r="C802" t="s">
        <v>3711</v>
      </c>
      <c r="D802" t="s">
        <v>3712</v>
      </c>
      <c r="E802" t="s">
        <v>3713</v>
      </c>
    </row>
    <row r="803" spans="1:5" x14ac:dyDescent="0.3">
      <c r="A803" t="s">
        <v>3714</v>
      </c>
      <c r="B803" t="s">
        <v>3715</v>
      </c>
      <c r="C803" t="s">
        <v>3716</v>
      </c>
      <c r="D803" t="s">
        <v>3717</v>
      </c>
      <c r="E803" t="s">
        <v>3718</v>
      </c>
    </row>
    <row r="804" spans="1:5" x14ac:dyDescent="0.3">
      <c r="A804" t="s">
        <v>3719</v>
      </c>
      <c r="B804" t="s">
        <v>3720</v>
      </c>
      <c r="C804" t="s">
        <v>3721</v>
      </c>
      <c r="D804" t="s">
        <v>3722</v>
      </c>
      <c r="E804" t="s">
        <v>3723</v>
      </c>
    </row>
    <row r="805" spans="1:5" x14ac:dyDescent="0.3">
      <c r="A805" t="s">
        <v>3724</v>
      </c>
      <c r="B805" t="s">
        <v>3725</v>
      </c>
      <c r="C805" t="s">
        <v>3726</v>
      </c>
      <c r="D805" t="s">
        <v>3727</v>
      </c>
      <c r="E805" t="s">
        <v>3728</v>
      </c>
    </row>
    <row r="806" spans="1:5" x14ac:dyDescent="0.3">
      <c r="A806" t="s">
        <v>3729</v>
      </c>
      <c r="B806" t="s">
        <v>3730</v>
      </c>
      <c r="C806" t="s">
        <v>3731</v>
      </c>
      <c r="D806" t="s">
        <v>3732</v>
      </c>
      <c r="E806" t="s">
        <v>3733</v>
      </c>
    </row>
    <row r="807" spans="1:5" x14ac:dyDescent="0.3">
      <c r="A807" t="s">
        <v>3734</v>
      </c>
      <c r="B807" t="s">
        <v>3735</v>
      </c>
      <c r="C807" t="s">
        <v>3736</v>
      </c>
      <c r="D807" t="s">
        <v>3737</v>
      </c>
      <c r="E807" t="s">
        <v>3738</v>
      </c>
    </row>
    <row r="808" spans="1:5" x14ac:dyDescent="0.3">
      <c r="A808" t="s">
        <v>3739</v>
      </c>
      <c r="B808" t="s">
        <v>3740</v>
      </c>
      <c r="C808" t="s">
        <v>3741</v>
      </c>
      <c r="D808" t="s">
        <v>3742</v>
      </c>
      <c r="E808" t="s">
        <v>3743</v>
      </c>
    </row>
    <row r="809" spans="1:5" x14ac:dyDescent="0.3">
      <c r="A809" t="s">
        <v>3744</v>
      </c>
      <c r="B809" t="s">
        <v>3745</v>
      </c>
      <c r="C809" t="s">
        <v>3746</v>
      </c>
      <c r="D809" t="s">
        <v>3747</v>
      </c>
      <c r="E809" t="s">
        <v>3748</v>
      </c>
    </row>
    <row r="810" spans="1:5" x14ac:dyDescent="0.3">
      <c r="A810" t="s">
        <v>3749</v>
      </c>
      <c r="B810" t="s">
        <v>3750</v>
      </c>
      <c r="C810" t="s">
        <v>3751</v>
      </c>
      <c r="D810" t="s">
        <v>3752</v>
      </c>
      <c r="E810" t="s">
        <v>3753</v>
      </c>
    </row>
    <row r="811" spans="1:5" x14ac:dyDescent="0.3">
      <c r="A811" t="s">
        <v>3754</v>
      </c>
      <c r="B811" t="s">
        <v>3755</v>
      </c>
      <c r="C811" t="s">
        <v>3756</v>
      </c>
      <c r="D811" t="s">
        <v>3757</v>
      </c>
      <c r="E811" t="s">
        <v>3758</v>
      </c>
    </row>
    <row r="812" spans="1:5" x14ac:dyDescent="0.3">
      <c r="A812" t="s">
        <v>3759</v>
      </c>
      <c r="B812" t="s">
        <v>3760</v>
      </c>
      <c r="C812" t="s">
        <v>3761</v>
      </c>
      <c r="D812" t="s">
        <v>3761</v>
      </c>
      <c r="E812" t="s">
        <v>3762</v>
      </c>
    </row>
    <row r="813" spans="1:5" x14ac:dyDescent="0.3">
      <c r="A813" t="s">
        <v>3763</v>
      </c>
      <c r="B813" t="s">
        <v>3764</v>
      </c>
      <c r="C813" t="s">
        <v>3765</v>
      </c>
      <c r="D813" t="s">
        <v>3765</v>
      </c>
      <c r="E813" t="s">
        <v>3766</v>
      </c>
    </row>
    <row r="814" spans="1:5" x14ac:dyDescent="0.3">
      <c r="A814" t="s">
        <v>3767</v>
      </c>
      <c r="B814" t="s">
        <v>3768</v>
      </c>
      <c r="C814" t="s">
        <v>3769</v>
      </c>
      <c r="D814" t="s">
        <v>3770</v>
      </c>
      <c r="E814" t="s">
        <v>3771</v>
      </c>
    </row>
    <row r="815" spans="1:5" x14ac:dyDescent="0.3">
      <c r="A815" t="s">
        <v>3772</v>
      </c>
      <c r="B815" t="s">
        <v>3773</v>
      </c>
      <c r="C815" t="s">
        <v>3774</v>
      </c>
      <c r="D815" t="s">
        <v>3775</v>
      </c>
      <c r="E815" t="s">
        <v>3776</v>
      </c>
    </row>
    <row r="816" spans="1:5" x14ac:dyDescent="0.3">
      <c r="A816" t="s">
        <v>3777</v>
      </c>
      <c r="B816" t="s">
        <v>3778</v>
      </c>
      <c r="C816" t="s">
        <v>3779</v>
      </c>
      <c r="D816" t="s">
        <v>3779</v>
      </c>
      <c r="E816" t="s">
        <v>3780</v>
      </c>
    </row>
    <row r="817" spans="1:5" x14ac:dyDescent="0.3">
      <c r="A817" t="s">
        <v>3781</v>
      </c>
      <c r="B817" t="s">
        <v>3782</v>
      </c>
      <c r="C817" t="s">
        <v>3783</v>
      </c>
      <c r="D817" t="s">
        <v>3784</v>
      </c>
      <c r="E817" t="s">
        <v>3785</v>
      </c>
    </row>
    <row r="818" spans="1:5" x14ac:dyDescent="0.3">
      <c r="A818" t="s">
        <v>3786</v>
      </c>
      <c r="B818" t="s">
        <v>3787</v>
      </c>
      <c r="C818" t="s">
        <v>3788</v>
      </c>
      <c r="D818" t="s">
        <v>3789</v>
      </c>
      <c r="E818" t="s">
        <v>3790</v>
      </c>
    </row>
    <row r="819" spans="1:5" x14ac:dyDescent="0.3">
      <c r="A819" t="s">
        <v>3791</v>
      </c>
      <c r="B819" t="s">
        <v>3792</v>
      </c>
      <c r="C819" t="s">
        <v>3793</v>
      </c>
      <c r="D819" t="s">
        <v>3794</v>
      </c>
      <c r="E819" t="s">
        <v>3795</v>
      </c>
    </row>
    <row r="820" spans="1:5" x14ac:dyDescent="0.3">
      <c r="A820" t="s">
        <v>3796</v>
      </c>
      <c r="B820" t="s">
        <v>3797</v>
      </c>
      <c r="C820" t="s">
        <v>3798</v>
      </c>
      <c r="D820" t="s">
        <v>3799</v>
      </c>
      <c r="E820" t="s">
        <v>3800</v>
      </c>
    </row>
    <row r="821" spans="1:5" x14ac:dyDescent="0.3">
      <c r="A821" t="s">
        <v>3801</v>
      </c>
      <c r="B821" t="s">
        <v>3802</v>
      </c>
      <c r="C821" t="s">
        <v>3803</v>
      </c>
      <c r="D821" t="s">
        <v>3804</v>
      </c>
      <c r="E821" t="s">
        <v>3805</v>
      </c>
    </row>
    <row r="822" spans="1:5" x14ac:dyDescent="0.3">
      <c r="A822" t="s">
        <v>3806</v>
      </c>
      <c r="B822" t="s">
        <v>3807</v>
      </c>
      <c r="C822" t="s">
        <v>3779</v>
      </c>
      <c r="D822" t="s">
        <v>3808</v>
      </c>
      <c r="E822" t="s">
        <v>3809</v>
      </c>
    </row>
    <row r="823" spans="1:5" x14ac:dyDescent="0.3">
      <c r="A823" t="s">
        <v>3810</v>
      </c>
      <c r="B823" t="s">
        <v>3811</v>
      </c>
      <c r="C823" t="s">
        <v>3812</v>
      </c>
      <c r="D823" t="s">
        <v>3813</v>
      </c>
      <c r="E823" t="s">
        <v>3814</v>
      </c>
    </row>
    <row r="824" spans="1:5" x14ac:dyDescent="0.3">
      <c r="A824" t="s">
        <v>3815</v>
      </c>
      <c r="B824" t="s">
        <v>3816</v>
      </c>
      <c r="C824" t="s">
        <v>3817</v>
      </c>
      <c r="D824" t="s">
        <v>3818</v>
      </c>
      <c r="E824" t="s">
        <v>3819</v>
      </c>
    </row>
    <row r="825" spans="1:5" x14ac:dyDescent="0.3">
      <c r="A825" t="s">
        <v>3820</v>
      </c>
      <c r="B825" t="s">
        <v>3821</v>
      </c>
      <c r="C825" t="s">
        <v>3822</v>
      </c>
      <c r="D825" t="s">
        <v>3823</v>
      </c>
      <c r="E825" t="s">
        <v>3824</v>
      </c>
    </row>
    <row r="826" spans="1:5" x14ac:dyDescent="0.3">
      <c r="A826" t="s">
        <v>3825</v>
      </c>
      <c r="B826" t="s">
        <v>3826</v>
      </c>
      <c r="C826" t="s">
        <v>3827</v>
      </c>
      <c r="D826" t="s">
        <v>3828</v>
      </c>
      <c r="E826" t="s">
        <v>3829</v>
      </c>
    </row>
    <row r="827" spans="1:5" x14ac:dyDescent="0.3">
      <c r="A827" t="s">
        <v>3830</v>
      </c>
      <c r="B827" t="s">
        <v>3831</v>
      </c>
      <c r="C827" t="s">
        <v>3832</v>
      </c>
      <c r="D827" t="s">
        <v>3833</v>
      </c>
      <c r="E827" t="s">
        <v>3834</v>
      </c>
    </row>
    <row r="828" spans="1:5" x14ac:dyDescent="0.3">
      <c r="A828" t="s">
        <v>3835</v>
      </c>
      <c r="B828" t="s">
        <v>3836</v>
      </c>
      <c r="C828" t="s">
        <v>3837</v>
      </c>
      <c r="D828" t="s">
        <v>3838</v>
      </c>
      <c r="E828" t="s">
        <v>3839</v>
      </c>
    </row>
    <row r="829" spans="1:5" x14ac:dyDescent="0.3">
      <c r="A829" t="s">
        <v>3840</v>
      </c>
      <c r="B829" t="s">
        <v>3841</v>
      </c>
      <c r="C829" t="s">
        <v>3842</v>
      </c>
      <c r="D829" t="s">
        <v>3843</v>
      </c>
      <c r="E829" t="s">
        <v>3844</v>
      </c>
    </row>
    <row r="830" spans="1:5" x14ac:dyDescent="0.3">
      <c r="A830" t="s">
        <v>3845</v>
      </c>
      <c r="B830" t="s">
        <v>3846</v>
      </c>
      <c r="C830" t="s">
        <v>3847</v>
      </c>
      <c r="D830" t="s">
        <v>3848</v>
      </c>
      <c r="E830" t="s">
        <v>3849</v>
      </c>
    </row>
    <row r="831" spans="1:5" x14ac:dyDescent="0.3">
      <c r="A831" t="s">
        <v>3850</v>
      </c>
      <c r="B831" t="s">
        <v>3851</v>
      </c>
      <c r="C831" t="s">
        <v>3852</v>
      </c>
      <c r="D831" t="s">
        <v>3853</v>
      </c>
      <c r="E831" t="s">
        <v>3854</v>
      </c>
    </row>
    <row r="832" spans="1:5" x14ac:dyDescent="0.3">
      <c r="A832" t="s">
        <v>3855</v>
      </c>
      <c r="B832" t="s">
        <v>3856</v>
      </c>
      <c r="C832" t="s">
        <v>3857</v>
      </c>
      <c r="D832" t="s">
        <v>3858</v>
      </c>
      <c r="E832" t="s">
        <v>3859</v>
      </c>
    </row>
    <row r="833" spans="1:5" x14ac:dyDescent="0.3">
      <c r="A833" t="s">
        <v>3860</v>
      </c>
      <c r="B833" t="s">
        <v>3861</v>
      </c>
      <c r="C833" t="s">
        <v>3862</v>
      </c>
      <c r="D833" t="s">
        <v>3863</v>
      </c>
      <c r="E833" t="s">
        <v>3864</v>
      </c>
    </row>
    <row r="834" spans="1:5" x14ac:dyDescent="0.3">
      <c r="A834" t="s">
        <v>3865</v>
      </c>
      <c r="B834" t="s">
        <v>3866</v>
      </c>
      <c r="C834" t="s">
        <v>3645</v>
      </c>
      <c r="D834" t="s">
        <v>3867</v>
      </c>
      <c r="E834" t="s">
        <v>3868</v>
      </c>
    </row>
    <row r="835" spans="1:5" x14ac:dyDescent="0.3">
      <c r="A835" t="s">
        <v>3869</v>
      </c>
      <c r="B835" t="s">
        <v>3870</v>
      </c>
      <c r="C835" t="s">
        <v>3871</v>
      </c>
      <c r="D835" t="s">
        <v>3872</v>
      </c>
      <c r="E835" t="s">
        <v>3873</v>
      </c>
    </row>
    <row r="836" spans="1:5" x14ac:dyDescent="0.3">
      <c r="A836" t="s">
        <v>3874</v>
      </c>
      <c r="B836" t="s">
        <v>3875</v>
      </c>
      <c r="C836" t="s">
        <v>3293</v>
      </c>
      <c r="D836" t="s">
        <v>3876</v>
      </c>
      <c r="E836" t="s">
        <v>3877</v>
      </c>
    </row>
    <row r="837" spans="1:5" x14ac:dyDescent="0.3">
      <c r="A837" t="s">
        <v>3878</v>
      </c>
      <c r="B837" t="s">
        <v>3879</v>
      </c>
      <c r="C837" t="s">
        <v>3880</v>
      </c>
      <c r="D837" t="e">
        <f>- unarranged, i.e. (by implication) insubordinate (religiously)</f>
        <v>#NAME?</v>
      </c>
      <c r="E837" t="e">
        <f>- unarranged, i.e. (by implication) insubordinate (religiously)</f>
        <v>#NAME?</v>
      </c>
    </row>
    <row r="838" spans="1:5" x14ac:dyDescent="0.3">
      <c r="A838" t="s">
        <v>3881</v>
      </c>
      <c r="B838" t="s">
        <v>3882</v>
      </c>
      <c r="C838" t="s">
        <v>3883</v>
      </c>
      <c r="D838" t="s">
        <v>3884</v>
      </c>
      <c r="E838" t="s">
        <v>3885</v>
      </c>
    </row>
    <row r="839" spans="1:5" x14ac:dyDescent="0.3">
      <c r="A839" t="s">
        <v>3886</v>
      </c>
      <c r="B839" t="s">
        <v>3887</v>
      </c>
      <c r="C839" t="s">
        <v>3888</v>
      </c>
      <c r="D839" t="s">
        <v>3889</v>
      </c>
      <c r="E839" t="s">
        <v>3890</v>
      </c>
    </row>
    <row r="840" spans="1:5" x14ac:dyDescent="0.3">
      <c r="A840" t="s">
        <v>3891</v>
      </c>
      <c r="B840" t="s">
        <v>3892</v>
      </c>
      <c r="C840" t="s">
        <v>3893</v>
      </c>
      <c r="D840" t="s">
        <v>3894</v>
      </c>
      <c r="E840" t="s">
        <v>3895</v>
      </c>
    </row>
    <row r="841" spans="1:5" x14ac:dyDescent="0.3">
      <c r="A841" t="s">
        <v>3896</v>
      </c>
      <c r="B841" t="s">
        <v>3897</v>
      </c>
      <c r="C841" t="s">
        <v>2052</v>
      </c>
      <c r="D841" t="s">
        <v>2053</v>
      </c>
      <c r="E841" t="s">
        <v>3898</v>
      </c>
    </row>
    <row r="842" spans="1:5" x14ac:dyDescent="0.3">
      <c r="A842" t="s">
        <v>3899</v>
      </c>
      <c r="B842" t="s">
        <v>3900</v>
      </c>
      <c r="C842" t="s">
        <v>3901</v>
      </c>
      <c r="D842" t="s">
        <v>3902</v>
      </c>
      <c r="E842" t="s">
        <v>3903</v>
      </c>
    </row>
    <row r="843" spans="1:5" x14ac:dyDescent="0.3">
      <c r="A843" t="s">
        <v>3904</v>
      </c>
      <c r="B843" t="s">
        <v>3905</v>
      </c>
      <c r="C843" t="s">
        <v>3906</v>
      </c>
      <c r="D843" t="s">
        <v>3907</v>
      </c>
      <c r="E843" t="s">
        <v>3908</v>
      </c>
    </row>
    <row r="844" spans="1:5" x14ac:dyDescent="0.3">
      <c r="A844" t="s">
        <v>3909</v>
      </c>
      <c r="B844" t="s">
        <v>3910</v>
      </c>
      <c r="C844" t="s">
        <v>3911</v>
      </c>
      <c r="D844" t="s">
        <v>3912</v>
      </c>
      <c r="E844" t="s">
        <v>3913</v>
      </c>
    </row>
    <row r="845" spans="1:5" x14ac:dyDescent="0.3">
      <c r="A845" t="s">
        <v>3914</v>
      </c>
      <c r="B845" t="s">
        <v>3915</v>
      </c>
      <c r="C845" t="s">
        <v>3916</v>
      </c>
      <c r="D845" t="s">
        <v>3916</v>
      </c>
      <c r="E845" t="s">
        <v>3917</v>
      </c>
    </row>
    <row r="846" spans="1:5" x14ac:dyDescent="0.3">
      <c r="A846" t="s">
        <v>3918</v>
      </c>
      <c r="B846" t="s">
        <v>3919</v>
      </c>
      <c r="C846" t="s">
        <v>3920</v>
      </c>
      <c r="D846" t="s">
        <v>3921</v>
      </c>
      <c r="E846" t="s">
        <v>3922</v>
      </c>
    </row>
    <row r="847" spans="1:5" x14ac:dyDescent="0.3">
      <c r="A847" t="s">
        <v>3923</v>
      </c>
      <c r="B847" t="s">
        <v>3924</v>
      </c>
      <c r="C847" t="s">
        <v>3925</v>
      </c>
      <c r="D847" t="s">
        <v>3926</v>
      </c>
      <c r="E847" t="s">
        <v>3927</v>
      </c>
    </row>
    <row r="848" spans="1:5" x14ac:dyDescent="0.3">
      <c r="A848" t="s">
        <v>3928</v>
      </c>
      <c r="B848" t="s">
        <v>3929</v>
      </c>
      <c r="C848" t="s">
        <v>3930</v>
      </c>
      <c r="D848" t="s">
        <v>3931</v>
      </c>
      <c r="E848" t="s">
        <v>3932</v>
      </c>
    </row>
    <row r="849" spans="1:5" x14ac:dyDescent="0.3">
      <c r="A849" t="s">
        <v>3933</v>
      </c>
      <c r="B849" t="s">
        <v>3934</v>
      </c>
      <c r="C849" t="s">
        <v>3935</v>
      </c>
      <c r="D849" t="s">
        <v>3935</v>
      </c>
      <c r="E849" t="s">
        <v>3936</v>
      </c>
    </row>
    <row r="850" spans="1:5" x14ac:dyDescent="0.3">
      <c r="A850" t="s">
        <v>3937</v>
      </c>
      <c r="B850" t="s">
        <v>3938</v>
      </c>
      <c r="C850" t="s">
        <v>3939</v>
      </c>
      <c r="D850" t="s">
        <v>3939</v>
      </c>
      <c r="E850" t="s">
        <v>3940</v>
      </c>
    </row>
    <row r="851" spans="1:5" x14ac:dyDescent="0.3">
      <c r="A851" t="s">
        <v>3941</v>
      </c>
      <c r="B851" t="s">
        <v>3942</v>
      </c>
      <c r="C851" t="s">
        <v>3943</v>
      </c>
      <c r="D851" t="s">
        <v>3944</v>
      </c>
      <c r="E851" t="s">
        <v>3945</v>
      </c>
    </row>
    <row r="852" spans="1:5" x14ac:dyDescent="0.3">
      <c r="A852" t="s">
        <v>3946</v>
      </c>
      <c r="B852" t="s">
        <v>3947</v>
      </c>
      <c r="C852" t="s">
        <v>3948</v>
      </c>
      <c r="D852" t="s">
        <v>3949</v>
      </c>
      <c r="E852" t="s">
        <v>3950</v>
      </c>
    </row>
    <row r="853" spans="1:5" x14ac:dyDescent="0.3">
      <c r="A853" t="s">
        <v>3951</v>
      </c>
      <c r="B853" t="s">
        <v>3952</v>
      </c>
      <c r="C853" t="s">
        <v>3953</v>
      </c>
      <c r="D853" t="s">
        <v>3954</v>
      </c>
      <c r="E853" t="s">
        <v>3955</v>
      </c>
    </row>
    <row r="854" spans="1:5" x14ac:dyDescent="0.3">
      <c r="A854" t="s">
        <v>3956</v>
      </c>
      <c r="B854" t="s">
        <v>3957</v>
      </c>
      <c r="C854" t="s">
        <v>3958</v>
      </c>
      <c r="D854" t="s">
        <v>3959</v>
      </c>
      <c r="E854" t="s">
        <v>3960</v>
      </c>
    </row>
    <row r="855" spans="1:5" x14ac:dyDescent="0.3">
      <c r="A855" t="s">
        <v>3961</v>
      </c>
      <c r="B855" t="s">
        <v>3962</v>
      </c>
      <c r="C855" t="s">
        <v>3963</v>
      </c>
      <c r="D855" t="s">
        <v>3964</v>
      </c>
      <c r="E855" t="s">
        <v>3965</v>
      </c>
    </row>
    <row r="856" spans="1:5" x14ac:dyDescent="0.3">
      <c r="A856" t="s">
        <v>3966</v>
      </c>
      <c r="B856" t="s">
        <v>3967</v>
      </c>
      <c r="C856" t="s">
        <v>3968</v>
      </c>
      <c r="D856" t="s">
        <v>3968</v>
      </c>
      <c r="E856" t="s">
        <v>3969</v>
      </c>
    </row>
    <row r="857" spans="1:5" x14ac:dyDescent="0.3">
      <c r="A857" t="s">
        <v>3970</v>
      </c>
      <c r="B857" t="s">
        <v>3971</v>
      </c>
      <c r="C857" t="s">
        <v>3972</v>
      </c>
      <c r="D857" t="s">
        <v>3973</v>
      </c>
      <c r="E857" t="s">
        <v>3974</v>
      </c>
    </row>
    <row r="858" spans="1:5" x14ac:dyDescent="0.3">
      <c r="A858" t="s">
        <v>3975</v>
      </c>
      <c r="B858" t="s">
        <v>3976</v>
      </c>
      <c r="C858" t="s">
        <v>3977</v>
      </c>
      <c r="D858" t="s">
        <v>3977</v>
      </c>
      <c r="E858" t="s">
        <v>3978</v>
      </c>
    </row>
    <row r="859" spans="1:5" x14ac:dyDescent="0.3">
      <c r="A859" t="s">
        <v>3979</v>
      </c>
      <c r="B859" t="s">
        <v>3980</v>
      </c>
      <c r="C859" t="s">
        <v>3981</v>
      </c>
      <c r="D859" t="s">
        <v>3982</v>
      </c>
      <c r="E859" t="s">
        <v>3983</v>
      </c>
    </row>
    <row r="860" spans="1:5" x14ac:dyDescent="0.3">
      <c r="A860" t="s">
        <v>3984</v>
      </c>
      <c r="B860" t="s">
        <v>3985</v>
      </c>
      <c r="C860" t="s">
        <v>3986</v>
      </c>
      <c r="D860" t="s">
        <v>3986</v>
      </c>
      <c r="E860" t="s">
        <v>3987</v>
      </c>
    </row>
    <row r="861" spans="1:5" x14ac:dyDescent="0.3">
      <c r="A861" t="s">
        <v>3988</v>
      </c>
      <c r="B861" t="s">
        <v>3989</v>
      </c>
      <c r="C861" t="s">
        <v>3990</v>
      </c>
      <c r="D861" t="s">
        <v>3991</v>
      </c>
      <c r="E861" t="s">
        <v>3992</v>
      </c>
    </row>
    <row r="862" spans="1:5" x14ac:dyDescent="0.3">
      <c r="A862" t="s">
        <v>3993</v>
      </c>
      <c r="B862" t="s">
        <v>3994</v>
      </c>
      <c r="C862" t="s">
        <v>3995</v>
      </c>
      <c r="D862" t="s">
        <v>3996</v>
      </c>
      <c r="E862" t="s">
        <v>3997</v>
      </c>
    </row>
    <row r="863" spans="1:5" x14ac:dyDescent="0.3">
      <c r="A863" t="s">
        <v>3998</v>
      </c>
      <c r="B863" t="s">
        <v>3999</v>
      </c>
      <c r="C863" t="s">
        <v>4000</v>
      </c>
      <c r="D863" t="s">
        <v>4001</v>
      </c>
      <c r="E863" t="s">
        <v>4002</v>
      </c>
    </row>
    <row r="864" spans="1:5" x14ac:dyDescent="0.3">
      <c r="A864" t="s">
        <v>4003</v>
      </c>
      <c r="B864" t="s">
        <v>4004</v>
      </c>
      <c r="C864" t="s">
        <v>4005</v>
      </c>
      <c r="D864" t="s">
        <v>4006</v>
      </c>
      <c r="E864" t="s">
        <v>4007</v>
      </c>
    </row>
    <row r="865" spans="1:5" x14ac:dyDescent="0.3">
      <c r="A865" t="s">
        <v>4008</v>
      </c>
      <c r="B865" t="s">
        <v>4009</v>
      </c>
      <c r="C865" t="s">
        <v>4010</v>
      </c>
      <c r="D865" t="s">
        <v>4011</v>
      </c>
      <c r="E865" t="s">
        <v>4012</v>
      </c>
    </row>
    <row r="866" spans="1:5" x14ac:dyDescent="0.3">
      <c r="A866" t="s">
        <v>4013</v>
      </c>
      <c r="B866" t="s">
        <v>4014</v>
      </c>
      <c r="C866" t="s">
        <v>4015</v>
      </c>
      <c r="D866" t="s">
        <v>4016</v>
      </c>
      <c r="E866" t="s">
        <v>4017</v>
      </c>
    </row>
    <row r="867" spans="1:5" x14ac:dyDescent="0.3">
      <c r="A867" t="s">
        <v>4018</v>
      </c>
      <c r="B867" t="s">
        <v>4019</v>
      </c>
      <c r="C867" t="s">
        <v>4020</v>
      </c>
      <c r="D867" t="s">
        <v>4020</v>
      </c>
      <c r="E867" t="s">
        <v>4021</v>
      </c>
    </row>
    <row r="868" spans="1:5" x14ac:dyDescent="0.3">
      <c r="A868" t="s">
        <v>4022</v>
      </c>
      <c r="B868" t="s">
        <v>4023</v>
      </c>
      <c r="C868" t="s">
        <v>4024</v>
      </c>
      <c r="D868" t="s">
        <v>4025</v>
      </c>
      <c r="E868" t="s">
        <v>4026</v>
      </c>
    </row>
    <row r="869" spans="1:5" x14ac:dyDescent="0.3">
      <c r="A869" t="s">
        <v>4027</v>
      </c>
      <c r="B869" t="s">
        <v>4028</v>
      </c>
      <c r="C869" t="s">
        <v>4029</v>
      </c>
      <c r="D869" t="s">
        <v>4029</v>
      </c>
      <c r="E869" t="s">
        <v>4030</v>
      </c>
    </row>
    <row r="870" spans="1:5" x14ac:dyDescent="0.3">
      <c r="A870" t="s">
        <v>4031</v>
      </c>
      <c r="B870" t="s">
        <v>4032</v>
      </c>
      <c r="C870" t="s">
        <v>4033</v>
      </c>
      <c r="D870" t="s">
        <v>4034</v>
      </c>
      <c r="E870" t="s">
        <v>4035</v>
      </c>
    </row>
    <row r="871" spans="1:5" x14ac:dyDescent="0.3">
      <c r="A871" t="s">
        <v>4036</v>
      </c>
      <c r="B871" t="s">
        <v>4037</v>
      </c>
      <c r="C871" t="s">
        <v>4038</v>
      </c>
      <c r="D871" t="e">
        <f>- properly, belonging to the same spot, i.e. in this (or that) place</f>
        <v>#NAME?</v>
      </c>
      <c r="E871" t="e">
        <f>- properly, belonging to the same spot, i.e. in this (or that) place</f>
        <v>#NAME?</v>
      </c>
    </row>
    <row r="872" spans="1:5" x14ac:dyDescent="0.3">
      <c r="A872" t="s">
        <v>4039</v>
      </c>
      <c r="B872" t="s">
        <v>4040</v>
      </c>
      <c r="C872" t="s">
        <v>4041</v>
      </c>
      <c r="D872" t="e">
        <f>- self (in some oblique case or reflexively, relation)</f>
        <v>#NAME?</v>
      </c>
      <c r="E872" t="e">
        <f>- self (in some oblique case or reflexively, relation)</f>
        <v>#NAME?</v>
      </c>
    </row>
    <row r="873" spans="1:5" x14ac:dyDescent="0.3">
      <c r="A873" t="s">
        <v>4042</v>
      </c>
      <c r="B873" t="s">
        <v>4043</v>
      </c>
      <c r="C873" t="s">
        <v>4044</v>
      </c>
      <c r="D873" t="s">
        <v>4044</v>
      </c>
      <c r="E873" t="s">
        <v>4045</v>
      </c>
    </row>
    <row r="874" spans="1:5" x14ac:dyDescent="0.3">
      <c r="A874" t="s">
        <v>4046</v>
      </c>
      <c r="B874" t="s">
        <v>4047</v>
      </c>
      <c r="C874" t="s">
        <v>4048</v>
      </c>
      <c r="D874" t="s">
        <v>4049</v>
      </c>
      <c r="E874" t="s">
        <v>4050</v>
      </c>
    </row>
    <row r="875" spans="1:5" x14ac:dyDescent="0.3">
      <c r="A875" t="s">
        <v>4051</v>
      </c>
      <c r="B875" t="s">
        <v>4052</v>
      </c>
      <c r="C875" t="s">
        <v>4053</v>
      </c>
      <c r="D875" t="s">
        <v>4054</v>
      </c>
      <c r="E875" t="s">
        <v>4055</v>
      </c>
    </row>
    <row r="876" spans="1:5" x14ac:dyDescent="0.3">
      <c r="A876" t="s">
        <v>4056</v>
      </c>
      <c r="B876" t="s">
        <v>4057</v>
      </c>
      <c r="C876" t="s">
        <v>4058</v>
      </c>
      <c r="D876" t="s">
        <v>4059</v>
      </c>
      <c r="E876" t="s">
        <v>4060</v>
      </c>
    </row>
    <row r="877" spans="1:5" x14ac:dyDescent="0.3">
      <c r="A877" t="s">
        <v>4061</v>
      </c>
      <c r="B877" t="s">
        <v>4062</v>
      </c>
      <c r="C877" t="s">
        <v>2969</v>
      </c>
      <c r="D877" t="s">
        <v>4063</v>
      </c>
      <c r="E877" t="s">
        <v>4064</v>
      </c>
    </row>
    <row r="878" spans="1:5" x14ac:dyDescent="0.3">
      <c r="A878" t="s">
        <v>4065</v>
      </c>
      <c r="B878" t="s">
        <v>4066</v>
      </c>
      <c r="C878" t="s">
        <v>4067</v>
      </c>
      <c r="D878" t="s">
        <v>4068</v>
      </c>
      <c r="E878" t="s">
        <v>4069</v>
      </c>
    </row>
    <row r="879" spans="1:5" x14ac:dyDescent="0.3">
      <c r="A879" t="s">
        <v>4070</v>
      </c>
      <c r="B879" t="s">
        <v>4071</v>
      </c>
      <c r="C879" t="s">
        <v>4072</v>
      </c>
      <c r="D879" t="s">
        <v>4073</v>
      </c>
      <c r="E879" t="s">
        <v>4074</v>
      </c>
    </row>
    <row r="880" spans="1:5" x14ac:dyDescent="0.3">
      <c r="A880" t="s">
        <v>4075</v>
      </c>
      <c r="B880" t="s">
        <v>4076</v>
      </c>
      <c r="C880" t="s">
        <v>4077</v>
      </c>
      <c r="D880" t="s">
        <v>4077</v>
      </c>
      <c r="E880" t="s">
        <v>4078</v>
      </c>
    </row>
    <row r="881" spans="1:5" x14ac:dyDescent="0.3">
      <c r="A881" t="s">
        <v>4079</v>
      </c>
      <c r="B881" t="s">
        <v>4080</v>
      </c>
      <c r="C881" t="s">
        <v>4081</v>
      </c>
      <c r="D881" t="s">
        <v>4082</v>
      </c>
      <c r="E881" t="s">
        <v>4083</v>
      </c>
    </row>
    <row r="882" spans="1:5" x14ac:dyDescent="0.3">
      <c r="A882" t="s">
        <v>4084</v>
      </c>
      <c r="B882" t="s">
        <v>4085</v>
      </c>
      <c r="C882" t="s">
        <v>4086</v>
      </c>
      <c r="D882" t="s">
        <v>4087</v>
      </c>
      <c r="E882" t="s">
        <v>4088</v>
      </c>
    </row>
    <row r="883" spans="1:5" x14ac:dyDescent="0.3">
      <c r="A883" t="s">
        <v>4089</v>
      </c>
      <c r="B883" t="s">
        <v>4090</v>
      </c>
      <c r="C883" t="s">
        <v>4091</v>
      </c>
      <c r="D883" t="s">
        <v>4092</v>
      </c>
      <c r="E883" t="s">
        <v>4093</v>
      </c>
    </row>
    <row r="884" spans="1:5" x14ac:dyDescent="0.3">
      <c r="A884" t="s">
        <v>4094</v>
      </c>
      <c r="B884" t="s">
        <v>4095</v>
      </c>
      <c r="C884" t="s">
        <v>3423</v>
      </c>
      <c r="D884" t="s">
        <v>4096</v>
      </c>
      <c r="E884" t="s">
        <v>4097</v>
      </c>
    </row>
    <row r="885" spans="1:5" x14ac:dyDescent="0.3">
      <c r="A885" t="s">
        <v>4098</v>
      </c>
      <c r="B885" t="s">
        <v>4099</v>
      </c>
      <c r="C885" t="s">
        <v>4100</v>
      </c>
      <c r="D885" t="s">
        <v>4101</v>
      </c>
      <c r="E885" t="s">
        <v>4102</v>
      </c>
    </row>
    <row r="886" spans="1:5" x14ac:dyDescent="0.3">
      <c r="A886" t="s">
        <v>4103</v>
      </c>
      <c r="B886" t="s">
        <v>4104</v>
      </c>
      <c r="C886" t="s">
        <v>4105</v>
      </c>
      <c r="D886" t="s">
        <v>4106</v>
      </c>
      <c r="E886" t="s">
        <v>4107</v>
      </c>
    </row>
    <row r="887" spans="1:5" x14ac:dyDescent="0.3">
      <c r="A887" t="s">
        <v>4108</v>
      </c>
      <c r="B887" t="s">
        <v>4109</v>
      </c>
      <c r="C887" t="s">
        <v>4110</v>
      </c>
      <c r="D887" t="s">
        <v>4111</v>
      </c>
      <c r="E887" t="s">
        <v>4112</v>
      </c>
    </row>
    <row r="888" spans="1:5" x14ac:dyDescent="0.3">
      <c r="A888" t="s">
        <v>4113</v>
      </c>
      <c r="B888" t="s">
        <v>4109</v>
      </c>
      <c r="C888" t="s">
        <v>4114</v>
      </c>
      <c r="D888" t="s">
        <v>4115</v>
      </c>
      <c r="E888" t="s">
        <v>4112</v>
      </c>
    </row>
    <row r="889" spans="1:5" x14ac:dyDescent="0.3">
      <c r="A889" t="s">
        <v>4116</v>
      </c>
      <c r="B889" t="s">
        <v>4109</v>
      </c>
      <c r="C889" t="s">
        <v>4117</v>
      </c>
      <c r="D889" t="s">
        <v>4118</v>
      </c>
      <c r="E889" t="s">
        <v>4112</v>
      </c>
    </row>
    <row r="890" spans="1:5" x14ac:dyDescent="0.3">
      <c r="A890" t="s">
        <v>4119</v>
      </c>
      <c r="B890" t="s">
        <v>4120</v>
      </c>
      <c r="C890" t="s">
        <v>4121</v>
      </c>
      <c r="D890" t="s">
        <v>4121</v>
      </c>
      <c r="E890" t="s">
        <v>4122</v>
      </c>
    </row>
    <row r="891" spans="1:5" x14ac:dyDescent="0.3">
      <c r="A891" t="s">
        <v>4123</v>
      </c>
      <c r="B891" t="s">
        <v>4124</v>
      </c>
      <c r="C891" t="s">
        <v>4125</v>
      </c>
      <c r="D891" t="s">
        <v>4126</v>
      </c>
      <c r="E891" t="s">
        <v>4127</v>
      </c>
    </row>
    <row r="892" spans="1:5" x14ac:dyDescent="0.3">
      <c r="A892" t="s">
        <v>4128</v>
      </c>
      <c r="B892" t="s">
        <v>4129</v>
      </c>
      <c r="C892" t="s">
        <v>4130</v>
      </c>
      <c r="D892" t="s">
        <v>4131</v>
      </c>
      <c r="E892" t="s">
        <v>4132</v>
      </c>
    </row>
    <row r="893" spans="1:5" x14ac:dyDescent="0.3">
      <c r="A893" t="s">
        <v>4133</v>
      </c>
      <c r="B893" t="s">
        <v>4134</v>
      </c>
      <c r="C893" t="s">
        <v>1724</v>
      </c>
      <c r="D893" t="s">
        <v>4135</v>
      </c>
      <c r="E893" t="s">
        <v>4136</v>
      </c>
    </row>
    <row r="894" spans="1:5" x14ac:dyDescent="0.3">
      <c r="A894" t="s">
        <v>4137</v>
      </c>
      <c r="B894" t="s">
        <v>4138</v>
      </c>
      <c r="C894" t="s">
        <v>1936</v>
      </c>
      <c r="D894" t="s">
        <v>4139</v>
      </c>
      <c r="E894" t="s">
        <v>4140</v>
      </c>
    </row>
    <row r="895" spans="1:5" x14ac:dyDescent="0.3">
      <c r="A895" t="s">
        <v>4141</v>
      </c>
      <c r="B895" t="s">
        <v>4142</v>
      </c>
      <c r="C895" t="s">
        <v>4143</v>
      </c>
      <c r="D895" t="s">
        <v>4143</v>
      </c>
      <c r="E895" t="s">
        <v>4144</v>
      </c>
    </row>
    <row r="896" spans="1:5" x14ac:dyDescent="0.3">
      <c r="A896" t="s">
        <v>4145</v>
      </c>
      <c r="B896" t="s">
        <v>4146</v>
      </c>
      <c r="C896" t="s">
        <v>4147</v>
      </c>
      <c r="D896" t="s">
        <v>4148</v>
      </c>
      <c r="E896" t="s">
        <v>4149</v>
      </c>
    </row>
    <row r="897" spans="1:5" x14ac:dyDescent="0.3">
      <c r="A897" t="s">
        <v>4150</v>
      </c>
      <c r="B897" t="s">
        <v>4151</v>
      </c>
      <c r="C897" t="s">
        <v>4152</v>
      </c>
      <c r="D897" t="s">
        <v>4153</v>
      </c>
      <c r="E897" t="s">
        <v>4154</v>
      </c>
    </row>
    <row r="898" spans="1:5" x14ac:dyDescent="0.3">
      <c r="A898" t="s">
        <v>4155</v>
      </c>
      <c r="B898" t="s">
        <v>4156</v>
      </c>
      <c r="C898" t="s">
        <v>1714</v>
      </c>
      <c r="D898" t="e">
        <f>- to consider attentively</f>
        <v>#NAME?</v>
      </c>
      <c r="E898" t="e">
        <f>- to consider attentively</f>
        <v>#NAME?</v>
      </c>
    </row>
    <row r="899" spans="1:5" x14ac:dyDescent="0.3">
      <c r="A899" t="s">
        <v>4157</v>
      </c>
      <c r="B899" t="s">
        <v>4158</v>
      </c>
      <c r="C899" t="s">
        <v>4159</v>
      </c>
      <c r="D899" t="s">
        <v>4160</v>
      </c>
      <c r="E899" t="s">
        <v>4161</v>
      </c>
    </row>
    <row r="900" spans="1:5" x14ac:dyDescent="0.3">
      <c r="A900" t="s">
        <v>4162</v>
      </c>
      <c r="B900" t="s">
        <v>4163</v>
      </c>
      <c r="C900" t="s">
        <v>4164</v>
      </c>
      <c r="D900" t="s">
        <v>4165</v>
      </c>
      <c r="E900" t="s">
        <v>4166</v>
      </c>
    </row>
    <row r="901" spans="1:5" x14ac:dyDescent="0.3">
      <c r="A901" t="s">
        <v>4167</v>
      </c>
      <c r="B901" t="s">
        <v>4168</v>
      </c>
      <c r="C901" t="s">
        <v>4169</v>
      </c>
      <c r="D901" t="s">
        <v>4170</v>
      </c>
      <c r="E901" t="s">
        <v>4171</v>
      </c>
    </row>
    <row r="902" spans="1:5" x14ac:dyDescent="0.3">
      <c r="A902" t="s">
        <v>4172</v>
      </c>
      <c r="B902" t="s">
        <v>4173</v>
      </c>
      <c r="C902" t="s">
        <v>4174</v>
      </c>
      <c r="D902" t="s">
        <v>4175</v>
      </c>
      <c r="E902" t="s">
        <v>4176</v>
      </c>
    </row>
    <row r="903" spans="1:5" x14ac:dyDescent="0.3">
      <c r="A903" t="s">
        <v>4177</v>
      </c>
      <c r="B903" t="s">
        <v>4178</v>
      </c>
      <c r="C903" t="s">
        <v>4179</v>
      </c>
      <c r="D903" t="s">
        <v>4180</v>
      </c>
      <c r="E903" t="s">
        <v>4181</v>
      </c>
    </row>
    <row r="904" spans="1:5" x14ac:dyDescent="0.3">
      <c r="A904" t="s">
        <v>4182</v>
      </c>
      <c r="B904" t="s">
        <v>4183</v>
      </c>
      <c r="C904" t="s">
        <v>2173</v>
      </c>
      <c r="D904" t="s">
        <v>4184</v>
      </c>
      <c r="E904" t="s">
        <v>4185</v>
      </c>
    </row>
    <row r="905" spans="1:5" x14ac:dyDescent="0.3">
      <c r="A905" t="s">
        <v>4186</v>
      </c>
      <c r="B905" t="s">
        <v>4187</v>
      </c>
      <c r="C905" t="s">
        <v>4188</v>
      </c>
      <c r="D905" t="s">
        <v>4189</v>
      </c>
      <c r="E905" t="s">
        <v>4190</v>
      </c>
    </row>
    <row r="906" spans="1:5" x14ac:dyDescent="0.3">
      <c r="A906" t="s">
        <v>4191</v>
      </c>
      <c r="B906" t="s">
        <v>4192</v>
      </c>
      <c r="C906" t="s">
        <v>1040</v>
      </c>
      <c r="D906" t="s">
        <v>1040</v>
      </c>
      <c r="E906" t="s">
        <v>4193</v>
      </c>
    </row>
    <row r="907" spans="1:5" x14ac:dyDescent="0.3">
      <c r="A907" t="s">
        <v>4194</v>
      </c>
      <c r="B907" t="s">
        <v>4195</v>
      </c>
      <c r="C907" t="s">
        <v>4196</v>
      </c>
      <c r="D907" t="s">
        <v>4197</v>
      </c>
      <c r="E907" t="s">
        <v>4198</v>
      </c>
    </row>
    <row r="908" spans="1:5" x14ac:dyDescent="0.3">
      <c r="A908" t="s">
        <v>4199</v>
      </c>
      <c r="B908" t="s">
        <v>4200</v>
      </c>
      <c r="C908" t="s">
        <v>4201</v>
      </c>
      <c r="D908" t="s">
        <v>4201</v>
      </c>
      <c r="E908" t="s">
        <v>4202</v>
      </c>
    </row>
    <row r="909" spans="1:5" x14ac:dyDescent="0.3">
      <c r="A909" t="s">
        <v>4203</v>
      </c>
      <c r="B909" t="s">
        <v>4204</v>
      </c>
      <c r="C909" t="s">
        <v>4205</v>
      </c>
      <c r="D909" t="s">
        <v>4206</v>
      </c>
      <c r="E909" t="s">
        <v>4207</v>
      </c>
    </row>
    <row r="910" spans="1:5" x14ac:dyDescent="0.3">
      <c r="A910" t="s">
        <v>4208</v>
      </c>
      <c r="B910" t="s">
        <v>4209</v>
      </c>
      <c r="C910" t="s">
        <v>4210</v>
      </c>
      <c r="D910" t="s">
        <v>4210</v>
      </c>
      <c r="E910" t="s">
        <v>4211</v>
      </c>
    </row>
    <row r="911" spans="1:5" x14ac:dyDescent="0.3">
      <c r="A911" t="s">
        <v>4212</v>
      </c>
      <c r="B911" t="s">
        <v>4213</v>
      </c>
      <c r="C911" t="s">
        <v>4214</v>
      </c>
      <c r="D911" t="s">
        <v>4215</v>
      </c>
      <c r="E911" t="s">
        <v>4216</v>
      </c>
    </row>
    <row r="912" spans="1:5" x14ac:dyDescent="0.3">
      <c r="A912" t="s">
        <v>4217</v>
      </c>
      <c r="B912" t="s">
        <v>4218</v>
      </c>
      <c r="C912" t="s">
        <v>4219</v>
      </c>
      <c r="D912" t="s">
        <v>4220</v>
      </c>
      <c r="E912" t="s">
        <v>4221</v>
      </c>
    </row>
    <row r="913" spans="1:5" x14ac:dyDescent="0.3">
      <c r="A913" t="s">
        <v>4222</v>
      </c>
      <c r="B913" t="s">
        <v>4223</v>
      </c>
      <c r="C913" t="s">
        <v>4224</v>
      </c>
      <c r="D913" t="s">
        <v>4225</v>
      </c>
      <c r="E913" t="s">
        <v>4226</v>
      </c>
    </row>
    <row r="914" spans="1:5" x14ac:dyDescent="0.3">
      <c r="A914" t="s">
        <v>4227</v>
      </c>
      <c r="B914" t="s">
        <v>4228</v>
      </c>
      <c r="C914" t="s">
        <v>4229</v>
      </c>
      <c r="D914" t="s">
        <v>4230</v>
      </c>
      <c r="E914" t="s">
        <v>4231</v>
      </c>
    </row>
    <row r="915" spans="1:5" x14ac:dyDescent="0.3">
      <c r="A915" t="s">
        <v>4232</v>
      </c>
      <c r="B915" t="s">
        <v>4233</v>
      </c>
      <c r="C915" t="s">
        <v>4234</v>
      </c>
      <c r="D915" t="s">
        <v>4235</v>
      </c>
      <c r="E915" t="s">
        <v>4236</v>
      </c>
    </row>
    <row r="916" spans="1:5" x14ac:dyDescent="0.3">
      <c r="A916" t="s">
        <v>4237</v>
      </c>
      <c r="B916" t="s">
        <v>4238</v>
      </c>
      <c r="C916" t="s">
        <v>2448</v>
      </c>
      <c r="D916" t="s">
        <v>4239</v>
      </c>
      <c r="E916" t="s">
        <v>4240</v>
      </c>
    </row>
    <row r="917" spans="1:5" x14ac:dyDescent="0.3">
      <c r="A917" t="s">
        <v>4241</v>
      </c>
      <c r="B917" t="s">
        <v>4242</v>
      </c>
      <c r="C917" t="s">
        <v>4243</v>
      </c>
      <c r="D917" t="s">
        <v>4244</v>
      </c>
      <c r="E917" t="s">
        <v>4245</v>
      </c>
    </row>
    <row r="918" spans="1:5" x14ac:dyDescent="0.3">
      <c r="A918" t="s">
        <v>4246</v>
      </c>
      <c r="B918" t="s">
        <v>4247</v>
      </c>
      <c r="C918" t="s">
        <v>4248</v>
      </c>
      <c r="D918" t="s">
        <v>4248</v>
      </c>
      <c r="E918" t="s">
        <v>4249</v>
      </c>
    </row>
    <row r="919" spans="1:5" x14ac:dyDescent="0.3">
      <c r="A919" t="s">
        <v>4250</v>
      </c>
      <c r="B919" t="s">
        <v>4251</v>
      </c>
      <c r="C919" t="s">
        <v>4252</v>
      </c>
      <c r="D919" t="s">
        <v>4253</v>
      </c>
      <c r="E919" t="s">
        <v>4254</v>
      </c>
    </row>
    <row r="920" spans="1:5" x14ac:dyDescent="0.3">
      <c r="A920" t="s">
        <v>4255</v>
      </c>
      <c r="B920" t="s">
        <v>4256</v>
      </c>
      <c r="C920" t="s">
        <v>4257</v>
      </c>
      <c r="D920" t="s">
        <v>4257</v>
      </c>
      <c r="E920" t="s">
        <v>4258</v>
      </c>
    </row>
    <row r="921" spans="1:5" x14ac:dyDescent="0.3">
      <c r="A921" t="s">
        <v>4259</v>
      </c>
      <c r="B921" t="s">
        <v>4260</v>
      </c>
      <c r="C921" t="s">
        <v>4261</v>
      </c>
      <c r="D921" t="s">
        <v>4262</v>
      </c>
      <c r="E921" t="s">
        <v>4263</v>
      </c>
    </row>
    <row r="922" spans="1:5" x14ac:dyDescent="0.3">
      <c r="A922" t="s">
        <v>4264</v>
      </c>
      <c r="B922" t="s">
        <v>4265</v>
      </c>
      <c r="C922" t="s">
        <v>4266</v>
      </c>
      <c r="D922" t="s">
        <v>4267</v>
      </c>
      <c r="E922" t="s">
        <v>4268</v>
      </c>
    </row>
    <row r="923" spans="1:5" x14ac:dyDescent="0.3">
      <c r="A923" t="s">
        <v>4269</v>
      </c>
      <c r="B923" t="s">
        <v>4270</v>
      </c>
      <c r="C923" t="s">
        <v>4271</v>
      </c>
      <c r="D923" t="s">
        <v>4272</v>
      </c>
      <c r="E923" t="s">
        <v>4273</v>
      </c>
    </row>
    <row r="924" spans="1:5" x14ac:dyDescent="0.3">
      <c r="A924" t="s">
        <v>4274</v>
      </c>
      <c r="B924" t="s">
        <v>4275</v>
      </c>
      <c r="C924" t="s">
        <v>4276</v>
      </c>
      <c r="D924" t="s">
        <v>4277</v>
      </c>
      <c r="E924" t="s">
        <v>4278</v>
      </c>
    </row>
    <row r="925" spans="1:5" x14ac:dyDescent="0.3">
      <c r="A925" t="s">
        <v>4279</v>
      </c>
      <c r="B925" t="s">
        <v>4280</v>
      </c>
      <c r="C925" t="s">
        <v>4281</v>
      </c>
      <c r="D925" t="s">
        <v>4282</v>
      </c>
      <c r="E925" t="s">
        <v>4283</v>
      </c>
    </row>
    <row r="926" spans="1:5" x14ac:dyDescent="0.3">
      <c r="A926" t="s">
        <v>4284</v>
      </c>
      <c r="B926" t="s">
        <v>4285</v>
      </c>
      <c r="C926" t="s">
        <v>4286</v>
      </c>
      <c r="D926" t="s">
        <v>4287</v>
      </c>
      <c r="E926" t="s">
        <v>4288</v>
      </c>
    </row>
    <row r="927" spans="1:5" x14ac:dyDescent="0.3">
      <c r="A927" t="s">
        <v>4289</v>
      </c>
      <c r="B927" t="s">
        <v>4290</v>
      </c>
      <c r="C927" t="s">
        <v>4291</v>
      </c>
      <c r="D927" t="s">
        <v>4292</v>
      </c>
      <c r="E927" t="s">
        <v>4293</v>
      </c>
    </row>
    <row r="928" spans="1:5" x14ac:dyDescent="0.3">
      <c r="A928" t="s">
        <v>4294</v>
      </c>
      <c r="B928" t="s">
        <v>4295</v>
      </c>
      <c r="C928" t="s">
        <v>4296</v>
      </c>
      <c r="D928" t="s">
        <v>4297</v>
      </c>
      <c r="E928" t="s">
        <v>4298</v>
      </c>
    </row>
    <row r="929" spans="1:5" x14ac:dyDescent="0.3">
      <c r="A929" t="s">
        <v>4299</v>
      </c>
      <c r="B929" t="s">
        <v>4300</v>
      </c>
      <c r="C929" t="s">
        <v>4301</v>
      </c>
      <c r="D929" t="s">
        <v>4302</v>
      </c>
      <c r="E929" t="s">
        <v>4303</v>
      </c>
    </row>
    <row r="930" spans="1:5" x14ac:dyDescent="0.3">
      <c r="A930" t="s">
        <v>4304</v>
      </c>
      <c r="B930" t="s">
        <v>4305</v>
      </c>
      <c r="C930" t="s">
        <v>4306</v>
      </c>
      <c r="D930" t="s">
        <v>4307</v>
      </c>
      <c r="E930" t="s">
        <v>4308</v>
      </c>
    </row>
    <row r="931" spans="1:5" x14ac:dyDescent="0.3">
      <c r="A931" t="s">
        <v>4309</v>
      </c>
      <c r="B931" t="s">
        <v>4310</v>
      </c>
      <c r="C931" t="s">
        <v>4311</v>
      </c>
      <c r="D931" t="s">
        <v>4312</v>
      </c>
      <c r="E931" t="s">
        <v>4313</v>
      </c>
    </row>
    <row r="932" spans="1:5" x14ac:dyDescent="0.3">
      <c r="A932" t="s">
        <v>4314</v>
      </c>
      <c r="B932" t="s">
        <v>4315</v>
      </c>
      <c r="C932" t="s">
        <v>4316</v>
      </c>
      <c r="D932" t="s">
        <v>4317</v>
      </c>
      <c r="E932" t="s">
        <v>4318</v>
      </c>
    </row>
    <row r="933" spans="1:5" x14ac:dyDescent="0.3">
      <c r="A933" t="s">
        <v>4319</v>
      </c>
      <c r="B933" t="s">
        <v>4315</v>
      </c>
      <c r="C933" t="s">
        <v>4320</v>
      </c>
      <c r="D933" t="s">
        <v>4321</v>
      </c>
      <c r="E933" t="s">
        <v>4318</v>
      </c>
    </row>
    <row r="934" spans="1:5" x14ac:dyDescent="0.3">
      <c r="A934" t="s">
        <v>4322</v>
      </c>
      <c r="B934" t="s">
        <v>4315</v>
      </c>
      <c r="C934" t="s">
        <v>4323</v>
      </c>
      <c r="D934" t="s">
        <v>4324</v>
      </c>
      <c r="E934" t="s">
        <v>4318</v>
      </c>
    </row>
    <row r="935" spans="1:5" x14ac:dyDescent="0.3">
      <c r="A935" t="s">
        <v>4325</v>
      </c>
      <c r="B935" t="s">
        <v>4315</v>
      </c>
      <c r="C935" t="s">
        <v>4326</v>
      </c>
      <c r="D935" t="s">
        <v>4327</v>
      </c>
      <c r="E935" t="s">
        <v>4318</v>
      </c>
    </row>
    <row r="936" spans="1:5" x14ac:dyDescent="0.3">
      <c r="A936" t="s">
        <v>4328</v>
      </c>
      <c r="B936" t="s">
        <v>4315</v>
      </c>
      <c r="C936" t="s">
        <v>4329</v>
      </c>
      <c r="D936" t="s">
        <v>4327</v>
      </c>
      <c r="E936" t="s">
        <v>4318</v>
      </c>
    </row>
    <row r="937" spans="1:5" x14ac:dyDescent="0.3">
      <c r="A937" t="s">
        <v>4330</v>
      </c>
      <c r="B937" t="s">
        <v>4331</v>
      </c>
      <c r="C937" t="s">
        <v>4332</v>
      </c>
      <c r="D937" t="s">
        <v>4333</v>
      </c>
      <c r="E937" t="s">
        <v>4334</v>
      </c>
    </row>
    <row r="938" spans="1:5" x14ac:dyDescent="0.3">
      <c r="A938" t="s">
        <v>4335</v>
      </c>
      <c r="B938" t="s">
        <v>4336</v>
      </c>
      <c r="C938" t="s">
        <v>4337</v>
      </c>
      <c r="D938" t="s">
        <v>4337</v>
      </c>
      <c r="E938" t="s">
        <v>4338</v>
      </c>
    </row>
    <row r="939" spans="1:5" x14ac:dyDescent="0.3">
      <c r="A939" t="s">
        <v>4339</v>
      </c>
      <c r="B939" t="s">
        <v>4340</v>
      </c>
      <c r="C939" t="s">
        <v>4337</v>
      </c>
      <c r="D939" t="s">
        <v>4341</v>
      </c>
      <c r="E939" t="s">
        <v>4342</v>
      </c>
    </row>
    <row r="940" spans="1:5" x14ac:dyDescent="0.3">
      <c r="A940" t="s">
        <v>4343</v>
      </c>
      <c r="B940" t="s">
        <v>4344</v>
      </c>
      <c r="C940" t="s">
        <v>4345</v>
      </c>
      <c r="D940" t="s">
        <v>4346</v>
      </c>
      <c r="E940" t="s">
        <v>4347</v>
      </c>
    </row>
    <row r="941" spans="1:5" x14ac:dyDescent="0.3">
      <c r="A941" t="s">
        <v>4348</v>
      </c>
      <c r="B941" t="s">
        <v>4349</v>
      </c>
      <c r="C941" t="s">
        <v>4350</v>
      </c>
      <c r="D941" t="s">
        <v>4351</v>
      </c>
      <c r="E941" t="s">
        <v>4352</v>
      </c>
    </row>
    <row r="942" spans="1:5" x14ac:dyDescent="0.3">
      <c r="A942" t="s">
        <v>4353</v>
      </c>
      <c r="B942" t="s">
        <v>4354</v>
      </c>
      <c r="C942" t="s">
        <v>4355</v>
      </c>
      <c r="D942" t="s">
        <v>4356</v>
      </c>
      <c r="E942" t="s">
        <v>4357</v>
      </c>
    </row>
    <row r="943" spans="1:5" x14ac:dyDescent="0.3">
      <c r="A943" t="s">
        <v>4358</v>
      </c>
      <c r="B943" t="s">
        <v>4359</v>
      </c>
      <c r="C943" t="s">
        <v>4360</v>
      </c>
      <c r="D943" t="s">
        <v>4361</v>
      </c>
      <c r="E943" t="s">
        <v>4362</v>
      </c>
    </row>
    <row r="944" spans="1:5" x14ac:dyDescent="0.3">
      <c r="A944" t="s">
        <v>4363</v>
      </c>
      <c r="B944" t="s">
        <v>4364</v>
      </c>
      <c r="C944" t="s">
        <v>4365</v>
      </c>
      <c r="D944" t="s">
        <v>4366</v>
      </c>
      <c r="E944" t="s">
        <v>4367</v>
      </c>
    </row>
    <row r="945" spans="1:5" x14ac:dyDescent="0.3">
      <c r="A945" t="s">
        <v>4368</v>
      </c>
      <c r="B945" t="s">
        <v>4369</v>
      </c>
      <c r="C945" t="s">
        <v>4370</v>
      </c>
      <c r="D945" t="s">
        <v>4371</v>
      </c>
      <c r="E945" t="s">
        <v>4372</v>
      </c>
    </row>
    <row r="946" spans="1:5" x14ac:dyDescent="0.3">
      <c r="A946" t="s">
        <v>4373</v>
      </c>
      <c r="B946" t="s">
        <v>4374</v>
      </c>
      <c r="C946" t="s">
        <v>4375</v>
      </c>
      <c r="D946" t="s">
        <v>4376</v>
      </c>
      <c r="E946" t="s">
        <v>4377</v>
      </c>
    </row>
    <row r="947" spans="1:5" x14ac:dyDescent="0.3">
      <c r="A947" t="s">
        <v>4378</v>
      </c>
      <c r="B947" t="s">
        <v>4379</v>
      </c>
      <c r="C947" t="s">
        <v>4380</v>
      </c>
      <c r="D947" t="s">
        <v>4381</v>
      </c>
      <c r="E947" t="s">
        <v>4382</v>
      </c>
    </row>
    <row r="948" spans="1:5" x14ac:dyDescent="0.3">
      <c r="A948" t="s">
        <v>4383</v>
      </c>
      <c r="B948" t="s">
        <v>4384</v>
      </c>
      <c r="C948" t="s">
        <v>4385</v>
      </c>
      <c r="D948" t="s">
        <v>4386</v>
      </c>
      <c r="E948" t="s">
        <v>4387</v>
      </c>
    </row>
    <row r="949" spans="1:5" x14ac:dyDescent="0.3">
      <c r="A949" t="s">
        <v>4388</v>
      </c>
      <c r="B949" t="s">
        <v>4389</v>
      </c>
      <c r="C949" t="s">
        <v>4390</v>
      </c>
      <c r="D949" t="s">
        <v>4391</v>
      </c>
      <c r="E949" t="s">
        <v>4392</v>
      </c>
    </row>
    <row r="950" spans="1:5" x14ac:dyDescent="0.3">
      <c r="A950" t="s">
        <v>4393</v>
      </c>
      <c r="B950" t="s">
        <v>4394</v>
      </c>
      <c r="C950" t="s">
        <v>4395</v>
      </c>
      <c r="D950" t="s">
        <v>4396</v>
      </c>
      <c r="E950" t="s">
        <v>4397</v>
      </c>
    </row>
    <row r="951" spans="1:5" x14ac:dyDescent="0.3">
      <c r="A951" t="s">
        <v>4398</v>
      </c>
      <c r="B951" t="s">
        <v>4399</v>
      </c>
      <c r="C951" t="s">
        <v>4400</v>
      </c>
      <c r="D951" t="s">
        <v>4401</v>
      </c>
      <c r="E951" t="s">
        <v>4402</v>
      </c>
    </row>
    <row r="952" spans="1:5" x14ac:dyDescent="0.3">
      <c r="A952" t="s">
        <v>4403</v>
      </c>
      <c r="B952" t="s">
        <v>4404</v>
      </c>
      <c r="C952" t="s">
        <v>4405</v>
      </c>
      <c r="D952" t="s">
        <v>4406</v>
      </c>
      <c r="E952" t="s">
        <v>4407</v>
      </c>
    </row>
    <row r="953" spans="1:5" x14ac:dyDescent="0.3">
      <c r="A953" t="s">
        <v>4408</v>
      </c>
      <c r="B953" t="s">
        <v>4409</v>
      </c>
      <c r="C953" t="s">
        <v>4410</v>
      </c>
      <c r="D953" t="s">
        <v>4411</v>
      </c>
      <c r="E953" t="s">
        <v>4412</v>
      </c>
    </row>
    <row r="954" spans="1:5" x14ac:dyDescent="0.3">
      <c r="A954" t="s">
        <v>4413</v>
      </c>
      <c r="B954" t="s">
        <v>4414</v>
      </c>
      <c r="C954" t="s">
        <v>4415</v>
      </c>
      <c r="D954" t="s">
        <v>4416</v>
      </c>
      <c r="E954" t="s">
        <v>4417</v>
      </c>
    </row>
    <row r="955" spans="1:5" x14ac:dyDescent="0.3">
      <c r="A955" t="s">
        <v>4418</v>
      </c>
      <c r="B955" t="s">
        <v>4414</v>
      </c>
      <c r="C955" t="s">
        <v>4415</v>
      </c>
      <c r="D955" t="s">
        <v>4416</v>
      </c>
      <c r="E955" t="s">
        <v>4419</v>
      </c>
    </row>
    <row r="956" spans="1:5" x14ac:dyDescent="0.3">
      <c r="A956" t="s">
        <v>4420</v>
      </c>
      <c r="B956" t="s">
        <v>4421</v>
      </c>
      <c r="C956" t="s">
        <v>4422</v>
      </c>
      <c r="D956" t="s">
        <v>4423</v>
      </c>
      <c r="E956" t="s">
        <v>4424</v>
      </c>
    </row>
    <row r="957" spans="1:5" x14ac:dyDescent="0.3">
      <c r="A957" t="s">
        <v>4425</v>
      </c>
      <c r="B957" t="s">
        <v>4426</v>
      </c>
      <c r="C957" t="s">
        <v>4427</v>
      </c>
      <c r="D957" t="s">
        <v>4428</v>
      </c>
      <c r="E957" t="s">
        <v>4429</v>
      </c>
    </row>
    <row r="958" spans="1:5" x14ac:dyDescent="0.3">
      <c r="A958" t="s">
        <v>4430</v>
      </c>
      <c r="B958" t="s">
        <v>4431</v>
      </c>
      <c r="C958" t="s">
        <v>4432</v>
      </c>
      <c r="D958" t="s">
        <v>4433</v>
      </c>
      <c r="E958" t="s">
        <v>4434</v>
      </c>
    </row>
    <row r="959" spans="1:5" x14ac:dyDescent="0.3">
      <c r="A959" t="s">
        <v>4435</v>
      </c>
      <c r="B959" t="s">
        <v>4436</v>
      </c>
      <c r="C959" t="s">
        <v>4437</v>
      </c>
      <c r="D959" t="s">
        <v>4438</v>
      </c>
      <c r="E959" t="s">
        <v>4439</v>
      </c>
    </row>
    <row r="960" spans="1:5" x14ac:dyDescent="0.3">
      <c r="A960" t="s">
        <v>4440</v>
      </c>
      <c r="B960" t="s">
        <v>4441</v>
      </c>
      <c r="C960" t="s">
        <v>4442</v>
      </c>
      <c r="D960" t="s">
        <v>4443</v>
      </c>
      <c r="E960" t="s">
        <v>4444</v>
      </c>
    </row>
    <row r="961" spans="1:5" x14ac:dyDescent="0.3">
      <c r="A961" t="s">
        <v>4445</v>
      </c>
      <c r="B961" t="s">
        <v>4441</v>
      </c>
      <c r="C961" t="s">
        <v>4446</v>
      </c>
      <c r="D961" t="s">
        <v>4447</v>
      </c>
      <c r="E961" t="s">
        <v>4444</v>
      </c>
    </row>
    <row r="962" spans="1:5" x14ac:dyDescent="0.3">
      <c r="A962" t="s">
        <v>4448</v>
      </c>
      <c r="B962" t="s">
        <v>4449</v>
      </c>
      <c r="C962" t="s">
        <v>4450</v>
      </c>
      <c r="D962" t="s">
        <v>4451</v>
      </c>
      <c r="E962" t="s">
        <v>4452</v>
      </c>
    </row>
    <row r="963" spans="1:5" x14ac:dyDescent="0.3">
      <c r="A963" t="s">
        <v>4453</v>
      </c>
      <c r="B963" t="s">
        <v>4454</v>
      </c>
      <c r="C963" t="s">
        <v>4455</v>
      </c>
      <c r="D963" t="s">
        <v>4455</v>
      </c>
      <c r="E963" t="s">
        <v>4456</v>
      </c>
    </row>
    <row r="964" spans="1:5" x14ac:dyDescent="0.3">
      <c r="A964" t="s">
        <v>4457</v>
      </c>
      <c r="B964" t="s">
        <v>4458</v>
      </c>
      <c r="C964" t="s">
        <v>4450</v>
      </c>
      <c r="D964" t="s">
        <v>4459</v>
      </c>
      <c r="E964" t="s">
        <v>4460</v>
      </c>
    </row>
    <row r="965" spans="1:5" x14ac:dyDescent="0.3">
      <c r="A965" t="s">
        <v>4461</v>
      </c>
      <c r="B965" t="s">
        <v>4462</v>
      </c>
      <c r="C965" t="s">
        <v>4463</v>
      </c>
      <c r="D965" t="s">
        <v>4464</v>
      </c>
      <c r="E965" t="s">
        <v>4465</v>
      </c>
    </row>
    <row r="966" spans="1:5" x14ac:dyDescent="0.3">
      <c r="A966" t="s">
        <v>4466</v>
      </c>
      <c r="B966" t="s">
        <v>4467</v>
      </c>
      <c r="C966" t="s">
        <v>4468</v>
      </c>
      <c r="D966" t="s">
        <v>4469</v>
      </c>
      <c r="E966" t="s">
        <v>4470</v>
      </c>
    </row>
    <row r="967" spans="1:5" x14ac:dyDescent="0.3">
      <c r="A967" t="s">
        <v>4471</v>
      </c>
      <c r="B967" t="s">
        <v>4472</v>
      </c>
      <c r="C967" t="s">
        <v>4473</v>
      </c>
      <c r="D967" t="e">
        <f>- kingly (in nature)</f>
        <v>#NAME?</v>
      </c>
      <c r="E967" t="s">
        <v>4474</v>
      </c>
    </row>
    <row r="968" spans="1:5" x14ac:dyDescent="0.3">
      <c r="A968" t="s">
        <v>4475</v>
      </c>
      <c r="B968" t="s">
        <v>4476</v>
      </c>
      <c r="C968" t="s">
        <v>4477</v>
      </c>
      <c r="D968" t="s">
        <v>4477</v>
      </c>
      <c r="E968" t="s">
        <v>4478</v>
      </c>
    </row>
    <row r="969" spans="1:5" x14ac:dyDescent="0.3">
      <c r="A969" t="s">
        <v>4479</v>
      </c>
      <c r="B969" t="s">
        <v>4480</v>
      </c>
      <c r="C969" t="s">
        <v>4481</v>
      </c>
      <c r="D969" t="s">
        <v>4482</v>
      </c>
      <c r="E969" t="s">
        <v>4483</v>
      </c>
    </row>
    <row r="970" spans="1:5" x14ac:dyDescent="0.3">
      <c r="A970" t="s">
        <v>4484</v>
      </c>
      <c r="B970" t="s">
        <v>4485</v>
      </c>
      <c r="C970" t="s">
        <v>4486</v>
      </c>
      <c r="D970" t="s">
        <v>4487</v>
      </c>
      <c r="E970" t="s">
        <v>4488</v>
      </c>
    </row>
    <row r="971" spans="1:5" x14ac:dyDescent="0.3">
      <c r="A971" t="s">
        <v>4489</v>
      </c>
      <c r="B971" t="s">
        <v>4490</v>
      </c>
      <c r="C971" t="s">
        <v>4491</v>
      </c>
      <c r="D971" t="s">
        <v>4491</v>
      </c>
      <c r="E971" t="s">
        <v>4492</v>
      </c>
    </row>
    <row r="972" spans="1:5" x14ac:dyDescent="0.3">
      <c r="A972" t="s">
        <v>4493</v>
      </c>
      <c r="B972" t="s">
        <v>4490</v>
      </c>
      <c r="C972" t="s">
        <v>4491</v>
      </c>
      <c r="D972" t="s">
        <v>4494</v>
      </c>
      <c r="E972" t="s">
        <v>4492</v>
      </c>
    </row>
    <row r="973" spans="1:5" x14ac:dyDescent="0.3">
      <c r="A973" t="s">
        <v>4495</v>
      </c>
      <c r="B973" t="s">
        <v>4496</v>
      </c>
      <c r="C973" t="s">
        <v>4497</v>
      </c>
      <c r="D973" t="s">
        <v>4497</v>
      </c>
      <c r="E973" t="s">
        <v>4498</v>
      </c>
    </row>
    <row r="974" spans="1:5" x14ac:dyDescent="0.3">
      <c r="A974" t="s">
        <v>4499</v>
      </c>
      <c r="B974" t="s">
        <v>4500</v>
      </c>
      <c r="C974" t="s">
        <v>4501</v>
      </c>
      <c r="D974" t="s">
        <v>4501</v>
      </c>
      <c r="E974" t="s">
        <v>4502</v>
      </c>
    </row>
    <row r="975" spans="1:5" x14ac:dyDescent="0.3">
      <c r="A975" t="s">
        <v>4503</v>
      </c>
      <c r="B975" t="s">
        <v>4504</v>
      </c>
      <c r="C975" t="s">
        <v>4505</v>
      </c>
      <c r="D975" t="s">
        <v>4506</v>
      </c>
      <c r="E975" t="s">
        <v>4507</v>
      </c>
    </row>
    <row r="976" spans="1:5" x14ac:dyDescent="0.3">
      <c r="A976" t="s">
        <v>4508</v>
      </c>
      <c r="B976" t="s">
        <v>4509</v>
      </c>
      <c r="C976" t="s">
        <v>4510</v>
      </c>
      <c r="D976" t="e">
        <f>- a brier shrub</f>
        <v>#NAME?</v>
      </c>
      <c r="E976" t="s">
        <v>4511</v>
      </c>
    </row>
    <row r="977" spans="1:5" x14ac:dyDescent="0.3">
      <c r="A977" t="s">
        <v>4512</v>
      </c>
      <c r="B977" t="s">
        <v>4509</v>
      </c>
      <c r="C977" t="s">
        <v>4513</v>
      </c>
      <c r="D977" t="s">
        <v>4514</v>
      </c>
      <c r="E977" t="s">
        <v>4515</v>
      </c>
    </row>
    <row r="978" spans="1:5" x14ac:dyDescent="0.3">
      <c r="A978" t="s">
        <v>4516</v>
      </c>
      <c r="B978" t="s">
        <v>4517</v>
      </c>
      <c r="C978" t="s">
        <v>4518</v>
      </c>
      <c r="D978" t="s">
        <v>4518</v>
      </c>
      <c r="E978" t="s">
        <v>4519</v>
      </c>
    </row>
    <row r="979" spans="1:5" x14ac:dyDescent="0.3">
      <c r="A979" t="s">
        <v>4520</v>
      </c>
      <c r="B979" t="s">
        <v>4521</v>
      </c>
      <c r="C979" t="s">
        <v>4522</v>
      </c>
      <c r="D979" t="s">
        <v>4523</v>
      </c>
      <c r="E979" t="s">
        <v>4524</v>
      </c>
    </row>
    <row r="980" spans="1:5" x14ac:dyDescent="0.3">
      <c r="A980" t="s">
        <v>4525</v>
      </c>
      <c r="B980" t="s">
        <v>4526</v>
      </c>
      <c r="C980" t="s">
        <v>4527</v>
      </c>
      <c r="D980" t="s">
        <v>4528</v>
      </c>
      <c r="E980" t="s">
        <v>4529</v>
      </c>
    </row>
    <row r="981" spans="1:5" x14ac:dyDescent="0.3">
      <c r="A981" t="s">
        <v>4530</v>
      </c>
      <c r="B981" t="s">
        <v>4531</v>
      </c>
      <c r="C981" t="s">
        <v>4532</v>
      </c>
      <c r="D981" t="s">
        <v>4533</v>
      </c>
      <c r="E981" t="s">
        <v>4534</v>
      </c>
    </row>
    <row r="982" spans="1:5" x14ac:dyDescent="0.3">
      <c r="A982" t="s">
        <v>4535</v>
      </c>
      <c r="B982" t="s">
        <v>4536</v>
      </c>
      <c r="C982" t="s">
        <v>3128</v>
      </c>
      <c r="D982" t="s">
        <v>4537</v>
      </c>
      <c r="E982" t="s">
        <v>4538</v>
      </c>
    </row>
    <row r="983" spans="1:5" x14ac:dyDescent="0.3">
      <c r="A983" t="s">
        <v>4539</v>
      </c>
      <c r="B983" t="s">
        <v>4540</v>
      </c>
      <c r="C983" t="s">
        <v>4541</v>
      </c>
      <c r="D983" t="s">
        <v>4542</v>
      </c>
      <c r="E983" t="s">
        <v>4543</v>
      </c>
    </row>
    <row r="984" spans="1:5" x14ac:dyDescent="0.3">
      <c r="A984" t="s">
        <v>4544</v>
      </c>
      <c r="B984" t="s">
        <v>4545</v>
      </c>
      <c r="C984" t="s">
        <v>4546</v>
      </c>
      <c r="D984" t="s">
        <v>4547</v>
      </c>
      <c r="E984" t="s">
        <v>4548</v>
      </c>
    </row>
    <row r="985" spans="1:5" x14ac:dyDescent="0.3">
      <c r="A985" t="s">
        <v>4549</v>
      </c>
      <c r="B985" t="s">
        <v>4550</v>
      </c>
      <c r="C985" t="s">
        <v>4551</v>
      </c>
      <c r="D985" t="s">
        <v>4551</v>
      </c>
      <c r="E985" t="s">
        <v>4552</v>
      </c>
    </row>
    <row r="986" spans="1:5" x14ac:dyDescent="0.3">
      <c r="A986" t="s">
        <v>4553</v>
      </c>
      <c r="B986" t="s">
        <v>4554</v>
      </c>
      <c r="C986" t="s">
        <v>4555</v>
      </c>
      <c r="D986" t="s">
        <v>4556</v>
      </c>
      <c r="E986" t="s">
        <v>4557</v>
      </c>
    </row>
    <row r="987" spans="1:5" x14ac:dyDescent="0.3">
      <c r="A987" t="s">
        <v>4558</v>
      </c>
      <c r="B987" t="s">
        <v>4559</v>
      </c>
      <c r="C987" t="s">
        <v>4560</v>
      </c>
      <c r="D987" t="s">
        <v>4561</v>
      </c>
      <c r="E987" t="s">
        <v>4562</v>
      </c>
    </row>
    <row r="988" spans="1:5" x14ac:dyDescent="0.3">
      <c r="A988" t="s">
        <v>4563</v>
      </c>
      <c r="B988" t="s">
        <v>4564</v>
      </c>
      <c r="C988" t="s">
        <v>4565</v>
      </c>
      <c r="D988" t="s">
        <v>4566</v>
      </c>
      <c r="E988" t="s">
        <v>4567</v>
      </c>
    </row>
    <row r="989" spans="1:5" x14ac:dyDescent="0.3">
      <c r="A989" t="s">
        <v>4568</v>
      </c>
      <c r="B989" t="s">
        <v>4569</v>
      </c>
      <c r="C989" t="s">
        <v>4570</v>
      </c>
      <c r="D989" t="s">
        <v>4571</v>
      </c>
      <c r="E989" t="s">
        <v>4572</v>
      </c>
    </row>
    <row r="990" spans="1:5" x14ac:dyDescent="0.3">
      <c r="A990" t="s">
        <v>4573</v>
      </c>
      <c r="B990" t="s">
        <v>4574</v>
      </c>
      <c r="C990" t="s">
        <v>4575</v>
      </c>
      <c r="D990" t="s">
        <v>4575</v>
      </c>
      <c r="E990" t="s">
        <v>4576</v>
      </c>
    </row>
    <row r="991" spans="1:5" x14ac:dyDescent="0.3">
      <c r="A991" t="s">
        <v>4577</v>
      </c>
      <c r="B991" t="s">
        <v>4578</v>
      </c>
      <c r="C991" t="s">
        <v>4579</v>
      </c>
      <c r="D991" t="s">
        <v>4580</v>
      </c>
      <c r="E991" t="s">
        <v>4581</v>
      </c>
    </row>
    <row r="992" spans="1:5" x14ac:dyDescent="0.3">
      <c r="A992" t="s">
        <v>4582</v>
      </c>
      <c r="B992" t="s">
        <v>4583</v>
      </c>
      <c r="C992" t="s">
        <v>4584</v>
      </c>
      <c r="D992" t="s">
        <v>4585</v>
      </c>
      <c r="E992" t="s">
        <v>4586</v>
      </c>
    </row>
    <row r="993" spans="1:5" x14ac:dyDescent="0.3">
      <c r="A993" t="s">
        <v>4587</v>
      </c>
      <c r="B993" t="s">
        <v>4588</v>
      </c>
      <c r="C993" t="s">
        <v>4589</v>
      </c>
      <c r="D993" t="s">
        <v>4590</v>
      </c>
      <c r="E993" t="s">
        <v>4591</v>
      </c>
    </row>
    <row r="994" spans="1:5" x14ac:dyDescent="0.3">
      <c r="A994" t="s">
        <v>4592</v>
      </c>
      <c r="B994" t="s">
        <v>4593</v>
      </c>
      <c r="C994" t="s">
        <v>4594</v>
      </c>
      <c r="D994" t="s">
        <v>4594</v>
      </c>
      <c r="E994" t="s">
        <v>4595</v>
      </c>
    </row>
    <row r="995" spans="1:5" x14ac:dyDescent="0.3">
      <c r="A995" t="s">
        <v>4596</v>
      </c>
      <c r="B995" t="s">
        <v>4597</v>
      </c>
      <c r="C995" t="s">
        <v>4598</v>
      </c>
      <c r="D995" t="s">
        <v>4599</v>
      </c>
      <c r="E995" t="s">
        <v>4600</v>
      </c>
    </row>
    <row r="996" spans="1:5" x14ac:dyDescent="0.3">
      <c r="A996" t="s">
        <v>4601</v>
      </c>
      <c r="B996" t="s">
        <v>4602</v>
      </c>
      <c r="C996" t="s">
        <v>4603</v>
      </c>
      <c r="D996" t="s">
        <v>4604</v>
      </c>
      <c r="E996" t="s">
        <v>4605</v>
      </c>
    </row>
    <row r="997" spans="1:5" x14ac:dyDescent="0.3">
      <c r="A997" t="s">
        <v>4606</v>
      </c>
      <c r="B997" t="s">
        <v>4607</v>
      </c>
      <c r="C997" t="s">
        <v>4603</v>
      </c>
      <c r="D997" t="s">
        <v>4608</v>
      </c>
      <c r="E997" t="s">
        <v>4609</v>
      </c>
    </row>
    <row r="998" spans="1:5" x14ac:dyDescent="0.3">
      <c r="A998" t="s">
        <v>4610</v>
      </c>
      <c r="B998" t="s">
        <v>4611</v>
      </c>
      <c r="C998" t="s">
        <v>4612</v>
      </c>
      <c r="D998" t="s">
        <v>4613</v>
      </c>
      <c r="E998" t="s">
        <v>4614</v>
      </c>
    </row>
    <row r="999" spans="1:5" x14ac:dyDescent="0.3">
      <c r="A999" t="s">
        <v>4615</v>
      </c>
      <c r="B999" t="s">
        <v>4616</v>
      </c>
      <c r="C999" t="s">
        <v>4617</v>
      </c>
      <c r="D999" t="s">
        <v>4618</v>
      </c>
      <c r="E999" t="s">
        <v>4619</v>
      </c>
    </row>
    <row r="1000" spans="1:5" x14ac:dyDescent="0.3">
      <c r="A1000" t="s">
        <v>4620</v>
      </c>
      <c r="B1000" t="s">
        <v>4621</v>
      </c>
      <c r="C1000" t="s">
        <v>4622</v>
      </c>
      <c r="D1000" t="s">
        <v>4623</v>
      </c>
      <c r="E1000" t="s">
        <v>4624</v>
      </c>
    </row>
    <row r="1001" spans="1:5" x14ac:dyDescent="0.3">
      <c r="A1001" t="s">
        <v>4625</v>
      </c>
      <c r="B1001" t="s">
        <v>4626</v>
      </c>
      <c r="C1001" t="s">
        <v>4627</v>
      </c>
      <c r="D1001" t="s">
        <v>4628</v>
      </c>
      <c r="E1001" t="s">
        <v>4629</v>
      </c>
    </row>
    <row r="1002" spans="1:5" x14ac:dyDescent="0.3">
      <c r="A1002" t="s">
        <v>4630</v>
      </c>
      <c r="B1002" t="s">
        <v>4631</v>
      </c>
      <c r="C1002" t="s">
        <v>4632</v>
      </c>
      <c r="D1002" t="s">
        <v>4633</v>
      </c>
      <c r="E1002" t="s">
        <v>4634</v>
      </c>
    </row>
    <row r="1003" spans="1:5" x14ac:dyDescent="0.3">
      <c r="A1003" t="s">
        <v>4635</v>
      </c>
      <c r="B1003" t="s">
        <v>4636</v>
      </c>
      <c r="C1003" t="s">
        <v>4637</v>
      </c>
      <c r="D1003" t="s">
        <v>4638</v>
      </c>
      <c r="E1003" t="s">
        <v>4639</v>
      </c>
    </row>
    <row r="1004" spans="1:5" x14ac:dyDescent="0.3">
      <c r="A1004" t="s">
        <v>4640</v>
      </c>
      <c r="B1004" t="s">
        <v>4641</v>
      </c>
      <c r="C1004" t="s">
        <v>4642</v>
      </c>
      <c r="D1004" t="s">
        <v>4643</v>
      </c>
      <c r="E1004" t="s">
        <v>4644</v>
      </c>
    </row>
    <row r="1005" spans="1:5" x14ac:dyDescent="0.3">
      <c r="A1005" t="s">
        <v>4645</v>
      </c>
      <c r="B1005" t="s">
        <v>4646</v>
      </c>
      <c r="C1005" t="s">
        <v>139</v>
      </c>
      <c r="D1005" t="s">
        <v>4647</v>
      </c>
      <c r="E1005" t="s">
        <v>4648</v>
      </c>
    </row>
    <row r="1006" spans="1:5" x14ac:dyDescent="0.3">
      <c r="A1006" t="s">
        <v>4649</v>
      </c>
      <c r="B1006" t="s">
        <v>4650</v>
      </c>
      <c r="C1006" t="s">
        <v>4651</v>
      </c>
      <c r="D1006" t="s">
        <v>4652</v>
      </c>
      <c r="E1006" t="s">
        <v>4653</v>
      </c>
    </row>
    <row r="1007" spans="1:5" x14ac:dyDescent="0.3">
      <c r="A1007" t="s">
        <v>4654</v>
      </c>
      <c r="B1007" t="s">
        <v>4655</v>
      </c>
      <c r="C1007" t="s">
        <v>4656</v>
      </c>
      <c r="D1007" t="s">
        <v>4657</v>
      </c>
      <c r="E1007" t="s">
        <v>4658</v>
      </c>
    </row>
    <row r="1008" spans="1:5" x14ac:dyDescent="0.3">
      <c r="A1008" t="s">
        <v>4659</v>
      </c>
      <c r="B1008" t="s">
        <v>4660</v>
      </c>
      <c r="C1008" t="s">
        <v>4661</v>
      </c>
      <c r="D1008" t="s">
        <v>4661</v>
      </c>
      <c r="E1008" t="s">
        <v>4662</v>
      </c>
    </row>
    <row r="1009" spans="1:5" x14ac:dyDescent="0.3">
      <c r="A1009" t="s">
        <v>4663</v>
      </c>
      <c r="B1009" t="s">
        <v>4664</v>
      </c>
      <c r="C1009" t="s">
        <v>4665</v>
      </c>
      <c r="D1009" t="s">
        <v>4666</v>
      </c>
      <c r="E1009" t="s">
        <v>4667</v>
      </c>
    </row>
    <row r="1010" spans="1:5" x14ac:dyDescent="0.3">
      <c r="A1010" t="s">
        <v>4668</v>
      </c>
      <c r="B1010" t="s">
        <v>4669</v>
      </c>
      <c r="C1010" t="s">
        <v>4670</v>
      </c>
      <c r="D1010" t="s">
        <v>4671</v>
      </c>
      <c r="E1010" t="s">
        <v>4672</v>
      </c>
    </row>
    <row r="1011" spans="1:5" x14ac:dyDescent="0.3">
      <c r="A1011" t="s">
        <v>4673</v>
      </c>
      <c r="B1011" t="s">
        <v>4674</v>
      </c>
      <c r="C1011" t="s">
        <v>4675</v>
      </c>
      <c r="D1011" t="s">
        <v>4675</v>
      </c>
      <c r="E1011" t="s">
        <v>4676</v>
      </c>
    </row>
    <row r="1012" spans="1:5" x14ac:dyDescent="0.3">
      <c r="A1012" t="s">
        <v>4677</v>
      </c>
      <c r="B1012" t="s">
        <v>4678</v>
      </c>
      <c r="C1012" t="s">
        <v>4679</v>
      </c>
      <c r="D1012" t="s">
        <v>4679</v>
      </c>
      <c r="E1012" t="s">
        <v>4680</v>
      </c>
    </row>
    <row r="1013" spans="1:5" x14ac:dyDescent="0.3">
      <c r="A1013" t="s">
        <v>4681</v>
      </c>
      <c r="B1013" t="s">
        <v>4682</v>
      </c>
      <c r="C1013" t="s">
        <v>4683</v>
      </c>
      <c r="D1013" t="s">
        <v>4684</v>
      </c>
      <c r="E1013" t="s">
        <v>4685</v>
      </c>
    </row>
    <row r="1014" spans="1:5" x14ac:dyDescent="0.3">
      <c r="A1014" t="s">
        <v>4686</v>
      </c>
      <c r="B1014" t="s">
        <v>4687</v>
      </c>
      <c r="C1014" t="s">
        <v>4688</v>
      </c>
      <c r="D1014" t="s">
        <v>4688</v>
      </c>
      <c r="E1014" t="s">
        <v>4689</v>
      </c>
    </row>
    <row r="1015" spans="1:5" x14ac:dyDescent="0.3">
      <c r="A1015" t="s">
        <v>4690</v>
      </c>
      <c r="B1015" t="s">
        <v>4691</v>
      </c>
      <c r="C1015" t="s">
        <v>4692</v>
      </c>
      <c r="D1015" t="s">
        <v>4693</v>
      </c>
      <c r="E1015" t="s">
        <v>4694</v>
      </c>
    </row>
    <row r="1016" spans="1:5" x14ac:dyDescent="0.3">
      <c r="A1016" t="s">
        <v>4695</v>
      </c>
      <c r="B1016" t="s">
        <v>4696</v>
      </c>
      <c r="C1016" t="s">
        <v>4697</v>
      </c>
      <c r="D1016" t="s">
        <v>4698</v>
      </c>
      <c r="E1016" t="s">
        <v>4699</v>
      </c>
    </row>
    <row r="1017" spans="1:5" x14ac:dyDescent="0.3">
      <c r="A1017" t="s">
        <v>4700</v>
      </c>
      <c r="B1017" t="s">
        <v>4701</v>
      </c>
      <c r="C1017" t="s">
        <v>4702</v>
      </c>
      <c r="D1017" t="s">
        <v>4702</v>
      </c>
      <c r="E1017" t="s">
        <v>4703</v>
      </c>
    </row>
    <row r="1018" spans="1:5" x14ac:dyDescent="0.3">
      <c r="A1018" t="s">
        <v>4704</v>
      </c>
      <c r="B1018" t="s">
        <v>4705</v>
      </c>
      <c r="C1018" t="s">
        <v>4706</v>
      </c>
      <c r="D1018" t="s">
        <v>4707</v>
      </c>
      <c r="E1018" t="s">
        <v>4708</v>
      </c>
    </row>
    <row r="1019" spans="1:5" x14ac:dyDescent="0.3">
      <c r="A1019" t="s">
        <v>4709</v>
      </c>
      <c r="B1019" t="s">
        <v>4710</v>
      </c>
      <c r="C1019" t="s">
        <v>4711</v>
      </c>
      <c r="D1019" t="s">
        <v>4712</v>
      </c>
      <c r="E1019" t="s">
        <v>4713</v>
      </c>
    </row>
    <row r="1020" spans="1:5" x14ac:dyDescent="0.3">
      <c r="A1020" t="s">
        <v>4714</v>
      </c>
      <c r="B1020" t="s">
        <v>4715</v>
      </c>
      <c r="C1020" t="s">
        <v>4716</v>
      </c>
      <c r="D1020" t="s">
        <v>4717</v>
      </c>
      <c r="E1020" t="s">
        <v>4718</v>
      </c>
    </row>
    <row r="1021" spans="1:5" x14ac:dyDescent="0.3">
      <c r="A1021" t="s">
        <v>4719</v>
      </c>
      <c r="B1021" t="s">
        <v>4720</v>
      </c>
      <c r="C1021" t="s">
        <v>4721</v>
      </c>
      <c r="D1021" t="s">
        <v>4722</v>
      </c>
      <c r="E1021" t="s">
        <v>4723</v>
      </c>
    </row>
    <row r="1022" spans="1:5" x14ac:dyDescent="0.3">
      <c r="A1022" t="s">
        <v>4724</v>
      </c>
      <c r="B1022" t="s">
        <v>4725</v>
      </c>
      <c r="C1022" t="s">
        <v>4726</v>
      </c>
      <c r="D1022" t="s">
        <v>4727</v>
      </c>
      <c r="E1022" t="s">
        <v>4728</v>
      </c>
    </row>
    <row r="1023" spans="1:5" x14ac:dyDescent="0.3">
      <c r="A1023" t="s">
        <v>4729</v>
      </c>
      <c r="B1023" t="s">
        <v>4730</v>
      </c>
      <c r="C1023" t="s">
        <v>4731</v>
      </c>
      <c r="D1023" t="s">
        <v>4732</v>
      </c>
      <c r="E1023" t="s">
        <v>4733</v>
      </c>
    </row>
    <row r="1024" spans="1:5" x14ac:dyDescent="0.3">
      <c r="A1024" t="s">
        <v>4734</v>
      </c>
      <c r="B1024" t="s">
        <v>4735</v>
      </c>
      <c r="C1024" t="s">
        <v>4736</v>
      </c>
      <c r="D1024" t="s">
        <v>4737</v>
      </c>
      <c r="E1024" t="s">
        <v>4738</v>
      </c>
    </row>
    <row r="1025" spans="1:5" x14ac:dyDescent="0.3">
      <c r="A1025" t="s">
        <v>4739</v>
      </c>
      <c r="B1025" t="s">
        <v>4740</v>
      </c>
      <c r="C1025" t="s">
        <v>3939</v>
      </c>
      <c r="D1025" t="s">
        <v>4741</v>
      </c>
      <c r="E1025" t="s">
        <v>4742</v>
      </c>
    </row>
    <row r="1026" spans="1:5" x14ac:dyDescent="0.3">
      <c r="A1026" t="s">
        <v>4743</v>
      </c>
      <c r="B1026" t="s">
        <v>4744</v>
      </c>
      <c r="C1026" t="s">
        <v>4745</v>
      </c>
      <c r="D1026" t="s">
        <v>4745</v>
      </c>
      <c r="E1026" t="s">
        <v>4746</v>
      </c>
    </row>
    <row r="1027" spans="1:5" x14ac:dyDescent="0.3">
      <c r="A1027" t="s">
        <v>4747</v>
      </c>
      <c r="B1027" t="s">
        <v>4748</v>
      </c>
      <c r="C1027" t="s">
        <v>4749</v>
      </c>
      <c r="D1027" t="s">
        <v>4750</v>
      </c>
      <c r="E1027" t="s">
        <v>4751</v>
      </c>
    </row>
    <row r="1028" spans="1:5" x14ac:dyDescent="0.3">
      <c r="A1028" t="s">
        <v>4752</v>
      </c>
      <c r="B1028" t="s">
        <v>4753</v>
      </c>
      <c r="C1028" t="s">
        <v>1494</v>
      </c>
      <c r="D1028" t="s">
        <v>4754</v>
      </c>
      <c r="E1028" t="s">
        <v>4755</v>
      </c>
    </row>
    <row r="1029" spans="1:5" x14ac:dyDescent="0.3">
      <c r="A1029" t="s">
        <v>4756</v>
      </c>
      <c r="B1029" t="s">
        <v>4757</v>
      </c>
      <c r="C1029" t="s">
        <v>4758</v>
      </c>
      <c r="D1029" t="s">
        <v>4759</v>
      </c>
      <c r="E1029" t="s">
        <v>4760</v>
      </c>
    </row>
    <row r="1030" spans="1:5" x14ac:dyDescent="0.3">
      <c r="A1030" t="s">
        <v>4761</v>
      </c>
      <c r="B1030" t="s">
        <v>4762</v>
      </c>
      <c r="C1030" t="s">
        <v>2317</v>
      </c>
      <c r="D1030" t="s">
        <v>4763</v>
      </c>
      <c r="E1030" t="s">
        <v>4764</v>
      </c>
    </row>
    <row r="1031" spans="1:5" x14ac:dyDescent="0.3">
      <c r="A1031" t="s">
        <v>4765</v>
      </c>
      <c r="B1031" t="s">
        <v>4766</v>
      </c>
      <c r="C1031" t="s">
        <v>2309</v>
      </c>
      <c r="D1031" t="s">
        <v>4767</v>
      </c>
      <c r="E1031" t="s">
        <v>4768</v>
      </c>
    </row>
    <row r="1032" spans="1:5" x14ac:dyDescent="0.3">
      <c r="A1032" t="s">
        <v>4769</v>
      </c>
      <c r="B1032" t="s">
        <v>4770</v>
      </c>
      <c r="C1032" t="s">
        <v>4771</v>
      </c>
      <c r="D1032" t="s">
        <v>4772</v>
      </c>
      <c r="E1032" t="s">
        <v>4773</v>
      </c>
    </row>
    <row r="1033" spans="1:5" x14ac:dyDescent="0.3">
      <c r="A1033" t="s">
        <v>4774</v>
      </c>
      <c r="B1033" t="s">
        <v>4775</v>
      </c>
      <c r="C1033" t="s">
        <v>4776</v>
      </c>
      <c r="D1033" t="s">
        <v>4777</v>
      </c>
      <c r="E1033" t="s">
        <v>4778</v>
      </c>
    </row>
    <row r="1034" spans="1:5" x14ac:dyDescent="0.3">
      <c r="A1034" t="s">
        <v>4779</v>
      </c>
      <c r="B1034" t="s">
        <v>4780</v>
      </c>
      <c r="C1034" t="s">
        <v>4781</v>
      </c>
      <c r="D1034" t="s">
        <v>4781</v>
      </c>
      <c r="E1034" t="s">
        <v>4782</v>
      </c>
    </row>
    <row r="1035" spans="1:5" x14ac:dyDescent="0.3">
      <c r="A1035" t="s">
        <v>4783</v>
      </c>
      <c r="B1035" t="s">
        <v>4784</v>
      </c>
      <c r="C1035" t="s">
        <v>4785</v>
      </c>
      <c r="D1035" t="s">
        <v>4786</v>
      </c>
      <c r="E1035" t="s">
        <v>4787</v>
      </c>
    </row>
    <row r="1036" spans="1:5" x14ac:dyDescent="0.3">
      <c r="A1036" t="s">
        <v>4788</v>
      </c>
      <c r="B1036" t="s">
        <v>4789</v>
      </c>
      <c r="C1036" t="s">
        <v>4575</v>
      </c>
      <c r="D1036" t="s">
        <v>4575</v>
      </c>
      <c r="E1036" t="s">
        <v>4790</v>
      </c>
    </row>
    <row r="1037" spans="1:5" x14ac:dyDescent="0.3">
      <c r="A1037" t="s">
        <v>4791</v>
      </c>
      <c r="B1037" t="s">
        <v>4792</v>
      </c>
      <c r="C1037" t="s">
        <v>4793</v>
      </c>
      <c r="D1037" t="s">
        <v>4794</v>
      </c>
      <c r="E1037" t="s">
        <v>4795</v>
      </c>
    </row>
    <row r="1038" spans="1:5" x14ac:dyDescent="0.3">
      <c r="A1038" t="s">
        <v>4796</v>
      </c>
      <c r="B1038" t="s">
        <v>4797</v>
      </c>
      <c r="C1038" t="s">
        <v>4798</v>
      </c>
      <c r="D1038" t="s">
        <v>4799</v>
      </c>
      <c r="E1038" t="s">
        <v>4800</v>
      </c>
    </row>
    <row r="1039" spans="1:5" x14ac:dyDescent="0.3">
      <c r="A1039" t="s">
        <v>4801</v>
      </c>
      <c r="B1039" t="s">
        <v>4802</v>
      </c>
      <c r="C1039" t="s">
        <v>4803</v>
      </c>
      <c r="D1039" t="s">
        <v>4803</v>
      </c>
      <c r="E1039" t="s">
        <v>4804</v>
      </c>
    </row>
    <row r="1040" spans="1:5" x14ac:dyDescent="0.3">
      <c r="A1040" t="s">
        <v>4805</v>
      </c>
      <c r="B1040" t="s">
        <v>4806</v>
      </c>
      <c r="C1040" t="s">
        <v>4807</v>
      </c>
      <c r="D1040" t="s">
        <v>4808</v>
      </c>
      <c r="E1040" t="s">
        <v>4809</v>
      </c>
    </row>
    <row r="1041" spans="1:5" x14ac:dyDescent="0.3">
      <c r="A1041" t="s">
        <v>4810</v>
      </c>
      <c r="B1041" t="s">
        <v>4811</v>
      </c>
      <c r="C1041" t="s">
        <v>4812</v>
      </c>
      <c r="D1041" t="s">
        <v>4813</v>
      </c>
      <c r="E1041" t="s">
        <v>4814</v>
      </c>
    </row>
    <row r="1042" spans="1:5" x14ac:dyDescent="0.3">
      <c r="A1042" t="s">
        <v>4815</v>
      </c>
      <c r="B1042" t="s">
        <v>4816</v>
      </c>
      <c r="C1042" t="s">
        <v>4817</v>
      </c>
      <c r="D1042" t="s">
        <v>4818</v>
      </c>
      <c r="E1042" t="s">
        <v>4819</v>
      </c>
    </row>
    <row r="1043" spans="1:5" x14ac:dyDescent="0.3">
      <c r="A1043" t="s">
        <v>4820</v>
      </c>
      <c r="B1043" t="s">
        <v>4821</v>
      </c>
      <c r="C1043" t="s">
        <v>4822</v>
      </c>
      <c r="D1043" t="s">
        <v>4823</v>
      </c>
      <c r="E1043" t="s">
        <v>4824</v>
      </c>
    </row>
    <row r="1044" spans="1:5" x14ac:dyDescent="0.3">
      <c r="A1044" t="s">
        <v>4825</v>
      </c>
      <c r="B1044" t="s">
        <v>4826</v>
      </c>
      <c r="C1044" t="s">
        <v>4827</v>
      </c>
      <c r="D1044" t="s">
        <v>4828</v>
      </c>
      <c r="E1044" t="s">
        <v>4829</v>
      </c>
    </row>
    <row r="1045" spans="1:5" x14ac:dyDescent="0.3">
      <c r="A1045" t="s">
        <v>4830</v>
      </c>
      <c r="B1045" t="s">
        <v>4831</v>
      </c>
      <c r="C1045" t="s">
        <v>4832</v>
      </c>
      <c r="D1045" t="s">
        <v>4833</v>
      </c>
      <c r="E1045" t="s">
        <v>4834</v>
      </c>
    </row>
    <row r="1046" spans="1:5" x14ac:dyDescent="0.3">
      <c r="A1046" t="s">
        <v>4835</v>
      </c>
      <c r="B1046" t="s">
        <v>4836</v>
      </c>
      <c r="C1046" t="s">
        <v>4837</v>
      </c>
      <c r="D1046" t="s">
        <v>4838</v>
      </c>
      <c r="E1046" t="s">
        <v>4839</v>
      </c>
    </row>
    <row r="1047" spans="1:5" x14ac:dyDescent="0.3">
      <c r="A1047" t="s">
        <v>4840</v>
      </c>
      <c r="B1047" t="s">
        <v>4841</v>
      </c>
      <c r="C1047" t="s">
        <v>4837</v>
      </c>
      <c r="D1047" t="s">
        <v>4842</v>
      </c>
      <c r="E1047" t="s">
        <v>4843</v>
      </c>
    </row>
    <row r="1048" spans="1:5" x14ac:dyDescent="0.3">
      <c r="A1048" t="s">
        <v>4844</v>
      </c>
      <c r="B1048" t="s">
        <v>4845</v>
      </c>
      <c r="C1048" t="s">
        <v>4832</v>
      </c>
      <c r="D1048" t="s">
        <v>4846</v>
      </c>
      <c r="E1048" t="s">
        <v>4847</v>
      </c>
    </row>
    <row r="1049" spans="1:5" x14ac:dyDescent="0.3">
      <c r="A1049" t="s">
        <v>4848</v>
      </c>
      <c r="B1049" t="s">
        <v>4849</v>
      </c>
      <c r="C1049" t="s">
        <v>4850</v>
      </c>
      <c r="D1049" t="s">
        <v>4850</v>
      </c>
      <c r="E1049" t="s">
        <v>4851</v>
      </c>
    </row>
    <row r="1050" spans="1:5" x14ac:dyDescent="0.3">
      <c r="A1050" t="s">
        <v>4852</v>
      </c>
      <c r="B1050" t="s">
        <v>4853</v>
      </c>
      <c r="C1050" t="s">
        <v>4854</v>
      </c>
      <c r="D1050" t="s">
        <v>4855</v>
      </c>
      <c r="E1050" t="s">
        <v>4856</v>
      </c>
    </row>
    <row r="1051" spans="1:5" x14ac:dyDescent="0.3">
      <c r="A1051" t="s">
        <v>4857</v>
      </c>
      <c r="B1051" t="s">
        <v>4858</v>
      </c>
      <c r="C1051" t="s">
        <v>4859</v>
      </c>
      <c r="D1051" t="s">
        <v>4860</v>
      </c>
      <c r="E1051" t="s">
        <v>4861</v>
      </c>
    </row>
    <row r="1052" spans="1:5" x14ac:dyDescent="0.3">
      <c r="A1052" t="s">
        <v>4862</v>
      </c>
      <c r="B1052" t="s">
        <v>4863</v>
      </c>
      <c r="C1052" t="s">
        <v>4864</v>
      </c>
      <c r="D1052" t="s">
        <v>4864</v>
      </c>
      <c r="E1052" t="s">
        <v>4865</v>
      </c>
    </row>
    <row r="1053" spans="1:5" x14ac:dyDescent="0.3">
      <c r="A1053" t="s">
        <v>4866</v>
      </c>
      <c r="B1053" t="s">
        <v>4867</v>
      </c>
      <c r="C1053" t="s">
        <v>4868</v>
      </c>
      <c r="D1053" t="s">
        <v>4869</v>
      </c>
      <c r="E1053" t="s">
        <v>4870</v>
      </c>
    </row>
    <row r="1054" spans="1:5" x14ac:dyDescent="0.3">
      <c r="A1054" t="s">
        <v>4871</v>
      </c>
      <c r="B1054" t="s">
        <v>4872</v>
      </c>
      <c r="C1054" t="s">
        <v>4873</v>
      </c>
      <c r="D1054" t="s">
        <v>4873</v>
      </c>
      <c r="E1054" t="s">
        <v>4874</v>
      </c>
    </row>
    <row r="1055" spans="1:5" x14ac:dyDescent="0.3">
      <c r="A1055" t="s">
        <v>4875</v>
      </c>
      <c r="B1055" t="s">
        <v>4876</v>
      </c>
      <c r="C1055" t="s">
        <v>4877</v>
      </c>
      <c r="D1055" t="s">
        <v>4877</v>
      </c>
      <c r="E1055" t="s">
        <v>4878</v>
      </c>
    </row>
    <row r="1056" spans="1:5" x14ac:dyDescent="0.3">
      <c r="A1056" t="s">
        <v>4879</v>
      </c>
      <c r="B1056" t="s">
        <v>4880</v>
      </c>
      <c r="C1056" t="s">
        <v>4881</v>
      </c>
      <c r="D1056" t="s">
        <v>4881</v>
      </c>
      <c r="E1056" t="s">
        <v>4882</v>
      </c>
    </row>
    <row r="1057" spans="1:5" x14ac:dyDescent="0.3">
      <c r="A1057" t="s">
        <v>4883</v>
      </c>
      <c r="B1057" t="s">
        <v>4884</v>
      </c>
      <c r="C1057" t="s">
        <v>212</v>
      </c>
      <c r="D1057" t="s">
        <v>4885</v>
      </c>
      <c r="E1057" t="s">
        <v>4886</v>
      </c>
    </row>
    <row r="1058" spans="1:5" x14ac:dyDescent="0.3">
      <c r="A1058" t="s">
        <v>4887</v>
      </c>
      <c r="B1058" t="s">
        <v>4888</v>
      </c>
      <c r="C1058" t="s">
        <v>4889</v>
      </c>
      <c r="D1058" t="s">
        <v>4890</v>
      </c>
      <c r="E1058" t="s">
        <v>4891</v>
      </c>
    </row>
    <row r="1059" spans="1:5" x14ac:dyDescent="0.3">
      <c r="A1059" t="s">
        <v>4892</v>
      </c>
      <c r="B1059" t="s">
        <v>4893</v>
      </c>
      <c r="C1059" t="s">
        <v>4894</v>
      </c>
      <c r="D1059" t="s">
        <v>4895</v>
      </c>
      <c r="E1059" t="s">
        <v>4896</v>
      </c>
    </row>
    <row r="1060" spans="1:5" x14ac:dyDescent="0.3">
      <c r="A1060" t="s">
        <v>4897</v>
      </c>
      <c r="B1060" t="s">
        <v>4898</v>
      </c>
      <c r="C1060" t="s">
        <v>4899</v>
      </c>
      <c r="D1060" t="s">
        <v>4900</v>
      </c>
      <c r="E1060" t="s">
        <v>4901</v>
      </c>
    </row>
    <row r="1061" spans="1:5" x14ac:dyDescent="0.3">
      <c r="A1061" t="s">
        <v>4902</v>
      </c>
      <c r="B1061" t="s">
        <v>4903</v>
      </c>
      <c r="C1061" t="s">
        <v>4904</v>
      </c>
      <c r="D1061" t="s">
        <v>4904</v>
      </c>
      <c r="E1061" t="s">
        <v>4905</v>
      </c>
    </row>
    <row r="1062" spans="1:5" x14ac:dyDescent="0.3">
      <c r="A1062" t="s">
        <v>4906</v>
      </c>
      <c r="B1062" t="s">
        <v>4907</v>
      </c>
      <c r="C1062" t="s">
        <v>4908</v>
      </c>
      <c r="D1062" t="s">
        <v>4908</v>
      </c>
      <c r="E1062" t="s">
        <v>4909</v>
      </c>
    </row>
    <row r="1063" spans="1:5" x14ac:dyDescent="0.3">
      <c r="A1063" t="s">
        <v>4910</v>
      </c>
      <c r="B1063" t="s">
        <v>4911</v>
      </c>
      <c r="C1063" t="s">
        <v>4912</v>
      </c>
      <c r="D1063" t="s">
        <v>4912</v>
      </c>
      <c r="E1063" t="s">
        <v>4913</v>
      </c>
    </row>
    <row r="1064" spans="1:5" x14ac:dyDescent="0.3">
      <c r="A1064" t="s">
        <v>4914</v>
      </c>
      <c r="B1064" t="s">
        <v>4915</v>
      </c>
      <c r="C1064" t="s">
        <v>4916</v>
      </c>
      <c r="D1064" t="s">
        <v>4917</v>
      </c>
      <c r="E1064" t="s">
        <v>4918</v>
      </c>
    </row>
    <row r="1065" spans="1:5" x14ac:dyDescent="0.3">
      <c r="A1065" t="s">
        <v>4919</v>
      </c>
      <c r="B1065" t="s">
        <v>4920</v>
      </c>
      <c r="C1065" t="s">
        <v>4921</v>
      </c>
      <c r="D1065" t="s">
        <v>4922</v>
      </c>
      <c r="E1065" t="s">
        <v>4923</v>
      </c>
    </row>
    <row r="1066" spans="1:5" x14ac:dyDescent="0.3">
      <c r="A1066" t="s">
        <v>4924</v>
      </c>
      <c r="B1066" t="s">
        <v>4925</v>
      </c>
      <c r="C1066" t="s">
        <v>4926</v>
      </c>
      <c r="D1066" t="s">
        <v>4927</v>
      </c>
      <c r="E1066" t="s">
        <v>4928</v>
      </c>
    </row>
    <row r="1067" spans="1:5" x14ac:dyDescent="0.3">
      <c r="A1067" t="s">
        <v>4929</v>
      </c>
      <c r="B1067" t="s">
        <v>4930</v>
      </c>
      <c r="C1067" t="s">
        <v>4931</v>
      </c>
      <c r="D1067" t="s">
        <v>4932</v>
      </c>
      <c r="E1067" t="s">
        <v>4933</v>
      </c>
    </row>
    <row r="1068" spans="1:5" x14ac:dyDescent="0.3">
      <c r="A1068" t="s">
        <v>4934</v>
      </c>
      <c r="B1068" t="s">
        <v>4935</v>
      </c>
      <c r="C1068" t="s">
        <v>4936</v>
      </c>
      <c r="D1068" t="s">
        <v>4937</v>
      </c>
      <c r="E1068" t="s">
        <v>4938</v>
      </c>
    </row>
    <row r="1069" spans="1:5" x14ac:dyDescent="0.3">
      <c r="A1069" t="s">
        <v>4939</v>
      </c>
      <c r="B1069" t="s">
        <v>4940</v>
      </c>
      <c r="C1069" t="s">
        <v>4941</v>
      </c>
      <c r="D1069" t="s">
        <v>4942</v>
      </c>
      <c r="E1069" t="s">
        <v>4943</v>
      </c>
    </row>
    <row r="1070" spans="1:5" x14ac:dyDescent="0.3">
      <c r="A1070" t="s">
        <v>4944</v>
      </c>
      <c r="B1070" t="s">
        <v>4945</v>
      </c>
      <c r="C1070" t="s">
        <v>4946</v>
      </c>
      <c r="D1070" t="s">
        <v>4947</v>
      </c>
      <c r="E1070" t="s">
        <v>4948</v>
      </c>
    </row>
    <row r="1071" spans="1:5" x14ac:dyDescent="0.3">
      <c r="A1071" t="s">
        <v>4949</v>
      </c>
      <c r="B1071" t="s">
        <v>4950</v>
      </c>
      <c r="C1071" t="s">
        <v>4951</v>
      </c>
      <c r="D1071" t="s">
        <v>4952</v>
      </c>
      <c r="E1071" t="s">
        <v>4953</v>
      </c>
    </row>
    <row r="1072" spans="1:5" x14ac:dyDescent="0.3">
      <c r="A1072" t="s">
        <v>4954</v>
      </c>
      <c r="B1072" t="s">
        <v>4955</v>
      </c>
      <c r="C1072" t="s">
        <v>4956</v>
      </c>
      <c r="D1072" t="s">
        <v>4956</v>
      </c>
      <c r="E1072" t="s">
        <v>4957</v>
      </c>
    </row>
    <row r="1073" spans="1:5" x14ac:dyDescent="0.3">
      <c r="A1073" t="s">
        <v>4958</v>
      </c>
      <c r="B1073" t="s">
        <v>4959</v>
      </c>
      <c r="C1073" t="s">
        <v>4960</v>
      </c>
      <c r="D1073" t="s">
        <v>4961</v>
      </c>
      <c r="E1073" t="s">
        <v>4962</v>
      </c>
    </row>
    <row r="1074" spans="1:5" x14ac:dyDescent="0.3">
      <c r="A1074" t="s">
        <v>4963</v>
      </c>
      <c r="B1074" t="s">
        <v>4964</v>
      </c>
      <c r="C1074" t="s">
        <v>4960</v>
      </c>
      <c r="D1074" t="s">
        <v>4960</v>
      </c>
      <c r="E1074" t="s">
        <v>4965</v>
      </c>
    </row>
    <row r="1075" spans="1:5" x14ac:dyDescent="0.3">
      <c r="A1075" t="s">
        <v>4966</v>
      </c>
      <c r="B1075" t="s">
        <v>4967</v>
      </c>
      <c r="C1075" t="s">
        <v>4968</v>
      </c>
      <c r="D1075" t="s">
        <v>4968</v>
      </c>
      <c r="E1075" t="s">
        <v>4969</v>
      </c>
    </row>
    <row r="1076" spans="1:5" x14ac:dyDescent="0.3">
      <c r="A1076" t="s">
        <v>4970</v>
      </c>
      <c r="B1076" t="s">
        <v>4971</v>
      </c>
      <c r="C1076" t="s">
        <v>4972</v>
      </c>
      <c r="D1076" t="s">
        <v>4973</v>
      </c>
      <c r="E1076" t="s">
        <v>4974</v>
      </c>
    </row>
    <row r="1077" spans="1:5" x14ac:dyDescent="0.3">
      <c r="A1077" t="s">
        <v>4975</v>
      </c>
      <c r="B1077" t="s">
        <v>4976</v>
      </c>
      <c r="C1077" t="s">
        <v>4977</v>
      </c>
      <c r="D1077" t="s">
        <v>4978</v>
      </c>
      <c r="E1077" t="s">
        <v>4979</v>
      </c>
    </row>
    <row r="1078" spans="1:5" x14ac:dyDescent="0.3">
      <c r="A1078" t="s">
        <v>4980</v>
      </c>
      <c r="B1078" t="s">
        <v>4981</v>
      </c>
      <c r="C1078" t="s">
        <v>4982</v>
      </c>
      <c r="D1078" t="s">
        <v>4982</v>
      </c>
      <c r="E1078" t="s">
        <v>4983</v>
      </c>
    </row>
    <row r="1079" spans="1:5" x14ac:dyDescent="0.3">
      <c r="A1079" t="s">
        <v>4984</v>
      </c>
      <c r="B1079" t="s">
        <v>4985</v>
      </c>
      <c r="C1079" t="s">
        <v>4986</v>
      </c>
      <c r="D1079" t="s">
        <v>4987</v>
      </c>
      <c r="E1079" t="s">
        <v>4988</v>
      </c>
    </row>
    <row r="1080" spans="1:5" x14ac:dyDescent="0.3">
      <c r="A1080" t="s">
        <v>4989</v>
      </c>
      <c r="B1080" t="s">
        <v>4990</v>
      </c>
      <c r="C1080" t="s">
        <v>4991</v>
      </c>
      <c r="D1080" t="s">
        <v>4992</v>
      </c>
      <c r="E1080" t="s">
        <v>4993</v>
      </c>
    </row>
    <row r="1081" spans="1:5" x14ac:dyDescent="0.3">
      <c r="A1081" t="s">
        <v>4994</v>
      </c>
      <c r="B1081" t="s">
        <v>4995</v>
      </c>
      <c r="C1081" t="s">
        <v>4996</v>
      </c>
      <c r="D1081" t="s">
        <v>4996</v>
      </c>
      <c r="E1081" t="s">
        <v>4997</v>
      </c>
    </row>
    <row r="1082" spans="1:5" x14ac:dyDescent="0.3">
      <c r="A1082" t="s">
        <v>4998</v>
      </c>
      <c r="B1082" t="s">
        <v>4999</v>
      </c>
      <c r="C1082" t="s">
        <v>5000</v>
      </c>
      <c r="D1082" t="s">
        <v>5001</v>
      </c>
      <c r="E1082" t="s">
        <v>5002</v>
      </c>
    </row>
    <row r="1083" spans="1:5" x14ac:dyDescent="0.3">
      <c r="A1083" t="s">
        <v>5003</v>
      </c>
      <c r="B1083" t="s">
        <v>5004</v>
      </c>
      <c r="C1083" t="s">
        <v>4996</v>
      </c>
      <c r="D1083" t="s">
        <v>5005</v>
      </c>
      <c r="E1083" t="s">
        <v>5006</v>
      </c>
    </row>
    <row r="1084" spans="1:5" x14ac:dyDescent="0.3">
      <c r="A1084" t="s">
        <v>5007</v>
      </c>
      <c r="B1084" t="s">
        <v>5008</v>
      </c>
      <c r="C1084" t="s">
        <v>5009</v>
      </c>
      <c r="D1084" t="s">
        <v>5009</v>
      </c>
      <c r="E1084" t="s">
        <v>5010</v>
      </c>
    </row>
    <row r="1085" spans="1:5" x14ac:dyDescent="0.3">
      <c r="A1085" t="s">
        <v>5011</v>
      </c>
      <c r="B1085" t="s">
        <v>5008</v>
      </c>
      <c r="C1085" t="s">
        <v>5009</v>
      </c>
      <c r="D1085" t="s">
        <v>5009</v>
      </c>
      <c r="E1085" t="s">
        <v>5012</v>
      </c>
    </row>
    <row r="1086" spans="1:5" x14ac:dyDescent="0.3">
      <c r="A1086" t="s">
        <v>5013</v>
      </c>
      <c r="B1086" t="s">
        <v>5008</v>
      </c>
      <c r="C1086" t="s">
        <v>5009</v>
      </c>
      <c r="D1086" t="s">
        <v>5009</v>
      </c>
      <c r="E1086" t="s">
        <v>5014</v>
      </c>
    </row>
    <row r="1087" spans="1:5" x14ac:dyDescent="0.3">
      <c r="A1087" t="s">
        <v>5015</v>
      </c>
      <c r="B1087" t="s">
        <v>5008</v>
      </c>
      <c r="C1087" t="s">
        <v>5009</v>
      </c>
      <c r="D1087" t="s">
        <v>5009</v>
      </c>
      <c r="E1087" t="s">
        <v>5016</v>
      </c>
    </row>
    <row r="1088" spans="1:5" x14ac:dyDescent="0.3">
      <c r="A1088" t="s">
        <v>5017</v>
      </c>
      <c r="B1088" t="s">
        <v>5018</v>
      </c>
      <c r="C1088" t="s">
        <v>5019</v>
      </c>
      <c r="D1088" t="s">
        <v>5019</v>
      </c>
      <c r="E1088" t="s">
        <v>5020</v>
      </c>
    </row>
    <row r="1089" spans="1:5" x14ac:dyDescent="0.3">
      <c r="A1089" t="s">
        <v>5021</v>
      </c>
      <c r="B1089" t="s">
        <v>5022</v>
      </c>
      <c r="C1089" t="s">
        <v>5023</v>
      </c>
      <c r="D1089" t="s">
        <v>5024</v>
      </c>
      <c r="E1089" t="s">
        <v>5025</v>
      </c>
    </row>
    <row r="1090" spans="1:5" x14ac:dyDescent="0.3">
      <c r="A1090" t="s">
        <v>5026</v>
      </c>
      <c r="B1090" t="s">
        <v>5027</v>
      </c>
      <c r="C1090" t="s">
        <v>5028</v>
      </c>
      <c r="D1090" t="s">
        <v>5028</v>
      </c>
      <c r="E1090" t="s">
        <v>5029</v>
      </c>
    </row>
    <row r="1091" spans="1:5" x14ac:dyDescent="0.3">
      <c r="A1091" t="s">
        <v>5030</v>
      </c>
      <c r="B1091" t="s">
        <v>5031</v>
      </c>
      <c r="C1091" t="s">
        <v>5028</v>
      </c>
      <c r="D1091" t="s">
        <v>5023</v>
      </c>
      <c r="E1091" t="s">
        <v>5032</v>
      </c>
    </row>
    <row r="1092" spans="1:5" x14ac:dyDescent="0.3">
      <c r="A1092" t="s">
        <v>5033</v>
      </c>
      <c r="B1092" t="s">
        <v>5034</v>
      </c>
      <c r="C1092" t="s">
        <v>5035</v>
      </c>
      <c r="D1092" t="s">
        <v>5035</v>
      </c>
      <c r="E1092" t="s">
        <v>5036</v>
      </c>
    </row>
    <row r="1093" spans="1:5" x14ac:dyDescent="0.3">
      <c r="A1093" t="s">
        <v>5037</v>
      </c>
      <c r="B1093" t="s">
        <v>5038</v>
      </c>
      <c r="C1093" t="s">
        <v>5039</v>
      </c>
      <c r="D1093" t="s">
        <v>5040</v>
      </c>
      <c r="E1093" t="s">
        <v>5041</v>
      </c>
    </row>
    <row r="1094" spans="1:5" x14ac:dyDescent="0.3">
      <c r="A1094" t="s">
        <v>5042</v>
      </c>
      <c r="B1094" t="s">
        <v>5038</v>
      </c>
      <c r="C1094" t="s">
        <v>5043</v>
      </c>
      <c r="D1094" t="s">
        <v>5040</v>
      </c>
      <c r="E1094" t="s">
        <v>5044</v>
      </c>
    </row>
    <row r="1095" spans="1:5" x14ac:dyDescent="0.3">
      <c r="A1095" t="s">
        <v>5045</v>
      </c>
      <c r="B1095" t="s">
        <v>5046</v>
      </c>
      <c r="C1095" t="s">
        <v>5047</v>
      </c>
      <c r="D1095" t="s">
        <v>5048</v>
      </c>
      <c r="E1095" t="s">
        <v>5049</v>
      </c>
    </row>
    <row r="1096" spans="1:5" x14ac:dyDescent="0.3">
      <c r="A1096" t="s">
        <v>5050</v>
      </c>
      <c r="B1096" t="s">
        <v>5051</v>
      </c>
      <c r="C1096" t="s">
        <v>5052</v>
      </c>
      <c r="D1096" t="s">
        <v>5052</v>
      </c>
      <c r="E1096" t="s">
        <v>5053</v>
      </c>
    </row>
    <row r="1097" spans="1:5" x14ac:dyDescent="0.3">
      <c r="A1097" t="s">
        <v>5054</v>
      </c>
      <c r="B1097" t="s">
        <v>5055</v>
      </c>
      <c r="C1097" t="s">
        <v>5056</v>
      </c>
      <c r="D1097" t="s">
        <v>5057</v>
      </c>
      <c r="E1097" t="s">
        <v>5058</v>
      </c>
    </row>
    <row r="1098" spans="1:5" x14ac:dyDescent="0.3">
      <c r="A1098" t="s">
        <v>5059</v>
      </c>
      <c r="B1098" t="s">
        <v>5060</v>
      </c>
      <c r="C1098" t="s">
        <v>5061</v>
      </c>
      <c r="D1098" t="s">
        <v>5061</v>
      </c>
      <c r="E1098" t="s">
        <v>5062</v>
      </c>
    </row>
    <row r="1099" spans="1:5" x14ac:dyDescent="0.3">
      <c r="A1099" t="s">
        <v>5063</v>
      </c>
      <c r="B1099" t="s">
        <v>5064</v>
      </c>
      <c r="C1099" t="s">
        <v>5065</v>
      </c>
      <c r="D1099" t="s">
        <v>5066</v>
      </c>
      <c r="E1099" t="s">
        <v>5067</v>
      </c>
    </row>
    <row r="1100" spans="1:5" x14ac:dyDescent="0.3">
      <c r="A1100" t="s">
        <v>5068</v>
      </c>
      <c r="B1100" t="s">
        <v>5069</v>
      </c>
      <c r="C1100" t="s">
        <v>5070</v>
      </c>
      <c r="D1100" t="s">
        <v>5071</v>
      </c>
      <c r="E1100" t="s">
        <v>5072</v>
      </c>
    </row>
    <row r="1101" spans="1:5" x14ac:dyDescent="0.3">
      <c r="A1101" t="s">
        <v>5073</v>
      </c>
      <c r="B1101" t="s">
        <v>5074</v>
      </c>
      <c r="C1101" t="s">
        <v>2266</v>
      </c>
      <c r="D1101" t="s">
        <v>2266</v>
      </c>
      <c r="E1101" t="s">
        <v>5075</v>
      </c>
    </row>
    <row r="1102" spans="1:5" x14ac:dyDescent="0.3">
      <c r="A1102" t="s">
        <v>5076</v>
      </c>
      <c r="B1102" t="s">
        <v>5077</v>
      </c>
      <c r="C1102" t="s">
        <v>5078</v>
      </c>
      <c r="D1102" t="s">
        <v>5079</v>
      </c>
      <c r="E1102" t="s">
        <v>5080</v>
      </c>
    </row>
    <row r="1103" spans="1:5" x14ac:dyDescent="0.3">
      <c r="A1103" t="s">
        <v>5081</v>
      </c>
      <c r="B1103" t="s">
        <v>5082</v>
      </c>
      <c r="C1103" t="s">
        <v>5083</v>
      </c>
      <c r="D1103" t="s">
        <v>5084</v>
      </c>
      <c r="E1103" t="s">
        <v>5085</v>
      </c>
    </row>
    <row r="1104" spans="1:5" x14ac:dyDescent="0.3">
      <c r="A1104" t="s">
        <v>5086</v>
      </c>
      <c r="B1104" t="s">
        <v>5087</v>
      </c>
      <c r="C1104" t="s">
        <v>5088</v>
      </c>
      <c r="D1104" t="s">
        <v>5089</v>
      </c>
      <c r="E1104" t="s">
        <v>5090</v>
      </c>
    </row>
    <row r="1105" spans="1:5" x14ac:dyDescent="0.3">
      <c r="A1105" t="s">
        <v>5091</v>
      </c>
      <c r="B1105" t="s">
        <v>5092</v>
      </c>
      <c r="C1105" t="s">
        <v>5093</v>
      </c>
      <c r="D1105" t="s">
        <v>5094</v>
      </c>
      <c r="E1105" t="s">
        <v>5095</v>
      </c>
    </row>
    <row r="1106" spans="1:5" x14ac:dyDescent="0.3">
      <c r="A1106" t="s">
        <v>5096</v>
      </c>
      <c r="B1106" t="s">
        <v>5097</v>
      </c>
      <c r="C1106" t="s">
        <v>5098</v>
      </c>
      <c r="D1106" t="s">
        <v>5099</v>
      </c>
      <c r="E1106" t="s">
        <v>5100</v>
      </c>
    </row>
    <row r="1107" spans="1:5" x14ac:dyDescent="0.3">
      <c r="A1107" t="s">
        <v>5101</v>
      </c>
      <c r="B1107" t="s">
        <v>5102</v>
      </c>
      <c r="C1107" t="s">
        <v>5103</v>
      </c>
      <c r="D1107" t="s">
        <v>5104</v>
      </c>
      <c r="E1107" t="s">
        <v>5105</v>
      </c>
    </row>
    <row r="1108" spans="1:5" x14ac:dyDescent="0.3">
      <c r="A1108" t="s">
        <v>5106</v>
      </c>
      <c r="B1108" t="s">
        <v>5107</v>
      </c>
      <c r="C1108" t="s">
        <v>5108</v>
      </c>
      <c r="D1108" t="s">
        <v>5108</v>
      </c>
      <c r="E1108" t="s">
        <v>5109</v>
      </c>
    </row>
    <row r="1109" spans="1:5" x14ac:dyDescent="0.3">
      <c r="A1109" t="s">
        <v>5110</v>
      </c>
      <c r="B1109" t="s">
        <v>5111</v>
      </c>
      <c r="C1109" t="s">
        <v>5112</v>
      </c>
      <c r="D1109" t="s">
        <v>5112</v>
      </c>
      <c r="E1109" t="s">
        <v>5113</v>
      </c>
    </row>
    <row r="1110" spans="1:5" x14ac:dyDescent="0.3">
      <c r="A1110" t="s">
        <v>5114</v>
      </c>
      <c r="B1110" t="s">
        <v>5115</v>
      </c>
      <c r="C1110" t="s">
        <v>5116</v>
      </c>
      <c r="D1110" t="s">
        <v>5116</v>
      </c>
      <c r="E1110" t="s">
        <v>5117</v>
      </c>
    </row>
    <row r="1111" spans="1:5" x14ac:dyDescent="0.3">
      <c r="A1111" t="s">
        <v>5118</v>
      </c>
      <c r="B1111" t="s">
        <v>5119</v>
      </c>
      <c r="C1111" t="s">
        <v>5120</v>
      </c>
      <c r="D1111" t="s">
        <v>5121</v>
      </c>
      <c r="E1111" t="s">
        <v>5122</v>
      </c>
    </row>
    <row r="1112" spans="1:5" x14ac:dyDescent="0.3">
      <c r="A1112" t="s">
        <v>5123</v>
      </c>
      <c r="B1112" t="s">
        <v>5124</v>
      </c>
      <c r="C1112" t="s">
        <v>5125</v>
      </c>
      <c r="D1112" t="s">
        <v>5126</v>
      </c>
      <c r="E1112" t="s">
        <v>5127</v>
      </c>
    </row>
    <row r="1113" spans="1:5" x14ac:dyDescent="0.3">
      <c r="A1113" t="s">
        <v>5128</v>
      </c>
      <c r="B1113" t="s">
        <v>5129</v>
      </c>
      <c r="C1113" t="s">
        <v>5130</v>
      </c>
      <c r="D1113" t="s">
        <v>5131</v>
      </c>
      <c r="E1113" t="s">
        <v>5132</v>
      </c>
    </row>
    <row r="1114" spans="1:5" x14ac:dyDescent="0.3">
      <c r="A1114" t="s">
        <v>5133</v>
      </c>
      <c r="B1114" t="s">
        <v>5134</v>
      </c>
      <c r="C1114" t="s">
        <v>5135</v>
      </c>
      <c r="D1114" t="s">
        <v>5136</v>
      </c>
      <c r="E1114" t="s">
        <v>5137</v>
      </c>
    </row>
    <row r="1115" spans="1:5" x14ac:dyDescent="0.3">
      <c r="A1115" t="s">
        <v>5138</v>
      </c>
      <c r="B1115" t="s">
        <v>5139</v>
      </c>
      <c r="C1115" t="s">
        <v>5140</v>
      </c>
      <c r="D1115" t="s">
        <v>5141</v>
      </c>
      <c r="E1115" t="s">
        <v>5142</v>
      </c>
    </row>
    <row r="1116" spans="1:5" x14ac:dyDescent="0.3">
      <c r="A1116" t="s">
        <v>5143</v>
      </c>
      <c r="B1116" t="s">
        <v>5144</v>
      </c>
      <c r="C1116" t="s">
        <v>5145</v>
      </c>
      <c r="D1116" t="s">
        <v>5146</v>
      </c>
      <c r="E1116" t="s">
        <v>5147</v>
      </c>
    </row>
    <row r="1117" spans="1:5" x14ac:dyDescent="0.3">
      <c r="A1117" t="s">
        <v>5148</v>
      </c>
      <c r="B1117" t="s">
        <v>5149</v>
      </c>
      <c r="C1117" t="s">
        <v>5150</v>
      </c>
      <c r="D1117" t="s">
        <v>5150</v>
      </c>
      <c r="E1117" t="s">
        <v>5151</v>
      </c>
    </row>
    <row r="1118" spans="1:5" x14ac:dyDescent="0.3">
      <c r="A1118" t="s">
        <v>5152</v>
      </c>
      <c r="B1118" t="s">
        <v>5153</v>
      </c>
      <c r="C1118" t="s">
        <v>1508</v>
      </c>
      <c r="D1118" t="s">
        <v>5154</v>
      </c>
      <c r="E1118" t="s">
        <v>5155</v>
      </c>
    </row>
    <row r="1119" spans="1:5" x14ac:dyDescent="0.3">
      <c r="A1119" t="s">
        <v>5156</v>
      </c>
      <c r="B1119" t="s">
        <v>5157</v>
      </c>
      <c r="C1119" t="s">
        <v>5158</v>
      </c>
      <c r="D1119" t="s">
        <v>5159</v>
      </c>
      <c r="E1119" t="s">
        <v>5160</v>
      </c>
    </row>
    <row r="1120" spans="1:5" x14ac:dyDescent="0.3">
      <c r="A1120" t="s">
        <v>5161</v>
      </c>
      <c r="B1120" t="s">
        <v>5157</v>
      </c>
      <c r="C1120" t="s">
        <v>5162</v>
      </c>
      <c r="D1120" t="s">
        <v>5163</v>
      </c>
      <c r="E1120" t="s">
        <v>5160</v>
      </c>
    </row>
    <row r="1121" spans="1:5" x14ac:dyDescent="0.3">
      <c r="A1121" t="s">
        <v>5164</v>
      </c>
      <c r="B1121" t="s">
        <v>5165</v>
      </c>
      <c r="C1121" t="s">
        <v>5166</v>
      </c>
      <c r="D1121" t="s">
        <v>5166</v>
      </c>
      <c r="E1121" t="s">
        <v>5167</v>
      </c>
    </row>
    <row r="1122" spans="1:5" x14ac:dyDescent="0.3">
      <c r="A1122" t="s">
        <v>5168</v>
      </c>
      <c r="B1122" t="s">
        <v>5169</v>
      </c>
      <c r="C1122" t="s">
        <v>5150</v>
      </c>
      <c r="D1122" t="s">
        <v>5150</v>
      </c>
      <c r="E1122" t="s">
        <v>5170</v>
      </c>
    </row>
    <row r="1123" spans="1:5" x14ac:dyDescent="0.3">
      <c r="A1123" t="s">
        <v>5171</v>
      </c>
      <c r="B1123" t="s">
        <v>5172</v>
      </c>
      <c r="C1123" t="s">
        <v>5173</v>
      </c>
      <c r="D1123" t="s">
        <v>5173</v>
      </c>
      <c r="E1123" t="s">
        <v>5174</v>
      </c>
    </row>
    <row r="1124" spans="1:5" x14ac:dyDescent="0.3">
      <c r="A1124" t="s">
        <v>5175</v>
      </c>
      <c r="B1124" t="s">
        <v>5176</v>
      </c>
      <c r="C1124" t="s">
        <v>5177</v>
      </c>
      <c r="D1124" t="s">
        <v>5178</v>
      </c>
      <c r="E1124" t="s">
        <v>5179</v>
      </c>
    </row>
    <row r="1125" spans="1:5" x14ac:dyDescent="0.3">
      <c r="A1125" t="s">
        <v>5180</v>
      </c>
      <c r="B1125" t="s">
        <v>5176</v>
      </c>
      <c r="C1125" t="s">
        <v>5181</v>
      </c>
      <c r="D1125" t="s">
        <v>5182</v>
      </c>
      <c r="E1125" t="s">
        <v>5179</v>
      </c>
    </row>
    <row r="1126" spans="1:5" x14ac:dyDescent="0.3">
      <c r="A1126" t="s">
        <v>5183</v>
      </c>
      <c r="B1126" t="s">
        <v>5184</v>
      </c>
      <c r="C1126" t="s">
        <v>5185</v>
      </c>
      <c r="D1126" t="s">
        <v>5186</v>
      </c>
      <c r="E1126" t="s">
        <v>5187</v>
      </c>
    </row>
    <row r="1127" spans="1:5" x14ac:dyDescent="0.3">
      <c r="A1127" t="s">
        <v>5188</v>
      </c>
      <c r="B1127" t="s">
        <v>5189</v>
      </c>
      <c r="C1127" t="s">
        <v>5190</v>
      </c>
      <c r="D1127" t="s">
        <v>5191</v>
      </c>
      <c r="E1127" t="s">
        <v>5187</v>
      </c>
    </row>
    <row r="1128" spans="1:5" x14ac:dyDescent="0.3">
      <c r="A1128" t="s">
        <v>5192</v>
      </c>
      <c r="B1128" t="s">
        <v>5193</v>
      </c>
      <c r="C1128" t="s">
        <v>5194</v>
      </c>
      <c r="D1128" t="s">
        <v>5195</v>
      </c>
      <c r="E1128" t="s">
        <v>5196</v>
      </c>
    </row>
    <row r="1129" spans="1:5" x14ac:dyDescent="0.3">
      <c r="A1129" t="s">
        <v>5197</v>
      </c>
      <c r="B1129" t="s">
        <v>5198</v>
      </c>
      <c r="C1129" t="s">
        <v>5199</v>
      </c>
      <c r="D1129" t="s">
        <v>5200</v>
      </c>
      <c r="E1129" t="s">
        <v>5201</v>
      </c>
    </row>
    <row r="1130" spans="1:5" x14ac:dyDescent="0.3">
      <c r="A1130" t="s">
        <v>5202</v>
      </c>
      <c r="B1130" t="s">
        <v>5203</v>
      </c>
      <c r="C1130" t="s">
        <v>5204</v>
      </c>
      <c r="D1130" t="s">
        <v>5205</v>
      </c>
      <c r="E1130" t="s">
        <v>5206</v>
      </c>
    </row>
    <row r="1131" spans="1:5" x14ac:dyDescent="0.3">
      <c r="A1131" t="s">
        <v>5207</v>
      </c>
      <c r="B1131" t="s">
        <v>5208</v>
      </c>
      <c r="C1131" t="s">
        <v>5209</v>
      </c>
      <c r="D1131" t="s">
        <v>5210</v>
      </c>
      <c r="E1131" t="s">
        <v>5211</v>
      </c>
    </row>
    <row r="1132" spans="1:5" x14ac:dyDescent="0.3">
      <c r="A1132" t="s">
        <v>5212</v>
      </c>
      <c r="B1132" t="s">
        <v>5213</v>
      </c>
      <c r="C1132" t="s">
        <v>5214</v>
      </c>
      <c r="D1132" t="s">
        <v>5215</v>
      </c>
      <c r="E1132" t="s">
        <v>5216</v>
      </c>
    </row>
    <row r="1133" spans="1:5" x14ac:dyDescent="0.3">
      <c r="A1133" t="s">
        <v>5217</v>
      </c>
      <c r="B1133" t="s">
        <v>5218</v>
      </c>
      <c r="C1133" t="s">
        <v>5219</v>
      </c>
      <c r="D1133" t="s">
        <v>5220</v>
      </c>
      <c r="E1133" t="s">
        <v>5221</v>
      </c>
    </row>
    <row r="1134" spans="1:5" x14ac:dyDescent="0.3">
      <c r="A1134" t="s">
        <v>5222</v>
      </c>
      <c r="B1134" t="s">
        <v>5223</v>
      </c>
      <c r="C1134" t="s">
        <v>5224</v>
      </c>
      <c r="D1134" t="s">
        <v>5225</v>
      </c>
      <c r="E1134" t="s">
        <v>5226</v>
      </c>
    </row>
    <row r="1135" spans="1:5" x14ac:dyDescent="0.3">
      <c r="A1135" t="s">
        <v>5227</v>
      </c>
      <c r="B1135" t="s">
        <v>5223</v>
      </c>
      <c r="C1135" t="s">
        <v>5228</v>
      </c>
      <c r="D1135" t="s">
        <v>5229</v>
      </c>
      <c r="E1135" t="s">
        <v>5226</v>
      </c>
    </row>
    <row r="1136" spans="1:5" x14ac:dyDescent="0.3">
      <c r="A1136" t="s">
        <v>5230</v>
      </c>
      <c r="B1136" t="s">
        <v>5223</v>
      </c>
      <c r="C1136" t="s">
        <v>5231</v>
      </c>
      <c r="D1136" t="s">
        <v>5232</v>
      </c>
      <c r="E1136" t="s">
        <v>5226</v>
      </c>
    </row>
    <row r="1137" spans="1:5" x14ac:dyDescent="0.3">
      <c r="A1137" t="s">
        <v>5233</v>
      </c>
      <c r="B1137" t="s">
        <v>5234</v>
      </c>
      <c r="C1137" t="s">
        <v>5235</v>
      </c>
      <c r="D1137" t="s">
        <v>5235</v>
      </c>
      <c r="E1137" t="s">
        <v>5236</v>
      </c>
    </row>
    <row r="1138" spans="1:5" x14ac:dyDescent="0.3">
      <c r="A1138" t="s">
        <v>5237</v>
      </c>
      <c r="B1138" t="s">
        <v>5238</v>
      </c>
      <c r="C1138" t="s">
        <v>5239</v>
      </c>
      <c r="D1138" t="s">
        <v>5240</v>
      </c>
      <c r="E1138" t="s">
        <v>5241</v>
      </c>
    </row>
    <row r="1139" spans="1:5" x14ac:dyDescent="0.3">
      <c r="A1139" t="s">
        <v>5242</v>
      </c>
      <c r="B1139" t="s">
        <v>5243</v>
      </c>
      <c r="C1139" t="s">
        <v>5244</v>
      </c>
      <c r="D1139" t="s">
        <v>5245</v>
      </c>
      <c r="E1139" t="s">
        <v>5246</v>
      </c>
    </row>
    <row r="1140" spans="1:5" x14ac:dyDescent="0.3">
      <c r="A1140" t="s">
        <v>5247</v>
      </c>
      <c r="B1140" t="s">
        <v>5248</v>
      </c>
      <c r="C1140" t="s">
        <v>5249</v>
      </c>
      <c r="D1140" t="s">
        <v>5250</v>
      </c>
      <c r="E1140" t="s">
        <v>5251</v>
      </c>
    </row>
    <row r="1141" spans="1:5" x14ac:dyDescent="0.3">
      <c r="A1141" t="s">
        <v>5252</v>
      </c>
      <c r="B1141" t="s">
        <v>5253</v>
      </c>
      <c r="C1141" t="s">
        <v>5254</v>
      </c>
      <c r="D1141" t="s">
        <v>5255</v>
      </c>
      <c r="E1141" t="s">
        <v>5256</v>
      </c>
    </row>
    <row r="1142" spans="1:5" x14ac:dyDescent="0.3">
      <c r="A1142" t="s">
        <v>5257</v>
      </c>
      <c r="B1142" t="s">
        <v>5258</v>
      </c>
      <c r="C1142" t="s">
        <v>5259</v>
      </c>
      <c r="D1142" t="s">
        <v>5260</v>
      </c>
      <c r="E1142" t="s">
        <v>5261</v>
      </c>
    </row>
    <row r="1143" spans="1:5" x14ac:dyDescent="0.3">
      <c r="A1143" t="s">
        <v>5262</v>
      </c>
      <c r="B1143" t="s">
        <v>5263</v>
      </c>
      <c r="C1143" t="s">
        <v>5264</v>
      </c>
      <c r="D1143" t="s">
        <v>5265</v>
      </c>
      <c r="E1143" t="s">
        <v>5266</v>
      </c>
    </row>
    <row r="1144" spans="1:5" x14ac:dyDescent="0.3">
      <c r="A1144" t="s">
        <v>5267</v>
      </c>
      <c r="B1144" t="s">
        <v>5268</v>
      </c>
      <c r="C1144" t="s">
        <v>5269</v>
      </c>
      <c r="D1144" t="s">
        <v>5270</v>
      </c>
      <c r="E1144" t="s">
        <v>5271</v>
      </c>
    </row>
    <row r="1145" spans="1:5" x14ac:dyDescent="0.3">
      <c r="A1145" t="s">
        <v>5272</v>
      </c>
      <c r="B1145" t="s">
        <v>5273</v>
      </c>
      <c r="C1145" t="s">
        <v>5274</v>
      </c>
      <c r="D1145" t="s">
        <v>5275</v>
      </c>
      <c r="E1145" t="s">
        <v>5276</v>
      </c>
    </row>
    <row r="1146" spans="1:5" x14ac:dyDescent="0.3">
      <c r="A1146" t="s">
        <v>5277</v>
      </c>
      <c r="B1146" t="s">
        <v>5278</v>
      </c>
      <c r="C1146" t="s">
        <v>2414</v>
      </c>
      <c r="D1146" t="s">
        <v>5279</v>
      </c>
      <c r="E1146" t="s">
        <v>5280</v>
      </c>
    </row>
    <row r="1147" spans="1:5" x14ac:dyDescent="0.3">
      <c r="A1147" t="s">
        <v>5281</v>
      </c>
      <c r="B1147" t="s">
        <v>5282</v>
      </c>
      <c r="C1147" t="s">
        <v>5283</v>
      </c>
      <c r="D1147" t="e">
        <f>- genuinely, i.e. really</f>
        <v>#NAME?</v>
      </c>
      <c r="E1147" t="e">
        <f>- genuinely, i.e. really</f>
        <v>#NAME?</v>
      </c>
    </row>
    <row r="1148" spans="1:5" x14ac:dyDescent="0.3">
      <c r="A1148" t="s">
        <v>5284</v>
      </c>
      <c r="B1148" t="s">
        <v>5285</v>
      </c>
      <c r="C1148" t="s">
        <v>5286</v>
      </c>
      <c r="D1148" t="s">
        <v>5286</v>
      </c>
      <c r="E1148" t="s">
        <v>5287</v>
      </c>
    </row>
    <row r="1149" spans="1:5" x14ac:dyDescent="0.3">
      <c r="A1149" t="s">
        <v>5288</v>
      </c>
      <c r="B1149" t="s">
        <v>5289</v>
      </c>
      <c r="C1149" t="s">
        <v>5290</v>
      </c>
      <c r="D1149" t="s">
        <v>5291</v>
      </c>
      <c r="E1149" t="s">
        <v>5292</v>
      </c>
    </row>
    <row r="1150" spans="1:5" x14ac:dyDescent="0.3">
      <c r="A1150" t="s">
        <v>5293</v>
      </c>
      <c r="B1150" t="s">
        <v>5294</v>
      </c>
      <c r="C1150" t="s">
        <v>5295</v>
      </c>
      <c r="D1150" t="s">
        <v>5296</v>
      </c>
      <c r="E1150" t="s">
        <v>5297</v>
      </c>
    </row>
    <row r="1151" spans="1:5" x14ac:dyDescent="0.3">
      <c r="A1151" t="s">
        <v>5298</v>
      </c>
      <c r="B1151" t="s">
        <v>5299</v>
      </c>
      <c r="C1151" t="s">
        <v>5300</v>
      </c>
      <c r="D1151" t="s">
        <v>5301</v>
      </c>
      <c r="E1151" t="s">
        <v>5302</v>
      </c>
    </row>
    <row r="1152" spans="1:5" x14ac:dyDescent="0.3">
      <c r="A1152" t="s">
        <v>5303</v>
      </c>
      <c r="B1152" t="s">
        <v>5304</v>
      </c>
      <c r="C1152" t="s">
        <v>5305</v>
      </c>
      <c r="D1152" t="s">
        <v>5306</v>
      </c>
      <c r="E1152" t="s">
        <v>5307</v>
      </c>
    </row>
    <row r="1153" spans="1:5" x14ac:dyDescent="0.3">
      <c r="A1153" t="s">
        <v>5308</v>
      </c>
      <c r="B1153" t="s">
        <v>5309</v>
      </c>
      <c r="C1153" t="s">
        <v>5310</v>
      </c>
      <c r="D1153" t="s">
        <v>5311</v>
      </c>
      <c r="E1153" t="s">
        <v>5312</v>
      </c>
    </row>
    <row r="1154" spans="1:5" x14ac:dyDescent="0.3">
      <c r="A1154" t="s">
        <v>5313</v>
      </c>
      <c r="B1154" t="s">
        <v>5314</v>
      </c>
      <c r="C1154" t="s">
        <v>5315</v>
      </c>
      <c r="D1154" t="s">
        <v>5316</v>
      </c>
      <c r="E1154" t="s">
        <v>5317</v>
      </c>
    </row>
    <row r="1155" spans="1:5" x14ac:dyDescent="0.3">
      <c r="A1155" t="s">
        <v>5318</v>
      </c>
      <c r="B1155" t="s">
        <v>5319</v>
      </c>
      <c r="C1155" t="s">
        <v>5320</v>
      </c>
      <c r="D1155" t="s">
        <v>5321</v>
      </c>
      <c r="E1155" t="s">
        <v>5322</v>
      </c>
    </row>
    <row r="1156" spans="1:5" x14ac:dyDescent="0.3">
      <c r="A1156" t="s">
        <v>5323</v>
      </c>
      <c r="B1156" t="s">
        <v>5324</v>
      </c>
      <c r="C1156" t="s">
        <v>5325</v>
      </c>
      <c r="D1156" t="s">
        <v>5326</v>
      </c>
      <c r="E1156" t="s">
        <v>5327</v>
      </c>
    </row>
    <row r="1157" spans="1:5" x14ac:dyDescent="0.3">
      <c r="A1157" t="s">
        <v>5328</v>
      </c>
      <c r="B1157" t="s">
        <v>5329</v>
      </c>
      <c r="C1157" t="s">
        <v>5330</v>
      </c>
      <c r="D1157" t="s">
        <v>5330</v>
      </c>
      <c r="E1157" t="s">
        <v>5331</v>
      </c>
    </row>
    <row r="1158" spans="1:5" x14ac:dyDescent="0.3">
      <c r="A1158" t="s">
        <v>5332</v>
      </c>
      <c r="B1158" t="s">
        <v>5333</v>
      </c>
      <c r="C1158" t="s">
        <v>5334</v>
      </c>
      <c r="D1158" t="s">
        <v>5335</v>
      </c>
      <c r="E1158" t="s">
        <v>5336</v>
      </c>
    </row>
    <row r="1159" spans="1:5" x14ac:dyDescent="0.3">
      <c r="A1159" t="s">
        <v>5337</v>
      </c>
      <c r="B1159" t="s">
        <v>5338</v>
      </c>
      <c r="C1159" t="s">
        <v>5339</v>
      </c>
      <c r="D1159" t="s">
        <v>5340</v>
      </c>
      <c r="E1159" t="s">
        <v>5341</v>
      </c>
    </row>
    <row r="1160" spans="1:5" x14ac:dyDescent="0.3">
      <c r="A1160" t="s">
        <v>5342</v>
      </c>
      <c r="B1160" t="s">
        <v>5343</v>
      </c>
      <c r="C1160" t="s">
        <v>5344</v>
      </c>
      <c r="D1160" t="s">
        <v>5345</v>
      </c>
      <c r="E1160" t="s">
        <v>5346</v>
      </c>
    </row>
    <row r="1161" spans="1:5" x14ac:dyDescent="0.3">
      <c r="A1161" t="s">
        <v>5347</v>
      </c>
      <c r="B1161" t="s">
        <v>5348</v>
      </c>
      <c r="C1161" t="s">
        <v>5349</v>
      </c>
      <c r="D1161" t="s">
        <v>5350</v>
      </c>
      <c r="E1161" t="s">
        <v>5351</v>
      </c>
    </row>
    <row r="1162" spans="1:5" x14ac:dyDescent="0.3">
      <c r="A1162" t="s">
        <v>5352</v>
      </c>
      <c r="B1162" t="s">
        <v>5353</v>
      </c>
      <c r="C1162" t="s">
        <v>5354</v>
      </c>
      <c r="D1162" t="s">
        <v>5355</v>
      </c>
      <c r="E1162" t="s">
        <v>5356</v>
      </c>
    </row>
    <row r="1163" spans="1:5" x14ac:dyDescent="0.3">
      <c r="A1163" t="s">
        <v>5357</v>
      </c>
      <c r="B1163" t="s">
        <v>5358</v>
      </c>
      <c r="C1163" t="s">
        <v>5359</v>
      </c>
      <c r="D1163" t="s">
        <v>5360</v>
      </c>
      <c r="E1163" t="s">
        <v>5361</v>
      </c>
    </row>
    <row r="1164" spans="1:5" x14ac:dyDescent="0.3">
      <c r="A1164" t="s">
        <v>5362</v>
      </c>
      <c r="B1164" t="s">
        <v>5363</v>
      </c>
      <c r="C1164" t="s">
        <v>5364</v>
      </c>
      <c r="D1164" t="s">
        <v>5365</v>
      </c>
      <c r="E1164" t="s">
        <v>5366</v>
      </c>
    </row>
    <row r="1165" spans="1:5" x14ac:dyDescent="0.3">
      <c r="A1165" t="s">
        <v>5367</v>
      </c>
      <c r="B1165" t="s">
        <v>5368</v>
      </c>
      <c r="C1165" t="s">
        <v>5369</v>
      </c>
      <c r="D1165" t="s">
        <v>5370</v>
      </c>
      <c r="E1165" t="s">
        <v>5371</v>
      </c>
    </row>
    <row r="1166" spans="1:5" x14ac:dyDescent="0.3">
      <c r="A1166" t="s">
        <v>5372</v>
      </c>
      <c r="B1166" t="s">
        <v>5373</v>
      </c>
      <c r="C1166" t="s">
        <v>5374</v>
      </c>
      <c r="D1166" t="s">
        <v>5374</v>
      </c>
      <c r="E1166" t="s">
        <v>5375</v>
      </c>
    </row>
    <row r="1167" spans="1:5" x14ac:dyDescent="0.3">
      <c r="A1167" t="s">
        <v>5376</v>
      </c>
      <c r="B1167" t="s">
        <v>5377</v>
      </c>
      <c r="C1167" t="s">
        <v>5378</v>
      </c>
      <c r="D1167" t="s">
        <v>5379</v>
      </c>
      <c r="E1167" t="s">
        <v>5380</v>
      </c>
    </row>
    <row r="1168" spans="1:5" x14ac:dyDescent="0.3">
      <c r="A1168" t="s">
        <v>5381</v>
      </c>
      <c r="B1168" t="s">
        <v>5382</v>
      </c>
      <c r="C1168" t="s">
        <v>5383</v>
      </c>
      <c r="D1168" t="s">
        <v>5383</v>
      </c>
      <c r="E1168" t="s">
        <v>5384</v>
      </c>
    </row>
    <row r="1169" spans="1:5" x14ac:dyDescent="0.3">
      <c r="A1169" t="s">
        <v>5385</v>
      </c>
      <c r="B1169" t="s">
        <v>5386</v>
      </c>
      <c r="C1169" t="s">
        <v>5387</v>
      </c>
      <c r="D1169" t="s">
        <v>5387</v>
      </c>
      <c r="E1169" t="s">
        <v>5388</v>
      </c>
    </row>
    <row r="1170" spans="1:5" x14ac:dyDescent="0.3">
      <c r="A1170" t="s">
        <v>5389</v>
      </c>
      <c r="B1170" t="s">
        <v>5390</v>
      </c>
      <c r="C1170" t="s">
        <v>5391</v>
      </c>
      <c r="D1170" t="s">
        <v>5392</v>
      </c>
      <c r="E1170" t="s">
        <v>5393</v>
      </c>
    </row>
    <row r="1171" spans="1:5" x14ac:dyDescent="0.3">
      <c r="A1171" t="s">
        <v>5394</v>
      </c>
      <c r="B1171" t="s">
        <v>5395</v>
      </c>
      <c r="C1171" t="s">
        <v>5396</v>
      </c>
      <c r="D1171" t="s">
        <v>5397</v>
      </c>
      <c r="E1171" t="s">
        <v>5398</v>
      </c>
    </row>
    <row r="1172" spans="1:5" x14ac:dyDescent="0.3">
      <c r="A1172" t="s">
        <v>5399</v>
      </c>
      <c r="B1172" t="s">
        <v>5400</v>
      </c>
      <c r="C1172" t="s">
        <v>5401</v>
      </c>
      <c r="D1172" t="s">
        <v>5402</v>
      </c>
      <c r="E1172" t="s">
        <v>5403</v>
      </c>
    </row>
    <row r="1173" spans="1:5" x14ac:dyDescent="0.3">
      <c r="A1173" t="s">
        <v>5404</v>
      </c>
      <c r="B1173" t="s">
        <v>5405</v>
      </c>
      <c r="C1173" t="s">
        <v>5406</v>
      </c>
      <c r="D1173" t="s">
        <v>5407</v>
      </c>
      <c r="E1173" t="s">
        <v>5408</v>
      </c>
    </row>
    <row r="1174" spans="1:5" x14ac:dyDescent="0.3">
      <c r="A1174" t="s">
        <v>5409</v>
      </c>
      <c r="B1174" t="s">
        <v>5410</v>
      </c>
      <c r="C1174" t="s">
        <v>5411</v>
      </c>
      <c r="D1174" t="s">
        <v>5412</v>
      </c>
      <c r="E1174" t="s">
        <v>5413</v>
      </c>
    </row>
    <row r="1175" spans="1:5" x14ac:dyDescent="0.3">
      <c r="A1175" t="s">
        <v>5414</v>
      </c>
      <c r="B1175" t="s">
        <v>5415</v>
      </c>
      <c r="C1175" t="s">
        <v>5416</v>
      </c>
      <c r="D1175" t="s">
        <v>5417</v>
      </c>
      <c r="E1175" t="s">
        <v>5418</v>
      </c>
    </row>
    <row r="1176" spans="1:5" x14ac:dyDescent="0.3">
      <c r="A1176" t="s">
        <v>5419</v>
      </c>
      <c r="B1176" t="s">
        <v>5420</v>
      </c>
      <c r="C1176" t="s">
        <v>5421</v>
      </c>
      <c r="D1176" t="s">
        <v>5422</v>
      </c>
      <c r="E1176" t="s">
        <v>5423</v>
      </c>
    </row>
    <row r="1177" spans="1:5" x14ac:dyDescent="0.3">
      <c r="A1177" t="s">
        <v>5424</v>
      </c>
      <c r="B1177" t="s">
        <v>5425</v>
      </c>
      <c r="C1177" t="s">
        <v>5426</v>
      </c>
      <c r="D1177" t="s">
        <v>5427</v>
      </c>
      <c r="E1177" t="s">
        <v>5428</v>
      </c>
    </row>
    <row r="1178" spans="1:5" x14ac:dyDescent="0.3">
      <c r="A1178" t="s">
        <v>5429</v>
      </c>
      <c r="B1178" t="s">
        <v>5430</v>
      </c>
      <c r="C1178" t="s">
        <v>5431</v>
      </c>
      <c r="D1178" t="s">
        <v>5432</v>
      </c>
      <c r="E1178" t="s">
        <v>5433</v>
      </c>
    </row>
    <row r="1179" spans="1:5" x14ac:dyDescent="0.3">
      <c r="A1179" t="s">
        <v>5434</v>
      </c>
      <c r="B1179" t="s">
        <v>5430</v>
      </c>
      <c r="C1179" t="s">
        <v>5435</v>
      </c>
      <c r="D1179" t="s">
        <v>5436</v>
      </c>
      <c r="E1179" t="s">
        <v>5433</v>
      </c>
    </row>
    <row r="1180" spans="1:5" x14ac:dyDescent="0.3">
      <c r="A1180" t="s">
        <v>5437</v>
      </c>
      <c r="B1180" t="s">
        <v>5438</v>
      </c>
      <c r="C1180" t="s">
        <v>5439</v>
      </c>
      <c r="D1180" t="s">
        <v>5439</v>
      </c>
      <c r="E1180" t="s">
        <v>5440</v>
      </c>
    </row>
    <row r="1181" spans="1:5" x14ac:dyDescent="0.3">
      <c r="A1181" t="s">
        <v>5441</v>
      </c>
      <c r="B1181" t="s">
        <v>5442</v>
      </c>
      <c r="C1181" t="s">
        <v>5443</v>
      </c>
      <c r="D1181" t="s">
        <v>5444</v>
      </c>
      <c r="E1181" t="s">
        <v>5445</v>
      </c>
    </row>
    <row r="1182" spans="1:5" x14ac:dyDescent="0.3">
      <c r="A1182" t="s">
        <v>5446</v>
      </c>
      <c r="B1182" t="s">
        <v>5447</v>
      </c>
      <c r="C1182" t="s">
        <v>5448</v>
      </c>
      <c r="D1182" t="s">
        <v>5448</v>
      </c>
      <c r="E1182" t="s">
        <v>5449</v>
      </c>
    </row>
    <row r="1183" spans="1:5" x14ac:dyDescent="0.3">
      <c r="A1183" t="s">
        <v>5450</v>
      </c>
      <c r="B1183" t="s">
        <v>5451</v>
      </c>
      <c r="C1183" t="s">
        <v>5452</v>
      </c>
      <c r="D1183" t="s">
        <v>5453</v>
      </c>
      <c r="E1183" t="s">
        <v>5454</v>
      </c>
    </row>
    <row r="1184" spans="1:5" x14ac:dyDescent="0.3">
      <c r="A1184" t="s">
        <v>5455</v>
      </c>
      <c r="B1184" t="s">
        <v>5456</v>
      </c>
      <c r="C1184" t="s">
        <v>5457</v>
      </c>
      <c r="D1184" t="s">
        <v>5458</v>
      </c>
      <c r="E1184" t="s">
        <v>5459</v>
      </c>
    </row>
    <row r="1185" spans="1:5" x14ac:dyDescent="0.3">
      <c r="A1185" t="s">
        <v>5460</v>
      </c>
      <c r="B1185" t="s">
        <v>5461</v>
      </c>
      <c r="C1185" t="s">
        <v>5462</v>
      </c>
      <c r="D1185" t="s">
        <v>5463</v>
      </c>
      <c r="E1185" t="s">
        <v>5464</v>
      </c>
    </row>
    <row r="1186" spans="1:5" x14ac:dyDescent="0.3">
      <c r="A1186" t="s">
        <v>5465</v>
      </c>
      <c r="B1186" t="s">
        <v>5466</v>
      </c>
      <c r="C1186" t="s">
        <v>5457</v>
      </c>
      <c r="D1186" t="s">
        <v>5467</v>
      </c>
      <c r="E1186" t="s">
        <v>5468</v>
      </c>
    </row>
    <row r="1187" spans="1:5" x14ac:dyDescent="0.3">
      <c r="A1187" t="s">
        <v>5469</v>
      </c>
      <c r="B1187" t="s">
        <v>5470</v>
      </c>
      <c r="C1187" t="s">
        <v>5471</v>
      </c>
      <c r="D1187" t="s">
        <v>5471</v>
      </c>
      <c r="E1187" t="s">
        <v>5472</v>
      </c>
    </row>
    <row r="1188" spans="1:5" x14ac:dyDescent="0.3">
      <c r="A1188" t="s">
        <v>5473</v>
      </c>
      <c r="B1188" t="s">
        <v>5474</v>
      </c>
      <c r="C1188" t="s">
        <v>5475</v>
      </c>
      <c r="D1188" t="s">
        <v>5475</v>
      </c>
      <c r="E1188" t="s">
        <v>5476</v>
      </c>
    </row>
    <row r="1189" spans="1:5" x14ac:dyDescent="0.3">
      <c r="A1189" t="s">
        <v>5477</v>
      </c>
      <c r="B1189" t="s">
        <v>5478</v>
      </c>
      <c r="C1189" t="s">
        <v>5479</v>
      </c>
      <c r="D1189" t="s">
        <v>5480</v>
      </c>
      <c r="E1189" t="s">
        <v>5481</v>
      </c>
    </row>
    <row r="1190" spans="1:5" x14ac:dyDescent="0.3">
      <c r="A1190" t="s">
        <v>5482</v>
      </c>
      <c r="B1190" t="s">
        <v>5483</v>
      </c>
      <c r="C1190" t="s">
        <v>5484</v>
      </c>
      <c r="D1190" t="s">
        <v>5485</v>
      </c>
      <c r="E1190" t="s">
        <v>5486</v>
      </c>
    </row>
    <row r="1191" spans="1:5" x14ac:dyDescent="0.3">
      <c r="A1191" t="s">
        <v>5487</v>
      </c>
      <c r="B1191" t="s">
        <v>5488</v>
      </c>
      <c r="C1191" t="s">
        <v>5489</v>
      </c>
      <c r="D1191" t="s">
        <v>5489</v>
      </c>
      <c r="E1191" t="s">
        <v>5490</v>
      </c>
    </row>
    <row r="1192" spans="1:5" x14ac:dyDescent="0.3">
      <c r="A1192" t="s">
        <v>5491</v>
      </c>
      <c r="B1192" t="s">
        <v>5492</v>
      </c>
      <c r="C1192" t="s">
        <v>5493</v>
      </c>
      <c r="D1192" t="s">
        <v>5493</v>
      </c>
      <c r="E1192" t="s">
        <v>5494</v>
      </c>
    </row>
    <row r="1193" spans="1:5" x14ac:dyDescent="0.3">
      <c r="A1193" t="s">
        <v>5495</v>
      </c>
      <c r="B1193" t="s">
        <v>5496</v>
      </c>
      <c r="C1193" t="s">
        <v>5497</v>
      </c>
      <c r="D1193" t="s">
        <v>5498</v>
      </c>
      <c r="E1193" t="s">
        <v>5499</v>
      </c>
    </row>
    <row r="1194" spans="1:5" x14ac:dyDescent="0.3">
      <c r="A1194" t="s">
        <v>5500</v>
      </c>
      <c r="B1194" t="s">
        <v>5501</v>
      </c>
      <c r="C1194" t="s">
        <v>5502</v>
      </c>
      <c r="D1194" t="s">
        <v>5503</v>
      </c>
      <c r="E1194" t="s">
        <v>5504</v>
      </c>
    </row>
    <row r="1195" spans="1:5" x14ac:dyDescent="0.3">
      <c r="A1195" t="s">
        <v>5505</v>
      </c>
      <c r="B1195" t="s">
        <v>5506</v>
      </c>
      <c r="C1195" t="s">
        <v>5507</v>
      </c>
      <c r="D1195" t="s">
        <v>5508</v>
      </c>
      <c r="E1195" t="s">
        <v>5509</v>
      </c>
    </row>
    <row r="1196" spans="1:5" x14ac:dyDescent="0.3">
      <c r="A1196" t="s">
        <v>5510</v>
      </c>
      <c r="B1196" t="s">
        <v>5511</v>
      </c>
      <c r="C1196" t="s">
        <v>5512</v>
      </c>
      <c r="D1196" t="s">
        <v>5512</v>
      </c>
      <c r="E1196" t="s">
        <v>5513</v>
      </c>
    </row>
    <row r="1197" spans="1:5" x14ac:dyDescent="0.3">
      <c r="A1197" t="s">
        <v>5514</v>
      </c>
      <c r="B1197" t="s">
        <v>5515</v>
      </c>
      <c r="C1197" t="s">
        <v>5516</v>
      </c>
      <c r="D1197" t="s">
        <v>5517</v>
      </c>
      <c r="E1197" t="s">
        <v>5518</v>
      </c>
    </row>
    <row r="1198" spans="1:5" x14ac:dyDescent="0.3">
      <c r="A1198" t="s">
        <v>5519</v>
      </c>
      <c r="B1198" t="s">
        <v>5520</v>
      </c>
      <c r="C1198" t="s">
        <v>5516</v>
      </c>
      <c r="D1198" t="s">
        <v>5516</v>
      </c>
      <c r="E1198" t="s">
        <v>5521</v>
      </c>
    </row>
    <row r="1199" spans="1:5" x14ac:dyDescent="0.3">
      <c r="A1199" t="s">
        <v>5522</v>
      </c>
      <c r="B1199" t="s">
        <v>5523</v>
      </c>
      <c r="C1199" t="s">
        <v>5524</v>
      </c>
      <c r="D1199" t="s">
        <v>5525</v>
      </c>
      <c r="E1199" t="s">
        <v>5526</v>
      </c>
    </row>
    <row r="1200" spans="1:5" x14ac:dyDescent="0.3">
      <c r="A1200" t="s">
        <v>5527</v>
      </c>
      <c r="B1200" t="s">
        <v>5528</v>
      </c>
      <c r="C1200" t="s">
        <v>5529</v>
      </c>
      <c r="D1200" t="s">
        <v>5530</v>
      </c>
      <c r="E1200" t="s">
        <v>5531</v>
      </c>
    </row>
    <row r="1201" spans="1:5" x14ac:dyDescent="0.3">
      <c r="A1201" t="s">
        <v>5532</v>
      </c>
      <c r="B1201" t="s">
        <v>5533</v>
      </c>
      <c r="C1201" t="s">
        <v>5534</v>
      </c>
      <c r="D1201" t="s">
        <v>5535</v>
      </c>
      <c r="E1201" t="s">
        <v>5535</v>
      </c>
    </row>
    <row r="1202" spans="1:5" x14ac:dyDescent="0.3">
      <c r="A1202" t="s">
        <v>5536</v>
      </c>
      <c r="B1202" t="s">
        <v>5537</v>
      </c>
      <c r="C1202" t="s">
        <v>5538</v>
      </c>
      <c r="D1202" t="s">
        <v>5539</v>
      </c>
      <c r="E1202" t="s">
        <v>5540</v>
      </c>
    </row>
    <row r="1203" spans="1:5" x14ac:dyDescent="0.3">
      <c r="A1203" t="s">
        <v>5541</v>
      </c>
      <c r="B1203" t="s">
        <v>5542</v>
      </c>
      <c r="C1203" t="s">
        <v>5543</v>
      </c>
      <c r="D1203" t="s">
        <v>5544</v>
      </c>
      <c r="E1203" t="s">
        <v>5545</v>
      </c>
    </row>
    <row r="1204" spans="1:5" x14ac:dyDescent="0.3">
      <c r="A1204" t="s">
        <v>5546</v>
      </c>
      <c r="B1204" t="s">
        <v>5547</v>
      </c>
      <c r="C1204" t="s">
        <v>5548</v>
      </c>
      <c r="D1204" t="s">
        <v>5549</v>
      </c>
      <c r="E1204" t="s">
        <v>5550</v>
      </c>
    </row>
    <row r="1205" spans="1:5" x14ac:dyDescent="0.3">
      <c r="A1205" t="s">
        <v>5551</v>
      </c>
      <c r="B1205" t="s">
        <v>5552</v>
      </c>
      <c r="C1205" t="s">
        <v>5553</v>
      </c>
      <c r="D1205" t="s">
        <v>5554</v>
      </c>
      <c r="E1205" t="s">
        <v>5555</v>
      </c>
    </row>
    <row r="1206" spans="1:5" x14ac:dyDescent="0.3">
      <c r="A1206" t="s">
        <v>5556</v>
      </c>
      <c r="B1206" t="s">
        <v>5557</v>
      </c>
      <c r="C1206" t="s">
        <v>5558</v>
      </c>
      <c r="D1206" t="s">
        <v>5559</v>
      </c>
      <c r="E1206" t="s">
        <v>5560</v>
      </c>
    </row>
    <row r="1207" spans="1:5" x14ac:dyDescent="0.3">
      <c r="A1207" t="s">
        <v>5561</v>
      </c>
      <c r="B1207" t="s">
        <v>5562</v>
      </c>
      <c r="C1207" t="s">
        <v>5563</v>
      </c>
      <c r="D1207" t="s">
        <v>5564</v>
      </c>
      <c r="E1207" t="s">
        <v>5565</v>
      </c>
    </row>
    <row r="1208" spans="1:5" x14ac:dyDescent="0.3">
      <c r="A1208" t="s">
        <v>5566</v>
      </c>
      <c r="B1208" t="s">
        <v>5567</v>
      </c>
      <c r="C1208" t="s">
        <v>5568</v>
      </c>
      <c r="D1208" t="s">
        <v>5568</v>
      </c>
      <c r="E1208" t="s">
        <v>5569</v>
      </c>
    </row>
    <row r="1209" spans="1:5" x14ac:dyDescent="0.3">
      <c r="A1209" t="s">
        <v>5570</v>
      </c>
      <c r="B1209" t="s">
        <v>5571</v>
      </c>
      <c r="C1209" t="s">
        <v>3916</v>
      </c>
      <c r="D1209" t="s">
        <v>5572</v>
      </c>
      <c r="E1209" t="s">
        <v>5573</v>
      </c>
    </row>
    <row r="1210" spans="1:5" x14ac:dyDescent="0.3">
      <c r="A1210" t="s">
        <v>5574</v>
      </c>
      <c r="B1210" t="s">
        <v>5575</v>
      </c>
      <c r="C1210" t="s">
        <v>5576</v>
      </c>
      <c r="D1210" t="s">
        <v>5577</v>
      </c>
      <c r="E1210" t="s">
        <v>5578</v>
      </c>
    </row>
    <row r="1211" spans="1:5" x14ac:dyDescent="0.3">
      <c r="A1211" t="s">
        <v>5579</v>
      </c>
      <c r="B1211" t="s">
        <v>5580</v>
      </c>
      <c r="C1211" t="s">
        <v>5581</v>
      </c>
      <c r="D1211" t="s">
        <v>5582</v>
      </c>
      <c r="E1211" t="s">
        <v>5583</v>
      </c>
    </row>
    <row r="1212" spans="1:5" x14ac:dyDescent="0.3">
      <c r="A1212" t="s">
        <v>5584</v>
      </c>
      <c r="B1212" t="s">
        <v>5585</v>
      </c>
      <c r="C1212" t="s">
        <v>5586</v>
      </c>
      <c r="D1212" t="s">
        <v>5587</v>
      </c>
      <c r="E1212" t="s">
        <v>5588</v>
      </c>
    </row>
    <row r="1213" spans="1:5" x14ac:dyDescent="0.3">
      <c r="A1213" t="s">
        <v>5589</v>
      </c>
      <c r="B1213" t="s">
        <v>5590</v>
      </c>
      <c r="C1213" t="s">
        <v>5591</v>
      </c>
      <c r="D1213" t="s">
        <v>5592</v>
      </c>
      <c r="E1213" t="s">
        <v>5593</v>
      </c>
    </row>
    <row r="1214" spans="1:5" x14ac:dyDescent="0.3">
      <c r="A1214" t="s">
        <v>5594</v>
      </c>
      <c r="B1214" t="s">
        <v>5595</v>
      </c>
      <c r="C1214" t="s">
        <v>5596</v>
      </c>
      <c r="D1214" t="s">
        <v>5597</v>
      </c>
      <c r="E1214" t="s">
        <v>5598</v>
      </c>
    </row>
    <row r="1215" spans="1:5" x14ac:dyDescent="0.3">
      <c r="A1215" t="s">
        <v>5599</v>
      </c>
      <c r="B1215" t="s">
        <v>5600</v>
      </c>
      <c r="C1215" t="s">
        <v>5601</v>
      </c>
      <c r="D1215" t="s">
        <v>5602</v>
      </c>
      <c r="E1215" t="s">
        <v>5603</v>
      </c>
    </row>
    <row r="1216" spans="1:5" x14ac:dyDescent="0.3">
      <c r="A1216" t="s">
        <v>5604</v>
      </c>
      <c r="B1216" t="s">
        <v>5605</v>
      </c>
      <c r="C1216" t="s">
        <v>5606</v>
      </c>
      <c r="D1216" t="s">
        <v>5607</v>
      </c>
      <c r="E1216" t="s">
        <v>5608</v>
      </c>
    </row>
    <row r="1217" spans="1:5" x14ac:dyDescent="0.3">
      <c r="A1217" t="s">
        <v>5609</v>
      </c>
      <c r="B1217" t="s">
        <v>5610</v>
      </c>
      <c r="C1217" t="s">
        <v>5611</v>
      </c>
      <c r="D1217" t="s">
        <v>5612</v>
      </c>
      <c r="E1217" t="s">
        <v>5613</v>
      </c>
    </row>
    <row r="1218" spans="1:5" x14ac:dyDescent="0.3">
      <c r="A1218" t="s">
        <v>5614</v>
      </c>
      <c r="B1218" t="s">
        <v>5615</v>
      </c>
      <c r="C1218" t="s">
        <v>5616</v>
      </c>
      <c r="D1218" t="s">
        <v>5617</v>
      </c>
      <c r="E1218" t="s">
        <v>5618</v>
      </c>
    </row>
    <row r="1219" spans="1:5" x14ac:dyDescent="0.3">
      <c r="A1219" t="s">
        <v>5619</v>
      </c>
      <c r="B1219" t="s">
        <v>5620</v>
      </c>
      <c r="C1219" t="s">
        <v>5621</v>
      </c>
      <c r="D1219" t="s">
        <v>5621</v>
      </c>
      <c r="E1219" t="s">
        <v>5622</v>
      </c>
    </row>
    <row r="1220" spans="1:5" x14ac:dyDescent="0.3">
      <c r="A1220" t="s">
        <v>5623</v>
      </c>
      <c r="B1220" t="s">
        <v>5624</v>
      </c>
      <c r="C1220" t="s">
        <v>5625</v>
      </c>
      <c r="D1220" t="s">
        <v>5625</v>
      </c>
      <c r="E1220" t="s">
        <v>5626</v>
      </c>
    </row>
    <row r="1221" spans="1:5" x14ac:dyDescent="0.3">
      <c r="A1221" t="s">
        <v>5627</v>
      </c>
      <c r="B1221" t="s">
        <v>5628</v>
      </c>
      <c r="C1221" t="s">
        <v>5629</v>
      </c>
      <c r="D1221" t="s">
        <v>5629</v>
      </c>
      <c r="E1221" t="s">
        <v>5629</v>
      </c>
    </row>
    <row r="1222" spans="1:5" x14ac:dyDescent="0.3">
      <c r="A1222" t="s">
        <v>5630</v>
      </c>
      <c r="B1222" t="s">
        <v>5631</v>
      </c>
      <c r="C1222" t="s">
        <v>5632</v>
      </c>
      <c r="D1222" t="s">
        <v>5632</v>
      </c>
      <c r="E1222" t="s">
        <v>5633</v>
      </c>
    </row>
    <row r="1223" spans="1:5" x14ac:dyDescent="0.3">
      <c r="A1223" t="s">
        <v>5634</v>
      </c>
      <c r="B1223" t="s">
        <v>5635</v>
      </c>
      <c r="C1223" t="s">
        <v>5636</v>
      </c>
      <c r="D1223" t="s">
        <v>5637</v>
      </c>
      <c r="E1223" t="s">
        <v>5638</v>
      </c>
    </row>
    <row r="1224" spans="1:5" x14ac:dyDescent="0.3">
      <c r="A1224" t="s">
        <v>5639</v>
      </c>
      <c r="B1224" t="s">
        <v>5640</v>
      </c>
      <c r="C1224" t="s">
        <v>5641</v>
      </c>
      <c r="D1224" t="s">
        <v>5641</v>
      </c>
      <c r="E1224" t="s">
        <v>5642</v>
      </c>
    </row>
    <row r="1225" spans="1:5" x14ac:dyDescent="0.3">
      <c r="A1225" t="s">
        <v>5643</v>
      </c>
      <c r="B1225" t="s">
        <v>5644</v>
      </c>
      <c r="C1225" t="s">
        <v>5645</v>
      </c>
      <c r="D1225" t="s">
        <v>5646</v>
      </c>
      <c r="E1225" t="s">
        <v>5647</v>
      </c>
    </row>
    <row r="1226" spans="1:5" x14ac:dyDescent="0.3">
      <c r="A1226" t="s">
        <v>5648</v>
      </c>
      <c r="B1226" t="s">
        <v>5649</v>
      </c>
      <c r="C1226" t="s">
        <v>5645</v>
      </c>
      <c r="D1226" t="e">
        <f>- tenth</f>
        <v>#NAME?</v>
      </c>
      <c r="E1226" t="e">
        <f>- tenth</f>
        <v>#NAME?</v>
      </c>
    </row>
    <row r="1227" spans="1:5" x14ac:dyDescent="0.3">
      <c r="A1227" t="s">
        <v>5650</v>
      </c>
      <c r="B1227" t="s">
        <v>5651</v>
      </c>
      <c r="C1227" t="s">
        <v>2804</v>
      </c>
      <c r="D1227" t="s">
        <v>5652</v>
      </c>
      <c r="E1227" t="s">
        <v>5653</v>
      </c>
    </row>
    <row r="1228" spans="1:5" x14ac:dyDescent="0.3">
      <c r="A1228" t="s">
        <v>5654</v>
      </c>
      <c r="B1228" t="s">
        <v>5655</v>
      </c>
      <c r="C1228" t="s">
        <v>5656</v>
      </c>
      <c r="D1228" t="s">
        <v>5657</v>
      </c>
      <c r="E1228" t="s">
        <v>5658</v>
      </c>
    </row>
    <row r="1229" spans="1:5" x14ac:dyDescent="0.3">
      <c r="A1229" t="s">
        <v>5659</v>
      </c>
      <c r="B1229" t="s">
        <v>5660</v>
      </c>
      <c r="C1229" t="s">
        <v>5661</v>
      </c>
      <c r="D1229" t="s">
        <v>5662</v>
      </c>
      <c r="E1229" t="s">
        <v>5663</v>
      </c>
    </row>
    <row r="1230" spans="1:5" x14ac:dyDescent="0.3">
      <c r="A1230" t="s">
        <v>5664</v>
      </c>
      <c r="B1230" t="s">
        <v>5665</v>
      </c>
      <c r="C1230" t="s">
        <v>5666</v>
      </c>
      <c r="D1230" t="s">
        <v>5666</v>
      </c>
      <c r="E1230" t="s">
        <v>5667</v>
      </c>
    </row>
    <row r="1231" spans="1:5" x14ac:dyDescent="0.3">
      <c r="A1231" t="s">
        <v>5668</v>
      </c>
      <c r="B1231" t="s">
        <v>5669</v>
      </c>
      <c r="C1231" t="s">
        <v>5670</v>
      </c>
      <c r="D1231" t="s">
        <v>5671</v>
      </c>
      <c r="E1231" t="s">
        <v>5672</v>
      </c>
    </row>
    <row r="1232" spans="1:5" x14ac:dyDescent="0.3">
      <c r="A1232" t="s">
        <v>5673</v>
      </c>
      <c r="B1232" t="s">
        <v>5674</v>
      </c>
      <c r="C1232" t="s">
        <v>5675</v>
      </c>
      <c r="D1232" t="s">
        <v>5676</v>
      </c>
      <c r="E1232" t="s">
        <v>5677</v>
      </c>
    </row>
    <row r="1233" spans="1:5" x14ac:dyDescent="0.3">
      <c r="A1233" t="s">
        <v>5678</v>
      </c>
      <c r="B1233" t="s">
        <v>5679</v>
      </c>
      <c r="C1233" t="s">
        <v>5680</v>
      </c>
      <c r="D1233" t="s">
        <v>5681</v>
      </c>
      <c r="E1233" t="s">
        <v>5682</v>
      </c>
    </row>
    <row r="1234" spans="1:5" x14ac:dyDescent="0.3">
      <c r="A1234" t="s">
        <v>5683</v>
      </c>
      <c r="B1234" t="s">
        <v>5684</v>
      </c>
      <c r="C1234" t="s">
        <v>5685</v>
      </c>
      <c r="D1234" t="s">
        <v>5686</v>
      </c>
      <c r="E1234" t="s">
        <v>5687</v>
      </c>
    </row>
    <row r="1235" spans="1:5" x14ac:dyDescent="0.3">
      <c r="A1235" t="s">
        <v>5688</v>
      </c>
      <c r="B1235" t="s">
        <v>5689</v>
      </c>
      <c r="C1235" t="s">
        <v>5685</v>
      </c>
      <c r="D1235" t="s">
        <v>5685</v>
      </c>
      <c r="E1235" t="s">
        <v>5690</v>
      </c>
    </row>
    <row r="1236" spans="1:5" x14ac:dyDescent="0.3">
      <c r="A1236" t="s">
        <v>5691</v>
      </c>
      <c r="B1236" t="s">
        <v>5692</v>
      </c>
      <c r="C1236" t="s">
        <v>5693</v>
      </c>
      <c r="D1236" t="s">
        <v>5694</v>
      </c>
      <c r="E1236" t="s">
        <v>5695</v>
      </c>
    </row>
    <row r="1237" spans="1:5" x14ac:dyDescent="0.3">
      <c r="A1237" t="s">
        <v>5696</v>
      </c>
      <c r="B1237" t="s">
        <v>5697</v>
      </c>
      <c r="C1237" t="s">
        <v>5698</v>
      </c>
      <c r="D1237" t="s">
        <v>5698</v>
      </c>
      <c r="E1237" t="s">
        <v>5699</v>
      </c>
    </row>
    <row r="1238" spans="1:5" x14ac:dyDescent="0.3">
      <c r="A1238" t="s">
        <v>5700</v>
      </c>
      <c r="B1238" t="s">
        <v>5701</v>
      </c>
      <c r="C1238" t="s">
        <v>5702</v>
      </c>
      <c r="D1238" t="s">
        <v>5703</v>
      </c>
      <c r="E1238" t="s">
        <v>5704</v>
      </c>
    </row>
    <row r="1239" spans="1:5" x14ac:dyDescent="0.3">
      <c r="A1239" t="s">
        <v>5705</v>
      </c>
      <c r="B1239" t="s">
        <v>5706</v>
      </c>
      <c r="C1239" t="s">
        <v>5707</v>
      </c>
      <c r="D1239" t="s">
        <v>5708</v>
      </c>
      <c r="E1239" t="s">
        <v>5709</v>
      </c>
    </row>
    <row r="1240" spans="1:5" x14ac:dyDescent="0.3">
      <c r="A1240" t="s">
        <v>5710</v>
      </c>
      <c r="B1240" t="s">
        <v>5711</v>
      </c>
      <c r="C1240" t="s">
        <v>5712</v>
      </c>
      <c r="D1240" t="s">
        <v>5713</v>
      </c>
      <c r="E1240" t="s">
        <v>5713</v>
      </c>
    </row>
    <row r="1241" spans="1:5" x14ac:dyDescent="0.3">
      <c r="A1241" t="s">
        <v>5714</v>
      </c>
      <c r="B1241" t="s">
        <v>5715</v>
      </c>
      <c r="C1241" t="s">
        <v>5716</v>
      </c>
      <c r="D1241" t="s">
        <v>5716</v>
      </c>
      <c r="E1241" t="s">
        <v>5717</v>
      </c>
    </row>
    <row r="1242" spans="1:5" x14ac:dyDescent="0.3">
      <c r="A1242" t="s">
        <v>5718</v>
      </c>
      <c r="B1242" t="s">
        <v>5719</v>
      </c>
      <c r="C1242" t="s">
        <v>790</v>
      </c>
      <c r="D1242" t="s">
        <v>5720</v>
      </c>
      <c r="E1242" t="s">
        <v>5721</v>
      </c>
    </row>
    <row r="1243" spans="1:5" x14ac:dyDescent="0.3">
      <c r="A1243" t="s">
        <v>5722</v>
      </c>
      <c r="B1243" t="s">
        <v>5723</v>
      </c>
      <c r="C1243" t="s">
        <v>1226</v>
      </c>
      <c r="D1243" t="s">
        <v>5724</v>
      </c>
      <c r="E1243" t="s">
        <v>5725</v>
      </c>
    </row>
    <row r="1244" spans="1:5" x14ac:dyDescent="0.3">
      <c r="A1244" t="s">
        <v>5726</v>
      </c>
      <c r="B1244" t="s">
        <v>5727</v>
      </c>
      <c r="C1244" t="s">
        <v>5728</v>
      </c>
      <c r="D1244" t="s">
        <v>5729</v>
      </c>
      <c r="E1244" t="s">
        <v>5730</v>
      </c>
    </row>
    <row r="1245" spans="1:5" x14ac:dyDescent="0.3">
      <c r="A1245" t="s">
        <v>5731</v>
      </c>
      <c r="B1245" t="s">
        <v>5732</v>
      </c>
      <c r="C1245" t="s">
        <v>5733</v>
      </c>
      <c r="D1245" t="s">
        <v>5734</v>
      </c>
      <c r="E1245" t="s">
        <v>5735</v>
      </c>
    </row>
    <row r="1246" spans="1:5" x14ac:dyDescent="0.3">
      <c r="A1246" t="s">
        <v>5736</v>
      </c>
      <c r="B1246" t="s">
        <v>5737</v>
      </c>
      <c r="C1246" t="s">
        <v>790</v>
      </c>
      <c r="D1246" t="s">
        <v>790</v>
      </c>
      <c r="E1246" t="s">
        <v>5738</v>
      </c>
    </row>
    <row r="1247" spans="1:5" x14ac:dyDescent="0.3">
      <c r="A1247" t="s">
        <v>5739</v>
      </c>
      <c r="B1247" t="s">
        <v>5740</v>
      </c>
      <c r="C1247" t="s">
        <v>5741</v>
      </c>
      <c r="D1247" t="s">
        <v>5742</v>
      </c>
      <c r="E1247" t="s">
        <v>5743</v>
      </c>
    </row>
    <row r="1248" spans="1:5" x14ac:dyDescent="0.3">
      <c r="A1248" t="s">
        <v>5744</v>
      </c>
      <c r="B1248" t="s">
        <v>5745</v>
      </c>
      <c r="C1248" t="s">
        <v>5746</v>
      </c>
      <c r="D1248" t="s">
        <v>5747</v>
      </c>
      <c r="E1248" t="s">
        <v>5748</v>
      </c>
    </row>
    <row r="1249" spans="1:5" x14ac:dyDescent="0.3">
      <c r="A1249" t="s">
        <v>5749</v>
      </c>
      <c r="B1249" t="s">
        <v>5750</v>
      </c>
      <c r="C1249" t="s">
        <v>5746</v>
      </c>
      <c r="D1249" t="s">
        <v>5751</v>
      </c>
      <c r="E1249" t="s">
        <v>5752</v>
      </c>
    </row>
    <row r="1250" spans="1:5" x14ac:dyDescent="0.3">
      <c r="A1250" t="s">
        <v>5753</v>
      </c>
      <c r="B1250" t="s">
        <v>5754</v>
      </c>
      <c r="C1250" t="s">
        <v>5755</v>
      </c>
      <c r="D1250" t="s">
        <v>5756</v>
      </c>
      <c r="E1250" t="s">
        <v>5757</v>
      </c>
    </row>
    <row r="1251" spans="1:5" x14ac:dyDescent="0.3">
      <c r="A1251" t="s">
        <v>5758</v>
      </c>
      <c r="B1251" t="s">
        <v>5759</v>
      </c>
      <c r="C1251" t="s">
        <v>5760</v>
      </c>
      <c r="D1251" t="s">
        <v>5761</v>
      </c>
      <c r="E1251" t="s">
        <v>5761</v>
      </c>
    </row>
    <row r="1252" spans="1:5" x14ac:dyDescent="0.3">
      <c r="A1252" t="s">
        <v>5762</v>
      </c>
      <c r="B1252" t="s">
        <v>5763</v>
      </c>
      <c r="C1252" t="s">
        <v>5764</v>
      </c>
      <c r="D1252" t="s">
        <v>5764</v>
      </c>
      <c r="E1252" t="s">
        <v>5765</v>
      </c>
    </row>
    <row r="1253" spans="1:5" x14ac:dyDescent="0.3">
      <c r="A1253" t="s">
        <v>5766</v>
      </c>
      <c r="B1253" t="s">
        <v>5767</v>
      </c>
      <c r="C1253" t="s">
        <v>1560</v>
      </c>
      <c r="D1253" t="s">
        <v>5768</v>
      </c>
      <c r="E1253" t="s">
        <v>5769</v>
      </c>
    </row>
    <row r="1254" spans="1:5" x14ac:dyDescent="0.3">
      <c r="A1254" t="s">
        <v>5770</v>
      </c>
      <c r="B1254" t="s">
        <v>5771</v>
      </c>
      <c r="C1254" t="s">
        <v>5707</v>
      </c>
      <c r="D1254" t="s">
        <v>5772</v>
      </c>
      <c r="E1254" t="s">
        <v>5773</v>
      </c>
    </row>
    <row r="1255" spans="1:5" x14ac:dyDescent="0.3">
      <c r="A1255" t="s">
        <v>5774</v>
      </c>
      <c r="B1255" t="s">
        <v>5775</v>
      </c>
      <c r="C1255" t="s">
        <v>5776</v>
      </c>
      <c r="D1255" t="s">
        <v>5777</v>
      </c>
      <c r="E1255" t="s">
        <v>5777</v>
      </c>
    </row>
    <row r="1256" spans="1:5" x14ac:dyDescent="0.3">
      <c r="A1256" t="s">
        <v>5778</v>
      </c>
      <c r="B1256" t="s">
        <v>5779</v>
      </c>
      <c r="C1256" t="s">
        <v>5780</v>
      </c>
      <c r="D1256" t="s">
        <v>5781</v>
      </c>
      <c r="E1256" t="s">
        <v>5782</v>
      </c>
    </row>
    <row r="1257" spans="1:5" x14ac:dyDescent="0.3">
      <c r="A1257" t="s">
        <v>5783</v>
      </c>
      <c r="B1257" t="s">
        <v>5784</v>
      </c>
      <c r="C1257" t="s">
        <v>5785</v>
      </c>
      <c r="D1257" t="s">
        <v>5786</v>
      </c>
      <c r="E1257" t="s">
        <v>5787</v>
      </c>
    </row>
    <row r="1258" spans="1:5" x14ac:dyDescent="0.3">
      <c r="A1258" t="s">
        <v>5788</v>
      </c>
      <c r="B1258" t="s">
        <v>5789</v>
      </c>
      <c r="C1258" t="s">
        <v>5790</v>
      </c>
      <c r="D1258" t="s">
        <v>5791</v>
      </c>
      <c r="E1258" t="s">
        <v>5792</v>
      </c>
    </row>
    <row r="1259" spans="1:5" x14ac:dyDescent="0.3">
      <c r="A1259" t="s">
        <v>5793</v>
      </c>
      <c r="B1259" t="s">
        <v>5794</v>
      </c>
      <c r="C1259" t="s">
        <v>5795</v>
      </c>
      <c r="D1259" t="s">
        <v>5796</v>
      </c>
      <c r="E1259" t="s">
        <v>5797</v>
      </c>
    </row>
    <row r="1260" spans="1:5" x14ac:dyDescent="0.3">
      <c r="A1260" t="s">
        <v>5798</v>
      </c>
      <c r="B1260" t="s">
        <v>5799</v>
      </c>
      <c r="C1260" t="s">
        <v>5800</v>
      </c>
      <c r="D1260" t="s">
        <v>5801</v>
      </c>
      <c r="E1260" t="s">
        <v>5802</v>
      </c>
    </row>
    <row r="1261" spans="1:5" x14ac:dyDescent="0.3">
      <c r="A1261" t="s">
        <v>5803</v>
      </c>
      <c r="B1261" t="s">
        <v>5804</v>
      </c>
      <c r="C1261" t="s">
        <v>5805</v>
      </c>
      <c r="D1261" t="s">
        <v>5806</v>
      </c>
      <c r="E1261" t="s">
        <v>5807</v>
      </c>
    </row>
    <row r="1262" spans="1:5" x14ac:dyDescent="0.3">
      <c r="A1262" t="s">
        <v>5808</v>
      </c>
      <c r="B1262" t="s">
        <v>5809</v>
      </c>
      <c r="C1262" t="s">
        <v>5810</v>
      </c>
      <c r="D1262" t="s">
        <v>5811</v>
      </c>
      <c r="E1262" t="s">
        <v>5812</v>
      </c>
    </row>
    <row r="1263" spans="1:5" x14ac:dyDescent="0.3">
      <c r="A1263" t="s">
        <v>5813</v>
      </c>
      <c r="B1263" t="s">
        <v>5814</v>
      </c>
      <c r="C1263" t="s">
        <v>5815</v>
      </c>
      <c r="D1263" t="s">
        <v>5816</v>
      </c>
      <c r="E1263" t="s">
        <v>5817</v>
      </c>
    </row>
    <row r="1264" spans="1:5" x14ac:dyDescent="0.3">
      <c r="A1264" t="s">
        <v>5818</v>
      </c>
      <c r="B1264" t="s">
        <v>5819</v>
      </c>
      <c r="C1264" t="s">
        <v>5820</v>
      </c>
      <c r="D1264" t="s">
        <v>5821</v>
      </c>
      <c r="E1264" t="s">
        <v>5822</v>
      </c>
    </row>
    <row r="1265" spans="1:5" x14ac:dyDescent="0.3">
      <c r="A1265" t="s">
        <v>5823</v>
      </c>
      <c r="B1265" t="s">
        <v>5824</v>
      </c>
      <c r="C1265" t="s">
        <v>5825</v>
      </c>
      <c r="D1265" t="s">
        <v>5825</v>
      </c>
      <c r="E1265" t="s">
        <v>5826</v>
      </c>
    </row>
    <row r="1266" spans="1:5" x14ac:dyDescent="0.3">
      <c r="A1266" t="s">
        <v>5827</v>
      </c>
      <c r="B1266" t="s">
        <v>5828</v>
      </c>
      <c r="C1266" t="s">
        <v>5829</v>
      </c>
      <c r="D1266" t="s">
        <v>5830</v>
      </c>
      <c r="E1266" t="s">
        <v>5831</v>
      </c>
    </row>
    <row r="1267" spans="1:5" x14ac:dyDescent="0.3">
      <c r="A1267" t="s">
        <v>5832</v>
      </c>
      <c r="B1267" t="s">
        <v>5833</v>
      </c>
      <c r="C1267" t="s">
        <v>5834</v>
      </c>
      <c r="D1267" t="s">
        <v>5835</v>
      </c>
      <c r="E1267" t="s">
        <v>5836</v>
      </c>
    </row>
    <row r="1268" spans="1:5" x14ac:dyDescent="0.3">
      <c r="A1268" t="s">
        <v>5837</v>
      </c>
      <c r="B1268" t="s">
        <v>5838</v>
      </c>
      <c r="C1268" t="s">
        <v>5839</v>
      </c>
      <c r="D1268" t="s">
        <v>5840</v>
      </c>
      <c r="E1268" t="s">
        <v>5841</v>
      </c>
    </row>
    <row r="1269" spans="1:5" x14ac:dyDescent="0.3">
      <c r="A1269" t="s">
        <v>5842</v>
      </c>
      <c r="B1269" t="s">
        <v>5843</v>
      </c>
      <c r="C1269" t="s">
        <v>5844</v>
      </c>
      <c r="D1269" t="s">
        <v>5845</v>
      </c>
      <c r="E1269" t="s">
        <v>5846</v>
      </c>
    </row>
    <row r="1270" spans="1:5" x14ac:dyDescent="0.3">
      <c r="A1270" t="s">
        <v>5847</v>
      </c>
      <c r="B1270" t="s">
        <v>5848</v>
      </c>
      <c r="C1270" t="s">
        <v>5849</v>
      </c>
      <c r="D1270" t="s">
        <v>5850</v>
      </c>
      <c r="E1270" t="s">
        <v>5851</v>
      </c>
    </row>
    <row r="1271" spans="1:5" x14ac:dyDescent="0.3">
      <c r="A1271" t="s">
        <v>5852</v>
      </c>
      <c r="B1271" t="s">
        <v>5853</v>
      </c>
      <c r="C1271" t="s">
        <v>5854</v>
      </c>
      <c r="D1271" t="s">
        <v>5855</v>
      </c>
      <c r="E1271" t="s">
        <v>5856</v>
      </c>
    </row>
    <row r="1272" spans="1:5" x14ac:dyDescent="0.3">
      <c r="A1272" t="s">
        <v>5857</v>
      </c>
      <c r="B1272" t="s">
        <v>5858</v>
      </c>
      <c r="C1272" t="s">
        <v>5859</v>
      </c>
      <c r="D1272" t="s">
        <v>5860</v>
      </c>
      <c r="E1272" t="s">
        <v>5861</v>
      </c>
    </row>
    <row r="1273" spans="1:5" x14ac:dyDescent="0.3">
      <c r="A1273" t="s">
        <v>5862</v>
      </c>
      <c r="B1273" t="s">
        <v>5863</v>
      </c>
      <c r="C1273" t="s">
        <v>5864</v>
      </c>
      <c r="D1273" t="s">
        <v>5865</v>
      </c>
      <c r="E1273" t="s">
        <v>5866</v>
      </c>
    </row>
    <row r="1274" spans="1:5" x14ac:dyDescent="0.3">
      <c r="A1274" t="s">
        <v>5867</v>
      </c>
      <c r="B1274" t="s">
        <v>5868</v>
      </c>
      <c r="C1274" t="s">
        <v>2356</v>
      </c>
      <c r="D1274" t="s">
        <v>5869</v>
      </c>
      <c r="E1274" t="s">
        <v>5870</v>
      </c>
    </row>
    <row r="1275" spans="1:5" x14ac:dyDescent="0.3">
      <c r="A1275" t="s">
        <v>5871</v>
      </c>
      <c r="B1275" t="s">
        <v>5872</v>
      </c>
      <c r="C1275" t="s">
        <v>5873</v>
      </c>
      <c r="D1275" t="s">
        <v>5874</v>
      </c>
      <c r="E1275" t="s">
        <v>5875</v>
      </c>
    </row>
    <row r="1276" spans="1:5" x14ac:dyDescent="0.3">
      <c r="A1276" t="s">
        <v>5876</v>
      </c>
      <c r="B1276" t="s">
        <v>5877</v>
      </c>
      <c r="C1276" t="s">
        <v>1503</v>
      </c>
      <c r="D1276" t="s">
        <v>1503</v>
      </c>
      <c r="E1276" t="s">
        <v>5878</v>
      </c>
    </row>
    <row r="1277" spans="1:5" x14ac:dyDescent="0.3">
      <c r="A1277" t="s">
        <v>5879</v>
      </c>
      <c r="B1277" t="s">
        <v>5880</v>
      </c>
      <c r="C1277" t="s">
        <v>5881</v>
      </c>
      <c r="D1277" t="s">
        <v>5881</v>
      </c>
      <c r="E1277" t="s">
        <v>5882</v>
      </c>
    </row>
    <row r="1278" spans="1:5" x14ac:dyDescent="0.3">
      <c r="A1278" t="s">
        <v>5883</v>
      </c>
      <c r="B1278" t="s">
        <v>5884</v>
      </c>
      <c r="C1278" t="s">
        <v>5315</v>
      </c>
      <c r="D1278" t="s">
        <v>5885</v>
      </c>
      <c r="E1278" t="s">
        <v>5886</v>
      </c>
    </row>
    <row r="1279" spans="1:5" x14ac:dyDescent="0.3">
      <c r="A1279" t="s">
        <v>5887</v>
      </c>
      <c r="B1279" t="s">
        <v>5888</v>
      </c>
      <c r="C1279" t="s">
        <v>5889</v>
      </c>
      <c r="D1279" t="s">
        <v>5890</v>
      </c>
      <c r="E1279" t="s">
        <v>5891</v>
      </c>
    </row>
    <row r="1280" spans="1:5" x14ac:dyDescent="0.3">
      <c r="A1280" t="s">
        <v>5892</v>
      </c>
      <c r="B1280" t="s">
        <v>5893</v>
      </c>
      <c r="C1280" t="s">
        <v>4688</v>
      </c>
      <c r="D1280" t="s">
        <v>5894</v>
      </c>
      <c r="E1280" t="s">
        <v>5895</v>
      </c>
    </row>
    <row r="1281" spans="1:5" x14ac:dyDescent="0.3">
      <c r="A1281" t="s">
        <v>5896</v>
      </c>
      <c r="B1281" t="s">
        <v>5897</v>
      </c>
      <c r="C1281" t="s">
        <v>5898</v>
      </c>
      <c r="D1281" t="s">
        <v>5899</v>
      </c>
      <c r="E1281" t="s">
        <v>5900</v>
      </c>
    </row>
    <row r="1282" spans="1:5" x14ac:dyDescent="0.3">
      <c r="A1282" t="s">
        <v>5901</v>
      </c>
      <c r="B1282" t="s">
        <v>5902</v>
      </c>
      <c r="C1282" t="s">
        <v>5903</v>
      </c>
      <c r="D1282" t="s">
        <v>5904</v>
      </c>
      <c r="E1282" t="s">
        <v>5905</v>
      </c>
    </row>
    <row r="1283" spans="1:5" x14ac:dyDescent="0.3">
      <c r="A1283" t="s">
        <v>5906</v>
      </c>
      <c r="B1283" t="s">
        <v>5907</v>
      </c>
      <c r="C1283" t="s">
        <v>5908</v>
      </c>
      <c r="D1283" t="s">
        <v>5909</v>
      </c>
      <c r="E1283" t="s">
        <v>5910</v>
      </c>
    </row>
    <row r="1284" spans="1:5" x14ac:dyDescent="0.3">
      <c r="A1284" t="s">
        <v>5911</v>
      </c>
      <c r="B1284" t="s">
        <v>5912</v>
      </c>
      <c r="C1284" t="s">
        <v>5913</v>
      </c>
      <c r="D1284" t="s">
        <v>5913</v>
      </c>
      <c r="E1284" t="s">
        <v>5914</v>
      </c>
    </row>
    <row r="1285" spans="1:5" x14ac:dyDescent="0.3">
      <c r="A1285" t="s">
        <v>5915</v>
      </c>
      <c r="B1285" t="s">
        <v>5916</v>
      </c>
      <c r="C1285" t="s">
        <v>5917</v>
      </c>
      <c r="D1285" t="s">
        <v>5918</v>
      </c>
      <c r="E1285" t="s">
        <v>5919</v>
      </c>
    </row>
    <row r="1286" spans="1:5" x14ac:dyDescent="0.3">
      <c r="A1286" t="s">
        <v>5920</v>
      </c>
      <c r="B1286" t="s">
        <v>5921</v>
      </c>
      <c r="C1286" t="s">
        <v>5922</v>
      </c>
      <c r="D1286" t="s">
        <v>5923</v>
      </c>
      <c r="E1286" t="s">
        <v>5924</v>
      </c>
    </row>
    <row r="1287" spans="1:5" x14ac:dyDescent="0.3">
      <c r="A1287" t="s">
        <v>5925</v>
      </c>
      <c r="B1287" t="s">
        <v>5926</v>
      </c>
      <c r="C1287" t="s">
        <v>5927</v>
      </c>
      <c r="D1287" t="s">
        <v>5928</v>
      </c>
      <c r="E1287" t="s">
        <v>5929</v>
      </c>
    </row>
    <row r="1288" spans="1:5" x14ac:dyDescent="0.3">
      <c r="A1288" t="s">
        <v>5930</v>
      </c>
      <c r="B1288" t="s">
        <v>5931</v>
      </c>
      <c r="C1288" t="s">
        <v>5908</v>
      </c>
      <c r="D1288" t="s">
        <v>5932</v>
      </c>
      <c r="E1288" t="s">
        <v>5933</v>
      </c>
    </row>
    <row r="1289" spans="1:5" x14ac:dyDescent="0.3">
      <c r="A1289" t="s">
        <v>5934</v>
      </c>
      <c r="B1289" t="s">
        <v>5935</v>
      </c>
      <c r="C1289" t="s">
        <v>5936</v>
      </c>
      <c r="D1289" t="s">
        <v>5937</v>
      </c>
      <c r="E1289" t="s">
        <v>5938</v>
      </c>
    </row>
    <row r="1290" spans="1:5" x14ac:dyDescent="0.3">
      <c r="A1290" t="s">
        <v>5939</v>
      </c>
      <c r="B1290" t="s">
        <v>5940</v>
      </c>
      <c r="C1290" t="s">
        <v>5941</v>
      </c>
      <c r="D1290" t="s">
        <v>5942</v>
      </c>
      <c r="E1290" t="s">
        <v>5943</v>
      </c>
    </row>
    <row r="1291" spans="1:5" x14ac:dyDescent="0.3">
      <c r="A1291" t="s">
        <v>5944</v>
      </c>
      <c r="B1291" t="s">
        <v>5945</v>
      </c>
      <c r="C1291" t="s">
        <v>5946</v>
      </c>
      <c r="D1291" t="s">
        <v>5947</v>
      </c>
      <c r="E1291" t="s">
        <v>5948</v>
      </c>
    </row>
    <row r="1292" spans="1:5" x14ac:dyDescent="0.3">
      <c r="A1292" t="s">
        <v>5949</v>
      </c>
      <c r="B1292" t="s">
        <v>5950</v>
      </c>
      <c r="C1292" t="s">
        <v>5951</v>
      </c>
      <c r="D1292" t="s">
        <v>5952</v>
      </c>
      <c r="E1292" t="s">
        <v>5953</v>
      </c>
    </row>
    <row r="1293" spans="1:5" x14ac:dyDescent="0.3">
      <c r="A1293" t="s">
        <v>5954</v>
      </c>
      <c r="B1293" t="s">
        <v>5955</v>
      </c>
      <c r="C1293" t="s">
        <v>5956</v>
      </c>
      <c r="D1293" t="s">
        <v>5957</v>
      </c>
      <c r="E1293" t="s">
        <v>5958</v>
      </c>
    </row>
    <row r="1294" spans="1:5" x14ac:dyDescent="0.3">
      <c r="A1294" t="s">
        <v>5959</v>
      </c>
      <c r="B1294" t="s">
        <v>5960</v>
      </c>
      <c r="C1294" t="s">
        <v>5961</v>
      </c>
      <c r="D1294" t="s">
        <v>5961</v>
      </c>
      <c r="E1294" t="s">
        <v>5962</v>
      </c>
    </row>
    <row r="1295" spans="1:5" x14ac:dyDescent="0.3">
      <c r="A1295" t="s">
        <v>5963</v>
      </c>
      <c r="B1295" t="s">
        <v>5964</v>
      </c>
      <c r="C1295" t="s">
        <v>5965</v>
      </c>
      <c r="D1295" t="s">
        <v>5966</v>
      </c>
      <c r="E1295" t="s">
        <v>5967</v>
      </c>
    </row>
    <row r="1296" spans="1:5" x14ac:dyDescent="0.3">
      <c r="A1296" t="s">
        <v>5968</v>
      </c>
      <c r="B1296" t="s">
        <v>5969</v>
      </c>
      <c r="C1296" t="s">
        <v>5970</v>
      </c>
      <c r="D1296" t="s">
        <v>5971</v>
      </c>
      <c r="E1296" t="s">
        <v>5972</v>
      </c>
    </row>
    <row r="1297" spans="1:5" x14ac:dyDescent="0.3">
      <c r="A1297" t="s">
        <v>5973</v>
      </c>
      <c r="B1297" t="s">
        <v>5974</v>
      </c>
      <c r="C1297" t="s">
        <v>5975</v>
      </c>
      <c r="D1297" t="s">
        <v>5976</v>
      </c>
      <c r="E1297" t="s">
        <v>5977</v>
      </c>
    </row>
    <row r="1298" spans="1:5" x14ac:dyDescent="0.3">
      <c r="A1298" t="s">
        <v>5978</v>
      </c>
      <c r="B1298" t="s">
        <v>5979</v>
      </c>
      <c r="C1298" t="s">
        <v>5980</v>
      </c>
      <c r="D1298" t="s">
        <v>5981</v>
      </c>
      <c r="E1298" t="s">
        <v>5982</v>
      </c>
    </row>
    <row r="1299" spans="1:5" x14ac:dyDescent="0.3">
      <c r="A1299" t="s">
        <v>5983</v>
      </c>
      <c r="B1299" t="s">
        <v>5984</v>
      </c>
      <c r="C1299" t="s">
        <v>2271</v>
      </c>
      <c r="D1299" t="s">
        <v>5985</v>
      </c>
      <c r="E1299" t="s">
        <v>5986</v>
      </c>
    </row>
    <row r="1300" spans="1:5" x14ac:dyDescent="0.3">
      <c r="A1300" t="s">
        <v>5987</v>
      </c>
      <c r="B1300" t="s">
        <v>5988</v>
      </c>
      <c r="C1300" t="s">
        <v>2314</v>
      </c>
      <c r="D1300" t="s">
        <v>5989</v>
      </c>
      <c r="E1300" t="s">
        <v>5990</v>
      </c>
    </row>
    <row r="1301" spans="1:5" x14ac:dyDescent="0.3">
      <c r="A1301" t="s">
        <v>5991</v>
      </c>
      <c r="B1301" t="s">
        <v>5992</v>
      </c>
      <c r="C1301" t="s">
        <v>5993</v>
      </c>
      <c r="D1301" t="s">
        <v>5994</v>
      </c>
      <c r="E1301" t="s">
        <v>5995</v>
      </c>
    </row>
    <row r="1302" spans="1:5" x14ac:dyDescent="0.3">
      <c r="A1302" t="s">
        <v>5996</v>
      </c>
      <c r="B1302" t="s">
        <v>5997</v>
      </c>
      <c r="C1302" t="s">
        <v>5998</v>
      </c>
      <c r="D1302" t="s">
        <v>5999</v>
      </c>
      <c r="E1302" t="s">
        <v>6000</v>
      </c>
    </row>
    <row r="1303" spans="1:5" x14ac:dyDescent="0.3">
      <c r="A1303" t="s">
        <v>6001</v>
      </c>
      <c r="B1303" t="s">
        <v>6002</v>
      </c>
      <c r="C1303" t="s">
        <v>6003</v>
      </c>
      <c r="D1303" t="s">
        <v>6004</v>
      </c>
      <c r="E1303" t="s">
        <v>6005</v>
      </c>
    </row>
    <row r="1304" spans="1:5" x14ac:dyDescent="0.3">
      <c r="A1304" t="s">
        <v>6006</v>
      </c>
      <c r="B1304" t="s">
        <v>6007</v>
      </c>
      <c r="C1304" t="s">
        <v>2271</v>
      </c>
      <c r="D1304" t="s">
        <v>6008</v>
      </c>
      <c r="E1304" t="s">
        <v>6009</v>
      </c>
    </row>
    <row r="1305" spans="1:5" x14ac:dyDescent="0.3">
      <c r="A1305" t="s">
        <v>6010</v>
      </c>
      <c r="B1305" t="s">
        <v>6011</v>
      </c>
      <c r="C1305" t="s">
        <v>6012</v>
      </c>
      <c r="D1305" t="s">
        <v>6013</v>
      </c>
      <c r="E1305" t="s">
        <v>6014</v>
      </c>
    </row>
    <row r="1306" spans="1:5" x14ac:dyDescent="0.3">
      <c r="A1306" t="s">
        <v>6015</v>
      </c>
      <c r="B1306" t="s">
        <v>6016</v>
      </c>
      <c r="C1306" t="s">
        <v>6017</v>
      </c>
      <c r="D1306" t="s">
        <v>6018</v>
      </c>
      <c r="E1306" t="s">
        <v>6019</v>
      </c>
    </row>
    <row r="1307" spans="1:5" x14ac:dyDescent="0.3">
      <c r="A1307" t="s">
        <v>6020</v>
      </c>
      <c r="B1307" t="s">
        <v>6021</v>
      </c>
      <c r="C1307" t="s">
        <v>6022</v>
      </c>
      <c r="D1307" t="s">
        <v>6023</v>
      </c>
      <c r="E1307" t="s">
        <v>6024</v>
      </c>
    </row>
    <row r="1308" spans="1:5" x14ac:dyDescent="0.3">
      <c r="A1308" t="s">
        <v>6025</v>
      </c>
      <c r="B1308" t="s">
        <v>6026</v>
      </c>
      <c r="C1308" t="s">
        <v>6027</v>
      </c>
      <c r="D1308" t="s">
        <v>6028</v>
      </c>
      <c r="E1308" t="s">
        <v>6029</v>
      </c>
    </row>
    <row r="1309" spans="1:5" x14ac:dyDescent="0.3">
      <c r="A1309" t="s">
        <v>6030</v>
      </c>
      <c r="B1309" t="s">
        <v>6031</v>
      </c>
      <c r="C1309" t="s">
        <v>6032</v>
      </c>
      <c r="D1309" t="s">
        <v>6033</v>
      </c>
      <c r="E1309" t="s">
        <v>6034</v>
      </c>
    </row>
    <row r="1310" spans="1:5" x14ac:dyDescent="0.3">
      <c r="A1310" t="s">
        <v>6035</v>
      </c>
      <c r="B1310" t="s">
        <v>6036</v>
      </c>
      <c r="C1310" t="s">
        <v>2832</v>
      </c>
      <c r="D1310" t="s">
        <v>6037</v>
      </c>
      <c r="E1310" t="s">
        <v>6038</v>
      </c>
    </row>
    <row r="1311" spans="1:5" x14ac:dyDescent="0.3">
      <c r="A1311" t="s">
        <v>6039</v>
      </c>
      <c r="B1311" t="s">
        <v>6040</v>
      </c>
      <c r="C1311" t="s">
        <v>6041</v>
      </c>
      <c r="D1311" t="s">
        <v>6041</v>
      </c>
      <c r="E1311" t="s">
        <v>6042</v>
      </c>
    </row>
    <row r="1312" spans="1:5" x14ac:dyDescent="0.3">
      <c r="A1312" t="s">
        <v>6043</v>
      </c>
      <c r="B1312" t="s">
        <v>6044</v>
      </c>
      <c r="C1312" t="s">
        <v>6045</v>
      </c>
      <c r="D1312" t="s">
        <v>6046</v>
      </c>
      <c r="E1312" t="s">
        <v>6047</v>
      </c>
    </row>
    <row r="1313" spans="1:5" x14ac:dyDescent="0.3">
      <c r="A1313" t="s">
        <v>6048</v>
      </c>
      <c r="B1313" t="s">
        <v>6049</v>
      </c>
      <c r="C1313" t="s">
        <v>6050</v>
      </c>
      <c r="D1313" t="s">
        <v>6051</v>
      </c>
      <c r="E1313" t="s">
        <v>6052</v>
      </c>
    </row>
    <row r="1314" spans="1:5" x14ac:dyDescent="0.3">
      <c r="A1314" t="s">
        <v>6053</v>
      </c>
      <c r="B1314" t="s">
        <v>6054</v>
      </c>
      <c r="C1314" t="s">
        <v>6055</v>
      </c>
      <c r="D1314" t="s">
        <v>6055</v>
      </c>
      <c r="E1314" t="s">
        <v>6056</v>
      </c>
    </row>
    <row r="1315" spans="1:5" x14ac:dyDescent="0.3">
      <c r="A1315" t="s">
        <v>6057</v>
      </c>
      <c r="B1315" t="s">
        <v>6058</v>
      </c>
      <c r="C1315" t="s">
        <v>6059</v>
      </c>
      <c r="D1315" t="s">
        <v>6060</v>
      </c>
      <c r="E1315" t="s">
        <v>6061</v>
      </c>
    </row>
    <row r="1316" spans="1:5" x14ac:dyDescent="0.3">
      <c r="A1316" t="s">
        <v>6062</v>
      </c>
      <c r="B1316" t="s">
        <v>6063</v>
      </c>
      <c r="C1316" t="s">
        <v>6064</v>
      </c>
      <c r="D1316" t="s">
        <v>6065</v>
      </c>
      <c r="E1316" t="s">
        <v>6066</v>
      </c>
    </row>
    <row r="1317" spans="1:5" x14ac:dyDescent="0.3">
      <c r="A1317" t="s">
        <v>6067</v>
      </c>
      <c r="B1317" t="s">
        <v>6068</v>
      </c>
      <c r="C1317" t="s">
        <v>3981</v>
      </c>
      <c r="D1317" t="s">
        <v>6069</v>
      </c>
      <c r="E1317" t="s">
        <v>6070</v>
      </c>
    </row>
    <row r="1318" spans="1:5" x14ac:dyDescent="0.3">
      <c r="A1318" t="s">
        <v>6071</v>
      </c>
      <c r="B1318" t="s">
        <v>6072</v>
      </c>
      <c r="C1318" t="s">
        <v>6073</v>
      </c>
      <c r="D1318" t="s">
        <v>6073</v>
      </c>
      <c r="E1318" t="s">
        <v>6074</v>
      </c>
    </row>
    <row r="1319" spans="1:5" x14ac:dyDescent="0.3">
      <c r="A1319" t="s">
        <v>6075</v>
      </c>
      <c r="B1319" t="s">
        <v>6076</v>
      </c>
      <c r="C1319" t="s">
        <v>503</v>
      </c>
      <c r="D1319" t="s">
        <v>503</v>
      </c>
      <c r="E1319" t="s">
        <v>6077</v>
      </c>
    </row>
    <row r="1320" spans="1:5" x14ac:dyDescent="0.3">
      <c r="A1320" t="s">
        <v>6078</v>
      </c>
      <c r="B1320" t="s">
        <v>6079</v>
      </c>
      <c r="C1320" t="s">
        <v>5839</v>
      </c>
      <c r="D1320" t="s">
        <v>6080</v>
      </c>
      <c r="E1320" t="s">
        <v>6081</v>
      </c>
    </row>
    <row r="1321" spans="1:5" x14ac:dyDescent="0.3">
      <c r="A1321" t="s">
        <v>6082</v>
      </c>
      <c r="B1321" t="s">
        <v>6083</v>
      </c>
      <c r="C1321" t="s">
        <v>6084</v>
      </c>
      <c r="D1321" t="s">
        <v>6085</v>
      </c>
      <c r="E1321" t="s">
        <v>6086</v>
      </c>
    </row>
    <row r="1322" spans="1:5" x14ac:dyDescent="0.3">
      <c r="A1322" t="s">
        <v>6087</v>
      </c>
      <c r="B1322" t="s">
        <v>6088</v>
      </c>
      <c r="C1322" t="s">
        <v>6089</v>
      </c>
      <c r="D1322" t="s">
        <v>6090</v>
      </c>
      <c r="E1322" t="s">
        <v>6091</v>
      </c>
    </row>
    <row r="1323" spans="1:5" x14ac:dyDescent="0.3">
      <c r="A1323" t="s">
        <v>6092</v>
      </c>
      <c r="B1323" t="s">
        <v>6093</v>
      </c>
      <c r="C1323" t="s">
        <v>6094</v>
      </c>
      <c r="D1323" t="s">
        <v>6095</v>
      </c>
      <c r="E1323" t="s">
        <v>6096</v>
      </c>
    </row>
    <row r="1324" spans="1:5" x14ac:dyDescent="0.3">
      <c r="A1324" t="s">
        <v>6097</v>
      </c>
      <c r="B1324" t="s">
        <v>6098</v>
      </c>
      <c r="C1324" t="s">
        <v>3052</v>
      </c>
      <c r="D1324" t="s">
        <v>6099</v>
      </c>
      <c r="E1324" t="s">
        <v>6100</v>
      </c>
    </row>
    <row r="1325" spans="1:5" x14ac:dyDescent="0.3">
      <c r="A1325" t="s">
        <v>6101</v>
      </c>
      <c r="B1325" t="s">
        <v>6102</v>
      </c>
      <c r="C1325" t="s">
        <v>6103</v>
      </c>
      <c r="D1325" t="s">
        <v>6104</v>
      </c>
      <c r="E1325" t="s">
        <v>6105</v>
      </c>
    </row>
    <row r="1326" spans="1:5" x14ac:dyDescent="0.3">
      <c r="A1326" t="s">
        <v>6106</v>
      </c>
      <c r="B1326" t="s">
        <v>6107</v>
      </c>
      <c r="C1326" t="s">
        <v>6108</v>
      </c>
      <c r="D1326" t="s">
        <v>6109</v>
      </c>
      <c r="E1326" t="s">
        <v>6110</v>
      </c>
    </row>
    <row r="1327" spans="1:5" x14ac:dyDescent="0.3">
      <c r="A1327" t="s">
        <v>6111</v>
      </c>
      <c r="B1327" t="s">
        <v>6112</v>
      </c>
      <c r="C1327" t="s">
        <v>6113</v>
      </c>
      <c r="D1327" t="s">
        <v>6114</v>
      </c>
      <c r="E1327" t="s">
        <v>6115</v>
      </c>
    </row>
    <row r="1328" spans="1:5" x14ac:dyDescent="0.3">
      <c r="A1328" t="s">
        <v>6116</v>
      </c>
      <c r="B1328" t="s">
        <v>6117</v>
      </c>
      <c r="C1328" t="s">
        <v>6118</v>
      </c>
      <c r="D1328" t="s">
        <v>6119</v>
      </c>
      <c r="E1328" t="s">
        <v>6120</v>
      </c>
    </row>
    <row r="1329" spans="1:5" x14ac:dyDescent="0.3">
      <c r="A1329" t="s">
        <v>6121</v>
      </c>
      <c r="B1329" t="s">
        <v>6122</v>
      </c>
      <c r="C1329" t="s">
        <v>6123</v>
      </c>
      <c r="D1329" t="s">
        <v>6124</v>
      </c>
      <c r="E1329" t="s">
        <v>6125</v>
      </c>
    </row>
    <row r="1330" spans="1:5" x14ac:dyDescent="0.3">
      <c r="A1330" t="s">
        <v>6126</v>
      </c>
      <c r="B1330" t="s">
        <v>6127</v>
      </c>
      <c r="C1330" t="s">
        <v>6128</v>
      </c>
      <c r="D1330" t="s">
        <v>6129</v>
      </c>
      <c r="E1330" t="s">
        <v>6130</v>
      </c>
    </row>
    <row r="1331" spans="1:5" x14ac:dyDescent="0.3">
      <c r="A1331" t="s">
        <v>6131</v>
      </c>
      <c r="B1331" t="s">
        <v>6132</v>
      </c>
      <c r="C1331" t="s">
        <v>6133</v>
      </c>
      <c r="D1331" t="s">
        <v>6133</v>
      </c>
      <c r="E1331" t="s">
        <v>6134</v>
      </c>
    </row>
    <row r="1332" spans="1:5" x14ac:dyDescent="0.3">
      <c r="A1332" t="s">
        <v>6135</v>
      </c>
      <c r="B1332" t="s">
        <v>6136</v>
      </c>
      <c r="C1332" t="s">
        <v>6137</v>
      </c>
      <c r="D1332" t="s">
        <v>6138</v>
      </c>
      <c r="E1332" t="s">
        <v>6139</v>
      </c>
    </row>
    <row r="1333" spans="1:5" x14ac:dyDescent="0.3">
      <c r="A1333" t="s">
        <v>6140</v>
      </c>
      <c r="B1333" t="s">
        <v>6141</v>
      </c>
      <c r="C1333" t="s">
        <v>6133</v>
      </c>
      <c r="D1333" t="s">
        <v>6142</v>
      </c>
      <c r="E1333" t="s">
        <v>6143</v>
      </c>
    </row>
    <row r="1334" spans="1:5" x14ac:dyDescent="0.3">
      <c r="A1334" t="s">
        <v>6144</v>
      </c>
      <c r="B1334" t="s">
        <v>6145</v>
      </c>
      <c r="C1334" t="s">
        <v>6146</v>
      </c>
      <c r="D1334" t="s">
        <v>6147</v>
      </c>
      <c r="E1334" t="s">
        <v>6148</v>
      </c>
    </row>
    <row r="1335" spans="1:5" x14ac:dyDescent="0.3">
      <c r="A1335" t="s">
        <v>6149</v>
      </c>
      <c r="B1335" t="s">
        <v>6150</v>
      </c>
      <c r="C1335" t="s">
        <v>6151</v>
      </c>
      <c r="D1335" t="s">
        <v>6152</v>
      </c>
      <c r="E1335" t="s">
        <v>6153</v>
      </c>
    </row>
    <row r="1336" spans="1:5" x14ac:dyDescent="0.3">
      <c r="A1336" t="s">
        <v>6154</v>
      </c>
      <c r="B1336" t="s">
        <v>6155</v>
      </c>
      <c r="C1336" t="s">
        <v>6156</v>
      </c>
      <c r="D1336" t="s">
        <v>6157</v>
      </c>
      <c r="E1336" t="s">
        <v>6158</v>
      </c>
    </row>
    <row r="1337" spans="1:5" x14ac:dyDescent="0.3">
      <c r="A1337" t="s">
        <v>6159</v>
      </c>
      <c r="B1337" t="s">
        <v>6160</v>
      </c>
      <c r="C1337" t="s">
        <v>6161</v>
      </c>
      <c r="D1337" t="s">
        <v>6162</v>
      </c>
      <c r="E1337" t="s">
        <v>6163</v>
      </c>
    </row>
    <row r="1338" spans="1:5" x14ac:dyDescent="0.3">
      <c r="A1338" t="s">
        <v>6164</v>
      </c>
      <c r="B1338" t="s">
        <v>6165</v>
      </c>
      <c r="C1338" t="s">
        <v>6166</v>
      </c>
      <c r="D1338" t="s">
        <v>6167</v>
      </c>
      <c r="E1338" t="s">
        <v>6168</v>
      </c>
    </row>
    <row r="1339" spans="1:5" x14ac:dyDescent="0.3">
      <c r="A1339" t="s">
        <v>6169</v>
      </c>
      <c r="B1339" t="s">
        <v>6170</v>
      </c>
      <c r="C1339" t="s">
        <v>6171</v>
      </c>
      <c r="D1339" t="s">
        <v>6172</v>
      </c>
      <c r="E1339" t="s">
        <v>6173</v>
      </c>
    </row>
    <row r="1340" spans="1:5" x14ac:dyDescent="0.3">
      <c r="A1340" t="s">
        <v>6174</v>
      </c>
      <c r="B1340" t="s">
        <v>6175</v>
      </c>
      <c r="C1340" t="s">
        <v>6176</v>
      </c>
      <c r="D1340" t="s">
        <v>6177</v>
      </c>
      <c r="E1340" t="s">
        <v>6178</v>
      </c>
    </row>
    <row r="1341" spans="1:5" x14ac:dyDescent="0.3">
      <c r="A1341" t="s">
        <v>6179</v>
      </c>
      <c r="B1341" t="s">
        <v>6180</v>
      </c>
      <c r="C1341" t="s">
        <v>6181</v>
      </c>
      <c r="D1341" t="s">
        <v>6182</v>
      </c>
      <c r="E1341" t="s">
        <v>6183</v>
      </c>
    </row>
    <row r="1342" spans="1:5" x14ac:dyDescent="0.3">
      <c r="A1342" t="s">
        <v>6184</v>
      </c>
      <c r="B1342" t="s">
        <v>6185</v>
      </c>
      <c r="C1342" t="s">
        <v>6186</v>
      </c>
      <c r="D1342" t="s">
        <v>6187</v>
      </c>
      <c r="E1342" t="s">
        <v>6188</v>
      </c>
    </row>
    <row r="1343" spans="1:5" x14ac:dyDescent="0.3">
      <c r="A1343" t="s">
        <v>6189</v>
      </c>
      <c r="B1343" t="s">
        <v>6190</v>
      </c>
      <c r="C1343" t="s">
        <v>6191</v>
      </c>
      <c r="D1343" t="s">
        <v>6192</v>
      </c>
      <c r="E1343" t="s">
        <v>6193</v>
      </c>
    </row>
    <row r="1344" spans="1:5" x14ac:dyDescent="0.3">
      <c r="A1344" t="s">
        <v>6194</v>
      </c>
      <c r="B1344" t="s">
        <v>6195</v>
      </c>
      <c r="C1344" t="s">
        <v>6073</v>
      </c>
      <c r="D1344" t="s">
        <v>6196</v>
      </c>
      <c r="E1344" t="s">
        <v>6197</v>
      </c>
    </row>
    <row r="1345" spans="1:5" x14ac:dyDescent="0.3">
      <c r="A1345" t="s">
        <v>6198</v>
      </c>
      <c r="B1345" t="s">
        <v>6199</v>
      </c>
      <c r="C1345" t="s">
        <v>6200</v>
      </c>
      <c r="D1345" t="s">
        <v>6201</v>
      </c>
      <c r="E1345" t="s">
        <v>6202</v>
      </c>
    </row>
    <row r="1346" spans="1:5" x14ac:dyDescent="0.3">
      <c r="A1346" t="s">
        <v>6203</v>
      </c>
      <c r="B1346" t="s">
        <v>6204</v>
      </c>
      <c r="C1346" t="s">
        <v>6205</v>
      </c>
      <c r="D1346" t="s">
        <v>6205</v>
      </c>
      <c r="E1346" t="s">
        <v>6206</v>
      </c>
    </row>
    <row r="1347" spans="1:5" x14ac:dyDescent="0.3">
      <c r="A1347" t="s">
        <v>6207</v>
      </c>
      <c r="B1347" t="s">
        <v>6208</v>
      </c>
      <c r="C1347" t="s">
        <v>6209</v>
      </c>
      <c r="D1347" t="s">
        <v>6210</v>
      </c>
      <c r="E1347" t="s">
        <v>6211</v>
      </c>
    </row>
    <row r="1348" spans="1:5" x14ac:dyDescent="0.3">
      <c r="A1348" t="s">
        <v>6212</v>
      </c>
      <c r="B1348" t="s">
        <v>6213</v>
      </c>
      <c r="C1348" t="s">
        <v>6032</v>
      </c>
      <c r="D1348" t="s">
        <v>6214</v>
      </c>
      <c r="E1348" t="s">
        <v>6215</v>
      </c>
    </row>
    <row r="1349" spans="1:5" x14ac:dyDescent="0.3">
      <c r="A1349" t="s">
        <v>6216</v>
      </c>
      <c r="B1349" t="s">
        <v>6217</v>
      </c>
      <c r="C1349" t="s">
        <v>4931</v>
      </c>
      <c r="D1349" t="s">
        <v>6218</v>
      </c>
      <c r="E1349" t="s">
        <v>6219</v>
      </c>
    </row>
    <row r="1350" spans="1:5" x14ac:dyDescent="0.3">
      <c r="A1350" t="s">
        <v>6220</v>
      </c>
      <c r="B1350" t="s">
        <v>6221</v>
      </c>
      <c r="C1350" t="s">
        <v>6222</v>
      </c>
      <c r="D1350" t="s">
        <v>6223</v>
      </c>
      <c r="E1350" t="s">
        <v>6224</v>
      </c>
    </row>
    <row r="1351" spans="1:5" x14ac:dyDescent="0.3">
      <c r="A1351" t="s">
        <v>6225</v>
      </c>
      <c r="B1351" t="s">
        <v>6226</v>
      </c>
      <c r="C1351" t="s">
        <v>6227</v>
      </c>
      <c r="D1351" t="s">
        <v>6227</v>
      </c>
      <c r="E1351" t="s">
        <v>6227</v>
      </c>
    </row>
    <row r="1352" spans="1:5" x14ac:dyDescent="0.3">
      <c r="A1352" t="s">
        <v>6228</v>
      </c>
      <c r="B1352" t="s">
        <v>6229</v>
      </c>
      <c r="C1352" t="s">
        <v>6230</v>
      </c>
      <c r="D1352" t="s">
        <v>6231</v>
      </c>
      <c r="E1352" t="s">
        <v>6232</v>
      </c>
    </row>
    <row r="1353" spans="1:5" x14ac:dyDescent="0.3">
      <c r="A1353" t="s">
        <v>6233</v>
      </c>
      <c r="B1353" t="s">
        <v>6234</v>
      </c>
      <c r="C1353" t="s">
        <v>3190</v>
      </c>
      <c r="D1353" t="s">
        <v>6235</v>
      </c>
      <c r="E1353" t="s">
        <v>6236</v>
      </c>
    </row>
    <row r="1354" spans="1:5" x14ac:dyDescent="0.3">
      <c r="A1354" t="s">
        <v>6237</v>
      </c>
      <c r="B1354" t="s">
        <v>6238</v>
      </c>
      <c r="C1354" t="s">
        <v>6239</v>
      </c>
      <c r="D1354" t="s">
        <v>6240</v>
      </c>
      <c r="E1354" t="s">
        <v>6241</v>
      </c>
    </row>
    <row r="1355" spans="1:5" x14ac:dyDescent="0.3">
      <c r="A1355" t="s">
        <v>6242</v>
      </c>
      <c r="B1355" t="s">
        <v>6243</v>
      </c>
      <c r="C1355" t="s">
        <v>2969</v>
      </c>
      <c r="D1355" t="s">
        <v>6244</v>
      </c>
      <c r="E1355" t="s">
        <v>6245</v>
      </c>
    </row>
    <row r="1356" spans="1:5" x14ac:dyDescent="0.3">
      <c r="A1356" t="s">
        <v>6246</v>
      </c>
      <c r="B1356" t="s">
        <v>6247</v>
      </c>
      <c r="C1356" t="s">
        <v>6248</v>
      </c>
      <c r="D1356" t="s">
        <v>6248</v>
      </c>
      <c r="E1356" t="s">
        <v>6249</v>
      </c>
    </row>
    <row r="1357" spans="1:5" x14ac:dyDescent="0.3">
      <c r="A1357" t="s">
        <v>6250</v>
      </c>
      <c r="B1357" t="s">
        <v>6251</v>
      </c>
      <c r="C1357" t="s">
        <v>6252</v>
      </c>
      <c r="D1357" t="s">
        <v>6253</v>
      </c>
      <c r="E1357" t="s">
        <v>6254</v>
      </c>
    </row>
    <row r="1358" spans="1:5" x14ac:dyDescent="0.3">
      <c r="A1358" t="s">
        <v>6255</v>
      </c>
      <c r="B1358" t="s">
        <v>6256</v>
      </c>
      <c r="C1358" t="s">
        <v>6257</v>
      </c>
      <c r="D1358" t="s">
        <v>6258</v>
      </c>
      <c r="E1358" t="s">
        <v>6259</v>
      </c>
    </row>
    <row r="1359" spans="1:5" x14ac:dyDescent="0.3">
      <c r="A1359" t="s">
        <v>6260</v>
      </c>
      <c r="B1359" t="s">
        <v>6261</v>
      </c>
      <c r="C1359" t="s">
        <v>1625</v>
      </c>
      <c r="D1359" t="s">
        <v>6262</v>
      </c>
      <c r="E1359" t="s">
        <v>6263</v>
      </c>
    </row>
    <row r="1360" spans="1:5" x14ac:dyDescent="0.3">
      <c r="A1360" t="s">
        <v>6264</v>
      </c>
      <c r="B1360" t="s">
        <v>6265</v>
      </c>
      <c r="C1360" t="s">
        <v>6266</v>
      </c>
      <c r="D1360" t="s">
        <v>6267</v>
      </c>
      <c r="E1360" t="s">
        <v>6268</v>
      </c>
    </row>
    <row r="1361" spans="1:5" x14ac:dyDescent="0.3">
      <c r="A1361" t="s">
        <v>6269</v>
      </c>
      <c r="B1361" t="s">
        <v>6270</v>
      </c>
      <c r="C1361" t="s">
        <v>6271</v>
      </c>
      <c r="D1361" t="s">
        <v>6272</v>
      </c>
      <c r="E1361" t="s">
        <v>6273</v>
      </c>
    </row>
    <row r="1362" spans="1:5" x14ac:dyDescent="0.3">
      <c r="A1362" t="s">
        <v>6274</v>
      </c>
      <c r="B1362" t="s">
        <v>6275</v>
      </c>
      <c r="C1362" t="s">
        <v>6276</v>
      </c>
      <c r="D1362" t="s">
        <v>6277</v>
      </c>
      <c r="E1362" t="s">
        <v>6278</v>
      </c>
    </row>
    <row r="1363" spans="1:5" x14ac:dyDescent="0.3">
      <c r="A1363" t="s">
        <v>6279</v>
      </c>
      <c r="B1363" t="s">
        <v>6280</v>
      </c>
      <c r="C1363" t="s">
        <v>6281</v>
      </c>
      <c r="D1363" t="s">
        <v>6282</v>
      </c>
      <c r="E1363" t="s">
        <v>6283</v>
      </c>
    </row>
    <row r="1364" spans="1:5" x14ac:dyDescent="0.3">
      <c r="A1364" t="s">
        <v>6284</v>
      </c>
      <c r="B1364" t="s">
        <v>6285</v>
      </c>
      <c r="C1364" t="s">
        <v>6286</v>
      </c>
      <c r="D1364" t="s">
        <v>6286</v>
      </c>
      <c r="E1364" t="s">
        <v>6287</v>
      </c>
    </row>
    <row r="1365" spans="1:5" x14ac:dyDescent="0.3">
      <c r="A1365" t="s">
        <v>6288</v>
      </c>
      <c r="B1365" t="s">
        <v>6289</v>
      </c>
      <c r="C1365" t="s">
        <v>6290</v>
      </c>
      <c r="D1365" t="s">
        <v>6290</v>
      </c>
      <c r="E1365" t="s">
        <v>6291</v>
      </c>
    </row>
    <row r="1366" spans="1:5" x14ac:dyDescent="0.3">
      <c r="A1366" t="s">
        <v>6292</v>
      </c>
      <c r="B1366" t="s">
        <v>6293</v>
      </c>
      <c r="C1366" t="s">
        <v>6281</v>
      </c>
      <c r="D1366" t="s">
        <v>6294</v>
      </c>
      <c r="E1366" t="s">
        <v>6295</v>
      </c>
    </row>
    <row r="1367" spans="1:5" x14ac:dyDescent="0.3">
      <c r="A1367" t="s">
        <v>6296</v>
      </c>
      <c r="B1367" t="s">
        <v>6297</v>
      </c>
      <c r="C1367" t="s">
        <v>6298</v>
      </c>
      <c r="D1367" t="s">
        <v>6299</v>
      </c>
      <c r="E1367" t="s">
        <v>6300</v>
      </c>
    </row>
    <row r="1368" spans="1:5" x14ac:dyDescent="0.3">
      <c r="A1368" t="s">
        <v>6301</v>
      </c>
      <c r="B1368" t="s">
        <v>6302</v>
      </c>
      <c r="C1368" t="s">
        <v>6303</v>
      </c>
      <c r="D1368" t="s">
        <v>6304</v>
      </c>
      <c r="E1368" t="s">
        <v>6305</v>
      </c>
    </row>
    <row r="1369" spans="1:5" x14ac:dyDescent="0.3">
      <c r="A1369" t="s">
        <v>6306</v>
      </c>
      <c r="B1369" t="s">
        <v>6307</v>
      </c>
      <c r="C1369" t="s">
        <v>6308</v>
      </c>
      <c r="D1369" t="s">
        <v>6308</v>
      </c>
      <c r="E1369" t="s">
        <v>6309</v>
      </c>
    </row>
    <row r="1370" spans="1:5" x14ac:dyDescent="0.3">
      <c r="A1370" t="s">
        <v>6310</v>
      </c>
      <c r="B1370" t="s">
        <v>6311</v>
      </c>
      <c r="C1370" t="s">
        <v>6312</v>
      </c>
      <c r="D1370" t="s">
        <v>6313</v>
      </c>
      <c r="E1370" t="s">
        <v>6314</v>
      </c>
    </row>
    <row r="1371" spans="1:5" x14ac:dyDescent="0.3">
      <c r="A1371" t="s">
        <v>6315</v>
      </c>
      <c r="B1371" t="s">
        <v>6316</v>
      </c>
      <c r="C1371" t="s">
        <v>6317</v>
      </c>
      <c r="D1371" t="s">
        <v>6318</v>
      </c>
      <c r="E1371" t="s">
        <v>6319</v>
      </c>
    </row>
    <row r="1372" spans="1:5" x14ac:dyDescent="0.3">
      <c r="A1372" t="s">
        <v>6320</v>
      </c>
      <c r="B1372" t="s">
        <v>6321</v>
      </c>
      <c r="C1372" t="s">
        <v>6322</v>
      </c>
      <c r="D1372" t="s">
        <v>6323</v>
      </c>
      <c r="E1372" t="s">
        <v>6324</v>
      </c>
    </row>
    <row r="1373" spans="1:5" x14ac:dyDescent="0.3">
      <c r="A1373" t="s">
        <v>6325</v>
      </c>
      <c r="B1373" t="s">
        <v>6326</v>
      </c>
      <c r="C1373" t="s">
        <v>6327</v>
      </c>
      <c r="D1373" t="s">
        <v>6328</v>
      </c>
      <c r="E1373" t="s">
        <v>6329</v>
      </c>
    </row>
    <row r="1374" spans="1:5" x14ac:dyDescent="0.3">
      <c r="A1374" t="s">
        <v>6330</v>
      </c>
      <c r="B1374" t="s">
        <v>6331</v>
      </c>
      <c r="C1374" t="s">
        <v>6332</v>
      </c>
      <c r="D1374" t="s">
        <v>6333</v>
      </c>
      <c r="E1374" t="s">
        <v>6334</v>
      </c>
    </row>
    <row r="1375" spans="1:5" x14ac:dyDescent="0.3">
      <c r="A1375" t="s">
        <v>6335</v>
      </c>
      <c r="B1375" t="s">
        <v>6336</v>
      </c>
      <c r="C1375" t="s">
        <v>6337</v>
      </c>
      <c r="D1375" t="s">
        <v>6338</v>
      </c>
      <c r="E1375" t="s">
        <v>6339</v>
      </c>
    </row>
    <row r="1376" spans="1:5" x14ac:dyDescent="0.3">
      <c r="A1376" t="s">
        <v>6340</v>
      </c>
      <c r="B1376" t="s">
        <v>6341</v>
      </c>
      <c r="C1376" t="s">
        <v>6342</v>
      </c>
      <c r="D1376" t="s">
        <v>6342</v>
      </c>
      <c r="E1376" t="s">
        <v>6343</v>
      </c>
    </row>
    <row r="1377" spans="1:5" x14ac:dyDescent="0.3">
      <c r="A1377" t="s">
        <v>6344</v>
      </c>
      <c r="B1377" t="s">
        <v>6345</v>
      </c>
      <c r="C1377" t="s">
        <v>6346</v>
      </c>
      <c r="D1377" t="s">
        <v>6346</v>
      </c>
      <c r="E1377" t="s">
        <v>6347</v>
      </c>
    </row>
    <row r="1378" spans="1:5" x14ac:dyDescent="0.3">
      <c r="A1378" t="s">
        <v>6348</v>
      </c>
      <c r="B1378" t="s">
        <v>6349</v>
      </c>
      <c r="C1378" t="s">
        <v>6350</v>
      </c>
      <c r="D1378" t="s">
        <v>6351</v>
      </c>
      <c r="E1378" t="s">
        <v>6352</v>
      </c>
    </row>
    <row r="1379" spans="1:5" x14ac:dyDescent="0.3">
      <c r="A1379" t="s">
        <v>6353</v>
      </c>
      <c r="B1379" t="s">
        <v>6354</v>
      </c>
      <c r="C1379" t="s">
        <v>6355</v>
      </c>
      <c r="D1379" t="s">
        <v>6356</v>
      </c>
      <c r="E1379" t="s">
        <v>6357</v>
      </c>
    </row>
    <row r="1380" spans="1:5" x14ac:dyDescent="0.3">
      <c r="A1380" t="s">
        <v>6358</v>
      </c>
      <c r="B1380" t="s">
        <v>6359</v>
      </c>
      <c r="C1380" t="s">
        <v>6360</v>
      </c>
      <c r="D1380" t="s">
        <v>6361</v>
      </c>
      <c r="E1380" t="s">
        <v>6362</v>
      </c>
    </row>
    <row r="1381" spans="1:5" x14ac:dyDescent="0.3">
      <c r="A1381" t="s">
        <v>6363</v>
      </c>
      <c r="B1381" t="s">
        <v>6364</v>
      </c>
      <c r="C1381" t="s">
        <v>6365</v>
      </c>
      <c r="D1381" t="s">
        <v>6366</v>
      </c>
      <c r="E1381" t="s">
        <v>6367</v>
      </c>
    </row>
    <row r="1382" spans="1:5" x14ac:dyDescent="0.3">
      <c r="A1382" t="s">
        <v>6368</v>
      </c>
      <c r="B1382" t="s">
        <v>6369</v>
      </c>
      <c r="C1382" t="s">
        <v>6370</v>
      </c>
      <c r="D1382" t="s">
        <v>6371</v>
      </c>
      <c r="E1382" t="s">
        <v>6372</v>
      </c>
    </row>
    <row r="1383" spans="1:5" x14ac:dyDescent="0.3">
      <c r="A1383" t="s">
        <v>6373</v>
      </c>
      <c r="B1383" t="s">
        <v>6374</v>
      </c>
      <c r="C1383" t="s">
        <v>2356</v>
      </c>
      <c r="D1383" t="s">
        <v>6375</v>
      </c>
      <c r="E1383" t="s">
        <v>6376</v>
      </c>
    </row>
    <row r="1384" spans="1:5" x14ac:dyDescent="0.3">
      <c r="A1384" t="s">
        <v>6377</v>
      </c>
      <c r="B1384" t="s">
        <v>6378</v>
      </c>
      <c r="C1384" t="s">
        <v>5849</v>
      </c>
      <c r="D1384" t="s">
        <v>6379</v>
      </c>
      <c r="E1384" t="s">
        <v>6380</v>
      </c>
    </row>
    <row r="1385" spans="1:5" x14ac:dyDescent="0.3">
      <c r="A1385" t="s">
        <v>6381</v>
      </c>
      <c r="B1385" t="s">
        <v>6382</v>
      </c>
      <c r="C1385" t="s">
        <v>6383</v>
      </c>
      <c r="D1385" t="s">
        <v>6384</v>
      </c>
      <c r="E1385" t="s">
        <v>6385</v>
      </c>
    </row>
    <row r="1386" spans="1:5" x14ac:dyDescent="0.3">
      <c r="A1386" t="s">
        <v>6386</v>
      </c>
      <c r="B1386" t="s">
        <v>6387</v>
      </c>
      <c r="C1386" t="s">
        <v>6388</v>
      </c>
      <c r="D1386" t="s">
        <v>6389</v>
      </c>
      <c r="E1386" t="s">
        <v>6390</v>
      </c>
    </row>
    <row r="1387" spans="1:5" x14ac:dyDescent="0.3">
      <c r="A1387" t="s">
        <v>6391</v>
      </c>
      <c r="B1387" t="s">
        <v>6392</v>
      </c>
      <c r="C1387" t="s">
        <v>6393</v>
      </c>
      <c r="D1387" t="s">
        <v>6394</v>
      </c>
      <c r="E1387" t="s">
        <v>6395</v>
      </c>
    </row>
    <row r="1388" spans="1:5" x14ac:dyDescent="0.3">
      <c r="A1388" t="s">
        <v>6396</v>
      </c>
      <c r="B1388" t="s">
        <v>6397</v>
      </c>
      <c r="C1388" t="s">
        <v>6398</v>
      </c>
      <c r="D1388" t="s">
        <v>6399</v>
      </c>
      <c r="E1388" t="s">
        <v>6400</v>
      </c>
    </row>
    <row r="1389" spans="1:5" x14ac:dyDescent="0.3">
      <c r="A1389" t="s">
        <v>6401</v>
      </c>
      <c r="B1389" t="s">
        <v>6402</v>
      </c>
      <c r="C1389" t="s">
        <v>6403</v>
      </c>
      <c r="D1389" t="s">
        <v>6404</v>
      </c>
      <c r="E1389" t="s">
        <v>6405</v>
      </c>
    </row>
    <row r="1390" spans="1:5" x14ac:dyDescent="0.3">
      <c r="A1390" t="s">
        <v>6406</v>
      </c>
      <c r="B1390" t="s">
        <v>6407</v>
      </c>
      <c r="C1390" t="s">
        <v>6408</v>
      </c>
      <c r="D1390" t="e">
        <f>- equitably</f>
        <v>#NAME?</v>
      </c>
      <c r="E1390" t="s">
        <v>6409</v>
      </c>
    </row>
    <row r="1391" spans="1:5" x14ac:dyDescent="0.3">
      <c r="A1391" t="s">
        <v>6410</v>
      </c>
      <c r="B1391" t="s">
        <v>6411</v>
      </c>
      <c r="C1391" t="s">
        <v>6412</v>
      </c>
      <c r="D1391" t="s">
        <v>6412</v>
      </c>
      <c r="E1391" t="s">
        <v>6413</v>
      </c>
    </row>
    <row r="1392" spans="1:5" x14ac:dyDescent="0.3">
      <c r="A1392" t="s">
        <v>6414</v>
      </c>
      <c r="B1392" t="s">
        <v>6415</v>
      </c>
      <c r="C1392" t="s">
        <v>6416</v>
      </c>
      <c r="D1392" t="s">
        <v>6417</v>
      </c>
      <c r="E1392" t="s">
        <v>6418</v>
      </c>
    </row>
    <row r="1393" spans="1:5" x14ac:dyDescent="0.3">
      <c r="A1393" t="s">
        <v>6419</v>
      </c>
      <c r="B1393" t="s">
        <v>6420</v>
      </c>
      <c r="C1393" t="s">
        <v>6421</v>
      </c>
      <c r="D1393" t="s">
        <v>6421</v>
      </c>
      <c r="E1393" t="s">
        <v>6422</v>
      </c>
    </row>
    <row r="1394" spans="1:5" x14ac:dyDescent="0.3">
      <c r="A1394" t="s">
        <v>6423</v>
      </c>
      <c r="B1394" t="s">
        <v>6424</v>
      </c>
      <c r="C1394" t="s">
        <v>1413</v>
      </c>
      <c r="D1394" t="s">
        <v>6425</v>
      </c>
      <c r="E1394" t="s">
        <v>6426</v>
      </c>
    </row>
    <row r="1395" spans="1:5" x14ac:dyDescent="0.3">
      <c r="A1395" t="s">
        <v>6427</v>
      </c>
      <c r="B1395" t="s">
        <v>6428</v>
      </c>
      <c r="C1395" t="s">
        <v>6429</v>
      </c>
      <c r="D1395" t="s">
        <v>6430</v>
      </c>
      <c r="E1395" t="s">
        <v>6431</v>
      </c>
    </row>
    <row r="1396" spans="1:5" x14ac:dyDescent="0.3">
      <c r="A1396" t="s">
        <v>6432</v>
      </c>
      <c r="B1396" t="s">
        <v>6433</v>
      </c>
      <c r="C1396" t="s">
        <v>3272</v>
      </c>
      <c r="D1396" t="s">
        <v>6434</v>
      </c>
      <c r="E1396" t="s">
        <v>6435</v>
      </c>
    </row>
    <row r="1397" spans="1:5" x14ac:dyDescent="0.3">
      <c r="A1397" t="s">
        <v>6436</v>
      </c>
      <c r="B1397" t="s">
        <v>6437</v>
      </c>
      <c r="C1397" t="s">
        <v>6094</v>
      </c>
      <c r="D1397" t="s">
        <v>6438</v>
      </c>
      <c r="E1397" t="s">
        <v>6439</v>
      </c>
    </row>
    <row r="1398" spans="1:5" x14ac:dyDescent="0.3">
      <c r="A1398" t="s">
        <v>6440</v>
      </c>
      <c r="B1398" t="s">
        <v>6441</v>
      </c>
      <c r="C1398" t="s">
        <v>6442</v>
      </c>
      <c r="D1398" t="s">
        <v>6443</v>
      </c>
      <c r="E1398" t="s">
        <v>6444</v>
      </c>
    </row>
    <row r="1399" spans="1:5" x14ac:dyDescent="0.3">
      <c r="A1399" t="s">
        <v>6445</v>
      </c>
      <c r="B1399" t="s">
        <v>6446</v>
      </c>
      <c r="C1399" t="s">
        <v>2266</v>
      </c>
      <c r="D1399" t="s">
        <v>6447</v>
      </c>
      <c r="E1399" t="s">
        <v>6448</v>
      </c>
    </row>
    <row r="1400" spans="1:5" x14ac:dyDescent="0.3">
      <c r="A1400" t="s">
        <v>6449</v>
      </c>
      <c r="B1400" t="s">
        <v>6450</v>
      </c>
      <c r="C1400" t="s">
        <v>6451</v>
      </c>
      <c r="D1400" t="s">
        <v>6452</v>
      </c>
      <c r="E1400" t="s">
        <v>6453</v>
      </c>
    </row>
    <row r="1401" spans="1:5" x14ac:dyDescent="0.3">
      <c r="A1401" t="s">
        <v>6454</v>
      </c>
      <c r="B1401" t="s">
        <v>6455</v>
      </c>
      <c r="C1401" t="s">
        <v>6456</v>
      </c>
      <c r="D1401" t="s">
        <v>6457</v>
      </c>
      <c r="E1401" t="s">
        <v>6458</v>
      </c>
    </row>
    <row r="1402" spans="1:5" x14ac:dyDescent="0.3">
      <c r="A1402" t="s">
        <v>6459</v>
      </c>
      <c r="B1402" t="s">
        <v>6460</v>
      </c>
      <c r="C1402" t="s">
        <v>6461</v>
      </c>
      <c r="D1402" t="s">
        <v>6461</v>
      </c>
      <c r="E1402" t="s">
        <v>6462</v>
      </c>
    </row>
    <row r="1403" spans="1:5" x14ac:dyDescent="0.3">
      <c r="A1403" t="s">
        <v>6463</v>
      </c>
      <c r="B1403" t="s">
        <v>6464</v>
      </c>
      <c r="C1403" t="s">
        <v>6465</v>
      </c>
      <c r="D1403" t="s">
        <v>6466</v>
      </c>
      <c r="E1403" t="s">
        <v>6467</v>
      </c>
    </row>
    <row r="1404" spans="1:5" x14ac:dyDescent="0.3">
      <c r="A1404" t="s">
        <v>6468</v>
      </c>
      <c r="B1404" t="s">
        <v>6469</v>
      </c>
      <c r="C1404" t="s">
        <v>6470</v>
      </c>
      <c r="D1404" t="s">
        <v>6471</v>
      </c>
      <c r="E1404" t="s">
        <v>6472</v>
      </c>
    </row>
    <row r="1405" spans="1:5" x14ac:dyDescent="0.3">
      <c r="A1405" t="s">
        <v>6473</v>
      </c>
      <c r="B1405" t="s">
        <v>6474</v>
      </c>
      <c r="C1405" t="s">
        <v>6475</v>
      </c>
      <c r="D1405" t="s">
        <v>6476</v>
      </c>
      <c r="E1405" t="s">
        <v>6477</v>
      </c>
    </row>
    <row r="1406" spans="1:5" x14ac:dyDescent="0.3">
      <c r="A1406" t="s">
        <v>6478</v>
      </c>
      <c r="B1406" t="s">
        <v>6479</v>
      </c>
      <c r="C1406" t="s">
        <v>6480</v>
      </c>
      <c r="D1406" t="s">
        <v>6480</v>
      </c>
      <c r="E1406" t="s">
        <v>6481</v>
      </c>
    </row>
    <row r="1407" spans="1:5" x14ac:dyDescent="0.3">
      <c r="A1407" t="s">
        <v>6482</v>
      </c>
      <c r="B1407" t="s">
        <v>6483</v>
      </c>
      <c r="C1407" t="s">
        <v>6484</v>
      </c>
      <c r="D1407" t="s">
        <v>6485</v>
      </c>
      <c r="E1407" t="s">
        <v>6486</v>
      </c>
    </row>
    <row r="1408" spans="1:5" x14ac:dyDescent="0.3">
      <c r="A1408" t="s">
        <v>6487</v>
      </c>
      <c r="B1408" t="s">
        <v>6488</v>
      </c>
      <c r="C1408" t="s">
        <v>6489</v>
      </c>
      <c r="D1408" t="s">
        <v>6490</v>
      </c>
      <c r="E1408" t="s">
        <v>6491</v>
      </c>
    </row>
    <row r="1409" spans="1:5" x14ac:dyDescent="0.3">
      <c r="A1409" t="s">
        <v>6492</v>
      </c>
      <c r="B1409" t="s">
        <v>6493</v>
      </c>
      <c r="C1409" t="s">
        <v>6494</v>
      </c>
      <c r="D1409" t="s">
        <v>6494</v>
      </c>
      <c r="E1409" t="s">
        <v>6495</v>
      </c>
    </row>
    <row r="1410" spans="1:5" x14ac:dyDescent="0.3">
      <c r="A1410" t="s">
        <v>6496</v>
      </c>
      <c r="B1410" t="s">
        <v>6497</v>
      </c>
      <c r="C1410" t="s">
        <v>6498</v>
      </c>
      <c r="D1410" t="s">
        <v>6498</v>
      </c>
      <c r="E1410" t="s">
        <v>6499</v>
      </c>
    </row>
    <row r="1411" spans="1:5" x14ac:dyDescent="0.3">
      <c r="A1411" t="s">
        <v>6500</v>
      </c>
      <c r="B1411" t="s">
        <v>6501</v>
      </c>
      <c r="C1411" t="s">
        <v>6502</v>
      </c>
      <c r="D1411" t="s">
        <v>6502</v>
      </c>
      <c r="E1411" t="s">
        <v>6503</v>
      </c>
    </row>
    <row r="1412" spans="1:5" x14ac:dyDescent="0.3">
      <c r="A1412" t="s">
        <v>6504</v>
      </c>
      <c r="B1412" t="s">
        <v>6505</v>
      </c>
      <c r="C1412" t="s">
        <v>6506</v>
      </c>
      <c r="D1412" t="s">
        <v>6507</v>
      </c>
      <c r="E1412" t="s">
        <v>6508</v>
      </c>
    </row>
    <row r="1413" spans="1:5" x14ac:dyDescent="0.3">
      <c r="A1413" t="s">
        <v>6509</v>
      </c>
      <c r="B1413" t="s">
        <v>6510</v>
      </c>
      <c r="C1413" t="s">
        <v>6511</v>
      </c>
      <c r="D1413" t="s">
        <v>6512</v>
      </c>
      <c r="E1413" t="s">
        <v>6513</v>
      </c>
    </row>
    <row r="1414" spans="1:5" x14ac:dyDescent="0.3">
      <c r="A1414" t="s">
        <v>6514</v>
      </c>
      <c r="B1414" t="s">
        <v>6515</v>
      </c>
      <c r="C1414" t="s">
        <v>6516</v>
      </c>
      <c r="D1414" t="s">
        <v>6517</v>
      </c>
      <c r="E1414" t="s">
        <v>6518</v>
      </c>
    </row>
    <row r="1415" spans="1:5" x14ac:dyDescent="0.3">
      <c r="A1415" t="s">
        <v>6519</v>
      </c>
      <c r="B1415" t="s">
        <v>6520</v>
      </c>
      <c r="C1415" t="s">
        <v>6521</v>
      </c>
      <c r="D1415" t="s">
        <v>6522</v>
      </c>
      <c r="E1415" t="s">
        <v>6523</v>
      </c>
    </row>
    <row r="1416" spans="1:5" x14ac:dyDescent="0.3">
      <c r="A1416" t="s">
        <v>6524</v>
      </c>
      <c r="B1416" t="s">
        <v>6525</v>
      </c>
      <c r="C1416" t="s">
        <v>6526</v>
      </c>
      <c r="D1416" t="s">
        <v>6527</v>
      </c>
      <c r="E1416" t="s">
        <v>6528</v>
      </c>
    </row>
    <row r="1417" spans="1:5" x14ac:dyDescent="0.3">
      <c r="A1417" t="s">
        <v>6529</v>
      </c>
      <c r="B1417" t="s">
        <v>6530</v>
      </c>
      <c r="C1417" t="s">
        <v>6531</v>
      </c>
      <c r="D1417" t="s">
        <v>6531</v>
      </c>
      <c r="E1417" t="s">
        <v>6532</v>
      </c>
    </row>
    <row r="1418" spans="1:5" x14ac:dyDescent="0.3">
      <c r="A1418" t="s">
        <v>6533</v>
      </c>
      <c r="B1418" t="s">
        <v>6534</v>
      </c>
      <c r="C1418" t="s">
        <v>6535</v>
      </c>
      <c r="D1418" t="s">
        <v>6535</v>
      </c>
      <c r="E1418" t="s">
        <v>6536</v>
      </c>
    </row>
    <row r="1419" spans="1:5" x14ac:dyDescent="0.3">
      <c r="A1419" t="s">
        <v>6537</v>
      </c>
      <c r="B1419" t="s">
        <v>6538</v>
      </c>
      <c r="C1419" t="s">
        <v>6539</v>
      </c>
      <c r="D1419" t="s">
        <v>6539</v>
      </c>
      <c r="E1419" t="s">
        <v>6540</v>
      </c>
    </row>
    <row r="1420" spans="1:5" x14ac:dyDescent="0.3">
      <c r="A1420" t="s">
        <v>6541</v>
      </c>
      <c r="B1420" t="s">
        <v>6542</v>
      </c>
      <c r="C1420" t="s">
        <v>6543</v>
      </c>
      <c r="D1420" t="s">
        <v>6543</v>
      </c>
      <c r="E1420" t="s">
        <v>6544</v>
      </c>
    </row>
    <row r="1421" spans="1:5" x14ac:dyDescent="0.3">
      <c r="A1421" t="s">
        <v>6545</v>
      </c>
      <c r="B1421" t="s">
        <v>6546</v>
      </c>
      <c r="C1421" t="s">
        <v>6547</v>
      </c>
      <c r="D1421" t="s">
        <v>6548</v>
      </c>
      <c r="E1421" t="s">
        <v>6549</v>
      </c>
    </row>
    <row r="1422" spans="1:5" x14ac:dyDescent="0.3">
      <c r="A1422" t="s">
        <v>6550</v>
      </c>
      <c r="B1422" t="s">
        <v>6551</v>
      </c>
      <c r="C1422" t="s">
        <v>6552</v>
      </c>
      <c r="D1422" t="s">
        <v>6553</v>
      </c>
      <c r="E1422" t="s">
        <v>6554</v>
      </c>
    </row>
    <row r="1423" spans="1:5" x14ac:dyDescent="0.3">
      <c r="A1423" t="s">
        <v>6555</v>
      </c>
      <c r="B1423" t="s">
        <v>6556</v>
      </c>
      <c r="C1423" t="s">
        <v>6557</v>
      </c>
      <c r="D1423" t="s">
        <v>6558</v>
      </c>
      <c r="E1423" t="s">
        <v>6559</v>
      </c>
    </row>
    <row r="1424" spans="1:5" x14ac:dyDescent="0.3">
      <c r="A1424" t="s">
        <v>6560</v>
      </c>
      <c r="B1424" t="s">
        <v>6561</v>
      </c>
      <c r="C1424" t="s">
        <v>6562</v>
      </c>
      <c r="D1424" t="s">
        <v>6563</v>
      </c>
      <c r="E1424" t="s">
        <v>6564</v>
      </c>
    </row>
    <row r="1425" spans="1:5" x14ac:dyDescent="0.3">
      <c r="A1425" t="s">
        <v>6565</v>
      </c>
      <c r="B1425" t="s">
        <v>6566</v>
      </c>
      <c r="C1425" t="s">
        <v>6567</v>
      </c>
      <c r="D1425" t="s">
        <v>6568</v>
      </c>
      <c r="E1425" t="s">
        <v>6569</v>
      </c>
    </row>
    <row r="1426" spans="1:5" x14ac:dyDescent="0.3">
      <c r="A1426" t="s">
        <v>6570</v>
      </c>
      <c r="B1426" t="s">
        <v>6571</v>
      </c>
      <c r="C1426" t="s">
        <v>6572</v>
      </c>
      <c r="D1426" t="s">
        <v>6573</v>
      </c>
      <c r="E1426" t="s">
        <v>6574</v>
      </c>
    </row>
    <row r="1427" spans="1:5" x14ac:dyDescent="0.3">
      <c r="A1427" t="s">
        <v>6575</v>
      </c>
      <c r="B1427" t="s">
        <v>6576</v>
      </c>
      <c r="C1427" t="s">
        <v>6577</v>
      </c>
      <c r="D1427" t="s">
        <v>6578</v>
      </c>
      <c r="E1427" t="s">
        <v>6579</v>
      </c>
    </row>
    <row r="1428" spans="1:5" x14ac:dyDescent="0.3">
      <c r="A1428" t="s">
        <v>6580</v>
      </c>
      <c r="B1428" t="s">
        <v>6581</v>
      </c>
      <c r="C1428" t="s">
        <v>6582</v>
      </c>
      <c r="D1428" t="s">
        <v>6583</v>
      </c>
      <c r="E1428" t="s">
        <v>6584</v>
      </c>
    </row>
    <row r="1429" spans="1:5" x14ac:dyDescent="0.3">
      <c r="A1429" t="s">
        <v>6585</v>
      </c>
      <c r="B1429" t="s">
        <v>6586</v>
      </c>
      <c r="C1429" t="s">
        <v>6587</v>
      </c>
      <c r="D1429" t="s">
        <v>6588</v>
      </c>
      <c r="E1429" t="s">
        <v>6589</v>
      </c>
    </row>
    <row r="1430" spans="1:5" x14ac:dyDescent="0.3">
      <c r="A1430" t="s">
        <v>6590</v>
      </c>
      <c r="B1430" t="s">
        <v>6591</v>
      </c>
      <c r="C1430" t="s">
        <v>6592</v>
      </c>
      <c r="D1430" t="s">
        <v>6593</v>
      </c>
      <c r="E1430" t="s">
        <v>6594</v>
      </c>
    </row>
    <row r="1431" spans="1:5" x14ac:dyDescent="0.3">
      <c r="A1431" t="s">
        <v>6595</v>
      </c>
      <c r="B1431" t="s">
        <v>6596</v>
      </c>
      <c r="C1431" t="s">
        <v>6597</v>
      </c>
      <c r="D1431" t="s">
        <v>6598</v>
      </c>
      <c r="E1431" t="s">
        <v>6599</v>
      </c>
    </row>
    <row r="1432" spans="1:5" x14ac:dyDescent="0.3">
      <c r="A1432" t="s">
        <v>6600</v>
      </c>
      <c r="B1432" t="s">
        <v>6601</v>
      </c>
      <c r="C1432" t="s">
        <v>2581</v>
      </c>
      <c r="D1432" t="s">
        <v>2581</v>
      </c>
      <c r="E1432" t="s">
        <v>6602</v>
      </c>
    </row>
    <row r="1433" spans="1:5" x14ac:dyDescent="0.3">
      <c r="A1433" t="s">
        <v>6603</v>
      </c>
      <c r="B1433" t="s">
        <v>6604</v>
      </c>
      <c r="C1433" t="s">
        <v>6605</v>
      </c>
      <c r="D1433" t="s">
        <v>6606</v>
      </c>
      <c r="E1433" t="s">
        <v>6607</v>
      </c>
    </row>
    <row r="1434" spans="1:5" x14ac:dyDescent="0.3">
      <c r="A1434" t="s">
        <v>6608</v>
      </c>
      <c r="B1434" t="s">
        <v>6609</v>
      </c>
      <c r="C1434" t="s">
        <v>6610</v>
      </c>
      <c r="D1434" t="e">
        <f>- a present</f>
        <v>#NAME?</v>
      </c>
      <c r="E1434" t="e">
        <f>- a present, a gift</f>
        <v>#NAME?</v>
      </c>
    </row>
    <row r="1435" spans="1:5" x14ac:dyDescent="0.3">
      <c r="A1435" t="s">
        <v>6611</v>
      </c>
      <c r="B1435" t="s">
        <v>6612</v>
      </c>
      <c r="C1435" t="s">
        <v>6613</v>
      </c>
      <c r="D1435" t="s">
        <v>6614</v>
      </c>
      <c r="E1435" t="s">
        <v>6615</v>
      </c>
    </row>
    <row r="1436" spans="1:5" x14ac:dyDescent="0.3">
      <c r="A1436" t="s">
        <v>6616</v>
      </c>
      <c r="B1436" t="s">
        <v>6617</v>
      </c>
      <c r="C1436" t="s">
        <v>6618</v>
      </c>
      <c r="D1436" t="s">
        <v>6619</v>
      </c>
      <c r="E1436" t="s">
        <v>6620</v>
      </c>
    </row>
    <row r="1437" spans="1:5" x14ac:dyDescent="0.3">
      <c r="A1437" t="s">
        <v>6621</v>
      </c>
      <c r="B1437" t="s">
        <v>6622</v>
      </c>
      <c r="C1437" t="s">
        <v>6623</v>
      </c>
      <c r="D1437" t="s">
        <v>6624</v>
      </c>
      <c r="E1437" t="s">
        <v>6625</v>
      </c>
    </row>
    <row r="1438" spans="1:5" x14ac:dyDescent="0.3">
      <c r="A1438" t="s">
        <v>6626</v>
      </c>
      <c r="B1438" t="s">
        <v>6627</v>
      </c>
      <c r="C1438" t="s">
        <v>6610</v>
      </c>
      <c r="D1438" t="s">
        <v>6628</v>
      </c>
      <c r="E1438" t="s">
        <v>6629</v>
      </c>
    </row>
    <row r="1439" spans="1:5" x14ac:dyDescent="0.3">
      <c r="A1439" t="s">
        <v>6630</v>
      </c>
      <c r="B1439" t="s">
        <v>6631</v>
      </c>
      <c r="C1439" t="s">
        <v>6632</v>
      </c>
      <c r="D1439" t="s">
        <v>6632</v>
      </c>
      <c r="E1439" t="s">
        <v>6633</v>
      </c>
    </row>
    <row r="1440" spans="1:5" x14ac:dyDescent="0.3">
      <c r="A1440" t="s">
        <v>6634</v>
      </c>
      <c r="B1440" t="s">
        <v>6635</v>
      </c>
      <c r="C1440" t="s">
        <v>6636</v>
      </c>
      <c r="D1440" t="s">
        <v>6637</v>
      </c>
      <c r="E1440" t="s">
        <v>6638</v>
      </c>
    </row>
    <row r="1441" spans="1:5" x14ac:dyDescent="0.3">
      <c r="A1441" t="s">
        <v>6639</v>
      </c>
      <c r="B1441" t="s">
        <v>6640</v>
      </c>
      <c r="C1441" t="s">
        <v>6641</v>
      </c>
      <c r="D1441" t="s">
        <v>6642</v>
      </c>
      <c r="E1441" t="s">
        <v>6643</v>
      </c>
    </row>
    <row r="1442" spans="1:5" x14ac:dyDescent="0.3">
      <c r="A1442" t="s">
        <v>6644</v>
      </c>
      <c r="B1442" t="s">
        <v>6645</v>
      </c>
      <c r="C1442" t="s">
        <v>6646</v>
      </c>
      <c r="D1442" t="s">
        <v>6647</v>
      </c>
      <c r="E1442" t="s">
        <v>6648</v>
      </c>
    </row>
    <row r="1443" spans="1:5" x14ac:dyDescent="0.3">
      <c r="A1443" t="s">
        <v>6649</v>
      </c>
      <c r="B1443" t="s">
        <v>6650</v>
      </c>
      <c r="C1443" t="s">
        <v>6651</v>
      </c>
      <c r="D1443" t="s">
        <v>6652</v>
      </c>
      <c r="E1443" t="s">
        <v>6653</v>
      </c>
    </row>
    <row r="1444" spans="1:5" x14ac:dyDescent="0.3">
      <c r="A1444" t="s">
        <v>6654</v>
      </c>
      <c r="B1444" t="s">
        <v>6655</v>
      </c>
      <c r="C1444" t="s">
        <v>6656</v>
      </c>
      <c r="D1444" t="s">
        <v>6657</v>
      </c>
      <c r="E1444" t="s">
        <v>6658</v>
      </c>
    </row>
    <row r="1445" spans="1:5" x14ac:dyDescent="0.3">
      <c r="A1445" t="s">
        <v>6659</v>
      </c>
      <c r="B1445" t="s">
        <v>6660</v>
      </c>
      <c r="C1445" t="s">
        <v>6656</v>
      </c>
      <c r="D1445" t="s">
        <v>6661</v>
      </c>
      <c r="E1445" t="s">
        <v>6661</v>
      </c>
    </row>
    <row r="1446" spans="1:5" x14ac:dyDescent="0.3">
      <c r="A1446" t="s">
        <v>6662</v>
      </c>
      <c r="B1446" t="s">
        <v>6663</v>
      </c>
      <c r="C1446" t="s">
        <v>6636</v>
      </c>
      <c r="D1446" t="s">
        <v>6664</v>
      </c>
      <c r="E1446" t="s">
        <v>6665</v>
      </c>
    </row>
    <row r="1447" spans="1:5" x14ac:dyDescent="0.3">
      <c r="A1447" t="s">
        <v>6666</v>
      </c>
      <c r="B1447" t="s">
        <v>6667</v>
      </c>
      <c r="C1447" t="s">
        <v>6668</v>
      </c>
      <c r="D1447" t="s">
        <v>6668</v>
      </c>
      <c r="E1447" t="s">
        <v>6669</v>
      </c>
    </row>
    <row r="1448" spans="1:5" x14ac:dyDescent="0.3">
      <c r="A1448" t="s">
        <v>6670</v>
      </c>
      <c r="B1448" t="s">
        <v>6671</v>
      </c>
      <c r="C1448" t="s">
        <v>6672</v>
      </c>
      <c r="D1448" t="s">
        <v>6672</v>
      </c>
      <c r="E1448" t="s">
        <v>6673</v>
      </c>
    </row>
    <row r="1449" spans="1:5" x14ac:dyDescent="0.3">
      <c r="A1449" t="s">
        <v>6674</v>
      </c>
      <c r="B1449" t="s">
        <v>6675</v>
      </c>
      <c r="C1449" t="s">
        <v>310</v>
      </c>
      <c r="D1449" t="s">
        <v>6676</v>
      </c>
      <c r="E1449" t="s">
        <v>6677</v>
      </c>
    </row>
    <row r="1450" spans="1:5" x14ac:dyDescent="0.3">
      <c r="A1450" t="s">
        <v>6678</v>
      </c>
      <c r="B1450" t="s">
        <v>6679</v>
      </c>
      <c r="C1450" t="s">
        <v>6680</v>
      </c>
      <c r="D1450" t="s">
        <v>6681</v>
      </c>
      <c r="E1450" t="s">
        <v>6682</v>
      </c>
    </row>
    <row r="1451" spans="1:5" x14ac:dyDescent="0.3">
      <c r="A1451" t="s">
        <v>6683</v>
      </c>
      <c r="B1451" t="s">
        <v>6684</v>
      </c>
      <c r="C1451" t="s">
        <v>6685</v>
      </c>
      <c r="D1451" t="s">
        <v>6685</v>
      </c>
      <c r="E1451" t="s">
        <v>6686</v>
      </c>
    </row>
    <row r="1452" spans="1:5" x14ac:dyDescent="0.3">
      <c r="A1452" t="s">
        <v>6687</v>
      </c>
      <c r="B1452" t="s">
        <v>6688</v>
      </c>
      <c r="C1452" t="s">
        <v>6689</v>
      </c>
      <c r="D1452" t="s">
        <v>6690</v>
      </c>
      <c r="E1452" t="s">
        <v>6691</v>
      </c>
    </row>
    <row r="1453" spans="1:5" x14ac:dyDescent="0.3">
      <c r="A1453" t="s">
        <v>6692</v>
      </c>
      <c r="B1453" t="s">
        <v>6693</v>
      </c>
      <c r="C1453" t="s">
        <v>6694</v>
      </c>
      <c r="D1453" t="s">
        <v>6694</v>
      </c>
      <c r="E1453" t="s">
        <v>6695</v>
      </c>
    </row>
    <row r="1454" spans="1:5" x14ac:dyDescent="0.3">
      <c r="A1454" t="s">
        <v>6696</v>
      </c>
      <c r="B1454" t="s">
        <v>6697</v>
      </c>
      <c r="C1454" t="s">
        <v>6698</v>
      </c>
      <c r="D1454" t="s">
        <v>6699</v>
      </c>
      <c r="E1454" t="s">
        <v>6700</v>
      </c>
    </row>
    <row r="1455" spans="1:5" x14ac:dyDescent="0.3">
      <c r="A1455" t="s">
        <v>6701</v>
      </c>
      <c r="B1455" t="s">
        <v>6702</v>
      </c>
      <c r="C1455" t="s">
        <v>6703</v>
      </c>
      <c r="D1455" t="s">
        <v>6704</v>
      </c>
      <c r="E1455" t="s">
        <v>6705</v>
      </c>
    </row>
    <row r="1456" spans="1:5" x14ac:dyDescent="0.3">
      <c r="A1456" t="s">
        <v>6706</v>
      </c>
      <c r="B1456" t="s">
        <v>6707</v>
      </c>
      <c r="C1456" t="s">
        <v>6708</v>
      </c>
      <c r="D1456" t="s">
        <v>6709</v>
      </c>
      <c r="E1456" t="s">
        <v>6710</v>
      </c>
    </row>
    <row r="1457" spans="1:5" x14ac:dyDescent="0.3">
      <c r="A1457" t="s">
        <v>6711</v>
      </c>
      <c r="B1457" t="s">
        <v>6712</v>
      </c>
      <c r="C1457" t="s">
        <v>3605</v>
      </c>
      <c r="D1457" t="s">
        <v>6713</v>
      </c>
      <c r="E1457" t="s">
        <v>6714</v>
      </c>
    </row>
    <row r="1458" spans="1:5" x14ac:dyDescent="0.3">
      <c r="A1458" t="s">
        <v>6715</v>
      </c>
      <c r="B1458" t="s">
        <v>6716</v>
      </c>
      <c r="C1458" t="s">
        <v>6698</v>
      </c>
      <c r="D1458" t="s">
        <v>6717</v>
      </c>
      <c r="E1458" t="s">
        <v>6718</v>
      </c>
    </row>
    <row r="1459" spans="1:5" x14ac:dyDescent="0.3">
      <c r="A1459" t="s">
        <v>6719</v>
      </c>
      <c r="B1459" t="s">
        <v>6720</v>
      </c>
      <c r="C1459" t="s">
        <v>6721</v>
      </c>
      <c r="D1459" t="s">
        <v>6722</v>
      </c>
      <c r="E1459" t="s">
        <v>6723</v>
      </c>
    </row>
    <row r="1460" spans="1:5" x14ac:dyDescent="0.3">
      <c r="A1460" t="s">
        <v>6724</v>
      </c>
      <c r="B1460" t="s">
        <v>6725</v>
      </c>
      <c r="C1460" t="s">
        <v>6726</v>
      </c>
      <c r="D1460" t="s">
        <v>6727</v>
      </c>
      <c r="E1460" t="s">
        <v>6728</v>
      </c>
    </row>
    <row r="1461" spans="1:5" x14ac:dyDescent="0.3">
      <c r="A1461" t="s">
        <v>6729</v>
      </c>
      <c r="B1461" t="s">
        <v>6730</v>
      </c>
      <c r="C1461" t="s">
        <v>6731</v>
      </c>
      <c r="D1461" t="s">
        <v>6731</v>
      </c>
      <c r="E1461" t="s">
        <v>6732</v>
      </c>
    </row>
    <row r="1462" spans="1:5" x14ac:dyDescent="0.3">
      <c r="A1462" t="s">
        <v>6733</v>
      </c>
      <c r="B1462" t="s">
        <v>6734</v>
      </c>
      <c r="C1462" t="s">
        <v>6735</v>
      </c>
      <c r="D1462" t="s">
        <v>6736</v>
      </c>
      <c r="E1462" t="s">
        <v>6736</v>
      </c>
    </row>
    <row r="1463" spans="1:5" x14ac:dyDescent="0.3">
      <c r="A1463" t="s">
        <v>6737</v>
      </c>
      <c r="B1463" t="s">
        <v>6738</v>
      </c>
      <c r="C1463" t="s">
        <v>6739</v>
      </c>
      <c r="D1463" t="s">
        <v>6740</v>
      </c>
      <c r="E1463" t="s">
        <v>6741</v>
      </c>
    </row>
    <row r="1464" spans="1:5" x14ac:dyDescent="0.3">
      <c r="A1464" t="s">
        <v>6742</v>
      </c>
      <c r="B1464" t="s">
        <v>6743</v>
      </c>
      <c r="C1464" t="s">
        <v>6744</v>
      </c>
      <c r="D1464" t="s">
        <v>6744</v>
      </c>
      <c r="E1464" t="s">
        <v>6745</v>
      </c>
    </row>
    <row r="1465" spans="1:5" x14ac:dyDescent="0.3">
      <c r="A1465" t="s">
        <v>6746</v>
      </c>
      <c r="B1465" t="s">
        <v>6747</v>
      </c>
      <c r="C1465" t="s">
        <v>6748</v>
      </c>
      <c r="D1465" t="s">
        <v>6749</v>
      </c>
      <c r="E1465" t="s">
        <v>6750</v>
      </c>
    </row>
    <row r="1466" spans="1:5" x14ac:dyDescent="0.3">
      <c r="A1466" t="s">
        <v>6751</v>
      </c>
      <c r="B1466" t="s">
        <v>6752</v>
      </c>
      <c r="C1466" t="s">
        <v>6753</v>
      </c>
      <c r="D1466" t="e">
        <f>- properly, fastidious about eating (peevish), i.e. (genitive case) impracticable</f>
        <v>#NAME?</v>
      </c>
      <c r="E1466" t="e">
        <f>- properly, fastidious about eating (peevish), i.e. (genitive case) impracticable</f>
        <v>#NAME?</v>
      </c>
    </row>
    <row r="1467" spans="1:5" x14ac:dyDescent="0.3">
      <c r="A1467" t="s">
        <v>6754</v>
      </c>
      <c r="B1467" t="s">
        <v>6755</v>
      </c>
      <c r="C1467" t="s">
        <v>4380</v>
      </c>
      <c r="D1467" t="s">
        <v>6756</v>
      </c>
      <c r="E1467" t="s">
        <v>6757</v>
      </c>
    </row>
    <row r="1468" spans="1:5" x14ac:dyDescent="0.3">
      <c r="A1468" t="s">
        <v>6758</v>
      </c>
      <c r="B1468" t="s">
        <v>6759</v>
      </c>
      <c r="C1468" t="s">
        <v>6760</v>
      </c>
      <c r="D1468" t="s">
        <v>6761</v>
      </c>
      <c r="E1468" t="s">
        <v>6762</v>
      </c>
    </row>
    <row r="1469" spans="1:5" x14ac:dyDescent="0.3">
      <c r="A1469" t="s">
        <v>6763</v>
      </c>
      <c r="B1469" t="s">
        <v>6764</v>
      </c>
      <c r="C1469" t="s">
        <v>6765</v>
      </c>
      <c r="D1469" t="s">
        <v>6766</v>
      </c>
      <c r="E1469" t="s">
        <v>6767</v>
      </c>
    </row>
    <row r="1470" spans="1:5" x14ac:dyDescent="0.3">
      <c r="A1470" t="s">
        <v>6768</v>
      </c>
      <c r="B1470" t="s">
        <v>6769</v>
      </c>
      <c r="C1470" t="s">
        <v>6770</v>
      </c>
      <c r="D1470" t="s">
        <v>6771</v>
      </c>
      <c r="E1470" t="s">
        <v>6772</v>
      </c>
    </row>
    <row r="1471" spans="1:5" x14ac:dyDescent="0.3">
      <c r="A1471" t="s">
        <v>6773</v>
      </c>
      <c r="B1471" t="s">
        <v>6774</v>
      </c>
      <c r="C1471" t="s">
        <v>5629</v>
      </c>
      <c r="D1471" t="s">
        <v>5629</v>
      </c>
      <c r="E1471" t="s">
        <v>6775</v>
      </c>
    </row>
    <row r="1472" spans="1:5" x14ac:dyDescent="0.3">
      <c r="A1472" t="s">
        <v>6776</v>
      </c>
      <c r="B1472" t="s">
        <v>6777</v>
      </c>
      <c r="C1472" t="s">
        <v>6778</v>
      </c>
      <c r="D1472" t="s">
        <v>6778</v>
      </c>
      <c r="E1472" t="s">
        <v>6779</v>
      </c>
    </row>
    <row r="1473" spans="1:5" x14ac:dyDescent="0.3">
      <c r="A1473" t="s">
        <v>6780</v>
      </c>
      <c r="B1473" t="s">
        <v>6781</v>
      </c>
      <c r="C1473" t="s">
        <v>6782</v>
      </c>
      <c r="D1473" t="s">
        <v>6782</v>
      </c>
      <c r="E1473" t="s">
        <v>6783</v>
      </c>
    </row>
    <row r="1474" spans="1:5" x14ac:dyDescent="0.3">
      <c r="A1474" t="s">
        <v>6784</v>
      </c>
      <c r="B1474" t="s">
        <v>6785</v>
      </c>
      <c r="C1474" t="s">
        <v>6786</v>
      </c>
      <c r="D1474" t="s">
        <v>6787</v>
      </c>
      <c r="E1474" t="s">
        <v>6788</v>
      </c>
    </row>
    <row r="1475" spans="1:5" x14ac:dyDescent="0.3">
      <c r="A1475" t="s">
        <v>6789</v>
      </c>
      <c r="B1475" t="s">
        <v>6790</v>
      </c>
      <c r="C1475" t="s">
        <v>6791</v>
      </c>
      <c r="D1475" t="s">
        <v>6610</v>
      </c>
      <c r="E1475" t="s">
        <v>6792</v>
      </c>
    </row>
    <row r="1476" spans="1:5" x14ac:dyDescent="0.3">
      <c r="A1476" t="s">
        <v>6793</v>
      </c>
      <c r="B1476" t="s">
        <v>6794</v>
      </c>
      <c r="C1476" t="s">
        <v>1007</v>
      </c>
      <c r="D1476" t="s">
        <v>6795</v>
      </c>
      <c r="E1476" t="s">
        <v>6796</v>
      </c>
    </row>
    <row r="1477" spans="1:5" x14ac:dyDescent="0.3">
      <c r="A1477" t="s">
        <v>6797</v>
      </c>
      <c r="B1477" t="s">
        <v>6798</v>
      </c>
      <c r="C1477" t="s">
        <v>6308</v>
      </c>
      <c r="D1477" t="s">
        <v>6799</v>
      </c>
      <c r="E1477" t="s">
        <v>6800</v>
      </c>
    </row>
    <row r="1478" spans="1:5" x14ac:dyDescent="0.3">
      <c r="A1478" t="s">
        <v>6801</v>
      </c>
      <c r="B1478" t="s">
        <v>6802</v>
      </c>
      <c r="C1478" t="s">
        <v>6791</v>
      </c>
      <c r="D1478" t="s">
        <v>6610</v>
      </c>
      <c r="E1478" t="s">
        <v>6803</v>
      </c>
    </row>
    <row r="1479" spans="1:5" x14ac:dyDescent="0.3">
      <c r="A1479" t="s">
        <v>6804</v>
      </c>
      <c r="B1479" t="s">
        <v>6805</v>
      </c>
      <c r="C1479" t="s">
        <v>6610</v>
      </c>
      <c r="D1479" t="s">
        <v>6806</v>
      </c>
      <c r="E1479" t="s">
        <v>6807</v>
      </c>
    </row>
    <row r="1480" spans="1:5" x14ac:dyDescent="0.3">
      <c r="A1480" t="s">
        <v>6808</v>
      </c>
      <c r="B1480" t="s">
        <v>6809</v>
      </c>
      <c r="C1480" t="s">
        <v>6810</v>
      </c>
      <c r="D1480" t="s">
        <v>6811</v>
      </c>
      <c r="E1480" t="s">
        <v>6812</v>
      </c>
    </row>
    <row r="1481" spans="1:5" x14ac:dyDescent="0.3">
      <c r="A1481" t="s">
        <v>6813</v>
      </c>
      <c r="B1481" t="s">
        <v>6814</v>
      </c>
      <c r="C1481" t="s">
        <v>1456</v>
      </c>
      <c r="D1481" t="s">
        <v>6815</v>
      </c>
      <c r="E1481" t="s">
        <v>6816</v>
      </c>
    </row>
    <row r="1482" spans="1:5" x14ac:dyDescent="0.3">
      <c r="A1482" t="s">
        <v>6817</v>
      </c>
      <c r="B1482" t="s">
        <v>6818</v>
      </c>
      <c r="C1482" t="s">
        <v>6819</v>
      </c>
      <c r="D1482" t="s">
        <v>6820</v>
      </c>
      <c r="E1482" t="s">
        <v>6821</v>
      </c>
    </row>
    <row r="1483" spans="1:5" x14ac:dyDescent="0.3">
      <c r="A1483" t="s">
        <v>6822</v>
      </c>
      <c r="B1483" t="s">
        <v>6823</v>
      </c>
      <c r="C1483" t="s">
        <v>6824</v>
      </c>
      <c r="D1483" t="s">
        <v>6825</v>
      </c>
      <c r="E1483" t="s">
        <v>6826</v>
      </c>
    </row>
    <row r="1484" spans="1:5" x14ac:dyDescent="0.3">
      <c r="A1484" t="s">
        <v>6827</v>
      </c>
      <c r="B1484" t="s">
        <v>6828</v>
      </c>
      <c r="C1484" t="s">
        <v>6829</v>
      </c>
      <c r="D1484" t="s">
        <v>6829</v>
      </c>
      <c r="E1484" t="s">
        <v>6830</v>
      </c>
    </row>
    <row r="1485" spans="1:5" x14ac:dyDescent="0.3">
      <c r="A1485" t="s">
        <v>6831</v>
      </c>
      <c r="B1485" t="s">
        <v>6832</v>
      </c>
      <c r="C1485" t="s">
        <v>6833</v>
      </c>
      <c r="D1485" t="s">
        <v>6833</v>
      </c>
      <c r="E1485" t="s">
        <v>6834</v>
      </c>
    </row>
    <row r="1486" spans="1:5" x14ac:dyDescent="0.3">
      <c r="A1486" t="s">
        <v>6835</v>
      </c>
      <c r="B1486" t="s">
        <v>6836</v>
      </c>
      <c r="C1486" t="s">
        <v>6837</v>
      </c>
      <c r="D1486" t="s">
        <v>6837</v>
      </c>
      <c r="E1486" t="s">
        <v>6838</v>
      </c>
    </row>
    <row r="1487" spans="1:5" x14ac:dyDescent="0.3">
      <c r="A1487" t="s">
        <v>6839</v>
      </c>
      <c r="B1487" t="s">
        <v>6840</v>
      </c>
      <c r="C1487" t="s">
        <v>6841</v>
      </c>
      <c r="D1487" t="s">
        <v>6842</v>
      </c>
      <c r="E1487" t="s">
        <v>6843</v>
      </c>
    </row>
    <row r="1488" spans="1:5" x14ac:dyDescent="0.3">
      <c r="A1488" t="s">
        <v>6844</v>
      </c>
      <c r="B1488" t="s">
        <v>6845</v>
      </c>
      <c r="C1488" t="s">
        <v>6846</v>
      </c>
      <c r="D1488" t="s">
        <v>6846</v>
      </c>
      <c r="E1488" t="s">
        <v>6847</v>
      </c>
    </row>
    <row r="1489" spans="1:5" x14ac:dyDescent="0.3">
      <c r="A1489" t="s">
        <v>6848</v>
      </c>
      <c r="B1489" t="s">
        <v>6849</v>
      </c>
      <c r="C1489" t="s">
        <v>6846</v>
      </c>
      <c r="D1489" t="s">
        <v>6850</v>
      </c>
      <c r="E1489" t="s">
        <v>6851</v>
      </c>
    </row>
    <row r="1490" spans="1:5" x14ac:dyDescent="0.3">
      <c r="A1490" t="s">
        <v>6852</v>
      </c>
      <c r="B1490" t="s">
        <v>6853</v>
      </c>
      <c r="C1490" t="s">
        <v>6846</v>
      </c>
      <c r="D1490" t="s">
        <v>6854</v>
      </c>
      <c r="E1490" t="s">
        <v>6855</v>
      </c>
    </row>
    <row r="1491" spans="1:5" x14ac:dyDescent="0.3">
      <c r="A1491" t="s">
        <v>6856</v>
      </c>
      <c r="B1491" t="s">
        <v>6857</v>
      </c>
      <c r="C1491" t="s">
        <v>6846</v>
      </c>
      <c r="D1491" t="s">
        <v>6858</v>
      </c>
      <c r="E1491" t="s">
        <v>6859</v>
      </c>
    </row>
    <row r="1492" spans="1:5" x14ac:dyDescent="0.3">
      <c r="A1492" t="s">
        <v>6860</v>
      </c>
      <c r="B1492" t="s">
        <v>6861</v>
      </c>
      <c r="C1492" t="s">
        <v>6862</v>
      </c>
      <c r="D1492" t="s">
        <v>6863</v>
      </c>
      <c r="E1492" t="s">
        <v>6864</v>
      </c>
    </row>
    <row r="1493" spans="1:5" x14ac:dyDescent="0.3">
      <c r="A1493" t="s">
        <v>6865</v>
      </c>
      <c r="B1493" t="s">
        <v>6866</v>
      </c>
      <c r="C1493" t="s">
        <v>6867</v>
      </c>
      <c r="D1493" t="s">
        <v>6868</v>
      </c>
      <c r="E1493" t="s">
        <v>6869</v>
      </c>
    </row>
    <row r="1494" spans="1:5" x14ac:dyDescent="0.3">
      <c r="A1494" t="s">
        <v>6870</v>
      </c>
      <c r="B1494" t="s">
        <v>6871</v>
      </c>
      <c r="C1494" t="s">
        <v>6872</v>
      </c>
      <c r="D1494" t="s">
        <v>6873</v>
      </c>
      <c r="E1494" t="s">
        <v>6874</v>
      </c>
    </row>
    <row r="1495" spans="1:5" x14ac:dyDescent="0.3">
      <c r="A1495" t="s">
        <v>6875</v>
      </c>
      <c r="B1495" t="s">
        <v>6876</v>
      </c>
      <c r="C1495" t="s">
        <v>6877</v>
      </c>
      <c r="D1495" t="s">
        <v>6878</v>
      </c>
      <c r="E1495" t="s">
        <v>6879</v>
      </c>
    </row>
    <row r="1496" spans="1:5" x14ac:dyDescent="0.3">
      <c r="A1496" t="s">
        <v>6880</v>
      </c>
      <c r="B1496" t="s">
        <v>6881</v>
      </c>
      <c r="C1496" t="s">
        <v>3761</v>
      </c>
      <c r="D1496" t="s">
        <v>6882</v>
      </c>
      <c r="E1496" t="s">
        <v>6883</v>
      </c>
    </row>
    <row r="1497" spans="1:5" x14ac:dyDescent="0.3">
      <c r="A1497" t="s">
        <v>6884</v>
      </c>
      <c r="B1497" t="s">
        <v>6885</v>
      </c>
      <c r="C1497" t="s">
        <v>2158</v>
      </c>
      <c r="D1497" t="s">
        <v>6886</v>
      </c>
      <c r="E1497" t="s">
        <v>6887</v>
      </c>
    </row>
    <row r="1498" spans="1:5" x14ac:dyDescent="0.3">
      <c r="A1498" t="s">
        <v>6888</v>
      </c>
      <c r="B1498" t="s">
        <v>6889</v>
      </c>
      <c r="C1498" t="s">
        <v>1858</v>
      </c>
      <c r="D1498" t="s">
        <v>1858</v>
      </c>
      <c r="E1498" t="s">
        <v>6890</v>
      </c>
    </row>
    <row r="1499" spans="1:5" x14ac:dyDescent="0.3">
      <c r="A1499" t="s">
        <v>6891</v>
      </c>
      <c r="B1499" t="s">
        <v>6892</v>
      </c>
      <c r="C1499" t="s">
        <v>6893</v>
      </c>
      <c r="D1499" t="s">
        <v>6894</v>
      </c>
      <c r="E1499" t="s">
        <v>6894</v>
      </c>
    </row>
    <row r="1500" spans="1:5" x14ac:dyDescent="0.3">
      <c r="A1500" t="s">
        <v>6895</v>
      </c>
      <c r="B1500" t="s">
        <v>6896</v>
      </c>
      <c r="C1500" t="s">
        <v>6897</v>
      </c>
      <c r="D1500" t="s">
        <v>6898</v>
      </c>
      <c r="E1500" t="s">
        <v>6899</v>
      </c>
    </row>
    <row r="1501" spans="1:5" x14ac:dyDescent="0.3">
      <c r="A1501" t="s">
        <v>6900</v>
      </c>
      <c r="B1501" t="s">
        <v>6901</v>
      </c>
      <c r="C1501" t="s">
        <v>6902</v>
      </c>
      <c r="D1501" t="s">
        <v>6903</v>
      </c>
      <c r="E1501" t="s">
        <v>6904</v>
      </c>
    </row>
    <row r="1502" spans="1:5" x14ac:dyDescent="0.3">
      <c r="A1502" t="s">
        <v>6905</v>
      </c>
      <c r="B1502" t="s">
        <v>6906</v>
      </c>
      <c r="C1502" t="s">
        <v>5844</v>
      </c>
      <c r="D1502" t="s">
        <v>6907</v>
      </c>
      <c r="E1502" t="s">
        <v>6908</v>
      </c>
    </row>
    <row r="1503" spans="1:5" x14ac:dyDescent="0.3">
      <c r="A1503" t="s">
        <v>6909</v>
      </c>
      <c r="B1503" t="s">
        <v>6910</v>
      </c>
      <c r="C1503" t="s">
        <v>2960</v>
      </c>
      <c r="D1503" t="s">
        <v>6911</v>
      </c>
      <c r="E1503" t="s">
        <v>6912</v>
      </c>
    </row>
    <row r="1504" spans="1:5" x14ac:dyDescent="0.3">
      <c r="A1504" t="s">
        <v>6913</v>
      </c>
      <c r="B1504" t="s">
        <v>6914</v>
      </c>
      <c r="C1504" t="s">
        <v>6915</v>
      </c>
      <c r="D1504" t="s">
        <v>6915</v>
      </c>
      <c r="E1504" t="s">
        <v>6916</v>
      </c>
    </row>
    <row r="1505" spans="1:5" x14ac:dyDescent="0.3">
      <c r="A1505" t="s">
        <v>6917</v>
      </c>
      <c r="B1505" t="s">
        <v>6918</v>
      </c>
      <c r="C1505" t="s">
        <v>6919</v>
      </c>
      <c r="D1505" t="s">
        <v>6920</v>
      </c>
      <c r="E1505" t="s">
        <v>6921</v>
      </c>
    </row>
    <row r="1506" spans="1:5" x14ac:dyDescent="0.3">
      <c r="A1506" t="s">
        <v>6922</v>
      </c>
      <c r="B1506" t="s">
        <v>6923</v>
      </c>
      <c r="C1506" t="s">
        <v>6924</v>
      </c>
      <c r="D1506" t="s">
        <v>6925</v>
      </c>
      <c r="E1506" t="s">
        <v>6926</v>
      </c>
    </row>
    <row r="1507" spans="1:5" x14ac:dyDescent="0.3">
      <c r="A1507" t="s">
        <v>6927</v>
      </c>
      <c r="B1507" t="s">
        <v>6928</v>
      </c>
      <c r="C1507" t="s">
        <v>6929</v>
      </c>
      <c r="D1507" t="s">
        <v>6930</v>
      </c>
      <c r="E1507" t="s">
        <v>6931</v>
      </c>
    </row>
    <row r="1508" spans="1:5" x14ac:dyDescent="0.3">
      <c r="A1508" t="s">
        <v>6932</v>
      </c>
      <c r="B1508" t="s">
        <v>6933</v>
      </c>
      <c r="C1508" t="s">
        <v>6934</v>
      </c>
      <c r="D1508" t="s">
        <v>6934</v>
      </c>
      <c r="E1508" t="s">
        <v>6935</v>
      </c>
    </row>
    <row r="1509" spans="1:5" x14ac:dyDescent="0.3">
      <c r="A1509" t="s">
        <v>6936</v>
      </c>
      <c r="B1509" t="s">
        <v>6937</v>
      </c>
      <c r="C1509" t="s">
        <v>6938</v>
      </c>
      <c r="D1509" t="s">
        <v>6939</v>
      </c>
      <c r="E1509" t="s">
        <v>6940</v>
      </c>
    </row>
    <row r="1510" spans="1:5" x14ac:dyDescent="0.3">
      <c r="A1510" t="s">
        <v>6941</v>
      </c>
      <c r="B1510" t="s">
        <v>6942</v>
      </c>
      <c r="C1510" t="s">
        <v>6943</v>
      </c>
      <c r="D1510" t="s">
        <v>6943</v>
      </c>
      <c r="E1510" t="s">
        <v>6944</v>
      </c>
    </row>
    <row r="1511" spans="1:5" x14ac:dyDescent="0.3">
      <c r="A1511" t="s">
        <v>6945</v>
      </c>
      <c r="B1511" t="s">
        <v>6946</v>
      </c>
      <c r="C1511" t="s">
        <v>6947</v>
      </c>
      <c r="D1511" t="s">
        <v>6948</v>
      </c>
      <c r="E1511" t="s">
        <v>6949</v>
      </c>
    </row>
    <row r="1512" spans="1:5" x14ac:dyDescent="0.3">
      <c r="A1512" t="s">
        <v>6950</v>
      </c>
      <c r="B1512" t="s">
        <v>6951</v>
      </c>
      <c r="C1512" t="s">
        <v>6952</v>
      </c>
      <c r="D1512" t="s">
        <v>6953</v>
      </c>
      <c r="E1512" t="s">
        <v>6954</v>
      </c>
    </row>
    <row r="1513" spans="1:5" x14ac:dyDescent="0.3">
      <c r="A1513" t="s">
        <v>6955</v>
      </c>
      <c r="B1513" t="s">
        <v>6956</v>
      </c>
      <c r="C1513" t="s">
        <v>6957</v>
      </c>
      <c r="D1513" t="s">
        <v>6957</v>
      </c>
      <c r="E1513" t="s">
        <v>6958</v>
      </c>
    </row>
    <row r="1514" spans="1:5" x14ac:dyDescent="0.3">
      <c r="A1514" t="s">
        <v>6959</v>
      </c>
      <c r="B1514" t="s">
        <v>6960</v>
      </c>
      <c r="C1514" t="s">
        <v>6961</v>
      </c>
      <c r="D1514" t="s">
        <v>6962</v>
      </c>
      <c r="E1514" t="s">
        <v>6963</v>
      </c>
    </row>
    <row r="1515" spans="1:5" x14ac:dyDescent="0.3">
      <c r="A1515" t="s">
        <v>6964</v>
      </c>
      <c r="B1515" t="s">
        <v>6965</v>
      </c>
      <c r="C1515" t="s">
        <v>6966</v>
      </c>
      <c r="D1515" t="s">
        <v>6966</v>
      </c>
      <c r="E1515" t="s">
        <v>6966</v>
      </c>
    </row>
    <row r="1516" spans="1:5" x14ac:dyDescent="0.3">
      <c r="A1516" t="s">
        <v>6967</v>
      </c>
      <c r="B1516" t="s">
        <v>6968</v>
      </c>
      <c r="C1516" t="s">
        <v>6969</v>
      </c>
      <c r="D1516" t="s">
        <v>6970</v>
      </c>
      <c r="E1516" t="s">
        <v>6971</v>
      </c>
    </row>
    <row r="1517" spans="1:5" x14ac:dyDescent="0.3">
      <c r="A1517" t="s">
        <v>6972</v>
      </c>
      <c r="B1517" t="s">
        <v>6973</v>
      </c>
      <c r="C1517" t="s">
        <v>6974</v>
      </c>
      <c r="D1517" t="s">
        <v>6975</v>
      </c>
      <c r="E1517" t="s">
        <v>6976</v>
      </c>
    </row>
    <row r="1518" spans="1:5" x14ac:dyDescent="0.3">
      <c r="A1518" t="s">
        <v>6977</v>
      </c>
      <c r="B1518" t="s">
        <v>6978</v>
      </c>
      <c r="C1518" t="s">
        <v>6979</v>
      </c>
      <c r="D1518" t="s">
        <v>6980</v>
      </c>
      <c r="E1518" t="s">
        <v>6981</v>
      </c>
    </row>
    <row r="1519" spans="1:5" x14ac:dyDescent="0.3">
      <c r="A1519" t="s">
        <v>6982</v>
      </c>
      <c r="B1519" t="s">
        <v>6983</v>
      </c>
      <c r="C1519" t="s">
        <v>6984</v>
      </c>
      <c r="D1519" t="s">
        <v>6984</v>
      </c>
      <c r="E1519" t="s">
        <v>6985</v>
      </c>
    </row>
    <row r="1520" spans="1:5" x14ac:dyDescent="0.3">
      <c r="A1520" t="s">
        <v>6986</v>
      </c>
      <c r="B1520" t="s">
        <v>6987</v>
      </c>
      <c r="C1520" t="s">
        <v>6988</v>
      </c>
      <c r="D1520" t="s">
        <v>6989</v>
      </c>
      <c r="E1520" t="s">
        <v>6990</v>
      </c>
    </row>
    <row r="1521" spans="1:5" x14ac:dyDescent="0.3">
      <c r="A1521" t="s">
        <v>6991</v>
      </c>
      <c r="B1521" t="s">
        <v>6992</v>
      </c>
      <c r="C1521" t="s">
        <v>6993</v>
      </c>
      <c r="D1521" t="s">
        <v>6993</v>
      </c>
      <c r="E1521" t="s">
        <v>6994</v>
      </c>
    </row>
    <row r="1522" spans="1:5" x14ac:dyDescent="0.3">
      <c r="A1522" t="s">
        <v>6995</v>
      </c>
      <c r="B1522" t="s">
        <v>6996</v>
      </c>
      <c r="C1522" t="s">
        <v>6997</v>
      </c>
      <c r="D1522" t="s">
        <v>6998</v>
      </c>
      <c r="E1522" t="s">
        <v>6999</v>
      </c>
    </row>
    <row r="1523" spans="1:5" x14ac:dyDescent="0.3">
      <c r="A1523" t="s">
        <v>7000</v>
      </c>
      <c r="B1523" t="s">
        <v>7001</v>
      </c>
      <c r="C1523" t="s">
        <v>7002</v>
      </c>
      <c r="D1523" t="s">
        <v>7003</v>
      </c>
      <c r="E1523" t="s">
        <v>7004</v>
      </c>
    </row>
    <row r="1524" spans="1:5" x14ac:dyDescent="0.3">
      <c r="A1524" t="s">
        <v>7005</v>
      </c>
      <c r="B1524" t="s">
        <v>7006</v>
      </c>
      <c r="C1524" t="s">
        <v>7007</v>
      </c>
      <c r="D1524" t="s">
        <v>7008</v>
      </c>
      <c r="E1524" t="s">
        <v>7009</v>
      </c>
    </row>
    <row r="1525" spans="1:5" x14ac:dyDescent="0.3">
      <c r="A1525" t="s">
        <v>7010</v>
      </c>
      <c r="B1525" t="s">
        <v>7011</v>
      </c>
      <c r="C1525" t="s">
        <v>7012</v>
      </c>
      <c r="D1525" t="s">
        <v>7012</v>
      </c>
      <c r="E1525" t="s">
        <v>7013</v>
      </c>
    </row>
    <row r="1526" spans="1:5" x14ac:dyDescent="0.3">
      <c r="A1526" t="s">
        <v>7014</v>
      </c>
      <c r="B1526" t="s">
        <v>7015</v>
      </c>
      <c r="C1526" t="s">
        <v>7016</v>
      </c>
      <c r="D1526" t="s">
        <v>7017</v>
      </c>
      <c r="E1526" t="s">
        <v>7017</v>
      </c>
    </row>
    <row r="1527" spans="1:5" x14ac:dyDescent="0.3">
      <c r="A1527" t="s">
        <v>7018</v>
      </c>
      <c r="B1527" t="s">
        <v>7019</v>
      </c>
      <c r="C1527" t="s">
        <v>7020</v>
      </c>
      <c r="D1527" t="s">
        <v>7021</v>
      </c>
      <c r="E1527" t="s">
        <v>7022</v>
      </c>
    </row>
    <row r="1528" spans="1:5" x14ac:dyDescent="0.3">
      <c r="A1528" t="s">
        <v>7023</v>
      </c>
      <c r="B1528" t="s">
        <v>7024</v>
      </c>
      <c r="C1528" t="s">
        <v>7025</v>
      </c>
      <c r="D1528" t="s">
        <v>7026</v>
      </c>
      <c r="E1528" t="s">
        <v>7027</v>
      </c>
    </row>
    <row r="1529" spans="1:5" x14ac:dyDescent="0.3">
      <c r="A1529" t="s">
        <v>7028</v>
      </c>
      <c r="B1529" t="s">
        <v>7029</v>
      </c>
      <c r="C1529" t="s">
        <v>7030</v>
      </c>
      <c r="D1529" t="s">
        <v>7031</v>
      </c>
      <c r="E1529" t="s">
        <v>7032</v>
      </c>
    </row>
    <row r="1530" spans="1:5" x14ac:dyDescent="0.3">
      <c r="A1530" t="s">
        <v>7033</v>
      </c>
      <c r="B1530" t="s">
        <v>7034</v>
      </c>
      <c r="C1530" t="s">
        <v>7035</v>
      </c>
      <c r="D1530" t="s">
        <v>7035</v>
      </c>
      <c r="E1530" t="s">
        <v>7036</v>
      </c>
    </row>
    <row r="1531" spans="1:5" x14ac:dyDescent="0.3">
      <c r="A1531" t="s">
        <v>7037</v>
      </c>
      <c r="B1531" t="s">
        <v>7038</v>
      </c>
      <c r="C1531" t="s">
        <v>1456</v>
      </c>
      <c r="D1531" t="s">
        <v>7039</v>
      </c>
      <c r="E1531" t="s">
        <v>7040</v>
      </c>
    </row>
    <row r="1532" spans="1:5" x14ac:dyDescent="0.3">
      <c r="A1532" t="s">
        <v>7041</v>
      </c>
      <c r="B1532" t="s">
        <v>7038</v>
      </c>
      <c r="C1532" t="s">
        <v>7042</v>
      </c>
      <c r="D1532" t="s">
        <v>7043</v>
      </c>
      <c r="E1532" t="s">
        <v>7040</v>
      </c>
    </row>
    <row r="1533" spans="1:5" x14ac:dyDescent="0.3">
      <c r="A1533" t="s">
        <v>7044</v>
      </c>
      <c r="B1533" t="s">
        <v>7038</v>
      </c>
      <c r="C1533" t="s">
        <v>7045</v>
      </c>
      <c r="D1533" t="s">
        <v>7046</v>
      </c>
      <c r="E1533" t="s">
        <v>7040</v>
      </c>
    </row>
    <row r="1534" spans="1:5" x14ac:dyDescent="0.3">
      <c r="A1534" t="s">
        <v>7047</v>
      </c>
      <c r="B1534" t="s">
        <v>7038</v>
      </c>
      <c r="C1534" t="s">
        <v>7048</v>
      </c>
      <c r="D1534" t="s">
        <v>7049</v>
      </c>
      <c r="E1534" t="s">
        <v>7040</v>
      </c>
    </row>
    <row r="1535" spans="1:5" x14ac:dyDescent="0.3">
      <c r="A1535" t="s">
        <v>7050</v>
      </c>
      <c r="B1535" t="s">
        <v>7038</v>
      </c>
      <c r="C1535" t="s">
        <v>7051</v>
      </c>
      <c r="D1535" t="s">
        <v>7052</v>
      </c>
      <c r="E1535" t="s">
        <v>7040</v>
      </c>
    </row>
    <row r="1536" spans="1:5" x14ac:dyDescent="0.3">
      <c r="A1536" t="s">
        <v>7053</v>
      </c>
      <c r="B1536" t="s">
        <v>7038</v>
      </c>
      <c r="C1536" t="s">
        <v>7054</v>
      </c>
      <c r="D1536" t="s">
        <v>7055</v>
      </c>
      <c r="E1536" t="s">
        <v>7040</v>
      </c>
    </row>
    <row r="1537" spans="1:5" x14ac:dyDescent="0.3">
      <c r="A1537" t="s">
        <v>7056</v>
      </c>
      <c r="B1537" t="s">
        <v>7038</v>
      </c>
      <c r="C1537" t="s">
        <v>7057</v>
      </c>
      <c r="D1537" t="s">
        <v>7058</v>
      </c>
      <c r="E1537" t="s">
        <v>7040</v>
      </c>
    </row>
    <row r="1538" spans="1:5" x14ac:dyDescent="0.3">
      <c r="A1538" t="s">
        <v>7059</v>
      </c>
      <c r="B1538" t="s">
        <v>7060</v>
      </c>
      <c r="C1538" t="s">
        <v>7061</v>
      </c>
      <c r="D1538" t="s">
        <v>7062</v>
      </c>
      <c r="E1538" t="s">
        <v>7063</v>
      </c>
    </row>
    <row r="1539" spans="1:5" x14ac:dyDescent="0.3">
      <c r="A1539" t="s">
        <v>7064</v>
      </c>
      <c r="B1539" t="s">
        <v>7065</v>
      </c>
      <c r="C1539" t="s">
        <v>7066</v>
      </c>
      <c r="D1539" t="e">
        <f>- if indeed, seeing that, unless, (with negative) otherwise</f>
        <v>#NAME?</v>
      </c>
      <c r="E1539" t="e">
        <f>- if indeed, seeing that, unless, (with negative) otherwise</f>
        <v>#NAME?</v>
      </c>
    </row>
    <row r="1540" spans="1:5" x14ac:dyDescent="0.3">
      <c r="A1540" t="s">
        <v>7067</v>
      </c>
      <c r="B1540" t="s">
        <v>7068</v>
      </c>
      <c r="C1540" t="s">
        <v>7069</v>
      </c>
      <c r="D1540" t="e">
        <f>- but if not</f>
        <v>#NAME?</v>
      </c>
      <c r="E1540" t="s">
        <v>7070</v>
      </c>
    </row>
    <row r="1541" spans="1:5" x14ac:dyDescent="0.3">
      <c r="A1541" t="s">
        <v>7071</v>
      </c>
      <c r="B1541" t="s">
        <v>7072</v>
      </c>
      <c r="C1541" t="s">
        <v>7073</v>
      </c>
      <c r="D1541" t="s">
        <v>7074</v>
      </c>
      <c r="E1541" t="s">
        <v>7075</v>
      </c>
    </row>
    <row r="1542" spans="1:5" x14ac:dyDescent="0.3">
      <c r="A1542" t="s">
        <v>7076</v>
      </c>
      <c r="B1542" t="s">
        <v>7077</v>
      </c>
      <c r="C1542" t="s">
        <v>7078</v>
      </c>
      <c r="D1542" t="s">
        <v>7079</v>
      </c>
      <c r="E1542" t="s">
        <v>7080</v>
      </c>
    </row>
    <row r="1543" spans="1:5" x14ac:dyDescent="0.3">
      <c r="A1543" t="s">
        <v>7081</v>
      </c>
      <c r="B1543" t="s">
        <v>7077</v>
      </c>
      <c r="C1543" t="s">
        <v>7082</v>
      </c>
      <c r="D1543" t="s">
        <v>7083</v>
      </c>
      <c r="E1543" t="s">
        <v>7080</v>
      </c>
    </row>
    <row r="1544" spans="1:5" x14ac:dyDescent="0.3">
      <c r="A1544" t="s">
        <v>7084</v>
      </c>
      <c r="B1544" t="s">
        <v>7077</v>
      </c>
      <c r="C1544" t="s">
        <v>7085</v>
      </c>
      <c r="D1544" t="s">
        <v>7086</v>
      </c>
      <c r="E1544" t="s">
        <v>7080</v>
      </c>
    </row>
    <row r="1545" spans="1:5" x14ac:dyDescent="0.3">
      <c r="A1545" t="s">
        <v>7087</v>
      </c>
      <c r="B1545" t="s">
        <v>7088</v>
      </c>
      <c r="C1545" t="s">
        <v>7089</v>
      </c>
      <c r="D1545" t="s">
        <v>7090</v>
      </c>
      <c r="E1545" t="s">
        <v>7091</v>
      </c>
    </row>
    <row r="1546" spans="1:5" x14ac:dyDescent="0.3">
      <c r="A1546" t="s">
        <v>7092</v>
      </c>
      <c r="B1546" t="s">
        <v>7093</v>
      </c>
      <c r="C1546" t="s">
        <v>7094</v>
      </c>
      <c r="D1546" t="s">
        <v>7095</v>
      </c>
      <c r="E1546" t="s">
        <v>7096</v>
      </c>
    </row>
    <row r="1547" spans="1:5" x14ac:dyDescent="0.3">
      <c r="A1547" t="s">
        <v>7097</v>
      </c>
      <c r="B1547" t="s">
        <v>7098</v>
      </c>
      <c r="C1547" t="s">
        <v>7099</v>
      </c>
      <c r="D1547" t="s">
        <v>7100</v>
      </c>
      <c r="E1547" t="s">
        <v>7101</v>
      </c>
    </row>
    <row r="1548" spans="1:5" x14ac:dyDescent="0.3">
      <c r="A1548" t="s">
        <v>7102</v>
      </c>
      <c r="B1548" t="s">
        <v>7103</v>
      </c>
      <c r="C1548" t="s">
        <v>7104</v>
      </c>
      <c r="D1548" t="s">
        <v>7105</v>
      </c>
      <c r="E1548" t="s">
        <v>7106</v>
      </c>
    </row>
    <row r="1549" spans="1:5" x14ac:dyDescent="0.3">
      <c r="A1549" t="s">
        <v>7107</v>
      </c>
      <c r="B1549" t="s">
        <v>7108</v>
      </c>
      <c r="C1549" t="s">
        <v>7109</v>
      </c>
      <c r="D1549" t="s">
        <v>7110</v>
      </c>
      <c r="E1549" t="s">
        <v>7111</v>
      </c>
    </row>
    <row r="1550" spans="1:5" x14ac:dyDescent="0.3">
      <c r="A1550" t="s">
        <v>7112</v>
      </c>
      <c r="B1550" t="s">
        <v>7113</v>
      </c>
      <c r="C1550" t="s">
        <v>7114</v>
      </c>
      <c r="D1550" t="e">
        <f>- might (could, would, or should) be</f>
        <v>#NAME?</v>
      </c>
      <c r="E1550" t="e">
        <f>- might (could, would, or should) be</f>
        <v>#NAME?</v>
      </c>
    </row>
    <row r="1551" spans="1:5" x14ac:dyDescent="0.3">
      <c r="A1551" t="s">
        <v>7115</v>
      </c>
      <c r="B1551" t="s">
        <v>7116</v>
      </c>
      <c r="C1551" t="s">
        <v>7117</v>
      </c>
      <c r="D1551" t="e">
        <f>- if also (or even)</f>
        <v>#NAME?</v>
      </c>
      <c r="E1551" t="e">
        <f>- if also (or even)</f>
        <v>#NAME?</v>
      </c>
    </row>
    <row r="1552" spans="1:5" x14ac:dyDescent="0.3">
      <c r="A1552" t="s">
        <v>7118</v>
      </c>
      <c r="B1552" t="s">
        <v>7119</v>
      </c>
      <c r="C1552" t="s">
        <v>7120</v>
      </c>
      <c r="D1552" t="s">
        <v>7121</v>
      </c>
      <c r="E1552" t="s">
        <v>7122</v>
      </c>
    </row>
    <row r="1553" spans="1:5" x14ac:dyDescent="0.3">
      <c r="A1553" t="s">
        <v>7123</v>
      </c>
      <c r="B1553" t="s">
        <v>7124</v>
      </c>
      <c r="C1553" t="s">
        <v>7125</v>
      </c>
      <c r="D1553" t="s">
        <v>7125</v>
      </c>
      <c r="E1553" t="s">
        <v>7126</v>
      </c>
    </row>
    <row r="1554" spans="1:5" x14ac:dyDescent="0.3">
      <c r="A1554" t="s">
        <v>7127</v>
      </c>
      <c r="B1554" t="s">
        <v>7128</v>
      </c>
      <c r="C1554" t="s">
        <v>7129</v>
      </c>
      <c r="D1554" t="s">
        <v>7130</v>
      </c>
      <c r="E1554" t="s">
        <v>7131</v>
      </c>
    </row>
    <row r="1555" spans="1:5" x14ac:dyDescent="0.3">
      <c r="A1555" t="s">
        <v>7132</v>
      </c>
      <c r="B1555" t="s">
        <v>7128</v>
      </c>
      <c r="C1555" t="s">
        <v>7133</v>
      </c>
      <c r="D1555" t="s">
        <v>7134</v>
      </c>
      <c r="E1555" t="s">
        <v>7135</v>
      </c>
    </row>
    <row r="1556" spans="1:5" x14ac:dyDescent="0.3">
      <c r="A1556" t="s">
        <v>7136</v>
      </c>
      <c r="B1556" t="s">
        <v>7137</v>
      </c>
      <c r="C1556" t="s">
        <v>7138</v>
      </c>
      <c r="D1556" t="s">
        <v>7139</v>
      </c>
      <c r="E1556" t="s">
        <v>7140</v>
      </c>
    </row>
    <row r="1557" spans="1:5" x14ac:dyDescent="0.3">
      <c r="A1557" t="s">
        <v>7141</v>
      </c>
      <c r="B1557" t="s">
        <v>7142</v>
      </c>
      <c r="C1557" t="s">
        <v>4086</v>
      </c>
      <c r="D1557" t="s">
        <v>7143</v>
      </c>
      <c r="E1557" t="s">
        <v>7144</v>
      </c>
    </row>
    <row r="1558" spans="1:5" x14ac:dyDescent="0.3">
      <c r="A1558" t="s">
        <v>7145</v>
      </c>
      <c r="B1558" t="s">
        <v>7146</v>
      </c>
      <c r="C1558" t="s">
        <v>259</v>
      </c>
      <c r="D1558" t="s">
        <v>7147</v>
      </c>
      <c r="E1558" t="s">
        <v>7148</v>
      </c>
    </row>
    <row r="1559" spans="1:5" x14ac:dyDescent="0.3">
      <c r="A1559" t="s">
        <v>7149</v>
      </c>
      <c r="B1559" t="s">
        <v>7150</v>
      </c>
      <c r="C1559" t="s">
        <v>7151</v>
      </c>
      <c r="D1559" t="s">
        <v>7151</v>
      </c>
      <c r="E1559" t="s">
        <v>7152</v>
      </c>
    </row>
    <row r="1560" spans="1:5" x14ac:dyDescent="0.3">
      <c r="A1560" t="s">
        <v>7153</v>
      </c>
      <c r="B1560" t="s">
        <v>7154</v>
      </c>
      <c r="C1560" t="s">
        <v>7155</v>
      </c>
      <c r="D1560" t="s">
        <v>7156</v>
      </c>
      <c r="E1560" t="s">
        <v>7156</v>
      </c>
    </row>
    <row r="1561" spans="1:5" x14ac:dyDescent="0.3">
      <c r="A1561" t="s">
        <v>7157</v>
      </c>
      <c r="B1561" t="s">
        <v>7158</v>
      </c>
      <c r="C1561" t="s">
        <v>7159</v>
      </c>
      <c r="D1561" t="e">
        <f>- if not somewhat</f>
        <v>#NAME?</v>
      </c>
      <c r="E1561" t="e">
        <f>- if not somewhat</f>
        <v>#NAME?</v>
      </c>
    </row>
    <row r="1562" spans="1:5" x14ac:dyDescent="0.3">
      <c r="A1562" t="s">
        <v>7160</v>
      </c>
      <c r="B1562" t="s">
        <v>7161</v>
      </c>
      <c r="C1562" t="s">
        <v>5244</v>
      </c>
      <c r="D1562" t="e">
        <f>- I exist (used only when emphatic)</f>
        <v>#NAME?</v>
      </c>
      <c r="E1562" t="e">
        <f>- I exist (used only when emphatic)</f>
        <v>#NAME?</v>
      </c>
    </row>
    <row r="1563" spans="1:5" x14ac:dyDescent="0.3">
      <c r="A1563" t="s">
        <v>7162</v>
      </c>
      <c r="B1563" t="s">
        <v>7163</v>
      </c>
      <c r="C1563" t="s">
        <v>7164</v>
      </c>
      <c r="D1563" t="e">
        <f>- to exist</f>
        <v>#NAME?</v>
      </c>
      <c r="E1563" t="e">
        <f>- to exist</f>
        <v>#NAME?</v>
      </c>
    </row>
    <row r="1564" spans="1:5" x14ac:dyDescent="0.3">
      <c r="A1564" t="s">
        <v>7165</v>
      </c>
      <c r="B1564" t="s">
        <v>7166</v>
      </c>
      <c r="C1564" t="s">
        <v>7167</v>
      </c>
      <c r="D1564" t="s">
        <v>7168</v>
      </c>
      <c r="E1564" t="s">
        <v>7169</v>
      </c>
    </row>
    <row r="1565" spans="1:5" x14ac:dyDescent="0.3">
      <c r="A1565" t="s">
        <v>7170</v>
      </c>
      <c r="B1565" t="s">
        <v>7171</v>
      </c>
      <c r="C1565" t="s">
        <v>7172</v>
      </c>
      <c r="D1565" t="s">
        <v>1456</v>
      </c>
      <c r="E1565" t="s">
        <v>7173</v>
      </c>
    </row>
    <row r="1566" spans="1:5" x14ac:dyDescent="0.3">
      <c r="A1566" t="s">
        <v>7174</v>
      </c>
      <c r="B1566" t="s">
        <v>7175</v>
      </c>
      <c r="C1566" t="s">
        <v>7176</v>
      </c>
      <c r="D1566" t="s">
        <v>7177</v>
      </c>
      <c r="E1566" t="s">
        <v>7178</v>
      </c>
    </row>
    <row r="1567" spans="1:5" x14ac:dyDescent="0.3">
      <c r="A1567" t="s">
        <v>7179</v>
      </c>
      <c r="B1567" t="s">
        <v>7180</v>
      </c>
      <c r="C1567" t="s">
        <v>7181</v>
      </c>
      <c r="D1567" t="s">
        <v>7182</v>
      </c>
      <c r="E1567" t="s">
        <v>7183</v>
      </c>
    </row>
    <row r="1568" spans="1:5" x14ac:dyDescent="0.3">
      <c r="A1568" t="s">
        <v>7184</v>
      </c>
      <c r="B1568" t="s">
        <v>7185</v>
      </c>
      <c r="C1568" t="s">
        <v>7186</v>
      </c>
      <c r="D1568" t="s">
        <v>7187</v>
      </c>
      <c r="E1568" t="s">
        <v>7188</v>
      </c>
    </row>
    <row r="1569" spans="1:5" x14ac:dyDescent="0.3">
      <c r="A1569" t="s">
        <v>7189</v>
      </c>
      <c r="B1569" t="s">
        <v>7190</v>
      </c>
      <c r="C1569" t="s">
        <v>7191</v>
      </c>
      <c r="D1569" t="s">
        <v>7192</v>
      </c>
      <c r="E1569" t="s">
        <v>7193</v>
      </c>
    </row>
    <row r="1570" spans="1:5" x14ac:dyDescent="0.3">
      <c r="A1570" t="s">
        <v>7194</v>
      </c>
      <c r="B1570" t="s">
        <v>7195</v>
      </c>
      <c r="C1570" t="s">
        <v>7196</v>
      </c>
      <c r="D1570" t="s">
        <v>7197</v>
      </c>
      <c r="E1570" t="s">
        <v>7198</v>
      </c>
    </row>
    <row r="1571" spans="1:5" x14ac:dyDescent="0.3">
      <c r="A1571" t="s">
        <v>7199</v>
      </c>
      <c r="B1571" t="s">
        <v>7200</v>
      </c>
      <c r="C1571" t="s">
        <v>7201</v>
      </c>
      <c r="D1571" t="s">
        <v>7202</v>
      </c>
      <c r="E1571" t="s">
        <v>7203</v>
      </c>
    </row>
    <row r="1572" spans="1:5" x14ac:dyDescent="0.3">
      <c r="A1572" t="s">
        <v>7204</v>
      </c>
      <c r="B1572" t="s">
        <v>7205</v>
      </c>
      <c r="C1572" t="s">
        <v>7206</v>
      </c>
      <c r="D1572" t="s">
        <v>7207</v>
      </c>
      <c r="E1572" t="s">
        <v>7208</v>
      </c>
    </row>
    <row r="1573" spans="1:5" x14ac:dyDescent="0.3">
      <c r="A1573" t="s">
        <v>7209</v>
      </c>
      <c r="B1573" t="s">
        <v>7210</v>
      </c>
      <c r="C1573" t="s">
        <v>7211</v>
      </c>
      <c r="D1573" t="s">
        <v>7212</v>
      </c>
      <c r="E1573" t="s">
        <v>7213</v>
      </c>
    </row>
    <row r="1574" spans="1:5" x14ac:dyDescent="0.3">
      <c r="A1574" t="s">
        <v>7214</v>
      </c>
      <c r="B1574" t="s">
        <v>7215</v>
      </c>
      <c r="C1574" t="s">
        <v>7216</v>
      </c>
      <c r="D1574" t="s">
        <v>7217</v>
      </c>
      <c r="E1574" t="s">
        <v>7218</v>
      </c>
    </row>
    <row r="1575" spans="1:5" x14ac:dyDescent="0.3">
      <c r="A1575" t="s">
        <v>7219</v>
      </c>
      <c r="B1575" t="s">
        <v>7220</v>
      </c>
      <c r="C1575" t="s">
        <v>1560</v>
      </c>
      <c r="D1575" t="s">
        <v>1561</v>
      </c>
      <c r="E1575" t="s">
        <v>7221</v>
      </c>
    </row>
    <row r="1576" spans="1:5" x14ac:dyDescent="0.3">
      <c r="A1576" t="s">
        <v>7222</v>
      </c>
      <c r="B1576" t="s">
        <v>7223</v>
      </c>
      <c r="C1576" t="s">
        <v>7224</v>
      </c>
      <c r="D1576" t="s">
        <v>7225</v>
      </c>
      <c r="E1576" t="s">
        <v>7226</v>
      </c>
    </row>
    <row r="1577" spans="1:5" x14ac:dyDescent="0.3">
      <c r="A1577" t="s">
        <v>7227</v>
      </c>
      <c r="B1577" t="s">
        <v>7228</v>
      </c>
      <c r="C1577" t="s">
        <v>7224</v>
      </c>
      <c r="D1577" t="s">
        <v>7225</v>
      </c>
      <c r="E1577" t="s">
        <v>7229</v>
      </c>
    </row>
    <row r="1578" spans="1:5" x14ac:dyDescent="0.3">
      <c r="A1578" t="s">
        <v>7230</v>
      </c>
      <c r="B1578" t="s">
        <v>7231</v>
      </c>
      <c r="C1578" t="s">
        <v>7232</v>
      </c>
      <c r="D1578" t="e">
        <f>- they are</f>
        <v>#NAME?</v>
      </c>
      <c r="E1578" t="e">
        <f>- they are</f>
        <v>#NAME?</v>
      </c>
    </row>
    <row r="1579" spans="1:5" x14ac:dyDescent="0.3">
      <c r="A1579" t="s">
        <v>7233</v>
      </c>
      <c r="B1579" t="s">
        <v>7234</v>
      </c>
      <c r="C1579" t="s">
        <v>7235</v>
      </c>
      <c r="D1579" t="s">
        <v>7236</v>
      </c>
      <c r="E1579" t="s">
        <v>7237</v>
      </c>
    </row>
    <row r="1580" spans="1:5" x14ac:dyDescent="0.3">
      <c r="A1580" t="s">
        <v>7238</v>
      </c>
      <c r="B1580" t="s">
        <v>7239</v>
      </c>
      <c r="C1580" t="s">
        <v>7240</v>
      </c>
      <c r="D1580" t="s">
        <v>7241</v>
      </c>
      <c r="E1580" t="s">
        <v>7242</v>
      </c>
    </row>
    <row r="1581" spans="1:5" x14ac:dyDescent="0.3">
      <c r="A1581" t="s">
        <v>7243</v>
      </c>
      <c r="B1581" t="s">
        <v>7244</v>
      </c>
      <c r="C1581" t="s">
        <v>7245</v>
      </c>
      <c r="D1581" t="s">
        <v>7246</v>
      </c>
      <c r="E1581" t="s">
        <v>7247</v>
      </c>
    </row>
    <row r="1582" spans="1:5" x14ac:dyDescent="0.3">
      <c r="A1582" t="s">
        <v>7248</v>
      </c>
      <c r="B1582" t="s">
        <v>7249</v>
      </c>
      <c r="C1582" t="s">
        <v>7250</v>
      </c>
      <c r="D1582" t="s">
        <v>7251</v>
      </c>
      <c r="E1582" t="s">
        <v>7252</v>
      </c>
    </row>
    <row r="1583" spans="1:5" x14ac:dyDescent="0.3">
      <c r="A1583" t="s">
        <v>7253</v>
      </c>
      <c r="B1583" t="s">
        <v>7254</v>
      </c>
      <c r="C1583" t="s">
        <v>7224</v>
      </c>
      <c r="D1583" t="s">
        <v>7225</v>
      </c>
      <c r="E1583" t="s">
        <v>7255</v>
      </c>
    </row>
    <row r="1584" spans="1:5" x14ac:dyDescent="0.3">
      <c r="A1584" t="s">
        <v>7256</v>
      </c>
      <c r="B1584" t="s">
        <v>7257</v>
      </c>
      <c r="C1584" t="s">
        <v>7258</v>
      </c>
      <c r="D1584" t="s">
        <v>7258</v>
      </c>
      <c r="E1584" t="s">
        <v>7259</v>
      </c>
    </row>
    <row r="1585" spans="1:5" x14ac:dyDescent="0.3">
      <c r="A1585" t="s">
        <v>7260</v>
      </c>
      <c r="B1585" t="s">
        <v>7261</v>
      </c>
      <c r="C1585" t="s">
        <v>7211</v>
      </c>
      <c r="D1585" t="s">
        <v>7262</v>
      </c>
      <c r="E1585" t="s">
        <v>7263</v>
      </c>
    </row>
    <row r="1586" spans="1:5" x14ac:dyDescent="0.3">
      <c r="A1586" t="s">
        <v>7264</v>
      </c>
      <c r="B1586" t="s">
        <v>7265</v>
      </c>
      <c r="C1586" t="s">
        <v>5553</v>
      </c>
      <c r="D1586" t="s">
        <v>7266</v>
      </c>
      <c r="E1586" t="s">
        <v>7267</v>
      </c>
    </row>
    <row r="1587" spans="1:5" x14ac:dyDescent="0.3">
      <c r="A1587" t="s">
        <v>7268</v>
      </c>
      <c r="B1587" t="s">
        <v>7269</v>
      </c>
      <c r="C1587" t="s">
        <v>7270</v>
      </c>
      <c r="D1587" t="s">
        <v>7271</v>
      </c>
      <c r="E1587" t="s">
        <v>7272</v>
      </c>
    </row>
    <row r="1588" spans="1:5" x14ac:dyDescent="0.3">
      <c r="A1588" t="s">
        <v>7273</v>
      </c>
      <c r="B1588" t="s">
        <v>7274</v>
      </c>
      <c r="C1588" t="s">
        <v>7275</v>
      </c>
      <c r="D1588" t="s">
        <v>7276</v>
      </c>
      <c r="E1588" t="s">
        <v>7277</v>
      </c>
    </row>
    <row r="1589" spans="1:5" x14ac:dyDescent="0.3">
      <c r="A1589" t="s">
        <v>7278</v>
      </c>
      <c r="B1589" t="s">
        <v>7279</v>
      </c>
      <c r="C1589" t="s">
        <v>7280</v>
      </c>
      <c r="D1589" t="s">
        <v>7281</v>
      </c>
      <c r="E1589" t="s">
        <v>7282</v>
      </c>
    </row>
    <row r="1590" spans="1:5" x14ac:dyDescent="0.3">
      <c r="A1590" t="s">
        <v>7283</v>
      </c>
      <c r="B1590" t="s">
        <v>7284</v>
      </c>
      <c r="C1590" t="s">
        <v>1460</v>
      </c>
      <c r="D1590" t="s">
        <v>7285</v>
      </c>
      <c r="E1590" t="s">
        <v>7286</v>
      </c>
    </row>
    <row r="1591" spans="1:5" x14ac:dyDescent="0.3">
      <c r="A1591" t="s">
        <v>7287</v>
      </c>
      <c r="B1591" t="s">
        <v>7288</v>
      </c>
      <c r="C1591" t="s">
        <v>503</v>
      </c>
      <c r="D1591" t="s">
        <v>7289</v>
      </c>
      <c r="E1591" t="s">
        <v>7290</v>
      </c>
    </row>
    <row r="1592" spans="1:5" x14ac:dyDescent="0.3">
      <c r="A1592" t="s">
        <v>7291</v>
      </c>
      <c r="B1592" t="s">
        <v>7292</v>
      </c>
      <c r="C1592" t="s">
        <v>7293</v>
      </c>
      <c r="D1592" t="s">
        <v>7293</v>
      </c>
      <c r="E1592" t="s">
        <v>7294</v>
      </c>
    </row>
    <row r="1593" spans="1:5" x14ac:dyDescent="0.3">
      <c r="A1593" t="s">
        <v>7295</v>
      </c>
      <c r="B1593" t="s">
        <v>7296</v>
      </c>
      <c r="C1593" t="s">
        <v>7297</v>
      </c>
      <c r="D1593" t="s">
        <v>7297</v>
      </c>
      <c r="E1593" t="s">
        <v>7298</v>
      </c>
    </row>
    <row r="1594" spans="1:5" x14ac:dyDescent="0.3">
      <c r="A1594" t="s">
        <v>7299</v>
      </c>
      <c r="B1594" t="s">
        <v>7300</v>
      </c>
      <c r="C1594" t="s">
        <v>7301</v>
      </c>
      <c r="D1594" t="s">
        <v>7301</v>
      </c>
      <c r="E1594" t="s">
        <v>7302</v>
      </c>
    </row>
    <row r="1595" spans="1:5" x14ac:dyDescent="0.3">
      <c r="A1595" t="s">
        <v>7303</v>
      </c>
      <c r="B1595" t="s">
        <v>7304</v>
      </c>
      <c r="C1595" t="s">
        <v>7305</v>
      </c>
      <c r="D1595" t="s">
        <v>7306</v>
      </c>
      <c r="E1595" t="s">
        <v>7307</v>
      </c>
    </row>
    <row r="1596" spans="1:5" x14ac:dyDescent="0.3">
      <c r="A1596" t="s">
        <v>7308</v>
      </c>
      <c r="B1596" t="s">
        <v>7309</v>
      </c>
      <c r="C1596" t="s">
        <v>7310</v>
      </c>
      <c r="D1596" t="s">
        <v>7311</v>
      </c>
      <c r="E1596" t="s">
        <v>7312</v>
      </c>
    </row>
    <row r="1597" spans="1:5" x14ac:dyDescent="0.3">
      <c r="A1597" t="s">
        <v>7313</v>
      </c>
      <c r="B1597" t="s">
        <v>7314</v>
      </c>
      <c r="C1597" t="s">
        <v>7315</v>
      </c>
      <c r="D1597" t="s">
        <v>7316</v>
      </c>
      <c r="E1597" t="s">
        <v>7317</v>
      </c>
    </row>
    <row r="1598" spans="1:5" x14ac:dyDescent="0.3">
      <c r="A1598" t="s">
        <v>7318</v>
      </c>
      <c r="B1598" t="s">
        <v>7319</v>
      </c>
      <c r="C1598" t="s">
        <v>7320</v>
      </c>
      <c r="D1598" t="s">
        <v>7321</v>
      </c>
      <c r="E1598" t="s">
        <v>7322</v>
      </c>
    </row>
    <row r="1599" spans="1:5" x14ac:dyDescent="0.3">
      <c r="A1599" t="s">
        <v>7323</v>
      </c>
      <c r="B1599" t="s">
        <v>7324</v>
      </c>
      <c r="C1599" t="s">
        <v>5061</v>
      </c>
      <c r="D1599" t="s">
        <v>5061</v>
      </c>
      <c r="E1599" t="s">
        <v>7325</v>
      </c>
    </row>
    <row r="1600" spans="1:5" x14ac:dyDescent="0.3">
      <c r="A1600" t="s">
        <v>7326</v>
      </c>
      <c r="B1600" t="s">
        <v>7327</v>
      </c>
      <c r="C1600" t="s">
        <v>5065</v>
      </c>
      <c r="D1600" t="e">
        <f>- to marry off a daughter</f>
        <v>#NAME?</v>
      </c>
      <c r="E1600" t="e">
        <f>- to marry off a daughter</f>
        <v>#NAME?</v>
      </c>
    </row>
    <row r="1601" spans="1:5" x14ac:dyDescent="0.3">
      <c r="A1601" t="s">
        <v>7328</v>
      </c>
      <c r="B1601" t="s">
        <v>7329</v>
      </c>
      <c r="C1601" t="s">
        <v>7330</v>
      </c>
      <c r="D1601" t="s">
        <v>7331</v>
      </c>
      <c r="E1601" t="s">
        <v>7332</v>
      </c>
    </row>
    <row r="1602" spans="1:5" x14ac:dyDescent="0.3">
      <c r="A1602" t="s">
        <v>7333</v>
      </c>
      <c r="B1602" t="s">
        <v>7334</v>
      </c>
      <c r="C1602" t="s">
        <v>7335</v>
      </c>
      <c r="D1602" t="s">
        <v>7336</v>
      </c>
      <c r="E1602" t="s">
        <v>7337</v>
      </c>
    </row>
    <row r="1603" spans="1:5" x14ac:dyDescent="0.3">
      <c r="A1603" t="s">
        <v>7338</v>
      </c>
      <c r="B1603" t="s">
        <v>7339</v>
      </c>
      <c r="C1603" t="s">
        <v>7340</v>
      </c>
      <c r="D1603" t="s">
        <v>7341</v>
      </c>
      <c r="E1603" t="s">
        <v>7342</v>
      </c>
    </row>
    <row r="1604" spans="1:5" x14ac:dyDescent="0.3">
      <c r="A1604" t="s">
        <v>7343</v>
      </c>
      <c r="B1604" t="s">
        <v>7344</v>
      </c>
      <c r="C1604" t="s">
        <v>7345</v>
      </c>
      <c r="D1604" t="s">
        <v>7346</v>
      </c>
      <c r="E1604" t="s">
        <v>7347</v>
      </c>
    </row>
    <row r="1605" spans="1:5" x14ac:dyDescent="0.3">
      <c r="A1605" t="s">
        <v>7348</v>
      </c>
      <c r="B1605" t="s">
        <v>7349</v>
      </c>
      <c r="C1605" t="s">
        <v>2622</v>
      </c>
      <c r="D1605" t="s">
        <v>7350</v>
      </c>
      <c r="E1605" t="s">
        <v>7351</v>
      </c>
    </row>
    <row r="1606" spans="1:5" x14ac:dyDescent="0.3">
      <c r="A1606" t="s">
        <v>7352</v>
      </c>
      <c r="B1606" t="s">
        <v>7353</v>
      </c>
      <c r="C1606" t="s">
        <v>7354</v>
      </c>
      <c r="D1606" t="s">
        <v>7355</v>
      </c>
      <c r="E1606" t="s">
        <v>7356</v>
      </c>
    </row>
    <row r="1607" spans="1:5" x14ac:dyDescent="0.3">
      <c r="A1607" t="s">
        <v>7357</v>
      </c>
      <c r="B1607" t="s">
        <v>7358</v>
      </c>
      <c r="C1607" t="s">
        <v>7359</v>
      </c>
      <c r="D1607" t="s">
        <v>7360</v>
      </c>
      <c r="E1607" t="s">
        <v>7361</v>
      </c>
    </row>
    <row r="1608" spans="1:5" x14ac:dyDescent="0.3">
      <c r="A1608" t="s">
        <v>7362</v>
      </c>
      <c r="B1608" t="s">
        <v>7363</v>
      </c>
      <c r="C1608" t="s">
        <v>7364</v>
      </c>
      <c r="D1608" t="s">
        <v>7365</v>
      </c>
      <c r="E1608" t="s">
        <v>7366</v>
      </c>
    </row>
    <row r="1609" spans="1:5" x14ac:dyDescent="0.3">
      <c r="A1609" t="s">
        <v>7367</v>
      </c>
      <c r="B1609" t="s">
        <v>7368</v>
      </c>
      <c r="C1609" t="s">
        <v>7369</v>
      </c>
      <c r="D1609" t="s">
        <v>7370</v>
      </c>
      <c r="E1609" t="s">
        <v>7371</v>
      </c>
    </row>
    <row r="1610" spans="1:5" x14ac:dyDescent="0.3">
      <c r="A1610" t="s">
        <v>7372</v>
      </c>
      <c r="B1610" t="s">
        <v>7373</v>
      </c>
      <c r="C1610" t="s">
        <v>7374</v>
      </c>
      <c r="D1610" t="s">
        <v>7375</v>
      </c>
      <c r="E1610" t="s">
        <v>7376</v>
      </c>
    </row>
    <row r="1611" spans="1:5" x14ac:dyDescent="0.3">
      <c r="A1611" t="s">
        <v>7377</v>
      </c>
      <c r="B1611" t="s">
        <v>7378</v>
      </c>
      <c r="C1611" t="s">
        <v>7379</v>
      </c>
      <c r="D1611" t="s">
        <v>7380</v>
      </c>
      <c r="E1611" t="s">
        <v>7381</v>
      </c>
    </row>
    <row r="1612" spans="1:5" x14ac:dyDescent="0.3">
      <c r="A1612" t="s">
        <v>7382</v>
      </c>
      <c r="B1612" t="s">
        <v>7383</v>
      </c>
      <c r="C1612" t="s">
        <v>7384</v>
      </c>
      <c r="D1612" t="s">
        <v>7385</v>
      </c>
      <c r="E1612" t="s">
        <v>7386</v>
      </c>
    </row>
    <row r="1613" spans="1:5" x14ac:dyDescent="0.3">
      <c r="A1613" t="s">
        <v>7387</v>
      </c>
      <c r="B1613" t="s">
        <v>7388</v>
      </c>
      <c r="C1613" t="s">
        <v>7389</v>
      </c>
      <c r="D1613" t="s">
        <v>7389</v>
      </c>
      <c r="E1613" t="s">
        <v>7390</v>
      </c>
    </row>
    <row r="1614" spans="1:5" x14ac:dyDescent="0.3">
      <c r="A1614" t="s">
        <v>7391</v>
      </c>
      <c r="B1614" t="s">
        <v>7392</v>
      </c>
      <c r="C1614" t="s">
        <v>7393</v>
      </c>
      <c r="D1614" t="s">
        <v>7394</v>
      </c>
      <c r="E1614" t="s">
        <v>7395</v>
      </c>
    </row>
    <row r="1615" spans="1:5" x14ac:dyDescent="0.3">
      <c r="A1615" t="s">
        <v>7396</v>
      </c>
      <c r="B1615" t="s">
        <v>7397</v>
      </c>
      <c r="C1615" t="s">
        <v>4038</v>
      </c>
      <c r="D1615" t="s">
        <v>7398</v>
      </c>
      <c r="E1615" t="s">
        <v>7399</v>
      </c>
    </row>
    <row r="1616" spans="1:5" x14ac:dyDescent="0.3">
      <c r="A1616" t="s">
        <v>7400</v>
      </c>
      <c r="B1616" t="s">
        <v>7401</v>
      </c>
      <c r="C1616" t="s">
        <v>7402</v>
      </c>
      <c r="D1616" t="s">
        <v>7403</v>
      </c>
      <c r="E1616" t="s">
        <v>7404</v>
      </c>
    </row>
    <row r="1617" spans="1:5" x14ac:dyDescent="0.3">
      <c r="A1617" t="s">
        <v>7405</v>
      </c>
      <c r="B1617" t="s">
        <v>7406</v>
      </c>
      <c r="C1617" t="s">
        <v>7407</v>
      </c>
      <c r="D1617" t="s">
        <v>7408</v>
      </c>
      <c r="E1617" t="s">
        <v>7409</v>
      </c>
    </row>
    <row r="1618" spans="1:5" x14ac:dyDescent="0.3">
      <c r="A1618" t="s">
        <v>7410</v>
      </c>
      <c r="B1618" t="s">
        <v>7411</v>
      </c>
      <c r="C1618" t="s">
        <v>4038</v>
      </c>
      <c r="D1618" t="s">
        <v>7412</v>
      </c>
      <c r="E1618" t="s">
        <v>7413</v>
      </c>
    </row>
    <row r="1619" spans="1:5" x14ac:dyDescent="0.3">
      <c r="A1619" t="s">
        <v>7414</v>
      </c>
      <c r="B1619" t="s">
        <v>7415</v>
      </c>
      <c r="C1619" t="s">
        <v>7416</v>
      </c>
      <c r="D1619" t="s">
        <v>7417</v>
      </c>
      <c r="E1619" t="s">
        <v>7418</v>
      </c>
    </row>
    <row r="1620" spans="1:5" x14ac:dyDescent="0.3">
      <c r="A1620" t="s">
        <v>7419</v>
      </c>
      <c r="B1620" t="s">
        <v>7420</v>
      </c>
      <c r="C1620" t="s">
        <v>7421</v>
      </c>
      <c r="D1620" t="s">
        <v>7422</v>
      </c>
      <c r="E1620" t="s">
        <v>7423</v>
      </c>
    </row>
    <row r="1621" spans="1:5" x14ac:dyDescent="0.3">
      <c r="A1621" t="s">
        <v>7424</v>
      </c>
      <c r="B1621" t="s">
        <v>7425</v>
      </c>
      <c r="C1621" t="s">
        <v>7426</v>
      </c>
      <c r="D1621" t="s">
        <v>7426</v>
      </c>
      <c r="E1621" t="s">
        <v>7427</v>
      </c>
    </row>
    <row r="1622" spans="1:5" x14ac:dyDescent="0.3">
      <c r="A1622" t="s">
        <v>7428</v>
      </c>
      <c r="B1622" t="s">
        <v>7429</v>
      </c>
      <c r="C1622" t="s">
        <v>7430</v>
      </c>
      <c r="D1622" t="s">
        <v>7431</v>
      </c>
      <c r="E1622" t="s">
        <v>7432</v>
      </c>
    </row>
    <row r="1623" spans="1:5" x14ac:dyDescent="0.3">
      <c r="A1623" t="s">
        <v>7433</v>
      </c>
      <c r="B1623" t="s">
        <v>7434</v>
      </c>
      <c r="C1623" t="s">
        <v>7435</v>
      </c>
      <c r="D1623" t="s">
        <v>7436</v>
      </c>
      <c r="E1623" t="s">
        <v>7437</v>
      </c>
    </row>
    <row r="1624" spans="1:5" x14ac:dyDescent="0.3">
      <c r="A1624" t="s">
        <v>7438</v>
      </c>
      <c r="B1624" t="s">
        <v>7439</v>
      </c>
      <c r="C1624" t="s">
        <v>7440</v>
      </c>
      <c r="D1624" t="s">
        <v>7441</v>
      </c>
      <c r="E1624" t="s">
        <v>7442</v>
      </c>
    </row>
    <row r="1625" spans="1:5" x14ac:dyDescent="0.3">
      <c r="A1625" t="s">
        <v>7443</v>
      </c>
      <c r="B1625" t="s">
        <v>7444</v>
      </c>
      <c r="C1625" t="s">
        <v>7445</v>
      </c>
      <c r="D1625" t="s">
        <v>7445</v>
      </c>
      <c r="E1625" t="s">
        <v>7446</v>
      </c>
    </row>
    <row r="1626" spans="1:5" x14ac:dyDescent="0.3">
      <c r="A1626" t="s">
        <v>7447</v>
      </c>
      <c r="B1626" t="s">
        <v>7448</v>
      </c>
      <c r="C1626" t="s">
        <v>7449</v>
      </c>
      <c r="D1626" t="s">
        <v>7449</v>
      </c>
      <c r="E1626" t="s">
        <v>7450</v>
      </c>
    </row>
    <row r="1627" spans="1:5" x14ac:dyDescent="0.3">
      <c r="A1627" t="s">
        <v>7451</v>
      </c>
      <c r="B1627" t="s">
        <v>7452</v>
      </c>
      <c r="C1627" t="s">
        <v>7453</v>
      </c>
      <c r="D1627" t="s">
        <v>7454</v>
      </c>
      <c r="E1627" t="s">
        <v>7455</v>
      </c>
    </row>
    <row r="1628" spans="1:5" x14ac:dyDescent="0.3">
      <c r="A1628" t="s">
        <v>7456</v>
      </c>
      <c r="B1628" t="s">
        <v>7457</v>
      </c>
      <c r="C1628" t="s">
        <v>7458</v>
      </c>
      <c r="D1628" t="s">
        <v>7459</v>
      </c>
      <c r="E1628" t="s">
        <v>7460</v>
      </c>
    </row>
    <row r="1629" spans="1:5" x14ac:dyDescent="0.3">
      <c r="A1629" t="s">
        <v>7461</v>
      </c>
      <c r="B1629" t="s">
        <v>7462</v>
      </c>
      <c r="C1629" t="s">
        <v>7463</v>
      </c>
      <c r="D1629" t="s">
        <v>7464</v>
      </c>
      <c r="E1629" t="s">
        <v>7465</v>
      </c>
    </row>
    <row r="1630" spans="1:5" x14ac:dyDescent="0.3">
      <c r="A1630" t="s">
        <v>7466</v>
      </c>
      <c r="B1630" t="s">
        <v>7467</v>
      </c>
      <c r="C1630" t="s">
        <v>7468</v>
      </c>
      <c r="D1630" t="s">
        <v>7469</v>
      </c>
      <c r="E1630" t="s">
        <v>7470</v>
      </c>
    </row>
    <row r="1631" spans="1:5" x14ac:dyDescent="0.3">
      <c r="A1631" t="s">
        <v>7471</v>
      </c>
      <c r="B1631" t="s">
        <v>7472</v>
      </c>
      <c r="C1631" t="s">
        <v>7473</v>
      </c>
      <c r="D1631" t="s">
        <v>7474</v>
      </c>
      <c r="E1631" t="s">
        <v>7475</v>
      </c>
    </row>
    <row r="1632" spans="1:5" x14ac:dyDescent="0.3">
      <c r="A1632" t="s">
        <v>7476</v>
      </c>
      <c r="B1632" t="s">
        <v>7477</v>
      </c>
      <c r="C1632" t="s">
        <v>7478</v>
      </c>
      <c r="D1632" t="s">
        <v>7478</v>
      </c>
      <c r="E1632" t="s">
        <v>7479</v>
      </c>
    </row>
    <row r="1633" spans="1:5" x14ac:dyDescent="0.3">
      <c r="A1633" t="s">
        <v>7480</v>
      </c>
      <c r="B1633" t="s">
        <v>7481</v>
      </c>
      <c r="C1633" t="s">
        <v>7482</v>
      </c>
      <c r="D1633" t="s">
        <v>7483</v>
      </c>
      <c r="E1633" t="s">
        <v>7484</v>
      </c>
    </row>
    <row r="1634" spans="1:5" x14ac:dyDescent="0.3">
      <c r="A1634" t="s">
        <v>7485</v>
      </c>
      <c r="B1634" t="s">
        <v>7486</v>
      </c>
      <c r="C1634" t="s">
        <v>7487</v>
      </c>
      <c r="D1634" t="s">
        <v>7488</v>
      </c>
      <c r="E1634" t="s">
        <v>7489</v>
      </c>
    </row>
    <row r="1635" spans="1:5" x14ac:dyDescent="0.3">
      <c r="A1635" t="s">
        <v>7490</v>
      </c>
      <c r="B1635" t="s">
        <v>7491</v>
      </c>
      <c r="C1635" t="s">
        <v>7492</v>
      </c>
      <c r="D1635" t="s">
        <v>7360</v>
      </c>
      <c r="E1635" t="s">
        <v>7493</v>
      </c>
    </row>
    <row r="1636" spans="1:5" x14ac:dyDescent="0.3">
      <c r="A1636" t="s">
        <v>7494</v>
      </c>
      <c r="B1636" t="s">
        <v>7495</v>
      </c>
      <c r="C1636" t="s">
        <v>7496</v>
      </c>
      <c r="D1636" t="s">
        <v>7497</v>
      </c>
      <c r="E1636" t="s">
        <v>7498</v>
      </c>
    </row>
    <row r="1637" spans="1:5" x14ac:dyDescent="0.3">
      <c r="A1637" t="s">
        <v>7499</v>
      </c>
      <c r="B1637" t="s">
        <v>7500</v>
      </c>
      <c r="C1637" t="s">
        <v>7501</v>
      </c>
      <c r="D1637" t="s">
        <v>7501</v>
      </c>
      <c r="E1637" t="s">
        <v>7502</v>
      </c>
    </row>
    <row r="1638" spans="1:5" x14ac:dyDescent="0.3">
      <c r="A1638" t="s">
        <v>7503</v>
      </c>
      <c r="B1638" t="s">
        <v>7504</v>
      </c>
      <c r="C1638" t="s">
        <v>7505</v>
      </c>
      <c r="D1638" t="s">
        <v>7506</v>
      </c>
      <c r="E1638" t="s">
        <v>7507</v>
      </c>
    </row>
    <row r="1639" spans="1:5" x14ac:dyDescent="0.3">
      <c r="A1639" t="s">
        <v>7508</v>
      </c>
      <c r="B1639" t="s">
        <v>7509</v>
      </c>
      <c r="C1639" t="s">
        <v>7510</v>
      </c>
      <c r="D1639" t="s">
        <v>7511</v>
      </c>
      <c r="E1639" t="s">
        <v>7512</v>
      </c>
    </row>
    <row r="1640" spans="1:5" x14ac:dyDescent="0.3">
      <c r="A1640" t="s">
        <v>7513</v>
      </c>
      <c r="B1640" t="s">
        <v>7514</v>
      </c>
      <c r="C1640" t="s">
        <v>7515</v>
      </c>
      <c r="D1640" t="s">
        <v>7516</v>
      </c>
      <c r="E1640" t="s">
        <v>7517</v>
      </c>
    </row>
    <row r="1641" spans="1:5" x14ac:dyDescent="0.3">
      <c r="A1641" t="s">
        <v>7518</v>
      </c>
      <c r="B1641" t="s">
        <v>7519</v>
      </c>
      <c r="C1641" t="s">
        <v>7520</v>
      </c>
      <c r="D1641" t="s">
        <v>7521</v>
      </c>
      <c r="E1641" t="s">
        <v>7522</v>
      </c>
    </row>
    <row r="1642" spans="1:5" x14ac:dyDescent="0.3">
      <c r="A1642" t="s">
        <v>7523</v>
      </c>
      <c r="B1642" t="s">
        <v>7524</v>
      </c>
      <c r="C1642" t="s">
        <v>3218</v>
      </c>
      <c r="D1642" t="s">
        <v>7525</v>
      </c>
      <c r="E1642" t="s">
        <v>7526</v>
      </c>
    </row>
    <row r="1643" spans="1:5" x14ac:dyDescent="0.3">
      <c r="A1643" t="s">
        <v>7527</v>
      </c>
      <c r="B1643" t="s">
        <v>7528</v>
      </c>
      <c r="C1643" t="s">
        <v>3015</v>
      </c>
      <c r="D1643" t="s">
        <v>7529</v>
      </c>
      <c r="E1643" t="s">
        <v>7530</v>
      </c>
    </row>
    <row r="1644" spans="1:5" x14ac:dyDescent="0.3">
      <c r="A1644" t="s">
        <v>7531</v>
      </c>
      <c r="B1644" t="s">
        <v>7532</v>
      </c>
      <c r="C1644" t="s">
        <v>7533</v>
      </c>
      <c r="D1644" t="s">
        <v>7534</v>
      </c>
      <c r="E1644" t="s">
        <v>7535</v>
      </c>
    </row>
    <row r="1645" spans="1:5" x14ac:dyDescent="0.3">
      <c r="A1645" t="s">
        <v>7536</v>
      </c>
      <c r="B1645" t="s">
        <v>7537</v>
      </c>
      <c r="C1645" t="s">
        <v>7538</v>
      </c>
      <c r="D1645" t="s">
        <v>7539</v>
      </c>
      <c r="E1645" t="s">
        <v>7540</v>
      </c>
    </row>
    <row r="1646" spans="1:5" x14ac:dyDescent="0.3">
      <c r="A1646" t="s">
        <v>7541</v>
      </c>
      <c r="B1646" t="s">
        <v>7542</v>
      </c>
      <c r="C1646" t="s">
        <v>7543</v>
      </c>
      <c r="D1646" t="s">
        <v>7544</v>
      </c>
      <c r="E1646" t="s">
        <v>7545</v>
      </c>
    </row>
    <row r="1647" spans="1:5" x14ac:dyDescent="0.3">
      <c r="A1647" t="s">
        <v>7546</v>
      </c>
      <c r="B1647" t="s">
        <v>7547</v>
      </c>
      <c r="C1647" t="s">
        <v>7548</v>
      </c>
      <c r="D1647" t="s">
        <v>7549</v>
      </c>
      <c r="E1647" t="s">
        <v>7550</v>
      </c>
    </row>
    <row r="1648" spans="1:5" x14ac:dyDescent="0.3">
      <c r="A1648" t="s">
        <v>7551</v>
      </c>
      <c r="B1648" t="s">
        <v>7552</v>
      </c>
      <c r="C1648" t="s">
        <v>7553</v>
      </c>
      <c r="D1648" t="e">
        <f>- voluntarily</f>
        <v>#NAME?</v>
      </c>
      <c r="E1648" t="e">
        <f>- voluntarily, willingly</f>
        <v>#NAME?</v>
      </c>
    </row>
    <row r="1649" spans="1:5" x14ac:dyDescent="0.3">
      <c r="A1649" t="s">
        <v>7554</v>
      </c>
      <c r="B1649" t="s">
        <v>7555</v>
      </c>
      <c r="C1649" t="s">
        <v>7556</v>
      </c>
      <c r="D1649" t="s">
        <v>7557</v>
      </c>
      <c r="E1649" t="s">
        <v>7558</v>
      </c>
    </row>
    <row r="1650" spans="1:5" x14ac:dyDescent="0.3">
      <c r="A1650" t="s">
        <v>7559</v>
      </c>
      <c r="B1650" t="s">
        <v>7560</v>
      </c>
      <c r="C1650" t="s">
        <v>7561</v>
      </c>
      <c r="D1650" t="s">
        <v>7562</v>
      </c>
      <c r="E1650" t="s">
        <v>7563</v>
      </c>
    </row>
    <row r="1651" spans="1:5" x14ac:dyDescent="0.3">
      <c r="A1651" t="s">
        <v>7564</v>
      </c>
      <c r="B1651" t="s">
        <v>7565</v>
      </c>
      <c r="C1651" t="s">
        <v>7566</v>
      </c>
      <c r="D1651" t="s">
        <v>7567</v>
      </c>
      <c r="E1651" t="s">
        <v>7568</v>
      </c>
    </row>
    <row r="1652" spans="1:5" x14ac:dyDescent="0.3">
      <c r="A1652" t="s">
        <v>7569</v>
      </c>
      <c r="B1652" t="s">
        <v>7570</v>
      </c>
      <c r="C1652" t="s">
        <v>7571</v>
      </c>
      <c r="D1652" t="s">
        <v>7572</v>
      </c>
      <c r="E1652" t="s">
        <v>7573</v>
      </c>
    </row>
    <row r="1653" spans="1:5" x14ac:dyDescent="0.3">
      <c r="A1653" t="s">
        <v>7574</v>
      </c>
      <c r="B1653" t="s">
        <v>7575</v>
      </c>
      <c r="C1653" t="s">
        <v>7576</v>
      </c>
      <c r="D1653" t="s">
        <v>7577</v>
      </c>
      <c r="E1653" t="s">
        <v>7578</v>
      </c>
    </row>
    <row r="1654" spans="1:5" x14ac:dyDescent="0.3">
      <c r="A1654" t="s">
        <v>7579</v>
      </c>
      <c r="B1654" t="s">
        <v>7580</v>
      </c>
      <c r="C1654" t="s">
        <v>7581</v>
      </c>
      <c r="D1654" t="s">
        <v>7582</v>
      </c>
      <c r="E1654" t="s">
        <v>7583</v>
      </c>
    </row>
    <row r="1655" spans="1:5" x14ac:dyDescent="0.3">
      <c r="A1655" t="s">
        <v>7584</v>
      </c>
      <c r="B1655" t="s">
        <v>7585</v>
      </c>
      <c r="C1655" t="s">
        <v>7586</v>
      </c>
      <c r="D1655" t="s">
        <v>7587</v>
      </c>
      <c r="E1655" t="s">
        <v>7588</v>
      </c>
    </row>
    <row r="1656" spans="1:5" x14ac:dyDescent="0.3">
      <c r="A1656" t="s">
        <v>7589</v>
      </c>
      <c r="B1656" t="s">
        <v>7590</v>
      </c>
      <c r="C1656" t="s">
        <v>7591</v>
      </c>
      <c r="D1656" t="s">
        <v>7592</v>
      </c>
      <c r="E1656" t="s">
        <v>7593</v>
      </c>
    </row>
    <row r="1657" spans="1:5" x14ac:dyDescent="0.3">
      <c r="A1657" t="s">
        <v>7594</v>
      </c>
      <c r="B1657" t="s">
        <v>7595</v>
      </c>
      <c r="C1657" t="s">
        <v>7596</v>
      </c>
      <c r="D1657" t="s">
        <v>7597</v>
      </c>
      <c r="E1657" t="s">
        <v>7598</v>
      </c>
    </row>
    <row r="1658" spans="1:5" x14ac:dyDescent="0.3">
      <c r="A1658" t="s">
        <v>7599</v>
      </c>
      <c r="B1658" t="s">
        <v>7600</v>
      </c>
      <c r="C1658" t="s">
        <v>7601</v>
      </c>
      <c r="D1658" t="s">
        <v>7602</v>
      </c>
      <c r="E1658" t="s">
        <v>7603</v>
      </c>
    </row>
    <row r="1659" spans="1:5" x14ac:dyDescent="0.3">
      <c r="A1659" t="s">
        <v>7604</v>
      </c>
      <c r="B1659" t="s">
        <v>7605</v>
      </c>
      <c r="C1659" t="s">
        <v>1729</v>
      </c>
      <c r="D1659" t="s">
        <v>7606</v>
      </c>
      <c r="E1659" t="s">
        <v>7607</v>
      </c>
    </row>
    <row r="1660" spans="1:5" x14ac:dyDescent="0.3">
      <c r="A1660" t="s">
        <v>7608</v>
      </c>
      <c r="B1660" t="s">
        <v>7609</v>
      </c>
      <c r="C1660" t="s">
        <v>7610</v>
      </c>
      <c r="D1660" t="s">
        <v>7611</v>
      </c>
      <c r="E1660" t="s">
        <v>7612</v>
      </c>
    </row>
    <row r="1661" spans="1:5" x14ac:dyDescent="0.3">
      <c r="A1661" t="s">
        <v>7613</v>
      </c>
      <c r="B1661" t="s">
        <v>7614</v>
      </c>
      <c r="C1661" t="s">
        <v>7615</v>
      </c>
      <c r="D1661" t="s">
        <v>7616</v>
      </c>
      <c r="E1661" t="s">
        <v>7617</v>
      </c>
    </row>
    <row r="1662" spans="1:5" x14ac:dyDescent="0.3">
      <c r="A1662" t="s">
        <v>7618</v>
      </c>
      <c r="B1662" t="s">
        <v>7619</v>
      </c>
      <c r="C1662" t="s">
        <v>7620</v>
      </c>
      <c r="D1662" t="s">
        <v>7620</v>
      </c>
      <c r="E1662" t="s">
        <v>7621</v>
      </c>
    </row>
    <row r="1663" spans="1:5" x14ac:dyDescent="0.3">
      <c r="A1663" t="s">
        <v>7622</v>
      </c>
      <c r="B1663" t="s">
        <v>7623</v>
      </c>
      <c r="C1663" t="s">
        <v>7624</v>
      </c>
      <c r="D1663" t="s">
        <v>7625</v>
      </c>
      <c r="E1663" t="s">
        <v>7626</v>
      </c>
    </row>
    <row r="1664" spans="1:5" x14ac:dyDescent="0.3">
      <c r="A1664" t="s">
        <v>7627</v>
      </c>
      <c r="B1664" t="s">
        <v>7628</v>
      </c>
      <c r="C1664" t="s">
        <v>7629</v>
      </c>
      <c r="D1664" t="s">
        <v>7630</v>
      </c>
      <c r="E1664" t="s">
        <v>7631</v>
      </c>
    </row>
    <row r="1665" spans="1:5" x14ac:dyDescent="0.3">
      <c r="A1665" t="s">
        <v>7632</v>
      </c>
      <c r="B1665" t="s">
        <v>7633</v>
      </c>
      <c r="C1665" t="s">
        <v>7634</v>
      </c>
      <c r="D1665" t="s">
        <v>7635</v>
      </c>
      <c r="E1665" t="s">
        <v>7636</v>
      </c>
    </row>
    <row r="1666" spans="1:5" x14ac:dyDescent="0.3">
      <c r="A1666" t="s">
        <v>7637</v>
      </c>
      <c r="B1666" t="s">
        <v>7638</v>
      </c>
      <c r="C1666" t="s">
        <v>7639</v>
      </c>
      <c r="D1666" t="s">
        <v>7640</v>
      </c>
      <c r="E1666" t="s">
        <v>7641</v>
      </c>
    </row>
    <row r="1667" spans="1:5" x14ac:dyDescent="0.3">
      <c r="A1667" t="s">
        <v>7642</v>
      </c>
      <c r="B1667" t="s">
        <v>7643</v>
      </c>
      <c r="C1667" t="s">
        <v>7644</v>
      </c>
      <c r="D1667" t="s">
        <v>7645</v>
      </c>
      <c r="E1667" t="s">
        <v>7646</v>
      </c>
    </row>
    <row r="1668" spans="1:5" x14ac:dyDescent="0.3">
      <c r="A1668" t="s">
        <v>7647</v>
      </c>
      <c r="B1668" t="s">
        <v>7648</v>
      </c>
      <c r="C1668" t="s">
        <v>7649</v>
      </c>
      <c r="D1668" t="s">
        <v>7649</v>
      </c>
      <c r="E1668" t="s">
        <v>7650</v>
      </c>
    </row>
    <row r="1669" spans="1:5" x14ac:dyDescent="0.3">
      <c r="A1669" t="s">
        <v>7651</v>
      </c>
      <c r="B1669" t="s">
        <v>7652</v>
      </c>
      <c r="C1669" t="s">
        <v>7653</v>
      </c>
      <c r="D1669" t="s">
        <v>7654</v>
      </c>
      <c r="E1669" t="s">
        <v>7655</v>
      </c>
    </row>
    <row r="1670" spans="1:5" x14ac:dyDescent="0.3">
      <c r="A1670" t="s">
        <v>7656</v>
      </c>
      <c r="B1670" t="s">
        <v>7657</v>
      </c>
      <c r="C1670" t="s">
        <v>7658</v>
      </c>
      <c r="D1670" t="s">
        <v>7659</v>
      </c>
      <c r="E1670" t="s">
        <v>7660</v>
      </c>
    </row>
    <row r="1671" spans="1:5" x14ac:dyDescent="0.3">
      <c r="A1671" t="s">
        <v>7661</v>
      </c>
      <c r="B1671" t="s">
        <v>7662</v>
      </c>
      <c r="C1671" t="s">
        <v>7663</v>
      </c>
      <c r="D1671" t="e">
        <f>- intently</f>
        <v>#NAME?</v>
      </c>
      <c r="E1671" t="e">
        <f>- intently, earnestly, strenuously</f>
        <v>#NAME?</v>
      </c>
    </row>
    <row r="1672" spans="1:5" x14ac:dyDescent="0.3">
      <c r="A1672" t="s">
        <v>7664</v>
      </c>
      <c r="B1672" t="s">
        <v>7665</v>
      </c>
      <c r="C1672" t="s">
        <v>7666</v>
      </c>
      <c r="D1672" t="s">
        <v>7667</v>
      </c>
      <c r="E1672" t="s">
        <v>7668</v>
      </c>
    </row>
    <row r="1673" spans="1:5" x14ac:dyDescent="0.3">
      <c r="A1673" t="s">
        <v>7669</v>
      </c>
      <c r="B1673" t="s">
        <v>7670</v>
      </c>
      <c r="C1673" t="s">
        <v>7671</v>
      </c>
      <c r="D1673" t="s">
        <v>7672</v>
      </c>
      <c r="E1673" t="s">
        <v>7673</v>
      </c>
    </row>
    <row r="1674" spans="1:5" x14ac:dyDescent="0.3">
      <c r="A1674" t="s">
        <v>7674</v>
      </c>
      <c r="B1674" t="s">
        <v>7675</v>
      </c>
      <c r="C1674" t="s">
        <v>7676</v>
      </c>
      <c r="D1674" t="s">
        <v>7677</v>
      </c>
      <c r="E1674" t="s">
        <v>7678</v>
      </c>
    </row>
    <row r="1675" spans="1:5" x14ac:dyDescent="0.3">
      <c r="A1675" t="s">
        <v>7679</v>
      </c>
      <c r="B1675" t="s">
        <v>7680</v>
      </c>
      <c r="C1675" t="s">
        <v>7681</v>
      </c>
      <c r="D1675" t="s">
        <v>7682</v>
      </c>
      <c r="E1675" t="s">
        <v>7683</v>
      </c>
    </row>
    <row r="1676" spans="1:5" x14ac:dyDescent="0.3">
      <c r="A1676" t="s">
        <v>7684</v>
      </c>
      <c r="B1676" t="s">
        <v>7685</v>
      </c>
      <c r="C1676" t="s">
        <v>7686</v>
      </c>
      <c r="D1676" t="s">
        <v>7687</v>
      </c>
      <c r="E1676" t="s">
        <v>7688</v>
      </c>
    </row>
    <row r="1677" spans="1:5" x14ac:dyDescent="0.3">
      <c r="A1677" t="s">
        <v>7689</v>
      </c>
      <c r="B1677" t="s">
        <v>7690</v>
      </c>
      <c r="C1677" t="s">
        <v>7691</v>
      </c>
      <c r="D1677" t="s">
        <v>7692</v>
      </c>
      <c r="E1677" t="s">
        <v>7693</v>
      </c>
    </row>
    <row r="1678" spans="1:5" x14ac:dyDescent="0.3">
      <c r="A1678" t="s">
        <v>7694</v>
      </c>
      <c r="B1678" t="s">
        <v>7695</v>
      </c>
      <c r="C1678" t="s">
        <v>7696</v>
      </c>
      <c r="D1678" t="s">
        <v>7697</v>
      </c>
      <c r="E1678" t="s">
        <v>7698</v>
      </c>
    </row>
    <row r="1679" spans="1:5" x14ac:dyDescent="0.3">
      <c r="A1679" t="s">
        <v>7699</v>
      </c>
      <c r="B1679" t="s">
        <v>7700</v>
      </c>
      <c r="C1679" t="s">
        <v>7701</v>
      </c>
      <c r="D1679" t="s">
        <v>7702</v>
      </c>
      <c r="E1679" t="s">
        <v>7703</v>
      </c>
    </row>
    <row r="1680" spans="1:5" x14ac:dyDescent="0.3">
      <c r="A1680" t="s">
        <v>7704</v>
      </c>
      <c r="B1680" t="s">
        <v>7705</v>
      </c>
      <c r="C1680" t="s">
        <v>3190</v>
      </c>
      <c r="D1680" t="s">
        <v>3190</v>
      </c>
      <c r="E1680" t="s">
        <v>7706</v>
      </c>
    </row>
    <row r="1681" spans="1:5" x14ac:dyDescent="0.3">
      <c r="A1681" t="s">
        <v>7707</v>
      </c>
      <c r="B1681" t="s">
        <v>7708</v>
      </c>
      <c r="C1681" t="s">
        <v>7709</v>
      </c>
      <c r="D1681" t="s">
        <v>7710</v>
      </c>
      <c r="E1681" t="s">
        <v>7711</v>
      </c>
    </row>
    <row r="1682" spans="1:5" x14ac:dyDescent="0.3">
      <c r="A1682" t="s">
        <v>7712</v>
      </c>
      <c r="B1682" t="s">
        <v>7713</v>
      </c>
      <c r="C1682" t="s">
        <v>7714</v>
      </c>
      <c r="D1682" t="s">
        <v>7715</v>
      </c>
      <c r="E1682" t="s">
        <v>7716</v>
      </c>
    </row>
    <row r="1683" spans="1:5" x14ac:dyDescent="0.3">
      <c r="A1683" t="s">
        <v>7717</v>
      </c>
      <c r="B1683" t="s">
        <v>7718</v>
      </c>
      <c r="C1683" t="s">
        <v>7719</v>
      </c>
      <c r="D1683" t="s">
        <v>7720</v>
      </c>
      <c r="E1683" t="s">
        <v>7721</v>
      </c>
    </row>
    <row r="1684" spans="1:5" x14ac:dyDescent="0.3">
      <c r="A1684" t="s">
        <v>7722</v>
      </c>
      <c r="B1684" t="s">
        <v>7723</v>
      </c>
      <c r="C1684" t="s">
        <v>7724</v>
      </c>
      <c r="D1684" t="s">
        <v>7725</v>
      </c>
      <c r="E1684" t="s">
        <v>7726</v>
      </c>
    </row>
    <row r="1685" spans="1:5" x14ac:dyDescent="0.3">
      <c r="A1685" t="s">
        <v>7727</v>
      </c>
      <c r="B1685" t="s">
        <v>7728</v>
      </c>
      <c r="C1685" t="s">
        <v>7729</v>
      </c>
      <c r="D1685" t="s">
        <v>7730</v>
      </c>
      <c r="E1685" t="s">
        <v>7731</v>
      </c>
    </row>
    <row r="1686" spans="1:5" x14ac:dyDescent="0.3">
      <c r="A1686" t="s">
        <v>7732</v>
      </c>
      <c r="B1686" t="s">
        <v>7733</v>
      </c>
      <c r="C1686" t="s">
        <v>7601</v>
      </c>
      <c r="D1686" t="s">
        <v>7734</v>
      </c>
      <c r="E1686" t="s">
        <v>7735</v>
      </c>
    </row>
    <row r="1687" spans="1:5" x14ac:dyDescent="0.3">
      <c r="A1687" t="s">
        <v>7736</v>
      </c>
      <c r="B1687" t="s">
        <v>7737</v>
      </c>
      <c r="C1687" t="s">
        <v>7553</v>
      </c>
      <c r="D1687" t="s">
        <v>7738</v>
      </c>
      <c r="E1687" t="s">
        <v>7739</v>
      </c>
    </row>
    <row r="1688" spans="1:5" x14ac:dyDescent="0.3">
      <c r="A1688" t="s">
        <v>7740</v>
      </c>
      <c r="B1688" t="s">
        <v>7741</v>
      </c>
      <c r="C1688" t="s">
        <v>7742</v>
      </c>
      <c r="D1688" t="s">
        <v>7743</v>
      </c>
      <c r="E1688" t="s">
        <v>7744</v>
      </c>
    </row>
    <row r="1689" spans="1:5" x14ac:dyDescent="0.3">
      <c r="A1689" t="s">
        <v>7745</v>
      </c>
      <c r="B1689" t="s">
        <v>7746</v>
      </c>
      <c r="C1689" t="s">
        <v>7747</v>
      </c>
      <c r="D1689" t="e">
        <f>- olive oil</f>
        <v>#NAME?</v>
      </c>
      <c r="E1689" t="e">
        <f>- olive oil</f>
        <v>#NAME?</v>
      </c>
    </row>
    <row r="1690" spans="1:5" x14ac:dyDescent="0.3">
      <c r="A1690" t="s">
        <v>7748</v>
      </c>
      <c r="B1690" t="s">
        <v>7749</v>
      </c>
      <c r="C1690" t="s">
        <v>7750</v>
      </c>
      <c r="D1690" t="s">
        <v>7751</v>
      </c>
      <c r="E1690" t="s">
        <v>7752</v>
      </c>
    </row>
    <row r="1691" spans="1:5" x14ac:dyDescent="0.3">
      <c r="A1691" t="s">
        <v>7753</v>
      </c>
      <c r="B1691" t="s">
        <v>7754</v>
      </c>
      <c r="C1691" t="s">
        <v>7755</v>
      </c>
      <c r="D1691" t="s">
        <v>7756</v>
      </c>
      <c r="E1691" t="s">
        <v>7757</v>
      </c>
    </row>
    <row r="1692" spans="1:5" x14ac:dyDescent="0.3">
      <c r="A1692" t="s">
        <v>7758</v>
      </c>
      <c r="B1692" t="s">
        <v>7759</v>
      </c>
      <c r="C1692" t="s">
        <v>7760</v>
      </c>
      <c r="D1692" t="s">
        <v>7761</v>
      </c>
      <c r="E1692" t="s">
        <v>7762</v>
      </c>
    </row>
    <row r="1693" spans="1:5" x14ac:dyDescent="0.3">
      <c r="A1693" t="s">
        <v>7763</v>
      </c>
      <c r="B1693" t="s">
        <v>7764</v>
      </c>
      <c r="C1693" t="s">
        <v>7765</v>
      </c>
      <c r="D1693" t="s">
        <v>7766</v>
      </c>
      <c r="E1693" t="s">
        <v>7767</v>
      </c>
    </row>
    <row r="1694" spans="1:5" x14ac:dyDescent="0.3">
      <c r="A1694" t="s">
        <v>7768</v>
      </c>
      <c r="B1694" t="s">
        <v>7769</v>
      </c>
      <c r="C1694" t="s">
        <v>7770</v>
      </c>
      <c r="D1694" t="s">
        <v>7771</v>
      </c>
      <c r="E1694" t="s">
        <v>7772</v>
      </c>
    </row>
    <row r="1695" spans="1:5" x14ac:dyDescent="0.3">
      <c r="A1695" t="s">
        <v>7773</v>
      </c>
      <c r="B1695" t="s">
        <v>7774</v>
      </c>
      <c r="C1695" t="s">
        <v>7775</v>
      </c>
      <c r="D1695" t="s">
        <v>7776</v>
      </c>
      <c r="E1695" t="s">
        <v>7777</v>
      </c>
    </row>
    <row r="1696" spans="1:5" x14ac:dyDescent="0.3">
      <c r="A1696" t="s">
        <v>7778</v>
      </c>
      <c r="B1696" t="s">
        <v>7779</v>
      </c>
      <c r="C1696" t="s">
        <v>7780</v>
      </c>
      <c r="D1696" t="s">
        <v>7781</v>
      </c>
      <c r="E1696" t="s">
        <v>7782</v>
      </c>
    </row>
    <row r="1697" spans="1:5" x14ac:dyDescent="0.3">
      <c r="A1697" t="s">
        <v>7783</v>
      </c>
      <c r="B1697" t="s">
        <v>7784</v>
      </c>
      <c r="C1697" t="s">
        <v>7785</v>
      </c>
      <c r="D1697" t="s">
        <v>7786</v>
      </c>
      <c r="E1697" t="s">
        <v>7787</v>
      </c>
    </row>
    <row r="1698" spans="1:5" x14ac:dyDescent="0.3">
      <c r="A1698" t="s">
        <v>7788</v>
      </c>
      <c r="B1698" t="s">
        <v>7789</v>
      </c>
      <c r="C1698" t="s">
        <v>7790</v>
      </c>
      <c r="D1698" t="s">
        <v>7791</v>
      </c>
      <c r="E1698" t="s">
        <v>7792</v>
      </c>
    </row>
    <row r="1699" spans="1:5" x14ac:dyDescent="0.3">
      <c r="A1699" t="s">
        <v>7793</v>
      </c>
      <c r="B1699" t="s">
        <v>7794</v>
      </c>
      <c r="C1699" t="s">
        <v>7790</v>
      </c>
      <c r="D1699" t="e">
        <f>- far less</f>
        <v>#NAME?</v>
      </c>
      <c r="E1699" t="e">
        <f>- far less, the smallest, least important</f>
        <v>#NAME?</v>
      </c>
    </row>
    <row r="1700" spans="1:5" x14ac:dyDescent="0.3">
      <c r="A1700" t="s">
        <v>7795</v>
      </c>
      <c r="B1700" t="s">
        <v>7796</v>
      </c>
      <c r="C1700" t="s">
        <v>7797</v>
      </c>
      <c r="D1700" t="s">
        <v>7798</v>
      </c>
      <c r="E1700" t="s">
        <v>7799</v>
      </c>
    </row>
    <row r="1701" spans="1:5" x14ac:dyDescent="0.3">
      <c r="A1701" t="s">
        <v>7800</v>
      </c>
      <c r="B1701" t="s">
        <v>7801</v>
      </c>
      <c r="C1701" t="s">
        <v>7802</v>
      </c>
      <c r="D1701" t="s">
        <v>7803</v>
      </c>
      <c r="E1701" t="s">
        <v>7804</v>
      </c>
    </row>
    <row r="1702" spans="1:5" x14ac:dyDescent="0.3">
      <c r="A1702" t="s">
        <v>7805</v>
      </c>
      <c r="B1702" t="s">
        <v>7806</v>
      </c>
      <c r="C1702" t="s">
        <v>7802</v>
      </c>
      <c r="D1702" t="s">
        <v>7803</v>
      </c>
      <c r="E1702" t="s">
        <v>7807</v>
      </c>
    </row>
    <row r="1703" spans="1:5" x14ac:dyDescent="0.3">
      <c r="A1703" t="s">
        <v>7808</v>
      </c>
      <c r="B1703" t="s">
        <v>7809</v>
      </c>
      <c r="C1703" t="s">
        <v>7810</v>
      </c>
      <c r="D1703" t="s">
        <v>7811</v>
      </c>
      <c r="E1703" t="s">
        <v>7812</v>
      </c>
    </row>
    <row r="1704" spans="1:5" x14ac:dyDescent="0.3">
      <c r="A1704" t="s">
        <v>7813</v>
      </c>
      <c r="B1704" t="s">
        <v>7814</v>
      </c>
      <c r="C1704" t="s">
        <v>7815</v>
      </c>
      <c r="D1704" t="s">
        <v>7815</v>
      </c>
      <c r="E1704" t="s">
        <v>7816</v>
      </c>
    </row>
    <row r="1705" spans="1:5" x14ac:dyDescent="0.3">
      <c r="A1705" t="s">
        <v>7817</v>
      </c>
      <c r="B1705" t="s">
        <v>7818</v>
      </c>
      <c r="C1705" t="s">
        <v>7819</v>
      </c>
      <c r="D1705" t="s">
        <v>7820</v>
      </c>
      <c r="E1705" t="s">
        <v>7821</v>
      </c>
    </row>
    <row r="1706" spans="1:5" x14ac:dyDescent="0.3">
      <c r="A1706" t="s">
        <v>7822</v>
      </c>
      <c r="B1706" t="s">
        <v>7823</v>
      </c>
      <c r="C1706" t="s">
        <v>7824</v>
      </c>
      <c r="D1706" t="s">
        <v>7825</v>
      </c>
      <c r="E1706" t="s">
        <v>7826</v>
      </c>
    </row>
    <row r="1707" spans="1:5" x14ac:dyDescent="0.3">
      <c r="A1707" t="s">
        <v>7827</v>
      </c>
      <c r="B1707" t="s">
        <v>7828</v>
      </c>
      <c r="C1707" t="s">
        <v>7829</v>
      </c>
      <c r="D1707" t="s">
        <v>7830</v>
      </c>
      <c r="E1707" t="s">
        <v>7831</v>
      </c>
    </row>
    <row r="1708" spans="1:5" x14ac:dyDescent="0.3">
      <c r="A1708" t="s">
        <v>7832</v>
      </c>
      <c r="B1708" t="s">
        <v>7833</v>
      </c>
      <c r="C1708" t="s">
        <v>7834</v>
      </c>
      <c r="D1708" t="s">
        <v>7835</v>
      </c>
      <c r="E1708" t="s">
        <v>7836</v>
      </c>
    </row>
    <row r="1709" spans="1:5" x14ac:dyDescent="0.3">
      <c r="A1709" t="s">
        <v>7837</v>
      </c>
      <c r="B1709" t="s">
        <v>7838</v>
      </c>
      <c r="C1709" t="s">
        <v>7839</v>
      </c>
      <c r="D1709" t="s">
        <v>7840</v>
      </c>
      <c r="E1709" t="s">
        <v>7841</v>
      </c>
    </row>
    <row r="1710" spans="1:5" x14ac:dyDescent="0.3">
      <c r="A1710" t="s">
        <v>7842</v>
      </c>
      <c r="B1710" t="s">
        <v>7843</v>
      </c>
      <c r="C1710" t="s">
        <v>7844</v>
      </c>
      <c r="D1710" t="s">
        <v>7845</v>
      </c>
      <c r="E1710" t="s">
        <v>7846</v>
      </c>
    </row>
    <row r="1711" spans="1:5" x14ac:dyDescent="0.3">
      <c r="A1711" t="s">
        <v>7847</v>
      </c>
      <c r="B1711" t="s">
        <v>7848</v>
      </c>
      <c r="C1711" t="s">
        <v>7849</v>
      </c>
      <c r="D1711" t="s">
        <v>7850</v>
      </c>
      <c r="E1711" t="s">
        <v>7851</v>
      </c>
    </row>
    <row r="1712" spans="1:5" x14ac:dyDescent="0.3">
      <c r="A1712" t="s">
        <v>7852</v>
      </c>
      <c r="B1712" t="s">
        <v>7853</v>
      </c>
      <c r="C1712" t="s">
        <v>7854</v>
      </c>
      <c r="D1712" t="s">
        <v>7855</v>
      </c>
      <c r="E1712" t="s">
        <v>7856</v>
      </c>
    </row>
    <row r="1713" spans="1:5" x14ac:dyDescent="0.3">
      <c r="A1713" t="s">
        <v>7857</v>
      </c>
      <c r="B1713" t="s">
        <v>7858</v>
      </c>
      <c r="C1713" t="s">
        <v>7859</v>
      </c>
      <c r="D1713" t="s">
        <v>7860</v>
      </c>
      <c r="E1713" t="s">
        <v>7861</v>
      </c>
    </row>
    <row r="1714" spans="1:5" x14ac:dyDescent="0.3">
      <c r="A1714" t="s">
        <v>7862</v>
      </c>
      <c r="B1714" t="s">
        <v>7863</v>
      </c>
      <c r="C1714" t="s">
        <v>7864</v>
      </c>
      <c r="D1714" t="s">
        <v>7865</v>
      </c>
      <c r="E1714" t="s">
        <v>7866</v>
      </c>
    </row>
    <row r="1715" spans="1:5" x14ac:dyDescent="0.3">
      <c r="A1715" t="s">
        <v>7867</v>
      </c>
      <c r="B1715" t="s">
        <v>7863</v>
      </c>
      <c r="C1715" t="s">
        <v>7864</v>
      </c>
      <c r="D1715" t="s">
        <v>7865</v>
      </c>
      <c r="E1715" t="s">
        <v>7868</v>
      </c>
    </row>
    <row r="1716" spans="1:5" x14ac:dyDescent="0.3">
      <c r="A1716" t="s">
        <v>7869</v>
      </c>
      <c r="B1716" t="s">
        <v>7870</v>
      </c>
      <c r="C1716" t="s">
        <v>7871</v>
      </c>
      <c r="D1716" t="s">
        <v>7872</v>
      </c>
      <c r="E1716" t="s">
        <v>7873</v>
      </c>
    </row>
    <row r="1717" spans="1:5" x14ac:dyDescent="0.3">
      <c r="A1717" t="s">
        <v>7874</v>
      </c>
      <c r="B1717" t="s">
        <v>7875</v>
      </c>
      <c r="C1717" t="s">
        <v>7876</v>
      </c>
      <c r="D1717" t="s">
        <v>7877</v>
      </c>
      <c r="E1717" t="s">
        <v>7878</v>
      </c>
    </row>
    <row r="1718" spans="1:5" x14ac:dyDescent="0.3">
      <c r="A1718" t="s">
        <v>7879</v>
      </c>
      <c r="B1718" t="s">
        <v>7880</v>
      </c>
      <c r="C1718" t="s">
        <v>7881</v>
      </c>
      <c r="D1718" t="s">
        <v>7882</v>
      </c>
      <c r="E1718" t="s">
        <v>7883</v>
      </c>
    </row>
    <row r="1719" spans="1:5" x14ac:dyDescent="0.3">
      <c r="A1719" t="s">
        <v>7884</v>
      </c>
      <c r="B1719" t="s">
        <v>7885</v>
      </c>
      <c r="C1719" t="s">
        <v>7886</v>
      </c>
      <c r="D1719" t="s">
        <v>7887</v>
      </c>
      <c r="E1719" t="s">
        <v>7888</v>
      </c>
    </row>
    <row r="1720" spans="1:5" x14ac:dyDescent="0.3">
      <c r="A1720" t="s">
        <v>7889</v>
      </c>
      <c r="B1720" t="s">
        <v>7890</v>
      </c>
      <c r="C1720" t="s">
        <v>7151</v>
      </c>
      <c r="D1720" t="e">
        <f>- to coil or wrap</f>
        <v>#NAME?</v>
      </c>
      <c r="E1720" t="e">
        <f>- to coil or wrap, roll up</f>
        <v>#NAME?</v>
      </c>
    </row>
    <row r="1721" spans="1:5" x14ac:dyDescent="0.3">
      <c r="A1721" t="s">
        <v>7891</v>
      </c>
      <c r="B1721" t="s">
        <v>7892</v>
      </c>
      <c r="C1721" t="s">
        <v>7893</v>
      </c>
      <c r="D1721" t="s">
        <v>7894</v>
      </c>
      <c r="E1721" t="s">
        <v>7895</v>
      </c>
    </row>
    <row r="1722" spans="1:5" x14ac:dyDescent="0.3">
      <c r="A1722" t="s">
        <v>7896</v>
      </c>
      <c r="B1722" t="s">
        <v>7897</v>
      </c>
      <c r="C1722" t="s">
        <v>7898</v>
      </c>
      <c r="D1722" t="s">
        <v>7899</v>
      </c>
      <c r="E1722" t="s">
        <v>7900</v>
      </c>
    </row>
    <row r="1723" spans="1:5" x14ac:dyDescent="0.3">
      <c r="A1723" t="s">
        <v>7901</v>
      </c>
      <c r="B1723" t="s">
        <v>7902</v>
      </c>
      <c r="C1723" t="s">
        <v>7903</v>
      </c>
      <c r="D1723" t="s">
        <v>2394</v>
      </c>
      <c r="E1723" t="s">
        <v>7904</v>
      </c>
    </row>
    <row r="1724" spans="1:5" x14ac:dyDescent="0.3">
      <c r="A1724" t="s">
        <v>7905</v>
      </c>
      <c r="B1724" t="s">
        <v>7906</v>
      </c>
      <c r="C1724" t="s">
        <v>7907</v>
      </c>
      <c r="D1724" t="s">
        <v>7907</v>
      </c>
      <c r="E1724" t="s">
        <v>7908</v>
      </c>
    </row>
    <row r="1725" spans="1:5" x14ac:dyDescent="0.3">
      <c r="A1725" t="s">
        <v>7909</v>
      </c>
      <c r="B1725" t="s">
        <v>7910</v>
      </c>
      <c r="C1725" t="s">
        <v>7911</v>
      </c>
      <c r="D1725" t="s">
        <v>7912</v>
      </c>
      <c r="E1725" t="s">
        <v>7913</v>
      </c>
    </row>
    <row r="1726" spans="1:5" x14ac:dyDescent="0.3">
      <c r="A1726" t="s">
        <v>7914</v>
      </c>
      <c r="B1726" t="s">
        <v>7915</v>
      </c>
      <c r="C1726" t="s">
        <v>7916</v>
      </c>
      <c r="D1726" t="s">
        <v>7917</v>
      </c>
      <c r="E1726" t="s">
        <v>7918</v>
      </c>
    </row>
    <row r="1727" spans="1:5" x14ac:dyDescent="0.3">
      <c r="A1727" t="s">
        <v>7919</v>
      </c>
      <c r="B1727" t="s">
        <v>7920</v>
      </c>
      <c r="C1727" t="s">
        <v>7921</v>
      </c>
      <c r="D1727" t="s">
        <v>7922</v>
      </c>
      <c r="E1727" t="s">
        <v>7923</v>
      </c>
    </row>
    <row r="1728" spans="1:5" x14ac:dyDescent="0.3">
      <c r="A1728" t="s">
        <v>7924</v>
      </c>
      <c r="B1728" t="s">
        <v>7925</v>
      </c>
      <c r="C1728" t="s">
        <v>7926</v>
      </c>
      <c r="D1728" t="s">
        <v>7927</v>
      </c>
      <c r="E1728" t="s">
        <v>7928</v>
      </c>
    </row>
    <row r="1729" spans="1:5" x14ac:dyDescent="0.3">
      <c r="A1729" t="s">
        <v>7929</v>
      </c>
      <c r="B1729" t="s">
        <v>7930</v>
      </c>
      <c r="C1729" t="s">
        <v>7916</v>
      </c>
      <c r="D1729" t="s">
        <v>7931</v>
      </c>
      <c r="E1729" t="s">
        <v>7932</v>
      </c>
    </row>
    <row r="1730" spans="1:5" x14ac:dyDescent="0.3">
      <c r="A1730" t="s">
        <v>7933</v>
      </c>
      <c r="B1730" t="s">
        <v>7934</v>
      </c>
      <c r="C1730" t="s">
        <v>7935</v>
      </c>
      <c r="D1730" t="s">
        <v>7936</v>
      </c>
      <c r="E1730" t="s">
        <v>7937</v>
      </c>
    </row>
    <row r="1731" spans="1:5" x14ac:dyDescent="0.3">
      <c r="A1731" t="s">
        <v>7938</v>
      </c>
      <c r="B1731" t="s">
        <v>7939</v>
      </c>
      <c r="C1731" t="s">
        <v>7940</v>
      </c>
      <c r="D1731" t="s">
        <v>7940</v>
      </c>
      <c r="E1731" t="s">
        <v>7941</v>
      </c>
    </row>
    <row r="1732" spans="1:5" x14ac:dyDescent="0.3">
      <c r="A1732" t="s">
        <v>7942</v>
      </c>
      <c r="B1732" t="s">
        <v>7943</v>
      </c>
      <c r="C1732" t="s">
        <v>7944</v>
      </c>
      <c r="D1732" t="s">
        <v>7945</v>
      </c>
      <c r="E1732" t="s">
        <v>7946</v>
      </c>
    </row>
    <row r="1733" spans="1:5" x14ac:dyDescent="0.3">
      <c r="A1733" t="s">
        <v>7947</v>
      </c>
      <c r="B1733" t="s">
        <v>7948</v>
      </c>
      <c r="C1733" t="s">
        <v>7949</v>
      </c>
      <c r="D1733" t="s">
        <v>7950</v>
      </c>
      <c r="E1733" t="s">
        <v>7951</v>
      </c>
    </row>
    <row r="1734" spans="1:5" x14ac:dyDescent="0.3">
      <c r="A1734" t="s">
        <v>7952</v>
      </c>
      <c r="B1734" t="s">
        <v>7953</v>
      </c>
      <c r="C1734" t="s">
        <v>7954</v>
      </c>
      <c r="D1734" t="s">
        <v>7955</v>
      </c>
      <c r="E1734" t="s">
        <v>7956</v>
      </c>
    </row>
    <row r="1735" spans="1:5" x14ac:dyDescent="0.3">
      <c r="A1735" t="s">
        <v>7957</v>
      </c>
      <c r="B1735" t="s">
        <v>7958</v>
      </c>
      <c r="C1735" t="s">
        <v>7959</v>
      </c>
      <c r="D1735" t="s">
        <v>7960</v>
      </c>
      <c r="E1735" t="s">
        <v>7961</v>
      </c>
    </row>
    <row r="1736" spans="1:5" x14ac:dyDescent="0.3">
      <c r="A1736" t="s">
        <v>7962</v>
      </c>
      <c r="B1736" t="s">
        <v>7963</v>
      </c>
      <c r="C1736" t="s">
        <v>7964</v>
      </c>
      <c r="D1736" t="s">
        <v>7965</v>
      </c>
      <c r="E1736" t="s">
        <v>7966</v>
      </c>
    </row>
    <row r="1737" spans="1:5" x14ac:dyDescent="0.3">
      <c r="A1737" t="s">
        <v>7967</v>
      </c>
      <c r="B1737" t="s">
        <v>7968</v>
      </c>
      <c r="C1737" t="s">
        <v>7969</v>
      </c>
      <c r="D1737" t="s">
        <v>7970</v>
      </c>
      <c r="E1737" t="s">
        <v>7971</v>
      </c>
    </row>
    <row r="1738" spans="1:5" x14ac:dyDescent="0.3">
      <c r="A1738" t="s">
        <v>7972</v>
      </c>
      <c r="B1738" t="s">
        <v>7973</v>
      </c>
      <c r="C1738" t="s">
        <v>7974</v>
      </c>
      <c r="D1738" t="s">
        <v>7975</v>
      </c>
      <c r="E1738" t="s">
        <v>7976</v>
      </c>
    </row>
    <row r="1739" spans="1:5" x14ac:dyDescent="0.3">
      <c r="A1739" t="s">
        <v>7977</v>
      </c>
      <c r="B1739" t="s">
        <v>7978</v>
      </c>
      <c r="C1739" t="s">
        <v>7979</v>
      </c>
      <c r="D1739" t="s">
        <v>7980</v>
      </c>
      <c r="E1739" t="s">
        <v>7981</v>
      </c>
    </row>
    <row r="1740" spans="1:5" x14ac:dyDescent="0.3">
      <c r="A1740" t="s">
        <v>7982</v>
      </c>
      <c r="B1740" t="s">
        <v>7983</v>
      </c>
      <c r="C1740" t="s">
        <v>1682</v>
      </c>
      <c r="D1740" t="s">
        <v>7984</v>
      </c>
      <c r="E1740" t="s">
        <v>7985</v>
      </c>
    </row>
    <row r="1741" spans="1:5" x14ac:dyDescent="0.3">
      <c r="A1741" t="s">
        <v>7986</v>
      </c>
      <c r="B1741" t="s">
        <v>7987</v>
      </c>
      <c r="C1741" t="s">
        <v>7988</v>
      </c>
      <c r="D1741" t="s">
        <v>7989</v>
      </c>
      <c r="E1741" t="s">
        <v>7990</v>
      </c>
    </row>
    <row r="1742" spans="1:5" x14ac:dyDescent="0.3">
      <c r="A1742" t="s">
        <v>7991</v>
      </c>
      <c r="B1742" t="s">
        <v>7992</v>
      </c>
      <c r="C1742" t="s">
        <v>7993</v>
      </c>
      <c r="D1742" t="s">
        <v>7994</v>
      </c>
      <c r="E1742" t="s">
        <v>7995</v>
      </c>
    </row>
    <row r="1743" spans="1:5" x14ac:dyDescent="0.3">
      <c r="A1743" t="s">
        <v>7996</v>
      </c>
      <c r="B1743" t="s">
        <v>7997</v>
      </c>
      <c r="C1743" t="s">
        <v>7998</v>
      </c>
      <c r="D1743" t="s">
        <v>7999</v>
      </c>
      <c r="E1743" t="s">
        <v>8000</v>
      </c>
    </row>
    <row r="1744" spans="1:5" x14ac:dyDescent="0.3">
      <c r="A1744" t="s">
        <v>8001</v>
      </c>
      <c r="B1744" t="s">
        <v>8002</v>
      </c>
      <c r="C1744" t="s">
        <v>8003</v>
      </c>
      <c r="D1744" t="e">
        <f>- me</f>
        <v>#NAME?</v>
      </c>
      <c r="E1744" t="s">
        <v>8004</v>
      </c>
    </row>
    <row r="1745" spans="1:5" x14ac:dyDescent="0.3">
      <c r="A1745" t="s">
        <v>8005</v>
      </c>
      <c r="B1745" t="s">
        <v>8006</v>
      </c>
      <c r="C1745" t="s">
        <v>8007</v>
      </c>
      <c r="D1745" t="s">
        <v>8008</v>
      </c>
      <c r="E1745" t="s">
        <v>8009</v>
      </c>
    </row>
    <row r="1746" spans="1:5" x14ac:dyDescent="0.3">
      <c r="A1746" t="s">
        <v>8010</v>
      </c>
      <c r="B1746" t="s">
        <v>8011</v>
      </c>
      <c r="C1746" t="s">
        <v>8012</v>
      </c>
      <c r="D1746" t="s">
        <v>8013</v>
      </c>
      <c r="E1746" t="s">
        <v>8014</v>
      </c>
    </row>
    <row r="1747" spans="1:5" x14ac:dyDescent="0.3">
      <c r="A1747" t="s">
        <v>8015</v>
      </c>
      <c r="B1747" t="s">
        <v>8016</v>
      </c>
      <c r="C1747" t="s">
        <v>8017</v>
      </c>
      <c r="D1747" t="s">
        <v>8018</v>
      </c>
      <c r="E1747" t="s">
        <v>8019</v>
      </c>
    </row>
    <row r="1748" spans="1:5" x14ac:dyDescent="0.3">
      <c r="A1748" t="s">
        <v>8020</v>
      </c>
      <c r="B1748" t="s">
        <v>8021</v>
      </c>
      <c r="C1748" t="s">
        <v>8022</v>
      </c>
      <c r="D1748" t="s">
        <v>8023</v>
      </c>
      <c r="E1748" t="s">
        <v>8024</v>
      </c>
    </row>
    <row r="1749" spans="1:5" x14ac:dyDescent="0.3">
      <c r="A1749" t="s">
        <v>8025</v>
      </c>
      <c r="B1749" t="s">
        <v>8026</v>
      </c>
      <c r="C1749" t="s">
        <v>8027</v>
      </c>
      <c r="D1749" t="s">
        <v>8028</v>
      </c>
      <c r="E1749" t="s">
        <v>8029</v>
      </c>
    </row>
    <row r="1750" spans="1:5" x14ac:dyDescent="0.3">
      <c r="A1750" t="s">
        <v>8030</v>
      </c>
      <c r="B1750" t="s">
        <v>8031</v>
      </c>
      <c r="C1750" t="s">
        <v>8032</v>
      </c>
      <c r="D1750" t="s">
        <v>8033</v>
      </c>
      <c r="E1750" t="s">
        <v>8034</v>
      </c>
    </row>
    <row r="1751" spans="1:5" x14ac:dyDescent="0.3">
      <c r="A1751" t="s">
        <v>8035</v>
      </c>
      <c r="B1751" t="s">
        <v>8036</v>
      </c>
      <c r="C1751" t="s">
        <v>8037</v>
      </c>
      <c r="D1751" t="e">
        <f>- to me</f>
        <v>#NAME?</v>
      </c>
      <c r="E1751" t="e">
        <f>- to me</f>
        <v>#NAME?</v>
      </c>
    </row>
    <row r="1752" spans="1:5" x14ac:dyDescent="0.3">
      <c r="A1752" t="s">
        <v>8038</v>
      </c>
      <c r="B1752" t="s">
        <v>8039</v>
      </c>
      <c r="C1752" t="s">
        <v>8040</v>
      </c>
      <c r="D1752" t="s">
        <v>8041</v>
      </c>
      <c r="E1752" t="s">
        <v>8042</v>
      </c>
    </row>
    <row r="1753" spans="1:5" x14ac:dyDescent="0.3">
      <c r="A1753" t="s">
        <v>8043</v>
      </c>
      <c r="B1753" t="s">
        <v>8044</v>
      </c>
      <c r="C1753" t="s">
        <v>8045</v>
      </c>
      <c r="D1753" t="e">
        <f>- of me</f>
        <v>#NAME?</v>
      </c>
      <c r="E1753" t="e">
        <f>- of me</f>
        <v>#NAME?</v>
      </c>
    </row>
    <row r="1754" spans="1:5" x14ac:dyDescent="0.3">
      <c r="A1754" t="s">
        <v>8046</v>
      </c>
      <c r="B1754" t="s">
        <v>8047</v>
      </c>
      <c r="C1754" t="s">
        <v>8048</v>
      </c>
      <c r="D1754" t="s">
        <v>8049</v>
      </c>
      <c r="E1754" t="s">
        <v>8050</v>
      </c>
    </row>
    <row r="1755" spans="1:5" x14ac:dyDescent="0.3">
      <c r="A1755" t="s">
        <v>8051</v>
      </c>
      <c r="B1755" t="s">
        <v>8052</v>
      </c>
      <c r="C1755" t="s">
        <v>8053</v>
      </c>
      <c r="D1755" t="s">
        <v>8054</v>
      </c>
      <c r="E1755" t="s">
        <v>8055</v>
      </c>
    </row>
    <row r="1756" spans="1:5" x14ac:dyDescent="0.3">
      <c r="A1756" t="s">
        <v>8056</v>
      </c>
      <c r="B1756" t="s">
        <v>8057</v>
      </c>
      <c r="C1756" t="s">
        <v>8058</v>
      </c>
      <c r="D1756" t="s">
        <v>8059</v>
      </c>
      <c r="E1756" t="s">
        <v>8060</v>
      </c>
    </row>
    <row r="1757" spans="1:5" x14ac:dyDescent="0.3">
      <c r="A1757" t="s">
        <v>8061</v>
      </c>
      <c r="B1757" t="s">
        <v>8062</v>
      </c>
      <c r="C1757" t="s">
        <v>8063</v>
      </c>
      <c r="D1757" t="s">
        <v>8064</v>
      </c>
      <c r="E1757" t="s">
        <v>8065</v>
      </c>
    </row>
    <row r="1758" spans="1:5" x14ac:dyDescent="0.3">
      <c r="A1758" t="s">
        <v>8066</v>
      </c>
      <c r="B1758" t="s">
        <v>8067</v>
      </c>
      <c r="C1758" t="s">
        <v>8068</v>
      </c>
      <c r="D1758" t="s">
        <v>5116</v>
      </c>
      <c r="E1758" t="s">
        <v>8069</v>
      </c>
    </row>
    <row r="1759" spans="1:5" x14ac:dyDescent="0.3">
      <c r="A1759" t="s">
        <v>8070</v>
      </c>
      <c r="B1759" t="s">
        <v>8071</v>
      </c>
      <c r="C1759" t="s">
        <v>8072</v>
      </c>
      <c r="D1759" t="s">
        <v>8072</v>
      </c>
      <c r="E1759" t="s">
        <v>8073</v>
      </c>
    </row>
    <row r="1760" spans="1:5" x14ac:dyDescent="0.3">
      <c r="A1760" t="s">
        <v>8074</v>
      </c>
      <c r="B1760" t="s">
        <v>8075</v>
      </c>
      <c r="C1760" t="s">
        <v>8076</v>
      </c>
      <c r="D1760" t="s">
        <v>8077</v>
      </c>
      <c r="E1760" t="s">
        <v>8078</v>
      </c>
    </row>
    <row r="1761" spans="1:5" x14ac:dyDescent="0.3">
      <c r="A1761" t="s">
        <v>8079</v>
      </c>
      <c r="B1761" t="s">
        <v>8080</v>
      </c>
      <c r="C1761" t="s">
        <v>8081</v>
      </c>
      <c r="D1761" t="s">
        <v>8082</v>
      </c>
      <c r="E1761" t="s">
        <v>8083</v>
      </c>
    </row>
    <row r="1762" spans="1:5" x14ac:dyDescent="0.3">
      <c r="A1762" t="s">
        <v>8084</v>
      </c>
      <c r="B1762" t="s">
        <v>8085</v>
      </c>
      <c r="C1762" t="s">
        <v>8086</v>
      </c>
      <c r="D1762" t="s">
        <v>8087</v>
      </c>
      <c r="E1762" t="s">
        <v>8088</v>
      </c>
    </row>
    <row r="1763" spans="1:5" x14ac:dyDescent="0.3">
      <c r="A1763" t="s">
        <v>8089</v>
      </c>
      <c r="B1763" t="s">
        <v>8090</v>
      </c>
      <c r="C1763" t="s">
        <v>8091</v>
      </c>
      <c r="D1763" t="s">
        <v>8092</v>
      </c>
      <c r="E1763" t="s">
        <v>8093</v>
      </c>
    </row>
    <row r="1764" spans="1:5" x14ac:dyDescent="0.3">
      <c r="A1764" t="s">
        <v>8094</v>
      </c>
      <c r="B1764" t="s">
        <v>8095</v>
      </c>
      <c r="C1764" t="s">
        <v>8096</v>
      </c>
      <c r="D1764" t="s">
        <v>8097</v>
      </c>
      <c r="E1764" t="s">
        <v>8098</v>
      </c>
    </row>
    <row r="1765" spans="1:5" x14ac:dyDescent="0.3">
      <c r="A1765" t="s">
        <v>8099</v>
      </c>
      <c r="B1765" t="s">
        <v>8100</v>
      </c>
      <c r="C1765" t="s">
        <v>8101</v>
      </c>
      <c r="D1765" t="s">
        <v>8102</v>
      </c>
      <c r="E1765" t="s">
        <v>8103</v>
      </c>
    </row>
    <row r="1766" spans="1:5" x14ac:dyDescent="0.3">
      <c r="A1766" t="s">
        <v>8104</v>
      </c>
      <c r="B1766" t="s">
        <v>8105</v>
      </c>
      <c r="C1766" t="s">
        <v>8106</v>
      </c>
      <c r="D1766" t="s">
        <v>8107</v>
      </c>
      <c r="E1766" t="s">
        <v>8108</v>
      </c>
    </row>
    <row r="1767" spans="1:5" x14ac:dyDescent="0.3">
      <c r="A1767" t="s">
        <v>8109</v>
      </c>
      <c r="B1767" t="s">
        <v>8110</v>
      </c>
      <c r="C1767" t="s">
        <v>8111</v>
      </c>
      <c r="D1767" t="s">
        <v>8112</v>
      </c>
      <c r="E1767" t="s">
        <v>8113</v>
      </c>
    </row>
    <row r="1768" spans="1:5" x14ac:dyDescent="0.3">
      <c r="A1768" t="s">
        <v>8114</v>
      </c>
      <c r="B1768" t="s">
        <v>8115</v>
      </c>
      <c r="C1768" t="s">
        <v>8116</v>
      </c>
      <c r="D1768" t="s">
        <v>8117</v>
      </c>
      <c r="E1768" t="s">
        <v>8118</v>
      </c>
    </row>
    <row r="1769" spans="1:5" x14ac:dyDescent="0.3">
      <c r="A1769" t="s">
        <v>8119</v>
      </c>
      <c r="B1769" t="s">
        <v>8120</v>
      </c>
      <c r="C1769" t="s">
        <v>8121</v>
      </c>
      <c r="D1769" t="s">
        <v>8122</v>
      </c>
      <c r="E1769" t="s">
        <v>8123</v>
      </c>
    </row>
    <row r="1770" spans="1:5" x14ac:dyDescent="0.3">
      <c r="A1770" t="s">
        <v>8124</v>
      </c>
      <c r="B1770" t="s">
        <v>8125</v>
      </c>
      <c r="C1770" t="s">
        <v>8126</v>
      </c>
      <c r="D1770" t="s">
        <v>8127</v>
      </c>
      <c r="E1770" t="s">
        <v>8128</v>
      </c>
    </row>
    <row r="1771" spans="1:5" x14ac:dyDescent="0.3">
      <c r="A1771" t="s">
        <v>8129</v>
      </c>
      <c r="B1771" t="s">
        <v>8130</v>
      </c>
      <c r="C1771" t="s">
        <v>5576</v>
      </c>
      <c r="D1771" t="s">
        <v>8131</v>
      </c>
      <c r="E1771" t="s">
        <v>8132</v>
      </c>
    </row>
    <row r="1772" spans="1:5" x14ac:dyDescent="0.3">
      <c r="A1772" t="s">
        <v>8133</v>
      </c>
      <c r="B1772" t="s">
        <v>8134</v>
      </c>
      <c r="C1772" t="s">
        <v>8135</v>
      </c>
      <c r="D1772" t="s">
        <v>8136</v>
      </c>
      <c r="E1772" t="s">
        <v>8137</v>
      </c>
    </row>
    <row r="1773" spans="1:5" x14ac:dyDescent="0.3">
      <c r="A1773" t="s">
        <v>8138</v>
      </c>
      <c r="B1773" t="s">
        <v>8139</v>
      </c>
      <c r="C1773" t="s">
        <v>8140</v>
      </c>
      <c r="D1773" t="s">
        <v>8141</v>
      </c>
      <c r="E1773" t="s">
        <v>8142</v>
      </c>
    </row>
    <row r="1774" spans="1:5" x14ac:dyDescent="0.3">
      <c r="A1774" t="s">
        <v>8143</v>
      </c>
      <c r="B1774" t="s">
        <v>8144</v>
      </c>
      <c r="C1774" t="s">
        <v>8145</v>
      </c>
      <c r="D1774" t="s">
        <v>8146</v>
      </c>
      <c r="E1774" t="s">
        <v>8147</v>
      </c>
    </row>
    <row r="1775" spans="1:5" x14ac:dyDescent="0.3">
      <c r="A1775" t="s">
        <v>8148</v>
      </c>
      <c r="B1775" t="s">
        <v>8149</v>
      </c>
      <c r="C1775" t="s">
        <v>8150</v>
      </c>
      <c r="D1775" t="s">
        <v>8151</v>
      </c>
      <c r="E1775" t="s">
        <v>8152</v>
      </c>
    </row>
    <row r="1776" spans="1:5" x14ac:dyDescent="0.3">
      <c r="A1776" t="s">
        <v>8153</v>
      </c>
      <c r="B1776" t="s">
        <v>8154</v>
      </c>
      <c r="C1776" t="s">
        <v>8155</v>
      </c>
      <c r="D1776" t="s">
        <v>8156</v>
      </c>
      <c r="E1776" t="s">
        <v>8157</v>
      </c>
    </row>
    <row r="1777" spans="1:5" x14ac:dyDescent="0.3">
      <c r="A1777" t="s">
        <v>8158</v>
      </c>
      <c r="B1777" t="s">
        <v>8159</v>
      </c>
      <c r="C1777" t="s">
        <v>8160</v>
      </c>
      <c r="D1777" t="s">
        <v>8161</v>
      </c>
      <c r="E1777" t="s">
        <v>8162</v>
      </c>
    </row>
    <row r="1778" spans="1:5" x14ac:dyDescent="0.3">
      <c r="A1778" t="s">
        <v>8163</v>
      </c>
      <c r="B1778" t="s">
        <v>8164</v>
      </c>
      <c r="C1778" t="s">
        <v>8116</v>
      </c>
      <c r="D1778" t="s">
        <v>8165</v>
      </c>
      <c r="E1778" t="s">
        <v>8166</v>
      </c>
    </row>
    <row r="1779" spans="1:5" x14ac:dyDescent="0.3">
      <c r="A1779" t="s">
        <v>8167</v>
      </c>
      <c r="B1779" t="s">
        <v>8168</v>
      </c>
      <c r="C1779" t="s">
        <v>8169</v>
      </c>
      <c r="D1779" t="s">
        <v>8170</v>
      </c>
      <c r="E1779" t="s">
        <v>8171</v>
      </c>
    </row>
    <row r="1780" spans="1:5" x14ac:dyDescent="0.3">
      <c r="A1780" t="s">
        <v>8172</v>
      </c>
      <c r="B1780" t="s">
        <v>8173</v>
      </c>
      <c r="C1780" t="s">
        <v>8174</v>
      </c>
      <c r="D1780" t="s">
        <v>8175</v>
      </c>
      <c r="E1780" t="s">
        <v>8176</v>
      </c>
    </row>
    <row r="1781" spans="1:5" x14ac:dyDescent="0.3">
      <c r="A1781" t="s">
        <v>8177</v>
      </c>
      <c r="B1781" t="s">
        <v>8178</v>
      </c>
      <c r="C1781" t="s">
        <v>8179</v>
      </c>
      <c r="D1781" t="s">
        <v>8179</v>
      </c>
      <c r="E1781" t="s">
        <v>8180</v>
      </c>
    </row>
    <row r="1782" spans="1:5" x14ac:dyDescent="0.3">
      <c r="A1782" t="s">
        <v>8181</v>
      </c>
      <c r="B1782" t="s">
        <v>8182</v>
      </c>
      <c r="C1782" t="s">
        <v>8183</v>
      </c>
      <c r="D1782" t="s">
        <v>8184</v>
      </c>
      <c r="E1782" t="s">
        <v>8185</v>
      </c>
    </row>
    <row r="1783" spans="1:5" x14ac:dyDescent="0.3">
      <c r="A1783" t="s">
        <v>8186</v>
      </c>
      <c r="B1783" t="s">
        <v>8187</v>
      </c>
      <c r="C1783" t="s">
        <v>8188</v>
      </c>
      <c r="D1783" t="s">
        <v>8189</v>
      </c>
      <c r="E1783" t="s">
        <v>8190</v>
      </c>
    </row>
    <row r="1784" spans="1:5" x14ac:dyDescent="0.3">
      <c r="A1784" t="s">
        <v>8191</v>
      </c>
      <c r="B1784" t="s">
        <v>8192</v>
      </c>
      <c r="C1784" t="s">
        <v>5576</v>
      </c>
      <c r="D1784" t="s">
        <v>8193</v>
      </c>
      <c r="E1784" t="s">
        <v>8194</v>
      </c>
    </row>
    <row r="1785" spans="1:5" x14ac:dyDescent="0.3">
      <c r="A1785" t="s">
        <v>8195</v>
      </c>
      <c r="B1785" t="s">
        <v>8196</v>
      </c>
      <c r="C1785" t="s">
        <v>2799</v>
      </c>
      <c r="D1785" t="s">
        <v>8197</v>
      </c>
      <c r="E1785" t="s">
        <v>8198</v>
      </c>
    </row>
    <row r="1786" spans="1:5" x14ac:dyDescent="0.3">
      <c r="A1786" t="s">
        <v>8199</v>
      </c>
      <c r="B1786" t="s">
        <v>8200</v>
      </c>
      <c r="C1786" t="s">
        <v>8201</v>
      </c>
      <c r="D1786" t="s">
        <v>8201</v>
      </c>
      <c r="E1786" t="s">
        <v>8202</v>
      </c>
    </row>
    <row r="1787" spans="1:5" x14ac:dyDescent="0.3">
      <c r="A1787" t="s">
        <v>8203</v>
      </c>
      <c r="B1787" t="s">
        <v>8204</v>
      </c>
      <c r="C1787" t="s">
        <v>8205</v>
      </c>
      <c r="D1787" t="s">
        <v>8205</v>
      </c>
      <c r="E1787" t="s">
        <v>8206</v>
      </c>
    </row>
    <row r="1788" spans="1:5" x14ac:dyDescent="0.3">
      <c r="A1788" t="s">
        <v>8207</v>
      </c>
      <c r="B1788" t="s">
        <v>8208</v>
      </c>
      <c r="C1788" t="s">
        <v>8209</v>
      </c>
      <c r="D1788" t="s">
        <v>8210</v>
      </c>
      <c r="E1788" t="s">
        <v>8211</v>
      </c>
    </row>
    <row r="1789" spans="1:5" x14ac:dyDescent="0.3">
      <c r="A1789" t="s">
        <v>8212</v>
      </c>
      <c r="B1789" t="s">
        <v>8213</v>
      </c>
      <c r="C1789" t="s">
        <v>8214</v>
      </c>
      <c r="D1789" t="s">
        <v>8215</v>
      </c>
      <c r="E1789" t="s">
        <v>8216</v>
      </c>
    </row>
    <row r="1790" spans="1:5" x14ac:dyDescent="0.3">
      <c r="A1790" t="s">
        <v>8217</v>
      </c>
      <c r="B1790" t="s">
        <v>8218</v>
      </c>
      <c r="C1790" t="s">
        <v>8219</v>
      </c>
      <c r="D1790" t="s">
        <v>8220</v>
      </c>
      <c r="E1790" t="s">
        <v>8221</v>
      </c>
    </row>
    <row r="1791" spans="1:5" x14ac:dyDescent="0.3">
      <c r="A1791" t="s">
        <v>8222</v>
      </c>
      <c r="B1791" t="s">
        <v>8223</v>
      </c>
      <c r="C1791" t="s">
        <v>6388</v>
      </c>
      <c r="D1791" t="s">
        <v>8224</v>
      </c>
      <c r="E1791" t="s">
        <v>8225</v>
      </c>
    </row>
    <row r="1792" spans="1:5" x14ac:dyDescent="0.3">
      <c r="A1792" t="s">
        <v>8226</v>
      </c>
      <c r="B1792" t="s">
        <v>8227</v>
      </c>
      <c r="C1792" t="s">
        <v>8228</v>
      </c>
      <c r="D1792" t="s">
        <v>8228</v>
      </c>
      <c r="E1792" t="s">
        <v>8229</v>
      </c>
    </row>
    <row r="1793" spans="1:5" x14ac:dyDescent="0.3">
      <c r="A1793" t="s">
        <v>8230</v>
      </c>
      <c r="B1793" t="s">
        <v>8231</v>
      </c>
      <c r="C1793" t="s">
        <v>8232</v>
      </c>
      <c r="D1793" t="s">
        <v>8233</v>
      </c>
      <c r="E1793" t="s">
        <v>8234</v>
      </c>
    </row>
    <row r="1794" spans="1:5" x14ac:dyDescent="0.3">
      <c r="A1794" t="s">
        <v>8235</v>
      </c>
      <c r="B1794" t="s">
        <v>8236</v>
      </c>
      <c r="C1794" t="s">
        <v>8237</v>
      </c>
      <c r="D1794" t="s">
        <v>8238</v>
      </c>
      <c r="E1794" t="s">
        <v>8239</v>
      </c>
    </row>
    <row r="1795" spans="1:5" x14ac:dyDescent="0.3">
      <c r="A1795" t="s">
        <v>8240</v>
      </c>
      <c r="B1795" t="s">
        <v>8241</v>
      </c>
      <c r="C1795" t="s">
        <v>8242</v>
      </c>
      <c r="D1795" t="s">
        <v>8243</v>
      </c>
      <c r="E1795" t="s">
        <v>8244</v>
      </c>
    </row>
    <row r="1796" spans="1:5" x14ac:dyDescent="0.3">
      <c r="A1796" t="s">
        <v>8245</v>
      </c>
      <c r="B1796" t="s">
        <v>8246</v>
      </c>
      <c r="C1796" t="s">
        <v>8247</v>
      </c>
      <c r="D1796" t="s">
        <v>8248</v>
      </c>
      <c r="E1796" t="s">
        <v>8249</v>
      </c>
    </row>
    <row r="1797" spans="1:5" x14ac:dyDescent="0.3">
      <c r="A1797" t="s">
        <v>8250</v>
      </c>
      <c r="B1797" t="s">
        <v>8251</v>
      </c>
      <c r="C1797" t="s">
        <v>8252</v>
      </c>
      <c r="D1797" t="s">
        <v>8253</v>
      </c>
      <c r="E1797" t="s">
        <v>8254</v>
      </c>
    </row>
    <row r="1798" spans="1:5" x14ac:dyDescent="0.3">
      <c r="A1798" t="s">
        <v>8255</v>
      </c>
      <c r="B1798" t="s">
        <v>8256</v>
      </c>
      <c r="C1798" t="s">
        <v>8257</v>
      </c>
      <c r="D1798" t="s">
        <v>8258</v>
      </c>
      <c r="E1798" t="s">
        <v>8259</v>
      </c>
    </row>
    <row r="1799" spans="1:5" x14ac:dyDescent="0.3">
      <c r="A1799" t="s">
        <v>8260</v>
      </c>
      <c r="B1799" t="s">
        <v>8261</v>
      </c>
      <c r="C1799" t="s">
        <v>8262</v>
      </c>
      <c r="D1799" t="s">
        <v>8263</v>
      </c>
      <c r="E1799" t="s">
        <v>8264</v>
      </c>
    </row>
    <row r="1800" spans="1:5" x14ac:dyDescent="0.3">
      <c r="A1800" t="s">
        <v>8265</v>
      </c>
      <c r="B1800" t="s">
        <v>8266</v>
      </c>
      <c r="C1800" t="s">
        <v>8267</v>
      </c>
      <c r="D1800" t="s">
        <v>8268</v>
      </c>
      <c r="E1800" t="s">
        <v>8269</v>
      </c>
    </row>
    <row r="1801" spans="1:5" x14ac:dyDescent="0.3">
      <c r="A1801" t="s">
        <v>8270</v>
      </c>
      <c r="B1801" t="s">
        <v>8271</v>
      </c>
      <c r="C1801" t="s">
        <v>8272</v>
      </c>
      <c r="D1801" t="s">
        <v>8273</v>
      </c>
      <c r="E1801" t="s">
        <v>8274</v>
      </c>
    </row>
    <row r="1802" spans="1:5" x14ac:dyDescent="0.3">
      <c r="A1802" t="s">
        <v>8275</v>
      </c>
      <c r="B1802" t="s">
        <v>8276</v>
      </c>
      <c r="C1802" t="s">
        <v>8277</v>
      </c>
      <c r="D1802" t="s">
        <v>8278</v>
      </c>
      <c r="E1802" t="s">
        <v>8279</v>
      </c>
    </row>
    <row r="1803" spans="1:5" x14ac:dyDescent="0.3">
      <c r="A1803" t="s">
        <v>8280</v>
      </c>
      <c r="B1803" t="s">
        <v>8281</v>
      </c>
      <c r="C1803" t="s">
        <v>8282</v>
      </c>
      <c r="D1803" t="s">
        <v>8283</v>
      </c>
      <c r="E1803" t="s">
        <v>8284</v>
      </c>
    </row>
    <row r="1804" spans="1:5" x14ac:dyDescent="0.3">
      <c r="A1804" t="s">
        <v>8285</v>
      </c>
      <c r="B1804" t="s">
        <v>8286</v>
      </c>
      <c r="C1804" t="s">
        <v>8287</v>
      </c>
      <c r="D1804" t="s">
        <v>8288</v>
      </c>
      <c r="E1804" t="s">
        <v>8289</v>
      </c>
    </row>
    <row r="1805" spans="1:5" x14ac:dyDescent="0.3">
      <c r="A1805" t="s">
        <v>8290</v>
      </c>
      <c r="B1805" t="s">
        <v>8291</v>
      </c>
      <c r="C1805" t="s">
        <v>8292</v>
      </c>
      <c r="D1805" t="s">
        <v>8293</v>
      </c>
      <c r="E1805" t="s">
        <v>8294</v>
      </c>
    </row>
    <row r="1806" spans="1:5" x14ac:dyDescent="0.3">
      <c r="A1806" t="s">
        <v>8295</v>
      </c>
      <c r="B1806" t="s">
        <v>8296</v>
      </c>
      <c r="C1806" t="s">
        <v>8297</v>
      </c>
      <c r="D1806" t="s">
        <v>8298</v>
      </c>
      <c r="E1806" t="s">
        <v>8299</v>
      </c>
    </row>
    <row r="1807" spans="1:5" x14ac:dyDescent="0.3">
      <c r="A1807" t="s">
        <v>8300</v>
      </c>
      <c r="B1807" t="s">
        <v>8301</v>
      </c>
      <c r="C1807" t="s">
        <v>8302</v>
      </c>
      <c r="D1807" t="s">
        <v>8303</v>
      </c>
      <c r="E1807" t="s">
        <v>8304</v>
      </c>
    </row>
    <row r="1808" spans="1:5" x14ac:dyDescent="0.3">
      <c r="A1808" t="s">
        <v>8305</v>
      </c>
      <c r="B1808" t="s">
        <v>8306</v>
      </c>
      <c r="C1808" t="s">
        <v>8307</v>
      </c>
      <c r="D1808" t="s">
        <v>8308</v>
      </c>
      <c r="E1808" t="s">
        <v>8309</v>
      </c>
    </row>
    <row r="1809" spans="1:5" x14ac:dyDescent="0.3">
      <c r="A1809" t="s">
        <v>8310</v>
      </c>
      <c r="B1809" t="s">
        <v>8311</v>
      </c>
      <c r="C1809" t="s">
        <v>8312</v>
      </c>
      <c r="D1809" t="s">
        <v>8313</v>
      </c>
      <c r="E1809" t="s">
        <v>8314</v>
      </c>
    </row>
    <row r="1810" spans="1:5" x14ac:dyDescent="0.3">
      <c r="A1810" t="s">
        <v>8315</v>
      </c>
      <c r="B1810" t="s">
        <v>8316</v>
      </c>
      <c r="C1810" t="s">
        <v>8317</v>
      </c>
      <c r="D1810" t="s">
        <v>8318</v>
      </c>
      <c r="E1810" t="s">
        <v>8319</v>
      </c>
    </row>
    <row r="1811" spans="1:5" x14ac:dyDescent="0.3">
      <c r="A1811" t="s">
        <v>8320</v>
      </c>
      <c r="B1811" t="s">
        <v>8321</v>
      </c>
      <c r="C1811" t="s">
        <v>2098</v>
      </c>
      <c r="D1811" t="s">
        <v>8322</v>
      </c>
      <c r="E1811" t="s">
        <v>8323</v>
      </c>
    </row>
    <row r="1812" spans="1:5" x14ac:dyDescent="0.3">
      <c r="A1812" t="s">
        <v>8324</v>
      </c>
      <c r="B1812" t="s">
        <v>8325</v>
      </c>
      <c r="C1812" t="s">
        <v>8326</v>
      </c>
      <c r="D1812" t="s">
        <v>8327</v>
      </c>
      <c r="E1812" t="s">
        <v>8328</v>
      </c>
    </row>
    <row r="1813" spans="1:5" x14ac:dyDescent="0.3">
      <c r="A1813" t="s">
        <v>8329</v>
      </c>
      <c r="B1813" t="s">
        <v>8330</v>
      </c>
      <c r="C1813" t="s">
        <v>8331</v>
      </c>
      <c r="D1813" t="s">
        <v>8332</v>
      </c>
      <c r="E1813" t="s">
        <v>8333</v>
      </c>
    </row>
    <row r="1814" spans="1:5" x14ac:dyDescent="0.3">
      <c r="A1814" t="s">
        <v>8334</v>
      </c>
      <c r="B1814" t="s">
        <v>8335</v>
      </c>
      <c r="C1814" t="s">
        <v>8336</v>
      </c>
      <c r="D1814" t="s">
        <v>8337</v>
      </c>
      <c r="E1814" t="s">
        <v>8338</v>
      </c>
    </row>
    <row r="1815" spans="1:5" x14ac:dyDescent="0.3">
      <c r="A1815" t="s">
        <v>8339</v>
      </c>
      <c r="B1815" t="s">
        <v>8340</v>
      </c>
      <c r="C1815" t="s">
        <v>8341</v>
      </c>
      <c r="D1815" t="s">
        <v>8341</v>
      </c>
      <c r="E1815" t="s">
        <v>8342</v>
      </c>
    </row>
    <row r="1816" spans="1:5" x14ac:dyDescent="0.3">
      <c r="A1816" t="s">
        <v>8343</v>
      </c>
      <c r="B1816" t="s">
        <v>8344</v>
      </c>
      <c r="C1816" t="s">
        <v>8345</v>
      </c>
      <c r="D1816" t="s">
        <v>8345</v>
      </c>
      <c r="E1816" t="s">
        <v>8346</v>
      </c>
    </row>
    <row r="1817" spans="1:5" x14ac:dyDescent="0.3">
      <c r="A1817" t="s">
        <v>8347</v>
      </c>
      <c r="B1817" t="s">
        <v>8348</v>
      </c>
      <c r="C1817" t="s">
        <v>8349</v>
      </c>
      <c r="D1817" t="s">
        <v>8350</v>
      </c>
      <c r="E1817" t="s">
        <v>8351</v>
      </c>
    </row>
    <row r="1818" spans="1:5" x14ac:dyDescent="0.3">
      <c r="A1818" t="s">
        <v>8352</v>
      </c>
      <c r="B1818" t="s">
        <v>8353</v>
      </c>
      <c r="C1818" t="s">
        <v>8247</v>
      </c>
      <c r="D1818" t="s">
        <v>8354</v>
      </c>
      <c r="E1818" t="s">
        <v>8355</v>
      </c>
    </row>
    <row r="1819" spans="1:5" x14ac:dyDescent="0.3">
      <c r="A1819" t="s">
        <v>8356</v>
      </c>
      <c r="B1819" t="s">
        <v>8357</v>
      </c>
      <c r="C1819" t="s">
        <v>8358</v>
      </c>
      <c r="D1819" t="s">
        <v>8359</v>
      </c>
      <c r="E1819" t="s">
        <v>8360</v>
      </c>
    </row>
    <row r="1820" spans="1:5" x14ac:dyDescent="0.3">
      <c r="A1820" t="s">
        <v>8361</v>
      </c>
      <c r="B1820" t="s">
        <v>8362</v>
      </c>
      <c r="C1820" t="s">
        <v>8363</v>
      </c>
      <c r="D1820" t="s">
        <v>8363</v>
      </c>
      <c r="E1820" t="s">
        <v>8364</v>
      </c>
    </row>
    <row r="1821" spans="1:5" x14ac:dyDescent="0.3">
      <c r="A1821" t="s">
        <v>8365</v>
      </c>
      <c r="B1821" t="s">
        <v>8366</v>
      </c>
      <c r="C1821" t="s">
        <v>8367</v>
      </c>
      <c r="D1821" t="s">
        <v>8367</v>
      </c>
      <c r="E1821" t="s">
        <v>8368</v>
      </c>
    </row>
    <row r="1822" spans="1:5" x14ac:dyDescent="0.3">
      <c r="A1822" t="s">
        <v>8369</v>
      </c>
      <c r="B1822" t="s">
        <v>8370</v>
      </c>
      <c r="C1822" t="s">
        <v>8371</v>
      </c>
      <c r="D1822" t="s">
        <v>8371</v>
      </c>
      <c r="E1822" t="s">
        <v>8372</v>
      </c>
    </row>
    <row r="1823" spans="1:5" x14ac:dyDescent="0.3">
      <c r="A1823" t="s">
        <v>8373</v>
      </c>
      <c r="B1823" t="s">
        <v>8374</v>
      </c>
      <c r="C1823" t="s">
        <v>6050</v>
      </c>
      <c r="D1823" t="s">
        <v>8375</v>
      </c>
      <c r="E1823" t="s">
        <v>8376</v>
      </c>
    </row>
    <row r="1824" spans="1:5" x14ac:dyDescent="0.3">
      <c r="A1824" t="s">
        <v>8377</v>
      </c>
      <c r="B1824" t="s">
        <v>8378</v>
      </c>
      <c r="C1824" t="s">
        <v>8379</v>
      </c>
      <c r="D1824" t="s">
        <v>8380</v>
      </c>
      <c r="E1824" t="s">
        <v>8381</v>
      </c>
    </row>
    <row r="1825" spans="1:5" x14ac:dyDescent="0.3">
      <c r="A1825" t="s">
        <v>8382</v>
      </c>
      <c r="B1825" t="s">
        <v>8383</v>
      </c>
      <c r="C1825" t="s">
        <v>8384</v>
      </c>
      <c r="D1825" t="s">
        <v>8385</v>
      </c>
      <c r="E1825" t="s">
        <v>8386</v>
      </c>
    </row>
    <row r="1826" spans="1:5" x14ac:dyDescent="0.3">
      <c r="A1826" t="s">
        <v>8387</v>
      </c>
      <c r="B1826" t="s">
        <v>8388</v>
      </c>
      <c r="C1826" t="s">
        <v>8389</v>
      </c>
      <c r="D1826" t="s">
        <v>8390</v>
      </c>
      <c r="E1826" t="s">
        <v>8391</v>
      </c>
    </row>
    <row r="1827" spans="1:5" x14ac:dyDescent="0.3">
      <c r="A1827" t="s">
        <v>8392</v>
      </c>
      <c r="B1827" t="s">
        <v>8393</v>
      </c>
      <c r="C1827" t="s">
        <v>8394</v>
      </c>
      <c r="D1827" t="s">
        <v>8395</v>
      </c>
      <c r="E1827" t="s">
        <v>8396</v>
      </c>
    </row>
    <row r="1828" spans="1:5" x14ac:dyDescent="0.3">
      <c r="A1828" t="s">
        <v>8397</v>
      </c>
      <c r="B1828" t="s">
        <v>8398</v>
      </c>
      <c r="C1828" t="s">
        <v>8399</v>
      </c>
      <c r="D1828" t="s">
        <v>8399</v>
      </c>
      <c r="E1828" t="s">
        <v>8400</v>
      </c>
    </row>
    <row r="1829" spans="1:5" x14ac:dyDescent="0.3">
      <c r="A1829" t="s">
        <v>8401</v>
      </c>
      <c r="B1829" t="s">
        <v>8402</v>
      </c>
      <c r="C1829" t="s">
        <v>6186</v>
      </c>
      <c r="D1829" t="s">
        <v>8403</v>
      </c>
      <c r="E1829" t="s">
        <v>8404</v>
      </c>
    </row>
    <row r="1830" spans="1:5" x14ac:dyDescent="0.3">
      <c r="A1830" t="s">
        <v>8405</v>
      </c>
      <c r="B1830" t="s">
        <v>8406</v>
      </c>
      <c r="C1830" t="s">
        <v>8407</v>
      </c>
      <c r="D1830" t="s">
        <v>8408</v>
      </c>
      <c r="E1830" t="s">
        <v>8409</v>
      </c>
    </row>
    <row r="1831" spans="1:5" x14ac:dyDescent="0.3">
      <c r="A1831" t="s">
        <v>8410</v>
      </c>
      <c r="B1831" t="s">
        <v>8411</v>
      </c>
      <c r="C1831" t="s">
        <v>8412</v>
      </c>
      <c r="D1831" t="s">
        <v>8413</v>
      </c>
      <c r="E1831" t="s">
        <v>8414</v>
      </c>
    </row>
    <row r="1832" spans="1:5" x14ac:dyDescent="0.3">
      <c r="A1832" t="s">
        <v>8415</v>
      </c>
      <c r="B1832" t="s">
        <v>8416</v>
      </c>
      <c r="C1832" t="s">
        <v>8417</v>
      </c>
      <c r="D1832" t="s">
        <v>8418</v>
      </c>
      <c r="E1832" t="s">
        <v>8419</v>
      </c>
    </row>
    <row r="1833" spans="1:5" x14ac:dyDescent="0.3">
      <c r="A1833" t="s">
        <v>8420</v>
      </c>
      <c r="B1833" t="s">
        <v>8421</v>
      </c>
      <c r="C1833" t="s">
        <v>8422</v>
      </c>
      <c r="D1833" t="s">
        <v>8423</v>
      </c>
      <c r="E1833" t="s">
        <v>8424</v>
      </c>
    </row>
    <row r="1834" spans="1:5" x14ac:dyDescent="0.3">
      <c r="A1834" t="s">
        <v>8425</v>
      </c>
      <c r="B1834" t="s">
        <v>8426</v>
      </c>
      <c r="C1834" t="s">
        <v>8427</v>
      </c>
      <c r="D1834" t="s">
        <v>8427</v>
      </c>
      <c r="E1834" t="s">
        <v>8428</v>
      </c>
    </row>
    <row r="1835" spans="1:5" x14ac:dyDescent="0.3">
      <c r="A1835" t="s">
        <v>8429</v>
      </c>
      <c r="B1835" t="s">
        <v>8430</v>
      </c>
      <c r="C1835" t="s">
        <v>8431</v>
      </c>
      <c r="D1835" t="s">
        <v>8432</v>
      </c>
      <c r="E1835" t="s">
        <v>8433</v>
      </c>
    </row>
    <row r="1836" spans="1:5" x14ac:dyDescent="0.3">
      <c r="A1836" t="s">
        <v>8434</v>
      </c>
      <c r="B1836" t="s">
        <v>8435</v>
      </c>
      <c r="C1836" t="s">
        <v>8436</v>
      </c>
      <c r="D1836" t="s">
        <v>8437</v>
      </c>
      <c r="E1836" t="s">
        <v>8438</v>
      </c>
    </row>
    <row r="1837" spans="1:5" x14ac:dyDescent="0.3">
      <c r="A1837" t="s">
        <v>8439</v>
      </c>
      <c r="B1837" t="s">
        <v>8440</v>
      </c>
      <c r="C1837" t="s">
        <v>8441</v>
      </c>
      <c r="D1837" t="s">
        <v>8442</v>
      </c>
      <c r="E1837" t="s">
        <v>8443</v>
      </c>
    </row>
    <row r="1838" spans="1:5" x14ac:dyDescent="0.3">
      <c r="A1838" t="s">
        <v>8444</v>
      </c>
      <c r="B1838" t="s">
        <v>8445</v>
      </c>
      <c r="C1838" t="s">
        <v>8446</v>
      </c>
      <c r="D1838" t="s">
        <v>8447</v>
      </c>
      <c r="E1838" t="s">
        <v>8448</v>
      </c>
    </row>
    <row r="1839" spans="1:5" x14ac:dyDescent="0.3">
      <c r="A1839" t="s">
        <v>8449</v>
      </c>
      <c r="B1839" t="s">
        <v>8450</v>
      </c>
      <c r="C1839" t="s">
        <v>8451</v>
      </c>
      <c r="D1839" t="s">
        <v>8452</v>
      </c>
      <c r="E1839" t="s">
        <v>8453</v>
      </c>
    </row>
    <row r="1840" spans="1:5" x14ac:dyDescent="0.3">
      <c r="A1840" t="s">
        <v>8454</v>
      </c>
      <c r="B1840" t="s">
        <v>8455</v>
      </c>
      <c r="C1840" t="s">
        <v>8456</v>
      </c>
      <c r="D1840" t="s">
        <v>8457</v>
      </c>
      <c r="E1840" t="s">
        <v>8458</v>
      </c>
    </row>
    <row r="1841" spans="1:5" x14ac:dyDescent="0.3">
      <c r="A1841" t="s">
        <v>8459</v>
      </c>
      <c r="B1841" t="s">
        <v>8460</v>
      </c>
      <c r="C1841" t="s">
        <v>8461</v>
      </c>
      <c r="D1841" t="s">
        <v>8462</v>
      </c>
      <c r="E1841" t="s">
        <v>8463</v>
      </c>
    </row>
    <row r="1842" spans="1:5" x14ac:dyDescent="0.3">
      <c r="A1842" t="s">
        <v>8464</v>
      </c>
      <c r="B1842" t="s">
        <v>8465</v>
      </c>
      <c r="C1842" t="s">
        <v>8466</v>
      </c>
      <c r="D1842" t="s">
        <v>8467</v>
      </c>
      <c r="E1842" t="s">
        <v>8468</v>
      </c>
    </row>
    <row r="1843" spans="1:5" x14ac:dyDescent="0.3">
      <c r="A1843" t="s">
        <v>8469</v>
      </c>
      <c r="B1843" t="s">
        <v>8470</v>
      </c>
      <c r="C1843" t="s">
        <v>8471</v>
      </c>
      <c r="D1843" t="s">
        <v>8471</v>
      </c>
      <c r="E1843" t="s">
        <v>8472</v>
      </c>
    </row>
    <row r="1844" spans="1:5" x14ac:dyDescent="0.3">
      <c r="A1844" t="s">
        <v>8473</v>
      </c>
      <c r="B1844" t="s">
        <v>8474</v>
      </c>
      <c r="C1844" t="s">
        <v>732</v>
      </c>
      <c r="D1844" t="s">
        <v>8475</v>
      </c>
      <c r="E1844" t="s">
        <v>8476</v>
      </c>
    </row>
    <row r="1845" spans="1:5" x14ac:dyDescent="0.3">
      <c r="A1845" t="s">
        <v>8477</v>
      </c>
      <c r="B1845" t="s">
        <v>8478</v>
      </c>
      <c r="C1845" t="s">
        <v>8479</v>
      </c>
      <c r="D1845" t="s">
        <v>8480</v>
      </c>
      <c r="E1845" t="s">
        <v>8481</v>
      </c>
    </row>
    <row r="1846" spans="1:5" x14ac:dyDescent="0.3">
      <c r="A1846" t="s">
        <v>8482</v>
      </c>
      <c r="B1846" t="s">
        <v>8483</v>
      </c>
      <c r="C1846" t="s">
        <v>8484</v>
      </c>
      <c r="D1846" t="s">
        <v>8485</v>
      </c>
      <c r="E1846" t="s">
        <v>8486</v>
      </c>
    </row>
    <row r="1847" spans="1:5" x14ac:dyDescent="0.3">
      <c r="A1847" t="s">
        <v>8487</v>
      </c>
      <c r="B1847" t="s">
        <v>8488</v>
      </c>
      <c r="C1847" t="s">
        <v>8489</v>
      </c>
      <c r="D1847" t="s">
        <v>8490</v>
      </c>
      <c r="E1847" t="s">
        <v>8491</v>
      </c>
    </row>
    <row r="1848" spans="1:5" x14ac:dyDescent="0.3">
      <c r="A1848" t="s">
        <v>8492</v>
      </c>
      <c r="B1848" t="s">
        <v>8493</v>
      </c>
      <c r="C1848" t="s">
        <v>8494</v>
      </c>
      <c r="D1848" t="s">
        <v>8495</v>
      </c>
      <c r="E1848" t="s">
        <v>8496</v>
      </c>
    </row>
    <row r="1849" spans="1:5" x14ac:dyDescent="0.3">
      <c r="A1849" t="s">
        <v>8497</v>
      </c>
      <c r="B1849" t="s">
        <v>8498</v>
      </c>
      <c r="C1849" t="s">
        <v>8499</v>
      </c>
      <c r="D1849" t="s">
        <v>8499</v>
      </c>
      <c r="E1849" t="s">
        <v>8500</v>
      </c>
    </row>
    <row r="1850" spans="1:5" x14ac:dyDescent="0.3">
      <c r="A1850" t="s">
        <v>8501</v>
      </c>
      <c r="B1850" t="s">
        <v>8502</v>
      </c>
      <c r="C1850" t="s">
        <v>8503</v>
      </c>
      <c r="D1850" t="s">
        <v>8504</v>
      </c>
      <c r="E1850" t="s">
        <v>8505</v>
      </c>
    </row>
    <row r="1851" spans="1:5" x14ac:dyDescent="0.3">
      <c r="A1851" t="s">
        <v>8506</v>
      </c>
      <c r="B1851" t="s">
        <v>8507</v>
      </c>
      <c r="C1851" t="s">
        <v>8508</v>
      </c>
      <c r="D1851" t="s">
        <v>8508</v>
      </c>
      <c r="E1851" t="s">
        <v>8509</v>
      </c>
    </row>
    <row r="1852" spans="1:5" x14ac:dyDescent="0.3">
      <c r="A1852" t="s">
        <v>8510</v>
      </c>
      <c r="B1852" t="s">
        <v>8511</v>
      </c>
      <c r="C1852" t="s">
        <v>8116</v>
      </c>
      <c r="D1852" t="s">
        <v>8512</v>
      </c>
      <c r="E1852" t="s">
        <v>8513</v>
      </c>
    </row>
    <row r="1853" spans="1:5" x14ac:dyDescent="0.3">
      <c r="A1853" t="s">
        <v>8514</v>
      </c>
      <c r="B1853" t="s">
        <v>8515</v>
      </c>
      <c r="C1853" t="s">
        <v>8516</v>
      </c>
      <c r="D1853" t="s">
        <v>8517</v>
      </c>
      <c r="E1853" t="s">
        <v>8518</v>
      </c>
    </row>
    <row r="1854" spans="1:5" x14ac:dyDescent="0.3">
      <c r="A1854" t="s">
        <v>8519</v>
      </c>
      <c r="B1854" t="s">
        <v>8520</v>
      </c>
      <c r="C1854" t="s">
        <v>7216</v>
      </c>
      <c r="D1854" t="s">
        <v>8521</v>
      </c>
      <c r="E1854" t="s">
        <v>8522</v>
      </c>
    </row>
    <row r="1855" spans="1:5" x14ac:dyDescent="0.3">
      <c r="A1855" t="s">
        <v>8523</v>
      </c>
      <c r="B1855" t="s">
        <v>8524</v>
      </c>
      <c r="C1855" t="s">
        <v>8525</v>
      </c>
      <c r="D1855" t="s">
        <v>8526</v>
      </c>
      <c r="E1855" t="s">
        <v>8527</v>
      </c>
    </row>
    <row r="1856" spans="1:5" x14ac:dyDescent="0.3">
      <c r="A1856" t="s">
        <v>8528</v>
      </c>
      <c r="B1856" t="s">
        <v>8529</v>
      </c>
      <c r="C1856" t="s">
        <v>8530</v>
      </c>
      <c r="D1856" t="s">
        <v>8530</v>
      </c>
      <c r="E1856" t="s">
        <v>8531</v>
      </c>
    </row>
    <row r="1857" spans="1:5" x14ac:dyDescent="0.3">
      <c r="A1857" t="s">
        <v>8532</v>
      </c>
      <c r="B1857" t="s">
        <v>8533</v>
      </c>
      <c r="C1857" t="s">
        <v>5864</v>
      </c>
      <c r="D1857" t="s">
        <v>8534</v>
      </c>
      <c r="E1857" t="s">
        <v>8535</v>
      </c>
    </row>
    <row r="1858" spans="1:5" x14ac:dyDescent="0.3">
      <c r="A1858" t="s">
        <v>8536</v>
      </c>
      <c r="B1858" t="s">
        <v>8537</v>
      </c>
      <c r="C1858" t="s">
        <v>8538</v>
      </c>
      <c r="D1858" t="s">
        <v>8539</v>
      </c>
      <c r="E1858" t="s">
        <v>8540</v>
      </c>
    </row>
    <row r="1859" spans="1:5" x14ac:dyDescent="0.3">
      <c r="A1859" t="s">
        <v>8541</v>
      </c>
      <c r="B1859" t="s">
        <v>8542</v>
      </c>
      <c r="C1859" t="s">
        <v>8543</v>
      </c>
      <c r="D1859" t="s">
        <v>8544</v>
      </c>
      <c r="E1859" t="s">
        <v>8545</v>
      </c>
    </row>
    <row r="1860" spans="1:5" x14ac:dyDescent="0.3">
      <c r="A1860" t="s">
        <v>8546</v>
      </c>
      <c r="B1860" t="s">
        <v>8547</v>
      </c>
      <c r="C1860" t="s">
        <v>8548</v>
      </c>
      <c r="D1860" t="s">
        <v>8549</v>
      </c>
      <c r="E1860" t="s">
        <v>8550</v>
      </c>
    </row>
    <row r="1861" spans="1:5" x14ac:dyDescent="0.3">
      <c r="A1861" t="s">
        <v>8551</v>
      </c>
      <c r="B1861" t="s">
        <v>8552</v>
      </c>
      <c r="C1861" t="s">
        <v>7310</v>
      </c>
      <c r="D1861" t="s">
        <v>8553</v>
      </c>
      <c r="E1861" t="s">
        <v>8554</v>
      </c>
    </row>
    <row r="1862" spans="1:5" x14ac:dyDescent="0.3">
      <c r="A1862" t="s">
        <v>8555</v>
      </c>
      <c r="B1862" t="s">
        <v>8556</v>
      </c>
      <c r="C1862" t="s">
        <v>8557</v>
      </c>
      <c r="D1862" t="s">
        <v>8558</v>
      </c>
      <c r="E1862" t="s">
        <v>8559</v>
      </c>
    </row>
    <row r="1863" spans="1:5" x14ac:dyDescent="0.3">
      <c r="A1863" t="s">
        <v>8560</v>
      </c>
      <c r="B1863" t="s">
        <v>8561</v>
      </c>
      <c r="C1863" t="s">
        <v>4143</v>
      </c>
      <c r="D1863" t="s">
        <v>8562</v>
      </c>
      <c r="E1863" t="s">
        <v>8563</v>
      </c>
    </row>
    <row r="1864" spans="1:5" x14ac:dyDescent="0.3">
      <c r="A1864" t="s">
        <v>8564</v>
      </c>
      <c r="B1864" t="s">
        <v>8565</v>
      </c>
      <c r="C1864" t="s">
        <v>915</v>
      </c>
      <c r="D1864" t="s">
        <v>8566</v>
      </c>
      <c r="E1864" t="s">
        <v>8567</v>
      </c>
    </row>
    <row r="1865" spans="1:5" x14ac:dyDescent="0.3">
      <c r="A1865" t="s">
        <v>8568</v>
      </c>
      <c r="B1865" t="s">
        <v>8569</v>
      </c>
      <c r="C1865" t="s">
        <v>8570</v>
      </c>
      <c r="D1865" t="s">
        <v>8570</v>
      </c>
      <c r="E1865" t="s">
        <v>8571</v>
      </c>
    </row>
    <row r="1866" spans="1:5" x14ac:dyDescent="0.3">
      <c r="A1866" t="s">
        <v>8572</v>
      </c>
      <c r="B1866" t="s">
        <v>8573</v>
      </c>
      <c r="C1866" t="s">
        <v>8574</v>
      </c>
      <c r="D1866" t="s">
        <v>8575</v>
      </c>
      <c r="E1866" t="s">
        <v>8576</v>
      </c>
    </row>
    <row r="1867" spans="1:5" x14ac:dyDescent="0.3">
      <c r="A1867" t="s">
        <v>8577</v>
      </c>
      <c r="B1867" t="s">
        <v>8578</v>
      </c>
      <c r="C1867" t="s">
        <v>8579</v>
      </c>
      <c r="D1867" t="s">
        <v>8580</v>
      </c>
      <c r="E1867" t="s">
        <v>8581</v>
      </c>
    </row>
    <row r="1868" spans="1:5" x14ac:dyDescent="0.3">
      <c r="A1868" t="s">
        <v>8582</v>
      </c>
      <c r="B1868" t="s">
        <v>8583</v>
      </c>
      <c r="C1868" t="s">
        <v>1858</v>
      </c>
      <c r="D1868" t="s">
        <v>1858</v>
      </c>
      <c r="E1868" t="s">
        <v>8584</v>
      </c>
    </row>
    <row r="1869" spans="1:5" x14ac:dyDescent="0.3">
      <c r="A1869" t="s">
        <v>8585</v>
      </c>
      <c r="B1869" t="s">
        <v>8586</v>
      </c>
      <c r="C1869" t="s">
        <v>8587</v>
      </c>
      <c r="D1869" t="s">
        <v>8588</v>
      </c>
      <c r="E1869" t="s">
        <v>8589</v>
      </c>
    </row>
    <row r="1870" spans="1:5" x14ac:dyDescent="0.3">
      <c r="A1870" t="s">
        <v>8590</v>
      </c>
      <c r="B1870" t="s">
        <v>8591</v>
      </c>
      <c r="C1870" t="s">
        <v>8592</v>
      </c>
      <c r="D1870" t="s">
        <v>8593</v>
      </c>
      <c r="E1870" t="s">
        <v>8594</v>
      </c>
    </row>
    <row r="1871" spans="1:5" x14ac:dyDescent="0.3">
      <c r="A1871" t="s">
        <v>8595</v>
      </c>
      <c r="B1871" t="s">
        <v>8596</v>
      </c>
      <c r="C1871" t="s">
        <v>6597</v>
      </c>
      <c r="D1871" t="s">
        <v>8597</v>
      </c>
      <c r="E1871" t="s">
        <v>8598</v>
      </c>
    </row>
    <row r="1872" spans="1:5" x14ac:dyDescent="0.3">
      <c r="A1872" t="s">
        <v>8599</v>
      </c>
      <c r="B1872" t="s">
        <v>8600</v>
      </c>
      <c r="C1872" t="s">
        <v>4143</v>
      </c>
      <c r="D1872" t="s">
        <v>4143</v>
      </c>
      <c r="E1872" t="s">
        <v>8601</v>
      </c>
    </row>
    <row r="1873" spans="1:5" x14ac:dyDescent="0.3">
      <c r="A1873" t="s">
        <v>8602</v>
      </c>
      <c r="B1873" t="s">
        <v>8603</v>
      </c>
      <c r="C1873" t="s">
        <v>2678</v>
      </c>
      <c r="D1873" t="s">
        <v>8604</v>
      </c>
      <c r="E1873" t="s">
        <v>8605</v>
      </c>
    </row>
    <row r="1874" spans="1:5" x14ac:dyDescent="0.3">
      <c r="A1874" t="s">
        <v>8606</v>
      </c>
      <c r="B1874" t="s">
        <v>8607</v>
      </c>
      <c r="C1874" t="s">
        <v>8608</v>
      </c>
      <c r="D1874" t="s">
        <v>8609</v>
      </c>
      <c r="E1874" t="s">
        <v>8610</v>
      </c>
    </row>
    <row r="1875" spans="1:5" x14ac:dyDescent="0.3">
      <c r="A1875" t="s">
        <v>8611</v>
      </c>
      <c r="B1875" t="s">
        <v>8612</v>
      </c>
      <c r="C1875" t="s">
        <v>8613</v>
      </c>
      <c r="D1875" t="s">
        <v>8614</v>
      </c>
      <c r="E1875" t="s">
        <v>8615</v>
      </c>
    </row>
    <row r="1876" spans="1:5" x14ac:dyDescent="0.3">
      <c r="A1876" t="s">
        <v>8616</v>
      </c>
      <c r="B1876" t="s">
        <v>8617</v>
      </c>
      <c r="C1876" t="s">
        <v>8618</v>
      </c>
      <c r="D1876" t="s">
        <v>8619</v>
      </c>
      <c r="E1876" t="s">
        <v>8620</v>
      </c>
    </row>
    <row r="1877" spans="1:5" x14ac:dyDescent="0.3">
      <c r="A1877" t="s">
        <v>8621</v>
      </c>
      <c r="B1877" t="s">
        <v>8622</v>
      </c>
      <c r="C1877" t="s">
        <v>8623</v>
      </c>
      <c r="D1877" t="s">
        <v>8624</v>
      </c>
      <c r="E1877" t="s">
        <v>8625</v>
      </c>
    </row>
    <row r="1878" spans="1:5" x14ac:dyDescent="0.3">
      <c r="A1878" t="s">
        <v>8626</v>
      </c>
      <c r="B1878" t="s">
        <v>8627</v>
      </c>
      <c r="C1878" t="s">
        <v>8628</v>
      </c>
      <c r="D1878" t="s">
        <v>8629</v>
      </c>
      <c r="E1878" t="s">
        <v>8630</v>
      </c>
    </row>
    <row r="1879" spans="1:5" x14ac:dyDescent="0.3">
      <c r="A1879" t="s">
        <v>8631</v>
      </c>
      <c r="B1879" t="s">
        <v>8632</v>
      </c>
      <c r="C1879" t="s">
        <v>8633</v>
      </c>
      <c r="D1879" t="s">
        <v>8634</v>
      </c>
      <c r="E1879" t="s">
        <v>8635</v>
      </c>
    </row>
    <row r="1880" spans="1:5" x14ac:dyDescent="0.3">
      <c r="A1880" t="s">
        <v>8636</v>
      </c>
      <c r="B1880" t="s">
        <v>8637</v>
      </c>
      <c r="C1880" t="s">
        <v>8638</v>
      </c>
      <c r="D1880" t="s">
        <v>8638</v>
      </c>
      <c r="E1880" t="s">
        <v>8638</v>
      </c>
    </row>
    <row r="1881" spans="1:5" x14ac:dyDescent="0.3">
      <c r="A1881" t="s">
        <v>8639</v>
      </c>
      <c r="B1881" t="s">
        <v>8640</v>
      </c>
      <c r="C1881" t="s">
        <v>8641</v>
      </c>
      <c r="D1881" t="s">
        <v>8642</v>
      </c>
      <c r="E1881" t="s">
        <v>8643</v>
      </c>
    </row>
    <row r="1882" spans="1:5" x14ac:dyDescent="0.3">
      <c r="A1882" t="s">
        <v>8644</v>
      </c>
      <c r="B1882" t="s">
        <v>8645</v>
      </c>
      <c r="C1882" t="s">
        <v>8646</v>
      </c>
      <c r="D1882" t="s">
        <v>8647</v>
      </c>
      <c r="E1882" t="s">
        <v>8648</v>
      </c>
    </row>
    <row r="1883" spans="1:5" x14ac:dyDescent="0.3">
      <c r="A1883" t="s">
        <v>8649</v>
      </c>
      <c r="B1883" t="s">
        <v>8650</v>
      </c>
      <c r="C1883" t="s">
        <v>8651</v>
      </c>
      <c r="D1883" t="s">
        <v>8652</v>
      </c>
      <c r="E1883" t="s">
        <v>8653</v>
      </c>
    </row>
    <row r="1884" spans="1:5" x14ac:dyDescent="0.3">
      <c r="A1884" t="s">
        <v>8654</v>
      </c>
      <c r="B1884" t="s">
        <v>8655</v>
      </c>
      <c r="C1884" t="s">
        <v>7729</v>
      </c>
      <c r="D1884" t="s">
        <v>8656</v>
      </c>
      <c r="E1884" t="s">
        <v>8657</v>
      </c>
    </row>
    <row r="1885" spans="1:5" x14ac:dyDescent="0.3">
      <c r="A1885" t="s">
        <v>8658</v>
      </c>
      <c r="B1885" t="s">
        <v>8659</v>
      </c>
      <c r="C1885" t="s">
        <v>8660</v>
      </c>
      <c r="D1885" t="s">
        <v>8661</v>
      </c>
      <c r="E1885" t="s">
        <v>8662</v>
      </c>
    </row>
    <row r="1886" spans="1:5" x14ac:dyDescent="0.3">
      <c r="A1886" t="s">
        <v>8663</v>
      </c>
      <c r="B1886" t="s">
        <v>8664</v>
      </c>
      <c r="C1886" t="s">
        <v>8665</v>
      </c>
      <c r="D1886" t="s">
        <v>8666</v>
      </c>
      <c r="E1886" t="s">
        <v>8667</v>
      </c>
    </row>
    <row r="1887" spans="1:5" x14ac:dyDescent="0.3">
      <c r="A1887" t="s">
        <v>8668</v>
      </c>
      <c r="B1887" t="s">
        <v>8669</v>
      </c>
      <c r="C1887" t="s">
        <v>7360</v>
      </c>
      <c r="D1887" t="s">
        <v>8670</v>
      </c>
      <c r="E1887" t="s">
        <v>8671</v>
      </c>
    </row>
    <row r="1888" spans="1:5" x14ac:dyDescent="0.3">
      <c r="A1888" t="s">
        <v>8672</v>
      </c>
      <c r="B1888" t="s">
        <v>8673</v>
      </c>
      <c r="C1888" t="s">
        <v>8674</v>
      </c>
      <c r="D1888" t="s">
        <v>8674</v>
      </c>
      <c r="E1888" t="s">
        <v>8675</v>
      </c>
    </row>
    <row r="1889" spans="1:5" x14ac:dyDescent="0.3">
      <c r="A1889" t="s">
        <v>8676</v>
      </c>
      <c r="B1889" t="s">
        <v>8677</v>
      </c>
      <c r="C1889" t="s">
        <v>8678</v>
      </c>
      <c r="D1889" t="s">
        <v>8679</v>
      </c>
      <c r="E1889" t="s">
        <v>8680</v>
      </c>
    </row>
    <row r="1890" spans="1:5" x14ac:dyDescent="0.3">
      <c r="A1890" t="s">
        <v>8681</v>
      </c>
      <c r="B1890" t="s">
        <v>8682</v>
      </c>
      <c r="C1890" t="s">
        <v>8683</v>
      </c>
      <c r="D1890" t="s">
        <v>8684</v>
      </c>
      <c r="E1890" t="s">
        <v>8685</v>
      </c>
    </row>
    <row r="1891" spans="1:5" x14ac:dyDescent="0.3">
      <c r="A1891" t="s">
        <v>8686</v>
      </c>
      <c r="B1891" t="s">
        <v>8687</v>
      </c>
      <c r="C1891" t="s">
        <v>8688</v>
      </c>
      <c r="D1891" t="s">
        <v>8689</v>
      </c>
      <c r="E1891" t="s">
        <v>8690</v>
      </c>
    </row>
    <row r="1892" spans="1:5" x14ac:dyDescent="0.3">
      <c r="A1892" t="s">
        <v>8691</v>
      </c>
      <c r="B1892" t="s">
        <v>8692</v>
      </c>
      <c r="C1892" t="s">
        <v>8693</v>
      </c>
      <c r="D1892" t="s">
        <v>8694</v>
      </c>
      <c r="E1892" t="s">
        <v>8695</v>
      </c>
    </row>
    <row r="1893" spans="1:5" x14ac:dyDescent="0.3">
      <c r="A1893" t="s">
        <v>8696</v>
      </c>
      <c r="B1893" t="s">
        <v>8697</v>
      </c>
      <c r="C1893" t="s">
        <v>8698</v>
      </c>
      <c r="D1893" t="s">
        <v>8699</v>
      </c>
      <c r="E1893" t="s">
        <v>8700</v>
      </c>
    </row>
    <row r="1894" spans="1:5" x14ac:dyDescent="0.3">
      <c r="A1894" t="s">
        <v>8701</v>
      </c>
      <c r="B1894" t="s">
        <v>8702</v>
      </c>
      <c r="C1894" t="s">
        <v>1724</v>
      </c>
      <c r="D1894" t="s">
        <v>8703</v>
      </c>
      <c r="E1894" t="s">
        <v>8704</v>
      </c>
    </row>
    <row r="1895" spans="1:5" x14ac:dyDescent="0.3">
      <c r="A1895" t="s">
        <v>8705</v>
      </c>
      <c r="B1895" t="s">
        <v>8706</v>
      </c>
      <c r="C1895" t="s">
        <v>8707</v>
      </c>
      <c r="D1895" t="s">
        <v>8708</v>
      </c>
      <c r="E1895" t="s">
        <v>8709</v>
      </c>
    </row>
    <row r="1896" spans="1:5" x14ac:dyDescent="0.3">
      <c r="A1896" t="s">
        <v>8710</v>
      </c>
      <c r="B1896" t="s">
        <v>8711</v>
      </c>
      <c r="C1896" t="s">
        <v>8712</v>
      </c>
      <c r="D1896" t="s">
        <v>8713</v>
      </c>
      <c r="E1896" t="s">
        <v>8714</v>
      </c>
    </row>
    <row r="1897" spans="1:5" x14ac:dyDescent="0.3">
      <c r="A1897" t="s">
        <v>8715</v>
      </c>
      <c r="B1897" t="s">
        <v>8716</v>
      </c>
      <c r="C1897" t="s">
        <v>8717</v>
      </c>
      <c r="D1897" t="s">
        <v>8718</v>
      </c>
      <c r="E1897" t="s">
        <v>8719</v>
      </c>
    </row>
    <row r="1898" spans="1:5" x14ac:dyDescent="0.3">
      <c r="A1898" t="s">
        <v>8720</v>
      </c>
      <c r="B1898" t="s">
        <v>8721</v>
      </c>
      <c r="C1898" t="s">
        <v>8722</v>
      </c>
      <c r="D1898" t="s">
        <v>8723</v>
      </c>
      <c r="E1898" t="s">
        <v>8724</v>
      </c>
    </row>
    <row r="1899" spans="1:5" x14ac:dyDescent="0.3">
      <c r="A1899" t="s">
        <v>8725</v>
      </c>
      <c r="B1899" t="s">
        <v>8726</v>
      </c>
      <c r="C1899" t="s">
        <v>8727</v>
      </c>
      <c r="D1899" t="s">
        <v>8728</v>
      </c>
      <c r="E1899" t="s">
        <v>8729</v>
      </c>
    </row>
    <row r="1900" spans="1:5" x14ac:dyDescent="0.3">
      <c r="A1900" t="s">
        <v>8730</v>
      </c>
      <c r="B1900" t="s">
        <v>8731</v>
      </c>
      <c r="C1900" t="s">
        <v>8732</v>
      </c>
      <c r="D1900" t="s">
        <v>8733</v>
      </c>
      <c r="E1900" t="s">
        <v>8734</v>
      </c>
    </row>
    <row r="1901" spans="1:5" x14ac:dyDescent="0.3">
      <c r="A1901" t="s">
        <v>8735</v>
      </c>
      <c r="B1901" t="s">
        <v>8736</v>
      </c>
      <c r="C1901" t="s">
        <v>550</v>
      </c>
      <c r="D1901" t="s">
        <v>8737</v>
      </c>
      <c r="E1901" t="s">
        <v>8738</v>
      </c>
    </row>
    <row r="1902" spans="1:5" x14ac:dyDescent="0.3">
      <c r="A1902" t="s">
        <v>8739</v>
      </c>
      <c r="B1902" t="s">
        <v>8740</v>
      </c>
      <c r="C1902" t="s">
        <v>8741</v>
      </c>
      <c r="D1902" t="s">
        <v>8742</v>
      </c>
      <c r="E1902" t="s">
        <v>8743</v>
      </c>
    </row>
    <row r="1903" spans="1:5" x14ac:dyDescent="0.3">
      <c r="A1903" t="s">
        <v>8744</v>
      </c>
      <c r="B1903" t="s">
        <v>8745</v>
      </c>
      <c r="C1903" t="s">
        <v>8746</v>
      </c>
      <c r="D1903" t="s">
        <v>8747</v>
      </c>
      <c r="E1903" t="s">
        <v>8748</v>
      </c>
    </row>
    <row r="1904" spans="1:5" x14ac:dyDescent="0.3">
      <c r="A1904" t="s">
        <v>8749</v>
      </c>
      <c r="B1904" t="s">
        <v>8750</v>
      </c>
      <c r="C1904" t="s">
        <v>8751</v>
      </c>
      <c r="D1904" t="s">
        <v>8752</v>
      </c>
      <c r="E1904" t="s">
        <v>8753</v>
      </c>
    </row>
    <row r="1905" spans="1:5" x14ac:dyDescent="0.3">
      <c r="A1905" t="s">
        <v>8754</v>
      </c>
      <c r="B1905" t="s">
        <v>8755</v>
      </c>
      <c r="C1905" t="s">
        <v>8756</v>
      </c>
      <c r="D1905" t="s">
        <v>8757</v>
      </c>
      <c r="E1905" t="s">
        <v>8758</v>
      </c>
    </row>
    <row r="1906" spans="1:5" x14ac:dyDescent="0.3">
      <c r="A1906" t="s">
        <v>8759</v>
      </c>
      <c r="B1906" t="s">
        <v>8760</v>
      </c>
      <c r="C1906" t="s">
        <v>8761</v>
      </c>
      <c r="D1906" t="s">
        <v>8762</v>
      </c>
      <c r="E1906" t="s">
        <v>8763</v>
      </c>
    </row>
    <row r="1907" spans="1:5" x14ac:dyDescent="0.3">
      <c r="A1907" t="s">
        <v>8764</v>
      </c>
      <c r="B1907" t="s">
        <v>8765</v>
      </c>
      <c r="C1907" t="s">
        <v>8766</v>
      </c>
      <c r="D1907" t="s">
        <v>8767</v>
      </c>
      <c r="E1907" t="s">
        <v>8768</v>
      </c>
    </row>
    <row r="1908" spans="1:5" x14ac:dyDescent="0.3">
      <c r="A1908" t="s">
        <v>8769</v>
      </c>
      <c r="B1908" t="s">
        <v>8770</v>
      </c>
      <c r="C1908" t="s">
        <v>8771</v>
      </c>
      <c r="D1908" t="s">
        <v>8772</v>
      </c>
      <c r="E1908" t="s">
        <v>8773</v>
      </c>
    </row>
    <row r="1909" spans="1:5" x14ac:dyDescent="0.3">
      <c r="A1909" t="s">
        <v>8774</v>
      </c>
      <c r="B1909" t="s">
        <v>8775</v>
      </c>
      <c r="C1909" t="s">
        <v>7310</v>
      </c>
      <c r="D1909" t="s">
        <v>8776</v>
      </c>
      <c r="E1909" t="s">
        <v>8777</v>
      </c>
    </row>
    <row r="1910" spans="1:5" x14ac:dyDescent="0.3">
      <c r="A1910" t="s">
        <v>8778</v>
      </c>
      <c r="B1910" t="s">
        <v>8779</v>
      </c>
      <c r="C1910" t="s">
        <v>8780</v>
      </c>
      <c r="D1910" t="s">
        <v>8781</v>
      </c>
      <c r="E1910" t="s">
        <v>8782</v>
      </c>
    </row>
    <row r="1911" spans="1:5" x14ac:dyDescent="0.3">
      <c r="A1911" t="s">
        <v>8783</v>
      </c>
      <c r="B1911" t="s">
        <v>8784</v>
      </c>
      <c r="C1911" t="s">
        <v>8785</v>
      </c>
      <c r="D1911" t="s">
        <v>8786</v>
      </c>
      <c r="E1911" t="s">
        <v>8787</v>
      </c>
    </row>
    <row r="1912" spans="1:5" x14ac:dyDescent="0.3">
      <c r="A1912" t="s">
        <v>8788</v>
      </c>
      <c r="B1912" t="s">
        <v>8789</v>
      </c>
      <c r="C1912" t="s">
        <v>8790</v>
      </c>
      <c r="D1912" t="s">
        <v>8791</v>
      </c>
      <c r="E1912" t="s">
        <v>8792</v>
      </c>
    </row>
    <row r="1913" spans="1:5" x14ac:dyDescent="0.3">
      <c r="A1913" t="s">
        <v>8793</v>
      </c>
      <c r="B1913" t="s">
        <v>8794</v>
      </c>
      <c r="C1913" t="s">
        <v>8795</v>
      </c>
      <c r="D1913" t="s">
        <v>8795</v>
      </c>
      <c r="E1913" t="s">
        <v>8796</v>
      </c>
    </row>
    <row r="1914" spans="1:5" x14ac:dyDescent="0.3">
      <c r="A1914" t="s">
        <v>8797</v>
      </c>
      <c r="B1914" t="s">
        <v>8798</v>
      </c>
      <c r="C1914" t="s">
        <v>8799</v>
      </c>
      <c r="D1914" t="e">
        <f>- to announce upon (reflexively), i.e. (by implication) to engage to do something, to assert something respecting oneself</f>
        <v>#NAME?</v>
      </c>
      <c r="E1914" t="e">
        <f>- to announce upon (reflexively), i.e. (by implication) to engage to do something, to assert something respecting oneself</f>
        <v>#NAME?</v>
      </c>
    </row>
    <row r="1915" spans="1:5" x14ac:dyDescent="0.3">
      <c r="A1915" t="s">
        <v>8800</v>
      </c>
      <c r="B1915" t="s">
        <v>8801</v>
      </c>
      <c r="C1915" t="s">
        <v>8802</v>
      </c>
      <c r="D1915" t="e">
        <f>- a self-committal (by assurance of conferring some good)</f>
        <v>#NAME?</v>
      </c>
      <c r="E1915" t="e">
        <f>- a self-committal (by assurance of conferring some good)</f>
        <v>#NAME?</v>
      </c>
    </row>
    <row r="1916" spans="1:5" x14ac:dyDescent="0.3">
      <c r="A1916" t="s">
        <v>8803</v>
      </c>
      <c r="B1916" t="s">
        <v>8804</v>
      </c>
      <c r="C1916" t="s">
        <v>8805</v>
      </c>
      <c r="D1916" t="s">
        <v>8806</v>
      </c>
      <c r="E1916" t="s">
        <v>8807</v>
      </c>
    </row>
    <row r="1917" spans="1:5" x14ac:dyDescent="0.3">
      <c r="A1917" t="s">
        <v>8808</v>
      </c>
      <c r="B1917" t="s">
        <v>8809</v>
      </c>
      <c r="C1917" t="s">
        <v>8810</v>
      </c>
      <c r="D1917" t="s">
        <v>8811</v>
      </c>
      <c r="E1917" t="s">
        <v>8812</v>
      </c>
    </row>
    <row r="1918" spans="1:5" x14ac:dyDescent="0.3">
      <c r="A1918" t="s">
        <v>8813</v>
      </c>
      <c r="B1918" t="s">
        <v>8814</v>
      </c>
      <c r="C1918" t="s">
        <v>8815</v>
      </c>
      <c r="D1918" t="s">
        <v>8816</v>
      </c>
      <c r="E1918" t="s">
        <v>8817</v>
      </c>
    </row>
    <row r="1919" spans="1:5" x14ac:dyDescent="0.3">
      <c r="A1919" t="s">
        <v>8818</v>
      </c>
      <c r="B1919" t="s">
        <v>8819</v>
      </c>
      <c r="C1919" t="s">
        <v>8820</v>
      </c>
      <c r="D1919" t="s">
        <v>8821</v>
      </c>
      <c r="E1919" t="s">
        <v>8822</v>
      </c>
    </row>
    <row r="1920" spans="1:5" x14ac:dyDescent="0.3">
      <c r="A1920" t="s">
        <v>8823</v>
      </c>
      <c r="B1920" t="s">
        <v>8824</v>
      </c>
      <c r="C1920" t="s">
        <v>650</v>
      </c>
      <c r="D1920" t="s">
        <v>8825</v>
      </c>
      <c r="E1920" t="s">
        <v>8826</v>
      </c>
    </row>
    <row r="1921" spans="1:5" x14ac:dyDescent="0.3">
      <c r="A1921" t="s">
        <v>8827</v>
      </c>
      <c r="B1921" t="s">
        <v>8828</v>
      </c>
      <c r="C1921" t="s">
        <v>645</v>
      </c>
      <c r="D1921" t="s">
        <v>8829</v>
      </c>
      <c r="E1921" t="s">
        <v>8829</v>
      </c>
    </row>
    <row r="1922" spans="1:5" x14ac:dyDescent="0.3">
      <c r="A1922" t="s">
        <v>8830</v>
      </c>
      <c r="B1922" t="s">
        <v>8831</v>
      </c>
      <c r="C1922" t="s">
        <v>8832</v>
      </c>
      <c r="D1922" t="s">
        <v>8833</v>
      </c>
      <c r="E1922" t="s">
        <v>8834</v>
      </c>
    </row>
    <row r="1923" spans="1:5" x14ac:dyDescent="0.3">
      <c r="A1923" t="s">
        <v>8835</v>
      </c>
      <c r="B1923" t="s">
        <v>8836</v>
      </c>
      <c r="C1923" t="s">
        <v>8837</v>
      </c>
      <c r="D1923" t="s">
        <v>8838</v>
      </c>
      <c r="E1923" t="s">
        <v>8839</v>
      </c>
    </row>
    <row r="1924" spans="1:5" x14ac:dyDescent="0.3">
      <c r="A1924" t="s">
        <v>8840</v>
      </c>
      <c r="B1924" t="s">
        <v>8841</v>
      </c>
      <c r="C1924" t="s">
        <v>8842</v>
      </c>
      <c r="D1924" t="e">
        <f>- to ask for</f>
        <v>#NAME?</v>
      </c>
      <c r="E1924" t="e">
        <f>- to ask for, beg, ask alms</f>
        <v>#NAME?</v>
      </c>
    </row>
    <row r="1925" spans="1:5" x14ac:dyDescent="0.3">
      <c r="A1925" t="s">
        <v>8843</v>
      </c>
      <c r="B1925" t="s">
        <v>8844</v>
      </c>
      <c r="C1925" t="s">
        <v>8845</v>
      </c>
      <c r="D1925" t="s">
        <v>8846</v>
      </c>
      <c r="E1925" t="s">
        <v>8847</v>
      </c>
    </row>
    <row r="1926" spans="1:5" x14ac:dyDescent="0.3">
      <c r="A1926" t="s">
        <v>8848</v>
      </c>
      <c r="B1926" t="s">
        <v>8849</v>
      </c>
      <c r="C1926" t="s">
        <v>7216</v>
      </c>
      <c r="D1926" t="s">
        <v>8850</v>
      </c>
      <c r="E1926" t="s">
        <v>8851</v>
      </c>
    </row>
    <row r="1927" spans="1:5" x14ac:dyDescent="0.3">
      <c r="A1927" t="s">
        <v>8852</v>
      </c>
      <c r="B1927" t="s">
        <v>8853</v>
      </c>
      <c r="C1927" t="s">
        <v>8854</v>
      </c>
      <c r="D1927" t="s">
        <v>7216</v>
      </c>
      <c r="E1927" t="s">
        <v>8855</v>
      </c>
    </row>
    <row r="1928" spans="1:5" x14ac:dyDescent="0.3">
      <c r="A1928" t="s">
        <v>8856</v>
      </c>
      <c r="B1928" t="s">
        <v>8857</v>
      </c>
      <c r="C1928" t="s">
        <v>8858</v>
      </c>
      <c r="D1928" t="s">
        <v>8859</v>
      </c>
      <c r="E1928" t="s">
        <v>8860</v>
      </c>
    </row>
    <row r="1929" spans="1:5" x14ac:dyDescent="0.3">
      <c r="A1929" t="s">
        <v>8861</v>
      </c>
      <c r="B1929" t="s">
        <v>8862</v>
      </c>
      <c r="C1929" t="s">
        <v>1528</v>
      </c>
      <c r="D1929" t="e">
        <f>- (adverbially) on necessity, i.e. necessarily</f>
        <v>#NAME?</v>
      </c>
      <c r="E1929" t="e">
        <f>- (adverbially) on necessity, i.e. necessarily</f>
        <v>#NAME?</v>
      </c>
    </row>
    <row r="1930" spans="1:5" x14ac:dyDescent="0.3">
      <c r="A1930" t="s">
        <v>8863</v>
      </c>
      <c r="B1930" t="s">
        <v>8864</v>
      </c>
      <c r="C1930" t="s">
        <v>8865</v>
      </c>
      <c r="D1930" t="s">
        <v>8866</v>
      </c>
      <c r="E1930" t="s">
        <v>8867</v>
      </c>
    </row>
    <row r="1931" spans="1:5" x14ac:dyDescent="0.3">
      <c r="A1931" t="s">
        <v>8868</v>
      </c>
      <c r="B1931" t="s">
        <v>8869</v>
      </c>
      <c r="C1931" t="s">
        <v>1744</v>
      </c>
      <c r="D1931" t="s">
        <v>8870</v>
      </c>
      <c r="E1931" t="s">
        <v>8871</v>
      </c>
    </row>
    <row r="1932" spans="1:5" x14ac:dyDescent="0.3">
      <c r="A1932" t="s">
        <v>8872</v>
      </c>
      <c r="B1932" t="s">
        <v>8873</v>
      </c>
      <c r="C1932" t="s">
        <v>8874</v>
      </c>
      <c r="D1932" t="s">
        <v>8875</v>
      </c>
      <c r="E1932" t="s">
        <v>8876</v>
      </c>
    </row>
    <row r="1933" spans="1:5" x14ac:dyDescent="0.3">
      <c r="A1933" t="s">
        <v>8877</v>
      </c>
      <c r="B1933" t="s">
        <v>8878</v>
      </c>
      <c r="C1933" t="s">
        <v>1655</v>
      </c>
      <c r="D1933" t="s">
        <v>8879</v>
      </c>
      <c r="E1933" t="s">
        <v>8880</v>
      </c>
    </row>
    <row r="1934" spans="1:5" x14ac:dyDescent="0.3">
      <c r="A1934" t="s">
        <v>8881</v>
      </c>
      <c r="B1934" t="s">
        <v>8882</v>
      </c>
      <c r="C1934" t="s">
        <v>8883</v>
      </c>
      <c r="D1934" t="s">
        <v>8884</v>
      </c>
      <c r="E1934" t="s">
        <v>8885</v>
      </c>
    </row>
    <row r="1935" spans="1:5" x14ac:dyDescent="0.3">
      <c r="A1935" t="s">
        <v>8886</v>
      </c>
      <c r="B1935" t="s">
        <v>8887</v>
      </c>
      <c r="C1935" t="s">
        <v>8888</v>
      </c>
      <c r="D1935" t="s">
        <v>8888</v>
      </c>
      <c r="E1935" t="s">
        <v>8889</v>
      </c>
    </row>
    <row r="1936" spans="1:5" x14ac:dyDescent="0.3">
      <c r="A1936" t="s">
        <v>8890</v>
      </c>
      <c r="B1936" t="s">
        <v>8891</v>
      </c>
      <c r="C1936" t="s">
        <v>2424</v>
      </c>
      <c r="D1936" t="e">
        <f>- up above, i.e. over or on (of place, amount, rank, etc.)</f>
        <v>#NAME?</v>
      </c>
      <c r="E1936" t="e">
        <f>- up above, i.e. over or on (of place, amount, rank, etc.)</f>
        <v>#NAME?</v>
      </c>
    </row>
    <row r="1937" spans="1:5" x14ac:dyDescent="0.3">
      <c r="A1937" t="s">
        <v>8892</v>
      </c>
      <c r="B1937" t="s">
        <v>8893</v>
      </c>
      <c r="C1937" t="s">
        <v>2309</v>
      </c>
      <c r="D1937" t="s">
        <v>8894</v>
      </c>
      <c r="E1937" t="s">
        <v>8895</v>
      </c>
    </row>
    <row r="1938" spans="1:5" x14ac:dyDescent="0.3">
      <c r="A1938" t="s">
        <v>8896</v>
      </c>
      <c r="B1938" t="s">
        <v>8897</v>
      </c>
      <c r="C1938" t="s">
        <v>8898</v>
      </c>
      <c r="D1938" t="s">
        <v>8898</v>
      </c>
      <c r="E1938" t="s">
        <v>8899</v>
      </c>
    </row>
    <row r="1939" spans="1:5" x14ac:dyDescent="0.3">
      <c r="A1939" t="s">
        <v>8900</v>
      </c>
      <c r="B1939" t="s">
        <v>8901</v>
      </c>
      <c r="C1939" t="s">
        <v>8902</v>
      </c>
      <c r="D1939" t="e">
        <f>- a hut over the head, i.e. a dwelling</f>
        <v>#NAME?</v>
      </c>
      <c r="E1939" t="e">
        <f>- a hut over the head, i.e. a dwelling</f>
        <v>#NAME?</v>
      </c>
    </row>
    <row r="1940" spans="1:5" x14ac:dyDescent="0.3">
      <c r="A1940" t="s">
        <v>8903</v>
      </c>
      <c r="B1940" t="s">
        <v>8904</v>
      </c>
      <c r="C1940" t="s">
        <v>5755</v>
      </c>
      <c r="D1940" t="s">
        <v>8905</v>
      </c>
      <c r="E1940" t="s">
        <v>8906</v>
      </c>
    </row>
    <row r="1941" spans="1:5" x14ac:dyDescent="0.3">
      <c r="A1941" t="s">
        <v>8907</v>
      </c>
      <c r="B1941" t="s">
        <v>8908</v>
      </c>
      <c r="C1941" t="s">
        <v>8909</v>
      </c>
      <c r="D1941" t="s">
        <v>8910</v>
      </c>
      <c r="E1941" t="s">
        <v>8911</v>
      </c>
    </row>
    <row r="1942" spans="1:5" x14ac:dyDescent="0.3">
      <c r="A1942" t="s">
        <v>8912</v>
      </c>
      <c r="B1942" t="s">
        <v>8913</v>
      </c>
      <c r="C1942" t="s">
        <v>8914</v>
      </c>
      <c r="D1942" t="s">
        <v>8915</v>
      </c>
      <c r="E1942" t="s">
        <v>8916</v>
      </c>
    </row>
    <row r="1943" spans="1:5" x14ac:dyDescent="0.3">
      <c r="A1943" t="s">
        <v>8917</v>
      </c>
      <c r="B1943" t="s">
        <v>8918</v>
      </c>
      <c r="C1943" t="s">
        <v>8919</v>
      </c>
      <c r="D1943" t="s">
        <v>8919</v>
      </c>
      <c r="E1943" t="s">
        <v>8920</v>
      </c>
    </row>
    <row r="1944" spans="1:5" x14ac:dyDescent="0.3">
      <c r="A1944" t="s">
        <v>8921</v>
      </c>
      <c r="B1944" t="s">
        <v>8922</v>
      </c>
      <c r="C1944" t="s">
        <v>8923</v>
      </c>
      <c r="D1944" t="s">
        <v>8924</v>
      </c>
      <c r="E1944" t="s">
        <v>8925</v>
      </c>
    </row>
    <row r="1945" spans="1:5" x14ac:dyDescent="0.3">
      <c r="A1945" t="s">
        <v>8926</v>
      </c>
      <c r="B1945" t="s">
        <v>8927</v>
      </c>
      <c r="C1945" t="s">
        <v>8928</v>
      </c>
      <c r="D1945" t="e">
        <f>- to rouse upon, i.e. (figuratively) to excite against</f>
        <v>#NAME?</v>
      </c>
      <c r="E1945" t="e">
        <f>- to rouse upon, i.e. (figuratively) to excite against</f>
        <v>#NAME?</v>
      </c>
    </row>
    <row r="1946" spans="1:5" x14ac:dyDescent="0.3">
      <c r="A1946" t="s">
        <v>8929</v>
      </c>
      <c r="B1946" t="s">
        <v>8930</v>
      </c>
      <c r="C1946" t="s">
        <v>8931</v>
      </c>
      <c r="D1946" t="e">
        <f>- thereupon, i.e. since (of time or cause)</f>
        <v>#NAME?</v>
      </c>
      <c r="E1946" t="e">
        <f>- thereupon, i.e. since (of time or cause)</f>
        <v>#NAME?</v>
      </c>
    </row>
    <row r="1947" spans="1:5" x14ac:dyDescent="0.3">
      <c r="A1947" t="s">
        <v>8932</v>
      </c>
      <c r="B1947" t="s">
        <v>8933</v>
      </c>
      <c r="C1947" t="s">
        <v>8931</v>
      </c>
      <c r="D1947" t="e">
        <f>- since now, i.e. (of time) when, or (of cause) whereas</f>
        <v>#NAME?</v>
      </c>
      <c r="E1947" t="e">
        <f>- since now, i.e. (of time) when, or (of cause) whereas</f>
        <v>#NAME?</v>
      </c>
    </row>
    <row r="1948" spans="1:5" x14ac:dyDescent="0.3">
      <c r="A1948" t="s">
        <v>8934</v>
      </c>
      <c r="B1948" t="s">
        <v>8935</v>
      </c>
      <c r="C1948" t="s">
        <v>8931</v>
      </c>
      <c r="D1948" t="s">
        <v>8936</v>
      </c>
      <c r="E1948" t="s">
        <v>8937</v>
      </c>
    </row>
    <row r="1949" spans="1:5" x14ac:dyDescent="0.3">
      <c r="A1949" t="s">
        <v>8938</v>
      </c>
      <c r="B1949" t="s">
        <v>8939</v>
      </c>
      <c r="C1949" t="s">
        <v>8940</v>
      </c>
      <c r="D1949" t="s">
        <v>8940</v>
      </c>
      <c r="E1949" t="s">
        <v>8941</v>
      </c>
    </row>
    <row r="1950" spans="1:5" x14ac:dyDescent="0.3">
      <c r="A1950" t="s">
        <v>8942</v>
      </c>
      <c r="B1950" t="s">
        <v>8943</v>
      </c>
      <c r="C1950" t="s">
        <v>8931</v>
      </c>
      <c r="D1950" t="s">
        <v>8944</v>
      </c>
      <c r="E1950" t="s">
        <v>8945</v>
      </c>
    </row>
    <row r="1951" spans="1:5" x14ac:dyDescent="0.3">
      <c r="A1951" t="s">
        <v>8946</v>
      </c>
      <c r="B1951" t="s">
        <v>8947</v>
      </c>
      <c r="C1951" t="s">
        <v>8948</v>
      </c>
      <c r="D1951" t="s">
        <v>8949</v>
      </c>
      <c r="E1951" t="s">
        <v>8950</v>
      </c>
    </row>
    <row r="1952" spans="1:5" x14ac:dyDescent="0.3">
      <c r="A1952" t="s">
        <v>8951</v>
      </c>
      <c r="B1952" t="s">
        <v>8952</v>
      </c>
      <c r="C1952" t="s">
        <v>5553</v>
      </c>
      <c r="D1952" t="s">
        <v>8953</v>
      </c>
      <c r="E1952" t="s">
        <v>8954</v>
      </c>
    </row>
    <row r="1953" spans="1:5" x14ac:dyDescent="0.3">
      <c r="A1953" t="s">
        <v>8955</v>
      </c>
      <c r="B1953" t="s">
        <v>8956</v>
      </c>
      <c r="C1953" t="s">
        <v>8957</v>
      </c>
      <c r="D1953" t="s">
        <v>8958</v>
      </c>
      <c r="E1953" t="s">
        <v>8959</v>
      </c>
    </row>
    <row r="1954" spans="1:5" x14ac:dyDescent="0.3">
      <c r="A1954" t="s">
        <v>8960</v>
      </c>
      <c r="B1954" t="s">
        <v>8961</v>
      </c>
      <c r="C1954" t="s">
        <v>8962</v>
      </c>
      <c r="D1954" t="s">
        <v>8963</v>
      </c>
      <c r="E1954" t="s">
        <v>8964</v>
      </c>
    </row>
    <row r="1955" spans="1:5" x14ac:dyDescent="0.3">
      <c r="A1955" t="s">
        <v>8965</v>
      </c>
      <c r="B1955" t="s">
        <v>8966</v>
      </c>
      <c r="C1955" t="s">
        <v>8967</v>
      </c>
      <c r="D1955" t="s">
        <v>8968</v>
      </c>
      <c r="E1955" t="s">
        <v>8969</v>
      </c>
    </row>
    <row r="1956" spans="1:5" x14ac:dyDescent="0.3">
      <c r="A1956" t="s">
        <v>8970</v>
      </c>
      <c r="B1956" t="s">
        <v>8971</v>
      </c>
      <c r="C1956" t="s">
        <v>8972</v>
      </c>
      <c r="D1956" t="s">
        <v>8973</v>
      </c>
      <c r="E1956" t="s">
        <v>8974</v>
      </c>
    </row>
    <row r="1957" spans="1:5" x14ac:dyDescent="0.3">
      <c r="A1957" t="s">
        <v>8975</v>
      </c>
      <c r="B1957" t="s">
        <v>8976</v>
      </c>
      <c r="C1957" t="s">
        <v>8977</v>
      </c>
      <c r="D1957" t="s">
        <v>8978</v>
      </c>
      <c r="E1957" t="s">
        <v>8979</v>
      </c>
    </row>
    <row r="1958" spans="1:5" x14ac:dyDescent="0.3">
      <c r="A1958" t="s">
        <v>8980</v>
      </c>
      <c r="B1958" t="s">
        <v>8981</v>
      </c>
      <c r="C1958" t="s">
        <v>2047</v>
      </c>
      <c r="D1958" t="s">
        <v>8982</v>
      </c>
      <c r="E1958" t="s">
        <v>8983</v>
      </c>
    </row>
    <row r="1959" spans="1:5" x14ac:dyDescent="0.3">
      <c r="A1959" t="s">
        <v>8984</v>
      </c>
      <c r="B1959" t="s">
        <v>8985</v>
      </c>
      <c r="C1959" t="s">
        <v>8986</v>
      </c>
      <c r="D1959" t="s">
        <v>8987</v>
      </c>
      <c r="E1959" t="s">
        <v>8988</v>
      </c>
    </row>
    <row r="1960" spans="1:5" x14ac:dyDescent="0.3">
      <c r="A1960" t="s">
        <v>8989</v>
      </c>
      <c r="B1960" t="s">
        <v>8990</v>
      </c>
      <c r="C1960" t="s">
        <v>8991</v>
      </c>
      <c r="D1960" t="s">
        <v>8992</v>
      </c>
      <c r="E1960" t="s">
        <v>8993</v>
      </c>
    </row>
    <row r="1961" spans="1:5" x14ac:dyDescent="0.3">
      <c r="A1961" t="s">
        <v>8994</v>
      </c>
      <c r="B1961" t="s">
        <v>8995</v>
      </c>
      <c r="C1961" t="s">
        <v>8996</v>
      </c>
      <c r="D1961" t="s">
        <v>8997</v>
      </c>
      <c r="E1961" t="s">
        <v>8998</v>
      </c>
    </row>
    <row r="1962" spans="1:5" x14ac:dyDescent="0.3">
      <c r="A1962" t="s">
        <v>8999</v>
      </c>
      <c r="B1962" t="s">
        <v>9000</v>
      </c>
      <c r="C1962" t="s">
        <v>9001</v>
      </c>
      <c r="D1962" t="s">
        <v>9002</v>
      </c>
      <c r="E1962" t="s">
        <v>9003</v>
      </c>
    </row>
    <row r="1963" spans="1:5" x14ac:dyDescent="0.3">
      <c r="A1963" t="s">
        <v>9004</v>
      </c>
      <c r="B1963" t="s">
        <v>9005</v>
      </c>
      <c r="C1963" t="s">
        <v>9006</v>
      </c>
      <c r="D1963" t="s">
        <v>9007</v>
      </c>
      <c r="E1963" t="s">
        <v>9008</v>
      </c>
    </row>
    <row r="1964" spans="1:5" x14ac:dyDescent="0.3">
      <c r="A1964" t="s">
        <v>9009</v>
      </c>
      <c r="B1964" t="s">
        <v>9010</v>
      </c>
      <c r="C1964" t="s">
        <v>9011</v>
      </c>
      <c r="D1964" t="s">
        <v>9012</v>
      </c>
      <c r="E1964" t="s">
        <v>9013</v>
      </c>
    </row>
    <row r="1965" spans="1:5" x14ac:dyDescent="0.3">
      <c r="A1965" t="s">
        <v>9014</v>
      </c>
      <c r="B1965" t="s">
        <v>9015</v>
      </c>
      <c r="C1965" t="s">
        <v>4375</v>
      </c>
      <c r="D1965" t="s">
        <v>9016</v>
      </c>
      <c r="E1965" t="s">
        <v>9017</v>
      </c>
    </row>
    <row r="1966" spans="1:5" x14ac:dyDescent="0.3">
      <c r="A1966" t="s">
        <v>9018</v>
      </c>
      <c r="B1966" t="s">
        <v>9019</v>
      </c>
      <c r="C1966" t="s">
        <v>9020</v>
      </c>
      <c r="D1966" t="s">
        <v>9021</v>
      </c>
      <c r="E1966" t="s">
        <v>9022</v>
      </c>
    </row>
    <row r="1967" spans="1:5" x14ac:dyDescent="0.3">
      <c r="A1967" t="s">
        <v>9023</v>
      </c>
      <c r="B1967" t="s">
        <v>9024</v>
      </c>
      <c r="C1967" t="s">
        <v>9025</v>
      </c>
      <c r="D1967" t="s">
        <v>9026</v>
      </c>
      <c r="E1967" t="s">
        <v>9027</v>
      </c>
    </row>
    <row r="1968" spans="1:5" x14ac:dyDescent="0.3">
      <c r="A1968" t="s">
        <v>9028</v>
      </c>
      <c r="B1968" t="s">
        <v>9029</v>
      </c>
      <c r="C1968" t="s">
        <v>9030</v>
      </c>
      <c r="D1968" t="s">
        <v>9030</v>
      </c>
      <c r="E1968" t="s">
        <v>9031</v>
      </c>
    </row>
    <row r="1969" spans="1:5" x14ac:dyDescent="0.3">
      <c r="A1969" t="s">
        <v>9032</v>
      </c>
      <c r="B1969" t="s">
        <v>9033</v>
      </c>
      <c r="C1969" t="s">
        <v>1494</v>
      </c>
      <c r="D1969" t="s">
        <v>9034</v>
      </c>
      <c r="E1969" t="s">
        <v>9035</v>
      </c>
    </row>
    <row r="1970" spans="1:5" x14ac:dyDescent="0.3">
      <c r="A1970" t="s">
        <v>9036</v>
      </c>
      <c r="B1970" t="s">
        <v>9037</v>
      </c>
      <c r="C1970" t="s">
        <v>9038</v>
      </c>
      <c r="D1970" t="s">
        <v>9039</v>
      </c>
      <c r="E1970" t="s">
        <v>9040</v>
      </c>
    </row>
    <row r="1971" spans="1:5" x14ac:dyDescent="0.3">
      <c r="A1971" t="s">
        <v>9041</v>
      </c>
      <c r="B1971" t="s">
        <v>9042</v>
      </c>
      <c r="C1971" t="s">
        <v>5061</v>
      </c>
      <c r="D1971" t="s">
        <v>9043</v>
      </c>
      <c r="E1971" t="s">
        <v>9044</v>
      </c>
    </row>
    <row r="1972" spans="1:5" x14ac:dyDescent="0.3">
      <c r="A1972" t="s">
        <v>9045</v>
      </c>
      <c r="B1972" t="s">
        <v>9046</v>
      </c>
      <c r="C1972" t="s">
        <v>9047</v>
      </c>
      <c r="D1972" t="s">
        <v>9048</v>
      </c>
      <c r="E1972" t="s">
        <v>9049</v>
      </c>
    </row>
    <row r="1973" spans="1:5" x14ac:dyDescent="0.3">
      <c r="A1973" t="s">
        <v>9050</v>
      </c>
      <c r="B1973" t="s">
        <v>9051</v>
      </c>
      <c r="C1973" t="s">
        <v>9052</v>
      </c>
      <c r="D1973" t="s">
        <v>9053</v>
      </c>
      <c r="E1973" t="s">
        <v>9054</v>
      </c>
    </row>
    <row r="1974" spans="1:5" x14ac:dyDescent="0.3">
      <c r="A1974" t="s">
        <v>9055</v>
      </c>
      <c r="B1974" t="s">
        <v>9056</v>
      </c>
      <c r="C1974" t="s">
        <v>9057</v>
      </c>
      <c r="D1974" t="s">
        <v>9058</v>
      </c>
      <c r="E1974" t="s">
        <v>9059</v>
      </c>
    </row>
    <row r="1975" spans="1:5" x14ac:dyDescent="0.3">
      <c r="A1975" t="s">
        <v>9060</v>
      </c>
      <c r="B1975" t="s">
        <v>9061</v>
      </c>
      <c r="C1975" t="s">
        <v>5300</v>
      </c>
      <c r="D1975" t="s">
        <v>9062</v>
      </c>
      <c r="E1975" t="s">
        <v>9063</v>
      </c>
    </row>
    <row r="1976" spans="1:5" x14ac:dyDescent="0.3">
      <c r="A1976" t="s">
        <v>9064</v>
      </c>
      <c r="B1976" t="s">
        <v>9065</v>
      </c>
      <c r="C1976" t="s">
        <v>9066</v>
      </c>
      <c r="D1976" t="s">
        <v>9067</v>
      </c>
      <c r="E1976" t="s">
        <v>9068</v>
      </c>
    </row>
    <row r="1977" spans="1:5" x14ac:dyDescent="0.3">
      <c r="A1977" t="s">
        <v>9069</v>
      </c>
      <c r="B1977" t="s">
        <v>9070</v>
      </c>
      <c r="C1977" t="s">
        <v>9071</v>
      </c>
      <c r="D1977" t="s">
        <v>9072</v>
      </c>
      <c r="E1977" t="s">
        <v>9073</v>
      </c>
    </row>
    <row r="1978" spans="1:5" x14ac:dyDescent="0.3">
      <c r="A1978" t="s">
        <v>9074</v>
      </c>
      <c r="B1978" t="s">
        <v>9075</v>
      </c>
      <c r="C1978" t="s">
        <v>9076</v>
      </c>
      <c r="D1978" t="s">
        <v>9077</v>
      </c>
      <c r="E1978" t="s">
        <v>9078</v>
      </c>
    </row>
    <row r="1979" spans="1:5" x14ac:dyDescent="0.3">
      <c r="A1979" t="s">
        <v>9079</v>
      </c>
      <c r="B1979" t="s">
        <v>9080</v>
      </c>
      <c r="C1979" t="s">
        <v>9081</v>
      </c>
      <c r="D1979" t="s">
        <v>9082</v>
      </c>
      <c r="E1979" t="s">
        <v>9083</v>
      </c>
    </row>
    <row r="1980" spans="1:5" x14ac:dyDescent="0.3">
      <c r="A1980" t="s">
        <v>9084</v>
      </c>
      <c r="B1980" t="s">
        <v>9085</v>
      </c>
      <c r="C1980" t="s">
        <v>9086</v>
      </c>
      <c r="D1980" t="s">
        <v>9087</v>
      </c>
      <c r="E1980" t="s">
        <v>9088</v>
      </c>
    </row>
    <row r="1981" spans="1:5" x14ac:dyDescent="0.3">
      <c r="A1981" t="s">
        <v>9089</v>
      </c>
      <c r="B1981" t="s">
        <v>9090</v>
      </c>
      <c r="C1981" t="s">
        <v>9091</v>
      </c>
      <c r="D1981" t="s">
        <v>9092</v>
      </c>
      <c r="E1981" t="s">
        <v>9093</v>
      </c>
    </row>
    <row r="1982" spans="1:5" x14ac:dyDescent="0.3">
      <c r="A1982" t="s">
        <v>9094</v>
      </c>
      <c r="B1982" t="s">
        <v>9095</v>
      </c>
      <c r="C1982" t="s">
        <v>9096</v>
      </c>
      <c r="D1982" t="s">
        <v>9097</v>
      </c>
      <c r="E1982" t="s">
        <v>9098</v>
      </c>
    </row>
    <row r="1983" spans="1:5" x14ac:dyDescent="0.3">
      <c r="A1983" t="s">
        <v>9099</v>
      </c>
      <c r="B1983" t="s">
        <v>9100</v>
      </c>
      <c r="C1983" t="s">
        <v>9101</v>
      </c>
      <c r="D1983" t="s">
        <v>9102</v>
      </c>
      <c r="E1983" t="s">
        <v>9103</v>
      </c>
    </row>
    <row r="1984" spans="1:5" x14ac:dyDescent="0.3">
      <c r="A1984" t="s">
        <v>9104</v>
      </c>
      <c r="B1984" t="s">
        <v>9105</v>
      </c>
      <c r="C1984" t="s">
        <v>6726</v>
      </c>
      <c r="D1984" t="s">
        <v>9106</v>
      </c>
      <c r="E1984" t="s">
        <v>9107</v>
      </c>
    </row>
    <row r="1985" spans="1:5" x14ac:dyDescent="0.3">
      <c r="A1985" t="s">
        <v>9108</v>
      </c>
      <c r="B1985" t="s">
        <v>9109</v>
      </c>
      <c r="C1985" t="s">
        <v>9110</v>
      </c>
      <c r="D1985" t="s">
        <v>9111</v>
      </c>
      <c r="E1985" t="s">
        <v>9112</v>
      </c>
    </row>
    <row r="1986" spans="1:5" x14ac:dyDescent="0.3">
      <c r="A1986" t="s">
        <v>9113</v>
      </c>
      <c r="B1986" t="s">
        <v>9114</v>
      </c>
      <c r="C1986" t="s">
        <v>9115</v>
      </c>
      <c r="D1986" t="s">
        <v>9116</v>
      </c>
      <c r="E1986" t="s">
        <v>9117</v>
      </c>
    </row>
    <row r="1987" spans="1:5" x14ac:dyDescent="0.3">
      <c r="A1987" t="s">
        <v>9118</v>
      </c>
      <c r="B1987" t="s">
        <v>9119</v>
      </c>
      <c r="C1987" t="s">
        <v>9120</v>
      </c>
      <c r="D1987" t="s">
        <v>9121</v>
      </c>
      <c r="E1987" t="s">
        <v>9122</v>
      </c>
    </row>
    <row r="1988" spans="1:5" x14ac:dyDescent="0.3">
      <c r="A1988" t="s">
        <v>9123</v>
      </c>
      <c r="B1988" t="s">
        <v>9124</v>
      </c>
      <c r="C1988" t="s">
        <v>9125</v>
      </c>
      <c r="D1988" t="s">
        <v>9126</v>
      </c>
      <c r="E1988" t="s">
        <v>9127</v>
      </c>
    </row>
    <row r="1989" spans="1:5" x14ac:dyDescent="0.3">
      <c r="A1989" t="s">
        <v>9128</v>
      </c>
      <c r="B1989" t="s">
        <v>9129</v>
      </c>
      <c r="C1989" t="s">
        <v>9130</v>
      </c>
      <c r="D1989" t="s">
        <v>9130</v>
      </c>
      <c r="E1989" t="s">
        <v>9131</v>
      </c>
    </row>
    <row r="1990" spans="1:5" x14ac:dyDescent="0.3">
      <c r="A1990" t="s">
        <v>9132</v>
      </c>
      <c r="B1990" t="s">
        <v>9133</v>
      </c>
      <c r="C1990" t="s">
        <v>9134</v>
      </c>
      <c r="D1990" t="s">
        <v>9135</v>
      </c>
      <c r="E1990" t="s">
        <v>9136</v>
      </c>
    </row>
    <row r="1991" spans="1:5" x14ac:dyDescent="0.3">
      <c r="A1991" t="s">
        <v>9137</v>
      </c>
      <c r="B1991" t="s">
        <v>9138</v>
      </c>
      <c r="C1991" t="s">
        <v>9139</v>
      </c>
      <c r="D1991" t="s">
        <v>9140</v>
      </c>
      <c r="E1991" t="s">
        <v>9141</v>
      </c>
    </row>
    <row r="1992" spans="1:5" x14ac:dyDescent="0.3">
      <c r="A1992" t="s">
        <v>9142</v>
      </c>
      <c r="B1992" t="s">
        <v>9143</v>
      </c>
      <c r="C1992" t="s">
        <v>9144</v>
      </c>
      <c r="D1992" t="s">
        <v>9145</v>
      </c>
      <c r="E1992" t="s">
        <v>9146</v>
      </c>
    </row>
    <row r="1993" spans="1:5" x14ac:dyDescent="0.3">
      <c r="A1993" t="s">
        <v>9147</v>
      </c>
      <c r="B1993" t="s">
        <v>9148</v>
      </c>
      <c r="C1993" t="s">
        <v>9149</v>
      </c>
      <c r="D1993" t="s">
        <v>9150</v>
      </c>
      <c r="E1993" t="s">
        <v>9151</v>
      </c>
    </row>
    <row r="1994" spans="1:5" x14ac:dyDescent="0.3">
      <c r="A1994" t="s">
        <v>9152</v>
      </c>
      <c r="B1994" t="s">
        <v>9153</v>
      </c>
      <c r="C1994" t="s">
        <v>9154</v>
      </c>
      <c r="D1994" t="s">
        <v>9155</v>
      </c>
      <c r="E1994" t="s">
        <v>9156</v>
      </c>
    </row>
    <row r="1995" spans="1:5" x14ac:dyDescent="0.3">
      <c r="A1995" t="s">
        <v>9157</v>
      </c>
      <c r="B1995" t="s">
        <v>9158</v>
      </c>
      <c r="C1995" t="s">
        <v>9159</v>
      </c>
      <c r="D1995" t="s">
        <v>9160</v>
      </c>
      <c r="E1995" t="s">
        <v>9161</v>
      </c>
    </row>
    <row r="1996" spans="1:5" x14ac:dyDescent="0.3">
      <c r="A1996" t="s">
        <v>9162</v>
      </c>
      <c r="B1996" t="s">
        <v>9163</v>
      </c>
      <c r="C1996" t="s">
        <v>9164</v>
      </c>
      <c r="D1996" t="s">
        <v>9165</v>
      </c>
      <c r="E1996" t="s">
        <v>9166</v>
      </c>
    </row>
    <row r="1997" spans="1:5" x14ac:dyDescent="0.3">
      <c r="A1997" t="s">
        <v>9167</v>
      </c>
      <c r="B1997" t="s">
        <v>9168</v>
      </c>
      <c r="C1997" t="s">
        <v>9169</v>
      </c>
      <c r="D1997" t="s">
        <v>9169</v>
      </c>
      <c r="E1997" t="s">
        <v>9170</v>
      </c>
    </row>
    <row r="1998" spans="1:5" x14ac:dyDescent="0.3">
      <c r="A1998" t="s">
        <v>9171</v>
      </c>
      <c r="B1998" t="s">
        <v>9172</v>
      </c>
      <c r="C1998" t="s">
        <v>9173</v>
      </c>
      <c r="D1998" t="s">
        <v>9174</v>
      </c>
      <c r="E1998" t="s">
        <v>9175</v>
      </c>
    </row>
    <row r="1999" spans="1:5" x14ac:dyDescent="0.3">
      <c r="A1999" t="s">
        <v>9176</v>
      </c>
      <c r="B1999" t="s">
        <v>9177</v>
      </c>
      <c r="C1999" t="s">
        <v>9178</v>
      </c>
      <c r="D1999" t="s">
        <v>9179</v>
      </c>
      <c r="E1999" t="s">
        <v>9180</v>
      </c>
    </row>
    <row r="2000" spans="1:5" x14ac:dyDescent="0.3">
      <c r="A2000" t="s">
        <v>9181</v>
      </c>
      <c r="B2000" t="s">
        <v>9182</v>
      </c>
      <c r="C2000" t="s">
        <v>2317</v>
      </c>
      <c r="D2000" t="s">
        <v>2317</v>
      </c>
      <c r="E2000" t="s">
        <v>9183</v>
      </c>
    </row>
    <row r="2001" spans="1:5" x14ac:dyDescent="0.3">
      <c r="A2001" t="s">
        <v>9184</v>
      </c>
      <c r="B2001" t="s">
        <v>9185</v>
      </c>
      <c r="C2001" t="s">
        <v>5873</v>
      </c>
      <c r="D2001" t="s">
        <v>9186</v>
      </c>
      <c r="E2001" t="s">
        <v>9187</v>
      </c>
    </row>
    <row r="2002" spans="1:5" x14ac:dyDescent="0.3">
      <c r="A2002" t="s">
        <v>9188</v>
      </c>
      <c r="B2002" t="s">
        <v>9189</v>
      </c>
      <c r="C2002" t="s">
        <v>310</v>
      </c>
      <c r="D2002" t="s">
        <v>9190</v>
      </c>
      <c r="E2002" t="s">
        <v>9191</v>
      </c>
    </row>
    <row r="2003" spans="1:5" x14ac:dyDescent="0.3">
      <c r="A2003" t="s">
        <v>9192</v>
      </c>
      <c r="B2003" t="s">
        <v>9193</v>
      </c>
      <c r="C2003" t="s">
        <v>7501</v>
      </c>
      <c r="D2003" t="s">
        <v>7501</v>
      </c>
      <c r="E2003" t="s">
        <v>9194</v>
      </c>
    </row>
    <row r="2004" spans="1:5" x14ac:dyDescent="0.3">
      <c r="A2004" t="s">
        <v>9195</v>
      </c>
      <c r="B2004" t="s">
        <v>9196</v>
      </c>
      <c r="C2004" t="s">
        <v>9197</v>
      </c>
      <c r="D2004" t="s">
        <v>9198</v>
      </c>
      <c r="E2004" t="s">
        <v>9199</v>
      </c>
    </row>
    <row r="2005" spans="1:5" x14ac:dyDescent="0.3">
      <c r="A2005" t="s">
        <v>9200</v>
      </c>
      <c r="B2005" t="s">
        <v>9201</v>
      </c>
      <c r="C2005" t="s">
        <v>9202</v>
      </c>
      <c r="D2005" t="s">
        <v>9203</v>
      </c>
      <c r="E2005" t="s">
        <v>9204</v>
      </c>
    </row>
    <row r="2006" spans="1:5" x14ac:dyDescent="0.3">
      <c r="A2006" t="s">
        <v>9205</v>
      </c>
      <c r="B2006" t="s">
        <v>9206</v>
      </c>
      <c r="C2006" t="s">
        <v>9207</v>
      </c>
      <c r="D2006" t="s">
        <v>9207</v>
      </c>
      <c r="E2006" t="s">
        <v>9208</v>
      </c>
    </row>
    <row r="2007" spans="1:5" x14ac:dyDescent="0.3">
      <c r="A2007" t="s">
        <v>9209</v>
      </c>
      <c r="B2007" t="s">
        <v>9210</v>
      </c>
      <c r="C2007" t="s">
        <v>9211</v>
      </c>
      <c r="D2007" t="s">
        <v>9212</v>
      </c>
      <c r="E2007" t="s">
        <v>9213</v>
      </c>
    </row>
    <row r="2008" spans="1:5" x14ac:dyDescent="0.3">
      <c r="A2008" t="s">
        <v>9214</v>
      </c>
      <c r="B2008" t="s">
        <v>9215</v>
      </c>
      <c r="C2008" t="s">
        <v>9216</v>
      </c>
      <c r="D2008" t="s">
        <v>9217</v>
      </c>
      <c r="E2008" t="s">
        <v>9218</v>
      </c>
    </row>
    <row r="2009" spans="1:5" x14ac:dyDescent="0.3">
      <c r="A2009" t="s">
        <v>9219</v>
      </c>
      <c r="B2009" t="s">
        <v>9220</v>
      </c>
      <c r="C2009" t="s">
        <v>6123</v>
      </c>
      <c r="D2009" t="s">
        <v>9221</v>
      </c>
      <c r="E2009" t="s">
        <v>9222</v>
      </c>
    </row>
    <row r="2010" spans="1:5" x14ac:dyDescent="0.3">
      <c r="A2010" t="s">
        <v>9223</v>
      </c>
      <c r="B2010" t="s">
        <v>9224</v>
      </c>
      <c r="C2010" t="s">
        <v>9225</v>
      </c>
      <c r="D2010" t="s">
        <v>9226</v>
      </c>
      <c r="E2010" t="s">
        <v>9227</v>
      </c>
    </row>
    <row r="2011" spans="1:5" x14ac:dyDescent="0.3">
      <c r="A2011" t="s">
        <v>9228</v>
      </c>
      <c r="B2011" t="s">
        <v>9229</v>
      </c>
      <c r="C2011" t="s">
        <v>9230</v>
      </c>
      <c r="D2011" t="s">
        <v>9231</v>
      </c>
      <c r="E2011" t="s">
        <v>9232</v>
      </c>
    </row>
    <row r="2012" spans="1:5" x14ac:dyDescent="0.3">
      <c r="A2012" t="s">
        <v>9233</v>
      </c>
      <c r="B2012" t="s">
        <v>9234</v>
      </c>
      <c r="C2012" t="s">
        <v>9235</v>
      </c>
      <c r="D2012" t="s">
        <v>9236</v>
      </c>
      <c r="E2012" t="s">
        <v>9237</v>
      </c>
    </row>
    <row r="2013" spans="1:5" x14ac:dyDescent="0.3">
      <c r="A2013" t="s">
        <v>9238</v>
      </c>
      <c r="B2013" t="s">
        <v>9239</v>
      </c>
      <c r="C2013" t="s">
        <v>9240</v>
      </c>
      <c r="D2013" t="s">
        <v>9241</v>
      </c>
      <c r="E2013" t="s">
        <v>9242</v>
      </c>
    </row>
    <row r="2014" spans="1:5" x14ac:dyDescent="0.3">
      <c r="A2014" t="s">
        <v>9243</v>
      </c>
      <c r="B2014" t="s">
        <v>9244</v>
      </c>
      <c r="C2014" t="s">
        <v>9245</v>
      </c>
      <c r="D2014" t="s">
        <v>9246</v>
      </c>
      <c r="E2014" t="s">
        <v>9247</v>
      </c>
    </row>
    <row r="2015" spans="1:5" x14ac:dyDescent="0.3">
      <c r="A2015" t="s">
        <v>9248</v>
      </c>
      <c r="B2015" t="s">
        <v>9249</v>
      </c>
      <c r="C2015" t="s">
        <v>9250</v>
      </c>
      <c r="D2015" t="s">
        <v>9251</v>
      </c>
      <c r="E2015" t="s">
        <v>9252</v>
      </c>
    </row>
    <row r="2016" spans="1:5" x14ac:dyDescent="0.3">
      <c r="A2016" t="s">
        <v>9253</v>
      </c>
      <c r="B2016" t="s">
        <v>9254</v>
      </c>
      <c r="C2016" t="s">
        <v>6055</v>
      </c>
      <c r="D2016" t="s">
        <v>9255</v>
      </c>
      <c r="E2016" t="s">
        <v>9256</v>
      </c>
    </row>
    <row r="2017" spans="1:5" x14ac:dyDescent="0.3">
      <c r="A2017" t="s">
        <v>9257</v>
      </c>
      <c r="B2017" t="s">
        <v>9258</v>
      </c>
      <c r="C2017" t="s">
        <v>9259</v>
      </c>
      <c r="D2017" t="s">
        <v>9260</v>
      </c>
      <c r="E2017" t="s">
        <v>9261</v>
      </c>
    </row>
    <row r="2018" spans="1:5" x14ac:dyDescent="0.3">
      <c r="A2018" t="s">
        <v>9262</v>
      </c>
      <c r="B2018" t="s">
        <v>9263</v>
      </c>
      <c r="C2018" t="s">
        <v>9264</v>
      </c>
      <c r="D2018" t="s">
        <v>9265</v>
      </c>
      <c r="E2018" t="s">
        <v>9266</v>
      </c>
    </row>
    <row r="2019" spans="1:5" x14ac:dyDescent="0.3">
      <c r="A2019" t="s">
        <v>9267</v>
      </c>
      <c r="B2019" t="s">
        <v>9268</v>
      </c>
      <c r="C2019" t="s">
        <v>9269</v>
      </c>
      <c r="D2019" t="s">
        <v>9270</v>
      </c>
      <c r="E2019" t="s">
        <v>9271</v>
      </c>
    </row>
    <row r="2020" spans="1:5" x14ac:dyDescent="0.3">
      <c r="A2020" t="s">
        <v>9272</v>
      </c>
      <c r="B2020" t="s">
        <v>9273</v>
      </c>
      <c r="C2020" t="s">
        <v>9274</v>
      </c>
      <c r="D2020" t="s">
        <v>9275</v>
      </c>
      <c r="E2020" t="s">
        <v>9276</v>
      </c>
    </row>
    <row r="2021" spans="1:5" x14ac:dyDescent="0.3">
      <c r="A2021" t="s">
        <v>9277</v>
      </c>
      <c r="B2021" t="s">
        <v>9278</v>
      </c>
      <c r="C2021" t="s">
        <v>9279</v>
      </c>
      <c r="D2021" t="s">
        <v>9280</v>
      </c>
      <c r="E2021" t="s">
        <v>9281</v>
      </c>
    </row>
    <row r="2022" spans="1:5" x14ac:dyDescent="0.3">
      <c r="A2022" t="s">
        <v>9282</v>
      </c>
      <c r="B2022" t="s">
        <v>9283</v>
      </c>
      <c r="C2022" t="s">
        <v>7810</v>
      </c>
      <c r="D2022" t="s">
        <v>9284</v>
      </c>
      <c r="E2022" t="s">
        <v>9285</v>
      </c>
    </row>
    <row r="2023" spans="1:5" x14ac:dyDescent="0.3">
      <c r="A2023" t="s">
        <v>9286</v>
      </c>
      <c r="B2023" t="s">
        <v>9287</v>
      </c>
      <c r="C2023" t="s">
        <v>3047</v>
      </c>
      <c r="D2023" t="e">
        <f>- to throttle upon, i.e. (figuratively) overgrow</f>
        <v>#NAME?</v>
      </c>
      <c r="E2023" t="e">
        <f>- to throttle upon, i.e. (figuratively) overgrowhoke, stifle</f>
        <v>#NAME?</v>
      </c>
    </row>
    <row r="2024" spans="1:5" x14ac:dyDescent="0.3">
      <c r="A2024" t="s">
        <v>9288</v>
      </c>
      <c r="B2024" t="s">
        <v>9289</v>
      </c>
      <c r="C2024" t="s">
        <v>9134</v>
      </c>
      <c r="D2024" t="s">
        <v>9290</v>
      </c>
      <c r="E2024" t="s">
        <v>9291</v>
      </c>
    </row>
    <row r="2025" spans="1:5" x14ac:dyDescent="0.3">
      <c r="A2025" t="s">
        <v>9292</v>
      </c>
      <c r="B2025" t="s">
        <v>9293</v>
      </c>
      <c r="C2025" t="s">
        <v>9294</v>
      </c>
      <c r="D2025" t="s">
        <v>9295</v>
      </c>
      <c r="E2025" t="s">
        <v>9296</v>
      </c>
    </row>
    <row r="2026" spans="1:5" x14ac:dyDescent="0.3">
      <c r="A2026" t="s">
        <v>9297</v>
      </c>
      <c r="B2026" t="s">
        <v>9298</v>
      </c>
      <c r="C2026" t="s">
        <v>9299</v>
      </c>
      <c r="D2026" t="s">
        <v>9299</v>
      </c>
      <c r="E2026" t="s">
        <v>9300</v>
      </c>
    </row>
    <row r="2027" spans="1:5" x14ac:dyDescent="0.3">
      <c r="A2027" t="s">
        <v>9301</v>
      </c>
      <c r="B2027" t="s">
        <v>9302</v>
      </c>
      <c r="C2027" t="s">
        <v>9294</v>
      </c>
      <c r="D2027" t="s">
        <v>9303</v>
      </c>
      <c r="E2027" t="s">
        <v>9304</v>
      </c>
    </row>
    <row r="2028" spans="1:5" x14ac:dyDescent="0.3">
      <c r="A2028" t="s">
        <v>9305</v>
      </c>
      <c r="B2028" t="s">
        <v>9306</v>
      </c>
      <c r="C2028" t="s">
        <v>9307</v>
      </c>
      <c r="D2028" t="s">
        <v>9308</v>
      </c>
      <c r="E2028" t="s">
        <v>9309</v>
      </c>
    </row>
    <row r="2029" spans="1:5" x14ac:dyDescent="0.3">
      <c r="A2029" t="s">
        <v>9310</v>
      </c>
      <c r="B2029" t="s">
        <v>9311</v>
      </c>
      <c r="C2029" t="s">
        <v>9312</v>
      </c>
      <c r="D2029" t="s">
        <v>9312</v>
      </c>
      <c r="E2029" t="s">
        <v>9313</v>
      </c>
    </row>
    <row r="2030" spans="1:5" x14ac:dyDescent="0.3">
      <c r="A2030" t="s">
        <v>9314</v>
      </c>
      <c r="B2030" t="s">
        <v>9315</v>
      </c>
      <c r="C2030" t="s">
        <v>9316</v>
      </c>
      <c r="D2030" t="s">
        <v>9316</v>
      </c>
      <c r="E2030" t="s">
        <v>9317</v>
      </c>
    </row>
    <row r="2031" spans="1:5" x14ac:dyDescent="0.3">
      <c r="A2031" t="s">
        <v>9318</v>
      </c>
      <c r="B2031" t="s">
        <v>9319</v>
      </c>
      <c r="C2031" t="s">
        <v>9320</v>
      </c>
      <c r="D2031" t="s">
        <v>9321</v>
      </c>
      <c r="E2031" t="s">
        <v>9322</v>
      </c>
    </row>
    <row r="2032" spans="1:5" x14ac:dyDescent="0.3">
      <c r="A2032" t="s">
        <v>9323</v>
      </c>
      <c r="B2032" t="s">
        <v>9324</v>
      </c>
      <c r="C2032" t="s">
        <v>4931</v>
      </c>
      <c r="D2032" t="s">
        <v>9325</v>
      </c>
      <c r="E2032" t="s">
        <v>9326</v>
      </c>
    </row>
    <row r="2033" spans="1:5" x14ac:dyDescent="0.3">
      <c r="A2033" t="s">
        <v>9327</v>
      </c>
      <c r="B2033" t="s">
        <v>9328</v>
      </c>
      <c r="C2033" t="s">
        <v>9329</v>
      </c>
      <c r="D2033" t="s">
        <v>9330</v>
      </c>
      <c r="E2033" t="s">
        <v>9331</v>
      </c>
    </row>
    <row r="2034" spans="1:5" x14ac:dyDescent="0.3">
      <c r="A2034" t="s">
        <v>9332</v>
      </c>
      <c r="B2034" t="s">
        <v>9333</v>
      </c>
      <c r="C2034" t="s">
        <v>9334</v>
      </c>
      <c r="D2034" t="s">
        <v>9335</v>
      </c>
      <c r="E2034" t="s">
        <v>9336</v>
      </c>
    </row>
    <row r="2035" spans="1:5" x14ac:dyDescent="0.3">
      <c r="A2035" t="s">
        <v>9337</v>
      </c>
      <c r="B2035" t="s">
        <v>9338</v>
      </c>
      <c r="C2035" t="s">
        <v>9339</v>
      </c>
      <c r="D2035" t="s">
        <v>9340</v>
      </c>
      <c r="E2035" t="s">
        <v>9341</v>
      </c>
    </row>
    <row r="2036" spans="1:5" x14ac:dyDescent="0.3">
      <c r="A2036" t="s">
        <v>9342</v>
      </c>
      <c r="B2036" t="s">
        <v>9343</v>
      </c>
      <c r="C2036" t="s">
        <v>9344</v>
      </c>
      <c r="D2036" t="s">
        <v>9345</v>
      </c>
      <c r="E2036" t="s">
        <v>9346</v>
      </c>
    </row>
    <row r="2037" spans="1:5" x14ac:dyDescent="0.3">
      <c r="A2037" t="s">
        <v>9347</v>
      </c>
      <c r="B2037" t="s">
        <v>9348</v>
      </c>
      <c r="C2037" t="s">
        <v>9349</v>
      </c>
      <c r="D2037" t="s">
        <v>9350</v>
      </c>
      <c r="E2037" t="s">
        <v>9351</v>
      </c>
    </row>
    <row r="2038" spans="1:5" x14ac:dyDescent="0.3">
      <c r="A2038" t="s">
        <v>9352</v>
      </c>
      <c r="B2038" t="s">
        <v>9353</v>
      </c>
      <c r="C2038" t="s">
        <v>9354</v>
      </c>
      <c r="D2038" t="s">
        <v>9355</v>
      </c>
      <c r="E2038" t="s">
        <v>9356</v>
      </c>
    </row>
    <row r="2039" spans="1:5" x14ac:dyDescent="0.3">
      <c r="A2039" t="s">
        <v>9357</v>
      </c>
      <c r="B2039" t="s">
        <v>9358</v>
      </c>
      <c r="C2039" t="s">
        <v>9359</v>
      </c>
      <c r="D2039" t="s">
        <v>9360</v>
      </c>
      <c r="E2039" t="s">
        <v>9361</v>
      </c>
    </row>
    <row r="2040" spans="1:5" x14ac:dyDescent="0.3">
      <c r="A2040" t="s">
        <v>9362</v>
      </c>
      <c r="B2040" t="s">
        <v>9363</v>
      </c>
      <c r="C2040" t="s">
        <v>9364</v>
      </c>
      <c r="D2040" t="s">
        <v>9365</v>
      </c>
      <c r="E2040" t="s">
        <v>9366</v>
      </c>
    </row>
    <row r="2041" spans="1:5" x14ac:dyDescent="0.3">
      <c r="A2041" t="s">
        <v>9367</v>
      </c>
      <c r="B2041" t="s">
        <v>9368</v>
      </c>
      <c r="C2041" t="s">
        <v>5741</v>
      </c>
      <c r="D2041" t="s">
        <v>5741</v>
      </c>
      <c r="E2041" t="s">
        <v>9369</v>
      </c>
    </row>
    <row r="2042" spans="1:5" x14ac:dyDescent="0.3">
      <c r="A2042" t="s">
        <v>9370</v>
      </c>
      <c r="B2042" t="s">
        <v>9371</v>
      </c>
      <c r="C2042" t="s">
        <v>9372</v>
      </c>
      <c r="D2042" t="s">
        <v>9373</v>
      </c>
      <c r="E2042" t="s">
        <v>9374</v>
      </c>
    </row>
    <row r="2043" spans="1:5" x14ac:dyDescent="0.3">
      <c r="A2043" t="s">
        <v>9375</v>
      </c>
      <c r="B2043" t="s">
        <v>9376</v>
      </c>
      <c r="C2043" t="s">
        <v>9377</v>
      </c>
      <c r="D2043" t="s">
        <v>9378</v>
      </c>
      <c r="E2043" t="s">
        <v>9379</v>
      </c>
    </row>
    <row r="2044" spans="1:5" x14ac:dyDescent="0.3">
      <c r="A2044" t="s">
        <v>9380</v>
      </c>
      <c r="B2044" t="s">
        <v>9381</v>
      </c>
      <c r="C2044" t="s">
        <v>8247</v>
      </c>
      <c r="D2044" t="s">
        <v>8247</v>
      </c>
      <c r="E2044" t="s">
        <v>9382</v>
      </c>
    </row>
    <row r="2045" spans="1:5" x14ac:dyDescent="0.3">
      <c r="A2045" t="s">
        <v>9383</v>
      </c>
      <c r="B2045" t="s">
        <v>9384</v>
      </c>
      <c r="C2045" t="s">
        <v>9385</v>
      </c>
      <c r="D2045" t="s">
        <v>9386</v>
      </c>
      <c r="E2045" t="s">
        <v>9387</v>
      </c>
    </row>
    <row r="2046" spans="1:5" x14ac:dyDescent="0.3">
      <c r="A2046" t="s">
        <v>9388</v>
      </c>
      <c r="B2046" t="s">
        <v>9389</v>
      </c>
      <c r="C2046" t="s">
        <v>9390</v>
      </c>
      <c r="D2046" t="s">
        <v>9391</v>
      </c>
      <c r="E2046" t="s">
        <v>9392</v>
      </c>
    </row>
    <row r="2047" spans="1:5" x14ac:dyDescent="0.3">
      <c r="A2047" t="s">
        <v>9393</v>
      </c>
      <c r="B2047" t="s">
        <v>9394</v>
      </c>
      <c r="C2047" t="s">
        <v>9395</v>
      </c>
      <c r="D2047" t="s">
        <v>9396</v>
      </c>
      <c r="E2047" t="s">
        <v>9397</v>
      </c>
    </row>
    <row r="2048" spans="1:5" x14ac:dyDescent="0.3">
      <c r="A2048" t="s">
        <v>9398</v>
      </c>
      <c r="B2048" t="s">
        <v>9399</v>
      </c>
      <c r="C2048" t="s">
        <v>9400</v>
      </c>
      <c r="D2048" t="s">
        <v>9401</v>
      </c>
      <c r="E2048" t="s">
        <v>9402</v>
      </c>
    </row>
    <row r="2049" spans="1:5" x14ac:dyDescent="0.3">
      <c r="A2049" t="s">
        <v>9403</v>
      </c>
      <c r="B2049" t="s">
        <v>9404</v>
      </c>
      <c r="C2049" t="s">
        <v>9405</v>
      </c>
      <c r="D2049" t="s">
        <v>9406</v>
      </c>
      <c r="E2049" t="s">
        <v>9407</v>
      </c>
    </row>
    <row r="2050" spans="1:5" x14ac:dyDescent="0.3">
      <c r="A2050" t="s">
        <v>9408</v>
      </c>
      <c r="B2050" t="s">
        <v>9409</v>
      </c>
      <c r="C2050" t="s">
        <v>9410</v>
      </c>
      <c r="D2050" t="s">
        <v>9411</v>
      </c>
      <c r="E2050" t="s">
        <v>9412</v>
      </c>
    </row>
    <row r="2051" spans="1:5" x14ac:dyDescent="0.3">
      <c r="A2051" t="s">
        <v>9413</v>
      </c>
      <c r="B2051" t="s">
        <v>9414</v>
      </c>
      <c r="C2051" t="s">
        <v>9415</v>
      </c>
      <c r="D2051" t="s">
        <v>9416</v>
      </c>
      <c r="E2051" t="s">
        <v>9417</v>
      </c>
    </row>
    <row r="2052" spans="1:5" x14ac:dyDescent="0.3">
      <c r="A2052" t="s">
        <v>9418</v>
      </c>
      <c r="B2052" t="s">
        <v>9419</v>
      </c>
      <c r="C2052" t="s">
        <v>9420</v>
      </c>
      <c r="D2052" t="s">
        <v>9420</v>
      </c>
      <c r="E2052" t="s">
        <v>9421</v>
      </c>
    </row>
    <row r="2053" spans="1:5" x14ac:dyDescent="0.3">
      <c r="A2053" t="s">
        <v>9422</v>
      </c>
      <c r="B2053" t="s">
        <v>9423</v>
      </c>
      <c r="C2053" t="s">
        <v>9424</v>
      </c>
      <c r="D2053" t="s">
        <v>9425</v>
      </c>
      <c r="E2053" t="s">
        <v>9426</v>
      </c>
    </row>
    <row r="2054" spans="1:5" x14ac:dyDescent="0.3">
      <c r="A2054" t="s">
        <v>9427</v>
      </c>
      <c r="B2054" t="s">
        <v>9428</v>
      </c>
      <c r="C2054" t="s">
        <v>5849</v>
      </c>
      <c r="D2054" t="s">
        <v>5849</v>
      </c>
      <c r="E2054" t="s">
        <v>9429</v>
      </c>
    </row>
    <row r="2055" spans="1:5" x14ac:dyDescent="0.3">
      <c r="A2055" t="s">
        <v>9430</v>
      </c>
      <c r="B2055" t="s">
        <v>9431</v>
      </c>
      <c r="C2055" t="s">
        <v>9432</v>
      </c>
      <c r="D2055" t="s">
        <v>9433</v>
      </c>
      <c r="E2055" t="s">
        <v>9434</v>
      </c>
    </row>
    <row r="2056" spans="1:5" x14ac:dyDescent="0.3">
      <c r="A2056" t="s">
        <v>9435</v>
      </c>
      <c r="B2056" t="s">
        <v>9436</v>
      </c>
      <c r="C2056" t="s">
        <v>9437</v>
      </c>
      <c r="D2056" t="s">
        <v>9438</v>
      </c>
      <c r="E2056" t="s">
        <v>9439</v>
      </c>
    </row>
    <row r="2057" spans="1:5" x14ac:dyDescent="0.3">
      <c r="A2057" t="s">
        <v>9440</v>
      </c>
      <c r="B2057" t="s">
        <v>9441</v>
      </c>
      <c r="C2057" t="s">
        <v>9442</v>
      </c>
      <c r="D2057" t="s">
        <v>9443</v>
      </c>
      <c r="E2057" t="s">
        <v>9444</v>
      </c>
    </row>
    <row r="2058" spans="1:5" x14ac:dyDescent="0.3">
      <c r="A2058" t="s">
        <v>9445</v>
      </c>
      <c r="B2058" t="s">
        <v>9446</v>
      </c>
      <c r="C2058" t="s">
        <v>3142</v>
      </c>
      <c r="D2058" t="s">
        <v>9447</v>
      </c>
      <c r="E2058" t="s">
        <v>9448</v>
      </c>
    </row>
    <row r="2059" spans="1:5" x14ac:dyDescent="0.3">
      <c r="A2059" t="s">
        <v>9449</v>
      </c>
      <c r="B2059" t="s">
        <v>9450</v>
      </c>
      <c r="C2059" t="s">
        <v>1523</v>
      </c>
      <c r="D2059" t="s">
        <v>9451</v>
      </c>
      <c r="E2059" t="s">
        <v>9452</v>
      </c>
    </row>
    <row r="2060" spans="1:5" x14ac:dyDescent="0.3">
      <c r="A2060" t="s">
        <v>9453</v>
      </c>
      <c r="B2060" t="s">
        <v>9454</v>
      </c>
      <c r="C2060" t="s">
        <v>9455</v>
      </c>
      <c r="D2060" t="s">
        <v>9456</v>
      </c>
      <c r="E2060" t="s">
        <v>9457</v>
      </c>
    </row>
    <row r="2061" spans="1:5" x14ac:dyDescent="0.3">
      <c r="A2061" t="s">
        <v>9458</v>
      </c>
      <c r="B2061" t="s">
        <v>9459</v>
      </c>
      <c r="C2061" t="s">
        <v>7810</v>
      </c>
      <c r="D2061" t="s">
        <v>9460</v>
      </c>
      <c r="E2061" t="s">
        <v>9461</v>
      </c>
    </row>
    <row r="2062" spans="1:5" x14ac:dyDescent="0.3">
      <c r="A2062" t="s">
        <v>9462</v>
      </c>
      <c r="B2062" t="s">
        <v>9463</v>
      </c>
      <c r="C2062" t="s">
        <v>9464</v>
      </c>
      <c r="D2062" t="s">
        <v>9464</v>
      </c>
      <c r="E2062" t="s">
        <v>9465</v>
      </c>
    </row>
    <row r="2063" spans="1:5" x14ac:dyDescent="0.3">
      <c r="A2063" t="s">
        <v>9466</v>
      </c>
      <c r="B2063" t="s">
        <v>9467</v>
      </c>
      <c r="C2063" t="s">
        <v>9468</v>
      </c>
      <c r="D2063" t="s">
        <v>9469</v>
      </c>
      <c r="E2063" t="s">
        <v>9470</v>
      </c>
    </row>
    <row r="2064" spans="1:5" x14ac:dyDescent="0.3">
      <c r="A2064" t="s">
        <v>9471</v>
      </c>
      <c r="B2064" t="s">
        <v>9472</v>
      </c>
      <c r="C2064" t="s">
        <v>9473</v>
      </c>
      <c r="D2064" t="s">
        <v>9474</v>
      </c>
      <c r="E2064" t="s">
        <v>9475</v>
      </c>
    </row>
    <row r="2065" spans="1:5" x14ac:dyDescent="0.3">
      <c r="A2065" t="s">
        <v>9476</v>
      </c>
      <c r="B2065" t="s">
        <v>9477</v>
      </c>
      <c r="C2065" t="s">
        <v>9478</v>
      </c>
      <c r="D2065" t="s">
        <v>9479</v>
      </c>
      <c r="E2065" t="s">
        <v>9480</v>
      </c>
    </row>
    <row r="2066" spans="1:5" x14ac:dyDescent="0.3">
      <c r="A2066" t="s">
        <v>9481</v>
      </c>
      <c r="B2066" t="s">
        <v>9482</v>
      </c>
      <c r="C2066" t="s">
        <v>9483</v>
      </c>
      <c r="D2066" t="s">
        <v>9484</v>
      </c>
      <c r="E2066" t="s">
        <v>9485</v>
      </c>
    </row>
    <row r="2067" spans="1:5" x14ac:dyDescent="0.3">
      <c r="A2067" t="s">
        <v>9486</v>
      </c>
      <c r="B2067" t="s">
        <v>9487</v>
      </c>
      <c r="C2067" t="s">
        <v>1917</v>
      </c>
      <c r="D2067" t="s">
        <v>9488</v>
      </c>
      <c r="E2067" t="s">
        <v>9489</v>
      </c>
    </row>
    <row r="2068" spans="1:5" x14ac:dyDescent="0.3">
      <c r="A2068" t="s">
        <v>9490</v>
      </c>
      <c r="B2068" t="s">
        <v>9491</v>
      </c>
      <c r="C2068" t="s">
        <v>9492</v>
      </c>
      <c r="D2068" t="s">
        <v>9493</v>
      </c>
      <c r="E2068" t="s">
        <v>9494</v>
      </c>
    </row>
    <row r="2069" spans="1:5" x14ac:dyDescent="0.3">
      <c r="A2069" t="s">
        <v>9495</v>
      </c>
      <c r="B2069" t="s">
        <v>9496</v>
      </c>
      <c r="C2069" t="s">
        <v>9497</v>
      </c>
      <c r="D2069" t="s">
        <v>9498</v>
      </c>
      <c r="E2069" t="s">
        <v>9499</v>
      </c>
    </row>
    <row r="2070" spans="1:5" x14ac:dyDescent="0.3">
      <c r="A2070" t="s">
        <v>9500</v>
      </c>
      <c r="B2070" t="s">
        <v>9501</v>
      </c>
      <c r="C2070" t="s">
        <v>9502</v>
      </c>
      <c r="D2070" t="s">
        <v>9502</v>
      </c>
      <c r="E2070" t="s">
        <v>9503</v>
      </c>
    </row>
    <row r="2071" spans="1:5" x14ac:dyDescent="0.3">
      <c r="A2071" t="s">
        <v>9504</v>
      </c>
      <c r="B2071" t="s">
        <v>9505</v>
      </c>
      <c r="C2071" t="s">
        <v>9506</v>
      </c>
      <c r="D2071" t="s">
        <v>9507</v>
      </c>
      <c r="E2071" t="s">
        <v>9508</v>
      </c>
    </row>
    <row r="2072" spans="1:5" x14ac:dyDescent="0.3">
      <c r="A2072" t="s">
        <v>9509</v>
      </c>
      <c r="B2072" t="s">
        <v>9510</v>
      </c>
      <c r="C2072" t="s">
        <v>9511</v>
      </c>
      <c r="D2072" t="s">
        <v>9512</v>
      </c>
      <c r="E2072" t="s">
        <v>9513</v>
      </c>
    </row>
    <row r="2073" spans="1:5" x14ac:dyDescent="0.3">
      <c r="A2073" t="s">
        <v>9514</v>
      </c>
      <c r="B2073" t="s">
        <v>9515</v>
      </c>
      <c r="C2073" t="s">
        <v>9516</v>
      </c>
      <c r="D2073" t="s">
        <v>9517</v>
      </c>
      <c r="E2073" t="s">
        <v>9518</v>
      </c>
    </row>
    <row r="2074" spans="1:5" x14ac:dyDescent="0.3">
      <c r="A2074" t="s">
        <v>9519</v>
      </c>
      <c r="B2074" t="s">
        <v>9520</v>
      </c>
      <c r="C2074" t="s">
        <v>9521</v>
      </c>
      <c r="D2074" t="s">
        <v>9522</v>
      </c>
      <c r="E2074" t="s">
        <v>9523</v>
      </c>
    </row>
    <row r="2075" spans="1:5" x14ac:dyDescent="0.3">
      <c r="A2075" t="s">
        <v>9524</v>
      </c>
      <c r="B2075" t="s">
        <v>9525</v>
      </c>
      <c r="C2075" t="s">
        <v>9526</v>
      </c>
      <c r="D2075" t="s">
        <v>9527</v>
      </c>
      <c r="E2075" t="s">
        <v>9528</v>
      </c>
    </row>
    <row r="2076" spans="1:5" x14ac:dyDescent="0.3">
      <c r="A2076" t="s">
        <v>9529</v>
      </c>
      <c r="B2076" t="s">
        <v>9530</v>
      </c>
      <c r="C2076" t="s">
        <v>9531</v>
      </c>
      <c r="D2076" t="s">
        <v>9532</v>
      </c>
      <c r="E2076" t="s">
        <v>9533</v>
      </c>
    </row>
    <row r="2077" spans="1:5" x14ac:dyDescent="0.3">
      <c r="A2077" t="s">
        <v>9534</v>
      </c>
      <c r="B2077" t="s">
        <v>9535</v>
      </c>
      <c r="C2077" t="s">
        <v>9536</v>
      </c>
      <c r="D2077" t="s">
        <v>9537</v>
      </c>
      <c r="E2077" t="s">
        <v>9538</v>
      </c>
    </row>
    <row r="2078" spans="1:5" x14ac:dyDescent="0.3">
      <c r="A2078" t="s">
        <v>9539</v>
      </c>
      <c r="B2078" t="s">
        <v>9540</v>
      </c>
      <c r="C2078" t="s">
        <v>6969</v>
      </c>
      <c r="D2078" t="s">
        <v>9541</v>
      </c>
      <c r="E2078" t="s">
        <v>9542</v>
      </c>
    </row>
    <row r="2079" spans="1:5" x14ac:dyDescent="0.3">
      <c r="A2079" t="s">
        <v>9543</v>
      </c>
      <c r="B2079" t="s">
        <v>9544</v>
      </c>
      <c r="C2079" t="s">
        <v>9545</v>
      </c>
      <c r="D2079" t="s">
        <v>9546</v>
      </c>
      <c r="E2079" t="s">
        <v>9547</v>
      </c>
    </row>
    <row r="2080" spans="1:5" x14ac:dyDescent="0.3">
      <c r="A2080" t="s">
        <v>9548</v>
      </c>
      <c r="B2080" t="s">
        <v>9549</v>
      </c>
      <c r="C2080" t="s">
        <v>9550</v>
      </c>
      <c r="D2080" t="s">
        <v>9550</v>
      </c>
      <c r="E2080" t="s">
        <v>9551</v>
      </c>
    </row>
    <row r="2081" spans="1:5" x14ac:dyDescent="0.3">
      <c r="A2081" t="s">
        <v>9552</v>
      </c>
      <c r="B2081" t="s">
        <v>9553</v>
      </c>
      <c r="C2081" t="s">
        <v>9554</v>
      </c>
      <c r="D2081" t="s">
        <v>9555</v>
      </c>
      <c r="E2081" t="s">
        <v>9556</v>
      </c>
    </row>
    <row r="2082" spans="1:5" x14ac:dyDescent="0.3">
      <c r="A2082" t="s">
        <v>9557</v>
      </c>
      <c r="B2082" t="s">
        <v>9558</v>
      </c>
      <c r="C2082" t="s">
        <v>9559</v>
      </c>
      <c r="D2082" t="s">
        <v>9560</v>
      </c>
      <c r="E2082" t="s">
        <v>9561</v>
      </c>
    </row>
    <row r="2083" spans="1:5" x14ac:dyDescent="0.3">
      <c r="A2083" t="s">
        <v>9562</v>
      </c>
      <c r="B2083" t="s">
        <v>9563</v>
      </c>
      <c r="C2083" t="s">
        <v>4029</v>
      </c>
      <c r="D2083" t="s">
        <v>4029</v>
      </c>
      <c r="E2083" t="s">
        <v>9564</v>
      </c>
    </row>
    <row r="2084" spans="1:5" x14ac:dyDescent="0.3">
      <c r="A2084" t="s">
        <v>9565</v>
      </c>
      <c r="B2084" t="s">
        <v>9566</v>
      </c>
      <c r="C2084" t="s">
        <v>9567</v>
      </c>
      <c r="D2084" t="s">
        <v>9568</v>
      </c>
      <c r="E2084" t="s">
        <v>9569</v>
      </c>
    </row>
    <row r="2085" spans="1:5" x14ac:dyDescent="0.3">
      <c r="A2085" t="s">
        <v>9570</v>
      </c>
      <c r="B2085" t="s">
        <v>9571</v>
      </c>
      <c r="C2085" t="s">
        <v>9572</v>
      </c>
      <c r="D2085" t="s">
        <v>9573</v>
      </c>
      <c r="E2085" t="s">
        <v>9574</v>
      </c>
    </row>
    <row r="2086" spans="1:5" x14ac:dyDescent="0.3">
      <c r="A2086" t="s">
        <v>9575</v>
      </c>
      <c r="B2086" t="s">
        <v>9576</v>
      </c>
      <c r="C2086" t="s">
        <v>9577</v>
      </c>
      <c r="D2086" t="s">
        <v>9577</v>
      </c>
      <c r="E2086" t="s">
        <v>9578</v>
      </c>
    </row>
    <row r="2087" spans="1:5" x14ac:dyDescent="0.3">
      <c r="A2087" t="s">
        <v>9579</v>
      </c>
      <c r="B2087" t="s">
        <v>9580</v>
      </c>
      <c r="C2087" t="s">
        <v>9581</v>
      </c>
      <c r="D2087" t="s">
        <v>9581</v>
      </c>
      <c r="E2087" t="s">
        <v>9582</v>
      </c>
    </row>
    <row r="2088" spans="1:5" x14ac:dyDescent="0.3">
      <c r="A2088" t="s">
        <v>9583</v>
      </c>
      <c r="B2088" t="s">
        <v>9584</v>
      </c>
      <c r="C2088" t="s">
        <v>9585</v>
      </c>
      <c r="D2088" t="s">
        <v>9585</v>
      </c>
      <c r="E2088" t="s">
        <v>9586</v>
      </c>
    </row>
    <row r="2089" spans="1:5" x14ac:dyDescent="0.3">
      <c r="A2089" t="s">
        <v>9587</v>
      </c>
      <c r="B2089" t="s">
        <v>9588</v>
      </c>
      <c r="C2089" t="s">
        <v>9589</v>
      </c>
      <c r="D2089" t="s">
        <v>9590</v>
      </c>
      <c r="E2089" t="s">
        <v>9591</v>
      </c>
    </row>
    <row r="2090" spans="1:5" x14ac:dyDescent="0.3">
      <c r="A2090" t="s">
        <v>9592</v>
      </c>
      <c r="B2090" t="s">
        <v>9593</v>
      </c>
      <c r="C2090" t="s">
        <v>9594</v>
      </c>
      <c r="D2090" t="s">
        <v>9595</v>
      </c>
      <c r="E2090" t="s">
        <v>9596</v>
      </c>
    </row>
    <row r="2091" spans="1:5" x14ac:dyDescent="0.3">
      <c r="A2091" t="s">
        <v>9597</v>
      </c>
      <c r="B2091" t="s">
        <v>9598</v>
      </c>
      <c r="C2091" t="s">
        <v>9599</v>
      </c>
      <c r="D2091" t="s">
        <v>9600</v>
      </c>
      <c r="E2091" t="s">
        <v>9601</v>
      </c>
    </row>
    <row r="2092" spans="1:5" x14ac:dyDescent="0.3">
      <c r="A2092" t="s">
        <v>9602</v>
      </c>
      <c r="B2092" t="s">
        <v>9603</v>
      </c>
      <c r="C2092" t="s">
        <v>9604</v>
      </c>
      <c r="D2092" t="s">
        <v>9605</v>
      </c>
      <c r="E2092" t="s">
        <v>9606</v>
      </c>
    </row>
    <row r="2093" spans="1:5" x14ac:dyDescent="0.3">
      <c r="A2093" t="s">
        <v>9607</v>
      </c>
      <c r="B2093" t="s">
        <v>9608</v>
      </c>
      <c r="C2093" t="s">
        <v>9609</v>
      </c>
      <c r="D2093" t="s">
        <v>9610</v>
      </c>
      <c r="E2093" t="s">
        <v>9611</v>
      </c>
    </row>
    <row r="2094" spans="1:5" x14ac:dyDescent="0.3">
      <c r="A2094" t="s">
        <v>9612</v>
      </c>
      <c r="B2094" t="s">
        <v>9613</v>
      </c>
      <c r="C2094" t="s">
        <v>9604</v>
      </c>
      <c r="D2094" t="s">
        <v>9614</v>
      </c>
      <c r="E2094" t="s">
        <v>9615</v>
      </c>
    </row>
    <row r="2095" spans="1:5" x14ac:dyDescent="0.3">
      <c r="A2095" t="s">
        <v>9616</v>
      </c>
      <c r="B2095" t="s">
        <v>9617</v>
      </c>
      <c r="C2095" t="s">
        <v>9618</v>
      </c>
      <c r="D2095" t="s">
        <v>9619</v>
      </c>
      <c r="E2095" t="s">
        <v>9620</v>
      </c>
    </row>
    <row r="2096" spans="1:5" x14ac:dyDescent="0.3">
      <c r="A2096" t="s">
        <v>9621</v>
      </c>
      <c r="B2096" t="s">
        <v>9622</v>
      </c>
      <c r="C2096" t="s">
        <v>9623</v>
      </c>
      <c r="D2096" t="s">
        <v>9624</v>
      </c>
      <c r="E2096" t="s">
        <v>9625</v>
      </c>
    </row>
    <row r="2097" spans="1:5" x14ac:dyDescent="0.3">
      <c r="A2097" t="s">
        <v>9626</v>
      </c>
      <c r="B2097" t="s">
        <v>9627</v>
      </c>
      <c r="C2097" t="s">
        <v>9628</v>
      </c>
      <c r="D2097" t="s">
        <v>9629</v>
      </c>
      <c r="E2097" t="s">
        <v>9630</v>
      </c>
    </row>
    <row r="2098" spans="1:5" x14ac:dyDescent="0.3">
      <c r="A2098" t="s">
        <v>9631</v>
      </c>
      <c r="B2098" t="s">
        <v>9632</v>
      </c>
      <c r="C2098" t="s">
        <v>9633</v>
      </c>
      <c r="D2098" t="s">
        <v>9634</v>
      </c>
      <c r="E2098" t="s">
        <v>9635</v>
      </c>
    </row>
    <row r="2099" spans="1:5" x14ac:dyDescent="0.3">
      <c r="A2099" t="s">
        <v>9636</v>
      </c>
      <c r="B2099" t="s">
        <v>9637</v>
      </c>
      <c r="C2099" t="s">
        <v>9589</v>
      </c>
      <c r="D2099" t="s">
        <v>9638</v>
      </c>
      <c r="E2099" t="s">
        <v>9638</v>
      </c>
    </row>
    <row r="2100" spans="1:5" x14ac:dyDescent="0.3">
      <c r="A2100" t="s">
        <v>9639</v>
      </c>
      <c r="B2100" t="s">
        <v>9640</v>
      </c>
      <c r="C2100" t="s">
        <v>9641</v>
      </c>
      <c r="D2100" t="s">
        <v>9642</v>
      </c>
      <c r="E2100" t="s">
        <v>9643</v>
      </c>
    </row>
    <row r="2101" spans="1:5" x14ac:dyDescent="0.3">
      <c r="A2101" t="s">
        <v>9644</v>
      </c>
      <c r="B2101" t="s">
        <v>9645</v>
      </c>
      <c r="C2101" t="s">
        <v>9646</v>
      </c>
      <c r="D2101" t="s">
        <v>9647</v>
      </c>
      <c r="E2101" t="s">
        <v>9648</v>
      </c>
    </row>
    <row r="2102" spans="1:5" x14ac:dyDescent="0.3">
      <c r="A2102" t="s">
        <v>9649</v>
      </c>
      <c r="B2102" t="s">
        <v>9650</v>
      </c>
      <c r="C2102" t="s">
        <v>9651</v>
      </c>
      <c r="D2102" t="s">
        <v>9652</v>
      </c>
      <c r="E2102" t="s">
        <v>9653</v>
      </c>
    </row>
    <row r="2103" spans="1:5" x14ac:dyDescent="0.3">
      <c r="A2103" t="s">
        <v>9654</v>
      </c>
      <c r="B2103" t="s">
        <v>9655</v>
      </c>
      <c r="C2103" t="s">
        <v>9656</v>
      </c>
      <c r="D2103" t="s">
        <v>9657</v>
      </c>
      <c r="E2103" t="s">
        <v>9658</v>
      </c>
    </row>
    <row r="2104" spans="1:5" x14ac:dyDescent="0.3">
      <c r="A2104" t="s">
        <v>9659</v>
      </c>
      <c r="B2104" t="s">
        <v>9660</v>
      </c>
      <c r="C2104" t="s">
        <v>9661</v>
      </c>
      <c r="D2104" t="s">
        <v>9661</v>
      </c>
      <c r="E2104" t="s">
        <v>9662</v>
      </c>
    </row>
    <row r="2105" spans="1:5" x14ac:dyDescent="0.3">
      <c r="A2105" t="s">
        <v>9663</v>
      </c>
      <c r="B2105" t="s">
        <v>9664</v>
      </c>
      <c r="C2105" t="s">
        <v>9665</v>
      </c>
      <c r="D2105" t="s">
        <v>9666</v>
      </c>
      <c r="E2105" t="s">
        <v>9667</v>
      </c>
    </row>
    <row r="2106" spans="1:5" x14ac:dyDescent="0.3">
      <c r="A2106" t="s">
        <v>9668</v>
      </c>
      <c r="B2106" t="s">
        <v>9669</v>
      </c>
      <c r="C2106" t="s">
        <v>9670</v>
      </c>
      <c r="D2106" t="s">
        <v>9670</v>
      </c>
      <c r="E2106" t="s">
        <v>9671</v>
      </c>
    </row>
    <row r="2107" spans="1:5" x14ac:dyDescent="0.3">
      <c r="A2107" t="s">
        <v>9672</v>
      </c>
      <c r="B2107" t="s">
        <v>9673</v>
      </c>
      <c r="C2107" t="s">
        <v>9674</v>
      </c>
      <c r="D2107" t="s">
        <v>9675</v>
      </c>
      <c r="E2107" t="s">
        <v>9676</v>
      </c>
    </row>
    <row r="2108" spans="1:5" x14ac:dyDescent="0.3">
      <c r="A2108" t="s">
        <v>9677</v>
      </c>
      <c r="B2108" t="s">
        <v>9678</v>
      </c>
      <c r="C2108" t="s">
        <v>9679</v>
      </c>
      <c r="D2108" t="s">
        <v>9680</v>
      </c>
      <c r="E2108" t="s">
        <v>9681</v>
      </c>
    </row>
    <row r="2109" spans="1:5" x14ac:dyDescent="0.3">
      <c r="A2109" t="s">
        <v>9682</v>
      </c>
      <c r="B2109" t="s">
        <v>9683</v>
      </c>
      <c r="C2109" t="s">
        <v>9679</v>
      </c>
      <c r="D2109" t="s">
        <v>9684</v>
      </c>
      <c r="E2109" t="s">
        <v>9685</v>
      </c>
    </row>
    <row r="2110" spans="1:5" x14ac:dyDescent="0.3">
      <c r="A2110" t="s">
        <v>9686</v>
      </c>
      <c r="B2110" t="s">
        <v>9687</v>
      </c>
      <c r="C2110" t="s">
        <v>9688</v>
      </c>
      <c r="D2110" t="s">
        <v>9688</v>
      </c>
      <c r="E2110" t="s">
        <v>9689</v>
      </c>
    </row>
    <row r="2111" spans="1:5" x14ac:dyDescent="0.3">
      <c r="A2111" t="s">
        <v>9690</v>
      </c>
      <c r="B2111" t="s">
        <v>9691</v>
      </c>
      <c r="C2111" t="s">
        <v>9692</v>
      </c>
      <c r="D2111" t="s">
        <v>9692</v>
      </c>
      <c r="E2111" t="s">
        <v>9693</v>
      </c>
    </row>
    <row r="2112" spans="1:5" x14ac:dyDescent="0.3">
      <c r="A2112" t="s">
        <v>9694</v>
      </c>
      <c r="B2112" t="s">
        <v>9695</v>
      </c>
      <c r="C2112" t="s">
        <v>6327</v>
      </c>
      <c r="D2112" t="s">
        <v>9696</v>
      </c>
      <c r="E2112" t="s">
        <v>9697</v>
      </c>
    </row>
    <row r="2113" spans="1:5" x14ac:dyDescent="0.3">
      <c r="A2113" t="s">
        <v>9698</v>
      </c>
      <c r="B2113" t="s">
        <v>9699</v>
      </c>
      <c r="C2113" t="s">
        <v>9700</v>
      </c>
      <c r="D2113" t="s">
        <v>9701</v>
      </c>
      <c r="E2113" t="s">
        <v>9702</v>
      </c>
    </row>
    <row r="2114" spans="1:5" x14ac:dyDescent="0.3">
      <c r="A2114" t="s">
        <v>9703</v>
      </c>
      <c r="B2114" t="s">
        <v>9699</v>
      </c>
      <c r="C2114" t="s">
        <v>9700</v>
      </c>
      <c r="D2114" t="s">
        <v>9701</v>
      </c>
      <c r="E2114" t="s">
        <v>9704</v>
      </c>
    </row>
    <row r="2115" spans="1:5" x14ac:dyDescent="0.3">
      <c r="A2115" t="s">
        <v>9705</v>
      </c>
      <c r="B2115" t="s">
        <v>9706</v>
      </c>
      <c r="C2115" t="s">
        <v>9707</v>
      </c>
      <c r="D2115" t="s">
        <v>9708</v>
      </c>
      <c r="E2115" t="s">
        <v>9709</v>
      </c>
    </row>
    <row r="2116" spans="1:5" x14ac:dyDescent="0.3">
      <c r="A2116" t="s">
        <v>9710</v>
      </c>
      <c r="B2116" t="s">
        <v>9711</v>
      </c>
      <c r="C2116" t="s">
        <v>9712</v>
      </c>
      <c r="D2116" t="s">
        <v>9712</v>
      </c>
      <c r="E2116" t="s">
        <v>9713</v>
      </c>
    </row>
    <row r="2117" spans="1:5" x14ac:dyDescent="0.3">
      <c r="A2117" t="s">
        <v>9714</v>
      </c>
      <c r="B2117" t="s">
        <v>9715</v>
      </c>
      <c r="C2117" t="s">
        <v>9716</v>
      </c>
      <c r="D2117" t="s">
        <v>9717</v>
      </c>
      <c r="E2117" t="s">
        <v>9718</v>
      </c>
    </row>
    <row r="2118" spans="1:5" x14ac:dyDescent="0.3">
      <c r="A2118" t="s">
        <v>9719</v>
      </c>
      <c r="B2118" t="s">
        <v>9720</v>
      </c>
      <c r="C2118" t="s">
        <v>9721</v>
      </c>
      <c r="D2118" t="s">
        <v>9722</v>
      </c>
      <c r="E2118" t="s">
        <v>9723</v>
      </c>
    </row>
    <row r="2119" spans="1:5" x14ac:dyDescent="0.3">
      <c r="A2119" t="s">
        <v>9724</v>
      </c>
      <c r="B2119" t="s">
        <v>9725</v>
      </c>
      <c r="C2119" t="s">
        <v>742</v>
      </c>
      <c r="D2119" t="s">
        <v>9726</v>
      </c>
      <c r="E2119" t="s">
        <v>9727</v>
      </c>
    </row>
    <row r="2120" spans="1:5" x14ac:dyDescent="0.3">
      <c r="A2120" t="s">
        <v>9728</v>
      </c>
      <c r="B2120" t="s">
        <v>9729</v>
      </c>
      <c r="C2120" t="s">
        <v>8242</v>
      </c>
      <c r="D2120" t="s">
        <v>9730</v>
      </c>
      <c r="E2120" t="s">
        <v>9731</v>
      </c>
    </row>
    <row r="2121" spans="1:5" x14ac:dyDescent="0.3">
      <c r="A2121" t="s">
        <v>9732</v>
      </c>
      <c r="B2121" t="s">
        <v>9733</v>
      </c>
      <c r="C2121" t="s">
        <v>8242</v>
      </c>
      <c r="D2121" t="s">
        <v>8242</v>
      </c>
      <c r="E2121" t="s">
        <v>9734</v>
      </c>
    </row>
    <row r="2122" spans="1:5" x14ac:dyDescent="0.3">
      <c r="A2122" t="s">
        <v>9735</v>
      </c>
      <c r="B2122" t="s">
        <v>9736</v>
      </c>
      <c r="C2122" t="s">
        <v>4675</v>
      </c>
      <c r="D2122" t="s">
        <v>4675</v>
      </c>
      <c r="E2122" t="s">
        <v>9737</v>
      </c>
    </row>
    <row r="2123" spans="1:5" x14ac:dyDescent="0.3">
      <c r="A2123" t="s">
        <v>9738</v>
      </c>
      <c r="B2123" t="s">
        <v>9739</v>
      </c>
      <c r="C2123" t="s">
        <v>9740</v>
      </c>
      <c r="D2123" t="s">
        <v>9741</v>
      </c>
      <c r="E2123" t="s">
        <v>9742</v>
      </c>
    </row>
    <row r="2124" spans="1:5" x14ac:dyDescent="0.3">
      <c r="A2124" t="s">
        <v>9743</v>
      </c>
      <c r="B2124" t="s">
        <v>9744</v>
      </c>
      <c r="C2124" t="s">
        <v>9745</v>
      </c>
      <c r="D2124" t="e">
        <f>- we are</f>
        <v>#NAME?</v>
      </c>
      <c r="E2124" t="e">
        <f>- we are</f>
        <v>#NAME?</v>
      </c>
    </row>
    <row r="2125" spans="1:5" x14ac:dyDescent="0.3">
      <c r="A2125" t="s">
        <v>9746</v>
      </c>
      <c r="B2125" t="s">
        <v>9747</v>
      </c>
      <c r="C2125" t="s">
        <v>9748</v>
      </c>
      <c r="D2125" t="e">
        <f>- will be</f>
        <v>#NAME?</v>
      </c>
      <c r="E2125" t="e">
        <f>- will be</f>
        <v>#NAME?</v>
      </c>
    </row>
    <row r="2126" spans="1:5" x14ac:dyDescent="0.3">
      <c r="A2126" t="s">
        <v>9749</v>
      </c>
      <c r="B2126" t="s">
        <v>9750</v>
      </c>
      <c r="C2126" t="s">
        <v>9751</v>
      </c>
      <c r="D2126" t="s">
        <v>9751</v>
      </c>
      <c r="E2126" t="s">
        <v>9752</v>
      </c>
    </row>
    <row r="2127" spans="1:5" x14ac:dyDescent="0.3">
      <c r="A2127" t="s">
        <v>9753</v>
      </c>
      <c r="B2127" t="s">
        <v>9754</v>
      </c>
      <c r="C2127" t="s">
        <v>9755</v>
      </c>
      <c r="D2127" t="s">
        <v>9755</v>
      </c>
      <c r="E2127" t="s">
        <v>9756</v>
      </c>
    </row>
    <row r="2128" spans="1:5" x14ac:dyDescent="0.3">
      <c r="A2128" t="s">
        <v>9757</v>
      </c>
      <c r="B2128" t="s">
        <v>9758</v>
      </c>
      <c r="C2128" t="s">
        <v>9759</v>
      </c>
      <c r="D2128" t="s">
        <v>9760</v>
      </c>
      <c r="E2128" t="s">
        <v>9761</v>
      </c>
    </row>
    <row r="2129" spans="1:5" x14ac:dyDescent="0.3">
      <c r="A2129" t="s">
        <v>9762</v>
      </c>
      <c r="B2129" t="s">
        <v>9763</v>
      </c>
      <c r="C2129" t="s">
        <v>7061</v>
      </c>
      <c r="D2129" t="e">
        <f>- ye are</f>
        <v>#NAME?</v>
      </c>
      <c r="E2129" t="e">
        <f>- ye are</f>
        <v>#NAME?</v>
      </c>
    </row>
    <row r="2130" spans="1:5" x14ac:dyDescent="0.3">
      <c r="A2130" t="s">
        <v>9764</v>
      </c>
      <c r="B2130" t="s">
        <v>9765</v>
      </c>
      <c r="C2130" t="s">
        <v>9766</v>
      </c>
      <c r="D2130" t="s">
        <v>9767</v>
      </c>
      <c r="E2130" t="s">
        <v>9767</v>
      </c>
    </row>
    <row r="2131" spans="1:5" x14ac:dyDescent="0.3">
      <c r="A2131" t="s">
        <v>9768</v>
      </c>
      <c r="B2131" t="s">
        <v>9769</v>
      </c>
      <c r="C2131" t="s">
        <v>5244</v>
      </c>
      <c r="D2131" t="s">
        <v>9770</v>
      </c>
      <c r="E2131" t="s">
        <v>9771</v>
      </c>
    </row>
    <row r="2132" spans="1:5" x14ac:dyDescent="0.3">
      <c r="A2132" t="s">
        <v>9772</v>
      </c>
      <c r="B2132" t="s">
        <v>9773</v>
      </c>
      <c r="C2132" t="s">
        <v>9774</v>
      </c>
      <c r="D2132" t="s">
        <v>9775</v>
      </c>
      <c r="E2132" t="s">
        <v>9776</v>
      </c>
    </row>
    <row r="2133" spans="1:5" x14ac:dyDescent="0.3">
      <c r="A2133" t="s">
        <v>9777</v>
      </c>
      <c r="B2133" t="s">
        <v>9778</v>
      </c>
      <c r="C2133" t="s">
        <v>9779</v>
      </c>
      <c r="D2133" t="e">
        <f>- finally, i.e. (with G2192) at the extremity of life</f>
        <v>#NAME?</v>
      </c>
      <c r="E2133" t="e">
        <f>- finally, i.e. (with G2192) at the extremity of life</f>
        <v>#NAME?</v>
      </c>
    </row>
    <row r="2134" spans="1:5" x14ac:dyDescent="0.3">
      <c r="A2134" t="s">
        <v>9780</v>
      </c>
      <c r="B2134" t="s">
        <v>9781</v>
      </c>
      <c r="C2134" t="s">
        <v>9782</v>
      </c>
      <c r="D2134" t="s">
        <v>9783</v>
      </c>
      <c r="E2134" t="s">
        <v>9784</v>
      </c>
    </row>
    <row r="2135" spans="1:5" x14ac:dyDescent="0.3">
      <c r="A2135" t="s">
        <v>9785</v>
      </c>
      <c r="B2135" t="s">
        <v>9786</v>
      </c>
      <c r="C2135" t="s">
        <v>9787</v>
      </c>
      <c r="D2135" t="s">
        <v>9788</v>
      </c>
      <c r="E2135" t="s">
        <v>9789</v>
      </c>
    </row>
    <row r="2136" spans="1:5" x14ac:dyDescent="0.3">
      <c r="A2136" t="s">
        <v>9790</v>
      </c>
      <c r="B2136" t="s">
        <v>9791</v>
      </c>
      <c r="C2136" t="s">
        <v>9792</v>
      </c>
      <c r="D2136" t="s">
        <v>9792</v>
      </c>
      <c r="E2136" t="s">
        <v>9793</v>
      </c>
    </row>
    <row r="2137" spans="1:5" x14ac:dyDescent="0.3">
      <c r="A2137" t="s">
        <v>9794</v>
      </c>
      <c r="B2137" t="s">
        <v>9795</v>
      </c>
      <c r="C2137" t="s">
        <v>9796</v>
      </c>
      <c r="D2137" t="s">
        <v>9797</v>
      </c>
      <c r="E2137" t="s">
        <v>9798</v>
      </c>
    </row>
    <row r="2138" spans="1:5" x14ac:dyDescent="0.3">
      <c r="A2138" t="s">
        <v>9799</v>
      </c>
      <c r="B2138" t="s">
        <v>9800</v>
      </c>
      <c r="C2138" t="s">
        <v>9801</v>
      </c>
      <c r="D2138" t="s">
        <v>9802</v>
      </c>
      <c r="E2138" t="s">
        <v>9803</v>
      </c>
    </row>
    <row r="2139" spans="1:5" x14ac:dyDescent="0.3">
      <c r="A2139" t="s">
        <v>9804</v>
      </c>
      <c r="B2139" t="s">
        <v>9805</v>
      </c>
      <c r="C2139" t="s">
        <v>9806</v>
      </c>
      <c r="D2139" t="s">
        <v>9807</v>
      </c>
      <c r="E2139" t="s">
        <v>9808</v>
      </c>
    </row>
    <row r="2140" spans="1:5" x14ac:dyDescent="0.3">
      <c r="A2140" t="s">
        <v>9809</v>
      </c>
      <c r="B2140" t="s">
        <v>9810</v>
      </c>
      <c r="C2140" t="s">
        <v>9811</v>
      </c>
      <c r="D2140" t="s">
        <v>9812</v>
      </c>
      <c r="E2140" t="s">
        <v>9813</v>
      </c>
    </row>
    <row r="2141" spans="1:5" x14ac:dyDescent="0.3">
      <c r="A2141" t="s">
        <v>9814</v>
      </c>
      <c r="B2141" t="s">
        <v>9815</v>
      </c>
      <c r="C2141" t="s">
        <v>9816</v>
      </c>
      <c r="D2141" t="s">
        <v>1141</v>
      </c>
      <c r="E2141" t="s">
        <v>9817</v>
      </c>
    </row>
    <row r="2142" spans="1:5" x14ac:dyDescent="0.3">
      <c r="A2142" t="s">
        <v>9818</v>
      </c>
      <c r="B2142" t="s">
        <v>9819</v>
      </c>
      <c r="C2142" t="s">
        <v>1195</v>
      </c>
      <c r="D2142" t="e">
        <f>- differently</f>
        <v>#NAME?</v>
      </c>
      <c r="E2142" t="s">
        <v>9820</v>
      </c>
    </row>
    <row r="2143" spans="1:5" x14ac:dyDescent="0.3">
      <c r="A2143" t="s">
        <v>9821</v>
      </c>
      <c r="B2143" t="s">
        <v>9822</v>
      </c>
      <c r="C2143" t="s">
        <v>905</v>
      </c>
      <c r="D2143" t="s">
        <v>9823</v>
      </c>
      <c r="E2143" t="s">
        <v>9824</v>
      </c>
    </row>
    <row r="2144" spans="1:5" x14ac:dyDescent="0.3">
      <c r="A2144" t="s">
        <v>9825</v>
      </c>
      <c r="B2144" t="s">
        <v>9826</v>
      </c>
      <c r="C2144" t="s">
        <v>9827</v>
      </c>
      <c r="D2144" t="s">
        <v>9828</v>
      </c>
      <c r="E2144" t="s">
        <v>9829</v>
      </c>
    </row>
    <row r="2145" spans="1:5" x14ac:dyDescent="0.3">
      <c r="A2145" t="s">
        <v>9830</v>
      </c>
      <c r="B2145" t="s">
        <v>9831</v>
      </c>
      <c r="C2145" t="s">
        <v>9832</v>
      </c>
      <c r="D2145" t="s">
        <v>9833</v>
      </c>
      <c r="E2145" t="s">
        <v>9834</v>
      </c>
    </row>
    <row r="2146" spans="1:5" x14ac:dyDescent="0.3">
      <c r="A2146" t="s">
        <v>9835</v>
      </c>
      <c r="B2146" t="s">
        <v>9836</v>
      </c>
      <c r="C2146" t="s">
        <v>9837</v>
      </c>
      <c r="D2146" t="s">
        <v>9838</v>
      </c>
      <c r="E2146" t="s">
        <v>9839</v>
      </c>
    </row>
    <row r="2147" spans="1:5" x14ac:dyDescent="0.3">
      <c r="A2147" t="s">
        <v>9840</v>
      </c>
      <c r="B2147" t="s">
        <v>9841</v>
      </c>
      <c r="C2147" t="s">
        <v>9842</v>
      </c>
      <c r="D2147" t="e">
        <f>- in readiness</f>
        <v>#NAME?</v>
      </c>
      <c r="E2147" t="e">
        <f>- in readiness, readily</f>
        <v>#NAME?</v>
      </c>
    </row>
    <row r="2148" spans="1:5" x14ac:dyDescent="0.3">
      <c r="A2148" t="s">
        <v>9843</v>
      </c>
      <c r="B2148" t="s">
        <v>9844</v>
      </c>
      <c r="C2148" t="s">
        <v>8345</v>
      </c>
      <c r="D2148" t="s">
        <v>8345</v>
      </c>
      <c r="E2148" t="s">
        <v>9845</v>
      </c>
    </row>
    <row r="2149" spans="1:5" x14ac:dyDescent="0.3">
      <c r="A2149" t="s">
        <v>9846</v>
      </c>
      <c r="B2149" t="s">
        <v>9847</v>
      </c>
      <c r="C2149" t="s">
        <v>9848</v>
      </c>
      <c r="D2149" t="s">
        <v>9849</v>
      </c>
      <c r="E2149" t="s">
        <v>9850</v>
      </c>
    </row>
    <row r="2150" spans="1:5" x14ac:dyDescent="0.3">
      <c r="A2150" t="s">
        <v>9851</v>
      </c>
      <c r="B2150" t="s">
        <v>9852</v>
      </c>
      <c r="C2150" t="s">
        <v>9853</v>
      </c>
      <c r="D2150" t="s">
        <v>9854</v>
      </c>
      <c r="E2150" t="s">
        <v>9855</v>
      </c>
    </row>
    <row r="2151" spans="1:5" x14ac:dyDescent="0.3">
      <c r="A2151" t="s">
        <v>9856</v>
      </c>
      <c r="B2151" t="s">
        <v>9857</v>
      </c>
      <c r="C2151" t="s">
        <v>9858</v>
      </c>
      <c r="D2151" t="s">
        <v>9859</v>
      </c>
      <c r="E2151" t="s">
        <v>9860</v>
      </c>
    </row>
    <row r="2152" spans="1:5" x14ac:dyDescent="0.3">
      <c r="A2152" t="s">
        <v>9861</v>
      </c>
      <c r="B2152" t="s">
        <v>9862</v>
      </c>
      <c r="C2152" t="s">
        <v>9863</v>
      </c>
      <c r="D2152" t="s">
        <v>9864</v>
      </c>
      <c r="E2152" t="s">
        <v>9865</v>
      </c>
    </row>
    <row r="2153" spans="1:5" x14ac:dyDescent="0.3">
      <c r="A2153" t="s">
        <v>9866</v>
      </c>
      <c r="B2153" t="s">
        <v>9867</v>
      </c>
      <c r="C2153" t="s">
        <v>9868</v>
      </c>
      <c r="D2153" t="s">
        <v>9869</v>
      </c>
      <c r="E2153" t="s">
        <v>9870</v>
      </c>
    </row>
    <row r="2154" spans="1:5" x14ac:dyDescent="0.3">
      <c r="A2154" t="s">
        <v>9871</v>
      </c>
      <c r="B2154" t="s">
        <v>9872</v>
      </c>
      <c r="C2154" t="s">
        <v>3334</v>
      </c>
      <c r="D2154" t="s">
        <v>3334</v>
      </c>
      <c r="E2154" t="s">
        <v>9873</v>
      </c>
    </row>
    <row r="2155" spans="1:5" x14ac:dyDescent="0.3">
      <c r="A2155" t="s">
        <v>9874</v>
      </c>
      <c r="B2155" t="s">
        <v>9875</v>
      </c>
      <c r="C2155" t="s">
        <v>9876</v>
      </c>
      <c r="D2155" t="e">
        <f>- fully agreeable</f>
        <v>#NAME?</v>
      </c>
      <c r="E2155" t="e">
        <f>- fully agreeable, acceptable, well-pleasing</f>
        <v>#NAME?</v>
      </c>
    </row>
    <row r="2156" spans="1:5" x14ac:dyDescent="0.3">
      <c r="A2156" t="s">
        <v>9877</v>
      </c>
      <c r="B2156" t="s">
        <v>9878</v>
      </c>
      <c r="C2156" t="s">
        <v>9879</v>
      </c>
      <c r="D2156" t="s">
        <v>9880</v>
      </c>
      <c r="E2156" t="s">
        <v>9881</v>
      </c>
    </row>
    <row r="2157" spans="1:5" x14ac:dyDescent="0.3">
      <c r="A2157" t="s">
        <v>9882</v>
      </c>
      <c r="B2157" t="s">
        <v>9883</v>
      </c>
      <c r="C2157" t="s">
        <v>9884</v>
      </c>
      <c r="D2157" t="s">
        <v>9885</v>
      </c>
      <c r="E2157" t="s">
        <v>9886</v>
      </c>
    </row>
    <row r="2158" spans="1:5" x14ac:dyDescent="0.3">
      <c r="A2158" t="s">
        <v>9887</v>
      </c>
      <c r="B2158" t="s">
        <v>9888</v>
      </c>
      <c r="C2158" t="s">
        <v>9889</v>
      </c>
      <c r="D2158" t="s">
        <v>9890</v>
      </c>
      <c r="E2158" t="s">
        <v>9891</v>
      </c>
    </row>
    <row r="2159" spans="1:5" x14ac:dyDescent="0.3">
      <c r="A2159" t="s">
        <v>9892</v>
      </c>
      <c r="B2159" t="s">
        <v>9893</v>
      </c>
      <c r="C2159" t="s">
        <v>9894</v>
      </c>
      <c r="D2159" t="s">
        <v>9894</v>
      </c>
      <c r="E2159" t="s">
        <v>9895</v>
      </c>
    </row>
    <row r="2160" spans="1:5" x14ac:dyDescent="0.3">
      <c r="A2160" t="s">
        <v>9896</v>
      </c>
      <c r="B2160" t="s">
        <v>9897</v>
      </c>
      <c r="C2160" t="s">
        <v>9898</v>
      </c>
      <c r="D2160" t="s">
        <v>9899</v>
      </c>
      <c r="E2160" t="s">
        <v>9900</v>
      </c>
    </row>
    <row r="2161" spans="1:5" x14ac:dyDescent="0.3">
      <c r="A2161" t="s">
        <v>9901</v>
      </c>
      <c r="B2161" t="s">
        <v>9902</v>
      </c>
      <c r="C2161" t="s">
        <v>9903</v>
      </c>
      <c r="D2161" t="s">
        <v>9904</v>
      </c>
      <c r="E2161" t="s">
        <v>9905</v>
      </c>
    </row>
    <row r="2162" spans="1:5" x14ac:dyDescent="0.3">
      <c r="A2162" t="s">
        <v>9906</v>
      </c>
      <c r="B2162" t="s">
        <v>9907</v>
      </c>
      <c r="C2162" t="s">
        <v>9908</v>
      </c>
      <c r="D2162" t="s">
        <v>9909</v>
      </c>
      <c r="E2162" t="s">
        <v>9910</v>
      </c>
    </row>
    <row r="2163" spans="1:5" x14ac:dyDescent="0.3">
      <c r="A2163" t="s">
        <v>9911</v>
      </c>
      <c r="B2163" t="s">
        <v>9912</v>
      </c>
      <c r="C2163" t="s">
        <v>71</v>
      </c>
      <c r="D2163" t="s">
        <v>9913</v>
      </c>
      <c r="E2163" t="s">
        <v>9914</v>
      </c>
    </row>
    <row r="2164" spans="1:5" x14ac:dyDescent="0.3">
      <c r="A2164" t="s">
        <v>9915</v>
      </c>
      <c r="B2164" t="s">
        <v>9916</v>
      </c>
      <c r="C2164" t="s">
        <v>9917</v>
      </c>
      <c r="D2164" t="s">
        <v>9918</v>
      </c>
      <c r="E2164" t="s">
        <v>9919</v>
      </c>
    </row>
    <row r="2165" spans="1:5" x14ac:dyDescent="0.3">
      <c r="A2165" t="s">
        <v>9920</v>
      </c>
      <c r="B2165" t="s">
        <v>9921</v>
      </c>
      <c r="C2165" t="s">
        <v>9922</v>
      </c>
      <c r="D2165" t="s">
        <v>9923</v>
      </c>
      <c r="E2165" t="s">
        <v>9924</v>
      </c>
    </row>
    <row r="2166" spans="1:5" x14ac:dyDescent="0.3">
      <c r="A2166" t="s">
        <v>9925</v>
      </c>
      <c r="B2166" t="s">
        <v>9926</v>
      </c>
      <c r="C2166" t="s">
        <v>8623</v>
      </c>
      <c r="D2166" t="s">
        <v>9927</v>
      </c>
      <c r="E2166" t="s">
        <v>9928</v>
      </c>
    </row>
    <row r="2167" spans="1:5" x14ac:dyDescent="0.3">
      <c r="A2167" t="s">
        <v>9929</v>
      </c>
      <c r="B2167" t="s">
        <v>9930</v>
      </c>
      <c r="C2167" t="s">
        <v>9931</v>
      </c>
      <c r="D2167" t="s">
        <v>9932</v>
      </c>
      <c r="E2167" t="s">
        <v>9933</v>
      </c>
    </row>
    <row r="2168" spans="1:5" x14ac:dyDescent="0.3">
      <c r="A2168" t="s">
        <v>9934</v>
      </c>
      <c r="B2168" t="s">
        <v>9935</v>
      </c>
      <c r="C2168" t="s">
        <v>9936</v>
      </c>
      <c r="D2168" t="s">
        <v>9937</v>
      </c>
      <c r="E2168" t="s">
        <v>9938</v>
      </c>
    </row>
    <row r="2169" spans="1:5" x14ac:dyDescent="0.3">
      <c r="A2169" t="s">
        <v>9939</v>
      </c>
      <c r="B2169" t="s">
        <v>9940</v>
      </c>
      <c r="C2169" t="s">
        <v>9941</v>
      </c>
      <c r="D2169" t="s">
        <v>9942</v>
      </c>
      <c r="E2169" t="s">
        <v>9943</v>
      </c>
    </row>
    <row r="2170" spans="1:5" x14ac:dyDescent="0.3">
      <c r="A2170" t="s">
        <v>9944</v>
      </c>
      <c r="B2170" t="s">
        <v>9945</v>
      </c>
      <c r="C2170" t="s">
        <v>9946</v>
      </c>
      <c r="D2170" t="s">
        <v>9947</v>
      </c>
      <c r="E2170" t="s">
        <v>9948</v>
      </c>
    </row>
    <row r="2171" spans="1:5" x14ac:dyDescent="0.3">
      <c r="A2171" t="s">
        <v>9949</v>
      </c>
      <c r="B2171" t="s">
        <v>9950</v>
      </c>
      <c r="C2171" t="s">
        <v>9951</v>
      </c>
      <c r="D2171" t="s">
        <v>9952</v>
      </c>
      <c r="E2171" t="s">
        <v>9953</v>
      </c>
    </row>
    <row r="2172" spans="1:5" x14ac:dyDescent="0.3">
      <c r="A2172" t="s">
        <v>9954</v>
      </c>
      <c r="B2172" t="s">
        <v>9955</v>
      </c>
      <c r="C2172" t="s">
        <v>6393</v>
      </c>
      <c r="D2172" t="s">
        <v>9956</v>
      </c>
      <c r="E2172" t="s">
        <v>9957</v>
      </c>
    </row>
    <row r="2173" spans="1:5" x14ac:dyDescent="0.3">
      <c r="A2173" t="s">
        <v>9958</v>
      </c>
      <c r="B2173" t="s">
        <v>9959</v>
      </c>
      <c r="C2173" t="s">
        <v>9960</v>
      </c>
      <c r="D2173" t="s">
        <v>9961</v>
      </c>
      <c r="E2173" t="s">
        <v>9962</v>
      </c>
    </row>
    <row r="2174" spans="1:5" x14ac:dyDescent="0.3">
      <c r="A2174" t="s">
        <v>9963</v>
      </c>
      <c r="B2174" t="s">
        <v>9964</v>
      </c>
      <c r="C2174" t="s">
        <v>4164</v>
      </c>
      <c r="D2174" t="s">
        <v>9965</v>
      </c>
      <c r="E2174" t="s">
        <v>9966</v>
      </c>
    </row>
    <row r="2175" spans="1:5" x14ac:dyDescent="0.3">
      <c r="A2175" t="s">
        <v>9967</v>
      </c>
      <c r="B2175" t="s">
        <v>9968</v>
      </c>
      <c r="C2175" t="s">
        <v>9969</v>
      </c>
      <c r="D2175" t="s">
        <v>9970</v>
      </c>
      <c r="E2175" t="s">
        <v>9971</v>
      </c>
    </row>
    <row r="2176" spans="1:5" x14ac:dyDescent="0.3">
      <c r="A2176" t="s">
        <v>9972</v>
      </c>
      <c r="B2176" t="s">
        <v>9973</v>
      </c>
      <c r="C2176" t="s">
        <v>9974</v>
      </c>
      <c r="D2176" t="e">
        <f>- opportunely</f>
        <v>#NAME?</v>
      </c>
      <c r="E2176" t="e">
        <f>- opportunely, in season, conveniently</f>
        <v>#NAME?</v>
      </c>
    </row>
    <row r="2177" spans="1:5" x14ac:dyDescent="0.3">
      <c r="A2177" t="s">
        <v>9975</v>
      </c>
      <c r="B2177" t="s">
        <v>9976</v>
      </c>
      <c r="C2177" t="s">
        <v>9977</v>
      </c>
      <c r="D2177" t="s">
        <v>9978</v>
      </c>
      <c r="E2177" t="s">
        <v>9979</v>
      </c>
    </row>
    <row r="2178" spans="1:5" x14ac:dyDescent="0.3">
      <c r="A2178" t="s">
        <v>9980</v>
      </c>
      <c r="B2178" t="s">
        <v>9981</v>
      </c>
      <c r="C2178" t="s">
        <v>9982</v>
      </c>
      <c r="D2178" t="s">
        <v>9983</v>
      </c>
      <c r="E2178" t="s">
        <v>9984</v>
      </c>
    </row>
    <row r="2179" spans="1:5" x14ac:dyDescent="0.3">
      <c r="A2179" t="s">
        <v>9985</v>
      </c>
      <c r="B2179" t="s">
        <v>9986</v>
      </c>
      <c r="C2179" t="s">
        <v>9987</v>
      </c>
      <c r="D2179" t="s">
        <v>9988</v>
      </c>
      <c r="E2179" t="s">
        <v>9989</v>
      </c>
    </row>
    <row r="2180" spans="1:5" x14ac:dyDescent="0.3">
      <c r="A2180" t="s">
        <v>9990</v>
      </c>
      <c r="B2180" t="s">
        <v>9991</v>
      </c>
      <c r="C2180" t="s">
        <v>9992</v>
      </c>
      <c r="D2180" t="s">
        <v>9993</v>
      </c>
      <c r="E2180" t="s">
        <v>9994</v>
      </c>
    </row>
    <row r="2181" spans="1:5" x14ac:dyDescent="0.3">
      <c r="A2181" t="s">
        <v>9995</v>
      </c>
      <c r="B2181" t="s">
        <v>9996</v>
      </c>
      <c r="C2181" t="s">
        <v>9997</v>
      </c>
      <c r="D2181" t="s">
        <v>9998</v>
      </c>
      <c r="E2181" t="s">
        <v>9999</v>
      </c>
    </row>
    <row r="2182" spans="1:5" x14ac:dyDescent="0.3">
      <c r="A2182" t="s">
        <v>10000</v>
      </c>
      <c r="B2182" t="s">
        <v>10001</v>
      </c>
      <c r="C2182" t="s">
        <v>10002</v>
      </c>
      <c r="D2182" t="s">
        <v>10003</v>
      </c>
      <c r="E2182" t="s">
        <v>10004</v>
      </c>
    </row>
    <row r="2183" spans="1:5" x14ac:dyDescent="0.3">
      <c r="A2183" t="s">
        <v>10005</v>
      </c>
      <c r="B2183" t="s">
        <v>10006</v>
      </c>
      <c r="C2183" t="s">
        <v>645</v>
      </c>
      <c r="D2183" t="s">
        <v>645</v>
      </c>
      <c r="E2183" t="s">
        <v>10007</v>
      </c>
    </row>
    <row r="2184" spans="1:5" x14ac:dyDescent="0.3">
      <c r="A2184" t="s">
        <v>10008</v>
      </c>
      <c r="B2184" t="s">
        <v>10009</v>
      </c>
      <c r="C2184" t="s">
        <v>10010</v>
      </c>
      <c r="D2184" t="s">
        <v>10010</v>
      </c>
      <c r="E2184" t="s">
        <v>10011</v>
      </c>
    </row>
    <row r="2185" spans="1:5" x14ac:dyDescent="0.3">
      <c r="A2185" t="s">
        <v>10012</v>
      </c>
      <c r="B2185" t="s">
        <v>10013</v>
      </c>
      <c r="C2185" t="s">
        <v>10014</v>
      </c>
      <c r="D2185" t="s">
        <v>10015</v>
      </c>
      <c r="E2185" t="s">
        <v>10016</v>
      </c>
    </row>
    <row r="2186" spans="1:5" x14ac:dyDescent="0.3">
      <c r="A2186" t="s">
        <v>10017</v>
      </c>
      <c r="B2186" t="s">
        <v>10018</v>
      </c>
      <c r="C2186" t="s">
        <v>2886</v>
      </c>
      <c r="D2186" t="s">
        <v>10019</v>
      </c>
      <c r="E2186" t="s">
        <v>10020</v>
      </c>
    </row>
    <row r="2187" spans="1:5" x14ac:dyDescent="0.3">
      <c r="A2187" t="s">
        <v>10021</v>
      </c>
      <c r="B2187" t="s">
        <v>10022</v>
      </c>
      <c r="C2187" t="s">
        <v>10023</v>
      </c>
      <c r="D2187" t="s">
        <v>10024</v>
      </c>
      <c r="E2187" t="s">
        <v>10025</v>
      </c>
    </row>
    <row r="2188" spans="1:5" x14ac:dyDescent="0.3">
      <c r="A2188" t="s">
        <v>10026</v>
      </c>
      <c r="B2188" t="s">
        <v>10027</v>
      </c>
      <c r="C2188" t="s">
        <v>10028</v>
      </c>
      <c r="D2188" t="s">
        <v>10029</v>
      </c>
      <c r="E2188" t="s">
        <v>10030</v>
      </c>
    </row>
    <row r="2189" spans="1:5" x14ac:dyDescent="0.3">
      <c r="A2189" t="s">
        <v>10031</v>
      </c>
      <c r="B2189" t="s">
        <v>10032</v>
      </c>
      <c r="C2189" t="s">
        <v>10033</v>
      </c>
      <c r="D2189" t="s">
        <v>10034</v>
      </c>
      <c r="E2189" t="s">
        <v>10035</v>
      </c>
    </row>
    <row r="2190" spans="1:5" x14ac:dyDescent="0.3">
      <c r="A2190" t="s">
        <v>10036</v>
      </c>
      <c r="B2190" t="s">
        <v>10037</v>
      </c>
      <c r="C2190" t="s">
        <v>10038</v>
      </c>
      <c r="D2190" t="s">
        <v>10039</v>
      </c>
      <c r="E2190" t="s">
        <v>10040</v>
      </c>
    </row>
    <row r="2191" spans="1:5" x14ac:dyDescent="0.3">
      <c r="A2191" t="s">
        <v>10041</v>
      </c>
      <c r="B2191" t="s">
        <v>10042</v>
      </c>
      <c r="C2191" t="s">
        <v>10043</v>
      </c>
      <c r="D2191" t="s">
        <v>10044</v>
      </c>
      <c r="E2191" t="s">
        <v>10045</v>
      </c>
    </row>
    <row r="2192" spans="1:5" x14ac:dyDescent="0.3">
      <c r="A2192" t="s">
        <v>10046</v>
      </c>
      <c r="B2192" t="s">
        <v>10047</v>
      </c>
      <c r="C2192" t="s">
        <v>10048</v>
      </c>
      <c r="D2192" t="s">
        <v>10049</v>
      </c>
      <c r="E2192" t="s">
        <v>10050</v>
      </c>
    </row>
    <row r="2193" spans="1:5" x14ac:dyDescent="0.3">
      <c r="A2193" t="s">
        <v>10051</v>
      </c>
      <c r="B2193" t="s">
        <v>10052</v>
      </c>
      <c r="C2193" t="s">
        <v>10053</v>
      </c>
      <c r="D2193" t="s">
        <v>10053</v>
      </c>
      <c r="E2193" t="s">
        <v>10054</v>
      </c>
    </row>
    <row r="2194" spans="1:5" x14ac:dyDescent="0.3">
      <c r="A2194" t="s">
        <v>10055</v>
      </c>
      <c r="B2194" t="s">
        <v>10056</v>
      </c>
      <c r="C2194" t="s">
        <v>79</v>
      </c>
      <c r="D2194" t="s">
        <v>79</v>
      </c>
      <c r="E2194" t="s">
        <v>10057</v>
      </c>
    </row>
    <row r="2195" spans="1:5" x14ac:dyDescent="0.3">
      <c r="A2195" t="s">
        <v>10058</v>
      </c>
      <c r="B2195" t="s">
        <v>10059</v>
      </c>
      <c r="C2195" t="s">
        <v>10060</v>
      </c>
      <c r="D2195" t="s">
        <v>10061</v>
      </c>
      <c r="E2195" t="s">
        <v>10062</v>
      </c>
    </row>
    <row r="2196" spans="1:5" x14ac:dyDescent="0.3">
      <c r="A2196" t="s">
        <v>10063</v>
      </c>
      <c r="B2196" t="s">
        <v>10064</v>
      </c>
      <c r="C2196" t="s">
        <v>10065</v>
      </c>
      <c r="D2196" t="s">
        <v>10066</v>
      </c>
      <c r="E2196" t="s">
        <v>10067</v>
      </c>
    </row>
    <row r="2197" spans="1:5" x14ac:dyDescent="0.3">
      <c r="A2197" t="s">
        <v>10068</v>
      </c>
      <c r="B2197" t="s">
        <v>10069</v>
      </c>
      <c r="C2197" t="s">
        <v>10070</v>
      </c>
      <c r="D2197" t="s">
        <v>10070</v>
      </c>
      <c r="E2197" t="s">
        <v>10071</v>
      </c>
    </row>
    <row r="2198" spans="1:5" x14ac:dyDescent="0.3">
      <c r="A2198" t="s">
        <v>10072</v>
      </c>
      <c r="B2198" t="s">
        <v>10073</v>
      </c>
      <c r="C2198" t="s">
        <v>5656</v>
      </c>
      <c r="D2198" t="s">
        <v>5657</v>
      </c>
      <c r="E2198" t="s">
        <v>10074</v>
      </c>
    </row>
    <row r="2199" spans="1:5" x14ac:dyDescent="0.3">
      <c r="A2199" t="s">
        <v>10075</v>
      </c>
      <c r="B2199" t="s">
        <v>10076</v>
      </c>
      <c r="C2199" t="s">
        <v>1595</v>
      </c>
      <c r="D2199" t="s">
        <v>10077</v>
      </c>
      <c r="E2199" t="s">
        <v>10078</v>
      </c>
    </row>
    <row r="2200" spans="1:5" x14ac:dyDescent="0.3">
      <c r="A2200" t="s">
        <v>10079</v>
      </c>
      <c r="B2200" t="s">
        <v>10080</v>
      </c>
      <c r="C2200" t="s">
        <v>10081</v>
      </c>
      <c r="D2200" t="s">
        <v>10082</v>
      </c>
      <c r="E2200" t="s">
        <v>10083</v>
      </c>
    </row>
    <row r="2201" spans="1:5" x14ac:dyDescent="0.3">
      <c r="A2201" t="s">
        <v>10084</v>
      </c>
      <c r="B2201" t="s">
        <v>10085</v>
      </c>
      <c r="C2201" t="s">
        <v>10086</v>
      </c>
      <c r="D2201" t="s">
        <v>10087</v>
      </c>
      <c r="E2201" t="s">
        <v>10088</v>
      </c>
    </row>
    <row r="2202" spans="1:5" x14ac:dyDescent="0.3">
      <c r="A2202" t="s">
        <v>10089</v>
      </c>
      <c r="B2202" t="s">
        <v>10090</v>
      </c>
      <c r="C2202" t="s">
        <v>10091</v>
      </c>
      <c r="D2202" t="s">
        <v>10092</v>
      </c>
      <c r="E2202" t="s">
        <v>10093</v>
      </c>
    </row>
    <row r="2203" spans="1:5" x14ac:dyDescent="0.3">
      <c r="A2203" t="s">
        <v>10094</v>
      </c>
      <c r="B2203" t="s">
        <v>10095</v>
      </c>
      <c r="C2203" t="s">
        <v>10096</v>
      </c>
      <c r="D2203" t="s">
        <v>10097</v>
      </c>
      <c r="E2203" t="s">
        <v>10098</v>
      </c>
    </row>
    <row r="2204" spans="1:5" x14ac:dyDescent="0.3">
      <c r="A2204" t="s">
        <v>10099</v>
      </c>
      <c r="B2204" t="s">
        <v>10100</v>
      </c>
      <c r="C2204" t="s">
        <v>10101</v>
      </c>
      <c r="D2204" t="s">
        <v>10102</v>
      </c>
      <c r="E2204" t="s">
        <v>10103</v>
      </c>
    </row>
    <row r="2205" spans="1:5" x14ac:dyDescent="0.3">
      <c r="A2205" t="s">
        <v>10104</v>
      </c>
      <c r="B2205" t="s">
        <v>10105</v>
      </c>
      <c r="C2205" t="s">
        <v>10106</v>
      </c>
      <c r="D2205" t="s">
        <v>10107</v>
      </c>
      <c r="E2205" t="s">
        <v>10108</v>
      </c>
    </row>
    <row r="2206" spans="1:5" x14ac:dyDescent="0.3">
      <c r="A2206" t="s">
        <v>10109</v>
      </c>
      <c r="B2206" t="s">
        <v>10110</v>
      </c>
      <c r="C2206" t="s">
        <v>10111</v>
      </c>
      <c r="D2206" t="s">
        <v>10112</v>
      </c>
      <c r="E2206" t="s">
        <v>10113</v>
      </c>
    </row>
    <row r="2207" spans="1:5" x14ac:dyDescent="0.3">
      <c r="A2207" t="s">
        <v>10114</v>
      </c>
      <c r="B2207" t="s">
        <v>10115</v>
      </c>
      <c r="C2207" t="s">
        <v>10116</v>
      </c>
      <c r="D2207" t="s">
        <v>10117</v>
      </c>
      <c r="E2207" t="s">
        <v>10118</v>
      </c>
    </row>
    <row r="2208" spans="1:5" x14ac:dyDescent="0.3">
      <c r="A2208" t="s">
        <v>10119</v>
      </c>
      <c r="B2208" t="s">
        <v>10120</v>
      </c>
      <c r="C2208" t="s">
        <v>10121</v>
      </c>
      <c r="D2208" t="s">
        <v>10122</v>
      </c>
      <c r="E2208" t="s">
        <v>10123</v>
      </c>
    </row>
    <row r="2209" spans="1:5" x14ac:dyDescent="0.3">
      <c r="A2209" t="s">
        <v>10124</v>
      </c>
      <c r="B2209" t="s">
        <v>10125</v>
      </c>
      <c r="C2209" t="s">
        <v>10126</v>
      </c>
      <c r="D2209" t="s">
        <v>10127</v>
      </c>
      <c r="E2209" t="s">
        <v>10128</v>
      </c>
    </row>
    <row r="2210" spans="1:5" x14ac:dyDescent="0.3">
      <c r="A2210" t="s">
        <v>10129</v>
      </c>
      <c r="B2210" t="s">
        <v>10130</v>
      </c>
      <c r="C2210" t="s">
        <v>10131</v>
      </c>
      <c r="D2210" t="s">
        <v>10132</v>
      </c>
      <c r="E2210" t="s">
        <v>10133</v>
      </c>
    </row>
    <row r="2211" spans="1:5" x14ac:dyDescent="0.3">
      <c r="A2211" t="s">
        <v>10134</v>
      </c>
      <c r="B2211" t="s">
        <v>10135</v>
      </c>
      <c r="C2211" t="s">
        <v>10136</v>
      </c>
      <c r="D2211" t="s">
        <v>10137</v>
      </c>
      <c r="E2211" t="s">
        <v>10138</v>
      </c>
    </row>
    <row r="2212" spans="1:5" x14ac:dyDescent="0.3">
      <c r="A2212" t="s">
        <v>10139</v>
      </c>
      <c r="B2212" t="s">
        <v>10140</v>
      </c>
      <c r="C2212" t="s">
        <v>10141</v>
      </c>
      <c r="D2212" t="s">
        <v>10142</v>
      </c>
      <c r="E2212" t="s">
        <v>10143</v>
      </c>
    </row>
    <row r="2213" spans="1:5" x14ac:dyDescent="0.3">
      <c r="A2213" t="s">
        <v>10144</v>
      </c>
      <c r="B2213" t="s">
        <v>10145</v>
      </c>
      <c r="C2213" t="s">
        <v>10146</v>
      </c>
      <c r="D2213" t="s">
        <v>10147</v>
      </c>
      <c r="E2213" t="s">
        <v>10148</v>
      </c>
    </row>
    <row r="2214" spans="1:5" x14ac:dyDescent="0.3">
      <c r="A2214" t="s">
        <v>10149</v>
      </c>
      <c r="B2214" t="s">
        <v>10150</v>
      </c>
      <c r="C2214" t="s">
        <v>10151</v>
      </c>
      <c r="D2214" t="s">
        <v>10152</v>
      </c>
      <c r="E2214" t="s">
        <v>10153</v>
      </c>
    </row>
    <row r="2215" spans="1:5" x14ac:dyDescent="0.3">
      <c r="A2215" t="s">
        <v>10154</v>
      </c>
      <c r="B2215" t="s">
        <v>10155</v>
      </c>
      <c r="C2215" t="s">
        <v>10156</v>
      </c>
      <c r="D2215" t="s">
        <v>10157</v>
      </c>
      <c r="E2215" t="s">
        <v>10158</v>
      </c>
    </row>
    <row r="2216" spans="1:5" x14ac:dyDescent="0.3">
      <c r="A2216" t="s">
        <v>10159</v>
      </c>
      <c r="B2216" t="s">
        <v>10160</v>
      </c>
      <c r="C2216" t="s">
        <v>10161</v>
      </c>
      <c r="D2216" t="s">
        <v>10161</v>
      </c>
      <c r="E2216" t="s">
        <v>10162</v>
      </c>
    </row>
    <row r="2217" spans="1:5" x14ac:dyDescent="0.3">
      <c r="A2217" t="s">
        <v>10163</v>
      </c>
      <c r="B2217" t="s">
        <v>10164</v>
      </c>
      <c r="C2217" t="s">
        <v>10165</v>
      </c>
      <c r="D2217" t="s">
        <v>10166</v>
      </c>
      <c r="E2217" t="s">
        <v>10167</v>
      </c>
    </row>
    <row r="2218" spans="1:5" x14ac:dyDescent="0.3">
      <c r="A2218" t="s">
        <v>10168</v>
      </c>
      <c r="B2218" t="s">
        <v>10169</v>
      </c>
      <c r="C2218" t="s">
        <v>10170</v>
      </c>
      <c r="D2218" t="s">
        <v>10171</v>
      </c>
      <c r="E2218" t="s">
        <v>10172</v>
      </c>
    </row>
    <row r="2219" spans="1:5" x14ac:dyDescent="0.3">
      <c r="A2219" t="s">
        <v>10173</v>
      </c>
      <c r="B2219" t="s">
        <v>10174</v>
      </c>
      <c r="C2219" t="s">
        <v>10175</v>
      </c>
      <c r="D2219" t="s">
        <v>10176</v>
      </c>
      <c r="E2219" t="s">
        <v>10177</v>
      </c>
    </row>
    <row r="2220" spans="1:5" x14ac:dyDescent="0.3">
      <c r="A2220" t="s">
        <v>10178</v>
      </c>
      <c r="B2220" t="s">
        <v>10179</v>
      </c>
      <c r="C2220" t="s">
        <v>10180</v>
      </c>
      <c r="D2220" t="s">
        <v>10180</v>
      </c>
      <c r="E2220" t="s">
        <v>10181</v>
      </c>
    </row>
    <row r="2221" spans="1:5" x14ac:dyDescent="0.3">
      <c r="A2221" t="s">
        <v>10182</v>
      </c>
      <c r="B2221" t="s">
        <v>10183</v>
      </c>
      <c r="C2221" t="s">
        <v>96</v>
      </c>
      <c r="D2221" t="s">
        <v>10184</v>
      </c>
      <c r="E2221" t="s">
        <v>10185</v>
      </c>
    </row>
    <row r="2222" spans="1:5" x14ac:dyDescent="0.3">
      <c r="A2222" t="s">
        <v>10186</v>
      </c>
      <c r="B2222" t="s">
        <v>10187</v>
      </c>
      <c r="C2222" t="s">
        <v>10188</v>
      </c>
      <c r="D2222" t="s">
        <v>10189</v>
      </c>
      <c r="E2222" t="s">
        <v>10190</v>
      </c>
    </row>
    <row r="2223" spans="1:5" x14ac:dyDescent="0.3">
      <c r="A2223" t="s">
        <v>10191</v>
      </c>
      <c r="B2223" t="s">
        <v>10192</v>
      </c>
      <c r="C2223" t="s">
        <v>10193</v>
      </c>
      <c r="D2223" t="s">
        <v>10194</v>
      </c>
      <c r="E2223" t="s">
        <v>10195</v>
      </c>
    </row>
    <row r="2224" spans="1:5" x14ac:dyDescent="0.3">
      <c r="A2224" t="s">
        <v>10196</v>
      </c>
      <c r="B2224" t="s">
        <v>10197</v>
      </c>
      <c r="C2224" t="s">
        <v>10198</v>
      </c>
      <c r="D2224" t="s">
        <v>10199</v>
      </c>
      <c r="E2224" t="s">
        <v>10200</v>
      </c>
    </row>
    <row r="2225" spans="1:5" x14ac:dyDescent="0.3">
      <c r="A2225" t="s">
        <v>10201</v>
      </c>
      <c r="B2225" t="s">
        <v>10202</v>
      </c>
      <c r="C2225" t="s">
        <v>10203</v>
      </c>
      <c r="D2225" t="s">
        <v>10204</v>
      </c>
      <c r="E2225" t="s">
        <v>10205</v>
      </c>
    </row>
    <row r="2226" spans="1:5" x14ac:dyDescent="0.3">
      <c r="A2226" t="s">
        <v>10206</v>
      </c>
      <c r="B2226" t="s">
        <v>10207</v>
      </c>
      <c r="C2226" t="s">
        <v>10208</v>
      </c>
      <c r="D2226" t="s">
        <v>10209</v>
      </c>
      <c r="E2226" t="s">
        <v>10210</v>
      </c>
    </row>
    <row r="2227" spans="1:5" x14ac:dyDescent="0.3">
      <c r="A2227" t="s">
        <v>10211</v>
      </c>
      <c r="B2227" t="s">
        <v>10212</v>
      </c>
      <c r="C2227" t="s">
        <v>10213</v>
      </c>
      <c r="D2227" t="s">
        <v>10214</v>
      </c>
      <c r="E2227" t="s">
        <v>10215</v>
      </c>
    </row>
    <row r="2228" spans="1:5" x14ac:dyDescent="0.3">
      <c r="A2228" t="s">
        <v>10216</v>
      </c>
      <c r="B2228" t="s">
        <v>10217</v>
      </c>
      <c r="C2228" t="s">
        <v>10218</v>
      </c>
      <c r="D2228" t="s">
        <v>10219</v>
      </c>
      <c r="E2228" t="s">
        <v>10220</v>
      </c>
    </row>
    <row r="2229" spans="1:5" x14ac:dyDescent="0.3">
      <c r="A2229" t="s">
        <v>10221</v>
      </c>
      <c r="B2229" t="s">
        <v>10222</v>
      </c>
      <c r="C2229" t="s">
        <v>10223</v>
      </c>
      <c r="D2229" t="s">
        <v>10224</v>
      </c>
      <c r="E2229" t="s">
        <v>10225</v>
      </c>
    </row>
    <row r="2230" spans="1:5" x14ac:dyDescent="0.3">
      <c r="A2230" t="s">
        <v>10226</v>
      </c>
      <c r="B2230" t="s">
        <v>10227</v>
      </c>
      <c r="C2230" t="s">
        <v>10228</v>
      </c>
      <c r="D2230" t="s">
        <v>10229</v>
      </c>
      <c r="E2230" t="s">
        <v>10230</v>
      </c>
    </row>
    <row r="2231" spans="1:5" x14ac:dyDescent="0.3">
      <c r="A2231" t="s">
        <v>10231</v>
      </c>
      <c r="B2231" t="s">
        <v>10232</v>
      </c>
      <c r="C2231" t="s">
        <v>10233</v>
      </c>
      <c r="D2231" t="s">
        <v>10234</v>
      </c>
      <c r="E2231" t="s">
        <v>10235</v>
      </c>
    </row>
    <row r="2232" spans="1:5" x14ac:dyDescent="0.3">
      <c r="A2232" t="s">
        <v>10236</v>
      </c>
      <c r="B2232" t="s">
        <v>10237</v>
      </c>
      <c r="C2232" t="s">
        <v>10238</v>
      </c>
      <c r="D2232" t="s">
        <v>10239</v>
      </c>
      <c r="E2232" t="s">
        <v>10240</v>
      </c>
    </row>
    <row r="2233" spans="1:5" x14ac:dyDescent="0.3">
      <c r="A2233" t="s">
        <v>10241</v>
      </c>
      <c r="B2233" t="s">
        <v>10242</v>
      </c>
      <c r="C2233" t="s">
        <v>10243</v>
      </c>
      <c r="D2233" t="s">
        <v>10244</v>
      </c>
      <c r="E2233" t="s">
        <v>10245</v>
      </c>
    </row>
    <row r="2234" spans="1:5" x14ac:dyDescent="0.3">
      <c r="A2234" t="s">
        <v>10246</v>
      </c>
      <c r="B2234" t="s">
        <v>10247</v>
      </c>
      <c r="C2234" t="s">
        <v>10244</v>
      </c>
      <c r="D2234" t="s">
        <v>10248</v>
      </c>
      <c r="E2234" t="s">
        <v>10249</v>
      </c>
    </row>
    <row r="2235" spans="1:5" x14ac:dyDescent="0.3">
      <c r="A2235" t="s">
        <v>10250</v>
      </c>
      <c r="B2235" t="s">
        <v>10251</v>
      </c>
      <c r="C2235" t="s">
        <v>10243</v>
      </c>
      <c r="D2235" t="s">
        <v>10243</v>
      </c>
      <c r="E2235" t="s">
        <v>10252</v>
      </c>
    </row>
    <row r="2236" spans="1:5" x14ac:dyDescent="0.3">
      <c r="A2236" t="s">
        <v>10253</v>
      </c>
      <c r="B2236" t="s">
        <v>10254</v>
      </c>
      <c r="C2236" t="s">
        <v>10255</v>
      </c>
      <c r="D2236" t="s">
        <v>10256</v>
      </c>
      <c r="E2236" t="s">
        <v>10257</v>
      </c>
    </row>
    <row r="2237" spans="1:5" x14ac:dyDescent="0.3">
      <c r="A2237" t="s">
        <v>10258</v>
      </c>
      <c r="B2237" t="s">
        <v>10259</v>
      </c>
      <c r="C2237" t="s">
        <v>6041</v>
      </c>
      <c r="D2237" t="s">
        <v>10260</v>
      </c>
      <c r="E2237" t="s">
        <v>10261</v>
      </c>
    </row>
    <row r="2238" spans="1:5" x14ac:dyDescent="0.3">
      <c r="A2238" t="s">
        <v>10262</v>
      </c>
      <c r="B2238" t="s">
        <v>10263</v>
      </c>
      <c r="C2238" t="s">
        <v>9274</v>
      </c>
      <c r="D2238" t="s">
        <v>10264</v>
      </c>
      <c r="E2238" t="s">
        <v>10265</v>
      </c>
    </row>
    <row r="2239" spans="1:5" x14ac:dyDescent="0.3">
      <c r="A2239" t="s">
        <v>10266</v>
      </c>
      <c r="B2239" t="s">
        <v>10267</v>
      </c>
      <c r="C2239" t="s">
        <v>4121</v>
      </c>
      <c r="D2239" t="s">
        <v>10268</v>
      </c>
      <c r="E2239" t="s">
        <v>10269</v>
      </c>
    </row>
    <row r="2240" spans="1:5" x14ac:dyDescent="0.3">
      <c r="A2240" t="s">
        <v>10270</v>
      </c>
      <c r="B2240" t="s">
        <v>10271</v>
      </c>
      <c r="C2240" t="s">
        <v>10272</v>
      </c>
      <c r="D2240" t="s">
        <v>10273</v>
      </c>
      <c r="E2240" t="s">
        <v>10274</v>
      </c>
    </row>
    <row r="2241" spans="1:5" x14ac:dyDescent="0.3">
      <c r="A2241" t="s">
        <v>10275</v>
      </c>
      <c r="B2241" t="s">
        <v>10276</v>
      </c>
      <c r="C2241" t="s">
        <v>10277</v>
      </c>
      <c r="D2241" t="s">
        <v>10278</v>
      </c>
      <c r="E2241" t="s">
        <v>10279</v>
      </c>
    </row>
    <row r="2242" spans="1:5" x14ac:dyDescent="0.3">
      <c r="A2242" t="s">
        <v>10280</v>
      </c>
      <c r="B2242" t="s">
        <v>10281</v>
      </c>
      <c r="C2242" t="s">
        <v>10282</v>
      </c>
      <c r="D2242" t="s">
        <v>10283</v>
      </c>
      <c r="E2242" t="s">
        <v>10284</v>
      </c>
    </row>
    <row r="2243" spans="1:5" x14ac:dyDescent="0.3">
      <c r="A2243" t="s">
        <v>10285</v>
      </c>
      <c r="B2243" t="s">
        <v>10286</v>
      </c>
      <c r="C2243" t="s">
        <v>10287</v>
      </c>
      <c r="D2243" t="s">
        <v>10288</v>
      </c>
      <c r="E2243" t="s">
        <v>10289</v>
      </c>
    </row>
    <row r="2244" spans="1:5" x14ac:dyDescent="0.3">
      <c r="A2244" t="s">
        <v>10290</v>
      </c>
      <c r="B2244" t="s">
        <v>10291</v>
      </c>
      <c r="C2244" t="s">
        <v>10292</v>
      </c>
      <c r="D2244" t="s">
        <v>10293</v>
      </c>
      <c r="E2244" t="s">
        <v>10294</v>
      </c>
    </row>
    <row r="2245" spans="1:5" x14ac:dyDescent="0.3">
      <c r="A2245" t="s">
        <v>10295</v>
      </c>
      <c r="B2245" t="s">
        <v>10296</v>
      </c>
      <c r="C2245" t="s">
        <v>10297</v>
      </c>
      <c r="D2245" t="s">
        <v>10298</v>
      </c>
      <c r="E2245" t="s">
        <v>10299</v>
      </c>
    </row>
    <row r="2246" spans="1:5" x14ac:dyDescent="0.3">
      <c r="A2246" t="s">
        <v>10300</v>
      </c>
      <c r="B2246" t="s">
        <v>10301</v>
      </c>
      <c r="C2246" t="s">
        <v>10302</v>
      </c>
      <c r="D2246" t="s">
        <v>10303</v>
      </c>
      <c r="E2246" t="s">
        <v>10304</v>
      </c>
    </row>
    <row r="2247" spans="1:5" x14ac:dyDescent="0.3">
      <c r="A2247" t="s">
        <v>10305</v>
      </c>
      <c r="B2247" t="s">
        <v>10306</v>
      </c>
      <c r="C2247" t="s">
        <v>4243</v>
      </c>
      <c r="D2247" t="s">
        <v>10307</v>
      </c>
      <c r="E2247" t="s">
        <v>10308</v>
      </c>
    </row>
    <row r="2248" spans="1:5" x14ac:dyDescent="0.3">
      <c r="A2248" t="s">
        <v>10309</v>
      </c>
      <c r="B2248" t="s">
        <v>10310</v>
      </c>
      <c r="C2248" t="s">
        <v>10311</v>
      </c>
      <c r="D2248" t="s">
        <v>10312</v>
      </c>
      <c r="E2248" t="s">
        <v>10313</v>
      </c>
    </row>
    <row r="2249" spans="1:5" x14ac:dyDescent="0.3">
      <c r="A2249" t="s">
        <v>10314</v>
      </c>
      <c r="B2249" t="s">
        <v>10315</v>
      </c>
      <c r="C2249" t="s">
        <v>10316</v>
      </c>
      <c r="D2249" t="s">
        <v>10317</v>
      </c>
      <c r="E2249" t="s">
        <v>10318</v>
      </c>
    </row>
    <row r="2250" spans="1:5" x14ac:dyDescent="0.3">
      <c r="A2250" t="s">
        <v>10319</v>
      </c>
      <c r="B2250" t="s">
        <v>10320</v>
      </c>
      <c r="C2250" t="s">
        <v>10321</v>
      </c>
      <c r="D2250" t="s">
        <v>10322</v>
      </c>
      <c r="E2250" t="s">
        <v>10323</v>
      </c>
    </row>
    <row r="2251" spans="1:5" x14ac:dyDescent="0.3">
      <c r="A2251" t="s">
        <v>10324</v>
      </c>
      <c r="B2251" t="s">
        <v>10325</v>
      </c>
      <c r="C2251" t="s">
        <v>10326</v>
      </c>
      <c r="D2251" t="s">
        <v>10327</v>
      </c>
      <c r="E2251" t="s">
        <v>10328</v>
      </c>
    </row>
    <row r="2252" spans="1:5" x14ac:dyDescent="0.3">
      <c r="A2252" t="s">
        <v>10329</v>
      </c>
      <c r="B2252" t="s">
        <v>10325</v>
      </c>
      <c r="C2252" t="s">
        <v>10326</v>
      </c>
      <c r="D2252" t="s">
        <v>10327</v>
      </c>
      <c r="E2252" t="s">
        <v>10330</v>
      </c>
    </row>
    <row r="2253" spans="1:5" x14ac:dyDescent="0.3">
      <c r="A2253" t="s">
        <v>10331</v>
      </c>
      <c r="B2253" t="s">
        <v>10332</v>
      </c>
      <c r="C2253" t="s">
        <v>4688</v>
      </c>
      <c r="D2253" t="s">
        <v>10333</v>
      </c>
      <c r="E2253" t="s">
        <v>10334</v>
      </c>
    </row>
    <row r="2254" spans="1:5" x14ac:dyDescent="0.3">
      <c r="A2254" t="s">
        <v>10335</v>
      </c>
      <c r="B2254" t="s">
        <v>10336</v>
      </c>
      <c r="C2254" t="s">
        <v>10337</v>
      </c>
      <c r="D2254" t="s">
        <v>10338</v>
      </c>
      <c r="E2254" t="s">
        <v>10339</v>
      </c>
    </row>
    <row r="2255" spans="1:5" x14ac:dyDescent="0.3">
      <c r="A2255" t="s">
        <v>10340</v>
      </c>
      <c r="C2255" t="s">
        <v>10341</v>
      </c>
      <c r="D2255" t="s">
        <v>10338</v>
      </c>
      <c r="E2255" t="s">
        <v>10342</v>
      </c>
    </row>
    <row r="2256" spans="1:5" x14ac:dyDescent="0.3">
      <c r="A2256" t="s">
        <v>10343</v>
      </c>
      <c r="B2256" t="s">
        <v>10344</v>
      </c>
      <c r="C2256" t="s">
        <v>10345</v>
      </c>
      <c r="D2256" t="s">
        <v>10345</v>
      </c>
      <c r="E2256" t="s">
        <v>10346</v>
      </c>
    </row>
    <row r="2257" spans="1:5" x14ac:dyDescent="0.3">
      <c r="A2257" t="s">
        <v>10347</v>
      </c>
      <c r="B2257" t="s">
        <v>10348</v>
      </c>
      <c r="C2257" t="s">
        <v>10349</v>
      </c>
      <c r="D2257" t="s">
        <v>10350</v>
      </c>
      <c r="E2257" t="s">
        <v>10351</v>
      </c>
    </row>
    <row r="2258" spans="1:5" x14ac:dyDescent="0.3">
      <c r="A2258" t="s">
        <v>10352</v>
      </c>
      <c r="B2258" t="s">
        <v>10353</v>
      </c>
      <c r="C2258" t="s">
        <v>10354</v>
      </c>
      <c r="D2258" t="s">
        <v>10355</v>
      </c>
      <c r="E2258" t="s">
        <v>10356</v>
      </c>
    </row>
    <row r="2259" spans="1:5" x14ac:dyDescent="0.3">
      <c r="A2259" t="s">
        <v>10357</v>
      </c>
      <c r="B2259" t="s">
        <v>10358</v>
      </c>
      <c r="C2259" t="s">
        <v>10359</v>
      </c>
      <c r="D2259" t="s">
        <v>10360</v>
      </c>
      <c r="E2259" t="s">
        <v>10361</v>
      </c>
    </row>
    <row r="2260" spans="1:5" x14ac:dyDescent="0.3">
      <c r="A2260" t="s">
        <v>10362</v>
      </c>
      <c r="B2260" t="s">
        <v>10363</v>
      </c>
      <c r="C2260" t="s">
        <v>10364</v>
      </c>
      <c r="D2260" t="s">
        <v>10365</v>
      </c>
      <c r="E2260" t="s">
        <v>10366</v>
      </c>
    </row>
    <row r="2261" spans="1:5" x14ac:dyDescent="0.3">
      <c r="A2261" t="s">
        <v>10367</v>
      </c>
      <c r="B2261" t="s">
        <v>10368</v>
      </c>
      <c r="C2261" t="s">
        <v>10369</v>
      </c>
      <c r="D2261" t="s">
        <v>10370</v>
      </c>
      <c r="E2261" t="s">
        <v>10371</v>
      </c>
    </row>
    <row r="2262" spans="1:5" x14ac:dyDescent="0.3">
      <c r="A2262" t="s">
        <v>10372</v>
      </c>
      <c r="B2262" t="s">
        <v>10373</v>
      </c>
      <c r="C2262" t="s">
        <v>10374</v>
      </c>
      <c r="D2262" t="s">
        <v>10375</v>
      </c>
      <c r="E2262" t="s">
        <v>10376</v>
      </c>
    </row>
    <row r="2263" spans="1:5" x14ac:dyDescent="0.3">
      <c r="A2263" t="s">
        <v>10377</v>
      </c>
      <c r="B2263" t="s">
        <v>10378</v>
      </c>
      <c r="C2263" t="s">
        <v>10379</v>
      </c>
      <c r="D2263" t="s">
        <v>10379</v>
      </c>
      <c r="E2263" t="s">
        <v>10380</v>
      </c>
    </row>
    <row r="2264" spans="1:5" x14ac:dyDescent="0.3">
      <c r="A2264" t="s">
        <v>10381</v>
      </c>
      <c r="B2264" t="s">
        <v>10378</v>
      </c>
      <c r="C2264" t="s">
        <v>10382</v>
      </c>
      <c r="D2264" t="e">
        <f>- a Zealot, i.e. (specially) partisan for Jewish political independence</f>
        <v>#NAME?</v>
      </c>
      <c r="E2264" t="s">
        <v>10383</v>
      </c>
    </row>
    <row r="2265" spans="1:5" x14ac:dyDescent="0.3">
      <c r="A2265" t="s">
        <v>10384</v>
      </c>
      <c r="B2265" t="s">
        <v>10385</v>
      </c>
      <c r="C2265" t="s">
        <v>10386</v>
      </c>
      <c r="D2265" t="s">
        <v>10387</v>
      </c>
      <c r="E2265" t="s">
        <v>10388</v>
      </c>
    </row>
    <row r="2266" spans="1:5" x14ac:dyDescent="0.3">
      <c r="A2266" t="s">
        <v>10389</v>
      </c>
      <c r="B2266" t="s">
        <v>10390</v>
      </c>
      <c r="C2266" t="s">
        <v>10391</v>
      </c>
      <c r="D2266" t="s">
        <v>10391</v>
      </c>
      <c r="E2266" t="s">
        <v>10392</v>
      </c>
    </row>
    <row r="2267" spans="1:5" x14ac:dyDescent="0.3">
      <c r="A2267" t="s">
        <v>10393</v>
      </c>
      <c r="B2267" t="s">
        <v>10394</v>
      </c>
      <c r="C2267" t="s">
        <v>10395</v>
      </c>
      <c r="D2267" t="s">
        <v>10396</v>
      </c>
      <c r="E2267" t="s">
        <v>10397</v>
      </c>
    </row>
    <row r="2268" spans="1:5" x14ac:dyDescent="0.3">
      <c r="A2268" t="s">
        <v>10398</v>
      </c>
      <c r="B2268" t="s">
        <v>10399</v>
      </c>
      <c r="C2268" t="s">
        <v>10400</v>
      </c>
      <c r="D2268" t="s">
        <v>10401</v>
      </c>
      <c r="E2268" t="s">
        <v>10402</v>
      </c>
    </row>
    <row r="2269" spans="1:5" x14ac:dyDescent="0.3">
      <c r="A2269" t="s">
        <v>10403</v>
      </c>
      <c r="B2269" t="s">
        <v>10404</v>
      </c>
      <c r="C2269" t="s">
        <v>10405</v>
      </c>
      <c r="D2269" t="s">
        <v>10406</v>
      </c>
      <c r="E2269" t="s">
        <v>10407</v>
      </c>
    </row>
    <row r="2270" spans="1:5" x14ac:dyDescent="0.3">
      <c r="A2270" t="s">
        <v>10408</v>
      </c>
      <c r="B2270" t="s">
        <v>10409</v>
      </c>
      <c r="C2270" t="s">
        <v>10410</v>
      </c>
      <c r="D2270" t="s">
        <v>10411</v>
      </c>
      <c r="E2270" t="s">
        <v>10412</v>
      </c>
    </row>
    <row r="2271" spans="1:5" x14ac:dyDescent="0.3">
      <c r="A2271" t="s">
        <v>10413</v>
      </c>
      <c r="B2271" t="s">
        <v>10414</v>
      </c>
      <c r="C2271" t="s">
        <v>10415</v>
      </c>
      <c r="D2271" t="s">
        <v>10416</v>
      </c>
      <c r="E2271" t="s">
        <v>10417</v>
      </c>
    </row>
    <row r="2272" spans="1:5" x14ac:dyDescent="0.3">
      <c r="A2272" t="s">
        <v>10418</v>
      </c>
      <c r="B2272" t="s">
        <v>10419</v>
      </c>
      <c r="C2272" t="s">
        <v>10420</v>
      </c>
      <c r="D2272" t="s">
        <v>10421</v>
      </c>
      <c r="E2272" t="s">
        <v>10422</v>
      </c>
    </row>
    <row r="2273" spans="1:5" x14ac:dyDescent="0.3">
      <c r="A2273" t="s">
        <v>10423</v>
      </c>
      <c r="B2273" t="s">
        <v>10419</v>
      </c>
      <c r="C2273" t="s">
        <v>10420</v>
      </c>
      <c r="D2273" t="s">
        <v>10421</v>
      </c>
      <c r="E2273" t="s">
        <v>10424</v>
      </c>
    </row>
    <row r="2274" spans="1:5" x14ac:dyDescent="0.3">
      <c r="A2274" t="s">
        <v>10425</v>
      </c>
      <c r="B2274" t="s">
        <v>10426</v>
      </c>
      <c r="C2274" t="s">
        <v>5286</v>
      </c>
      <c r="D2274" t="s">
        <v>10427</v>
      </c>
      <c r="E2274" t="s">
        <v>10428</v>
      </c>
    </row>
    <row r="2275" spans="1:5" x14ac:dyDescent="0.3">
      <c r="A2275" t="s">
        <v>10429</v>
      </c>
      <c r="B2275" t="s">
        <v>10430</v>
      </c>
      <c r="C2275" t="s">
        <v>10431</v>
      </c>
      <c r="D2275" t="s">
        <v>10432</v>
      </c>
      <c r="E2275" t="s">
        <v>10433</v>
      </c>
    </row>
    <row r="2276" spans="1:5" x14ac:dyDescent="0.3">
      <c r="A2276" t="s">
        <v>10434</v>
      </c>
      <c r="B2276" t="s">
        <v>10435</v>
      </c>
      <c r="C2276" t="s">
        <v>10436</v>
      </c>
      <c r="D2276" t="s">
        <v>10437</v>
      </c>
      <c r="E2276" t="s">
        <v>10438</v>
      </c>
    </row>
    <row r="2277" spans="1:5" x14ac:dyDescent="0.3">
      <c r="A2277" t="s">
        <v>10439</v>
      </c>
      <c r="B2277" t="s">
        <v>10440</v>
      </c>
      <c r="C2277" t="s">
        <v>10441</v>
      </c>
      <c r="D2277" t="s">
        <v>10442</v>
      </c>
      <c r="E2277" t="s">
        <v>10443</v>
      </c>
    </row>
    <row r="2278" spans="1:5" x14ac:dyDescent="0.3">
      <c r="A2278" t="s">
        <v>10444</v>
      </c>
      <c r="B2278" t="s">
        <v>10445</v>
      </c>
      <c r="C2278" t="s">
        <v>10446</v>
      </c>
      <c r="D2278" t="s">
        <v>10447</v>
      </c>
      <c r="E2278" t="s">
        <v>10448</v>
      </c>
    </row>
    <row r="2279" spans="1:5" x14ac:dyDescent="0.3">
      <c r="A2279" t="s">
        <v>10449</v>
      </c>
      <c r="B2279" t="s">
        <v>10450</v>
      </c>
      <c r="C2279" t="s">
        <v>4683</v>
      </c>
      <c r="D2279" t="s">
        <v>10451</v>
      </c>
      <c r="E2279" t="s">
        <v>10452</v>
      </c>
    </row>
    <row r="2280" spans="1:5" x14ac:dyDescent="0.3">
      <c r="A2280" t="s">
        <v>10453</v>
      </c>
      <c r="B2280" t="s">
        <v>10454</v>
      </c>
      <c r="C2280" t="s">
        <v>10455</v>
      </c>
      <c r="D2280" t="s">
        <v>10456</v>
      </c>
      <c r="E2280" t="s">
        <v>10457</v>
      </c>
    </row>
    <row r="2281" spans="1:5" x14ac:dyDescent="0.3">
      <c r="A2281" t="s">
        <v>10458</v>
      </c>
      <c r="B2281" t="s">
        <v>10459</v>
      </c>
      <c r="C2281" t="s">
        <v>8219</v>
      </c>
      <c r="D2281" t="s">
        <v>10460</v>
      </c>
      <c r="E2281" t="s">
        <v>10460</v>
      </c>
    </row>
    <row r="2282" spans="1:5" x14ac:dyDescent="0.3">
      <c r="A2282" t="s">
        <v>10461</v>
      </c>
      <c r="B2282" t="s">
        <v>10462</v>
      </c>
      <c r="C2282" t="s">
        <v>10463</v>
      </c>
      <c r="D2282" t="s">
        <v>10464</v>
      </c>
      <c r="E2282" t="s">
        <v>10465</v>
      </c>
    </row>
    <row r="2283" spans="1:5" x14ac:dyDescent="0.3">
      <c r="A2283" t="s">
        <v>10466</v>
      </c>
      <c r="B2283" t="s">
        <v>10467</v>
      </c>
      <c r="C2283" t="s">
        <v>10468</v>
      </c>
      <c r="D2283" t="e">
        <f>- a live thing, i.e. an animal</f>
        <v>#NAME?</v>
      </c>
      <c r="E2283" t="e">
        <f>- a live thing, i.e. an animal</f>
        <v>#NAME?</v>
      </c>
    </row>
    <row r="2284" spans="1:5" x14ac:dyDescent="0.3">
      <c r="A2284" t="s">
        <v>10469</v>
      </c>
      <c r="B2284" t="s">
        <v>10470</v>
      </c>
      <c r="C2284" t="s">
        <v>10471</v>
      </c>
      <c r="D2284" t="s">
        <v>10472</v>
      </c>
      <c r="E2284" t="s">
        <v>10473</v>
      </c>
    </row>
    <row r="2285" spans="1:5" x14ac:dyDescent="0.3">
      <c r="A2285" t="s">
        <v>10474</v>
      </c>
      <c r="B2285" t="s">
        <v>10475</v>
      </c>
      <c r="C2285" t="s">
        <v>10476</v>
      </c>
      <c r="D2285" t="s">
        <v>10477</v>
      </c>
      <c r="E2285" t="s">
        <v>10477</v>
      </c>
    </row>
    <row r="2286" spans="1:5" x14ac:dyDescent="0.3">
      <c r="A2286" t="s">
        <v>10478</v>
      </c>
      <c r="B2286" t="s">
        <v>10479</v>
      </c>
      <c r="C2286" t="s">
        <v>5829</v>
      </c>
      <c r="D2286" t="s">
        <v>5829</v>
      </c>
      <c r="E2286" t="s">
        <v>10480</v>
      </c>
    </row>
    <row r="2287" spans="1:5" x14ac:dyDescent="0.3">
      <c r="A2287" t="s">
        <v>10481</v>
      </c>
      <c r="B2287" t="s">
        <v>10482</v>
      </c>
      <c r="C2287" t="s">
        <v>10483</v>
      </c>
      <c r="D2287" t="s">
        <v>10484</v>
      </c>
      <c r="E2287" t="s">
        <v>10485</v>
      </c>
    </row>
    <row r="2288" spans="1:5" x14ac:dyDescent="0.3">
      <c r="A2288" t="s">
        <v>10486</v>
      </c>
      <c r="B2288" t="s">
        <v>10487</v>
      </c>
      <c r="C2288" t="s">
        <v>10488</v>
      </c>
      <c r="D2288" t="s">
        <v>10489</v>
      </c>
      <c r="E2288" t="s">
        <v>10490</v>
      </c>
    </row>
    <row r="2289" spans="1:5" x14ac:dyDescent="0.3">
      <c r="A2289" t="s">
        <v>10491</v>
      </c>
      <c r="B2289" t="s">
        <v>10492</v>
      </c>
      <c r="C2289" t="s">
        <v>3605</v>
      </c>
      <c r="D2289" t="s">
        <v>10493</v>
      </c>
      <c r="E2289" t="s">
        <v>10494</v>
      </c>
    </row>
    <row r="2290" spans="1:5" x14ac:dyDescent="0.3">
      <c r="A2290" t="s">
        <v>10495</v>
      </c>
      <c r="B2290" t="s">
        <v>10496</v>
      </c>
      <c r="C2290" t="s">
        <v>10483</v>
      </c>
      <c r="D2290" t="s">
        <v>10483</v>
      </c>
      <c r="E2290" t="s">
        <v>10497</v>
      </c>
    </row>
    <row r="2291" spans="1:5" x14ac:dyDescent="0.3">
      <c r="A2291" t="s">
        <v>10498</v>
      </c>
      <c r="B2291" t="s">
        <v>10499</v>
      </c>
      <c r="C2291" t="s">
        <v>3721</v>
      </c>
      <c r="D2291" t="s">
        <v>10500</v>
      </c>
      <c r="E2291" t="s">
        <v>10501</v>
      </c>
    </row>
    <row r="2292" spans="1:5" x14ac:dyDescent="0.3">
      <c r="A2292" t="s">
        <v>10502</v>
      </c>
      <c r="B2292" t="s">
        <v>10503</v>
      </c>
      <c r="C2292" t="s">
        <v>10504</v>
      </c>
      <c r="D2292" t="s">
        <v>10505</v>
      </c>
      <c r="E2292" t="s">
        <v>10506</v>
      </c>
    </row>
    <row r="2293" spans="1:5" x14ac:dyDescent="0.3">
      <c r="A2293" t="s">
        <v>10507</v>
      </c>
      <c r="B2293" t="s">
        <v>10508</v>
      </c>
      <c r="C2293" t="s">
        <v>10509</v>
      </c>
      <c r="D2293" t="e">
        <f>- with great pleasure</f>
        <v>#NAME?</v>
      </c>
      <c r="E2293" t="e">
        <f>- with great pleasure</f>
        <v>#NAME?</v>
      </c>
    </row>
    <row r="2294" spans="1:5" x14ac:dyDescent="0.3">
      <c r="A2294" t="s">
        <v>10510</v>
      </c>
      <c r="B2294" t="s">
        <v>10511</v>
      </c>
      <c r="C2294" t="s">
        <v>10512</v>
      </c>
      <c r="D2294" t="s">
        <v>10513</v>
      </c>
      <c r="E2294" t="s">
        <v>10514</v>
      </c>
    </row>
    <row r="2295" spans="1:5" x14ac:dyDescent="0.3">
      <c r="A2295" t="s">
        <v>10515</v>
      </c>
      <c r="B2295" t="s">
        <v>10516</v>
      </c>
      <c r="C2295" t="s">
        <v>10517</v>
      </c>
      <c r="D2295" t="s">
        <v>10517</v>
      </c>
      <c r="E2295" t="s">
        <v>10518</v>
      </c>
    </row>
    <row r="2296" spans="1:5" x14ac:dyDescent="0.3">
      <c r="A2296" t="s">
        <v>10519</v>
      </c>
      <c r="B2296" t="s">
        <v>10520</v>
      </c>
      <c r="C2296" t="s">
        <v>10521</v>
      </c>
      <c r="D2296" t="e">
        <f>- usage, i.e. (plural) moral habits</f>
        <v>#NAME?</v>
      </c>
      <c r="E2296" t="e">
        <f>- usage, i.e. (plural) moral habits</f>
        <v>#NAME?</v>
      </c>
    </row>
    <row r="2297" spans="1:5" x14ac:dyDescent="0.3">
      <c r="A2297" t="s">
        <v>10522</v>
      </c>
      <c r="B2297" t="s">
        <v>10523</v>
      </c>
      <c r="C2297" t="s">
        <v>10524</v>
      </c>
      <c r="D2297" t="s">
        <v>10525</v>
      </c>
      <c r="E2297" t="s">
        <v>10526</v>
      </c>
    </row>
    <row r="2298" spans="1:5" x14ac:dyDescent="0.3">
      <c r="A2298" t="s">
        <v>10527</v>
      </c>
      <c r="B2298" t="s">
        <v>10528</v>
      </c>
      <c r="C2298" t="s">
        <v>10529</v>
      </c>
      <c r="D2298" t="e">
        <f>- my God</f>
        <v>#NAME?</v>
      </c>
      <c r="E2298" t="s">
        <v>10530</v>
      </c>
    </row>
    <row r="2299" spans="1:5" x14ac:dyDescent="0.3">
      <c r="A2299" t="s">
        <v>10531</v>
      </c>
      <c r="B2299" t="s">
        <v>10532</v>
      </c>
      <c r="C2299" t="s">
        <v>10533</v>
      </c>
      <c r="D2299" t="s">
        <v>10534</v>
      </c>
      <c r="E2299" t="s">
        <v>10535</v>
      </c>
    </row>
    <row r="2300" spans="1:5" x14ac:dyDescent="0.3">
      <c r="A2300" t="s">
        <v>10536</v>
      </c>
      <c r="B2300" t="s">
        <v>10537</v>
      </c>
      <c r="C2300" t="s">
        <v>10538</v>
      </c>
      <c r="D2300" t="s">
        <v>10539</v>
      </c>
      <c r="E2300" t="s">
        <v>10540</v>
      </c>
    </row>
    <row r="2301" spans="1:5" x14ac:dyDescent="0.3">
      <c r="A2301" t="s">
        <v>10541</v>
      </c>
      <c r="B2301" t="s">
        <v>10542</v>
      </c>
      <c r="C2301" t="s">
        <v>10543</v>
      </c>
      <c r="D2301" t="s">
        <v>10544</v>
      </c>
      <c r="E2301" t="s">
        <v>10545</v>
      </c>
    </row>
    <row r="2302" spans="1:5" x14ac:dyDescent="0.3">
      <c r="A2302" t="s">
        <v>10546</v>
      </c>
      <c r="B2302" t="s">
        <v>10547</v>
      </c>
      <c r="C2302" t="s">
        <v>10548</v>
      </c>
      <c r="D2302" t="s">
        <v>10549</v>
      </c>
      <c r="E2302" t="s">
        <v>10550</v>
      </c>
    </row>
    <row r="2303" spans="1:5" x14ac:dyDescent="0.3">
      <c r="A2303" t="s">
        <v>10551</v>
      </c>
      <c r="B2303" t="s">
        <v>10552</v>
      </c>
      <c r="C2303" t="s">
        <v>10553</v>
      </c>
      <c r="D2303" t="s">
        <v>10553</v>
      </c>
      <c r="E2303" t="s">
        <v>10554</v>
      </c>
    </row>
    <row r="2304" spans="1:5" x14ac:dyDescent="0.3">
      <c r="A2304" t="s">
        <v>10555</v>
      </c>
      <c r="B2304" t="s">
        <v>10556</v>
      </c>
      <c r="C2304" t="s">
        <v>10557</v>
      </c>
      <c r="D2304" t="s">
        <v>10558</v>
      </c>
      <c r="E2304" t="s">
        <v>10559</v>
      </c>
    </row>
    <row r="2305" spans="1:5" x14ac:dyDescent="0.3">
      <c r="A2305" t="s">
        <v>10560</v>
      </c>
      <c r="B2305" t="s">
        <v>10561</v>
      </c>
      <c r="C2305" t="s">
        <v>10562</v>
      </c>
      <c r="D2305" t="e">
        <f>- us</f>
        <v>#NAME?</v>
      </c>
      <c r="E2305" t="s">
        <v>10563</v>
      </c>
    </row>
    <row r="2306" spans="1:5" x14ac:dyDescent="0.3">
      <c r="A2306" t="s">
        <v>10564</v>
      </c>
      <c r="B2306" t="s">
        <v>10565</v>
      </c>
      <c r="C2306" t="s">
        <v>10566</v>
      </c>
      <c r="D2306" t="e">
        <f>- we (only used when emphatic)</f>
        <v>#NAME?</v>
      </c>
      <c r="E2306" t="e">
        <f>- we (only used when emphatic)</f>
        <v>#NAME?</v>
      </c>
    </row>
    <row r="2307" spans="1:5" x14ac:dyDescent="0.3">
      <c r="A2307" t="s">
        <v>10567</v>
      </c>
      <c r="B2307" t="s">
        <v>10568</v>
      </c>
      <c r="C2307" t="s">
        <v>10569</v>
      </c>
      <c r="D2307" t="s">
        <v>10570</v>
      </c>
      <c r="E2307" t="s">
        <v>10571</v>
      </c>
    </row>
    <row r="2308" spans="1:5" x14ac:dyDescent="0.3">
      <c r="A2308" t="s">
        <v>10572</v>
      </c>
      <c r="B2308" t="s">
        <v>10573</v>
      </c>
      <c r="C2308" t="s">
        <v>10574</v>
      </c>
      <c r="D2308" t="s">
        <v>10575</v>
      </c>
      <c r="E2308" t="s">
        <v>10576</v>
      </c>
    </row>
    <row r="2309" spans="1:5" x14ac:dyDescent="0.3">
      <c r="A2309" t="s">
        <v>10577</v>
      </c>
      <c r="B2309" t="s">
        <v>10578</v>
      </c>
      <c r="C2309" t="s">
        <v>10579</v>
      </c>
      <c r="D2309" t="e">
        <f>- I was</f>
        <v>#NAME?</v>
      </c>
      <c r="E2309" t="e">
        <f>- I was, existed, lived</f>
        <v>#NAME?</v>
      </c>
    </row>
    <row r="2310" spans="1:5" x14ac:dyDescent="0.3">
      <c r="A2310" t="s">
        <v>10580</v>
      </c>
      <c r="B2310" t="s">
        <v>10581</v>
      </c>
      <c r="C2310" t="s">
        <v>10582</v>
      </c>
      <c r="D2310" t="s">
        <v>10583</v>
      </c>
      <c r="E2310" t="s">
        <v>10584</v>
      </c>
    </row>
    <row r="2311" spans="1:5" x14ac:dyDescent="0.3">
      <c r="A2311" t="s">
        <v>10585</v>
      </c>
      <c r="B2311" t="s">
        <v>10586</v>
      </c>
      <c r="C2311" t="s">
        <v>10587</v>
      </c>
      <c r="D2311" t="e">
        <f>- to (or for, with, by) us</f>
        <v>#NAME?</v>
      </c>
      <c r="E2311" t="e">
        <f>- to (or for, with, by) us</f>
        <v>#NAME?</v>
      </c>
    </row>
    <row r="2312" spans="1:5" x14ac:dyDescent="0.3">
      <c r="A2312" t="s">
        <v>10588</v>
      </c>
      <c r="B2312" t="s">
        <v>10589</v>
      </c>
      <c r="C2312" t="s">
        <v>10590</v>
      </c>
      <c r="D2312" t="s">
        <v>10591</v>
      </c>
      <c r="E2312" t="s">
        <v>10592</v>
      </c>
    </row>
    <row r="2313" spans="1:5" x14ac:dyDescent="0.3">
      <c r="A2313" t="s">
        <v>10593</v>
      </c>
      <c r="B2313" t="s">
        <v>10594</v>
      </c>
      <c r="C2313" t="s">
        <v>10595</v>
      </c>
      <c r="D2313" t="s">
        <v>10595</v>
      </c>
      <c r="E2313" t="s">
        <v>10596</v>
      </c>
    </row>
    <row r="2314" spans="1:5" x14ac:dyDescent="0.3">
      <c r="A2314" t="s">
        <v>10597</v>
      </c>
      <c r="B2314" t="s">
        <v>10598</v>
      </c>
      <c r="C2314" t="s">
        <v>10599</v>
      </c>
      <c r="D2314" t="e">
        <f>- of (or from) us</f>
        <v>#NAME?</v>
      </c>
      <c r="E2314" t="e">
        <f>- of (or from) us</f>
        <v>#NAME?</v>
      </c>
    </row>
    <row r="2315" spans="1:5" x14ac:dyDescent="0.3">
      <c r="A2315" t="s">
        <v>10600</v>
      </c>
      <c r="B2315" t="s">
        <v>10601</v>
      </c>
      <c r="C2315" t="s">
        <v>10602</v>
      </c>
      <c r="D2315" t="e">
        <f>- I (thou, etc.) was (wast or were)</f>
        <v>#NAME?</v>
      </c>
      <c r="E2315" t="e">
        <f>- I (thou, etc.) was (wast or were)</f>
        <v>#NAME?</v>
      </c>
    </row>
    <row r="2316" spans="1:5" x14ac:dyDescent="0.3">
      <c r="A2316" t="s">
        <v>10603</v>
      </c>
      <c r="B2316" t="s">
        <v>10604</v>
      </c>
      <c r="C2316" t="s">
        <v>10605</v>
      </c>
      <c r="D2316" t="s">
        <v>10606</v>
      </c>
      <c r="E2316" t="s">
        <v>10607</v>
      </c>
    </row>
    <row r="2317" spans="1:5" x14ac:dyDescent="0.3">
      <c r="A2317" t="s">
        <v>10608</v>
      </c>
      <c r="B2317" t="s">
        <v>10609</v>
      </c>
      <c r="C2317" t="s">
        <v>10610</v>
      </c>
      <c r="D2317" t="e">
        <f>- than at all (or than perhaps, than indeed)</f>
        <v>#NAME?</v>
      </c>
      <c r="E2317" t="e">
        <f>- than at all (or than perhaps, than indeed)</f>
        <v>#NAME?</v>
      </c>
    </row>
    <row r="2318" spans="1:5" x14ac:dyDescent="0.3">
      <c r="A2318" t="s">
        <v>10611</v>
      </c>
      <c r="B2318" t="s">
        <v>10612</v>
      </c>
      <c r="C2318" t="s">
        <v>9115</v>
      </c>
      <c r="D2318" t="s">
        <v>10613</v>
      </c>
      <c r="E2318" t="s">
        <v>10614</v>
      </c>
    </row>
    <row r="2319" spans="1:5" x14ac:dyDescent="0.3">
      <c r="A2319" t="s">
        <v>10615</v>
      </c>
      <c r="B2319" t="s">
        <v>10616</v>
      </c>
      <c r="C2319" t="s">
        <v>10617</v>
      </c>
      <c r="D2319" t="s">
        <v>10618</v>
      </c>
      <c r="E2319" t="s">
        <v>10619</v>
      </c>
    </row>
    <row r="2320" spans="1:5" x14ac:dyDescent="0.3">
      <c r="A2320" t="s">
        <v>10620</v>
      </c>
      <c r="B2320" t="s">
        <v>10621</v>
      </c>
      <c r="C2320" t="s">
        <v>10622</v>
      </c>
      <c r="D2320" t="e">
        <f>- tranquil</f>
        <v>#NAME?</v>
      </c>
      <c r="E2320" t="e">
        <f>- tranquil, quiet</f>
        <v>#NAME?</v>
      </c>
    </row>
    <row r="2321" spans="1:5" x14ac:dyDescent="0.3">
      <c r="A2321" t="s">
        <v>10623</v>
      </c>
      <c r="B2321" t="s">
        <v>10624</v>
      </c>
      <c r="C2321" t="s">
        <v>10625</v>
      </c>
      <c r="D2321" t="s">
        <v>10625</v>
      </c>
      <c r="E2321" t="s">
        <v>10626</v>
      </c>
    </row>
    <row r="2322" spans="1:5" x14ac:dyDescent="0.3">
      <c r="A2322" t="s">
        <v>10627</v>
      </c>
      <c r="B2322" t="s">
        <v>10624</v>
      </c>
      <c r="C2322" t="s">
        <v>10625</v>
      </c>
      <c r="D2322" t="s">
        <v>10625</v>
      </c>
      <c r="E2322" t="s">
        <v>10628</v>
      </c>
    </row>
    <row r="2323" spans="1:5" x14ac:dyDescent="0.3">
      <c r="A2323" t="s">
        <v>10629</v>
      </c>
      <c r="B2323" t="s">
        <v>10624</v>
      </c>
      <c r="C2323" t="s">
        <v>10625</v>
      </c>
      <c r="D2323" t="s">
        <v>10625</v>
      </c>
      <c r="E2323" t="s">
        <v>10630</v>
      </c>
    </row>
    <row r="2324" spans="1:5" x14ac:dyDescent="0.3">
      <c r="A2324" t="s">
        <v>10631</v>
      </c>
      <c r="B2324" t="s">
        <v>10632</v>
      </c>
      <c r="C2324" t="s">
        <v>10633</v>
      </c>
      <c r="D2324" t="s">
        <v>10634</v>
      </c>
      <c r="E2324" t="s">
        <v>10635</v>
      </c>
    </row>
    <row r="2325" spans="1:5" x14ac:dyDescent="0.3">
      <c r="A2325" t="s">
        <v>10636</v>
      </c>
      <c r="B2325" t="s">
        <v>10637</v>
      </c>
      <c r="C2325" t="s">
        <v>10638</v>
      </c>
      <c r="D2325" t="s">
        <v>10638</v>
      </c>
      <c r="E2325" t="s">
        <v>10639</v>
      </c>
    </row>
    <row r="2326" spans="1:5" x14ac:dyDescent="0.3">
      <c r="A2326" t="s">
        <v>10640</v>
      </c>
      <c r="B2326" t="s">
        <v>4404</v>
      </c>
      <c r="C2326" t="s">
        <v>10641</v>
      </c>
      <c r="D2326" t="s">
        <v>10642</v>
      </c>
      <c r="E2326" t="s">
        <v>10643</v>
      </c>
    </row>
    <row r="2327" spans="1:5" x14ac:dyDescent="0.3">
      <c r="A2327" t="s">
        <v>10644</v>
      </c>
      <c r="B2327" t="s">
        <v>10645</v>
      </c>
      <c r="C2327" t="s">
        <v>10646</v>
      </c>
      <c r="D2327" t="s">
        <v>10646</v>
      </c>
      <c r="E2327" t="s">
        <v>10647</v>
      </c>
    </row>
    <row r="2328" spans="1:5" x14ac:dyDescent="0.3">
      <c r="A2328" t="s">
        <v>10648</v>
      </c>
      <c r="B2328" t="s">
        <v>10649</v>
      </c>
      <c r="C2328" t="s">
        <v>10650</v>
      </c>
      <c r="D2328" t="s">
        <v>10651</v>
      </c>
      <c r="E2328" t="s">
        <v>10652</v>
      </c>
    </row>
    <row r="2329" spans="1:5" x14ac:dyDescent="0.3">
      <c r="A2329" t="s">
        <v>10653</v>
      </c>
      <c r="B2329" t="s">
        <v>10654</v>
      </c>
      <c r="C2329" t="s">
        <v>10655</v>
      </c>
      <c r="D2329" t="s">
        <v>10656</v>
      </c>
      <c r="E2329" t="s">
        <v>10657</v>
      </c>
    </row>
    <row r="2330" spans="1:5" x14ac:dyDescent="0.3">
      <c r="A2330" t="s">
        <v>10658</v>
      </c>
      <c r="B2330" t="s">
        <v>10654</v>
      </c>
      <c r="C2330" t="s">
        <v>10655</v>
      </c>
      <c r="D2330" t="s">
        <v>10659</v>
      </c>
      <c r="E2330" t="s">
        <v>10660</v>
      </c>
    </row>
    <row r="2331" spans="1:5" x14ac:dyDescent="0.3">
      <c r="A2331" t="s">
        <v>10661</v>
      </c>
      <c r="B2331" t="s">
        <v>10662</v>
      </c>
      <c r="C2331" t="s">
        <v>10663</v>
      </c>
      <c r="D2331" t="s">
        <v>10664</v>
      </c>
      <c r="E2331" t="s">
        <v>10665</v>
      </c>
    </row>
    <row r="2332" spans="1:5" x14ac:dyDescent="0.3">
      <c r="A2332" t="s">
        <v>10666</v>
      </c>
      <c r="B2332" t="s">
        <v>10667</v>
      </c>
      <c r="C2332" t="s">
        <v>10668</v>
      </c>
      <c r="D2332" t="s">
        <v>10669</v>
      </c>
      <c r="E2332" t="s">
        <v>10670</v>
      </c>
    </row>
    <row r="2333" spans="1:5" x14ac:dyDescent="0.3">
      <c r="A2333" t="s">
        <v>10671</v>
      </c>
      <c r="B2333" t="s">
        <v>10672</v>
      </c>
      <c r="C2333" t="s">
        <v>10622</v>
      </c>
      <c r="D2333" t="s">
        <v>10622</v>
      </c>
      <c r="E2333" t="s">
        <v>10673</v>
      </c>
    </row>
    <row r="2334" spans="1:5" x14ac:dyDescent="0.3">
      <c r="A2334" t="s">
        <v>10674</v>
      </c>
      <c r="B2334" t="s">
        <v>10675</v>
      </c>
      <c r="C2334" t="s">
        <v>7270</v>
      </c>
      <c r="D2334" t="s">
        <v>10676</v>
      </c>
      <c r="E2334" t="s">
        <v>10677</v>
      </c>
    </row>
    <row r="2335" spans="1:5" x14ac:dyDescent="0.3">
      <c r="A2335" t="s">
        <v>10678</v>
      </c>
      <c r="B2335" t="s">
        <v>10679</v>
      </c>
      <c r="C2335" t="s">
        <v>10680</v>
      </c>
      <c r="D2335" t="s">
        <v>10681</v>
      </c>
      <c r="E2335" t="s">
        <v>10682</v>
      </c>
    </row>
    <row r="2336" spans="1:5" x14ac:dyDescent="0.3">
      <c r="A2336" t="s">
        <v>10683</v>
      </c>
      <c r="B2336" t="s">
        <v>10684</v>
      </c>
      <c r="C2336" t="s">
        <v>10685</v>
      </c>
      <c r="D2336" t="s">
        <v>10686</v>
      </c>
      <c r="E2336" t="s">
        <v>10687</v>
      </c>
    </row>
    <row r="2337" spans="1:5" x14ac:dyDescent="0.3">
      <c r="A2337" t="s">
        <v>10688</v>
      </c>
      <c r="B2337" t="s">
        <v>10689</v>
      </c>
      <c r="C2337" t="s">
        <v>10690</v>
      </c>
      <c r="D2337" t="s">
        <v>10691</v>
      </c>
      <c r="E2337" t="s">
        <v>10692</v>
      </c>
    </row>
    <row r="2338" spans="1:5" x14ac:dyDescent="0.3">
      <c r="A2338" t="s">
        <v>10693</v>
      </c>
      <c r="B2338" t="s">
        <v>10694</v>
      </c>
      <c r="C2338" t="s">
        <v>10695</v>
      </c>
      <c r="D2338" t="e">
        <f>- let him (or it) be</f>
        <v>#NAME?</v>
      </c>
      <c r="E2338" t="e">
        <f>- let him (or it) behim/it be, exist, live</f>
        <v>#NAME?</v>
      </c>
    </row>
    <row r="2339" spans="1:5" x14ac:dyDescent="0.3">
      <c r="A2339" t="s">
        <v>10696</v>
      </c>
      <c r="B2339" t="s">
        <v>10697</v>
      </c>
      <c r="C2339" t="s">
        <v>10698</v>
      </c>
      <c r="D2339" t="s">
        <v>10699</v>
      </c>
      <c r="E2339" t="s">
        <v>10700</v>
      </c>
    </row>
    <row r="2340" spans="1:5" x14ac:dyDescent="0.3">
      <c r="A2340" t="s">
        <v>10701</v>
      </c>
      <c r="B2340" t="s">
        <v>10702</v>
      </c>
      <c r="C2340" t="s">
        <v>2741</v>
      </c>
      <c r="D2340" t="s">
        <v>10703</v>
      </c>
      <c r="E2340" t="s">
        <v>10704</v>
      </c>
    </row>
    <row r="2341" spans="1:5" x14ac:dyDescent="0.3">
      <c r="A2341" t="s">
        <v>10705</v>
      </c>
      <c r="B2341" t="s">
        <v>10706</v>
      </c>
      <c r="C2341" t="s">
        <v>10707</v>
      </c>
      <c r="D2341" t="s">
        <v>10708</v>
      </c>
      <c r="E2341" t="s">
        <v>10709</v>
      </c>
    </row>
    <row r="2342" spans="1:5" x14ac:dyDescent="0.3">
      <c r="A2342" t="s">
        <v>10710</v>
      </c>
      <c r="B2342" t="s">
        <v>10711</v>
      </c>
      <c r="C2342" t="s">
        <v>10712</v>
      </c>
      <c r="D2342" t="s">
        <v>10713</v>
      </c>
      <c r="E2342" t="s">
        <v>10714</v>
      </c>
    </row>
    <row r="2343" spans="1:5" x14ac:dyDescent="0.3">
      <c r="A2343" t="s">
        <v>10715</v>
      </c>
      <c r="B2343" t="s">
        <v>10716</v>
      </c>
      <c r="C2343" t="s">
        <v>10717</v>
      </c>
      <c r="D2343" t="s">
        <v>10718</v>
      </c>
      <c r="E2343" t="s">
        <v>10719</v>
      </c>
    </row>
    <row r="2344" spans="1:5" x14ac:dyDescent="0.3">
      <c r="A2344" t="s">
        <v>10720</v>
      </c>
      <c r="B2344" t="s">
        <v>10721</v>
      </c>
      <c r="C2344" t="s">
        <v>10722</v>
      </c>
      <c r="D2344" t="s">
        <v>10723</v>
      </c>
      <c r="E2344" t="s">
        <v>10724</v>
      </c>
    </row>
    <row r="2345" spans="1:5" x14ac:dyDescent="0.3">
      <c r="A2345" t="s">
        <v>10725</v>
      </c>
      <c r="B2345" t="s">
        <v>10726</v>
      </c>
      <c r="C2345" t="s">
        <v>10727</v>
      </c>
      <c r="D2345" t="s">
        <v>10728</v>
      </c>
      <c r="E2345" t="s">
        <v>10729</v>
      </c>
    </row>
    <row r="2346" spans="1:5" x14ac:dyDescent="0.3">
      <c r="A2346" t="s">
        <v>10730</v>
      </c>
      <c r="B2346" t="s">
        <v>10731</v>
      </c>
      <c r="C2346" t="s">
        <v>7624</v>
      </c>
      <c r="D2346" t="s">
        <v>10732</v>
      </c>
      <c r="E2346" t="s">
        <v>10733</v>
      </c>
    </row>
    <row r="2347" spans="1:5" x14ac:dyDescent="0.3">
      <c r="A2347" t="s">
        <v>10734</v>
      </c>
      <c r="B2347" t="s">
        <v>10735</v>
      </c>
      <c r="C2347" t="s">
        <v>10736</v>
      </c>
      <c r="D2347" t="s">
        <v>10736</v>
      </c>
      <c r="E2347" t="s">
        <v>10737</v>
      </c>
    </row>
    <row r="2348" spans="1:5" x14ac:dyDescent="0.3">
      <c r="A2348" t="s">
        <v>10738</v>
      </c>
      <c r="B2348" t="s">
        <v>10739</v>
      </c>
      <c r="C2348" t="s">
        <v>10736</v>
      </c>
      <c r="D2348" t="s">
        <v>10736</v>
      </c>
      <c r="E2348" t="s">
        <v>10740</v>
      </c>
    </row>
    <row r="2349" spans="1:5" x14ac:dyDescent="0.3">
      <c r="A2349" t="s">
        <v>10741</v>
      </c>
      <c r="B2349" t="s">
        <v>10742</v>
      </c>
      <c r="C2349" t="s">
        <v>1621</v>
      </c>
      <c r="D2349" t="s">
        <v>1621</v>
      </c>
      <c r="E2349" t="s">
        <v>10743</v>
      </c>
    </row>
    <row r="2350" spans="1:5" x14ac:dyDescent="0.3">
      <c r="A2350" t="s">
        <v>10744</v>
      </c>
      <c r="B2350" t="s">
        <v>10745</v>
      </c>
      <c r="C2350" t="s">
        <v>1625</v>
      </c>
      <c r="D2350" t="s">
        <v>10746</v>
      </c>
      <c r="E2350" t="s">
        <v>10747</v>
      </c>
    </row>
    <row r="2351" spans="1:5" x14ac:dyDescent="0.3">
      <c r="A2351" t="s">
        <v>10748</v>
      </c>
      <c r="B2351" t="s">
        <v>10749</v>
      </c>
      <c r="C2351" t="s">
        <v>10750</v>
      </c>
      <c r="D2351" t="s">
        <v>10751</v>
      </c>
      <c r="E2351" t="s">
        <v>10752</v>
      </c>
    </row>
    <row r="2352" spans="1:5" x14ac:dyDescent="0.3">
      <c r="A2352" t="s">
        <v>10753</v>
      </c>
      <c r="B2352" t="s">
        <v>10754</v>
      </c>
      <c r="C2352" t="s">
        <v>10755</v>
      </c>
      <c r="D2352" t="s">
        <v>10755</v>
      </c>
      <c r="E2352" t="s">
        <v>10756</v>
      </c>
    </row>
    <row r="2353" spans="1:5" x14ac:dyDescent="0.3">
      <c r="A2353" t="s">
        <v>10757</v>
      </c>
      <c r="B2353" t="s">
        <v>10758</v>
      </c>
      <c r="C2353" t="s">
        <v>10759</v>
      </c>
      <c r="D2353" t="s">
        <v>10760</v>
      </c>
      <c r="E2353" t="s">
        <v>10761</v>
      </c>
    </row>
    <row r="2354" spans="1:5" x14ac:dyDescent="0.3">
      <c r="A2354" t="s">
        <v>10762</v>
      </c>
      <c r="B2354" t="s">
        <v>10763</v>
      </c>
      <c r="C2354" t="s">
        <v>10764</v>
      </c>
      <c r="D2354" t="s">
        <v>10765</v>
      </c>
      <c r="E2354" t="s">
        <v>10766</v>
      </c>
    </row>
    <row r="2355" spans="1:5" x14ac:dyDescent="0.3">
      <c r="A2355" t="s">
        <v>10767</v>
      </c>
      <c r="B2355" t="s">
        <v>10768</v>
      </c>
      <c r="C2355" t="s">
        <v>10769</v>
      </c>
      <c r="D2355" t="s">
        <v>10770</v>
      </c>
      <c r="E2355" t="s">
        <v>10771</v>
      </c>
    </row>
    <row r="2356" spans="1:5" x14ac:dyDescent="0.3">
      <c r="A2356" t="s">
        <v>10772</v>
      </c>
      <c r="B2356" t="s">
        <v>10773</v>
      </c>
      <c r="C2356" t="s">
        <v>10774</v>
      </c>
      <c r="D2356" t="s">
        <v>10775</v>
      </c>
      <c r="E2356" t="s">
        <v>10776</v>
      </c>
    </row>
    <row r="2357" spans="1:5" x14ac:dyDescent="0.3">
      <c r="A2357" t="s">
        <v>10777</v>
      </c>
      <c r="B2357" t="s">
        <v>10778</v>
      </c>
      <c r="C2357" t="s">
        <v>10779</v>
      </c>
      <c r="D2357" t="s">
        <v>10780</v>
      </c>
      <c r="E2357" t="s">
        <v>10781</v>
      </c>
    </row>
    <row r="2358" spans="1:5" x14ac:dyDescent="0.3">
      <c r="A2358" t="s">
        <v>10782</v>
      </c>
      <c r="B2358" t="s">
        <v>10783</v>
      </c>
      <c r="C2358" t="s">
        <v>10784</v>
      </c>
      <c r="D2358" t="s">
        <v>10785</v>
      </c>
      <c r="E2358" t="s">
        <v>10786</v>
      </c>
    </row>
    <row r="2359" spans="1:5" x14ac:dyDescent="0.3">
      <c r="A2359" t="s">
        <v>10787</v>
      </c>
      <c r="B2359" t="s">
        <v>10788</v>
      </c>
      <c r="C2359" t="s">
        <v>10789</v>
      </c>
      <c r="D2359" t="s">
        <v>10790</v>
      </c>
      <c r="E2359" t="s">
        <v>10791</v>
      </c>
    </row>
    <row r="2360" spans="1:5" x14ac:dyDescent="0.3">
      <c r="A2360" t="s">
        <v>10792</v>
      </c>
      <c r="B2360" t="s">
        <v>10793</v>
      </c>
      <c r="C2360" t="s">
        <v>10794</v>
      </c>
      <c r="D2360" t="s">
        <v>10794</v>
      </c>
      <c r="E2360" t="s">
        <v>10795</v>
      </c>
    </row>
    <row r="2361" spans="1:5" x14ac:dyDescent="0.3">
      <c r="A2361" t="s">
        <v>10796</v>
      </c>
      <c r="B2361" t="s">
        <v>10797</v>
      </c>
      <c r="C2361" t="s">
        <v>10798</v>
      </c>
      <c r="D2361" t="s">
        <v>10799</v>
      </c>
      <c r="E2361" t="s">
        <v>10800</v>
      </c>
    </row>
    <row r="2362" spans="1:5" x14ac:dyDescent="0.3">
      <c r="A2362" t="s">
        <v>10801</v>
      </c>
      <c r="B2362" t="s">
        <v>10802</v>
      </c>
      <c r="C2362" t="s">
        <v>10803</v>
      </c>
      <c r="D2362" t="s">
        <v>10804</v>
      </c>
      <c r="E2362" t="s">
        <v>10805</v>
      </c>
    </row>
    <row r="2363" spans="1:5" x14ac:dyDescent="0.3">
      <c r="A2363" t="s">
        <v>10806</v>
      </c>
      <c r="B2363" t="s">
        <v>10807</v>
      </c>
      <c r="C2363" t="s">
        <v>10808</v>
      </c>
      <c r="D2363" t="s">
        <v>10809</v>
      </c>
      <c r="E2363" t="s">
        <v>10810</v>
      </c>
    </row>
    <row r="2364" spans="1:5" x14ac:dyDescent="0.3">
      <c r="A2364" t="s">
        <v>10811</v>
      </c>
      <c r="B2364" t="s">
        <v>10812</v>
      </c>
      <c r="C2364" t="s">
        <v>10813</v>
      </c>
      <c r="D2364" t="s">
        <v>10813</v>
      </c>
      <c r="E2364" t="s">
        <v>10814</v>
      </c>
    </row>
    <row r="2365" spans="1:5" x14ac:dyDescent="0.3">
      <c r="A2365" t="s">
        <v>10815</v>
      </c>
      <c r="B2365" t="s">
        <v>10816</v>
      </c>
      <c r="C2365" t="s">
        <v>10817</v>
      </c>
      <c r="D2365" t="s">
        <v>10817</v>
      </c>
      <c r="E2365" t="s">
        <v>10818</v>
      </c>
    </row>
    <row r="2366" spans="1:5" x14ac:dyDescent="0.3">
      <c r="A2366" t="s">
        <v>10819</v>
      </c>
      <c r="B2366" t="s">
        <v>10820</v>
      </c>
      <c r="C2366" t="s">
        <v>10821</v>
      </c>
      <c r="D2366" t="s">
        <v>10822</v>
      </c>
      <c r="E2366" t="s">
        <v>10823</v>
      </c>
    </row>
    <row r="2367" spans="1:5" x14ac:dyDescent="0.3">
      <c r="A2367" t="s">
        <v>10824</v>
      </c>
      <c r="B2367" t="s">
        <v>10825</v>
      </c>
      <c r="C2367" t="s">
        <v>10826</v>
      </c>
      <c r="D2367" t="s">
        <v>10827</v>
      </c>
      <c r="E2367" t="s">
        <v>10828</v>
      </c>
    </row>
    <row r="2368" spans="1:5" x14ac:dyDescent="0.3">
      <c r="A2368" t="s">
        <v>10829</v>
      </c>
      <c r="B2368" t="s">
        <v>10830</v>
      </c>
      <c r="C2368" t="s">
        <v>10831</v>
      </c>
      <c r="D2368" t="s">
        <v>10832</v>
      </c>
      <c r="E2368" t="s">
        <v>10833</v>
      </c>
    </row>
    <row r="2369" spans="1:5" x14ac:dyDescent="0.3">
      <c r="A2369" t="s">
        <v>10834</v>
      </c>
      <c r="B2369" t="s">
        <v>10835</v>
      </c>
      <c r="C2369" t="s">
        <v>10836</v>
      </c>
      <c r="D2369" t="s">
        <v>10837</v>
      </c>
      <c r="E2369" t="s">
        <v>10838</v>
      </c>
    </row>
    <row r="2370" spans="1:5" x14ac:dyDescent="0.3">
      <c r="A2370" t="s">
        <v>10839</v>
      </c>
      <c r="B2370" t="s">
        <v>10840</v>
      </c>
      <c r="C2370" t="s">
        <v>10841</v>
      </c>
      <c r="D2370" t="s">
        <v>10842</v>
      </c>
      <c r="E2370" t="s">
        <v>10843</v>
      </c>
    </row>
    <row r="2371" spans="1:5" x14ac:dyDescent="0.3">
      <c r="A2371" t="s">
        <v>10844</v>
      </c>
      <c r="B2371" t="s">
        <v>10845</v>
      </c>
      <c r="C2371" t="s">
        <v>6993</v>
      </c>
      <c r="D2371" t="s">
        <v>6993</v>
      </c>
      <c r="E2371" t="s">
        <v>10846</v>
      </c>
    </row>
    <row r="2372" spans="1:5" x14ac:dyDescent="0.3">
      <c r="A2372" t="s">
        <v>10847</v>
      </c>
      <c r="B2372" t="s">
        <v>10848</v>
      </c>
      <c r="C2372" t="s">
        <v>10849</v>
      </c>
      <c r="D2372" t="s">
        <v>10850</v>
      </c>
      <c r="E2372" t="s">
        <v>10851</v>
      </c>
    </row>
    <row r="2373" spans="1:5" x14ac:dyDescent="0.3">
      <c r="A2373" t="s">
        <v>10852</v>
      </c>
      <c r="B2373" t="s">
        <v>10853</v>
      </c>
      <c r="C2373" t="s">
        <v>10854</v>
      </c>
      <c r="D2373" t="s">
        <v>10855</v>
      </c>
      <c r="E2373" t="s">
        <v>10856</v>
      </c>
    </row>
    <row r="2374" spans="1:5" x14ac:dyDescent="0.3">
      <c r="A2374" t="s">
        <v>10857</v>
      </c>
      <c r="B2374" t="s">
        <v>10858</v>
      </c>
      <c r="C2374" t="s">
        <v>10859</v>
      </c>
      <c r="D2374" t="s">
        <v>10860</v>
      </c>
      <c r="E2374" t="s">
        <v>10861</v>
      </c>
    </row>
    <row r="2375" spans="1:5" x14ac:dyDescent="0.3">
      <c r="A2375" t="s">
        <v>10862</v>
      </c>
      <c r="B2375" t="s">
        <v>10863</v>
      </c>
      <c r="C2375" t="s">
        <v>10864</v>
      </c>
      <c r="D2375" t="s">
        <v>10865</v>
      </c>
      <c r="E2375" t="s">
        <v>10866</v>
      </c>
    </row>
    <row r="2376" spans="1:5" x14ac:dyDescent="0.3">
      <c r="A2376" t="s">
        <v>10867</v>
      </c>
      <c r="B2376" t="s">
        <v>10868</v>
      </c>
      <c r="C2376" t="s">
        <v>10869</v>
      </c>
      <c r="D2376" t="s">
        <v>10870</v>
      </c>
      <c r="E2376" t="s">
        <v>10871</v>
      </c>
    </row>
    <row r="2377" spans="1:5" x14ac:dyDescent="0.3">
      <c r="A2377" t="s">
        <v>10872</v>
      </c>
      <c r="B2377" t="s">
        <v>10873</v>
      </c>
      <c r="C2377" t="s">
        <v>10874</v>
      </c>
      <c r="D2377" t="s">
        <v>10875</v>
      </c>
      <c r="E2377" t="s">
        <v>10876</v>
      </c>
    </row>
    <row r="2378" spans="1:5" x14ac:dyDescent="0.3">
      <c r="A2378" t="s">
        <v>10877</v>
      </c>
      <c r="B2378" t="s">
        <v>10878</v>
      </c>
      <c r="C2378" t="s">
        <v>10879</v>
      </c>
      <c r="D2378" t="s">
        <v>10880</v>
      </c>
      <c r="E2378" t="s">
        <v>10881</v>
      </c>
    </row>
    <row r="2379" spans="1:5" x14ac:dyDescent="0.3">
      <c r="A2379" t="s">
        <v>10882</v>
      </c>
      <c r="B2379" t="s">
        <v>10883</v>
      </c>
      <c r="C2379" t="s">
        <v>10884</v>
      </c>
      <c r="D2379" t="s">
        <v>10885</v>
      </c>
      <c r="E2379" t="s">
        <v>10886</v>
      </c>
    </row>
    <row r="2380" spans="1:5" x14ac:dyDescent="0.3">
      <c r="A2380" t="s">
        <v>10887</v>
      </c>
      <c r="B2380" t="s">
        <v>10888</v>
      </c>
      <c r="C2380" t="s">
        <v>10889</v>
      </c>
      <c r="D2380" t="s">
        <v>10889</v>
      </c>
      <c r="E2380" t="s">
        <v>10890</v>
      </c>
    </row>
    <row r="2381" spans="1:5" x14ac:dyDescent="0.3">
      <c r="A2381" t="s">
        <v>10891</v>
      </c>
      <c r="B2381" t="s">
        <v>10892</v>
      </c>
      <c r="C2381" t="s">
        <v>10893</v>
      </c>
      <c r="D2381" t="s">
        <v>10894</v>
      </c>
      <c r="E2381" t="s">
        <v>10895</v>
      </c>
    </row>
    <row r="2382" spans="1:5" x14ac:dyDescent="0.3">
      <c r="A2382" t="s">
        <v>10896</v>
      </c>
      <c r="B2382" t="s">
        <v>10897</v>
      </c>
      <c r="C2382" t="s">
        <v>10898</v>
      </c>
      <c r="D2382" t="s">
        <v>10899</v>
      </c>
      <c r="E2382" t="s">
        <v>10900</v>
      </c>
    </row>
    <row r="2383" spans="1:5" x14ac:dyDescent="0.3">
      <c r="A2383" t="s">
        <v>10901</v>
      </c>
      <c r="B2383" t="s">
        <v>10902</v>
      </c>
      <c r="C2383" t="s">
        <v>5951</v>
      </c>
      <c r="D2383" t="s">
        <v>10903</v>
      </c>
      <c r="E2383" t="s">
        <v>10904</v>
      </c>
    </row>
    <row r="2384" spans="1:5" x14ac:dyDescent="0.3">
      <c r="A2384" t="s">
        <v>10905</v>
      </c>
      <c r="B2384" t="s">
        <v>10906</v>
      </c>
      <c r="C2384" t="s">
        <v>10907</v>
      </c>
      <c r="D2384" t="s">
        <v>10908</v>
      </c>
      <c r="E2384" t="s">
        <v>10909</v>
      </c>
    </row>
    <row r="2385" spans="1:5" x14ac:dyDescent="0.3">
      <c r="A2385" t="s">
        <v>10910</v>
      </c>
      <c r="B2385" t="s">
        <v>10911</v>
      </c>
      <c r="C2385" t="s">
        <v>5956</v>
      </c>
      <c r="D2385" t="s">
        <v>10912</v>
      </c>
      <c r="E2385" t="s">
        <v>10913</v>
      </c>
    </row>
    <row r="2386" spans="1:5" x14ac:dyDescent="0.3">
      <c r="A2386" t="s">
        <v>10914</v>
      </c>
      <c r="B2386" t="s">
        <v>10915</v>
      </c>
      <c r="C2386" t="s">
        <v>10916</v>
      </c>
      <c r="D2386" t="s">
        <v>10917</v>
      </c>
      <c r="E2386" t="s">
        <v>10918</v>
      </c>
    </row>
    <row r="2387" spans="1:5" x14ac:dyDescent="0.3">
      <c r="A2387" t="s">
        <v>10919</v>
      </c>
      <c r="B2387" t="s">
        <v>10920</v>
      </c>
      <c r="C2387" t="s">
        <v>10921</v>
      </c>
      <c r="D2387" t="s">
        <v>10921</v>
      </c>
      <c r="E2387" t="s">
        <v>10922</v>
      </c>
    </row>
    <row r="2388" spans="1:5" x14ac:dyDescent="0.3">
      <c r="A2388" t="s">
        <v>10923</v>
      </c>
      <c r="B2388" t="s">
        <v>10924</v>
      </c>
      <c r="C2388" t="s">
        <v>10925</v>
      </c>
      <c r="D2388" t="s">
        <v>10926</v>
      </c>
      <c r="E2388" t="s">
        <v>10927</v>
      </c>
    </row>
    <row r="2389" spans="1:5" x14ac:dyDescent="0.3">
      <c r="A2389" t="s">
        <v>10928</v>
      </c>
      <c r="B2389" t="s">
        <v>10929</v>
      </c>
      <c r="C2389" t="s">
        <v>10930</v>
      </c>
      <c r="D2389" t="s">
        <v>10931</v>
      </c>
      <c r="E2389" t="s">
        <v>10932</v>
      </c>
    </row>
    <row r="2390" spans="1:5" x14ac:dyDescent="0.3">
      <c r="A2390" t="s">
        <v>10933</v>
      </c>
      <c r="B2390" t="s">
        <v>10934</v>
      </c>
      <c r="C2390" t="s">
        <v>10935</v>
      </c>
      <c r="D2390" t="s">
        <v>10935</v>
      </c>
      <c r="E2390" t="s">
        <v>10936</v>
      </c>
    </row>
    <row r="2391" spans="1:5" x14ac:dyDescent="0.3">
      <c r="A2391" t="s">
        <v>10937</v>
      </c>
      <c r="B2391" t="s">
        <v>10938</v>
      </c>
      <c r="C2391" t="s">
        <v>10939</v>
      </c>
      <c r="D2391" t="s">
        <v>10939</v>
      </c>
      <c r="E2391" t="s">
        <v>10940</v>
      </c>
    </row>
    <row r="2392" spans="1:5" x14ac:dyDescent="0.3">
      <c r="A2392" t="s">
        <v>10941</v>
      </c>
      <c r="B2392" t="s">
        <v>10942</v>
      </c>
      <c r="C2392" t="s">
        <v>10943</v>
      </c>
      <c r="D2392" t="s">
        <v>10944</v>
      </c>
      <c r="E2392" t="s">
        <v>10945</v>
      </c>
    </row>
    <row r="2393" spans="1:5" x14ac:dyDescent="0.3">
      <c r="A2393" t="s">
        <v>10946</v>
      </c>
      <c r="B2393" t="s">
        <v>10947</v>
      </c>
      <c r="C2393" t="s">
        <v>10948</v>
      </c>
      <c r="D2393" t="s">
        <v>10948</v>
      </c>
      <c r="E2393" t="s">
        <v>10949</v>
      </c>
    </row>
    <row r="2394" spans="1:5" x14ac:dyDescent="0.3">
      <c r="A2394" t="s">
        <v>10950</v>
      </c>
      <c r="B2394" t="s">
        <v>10951</v>
      </c>
      <c r="C2394" t="s">
        <v>10952</v>
      </c>
      <c r="D2394" t="s">
        <v>10953</v>
      </c>
      <c r="E2394" t="s">
        <v>10954</v>
      </c>
    </row>
    <row r="2395" spans="1:5" x14ac:dyDescent="0.3">
      <c r="A2395" t="s">
        <v>10955</v>
      </c>
      <c r="B2395" t="s">
        <v>10956</v>
      </c>
      <c r="C2395" t="s">
        <v>10957</v>
      </c>
      <c r="D2395" t="s">
        <v>10958</v>
      </c>
      <c r="E2395" t="s">
        <v>10959</v>
      </c>
    </row>
    <row r="2396" spans="1:5" x14ac:dyDescent="0.3">
      <c r="A2396" t="s">
        <v>10960</v>
      </c>
      <c r="B2396" t="s">
        <v>10961</v>
      </c>
      <c r="C2396" t="s">
        <v>10962</v>
      </c>
      <c r="D2396" t="s">
        <v>10963</v>
      </c>
      <c r="E2396" t="s">
        <v>10964</v>
      </c>
    </row>
    <row r="2397" spans="1:5" x14ac:dyDescent="0.3">
      <c r="A2397" t="s">
        <v>10965</v>
      </c>
      <c r="B2397" t="s">
        <v>10966</v>
      </c>
      <c r="C2397" t="s">
        <v>10967</v>
      </c>
      <c r="D2397" t="s">
        <v>10968</v>
      </c>
      <c r="E2397" t="s">
        <v>10969</v>
      </c>
    </row>
    <row r="2398" spans="1:5" x14ac:dyDescent="0.3">
      <c r="A2398" t="s">
        <v>10970</v>
      </c>
      <c r="B2398" t="s">
        <v>10971</v>
      </c>
      <c r="C2398" t="s">
        <v>10972</v>
      </c>
      <c r="D2398" t="s">
        <v>10973</v>
      </c>
      <c r="E2398" t="s">
        <v>10974</v>
      </c>
    </row>
    <row r="2399" spans="1:5" x14ac:dyDescent="0.3">
      <c r="A2399" t="s">
        <v>10975</v>
      </c>
      <c r="B2399" t="s">
        <v>10976</v>
      </c>
      <c r="C2399" t="s">
        <v>10977</v>
      </c>
      <c r="D2399" t="s">
        <v>10978</v>
      </c>
      <c r="E2399" t="s">
        <v>10979</v>
      </c>
    </row>
    <row r="2400" spans="1:5" x14ac:dyDescent="0.3">
      <c r="A2400" t="s">
        <v>10980</v>
      </c>
      <c r="B2400" t="s">
        <v>10981</v>
      </c>
      <c r="C2400" t="s">
        <v>10982</v>
      </c>
      <c r="D2400" t="s">
        <v>10983</v>
      </c>
      <c r="E2400" t="s">
        <v>10984</v>
      </c>
    </row>
    <row r="2401" spans="1:5" x14ac:dyDescent="0.3">
      <c r="A2401" t="s">
        <v>10985</v>
      </c>
      <c r="B2401" t="s">
        <v>10986</v>
      </c>
      <c r="C2401" t="s">
        <v>10987</v>
      </c>
      <c r="D2401" t="s">
        <v>310</v>
      </c>
      <c r="E2401" t="s">
        <v>10988</v>
      </c>
    </row>
    <row r="2402" spans="1:5" x14ac:dyDescent="0.3">
      <c r="A2402" t="s">
        <v>10989</v>
      </c>
      <c r="B2402" t="s">
        <v>10990</v>
      </c>
      <c r="C2402" t="s">
        <v>10991</v>
      </c>
      <c r="D2402" t="s">
        <v>10992</v>
      </c>
      <c r="E2402" t="s">
        <v>10993</v>
      </c>
    </row>
    <row r="2403" spans="1:5" x14ac:dyDescent="0.3">
      <c r="A2403" t="s">
        <v>10994</v>
      </c>
      <c r="B2403" t="s">
        <v>10995</v>
      </c>
      <c r="C2403" t="s">
        <v>10996</v>
      </c>
      <c r="D2403" t="s">
        <v>10997</v>
      </c>
      <c r="E2403" t="s">
        <v>10998</v>
      </c>
    </row>
    <row r="2404" spans="1:5" x14ac:dyDescent="0.3">
      <c r="A2404" t="s">
        <v>10999</v>
      </c>
      <c r="B2404" t="s">
        <v>11000</v>
      </c>
      <c r="C2404" t="s">
        <v>2854</v>
      </c>
      <c r="D2404" t="s">
        <v>11001</v>
      </c>
      <c r="E2404" t="s">
        <v>11002</v>
      </c>
    </row>
    <row r="2405" spans="1:5" x14ac:dyDescent="0.3">
      <c r="A2405" t="s">
        <v>11003</v>
      </c>
      <c r="B2405" t="s">
        <v>11004</v>
      </c>
      <c r="C2405" t="s">
        <v>11005</v>
      </c>
      <c r="D2405" t="s">
        <v>11006</v>
      </c>
      <c r="E2405" t="s">
        <v>11007</v>
      </c>
    </row>
    <row r="2406" spans="1:5" x14ac:dyDescent="0.3">
      <c r="A2406" t="s">
        <v>11008</v>
      </c>
      <c r="B2406" t="s">
        <v>11009</v>
      </c>
      <c r="C2406" t="s">
        <v>3247</v>
      </c>
      <c r="D2406" t="s">
        <v>3247</v>
      </c>
      <c r="E2406" t="s">
        <v>11010</v>
      </c>
    </row>
    <row r="2407" spans="1:5" x14ac:dyDescent="0.3">
      <c r="A2407" t="s">
        <v>11011</v>
      </c>
      <c r="B2407" t="s">
        <v>11012</v>
      </c>
      <c r="C2407" t="s">
        <v>11013</v>
      </c>
      <c r="D2407" t="s">
        <v>11014</v>
      </c>
      <c r="E2407" t="s">
        <v>11015</v>
      </c>
    </row>
    <row r="2408" spans="1:5" x14ac:dyDescent="0.3">
      <c r="A2408" t="s">
        <v>11016</v>
      </c>
      <c r="B2408" t="s">
        <v>11017</v>
      </c>
      <c r="C2408" t="s">
        <v>11018</v>
      </c>
      <c r="D2408" t="s">
        <v>11019</v>
      </c>
      <c r="E2408" t="s">
        <v>11020</v>
      </c>
    </row>
    <row r="2409" spans="1:5" x14ac:dyDescent="0.3">
      <c r="A2409" t="s">
        <v>11021</v>
      </c>
      <c r="B2409" t="s">
        <v>11022</v>
      </c>
      <c r="C2409" t="s">
        <v>11023</v>
      </c>
      <c r="D2409" t="s">
        <v>11024</v>
      </c>
      <c r="E2409" t="s">
        <v>11025</v>
      </c>
    </row>
    <row r="2410" spans="1:5" x14ac:dyDescent="0.3">
      <c r="A2410" t="s">
        <v>11026</v>
      </c>
      <c r="B2410" t="s">
        <v>11027</v>
      </c>
      <c r="C2410" t="s">
        <v>11028</v>
      </c>
      <c r="D2410" t="s">
        <v>11028</v>
      </c>
      <c r="E2410" t="s">
        <v>11029</v>
      </c>
    </row>
    <row r="2411" spans="1:5" x14ac:dyDescent="0.3">
      <c r="A2411" t="s">
        <v>11030</v>
      </c>
      <c r="B2411" t="s">
        <v>11031</v>
      </c>
      <c r="C2411" t="s">
        <v>11032</v>
      </c>
      <c r="D2411" t="s">
        <v>11033</v>
      </c>
      <c r="E2411" t="s">
        <v>11034</v>
      </c>
    </row>
    <row r="2412" spans="1:5" x14ac:dyDescent="0.3">
      <c r="A2412" t="s">
        <v>11035</v>
      </c>
      <c r="B2412" t="s">
        <v>11036</v>
      </c>
      <c r="C2412" t="s">
        <v>11037</v>
      </c>
      <c r="D2412" t="s">
        <v>11038</v>
      </c>
      <c r="E2412" t="s">
        <v>11039</v>
      </c>
    </row>
    <row r="2413" spans="1:5" x14ac:dyDescent="0.3">
      <c r="A2413" t="s">
        <v>11040</v>
      </c>
      <c r="B2413" t="s">
        <v>11041</v>
      </c>
      <c r="C2413" t="s">
        <v>11042</v>
      </c>
      <c r="D2413" t="s">
        <v>11043</v>
      </c>
      <c r="E2413" t="s">
        <v>11044</v>
      </c>
    </row>
    <row r="2414" spans="1:5" x14ac:dyDescent="0.3">
      <c r="A2414" t="s">
        <v>11045</v>
      </c>
      <c r="B2414" t="s">
        <v>11046</v>
      </c>
      <c r="C2414" t="s">
        <v>11047</v>
      </c>
      <c r="D2414" t="s">
        <v>11048</v>
      </c>
      <c r="E2414" t="s">
        <v>11049</v>
      </c>
    </row>
    <row r="2415" spans="1:5" x14ac:dyDescent="0.3">
      <c r="A2415" t="s">
        <v>11050</v>
      </c>
      <c r="B2415" t="s">
        <v>11051</v>
      </c>
      <c r="C2415" t="s">
        <v>11052</v>
      </c>
      <c r="D2415" t="s">
        <v>11053</v>
      </c>
      <c r="E2415" t="s">
        <v>11054</v>
      </c>
    </row>
    <row r="2416" spans="1:5" x14ac:dyDescent="0.3">
      <c r="A2416" t="s">
        <v>11055</v>
      </c>
      <c r="B2416" t="s">
        <v>11056</v>
      </c>
      <c r="C2416" t="s">
        <v>11057</v>
      </c>
      <c r="D2416" t="s">
        <v>11057</v>
      </c>
      <c r="E2416" t="s">
        <v>11058</v>
      </c>
    </row>
    <row r="2417" spans="1:5" x14ac:dyDescent="0.3">
      <c r="A2417" t="s">
        <v>11059</v>
      </c>
      <c r="B2417" t="s">
        <v>11060</v>
      </c>
      <c r="C2417" t="s">
        <v>5621</v>
      </c>
      <c r="D2417" t="s">
        <v>11061</v>
      </c>
      <c r="E2417" t="s">
        <v>11062</v>
      </c>
    </row>
    <row r="2418" spans="1:5" x14ac:dyDescent="0.3">
      <c r="A2418" t="s">
        <v>11063</v>
      </c>
      <c r="B2418" t="s">
        <v>11064</v>
      </c>
      <c r="C2418" t="s">
        <v>5616</v>
      </c>
      <c r="D2418" t="s">
        <v>5616</v>
      </c>
      <c r="E2418" t="s">
        <v>11065</v>
      </c>
    </row>
    <row r="2419" spans="1:5" x14ac:dyDescent="0.3">
      <c r="A2419" t="s">
        <v>11066</v>
      </c>
      <c r="B2419" t="s">
        <v>11067</v>
      </c>
      <c r="C2419" t="s">
        <v>11068</v>
      </c>
      <c r="D2419" t="s">
        <v>11069</v>
      </c>
      <c r="E2419" t="s">
        <v>11070</v>
      </c>
    </row>
    <row r="2420" spans="1:5" x14ac:dyDescent="0.3">
      <c r="A2420" t="s">
        <v>11071</v>
      </c>
      <c r="B2420" t="s">
        <v>11072</v>
      </c>
      <c r="C2420" t="s">
        <v>11073</v>
      </c>
      <c r="D2420" t="s">
        <v>11074</v>
      </c>
      <c r="E2420" t="s">
        <v>11075</v>
      </c>
    </row>
    <row r="2421" spans="1:5" x14ac:dyDescent="0.3">
      <c r="A2421" t="s">
        <v>11076</v>
      </c>
      <c r="B2421" t="s">
        <v>11077</v>
      </c>
      <c r="C2421" t="s">
        <v>11078</v>
      </c>
      <c r="D2421" t="s">
        <v>11079</v>
      </c>
      <c r="E2421" t="s">
        <v>11080</v>
      </c>
    </row>
    <row r="2422" spans="1:5" x14ac:dyDescent="0.3">
      <c r="A2422" t="s">
        <v>11081</v>
      </c>
      <c r="B2422" t="s">
        <v>11082</v>
      </c>
      <c r="C2422" t="s">
        <v>11083</v>
      </c>
      <c r="D2422" t="s">
        <v>11083</v>
      </c>
      <c r="E2422" t="s">
        <v>11084</v>
      </c>
    </row>
    <row r="2423" spans="1:5" x14ac:dyDescent="0.3">
      <c r="A2423" t="s">
        <v>11085</v>
      </c>
      <c r="B2423" t="s">
        <v>11086</v>
      </c>
      <c r="C2423" t="s">
        <v>11087</v>
      </c>
      <c r="D2423" t="s">
        <v>11087</v>
      </c>
      <c r="E2423" t="s">
        <v>11088</v>
      </c>
    </row>
    <row r="2424" spans="1:5" x14ac:dyDescent="0.3">
      <c r="A2424" t="s">
        <v>11089</v>
      </c>
      <c r="B2424" t="s">
        <v>11090</v>
      </c>
      <c r="C2424" t="s">
        <v>11091</v>
      </c>
      <c r="D2424" t="s">
        <v>11091</v>
      </c>
      <c r="E2424" t="s">
        <v>11092</v>
      </c>
    </row>
    <row r="2425" spans="1:5" x14ac:dyDescent="0.3">
      <c r="A2425" t="s">
        <v>11093</v>
      </c>
      <c r="B2425" t="s">
        <v>11094</v>
      </c>
      <c r="C2425" t="s">
        <v>11095</v>
      </c>
      <c r="D2425" t="s">
        <v>11096</v>
      </c>
      <c r="E2425" t="s">
        <v>11097</v>
      </c>
    </row>
    <row r="2426" spans="1:5" x14ac:dyDescent="0.3">
      <c r="A2426" t="s">
        <v>11098</v>
      </c>
      <c r="B2426" t="s">
        <v>11099</v>
      </c>
      <c r="C2426" t="s">
        <v>11100</v>
      </c>
      <c r="D2426" t="s">
        <v>11100</v>
      </c>
      <c r="E2426" t="s">
        <v>11101</v>
      </c>
    </row>
    <row r="2427" spans="1:5" x14ac:dyDescent="0.3">
      <c r="A2427" t="s">
        <v>11102</v>
      </c>
      <c r="B2427" t="s">
        <v>11103</v>
      </c>
      <c r="C2427" t="s">
        <v>11104</v>
      </c>
      <c r="D2427" t="s">
        <v>11104</v>
      </c>
      <c r="E2427" t="s">
        <v>11105</v>
      </c>
    </row>
    <row r="2428" spans="1:5" x14ac:dyDescent="0.3">
      <c r="A2428" t="s">
        <v>11106</v>
      </c>
      <c r="B2428" t="s">
        <v>11107</v>
      </c>
      <c r="C2428" t="s">
        <v>11108</v>
      </c>
      <c r="D2428" t="s">
        <v>11109</v>
      </c>
      <c r="E2428" t="s">
        <v>11110</v>
      </c>
    </row>
    <row r="2429" spans="1:5" x14ac:dyDescent="0.3">
      <c r="A2429" t="s">
        <v>11111</v>
      </c>
      <c r="B2429" t="s">
        <v>11112</v>
      </c>
      <c r="C2429" t="s">
        <v>11113</v>
      </c>
      <c r="D2429" t="s">
        <v>11114</v>
      </c>
      <c r="E2429" t="s">
        <v>11115</v>
      </c>
    </row>
    <row r="2430" spans="1:5" x14ac:dyDescent="0.3">
      <c r="A2430" t="s">
        <v>11116</v>
      </c>
      <c r="B2430" t="s">
        <v>11117</v>
      </c>
      <c r="C2430" t="s">
        <v>11118</v>
      </c>
      <c r="D2430" t="s">
        <v>11118</v>
      </c>
      <c r="E2430" t="s">
        <v>11119</v>
      </c>
    </row>
    <row r="2431" spans="1:5" x14ac:dyDescent="0.3">
      <c r="A2431" t="s">
        <v>11120</v>
      </c>
      <c r="B2431" t="s">
        <v>11121</v>
      </c>
      <c r="C2431" t="s">
        <v>11122</v>
      </c>
      <c r="D2431" t="s">
        <v>11123</v>
      </c>
      <c r="E2431" t="s">
        <v>11124</v>
      </c>
    </row>
    <row r="2432" spans="1:5" x14ac:dyDescent="0.3">
      <c r="A2432" t="s">
        <v>11125</v>
      </c>
      <c r="B2432" t="s">
        <v>11126</v>
      </c>
      <c r="C2432" t="s">
        <v>9661</v>
      </c>
      <c r="D2432" t="s">
        <v>11127</v>
      </c>
      <c r="E2432" t="s">
        <v>11128</v>
      </c>
    </row>
    <row r="2433" spans="1:5" x14ac:dyDescent="0.3">
      <c r="A2433" t="s">
        <v>11129</v>
      </c>
      <c r="B2433" t="s">
        <v>11130</v>
      </c>
      <c r="C2433" t="s">
        <v>11131</v>
      </c>
      <c r="D2433" t="s">
        <v>11132</v>
      </c>
      <c r="E2433" t="s">
        <v>11133</v>
      </c>
    </row>
    <row r="2434" spans="1:5" x14ac:dyDescent="0.3">
      <c r="A2434" t="s">
        <v>11134</v>
      </c>
      <c r="B2434" t="s">
        <v>11135</v>
      </c>
      <c r="C2434" t="s">
        <v>11136</v>
      </c>
      <c r="D2434" t="s">
        <v>11137</v>
      </c>
      <c r="E2434" t="s">
        <v>11138</v>
      </c>
    </row>
    <row r="2435" spans="1:5" x14ac:dyDescent="0.3">
      <c r="A2435" t="s">
        <v>11139</v>
      </c>
      <c r="B2435" t="s">
        <v>11140</v>
      </c>
      <c r="C2435" t="s">
        <v>11141</v>
      </c>
      <c r="D2435" t="s">
        <v>11142</v>
      </c>
      <c r="E2435" t="s">
        <v>11143</v>
      </c>
    </row>
    <row r="2436" spans="1:5" x14ac:dyDescent="0.3">
      <c r="A2436" t="s">
        <v>11144</v>
      </c>
      <c r="B2436" t="s">
        <v>11145</v>
      </c>
      <c r="C2436" t="s">
        <v>11146</v>
      </c>
      <c r="D2436" t="s">
        <v>11147</v>
      </c>
      <c r="E2436" t="s">
        <v>11148</v>
      </c>
    </row>
    <row r="2437" spans="1:5" x14ac:dyDescent="0.3">
      <c r="A2437" t="s">
        <v>11149</v>
      </c>
      <c r="B2437" t="s">
        <v>11150</v>
      </c>
      <c r="C2437" t="s">
        <v>11151</v>
      </c>
      <c r="D2437" t="s">
        <v>11151</v>
      </c>
      <c r="E2437" t="s">
        <v>11152</v>
      </c>
    </row>
    <row r="2438" spans="1:5" x14ac:dyDescent="0.3">
      <c r="A2438" t="s">
        <v>11153</v>
      </c>
      <c r="B2438" t="s">
        <v>11154</v>
      </c>
      <c r="C2438" t="s">
        <v>11155</v>
      </c>
      <c r="D2438" t="s">
        <v>11156</v>
      </c>
      <c r="E2438" t="s">
        <v>11157</v>
      </c>
    </row>
    <row r="2439" spans="1:5" x14ac:dyDescent="0.3">
      <c r="A2439" t="s">
        <v>11158</v>
      </c>
      <c r="B2439" t="s">
        <v>11159</v>
      </c>
      <c r="C2439" t="s">
        <v>11160</v>
      </c>
      <c r="D2439" t="s">
        <v>11161</v>
      </c>
      <c r="E2439" t="s">
        <v>11162</v>
      </c>
    </row>
    <row r="2440" spans="1:5" x14ac:dyDescent="0.3">
      <c r="A2440" t="s">
        <v>11163</v>
      </c>
      <c r="B2440" t="s">
        <v>11164</v>
      </c>
      <c r="C2440" t="s">
        <v>4968</v>
      </c>
      <c r="D2440" t="s">
        <v>4968</v>
      </c>
      <c r="E2440" t="s">
        <v>11165</v>
      </c>
    </row>
    <row r="2441" spans="1:5" x14ac:dyDescent="0.3">
      <c r="A2441" t="s">
        <v>11166</v>
      </c>
      <c r="B2441" t="s">
        <v>11167</v>
      </c>
      <c r="C2441" t="s">
        <v>11168</v>
      </c>
      <c r="D2441" t="s">
        <v>11168</v>
      </c>
      <c r="E2441" t="s">
        <v>11169</v>
      </c>
    </row>
    <row r="2442" spans="1:5" x14ac:dyDescent="0.3">
      <c r="A2442" t="s">
        <v>11170</v>
      </c>
      <c r="B2442" t="s">
        <v>11171</v>
      </c>
      <c r="C2442" t="s">
        <v>11172</v>
      </c>
      <c r="D2442" t="s">
        <v>11173</v>
      </c>
      <c r="E2442" t="s">
        <v>11174</v>
      </c>
    </row>
    <row r="2443" spans="1:5" x14ac:dyDescent="0.3">
      <c r="A2443" t="s">
        <v>11175</v>
      </c>
      <c r="B2443" t="s">
        <v>11176</v>
      </c>
      <c r="C2443" t="s">
        <v>11177</v>
      </c>
      <c r="D2443" t="s">
        <v>11177</v>
      </c>
      <c r="E2443" t="s">
        <v>11178</v>
      </c>
    </row>
    <row r="2444" spans="1:5" x14ac:dyDescent="0.3">
      <c r="A2444" t="s">
        <v>11179</v>
      </c>
      <c r="B2444" t="s">
        <v>11180</v>
      </c>
      <c r="C2444" t="s">
        <v>11181</v>
      </c>
      <c r="D2444" t="s">
        <v>11182</v>
      </c>
      <c r="E2444" t="s">
        <v>11183</v>
      </c>
    </row>
    <row r="2445" spans="1:5" x14ac:dyDescent="0.3">
      <c r="A2445" t="s">
        <v>11184</v>
      </c>
      <c r="B2445" t="s">
        <v>11185</v>
      </c>
      <c r="C2445" t="s">
        <v>11186</v>
      </c>
      <c r="D2445" t="s">
        <v>11187</v>
      </c>
      <c r="E2445" t="s">
        <v>11188</v>
      </c>
    </row>
    <row r="2446" spans="1:5" x14ac:dyDescent="0.3">
      <c r="A2446" t="s">
        <v>11189</v>
      </c>
      <c r="B2446" t="s">
        <v>11185</v>
      </c>
      <c r="C2446" t="s">
        <v>11186</v>
      </c>
      <c r="D2446" t="s">
        <v>11187</v>
      </c>
      <c r="E2446" t="s">
        <v>11190</v>
      </c>
    </row>
    <row r="2447" spans="1:5" x14ac:dyDescent="0.3">
      <c r="A2447" t="s">
        <v>11191</v>
      </c>
      <c r="B2447" t="s">
        <v>11192</v>
      </c>
      <c r="C2447" t="s">
        <v>11193</v>
      </c>
      <c r="D2447" t="s">
        <v>11194</v>
      </c>
      <c r="E2447" t="s">
        <v>11195</v>
      </c>
    </row>
    <row r="2448" spans="1:5" x14ac:dyDescent="0.3">
      <c r="A2448" t="s">
        <v>11196</v>
      </c>
      <c r="B2448" t="s">
        <v>11192</v>
      </c>
      <c r="C2448" t="s">
        <v>11193</v>
      </c>
      <c r="D2448" t="s">
        <v>11194</v>
      </c>
      <c r="E2448" t="s">
        <v>11197</v>
      </c>
    </row>
    <row r="2449" spans="1:5" x14ac:dyDescent="0.3">
      <c r="A2449" t="s">
        <v>11198</v>
      </c>
      <c r="B2449" t="s">
        <v>11192</v>
      </c>
      <c r="C2449" t="s">
        <v>11193</v>
      </c>
      <c r="D2449" t="s">
        <v>11194</v>
      </c>
      <c r="E2449" t="s">
        <v>11199</v>
      </c>
    </row>
    <row r="2450" spans="1:5" x14ac:dyDescent="0.3">
      <c r="A2450" t="s">
        <v>11200</v>
      </c>
      <c r="B2450" t="s">
        <v>11192</v>
      </c>
      <c r="C2450" t="s">
        <v>11193</v>
      </c>
      <c r="D2450" t="s">
        <v>11194</v>
      </c>
      <c r="E2450" t="s">
        <v>11201</v>
      </c>
    </row>
    <row r="2451" spans="1:5" x14ac:dyDescent="0.3">
      <c r="A2451" t="s">
        <v>11202</v>
      </c>
      <c r="B2451" t="s">
        <v>11203</v>
      </c>
      <c r="C2451" t="s">
        <v>11204</v>
      </c>
      <c r="D2451" t="s">
        <v>11204</v>
      </c>
      <c r="E2451" t="s">
        <v>11205</v>
      </c>
    </row>
    <row r="2452" spans="1:5" x14ac:dyDescent="0.3">
      <c r="A2452" t="s">
        <v>11206</v>
      </c>
      <c r="B2452" t="s">
        <v>11207</v>
      </c>
      <c r="C2452" t="s">
        <v>11208</v>
      </c>
      <c r="D2452" t="s">
        <v>11208</v>
      </c>
      <c r="E2452" t="s">
        <v>11209</v>
      </c>
    </row>
    <row r="2453" spans="1:5" x14ac:dyDescent="0.3">
      <c r="A2453" t="s">
        <v>11210</v>
      </c>
      <c r="B2453" t="s">
        <v>11211</v>
      </c>
      <c r="C2453" t="s">
        <v>11212</v>
      </c>
      <c r="D2453" t="s">
        <v>11213</v>
      </c>
      <c r="E2453" t="s">
        <v>11214</v>
      </c>
    </row>
    <row r="2454" spans="1:5" x14ac:dyDescent="0.3">
      <c r="A2454" t="s">
        <v>11215</v>
      </c>
      <c r="B2454" t="s">
        <v>11216</v>
      </c>
      <c r="C2454" t="s">
        <v>11217</v>
      </c>
      <c r="D2454" t="s">
        <v>11217</v>
      </c>
      <c r="E2454" t="s">
        <v>11218</v>
      </c>
    </row>
    <row r="2455" spans="1:5" x14ac:dyDescent="0.3">
      <c r="A2455" t="s">
        <v>11219</v>
      </c>
      <c r="B2455" t="s">
        <v>11220</v>
      </c>
      <c r="C2455" t="s">
        <v>11221</v>
      </c>
      <c r="D2455" t="s">
        <v>11222</v>
      </c>
      <c r="E2455" t="s">
        <v>11223</v>
      </c>
    </row>
    <row r="2456" spans="1:5" x14ac:dyDescent="0.3">
      <c r="A2456" t="s">
        <v>11224</v>
      </c>
      <c r="B2456" t="s">
        <v>11225</v>
      </c>
      <c r="C2456" t="s">
        <v>11226</v>
      </c>
      <c r="D2456" t="s">
        <v>11227</v>
      </c>
      <c r="E2456" t="s">
        <v>11228</v>
      </c>
    </row>
    <row r="2457" spans="1:5" x14ac:dyDescent="0.3">
      <c r="A2457" t="s">
        <v>11229</v>
      </c>
      <c r="B2457" t="s">
        <v>11230</v>
      </c>
      <c r="C2457" t="s">
        <v>11204</v>
      </c>
      <c r="D2457" t="s">
        <v>11231</v>
      </c>
      <c r="E2457" t="s">
        <v>11232</v>
      </c>
    </row>
    <row r="2458" spans="1:5" x14ac:dyDescent="0.3">
      <c r="A2458" t="s">
        <v>11233</v>
      </c>
      <c r="B2458" t="s">
        <v>11234</v>
      </c>
      <c r="C2458" t="s">
        <v>11235</v>
      </c>
      <c r="D2458" t="s">
        <v>11235</v>
      </c>
      <c r="E2458" t="s">
        <v>11236</v>
      </c>
    </row>
    <row r="2459" spans="1:5" x14ac:dyDescent="0.3">
      <c r="A2459" t="s">
        <v>11237</v>
      </c>
      <c r="B2459" t="s">
        <v>11238</v>
      </c>
      <c r="C2459" t="s">
        <v>11239</v>
      </c>
      <c r="D2459" t="s">
        <v>11240</v>
      </c>
      <c r="E2459" t="s">
        <v>11241</v>
      </c>
    </row>
    <row r="2460" spans="1:5" x14ac:dyDescent="0.3">
      <c r="A2460" t="s">
        <v>11242</v>
      </c>
      <c r="B2460" t="s">
        <v>11243</v>
      </c>
      <c r="C2460" t="s">
        <v>11244</v>
      </c>
      <c r="D2460" t="s">
        <v>11245</v>
      </c>
      <c r="E2460" t="s">
        <v>11246</v>
      </c>
    </row>
    <row r="2461" spans="1:5" x14ac:dyDescent="0.3">
      <c r="A2461" t="s">
        <v>11247</v>
      </c>
      <c r="B2461" t="s">
        <v>11248</v>
      </c>
      <c r="C2461" t="s">
        <v>11249</v>
      </c>
      <c r="D2461" t="s">
        <v>11250</v>
      </c>
      <c r="E2461" t="s">
        <v>11251</v>
      </c>
    </row>
    <row r="2462" spans="1:5" x14ac:dyDescent="0.3">
      <c r="A2462" t="s">
        <v>11252</v>
      </c>
      <c r="B2462" t="s">
        <v>11253</v>
      </c>
      <c r="C2462" t="s">
        <v>7073</v>
      </c>
      <c r="D2462" t="s">
        <v>11254</v>
      </c>
      <c r="E2462" t="s">
        <v>11255</v>
      </c>
    </row>
    <row r="2463" spans="1:5" x14ac:dyDescent="0.3">
      <c r="A2463" t="s">
        <v>11256</v>
      </c>
      <c r="B2463" t="s">
        <v>11257</v>
      </c>
      <c r="C2463" t="s">
        <v>11258</v>
      </c>
      <c r="D2463" t="s">
        <v>11259</v>
      </c>
      <c r="E2463" t="s">
        <v>11260</v>
      </c>
    </row>
    <row r="2464" spans="1:5" x14ac:dyDescent="0.3">
      <c r="A2464" t="s">
        <v>11261</v>
      </c>
      <c r="B2464" t="s">
        <v>11262</v>
      </c>
      <c r="C2464" t="s">
        <v>11263</v>
      </c>
      <c r="D2464" t="s">
        <v>11264</v>
      </c>
      <c r="E2464" t="s">
        <v>11265</v>
      </c>
    </row>
    <row r="2465" spans="1:5" x14ac:dyDescent="0.3">
      <c r="A2465" t="s">
        <v>11266</v>
      </c>
      <c r="B2465" t="s">
        <v>11267</v>
      </c>
      <c r="C2465" t="s">
        <v>11249</v>
      </c>
      <c r="D2465" t="s">
        <v>11268</v>
      </c>
      <c r="E2465" t="s">
        <v>11269</v>
      </c>
    </row>
    <row r="2466" spans="1:5" x14ac:dyDescent="0.3">
      <c r="A2466" t="s">
        <v>11270</v>
      </c>
      <c r="B2466" t="s">
        <v>11271</v>
      </c>
      <c r="C2466" t="s">
        <v>11272</v>
      </c>
      <c r="D2466" t="s">
        <v>11273</v>
      </c>
      <c r="E2466" t="s">
        <v>11274</v>
      </c>
    </row>
    <row r="2467" spans="1:5" x14ac:dyDescent="0.3">
      <c r="A2467" t="s">
        <v>11275</v>
      </c>
      <c r="B2467" t="s">
        <v>11276</v>
      </c>
      <c r="C2467" t="s">
        <v>11277</v>
      </c>
      <c r="D2467" t="s">
        <v>11278</v>
      </c>
      <c r="E2467" t="s">
        <v>11279</v>
      </c>
    </row>
    <row r="2468" spans="1:5" x14ac:dyDescent="0.3">
      <c r="A2468" t="s">
        <v>11280</v>
      </c>
      <c r="B2468" t="s">
        <v>11281</v>
      </c>
      <c r="C2468" t="s">
        <v>11282</v>
      </c>
      <c r="D2468" t="s">
        <v>11283</v>
      </c>
      <c r="E2468" t="s">
        <v>11284</v>
      </c>
    </row>
    <row r="2469" spans="1:5" x14ac:dyDescent="0.3">
      <c r="A2469" t="s">
        <v>11285</v>
      </c>
      <c r="B2469" t="s">
        <v>11286</v>
      </c>
      <c r="C2469" t="s">
        <v>11287</v>
      </c>
      <c r="D2469" t="s">
        <v>11288</v>
      </c>
      <c r="E2469" t="s">
        <v>11289</v>
      </c>
    </row>
    <row r="2470" spans="1:5" x14ac:dyDescent="0.3">
      <c r="A2470" t="s">
        <v>11290</v>
      </c>
      <c r="B2470" t="s">
        <v>11291</v>
      </c>
      <c r="C2470" t="s">
        <v>11292</v>
      </c>
      <c r="D2470" t="s">
        <v>11293</v>
      </c>
      <c r="E2470" t="s">
        <v>11294</v>
      </c>
    </row>
    <row r="2471" spans="1:5" x14ac:dyDescent="0.3">
      <c r="A2471" t="s">
        <v>11295</v>
      </c>
      <c r="B2471" t="s">
        <v>11296</v>
      </c>
      <c r="C2471" t="s">
        <v>11292</v>
      </c>
      <c r="D2471" t="s">
        <v>11292</v>
      </c>
      <c r="E2471" t="s">
        <v>11297</v>
      </c>
    </row>
    <row r="2472" spans="1:5" x14ac:dyDescent="0.3">
      <c r="A2472" t="s">
        <v>11298</v>
      </c>
      <c r="B2472" t="s">
        <v>11299</v>
      </c>
      <c r="C2472" t="s">
        <v>11300</v>
      </c>
      <c r="D2472" t="s">
        <v>11301</v>
      </c>
      <c r="E2472" t="s">
        <v>11302</v>
      </c>
    </row>
    <row r="2473" spans="1:5" x14ac:dyDescent="0.3">
      <c r="A2473" t="s">
        <v>11303</v>
      </c>
      <c r="B2473" t="s">
        <v>11304</v>
      </c>
      <c r="C2473" t="s">
        <v>11305</v>
      </c>
      <c r="D2473" t="s">
        <v>11306</v>
      </c>
      <c r="E2473" t="s">
        <v>11307</v>
      </c>
    </row>
    <row r="2474" spans="1:5" x14ac:dyDescent="0.3">
      <c r="A2474" t="s">
        <v>11308</v>
      </c>
      <c r="B2474" t="s">
        <v>11309</v>
      </c>
      <c r="C2474" t="s">
        <v>11310</v>
      </c>
      <c r="D2474" t="s">
        <v>11310</v>
      </c>
      <c r="E2474" t="s">
        <v>11311</v>
      </c>
    </row>
    <row r="2475" spans="1:5" x14ac:dyDescent="0.3">
      <c r="A2475" t="s">
        <v>11312</v>
      </c>
      <c r="B2475" t="s">
        <v>11313</v>
      </c>
      <c r="C2475" t="s">
        <v>11314</v>
      </c>
      <c r="D2475" t="s">
        <v>11315</v>
      </c>
      <c r="E2475" t="s">
        <v>11316</v>
      </c>
    </row>
    <row r="2476" spans="1:5" x14ac:dyDescent="0.3">
      <c r="A2476" t="s">
        <v>11317</v>
      </c>
      <c r="B2476" t="s">
        <v>11318</v>
      </c>
      <c r="C2476" t="s">
        <v>11319</v>
      </c>
      <c r="D2476" t="s">
        <v>11320</v>
      </c>
      <c r="E2476" t="s">
        <v>11321</v>
      </c>
    </row>
    <row r="2477" spans="1:5" x14ac:dyDescent="0.3">
      <c r="A2477" t="s">
        <v>11322</v>
      </c>
      <c r="B2477" t="s">
        <v>11323</v>
      </c>
      <c r="C2477" t="s">
        <v>11324</v>
      </c>
      <c r="D2477" t="s">
        <v>11324</v>
      </c>
      <c r="E2477" t="s">
        <v>11325</v>
      </c>
    </row>
    <row r="2478" spans="1:5" x14ac:dyDescent="0.3">
      <c r="A2478" t="s">
        <v>11326</v>
      </c>
      <c r="B2478" t="s">
        <v>11327</v>
      </c>
      <c r="C2478" t="s">
        <v>11328</v>
      </c>
      <c r="D2478" t="s">
        <v>11329</v>
      </c>
      <c r="E2478" t="s">
        <v>11330</v>
      </c>
    </row>
    <row r="2479" spans="1:5" x14ac:dyDescent="0.3">
      <c r="A2479" t="s">
        <v>11331</v>
      </c>
      <c r="B2479" t="s">
        <v>11332</v>
      </c>
      <c r="C2479" t="s">
        <v>11333</v>
      </c>
      <c r="D2479" t="s">
        <v>11333</v>
      </c>
      <c r="E2479" t="s">
        <v>11334</v>
      </c>
    </row>
    <row r="2480" spans="1:5" x14ac:dyDescent="0.3">
      <c r="A2480" t="s">
        <v>11335</v>
      </c>
      <c r="B2480" t="s">
        <v>11336</v>
      </c>
      <c r="C2480" t="s">
        <v>11333</v>
      </c>
      <c r="D2480" t="s">
        <v>11337</v>
      </c>
      <c r="E2480" t="s">
        <v>11338</v>
      </c>
    </row>
    <row r="2481" spans="1:5" x14ac:dyDescent="0.3">
      <c r="A2481" t="s">
        <v>11339</v>
      </c>
      <c r="B2481" t="s">
        <v>11340</v>
      </c>
      <c r="C2481" t="s">
        <v>11341</v>
      </c>
      <c r="D2481" t="s">
        <v>11342</v>
      </c>
      <c r="E2481" t="s">
        <v>11343</v>
      </c>
    </row>
    <row r="2482" spans="1:5" x14ac:dyDescent="0.3">
      <c r="A2482" t="s">
        <v>11344</v>
      </c>
      <c r="B2482" t="s">
        <v>11345</v>
      </c>
      <c r="C2482" t="s">
        <v>11346</v>
      </c>
      <c r="D2482" t="s">
        <v>11346</v>
      </c>
      <c r="E2482" t="s">
        <v>11347</v>
      </c>
    </row>
    <row r="2483" spans="1:5" x14ac:dyDescent="0.3">
      <c r="A2483" t="s">
        <v>11348</v>
      </c>
      <c r="B2483" t="s">
        <v>11349</v>
      </c>
      <c r="C2483" t="s">
        <v>11350</v>
      </c>
      <c r="D2483" t="s">
        <v>11351</v>
      </c>
      <c r="E2483" t="s">
        <v>11352</v>
      </c>
    </row>
    <row r="2484" spans="1:5" x14ac:dyDescent="0.3">
      <c r="A2484" t="s">
        <v>11353</v>
      </c>
      <c r="B2484" t="s">
        <v>11354</v>
      </c>
      <c r="C2484" t="s">
        <v>11333</v>
      </c>
      <c r="D2484" t="s">
        <v>11355</v>
      </c>
      <c r="E2484" t="s">
        <v>11356</v>
      </c>
    </row>
    <row r="2485" spans="1:5" x14ac:dyDescent="0.3">
      <c r="A2485" t="s">
        <v>11357</v>
      </c>
      <c r="B2485" t="s">
        <v>11358</v>
      </c>
      <c r="C2485" t="s">
        <v>11292</v>
      </c>
      <c r="D2485" t="s">
        <v>11292</v>
      </c>
      <c r="E2485" t="s">
        <v>11359</v>
      </c>
    </row>
    <row r="2486" spans="1:5" x14ac:dyDescent="0.3">
      <c r="A2486" t="s">
        <v>11360</v>
      </c>
      <c r="B2486" t="s">
        <v>11361</v>
      </c>
      <c r="C2486" t="s">
        <v>11362</v>
      </c>
      <c r="D2486" t="s">
        <v>11362</v>
      </c>
      <c r="E2486" t="s">
        <v>11363</v>
      </c>
    </row>
    <row r="2487" spans="1:5" x14ac:dyDescent="0.3">
      <c r="A2487" t="s">
        <v>11364</v>
      </c>
      <c r="B2487" t="s">
        <v>11365</v>
      </c>
      <c r="C2487" t="s">
        <v>11366</v>
      </c>
      <c r="D2487" t="s">
        <v>11367</v>
      </c>
      <c r="E2487" t="s">
        <v>11368</v>
      </c>
    </row>
    <row r="2488" spans="1:5" x14ac:dyDescent="0.3">
      <c r="A2488" t="s">
        <v>11369</v>
      </c>
      <c r="B2488" t="s">
        <v>11370</v>
      </c>
      <c r="C2488" t="s">
        <v>11371</v>
      </c>
      <c r="D2488" t="s">
        <v>11372</v>
      </c>
      <c r="E2488" t="s">
        <v>11373</v>
      </c>
    </row>
    <row r="2489" spans="1:5" x14ac:dyDescent="0.3">
      <c r="A2489" t="s">
        <v>11374</v>
      </c>
      <c r="B2489" t="s">
        <v>11375</v>
      </c>
      <c r="C2489" t="s">
        <v>11376</v>
      </c>
      <c r="D2489" t="s">
        <v>11377</v>
      </c>
      <c r="E2489" t="s">
        <v>11378</v>
      </c>
    </row>
    <row r="2490" spans="1:5" x14ac:dyDescent="0.3">
      <c r="A2490" t="s">
        <v>11379</v>
      </c>
      <c r="B2490" t="s">
        <v>11375</v>
      </c>
      <c r="C2490" t="s">
        <v>11376</v>
      </c>
      <c r="D2490" t="s">
        <v>11377</v>
      </c>
      <c r="E2490" t="s">
        <v>11380</v>
      </c>
    </row>
    <row r="2491" spans="1:5" x14ac:dyDescent="0.3">
      <c r="A2491" t="s">
        <v>11381</v>
      </c>
      <c r="B2491" t="s">
        <v>11375</v>
      </c>
      <c r="C2491" t="s">
        <v>11382</v>
      </c>
      <c r="D2491" t="s">
        <v>11377</v>
      </c>
      <c r="E2491" t="s">
        <v>11383</v>
      </c>
    </row>
    <row r="2492" spans="1:5" x14ac:dyDescent="0.3">
      <c r="A2492" t="s">
        <v>11384</v>
      </c>
      <c r="B2492" t="s">
        <v>11375</v>
      </c>
      <c r="C2492" t="s">
        <v>11376</v>
      </c>
      <c r="D2492" t="s">
        <v>11377</v>
      </c>
      <c r="E2492" t="s">
        <v>11385</v>
      </c>
    </row>
    <row r="2493" spans="1:5" x14ac:dyDescent="0.3">
      <c r="A2493" t="s">
        <v>11386</v>
      </c>
      <c r="B2493" t="s">
        <v>11375</v>
      </c>
      <c r="C2493" t="s">
        <v>11382</v>
      </c>
      <c r="D2493" t="e">
        <f>- Jose, an Israelite</f>
        <v>#NAME?</v>
      </c>
      <c r="E2493" t="s">
        <v>11387</v>
      </c>
    </row>
    <row r="2494" spans="1:5" x14ac:dyDescent="0.3">
      <c r="A2494" t="s">
        <v>11388</v>
      </c>
      <c r="B2494" t="s">
        <v>11389</v>
      </c>
      <c r="C2494" t="s">
        <v>3394</v>
      </c>
      <c r="D2494" t="s">
        <v>11390</v>
      </c>
      <c r="E2494" t="s">
        <v>11391</v>
      </c>
    </row>
    <row r="2495" spans="1:5" x14ac:dyDescent="0.3">
      <c r="A2495" t="s">
        <v>11392</v>
      </c>
      <c r="B2495" t="s">
        <v>11393</v>
      </c>
      <c r="C2495" t="s">
        <v>11394</v>
      </c>
      <c r="D2495" t="s">
        <v>11394</v>
      </c>
      <c r="E2495" t="s">
        <v>11395</v>
      </c>
    </row>
    <row r="2496" spans="1:5" x14ac:dyDescent="0.3">
      <c r="A2496" t="s">
        <v>11396</v>
      </c>
      <c r="B2496" t="s">
        <v>11397</v>
      </c>
      <c r="C2496" t="s">
        <v>11398</v>
      </c>
      <c r="D2496" t="s">
        <v>11399</v>
      </c>
      <c r="E2496" t="s">
        <v>11400</v>
      </c>
    </row>
    <row r="2497" spans="1:5" x14ac:dyDescent="0.3">
      <c r="A2497" t="s">
        <v>11401</v>
      </c>
      <c r="B2497" t="s">
        <v>11402</v>
      </c>
      <c r="C2497" t="s">
        <v>11403</v>
      </c>
      <c r="D2497" t="s">
        <v>11404</v>
      </c>
      <c r="E2497" t="s">
        <v>11405</v>
      </c>
    </row>
    <row r="2498" spans="1:5" x14ac:dyDescent="0.3">
      <c r="A2498" t="s">
        <v>11406</v>
      </c>
      <c r="B2498" t="s">
        <v>11407</v>
      </c>
      <c r="C2498" t="s">
        <v>11408</v>
      </c>
      <c r="D2498" t="s">
        <v>11408</v>
      </c>
      <c r="E2498" t="s">
        <v>11409</v>
      </c>
    </row>
    <row r="2499" spans="1:5" x14ac:dyDescent="0.3">
      <c r="A2499" t="s">
        <v>11410</v>
      </c>
      <c r="B2499" t="s">
        <v>11411</v>
      </c>
      <c r="C2499" t="s">
        <v>11412</v>
      </c>
      <c r="D2499" t="s">
        <v>11412</v>
      </c>
      <c r="E2499" t="s">
        <v>11413</v>
      </c>
    </row>
    <row r="2500" spans="1:5" x14ac:dyDescent="0.3">
      <c r="A2500" t="s">
        <v>11414</v>
      </c>
      <c r="B2500" t="s">
        <v>11415</v>
      </c>
      <c r="C2500" t="s">
        <v>11416</v>
      </c>
      <c r="D2500" t="s">
        <v>11417</v>
      </c>
      <c r="E2500" t="s">
        <v>11418</v>
      </c>
    </row>
    <row r="2501" spans="1:5" x14ac:dyDescent="0.3">
      <c r="A2501" t="s">
        <v>11419</v>
      </c>
      <c r="B2501" t="s">
        <v>11420</v>
      </c>
      <c r="C2501" t="s">
        <v>11421</v>
      </c>
      <c r="D2501" t="s">
        <v>11422</v>
      </c>
      <c r="E2501" t="s">
        <v>11423</v>
      </c>
    </row>
    <row r="2502" spans="1:5" x14ac:dyDescent="0.3">
      <c r="A2502" t="s">
        <v>11424</v>
      </c>
      <c r="B2502" t="s">
        <v>11425</v>
      </c>
      <c r="C2502" t="s">
        <v>11426</v>
      </c>
      <c r="D2502" t="s">
        <v>11427</v>
      </c>
      <c r="E2502" t="s">
        <v>11428</v>
      </c>
    </row>
    <row r="2503" spans="1:5" x14ac:dyDescent="0.3">
      <c r="A2503" t="s">
        <v>11429</v>
      </c>
      <c r="B2503" t="s">
        <v>11430</v>
      </c>
      <c r="C2503" t="s">
        <v>11431</v>
      </c>
      <c r="D2503" t="s">
        <v>11432</v>
      </c>
      <c r="E2503" t="s">
        <v>11433</v>
      </c>
    </row>
    <row r="2504" spans="1:5" x14ac:dyDescent="0.3">
      <c r="A2504" t="s">
        <v>11434</v>
      </c>
      <c r="B2504" t="s">
        <v>11435</v>
      </c>
      <c r="C2504" t="s">
        <v>11431</v>
      </c>
      <c r="D2504" t="s">
        <v>11436</v>
      </c>
      <c r="E2504" t="s">
        <v>11437</v>
      </c>
    </row>
    <row r="2505" spans="1:5" x14ac:dyDescent="0.3">
      <c r="A2505" t="s">
        <v>11438</v>
      </c>
      <c r="B2505" t="s">
        <v>11439</v>
      </c>
      <c r="C2505" t="s">
        <v>11440</v>
      </c>
      <c r="D2505" t="s">
        <v>11441</v>
      </c>
      <c r="E2505" t="s">
        <v>11442</v>
      </c>
    </row>
    <row r="2506" spans="1:5" x14ac:dyDescent="0.3">
      <c r="A2506" t="s">
        <v>11443</v>
      </c>
      <c r="B2506" t="s">
        <v>11444</v>
      </c>
      <c r="C2506" t="s">
        <v>11445</v>
      </c>
      <c r="D2506" t="s">
        <v>11445</v>
      </c>
      <c r="E2506" t="s">
        <v>11446</v>
      </c>
    </row>
    <row r="2507" spans="1:5" x14ac:dyDescent="0.3">
      <c r="A2507" t="s">
        <v>11447</v>
      </c>
      <c r="B2507" t="s">
        <v>11448</v>
      </c>
      <c r="C2507" t="s">
        <v>11449</v>
      </c>
      <c r="D2507" t="s">
        <v>11450</v>
      </c>
      <c r="E2507" t="s">
        <v>11451</v>
      </c>
    </row>
    <row r="2508" spans="1:5" x14ac:dyDescent="0.3">
      <c r="A2508" t="s">
        <v>11452</v>
      </c>
      <c r="B2508" t="s">
        <v>11453</v>
      </c>
      <c r="C2508" t="s">
        <v>8219</v>
      </c>
      <c r="D2508" t="s">
        <v>11454</v>
      </c>
      <c r="E2508" t="s">
        <v>11455</v>
      </c>
    </row>
    <row r="2509" spans="1:5" x14ac:dyDescent="0.3">
      <c r="A2509" t="s">
        <v>11456</v>
      </c>
      <c r="B2509" t="s">
        <v>11457</v>
      </c>
      <c r="C2509" t="s">
        <v>8242</v>
      </c>
      <c r="D2509" t="s">
        <v>11458</v>
      </c>
      <c r="E2509" t="s">
        <v>11459</v>
      </c>
    </row>
    <row r="2510" spans="1:5" x14ac:dyDescent="0.3">
      <c r="A2510" t="s">
        <v>11460</v>
      </c>
      <c r="B2510" t="s">
        <v>11461</v>
      </c>
      <c r="C2510" t="s">
        <v>8242</v>
      </c>
      <c r="D2510" t="s">
        <v>8242</v>
      </c>
      <c r="E2510" t="s">
        <v>11462</v>
      </c>
    </row>
    <row r="2511" spans="1:5" x14ac:dyDescent="0.3">
      <c r="A2511" t="s">
        <v>11463</v>
      </c>
      <c r="B2511" t="s">
        <v>11464</v>
      </c>
      <c r="C2511" t="s">
        <v>11465</v>
      </c>
      <c r="D2511" t="s">
        <v>11466</v>
      </c>
      <c r="E2511" t="s">
        <v>11467</v>
      </c>
    </row>
    <row r="2512" spans="1:5" x14ac:dyDescent="0.3">
      <c r="A2512" t="s">
        <v>11468</v>
      </c>
      <c r="B2512" t="s">
        <v>11469</v>
      </c>
      <c r="C2512" t="s">
        <v>11470</v>
      </c>
      <c r="D2512" t="s">
        <v>11471</v>
      </c>
      <c r="E2512" t="s">
        <v>11472</v>
      </c>
    </row>
    <row r="2513" spans="1:5" x14ac:dyDescent="0.3">
      <c r="A2513" t="s">
        <v>11473</v>
      </c>
      <c r="B2513" t="s">
        <v>11474</v>
      </c>
      <c r="C2513" t="s">
        <v>6205</v>
      </c>
      <c r="D2513" t="s">
        <v>6205</v>
      </c>
      <c r="E2513" t="s">
        <v>11475</v>
      </c>
    </row>
    <row r="2514" spans="1:5" x14ac:dyDescent="0.3">
      <c r="A2514" t="s">
        <v>11476</v>
      </c>
      <c r="B2514" t="s">
        <v>11477</v>
      </c>
      <c r="C2514" t="s">
        <v>11478</v>
      </c>
      <c r="D2514" t="s">
        <v>11479</v>
      </c>
      <c r="E2514" t="s">
        <v>11480</v>
      </c>
    </row>
    <row r="2515" spans="1:5" x14ac:dyDescent="0.3">
      <c r="A2515" t="s">
        <v>11481</v>
      </c>
      <c r="B2515" t="s">
        <v>11482</v>
      </c>
      <c r="C2515" t="s">
        <v>11483</v>
      </c>
      <c r="D2515" t="s">
        <v>11484</v>
      </c>
      <c r="E2515" t="s">
        <v>11485</v>
      </c>
    </row>
    <row r="2516" spans="1:5" x14ac:dyDescent="0.3">
      <c r="A2516" t="s">
        <v>11486</v>
      </c>
      <c r="B2516" t="s">
        <v>11487</v>
      </c>
      <c r="C2516" t="s">
        <v>11488</v>
      </c>
      <c r="D2516" t="s">
        <v>11489</v>
      </c>
      <c r="E2516" t="s">
        <v>11490</v>
      </c>
    </row>
    <row r="2517" spans="1:5" x14ac:dyDescent="0.3">
      <c r="A2517" t="s">
        <v>11491</v>
      </c>
      <c r="B2517" t="s">
        <v>11492</v>
      </c>
      <c r="C2517" t="s">
        <v>11493</v>
      </c>
      <c r="D2517" t="s">
        <v>11493</v>
      </c>
      <c r="E2517" t="s">
        <v>11494</v>
      </c>
    </row>
    <row r="2518" spans="1:5" x14ac:dyDescent="0.3">
      <c r="A2518" t="s">
        <v>11495</v>
      </c>
      <c r="B2518" t="s">
        <v>11496</v>
      </c>
      <c r="C2518" t="s">
        <v>11497</v>
      </c>
      <c r="D2518" t="s">
        <v>11498</v>
      </c>
      <c r="E2518" t="s">
        <v>11499</v>
      </c>
    </row>
    <row r="2519" spans="1:5" x14ac:dyDescent="0.3">
      <c r="A2519" t="s">
        <v>11500</v>
      </c>
      <c r="B2519" t="s">
        <v>11501</v>
      </c>
      <c r="C2519" t="s">
        <v>11502</v>
      </c>
      <c r="D2519" t="s">
        <v>11503</v>
      </c>
      <c r="E2519" t="s">
        <v>11504</v>
      </c>
    </row>
    <row r="2520" spans="1:5" x14ac:dyDescent="0.3">
      <c r="A2520" t="s">
        <v>11505</v>
      </c>
      <c r="B2520" t="s">
        <v>11506</v>
      </c>
      <c r="C2520" t="s">
        <v>11507</v>
      </c>
      <c r="D2520" t="s">
        <v>11508</v>
      </c>
      <c r="E2520" t="s">
        <v>11509</v>
      </c>
    </row>
    <row r="2521" spans="1:5" x14ac:dyDescent="0.3">
      <c r="A2521" t="s">
        <v>11510</v>
      </c>
      <c r="B2521" t="s">
        <v>11511</v>
      </c>
      <c r="C2521" t="s">
        <v>11502</v>
      </c>
      <c r="D2521" t="e">
        <f>- Judaïcally or in a manner resembling a Judæan</f>
        <v>#NAME?</v>
      </c>
      <c r="E2521" t="s">
        <v>11512</v>
      </c>
    </row>
    <row r="2522" spans="1:5" x14ac:dyDescent="0.3">
      <c r="A2522" t="s">
        <v>11513</v>
      </c>
      <c r="B2522" t="s">
        <v>11514</v>
      </c>
      <c r="C2522" t="s">
        <v>11502</v>
      </c>
      <c r="D2522" t="s">
        <v>11515</v>
      </c>
      <c r="E2522" t="s">
        <v>11516</v>
      </c>
    </row>
    <row r="2523" spans="1:5" x14ac:dyDescent="0.3">
      <c r="A2523" t="s">
        <v>11517</v>
      </c>
      <c r="B2523" t="s">
        <v>11518</v>
      </c>
      <c r="C2523" t="s">
        <v>11519</v>
      </c>
      <c r="D2523" t="s">
        <v>11520</v>
      </c>
      <c r="E2523" t="s">
        <v>11521</v>
      </c>
    </row>
    <row r="2524" spans="1:5" x14ac:dyDescent="0.3">
      <c r="A2524" t="s">
        <v>11522</v>
      </c>
      <c r="B2524" t="s">
        <v>11523</v>
      </c>
      <c r="C2524" t="s">
        <v>11524</v>
      </c>
      <c r="D2524" t="s">
        <v>11525</v>
      </c>
      <c r="E2524" t="s">
        <v>11526</v>
      </c>
    </row>
    <row r="2525" spans="1:5" x14ac:dyDescent="0.3">
      <c r="A2525" t="s">
        <v>11527</v>
      </c>
      <c r="B2525" t="s">
        <v>11523</v>
      </c>
      <c r="C2525" t="s">
        <v>11524</v>
      </c>
      <c r="D2525" t="s">
        <v>11525</v>
      </c>
      <c r="E2525" t="s">
        <v>11528</v>
      </c>
    </row>
    <row r="2526" spans="1:5" x14ac:dyDescent="0.3">
      <c r="A2526" t="s">
        <v>11529</v>
      </c>
      <c r="B2526" t="s">
        <v>11523</v>
      </c>
      <c r="C2526" t="s">
        <v>11530</v>
      </c>
      <c r="D2526" t="s">
        <v>11525</v>
      </c>
      <c r="E2526" t="s">
        <v>11531</v>
      </c>
    </row>
    <row r="2527" spans="1:5" x14ac:dyDescent="0.3">
      <c r="A2527" t="s">
        <v>11532</v>
      </c>
      <c r="B2527" t="s">
        <v>11523</v>
      </c>
      <c r="C2527" t="s">
        <v>11493</v>
      </c>
      <c r="D2527" t="s">
        <v>11525</v>
      </c>
      <c r="E2527" t="s">
        <v>11533</v>
      </c>
    </row>
    <row r="2528" spans="1:5" x14ac:dyDescent="0.3">
      <c r="A2528" t="s">
        <v>11534</v>
      </c>
      <c r="B2528" t="s">
        <v>11523</v>
      </c>
      <c r="C2528" t="s">
        <v>11524</v>
      </c>
      <c r="D2528" t="s">
        <v>11525</v>
      </c>
      <c r="E2528" t="s">
        <v>11535</v>
      </c>
    </row>
    <row r="2529" spans="1:5" x14ac:dyDescent="0.3">
      <c r="A2529" t="s">
        <v>11536</v>
      </c>
      <c r="B2529" t="s">
        <v>11523</v>
      </c>
      <c r="C2529" t="s">
        <v>11524</v>
      </c>
      <c r="D2529" t="s">
        <v>11525</v>
      </c>
      <c r="E2529" t="s">
        <v>11537</v>
      </c>
    </row>
    <row r="2530" spans="1:5" x14ac:dyDescent="0.3">
      <c r="A2530" t="s">
        <v>11538</v>
      </c>
      <c r="B2530" t="s">
        <v>11523</v>
      </c>
      <c r="C2530" t="s">
        <v>11524</v>
      </c>
      <c r="D2530" t="s">
        <v>11525</v>
      </c>
      <c r="E2530" t="s">
        <v>4419</v>
      </c>
    </row>
    <row r="2531" spans="1:5" x14ac:dyDescent="0.3">
      <c r="A2531" t="s">
        <v>11539</v>
      </c>
      <c r="B2531" t="s">
        <v>11523</v>
      </c>
      <c r="C2531" t="s">
        <v>11493</v>
      </c>
      <c r="D2531" t="s">
        <v>11525</v>
      </c>
      <c r="E2531" t="s">
        <v>11540</v>
      </c>
    </row>
    <row r="2532" spans="1:5" x14ac:dyDescent="0.3">
      <c r="A2532" t="s">
        <v>11541</v>
      </c>
      <c r="B2532" t="s">
        <v>11542</v>
      </c>
      <c r="C2532" t="s">
        <v>11543</v>
      </c>
      <c r="D2532" t="s">
        <v>11544</v>
      </c>
      <c r="E2532" t="s">
        <v>11545</v>
      </c>
    </row>
    <row r="2533" spans="1:5" x14ac:dyDescent="0.3">
      <c r="A2533" t="s">
        <v>11546</v>
      </c>
      <c r="B2533" t="s">
        <v>11547</v>
      </c>
      <c r="C2533" t="s">
        <v>11548</v>
      </c>
      <c r="D2533" t="s">
        <v>11549</v>
      </c>
      <c r="E2533" t="s">
        <v>11550</v>
      </c>
    </row>
    <row r="2534" spans="1:5" x14ac:dyDescent="0.3">
      <c r="A2534" t="s">
        <v>11551</v>
      </c>
      <c r="B2534" t="s">
        <v>11552</v>
      </c>
      <c r="C2534" t="s">
        <v>11553</v>
      </c>
      <c r="D2534" t="s">
        <v>11554</v>
      </c>
      <c r="E2534" t="s">
        <v>11555</v>
      </c>
    </row>
    <row r="2535" spans="1:5" x14ac:dyDescent="0.3">
      <c r="A2535" t="s">
        <v>11556</v>
      </c>
      <c r="B2535" t="s">
        <v>11557</v>
      </c>
      <c r="C2535" t="s">
        <v>11558</v>
      </c>
      <c r="D2535" t="s">
        <v>11559</v>
      </c>
      <c r="E2535" t="s">
        <v>11560</v>
      </c>
    </row>
    <row r="2536" spans="1:5" x14ac:dyDescent="0.3">
      <c r="A2536" t="s">
        <v>11561</v>
      </c>
      <c r="B2536" t="s">
        <v>11557</v>
      </c>
      <c r="C2536" t="s">
        <v>11558</v>
      </c>
      <c r="D2536" t="s">
        <v>11559</v>
      </c>
      <c r="E2536" t="s">
        <v>11385</v>
      </c>
    </row>
    <row r="2537" spans="1:5" x14ac:dyDescent="0.3">
      <c r="A2537" t="s">
        <v>11562</v>
      </c>
      <c r="B2537" t="s">
        <v>11557</v>
      </c>
      <c r="C2537" t="s">
        <v>11558</v>
      </c>
      <c r="D2537" t="s">
        <v>11559</v>
      </c>
      <c r="E2537" t="s">
        <v>4417</v>
      </c>
    </row>
    <row r="2538" spans="1:5" x14ac:dyDescent="0.3">
      <c r="A2538" t="s">
        <v>11563</v>
      </c>
      <c r="B2538" t="s">
        <v>11564</v>
      </c>
      <c r="C2538" t="s">
        <v>11565</v>
      </c>
      <c r="D2538" t="s">
        <v>11566</v>
      </c>
      <c r="E2538" t="s">
        <v>11567</v>
      </c>
    </row>
    <row r="2539" spans="1:5" x14ac:dyDescent="0.3">
      <c r="A2539" t="s">
        <v>11568</v>
      </c>
      <c r="B2539" t="s">
        <v>11569</v>
      </c>
      <c r="C2539" t="s">
        <v>11565</v>
      </c>
      <c r="D2539" t="s">
        <v>11570</v>
      </c>
      <c r="E2539" t="s">
        <v>11571</v>
      </c>
    </row>
    <row r="2540" spans="1:5" x14ac:dyDescent="0.3">
      <c r="A2540" t="s">
        <v>11572</v>
      </c>
      <c r="B2540" t="s">
        <v>11573</v>
      </c>
      <c r="C2540" t="s">
        <v>11574</v>
      </c>
      <c r="D2540" t="s">
        <v>11574</v>
      </c>
      <c r="E2540" t="s">
        <v>11575</v>
      </c>
    </row>
    <row r="2541" spans="1:5" x14ac:dyDescent="0.3">
      <c r="A2541" t="s">
        <v>11576</v>
      </c>
      <c r="B2541" t="s">
        <v>11577</v>
      </c>
      <c r="C2541" t="s">
        <v>11578</v>
      </c>
      <c r="D2541" t="s">
        <v>11579</v>
      </c>
      <c r="E2541" t="s">
        <v>11580</v>
      </c>
    </row>
    <row r="2542" spans="1:5" x14ac:dyDescent="0.3">
      <c r="A2542" t="s">
        <v>11581</v>
      </c>
      <c r="B2542" t="s">
        <v>11582</v>
      </c>
      <c r="C2542" t="s">
        <v>11583</v>
      </c>
      <c r="D2542" t="s">
        <v>11584</v>
      </c>
      <c r="E2542" t="s">
        <v>11585</v>
      </c>
    </row>
    <row r="2543" spans="1:5" x14ac:dyDescent="0.3">
      <c r="A2543" t="s">
        <v>11586</v>
      </c>
      <c r="B2543" t="s">
        <v>11587</v>
      </c>
      <c r="C2543" t="s">
        <v>11588</v>
      </c>
      <c r="D2543" t="s">
        <v>11589</v>
      </c>
      <c r="E2543" t="s">
        <v>11590</v>
      </c>
    </row>
    <row r="2544" spans="1:5" x14ac:dyDescent="0.3">
      <c r="A2544" t="s">
        <v>11591</v>
      </c>
      <c r="B2544" t="s">
        <v>11592</v>
      </c>
      <c r="C2544" t="s">
        <v>11593</v>
      </c>
      <c r="D2544" t="s">
        <v>11594</v>
      </c>
      <c r="E2544" t="s">
        <v>11595</v>
      </c>
    </row>
    <row r="2545" spans="1:5" x14ac:dyDescent="0.3">
      <c r="A2545" t="s">
        <v>11596</v>
      </c>
      <c r="B2545" t="s">
        <v>11597</v>
      </c>
      <c r="C2545" t="s">
        <v>5249</v>
      </c>
      <c r="D2545" t="e">
        <f>- to know</f>
        <v>#NAME?</v>
      </c>
      <c r="E2545" t="e">
        <f>- to know, see, understand   Occurs as Perfect with present meaning</f>
        <v>#NAME?</v>
      </c>
    </row>
    <row r="2546" spans="1:5" x14ac:dyDescent="0.3">
      <c r="A2546" t="s">
        <v>11598</v>
      </c>
      <c r="B2546" t="s">
        <v>11599</v>
      </c>
      <c r="C2546" t="s">
        <v>11600</v>
      </c>
      <c r="D2546" t="e">
        <f>- be thou</f>
        <v>#NAME?</v>
      </c>
      <c r="E2546" t="e">
        <f>- be thou</f>
        <v>#NAME?</v>
      </c>
    </row>
    <row r="2547" spans="1:5" x14ac:dyDescent="0.3">
      <c r="A2547" t="s">
        <v>11601</v>
      </c>
      <c r="B2547" t="s">
        <v>11602</v>
      </c>
      <c r="C2547" t="s">
        <v>11603</v>
      </c>
      <c r="D2547" t="s">
        <v>11604</v>
      </c>
      <c r="E2547" t="s">
        <v>11605</v>
      </c>
    </row>
    <row r="2548" spans="1:5" x14ac:dyDescent="0.3">
      <c r="A2548" t="s">
        <v>11606</v>
      </c>
      <c r="B2548" t="s">
        <v>11607</v>
      </c>
      <c r="C2548" t="s">
        <v>11608</v>
      </c>
      <c r="D2548" t="s">
        <v>11609</v>
      </c>
      <c r="E2548" t="s">
        <v>11610</v>
      </c>
    </row>
    <row r="2549" spans="1:5" x14ac:dyDescent="0.3">
      <c r="A2549" t="s">
        <v>11611</v>
      </c>
      <c r="B2549" t="s">
        <v>11612</v>
      </c>
      <c r="C2549" t="s">
        <v>11613</v>
      </c>
      <c r="D2549" t="s">
        <v>11614</v>
      </c>
      <c r="E2549" t="s">
        <v>11615</v>
      </c>
    </row>
    <row r="2550" spans="1:5" x14ac:dyDescent="0.3">
      <c r="A2550" t="s">
        <v>11616</v>
      </c>
      <c r="B2550" t="s">
        <v>11617</v>
      </c>
      <c r="C2550" t="s">
        <v>11618</v>
      </c>
      <c r="D2550" t="s">
        <v>11619</v>
      </c>
      <c r="E2550" t="s">
        <v>11620</v>
      </c>
    </row>
    <row r="2551" spans="1:5" x14ac:dyDescent="0.3">
      <c r="A2551" t="s">
        <v>11621</v>
      </c>
      <c r="B2551" t="s">
        <v>11622</v>
      </c>
      <c r="C2551" t="s">
        <v>11623</v>
      </c>
      <c r="D2551" t="s">
        <v>11624</v>
      </c>
      <c r="E2551" t="s">
        <v>11625</v>
      </c>
    </row>
    <row r="2552" spans="1:5" x14ac:dyDescent="0.3">
      <c r="A2552" t="s">
        <v>11626</v>
      </c>
      <c r="B2552" t="s">
        <v>11627</v>
      </c>
      <c r="C2552" t="s">
        <v>11628</v>
      </c>
      <c r="D2552" t="s">
        <v>11629</v>
      </c>
      <c r="E2552" t="s">
        <v>11630</v>
      </c>
    </row>
    <row r="2553" spans="1:5" x14ac:dyDescent="0.3">
      <c r="A2553" t="s">
        <v>11631</v>
      </c>
      <c r="B2553" t="s">
        <v>11632</v>
      </c>
      <c r="C2553" t="s">
        <v>11633</v>
      </c>
      <c r="D2553" t="s">
        <v>11634</v>
      </c>
      <c r="E2553" t="s">
        <v>11635</v>
      </c>
    </row>
    <row r="2554" spans="1:5" x14ac:dyDescent="0.3">
      <c r="A2554" t="s">
        <v>11636</v>
      </c>
      <c r="B2554" t="s">
        <v>11637</v>
      </c>
      <c r="C2554" t="s">
        <v>11638</v>
      </c>
      <c r="D2554" t="s">
        <v>11639</v>
      </c>
      <c r="E2554" t="s">
        <v>11640</v>
      </c>
    </row>
    <row r="2555" spans="1:5" x14ac:dyDescent="0.3">
      <c r="A2555" t="s">
        <v>11641</v>
      </c>
      <c r="B2555" t="s">
        <v>11642</v>
      </c>
      <c r="C2555" t="s">
        <v>11643</v>
      </c>
      <c r="D2555" t="s">
        <v>11644</v>
      </c>
      <c r="E2555" t="s">
        <v>11645</v>
      </c>
    </row>
    <row r="2556" spans="1:5" x14ac:dyDescent="0.3">
      <c r="A2556" t="s">
        <v>11646</v>
      </c>
      <c r="B2556" t="s">
        <v>11647</v>
      </c>
      <c r="C2556" t="s">
        <v>4651</v>
      </c>
      <c r="D2556" t="s">
        <v>11648</v>
      </c>
      <c r="E2556" t="s">
        <v>11649</v>
      </c>
    </row>
    <row r="2557" spans="1:5" x14ac:dyDescent="0.3">
      <c r="A2557" t="s">
        <v>11650</v>
      </c>
      <c r="B2557" t="s">
        <v>11651</v>
      </c>
      <c r="C2557" t="s">
        <v>11652</v>
      </c>
      <c r="D2557" t="s">
        <v>11653</v>
      </c>
      <c r="E2557" t="s">
        <v>11654</v>
      </c>
    </row>
    <row r="2558" spans="1:5" x14ac:dyDescent="0.3">
      <c r="A2558" t="s">
        <v>11655</v>
      </c>
      <c r="B2558" t="s">
        <v>11656</v>
      </c>
      <c r="C2558" t="s">
        <v>11657</v>
      </c>
      <c r="D2558" t="s">
        <v>11658</v>
      </c>
      <c r="E2558" t="s">
        <v>11659</v>
      </c>
    </row>
    <row r="2559" spans="1:5" x14ac:dyDescent="0.3">
      <c r="A2559" t="s">
        <v>11660</v>
      </c>
      <c r="B2559" t="s">
        <v>11661</v>
      </c>
      <c r="C2559" t="s">
        <v>11662</v>
      </c>
      <c r="D2559" t="e">
        <f>- likely, i.e. perhaps</f>
        <v>#NAME?</v>
      </c>
      <c r="E2559" t="e">
        <f>- likely, i.e. perhaps</f>
        <v>#NAME?</v>
      </c>
    </row>
    <row r="2560" spans="1:5" x14ac:dyDescent="0.3">
      <c r="A2560" t="s">
        <v>11663</v>
      </c>
      <c r="B2560" t="s">
        <v>11664</v>
      </c>
      <c r="C2560" t="s">
        <v>11665</v>
      </c>
      <c r="D2560" t="s">
        <v>11665</v>
      </c>
      <c r="E2560" t="s">
        <v>11666</v>
      </c>
    </row>
    <row r="2561" spans="1:5" x14ac:dyDescent="0.3">
      <c r="A2561" t="s">
        <v>11667</v>
      </c>
      <c r="B2561" t="s">
        <v>11668</v>
      </c>
      <c r="C2561" t="s">
        <v>11669</v>
      </c>
      <c r="D2561" t="s">
        <v>11669</v>
      </c>
      <c r="E2561" t="s">
        <v>11670</v>
      </c>
    </row>
    <row r="2562" spans="1:5" x14ac:dyDescent="0.3">
      <c r="A2562" t="s">
        <v>11671</v>
      </c>
      <c r="B2562" t="s">
        <v>11672</v>
      </c>
      <c r="C2562" t="s">
        <v>11673</v>
      </c>
      <c r="D2562" t="s">
        <v>11674</v>
      </c>
      <c r="E2562" t="s">
        <v>11675</v>
      </c>
    </row>
    <row r="2563" spans="1:5" x14ac:dyDescent="0.3">
      <c r="A2563" t="s">
        <v>11676</v>
      </c>
      <c r="B2563" t="s">
        <v>11677</v>
      </c>
      <c r="C2563" t="s">
        <v>11678</v>
      </c>
      <c r="D2563" t="s">
        <v>11678</v>
      </c>
      <c r="E2563" t="s">
        <v>11679</v>
      </c>
    </row>
    <row r="2564" spans="1:5" x14ac:dyDescent="0.3">
      <c r="A2564" t="s">
        <v>11680</v>
      </c>
      <c r="B2564" t="s">
        <v>11681</v>
      </c>
      <c r="C2564" t="s">
        <v>11682</v>
      </c>
      <c r="D2564" t="s">
        <v>11682</v>
      </c>
      <c r="E2564" t="s">
        <v>11683</v>
      </c>
    </row>
    <row r="2565" spans="1:5" x14ac:dyDescent="0.3">
      <c r="A2565" t="s">
        <v>11684</v>
      </c>
      <c r="B2565" t="s">
        <v>11685</v>
      </c>
      <c r="C2565" t="s">
        <v>11686</v>
      </c>
      <c r="D2565" t="s">
        <v>11687</v>
      </c>
      <c r="E2565" t="s">
        <v>11688</v>
      </c>
    </row>
    <row r="2566" spans="1:5" x14ac:dyDescent="0.3">
      <c r="A2566" t="s">
        <v>11689</v>
      </c>
      <c r="B2566" t="s">
        <v>11690</v>
      </c>
      <c r="C2566" t="s">
        <v>11691</v>
      </c>
      <c r="D2566" t="s">
        <v>11692</v>
      </c>
      <c r="E2566" t="s">
        <v>11693</v>
      </c>
    </row>
    <row r="2567" spans="1:5" x14ac:dyDescent="0.3">
      <c r="A2567" t="s">
        <v>11694</v>
      </c>
      <c r="B2567" t="s">
        <v>11695</v>
      </c>
      <c r="C2567" t="s">
        <v>11696</v>
      </c>
      <c r="D2567" t="s">
        <v>11697</v>
      </c>
      <c r="E2567" t="s">
        <v>11698</v>
      </c>
    </row>
    <row r="2568" spans="1:5" x14ac:dyDescent="0.3">
      <c r="A2568" t="s">
        <v>11699</v>
      </c>
      <c r="B2568" t="s">
        <v>11700</v>
      </c>
      <c r="C2568" t="s">
        <v>11701</v>
      </c>
      <c r="D2568" t="e">
        <f>- Joannas, an Israelite</f>
        <v>#NAME?</v>
      </c>
      <c r="E2568" t="s">
        <v>11702</v>
      </c>
    </row>
    <row r="2569" spans="1:5" x14ac:dyDescent="0.3">
      <c r="A2569" t="s">
        <v>11703</v>
      </c>
      <c r="B2569" t="s">
        <v>11704</v>
      </c>
      <c r="C2569" t="s">
        <v>11705</v>
      </c>
      <c r="D2569" t="s">
        <v>11706</v>
      </c>
      <c r="E2569" t="s">
        <v>11707</v>
      </c>
    </row>
    <row r="2570" spans="1:5" x14ac:dyDescent="0.3">
      <c r="A2570" t="s">
        <v>11708</v>
      </c>
      <c r="B2570" t="s">
        <v>11704</v>
      </c>
      <c r="C2570" t="s">
        <v>11705</v>
      </c>
      <c r="D2570" t="s">
        <v>11706</v>
      </c>
      <c r="E2570" t="s">
        <v>11709</v>
      </c>
    </row>
    <row r="2571" spans="1:5" x14ac:dyDescent="0.3">
      <c r="A2571" t="s">
        <v>11710</v>
      </c>
      <c r="B2571" t="s">
        <v>11704</v>
      </c>
      <c r="C2571" t="s">
        <v>11705</v>
      </c>
      <c r="D2571" t="s">
        <v>11706</v>
      </c>
      <c r="E2571" t="s">
        <v>1077</v>
      </c>
    </row>
    <row r="2572" spans="1:5" x14ac:dyDescent="0.3">
      <c r="A2572" t="s">
        <v>11711</v>
      </c>
      <c r="B2572" t="s">
        <v>11704</v>
      </c>
      <c r="C2572" t="s">
        <v>11705</v>
      </c>
      <c r="D2572" t="s">
        <v>11706</v>
      </c>
      <c r="E2572" t="s">
        <v>11712</v>
      </c>
    </row>
    <row r="2573" spans="1:5" x14ac:dyDescent="0.3">
      <c r="A2573" t="s">
        <v>11713</v>
      </c>
      <c r="B2573" t="s">
        <v>11714</v>
      </c>
      <c r="C2573" t="s">
        <v>11705</v>
      </c>
      <c r="D2573" t="s">
        <v>11715</v>
      </c>
      <c r="E2573" t="s">
        <v>11716</v>
      </c>
    </row>
    <row r="2574" spans="1:5" x14ac:dyDescent="0.3">
      <c r="A2574" t="s">
        <v>11717</v>
      </c>
      <c r="B2574" t="s">
        <v>11718</v>
      </c>
      <c r="C2574" t="s">
        <v>11719</v>
      </c>
      <c r="D2574" t="s">
        <v>11720</v>
      </c>
      <c r="E2574" t="s">
        <v>11721</v>
      </c>
    </row>
    <row r="2575" spans="1:5" x14ac:dyDescent="0.3">
      <c r="A2575" t="s">
        <v>11722</v>
      </c>
      <c r="B2575" t="s">
        <v>11723</v>
      </c>
      <c r="C2575" t="s">
        <v>11724</v>
      </c>
      <c r="D2575" t="s">
        <v>11725</v>
      </c>
      <c r="E2575" t="s">
        <v>11726</v>
      </c>
    </row>
    <row r="2576" spans="1:5" x14ac:dyDescent="0.3">
      <c r="A2576" t="s">
        <v>11727</v>
      </c>
      <c r="B2576" t="s">
        <v>11728</v>
      </c>
      <c r="C2576" t="s">
        <v>11729</v>
      </c>
      <c r="D2576" t="s">
        <v>11730</v>
      </c>
      <c r="E2576" t="s">
        <v>11731</v>
      </c>
    </row>
    <row r="2577" spans="1:5" x14ac:dyDescent="0.3">
      <c r="A2577" t="s">
        <v>11732</v>
      </c>
      <c r="B2577" t="s">
        <v>11714</v>
      </c>
      <c r="C2577" t="s">
        <v>11705</v>
      </c>
      <c r="D2577" t="s">
        <v>11715</v>
      </c>
      <c r="E2577" t="s">
        <v>11716</v>
      </c>
    </row>
    <row r="2578" spans="1:5" x14ac:dyDescent="0.3">
      <c r="A2578" t="s">
        <v>11733</v>
      </c>
      <c r="B2578" t="s">
        <v>11714</v>
      </c>
      <c r="C2578" t="s">
        <v>11734</v>
      </c>
      <c r="D2578" t="s">
        <v>11715</v>
      </c>
      <c r="E2578" t="s">
        <v>11735</v>
      </c>
    </row>
    <row r="2579" spans="1:5" x14ac:dyDescent="0.3">
      <c r="A2579" t="s">
        <v>11736</v>
      </c>
      <c r="B2579" t="s">
        <v>11737</v>
      </c>
      <c r="C2579" t="s">
        <v>11738</v>
      </c>
      <c r="D2579" t="s">
        <v>11739</v>
      </c>
      <c r="E2579" t="s">
        <v>11740</v>
      </c>
    </row>
    <row r="2580" spans="1:5" x14ac:dyDescent="0.3">
      <c r="A2580" t="s">
        <v>11741</v>
      </c>
      <c r="B2580" t="s">
        <v>11742</v>
      </c>
      <c r="C2580" t="s">
        <v>11743</v>
      </c>
      <c r="D2580" t="s">
        <v>11743</v>
      </c>
      <c r="E2580" t="s">
        <v>11744</v>
      </c>
    </row>
    <row r="2581" spans="1:5" x14ac:dyDescent="0.3">
      <c r="A2581" t="s">
        <v>11745</v>
      </c>
      <c r="B2581" t="s">
        <v>11746</v>
      </c>
      <c r="C2581" t="s">
        <v>11747</v>
      </c>
      <c r="D2581" t="s">
        <v>11748</v>
      </c>
      <c r="E2581" t="s">
        <v>11749</v>
      </c>
    </row>
    <row r="2582" spans="1:5" x14ac:dyDescent="0.3">
      <c r="A2582" t="s">
        <v>11750</v>
      </c>
      <c r="B2582" t="s">
        <v>11751</v>
      </c>
      <c r="C2582" t="s">
        <v>11752</v>
      </c>
      <c r="D2582" t="e">
        <f>- Jose, an Israelite</f>
        <v>#NAME?</v>
      </c>
      <c r="E2582" t="s">
        <v>11753</v>
      </c>
    </row>
    <row r="2583" spans="1:5" x14ac:dyDescent="0.3">
      <c r="A2583" t="s">
        <v>11754</v>
      </c>
      <c r="B2583" t="s">
        <v>11755</v>
      </c>
      <c r="C2583" t="s">
        <v>11756</v>
      </c>
      <c r="D2583" t="s">
        <v>11757</v>
      </c>
      <c r="E2583" t="s">
        <v>11758</v>
      </c>
    </row>
    <row r="2584" spans="1:5" x14ac:dyDescent="0.3">
      <c r="A2584" t="s">
        <v>11759</v>
      </c>
      <c r="B2584" t="s">
        <v>11755</v>
      </c>
      <c r="C2584" t="s">
        <v>11760</v>
      </c>
      <c r="D2584" t="s">
        <v>11757</v>
      </c>
      <c r="E2584" t="s">
        <v>11761</v>
      </c>
    </row>
    <row r="2585" spans="1:5" x14ac:dyDescent="0.3">
      <c r="A2585" t="s">
        <v>11762</v>
      </c>
      <c r="B2585" t="s">
        <v>11755</v>
      </c>
      <c r="C2585" t="s">
        <v>11756</v>
      </c>
      <c r="D2585" t="s">
        <v>11757</v>
      </c>
      <c r="E2585" t="s">
        <v>4402</v>
      </c>
    </row>
    <row r="2586" spans="1:5" x14ac:dyDescent="0.3">
      <c r="A2586" t="s">
        <v>11763</v>
      </c>
      <c r="B2586" t="s">
        <v>11764</v>
      </c>
      <c r="C2586" t="s">
        <v>11756</v>
      </c>
      <c r="D2586" t="s">
        <v>11765</v>
      </c>
      <c r="E2586" t="s">
        <v>11766</v>
      </c>
    </row>
    <row r="2587" spans="1:5" x14ac:dyDescent="0.3">
      <c r="A2587" t="s">
        <v>11767</v>
      </c>
      <c r="B2587" t="s">
        <v>11764</v>
      </c>
      <c r="C2587" t="s">
        <v>11756</v>
      </c>
      <c r="D2587" t="s">
        <v>11765</v>
      </c>
      <c r="E2587" t="s">
        <v>11761</v>
      </c>
    </row>
    <row r="2588" spans="1:5" x14ac:dyDescent="0.3">
      <c r="A2588" t="s">
        <v>11768</v>
      </c>
      <c r="B2588" t="s">
        <v>11764</v>
      </c>
      <c r="C2588" t="s">
        <v>11756</v>
      </c>
      <c r="D2588" t="s">
        <v>11765</v>
      </c>
      <c r="E2588" t="s">
        <v>11769</v>
      </c>
    </row>
    <row r="2589" spans="1:5" x14ac:dyDescent="0.3">
      <c r="A2589" t="s">
        <v>11770</v>
      </c>
      <c r="B2589" t="s">
        <v>11764</v>
      </c>
      <c r="C2589" t="s">
        <v>11756</v>
      </c>
      <c r="D2589" t="s">
        <v>11765</v>
      </c>
      <c r="E2589" t="s">
        <v>11771</v>
      </c>
    </row>
    <row r="2590" spans="1:5" x14ac:dyDescent="0.3">
      <c r="A2590" t="s">
        <v>11772</v>
      </c>
      <c r="B2590" t="s">
        <v>11764</v>
      </c>
      <c r="C2590" t="s">
        <v>11756</v>
      </c>
      <c r="D2590" t="s">
        <v>11756</v>
      </c>
      <c r="E2590" t="s">
        <v>11773</v>
      </c>
    </row>
    <row r="2591" spans="1:5" x14ac:dyDescent="0.3">
      <c r="A2591" t="s">
        <v>11774</v>
      </c>
      <c r="B2591" t="s">
        <v>11764</v>
      </c>
      <c r="C2591" t="s">
        <v>11756</v>
      </c>
      <c r="D2591" t="s">
        <v>11765</v>
      </c>
      <c r="E2591" t="s">
        <v>11775</v>
      </c>
    </row>
    <row r="2592" spans="1:5" x14ac:dyDescent="0.3">
      <c r="A2592" t="s">
        <v>11776</v>
      </c>
      <c r="B2592" t="s">
        <v>11764</v>
      </c>
      <c r="C2592" t="s">
        <v>11756</v>
      </c>
      <c r="D2592" t="s">
        <v>11765</v>
      </c>
      <c r="E2592" t="s">
        <v>4417</v>
      </c>
    </row>
    <row r="2593" spans="1:5" x14ac:dyDescent="0.3">
      <c r="A2593" t="s">
        <v>11777</v>
      </c>
      <c r="B2593" t="s">
        <v>11764</v>
      </c>
      <c r="C2593" t="s">
        <v>11756</v>
      </c>
      <c r="D2593" t="s">
        <v>11765</v>
      </c>
      <c r="E2593" t="s">
        <v>11778</v>
      </c>
    </row>
    <row r="2594" spans="1:5" x14ac:dyDescent="0.3">
      <c r="A2594" t="s">
        <v>11779</v>
      </c>
      <c r="B2594" t="s">
        <v>11764</v>
      </c>
      <c r="C2594" t="s">
        <v>11756</v>
      </c>
      <c r="D2594" t="s">
        <v>11757</v>
      </c>
      <c r="E2594" t="s">
        <v>11780</v>
      </c>
    </row>
    <row r="2595" spans="1:5" x14ac:dyDescent="0.3">
      <c r="A2595" t="s">
        <v>11781</v>
      </c>
      <c r="B2595" t="s">
        <v>11782</v>
      </c>
      <c r="C2595" t="s">
        <v>11783</v>
      </c>
      <c r="D2595" t="s">
        <v>11784</v>
      </c>
      <c r="E2595" t="s">
        <v>11785</v>
      </c>
    </row>
    <row r="2596" spans="1:5" x14ac:dyDescent="0.3">
      <c r="A2596" t="s">
        <v>11786</v>
      </c>
      <c r="B2596" t="s">
        <v>11787</v>
      </c>
      <c r="C2596" t="s">
        <v>11788</v>
      </c>
      <c r="D2596" t="s">
        <v>11789</v>
      </c>
      <c r="E2596" t="s">
        <v>11789</v>
      </c>
    </row>
    <row r="2597" spans="1:5" x14ac:dyDescent="0.3">
      <c r="A2597" t="s">
        <v>11790</v>
      </c>
      <c r="B2597" t="s">
        <v>11791</v>
      </c>
      <c r="C2597" t="s">
        <v>11792</v>
      </c>
      <c r="D2597" t="s">
        <v>11793</v>
      </c>
      <c r="E2597" t="s">
        <v>11794</v>
      </c>
    </row>
    <row r="2598" spans="1:5" x14ac:dyDescent="0.3">
      <c r="A2598" t="s">
        <v>11795</v>
      </c>
      <c r="B2598" t="s">
        <v>11796</v>
      </c>
      <c r="C2598" t="s">
        <v>11797</v>
      </c>
      <c r="D2598" t="s">
        <v>11798</v>
      </c>
      <c r="E2598" t="s">
        <v>11799</v>
      </c>
    </row>
    <row r="2599" spans="1:5" x14ac:dyDescent="0.3">
      <c r="A2599" t="s">
        <v>11800</v>
      </c>
      <c r="B2599" t="s">
        <v>11801</v>
      </c>
      <c r="C2599" t="s">
        <v>3263</v>
      </c>
      <c r="D2599" t="s">
        <v>11802</v>
      </c>
      <c r="E2599" t="s">
        <v>11803</v>
      </c>
    </row>
    <row r="2600" spans="1:5" x14ac:dyDescent="0.3">
      <c r="A2600" t="s">
        <v>11804</v>
      </c>
      <c r="B2600" t="s">
        <v>11805</v>
      </c>
      <c r="C2600" t="s">
        <v>11806</v>
      </c>
      <c r="D2600" t="s">
        <v>11807</v>
      </c>
      <c r="E2600" t="s">
        <v>11808</v>
      </c>
    </row>
    <row r="2601" spans="1:5" x14ac:dyDescent="0.3">
      <c r="A2601" t="s">
        <v>11809</v>
      </c>
      <c r="B2601" t="s">
        <v>11810</v>
      </c>
      <c r="C2601" t="s">
        <v>11811</v>
      </c>
      <c r="D2601" t="s">
        <v>11812</v>
      </c>
      <c r="E2601" t="s">
        <v>11813</v>
      </c>
    </row>
    <row r="2602" spans="1:5" x14ac:dyDescent="0.3">
      <c r="A2602" t="s">
        <v>11814</v>
      </c>
      <c r="B2602" t="s">
        <v>11815</v>
      </c>
      <c r="C2602" t="s">
        <v>11816</v>
      </c>
      <c r="D2602" t="s">
        <v>11816</v>
      </c>
      <c r="E2602" t="s">
        <v>11817</v>
      </c>
    </row>
    <row r="2603" spans="1:5" x14ac:dyDescent="0.3">
      <c r="A2603" t="s">
        <v>11818</v>
      </c>
      <c r="B2603" t="s">
        <v>11819</v>
      </c>
      <c r="C2603" t="s">
        <v>11820</v>
      </c>
      <c r="D2603" t="s">
        <v>11821</v>
      </c>
      <c r="E2603" t="s">
        <v>11822</v>
      </c>
    </row>
    <row r="2604" spans="1:5" x14ac:dyDescent="0.3">
      <c r="A2604" t="s">
        <v>11823</v>
      </c>
      <c r="B2604" t="s">
        <v>11824</v>
      </c>
      <c r="C2604" t="s">
        <v>11825</v>
      </c>
      <c r="D2604" t="s">
        <v>11826</v>
      </c>
      <c r="E2604" t="s">
        <v>11827</v>
      </c>
    </row>
    <row r="2605" spans="1:5" x14ac:dyDescent="0.3">
      <c r="A2605" t="s">
        <v>11828</v>
      </c>
      <c r="B2605" t="s">
        <v>11829</v>
      </c>
      <c r="C2605" t="s">
        <v>11830</v>
      </c>
      <c r="D2605" t="s">
        <v>11831</v>
      </c>
      <c r="E2605" t="s">
        <v>11832</v>
      </c>
    </row>
    <row r="2606" spans="1:5" x14ac:dyDescent="0.3">
      <c r="A2606" t="s">
        <v>11833</v>
      </c>
      <c r="B2606" t="s">
        <v>11834</v>
      </c>
      <c r="C2606" t="s">
        <v>11835</v>
      </c>
      <c r="D2606" t="s">
        <v>11836</v>
      </c>
      <c r="E2606" t="s">
        <v>11837</v>
      </c>
    </row>
    <row r="2607" spans="1:5" x14ac:dyDescent="0.3">
      <c r="A2607" t="s">
        <v>11838</v>
      </c>
      <c r="B2607" t="s">
        <v>11839</v>
      </c>
      <c r="C2607" t="s">
        <v>11840</v>
      </c>
      <c r="D2607" t="s">
        <v>11841</v>
      </c>
      <c r="E2607" t="s">
        <v>11842</v>
      </c>
    </row>
    <row r="2608" spans="1:5" x14ac:dyDescent="0.3">
      <c r="A2608" t="s">
        <v>11843</v>
      </c>
      <c r="B2608" t="s">
        <v>11844</v>
      </c>
      <c r="C2608" t="s">
        <v>11845</v>
      </c>
      <c r="D2608" t="s">
        <v>11846</v>
      </c>
      <c r="E2608" t="s">
        <v>11847</v>
      </c>
    </row>
    <row r="2609" spans="1:5" x14ac:dyDescent="0.3">
      <c r="A2609" t="s">
        <v>11848</v>
      </c>
      <c r="B2609" t="s">
        <v>11849</v>
      </c>
      <c r="C2609" t="s">
        <v>11850</v>
      </c>
      <c r="D2609" t="s">
        <v>11851</v>
      </c>
      <c r="E2609" t="s">
        <v>11852</v>
      </c>
    </row>
    <row r="2610" spans="1:5" x14ac:dyDescent="0.3">
      <c r="A2610" t="s">
        <v>11853</v>
      </c>
      <c r="B2610" t="s">
        <v>11854</v>
      </c>
      <c r="C2610" t="s">
        <v>11855</v>
      </c>
      <c r="D2610" t="s">
        <v>11856</v>
      </c>
      <c r="E2610" t="s">
        <v>11857</v>
      </c>
    </row>
    <row r="2611" spans="1:5" x14ac:dyDescent="0.3">
      <c r="A2611" t="s">
        <v>11858</v>
      </c>
      <c r="B2611" t="s">
        <v>11859</v>
      </c>
      <c r="C2611" t="s">
        <v>11860</v>
      </c>
      <c r="D2611" t="s">
        <v>11861</v>
      </c>
      <c r="E2611" t="s">
        <v>11862</v>
      </c>
    </row>
    <row r="2612" spans="1:5" x14ac:dyDescent="0.3">
      <c r="A2612" t="s">
        <v>11863</v>
      </c>
      <c r="B2612" t="s">
        <v>11864</v>
      </c>
      <c r="C2612" t="s">
        <v>6286</v>
      </c>
      <c r="D2612" t="s">
        <v>11865</v>
      </c>
      <c r="E2612" t="s">
        <v>11866</v>
      </c>
    </row>
    <row r="2613" spans="1:5" x14ac:dyDescent="0.3">
      <c r="A2613" t="s">
        <v>11867</v>
      </c>
      <c r="B2613" t="s">
        <v>11868</v>
      </c>
      <c r="C2613" t="s">
        <v>11869</v>
      </c>
      <c r="D2613" t="s">
        <v>11870</v>
      </c>
      <c r="E2613" t="s">
        <v>11871</v>
      </c>
    </row>
    <row r="2614" spans="1:5" x14ac:dyDescent="0.3">
      <c r="A2614" t="s">
        <v>11872</v>
      </c>
      <c r="B2614" t="s">
        <v>11873</v>
      </c>
      <c r="C2614" t="s">
        <v>11874</v>
      </c>
      <c r="D2614" t="s">
        <v>11875</v>
      </c>
      <c r="E2614" t="s">
        <v>11876</v>
      </c>
    </row>
    <row r="2615" spans="1:5" x14ac:dyDescent="0.3">
      <c r="A2615" t="s">
        <v>11877</v>
      </c>
      <c r="B2615" t="s">
        <v>11878</v>
      </c>
      <c r="C2615" t="s">
        <v>9274</v>
      </c>
      <c r="D2615" t="s">
        <v>9274</v>
      </c>
      <c r="E2615" t="s">
        <v>11879</v>
      </c>
    </row>
    <row r="2616" spans="1:5" x14ac:dyDescent="0.3">
      <c r="A2616" t="s">
        <v>11880</v>
      </c>
      <c r="B2616" t="s">
        <v>11881</v>
      </c>
      <c r="C2616" t="s">
        <v>11882</v>
      </c>
      <c r="D2616" t="s">
        <v>11883</v>
      </c>
      <c r="E2616" t="s">
        <v>11884</v>
      </c>
    </row>
    <row r="2617" spans="1:5" x14ac:dyDescent="0.3">
      <c r="A2617" t="s">
        <v>11885</v>
      </c>
      <c r="B2617" t="s">
        <v>11886</v>
      </c>
      <c r="C2617" t="s">
        <v>11887</v>
      </c>
      <c r="D2617" t="s">
        <v>11888</v>
      </c>
      <c r="E2617" t="s">
        <v>11889</v>
      </c>
    </row>
    <row r="2618" spans="1:5" x14ac:dyDescent="0.3">
      <c r="A2618" t="s">
        <v>11890</v>
      </c>
      <c r="B2618" t="s">
        <v>11891</v>
      </c>
      <c r="C2618" t="s">
        <v>11892</v>
      </c>
      <c r="D2618" t="s">
        <v>11893</v>
      </c>
      <c r="E2618" t="s">
        <v>11894</v>
      </c>
    </row>
    <row r="2619" spans="1:5" x14ac:dyDescent="0.3">
      <c r="A2619" t="s">
        <v>11895</v>
      </c>
      <c r="B2619" t="s">
        <v>11896</v>
      </c>
      <c r="C2619" t="s">
        <v>11897</v>
      </c>
      <c r="D2619" t="s">
        <v>11898</v>
      </c>
      <c r="E2619" t="s">
        <v>11899</v>
      </c>
    </row>
    <row r="2620" spans="1:5" x14ac:dyDescent="0.3">
      <c r="A2620" t="s">
        <v>11900</v>
      </c>
      <c r="B2620" t="s">
        <v>11901</v>
      </c>
      <c r="C2620" t="s">
        <v>11902</v>
      </c>
      <c r="D2620" t="s">
        <v>11903</v>
      </c>
      <c r="E2620" t="s">
        <v>11904</v>
      </c>
    </row>
    <row r="2621" spans="1:5" x14ac:dyDescent="0.3">
      <c r="A2621" t="s">
        <v>11905</v>
      </c>
      <c r="B2621" t="s">
        <v>11906</v>
      </c>
      <c r="C2621" t="s">
        <v>11907</v>
      </c>
      <c r="D2621" t="s">
        <v>11908</v>
      </c>
      <c r="E2621" t="s">
        <v>11909</v>
      </c>
    </row>
    <row r="2622" spans="1:5" x14ac:dyDescent="0.3">
      <c r="A2622" t="s">
        <v>11910</v>
      </c>
      <c r="B2622" t="s">
        <v>11911</v>
      </c>
      <c r="C2622" t="s">
        <v>691</v>
      </c>
      <c r="D2622" t="s">
        <v>11912</v>
      </c>
      <c r="E2622" t="s">
        <v>11913</v>
      </c>
    </row>
    <row r="2623" spans="1:5" x14ac:dyDescent="0.3">
      <c r="A2623" t="s">
        <v>11914</v>
      </c>
      <c r="B2623" t="s">
        <v>11915</v>
      </c>
      <c r="C2623" t="s">
        <v>11797</v>
      </c>
      <c r="D2623" t="s">
        <v>11916</v>
      </c>
      <c r="E2623" t="s">
        <v>11917</v>
      </c>
    </row>
    <row r="2624" spans="1:5" x14ac:dyDescent="0.3">
      <c r="A2624" t="s">
        <v>11918</v>
      </c>
      <c r="B2624" t="s">
        <v>11919</v>
      </c>
      <c r="C2624" t="s">
        <v>11797</v>
      </c>
      <c r="D2624" t="s">
        <v>11920</v>
      </c>
      <c r="E2624" t="s">
        <v>11921</v>
      </c>
    </row>
    <row r="2625" spans="1:5" x14ac:dyDescent="0.3">
      <c r="A2625" t="s">
        <v>11922</v>
      </c>
      <c r="B2625" t="s">
        <v>11923</v>
      </c>
      <c r="C2625" t="s">
        <v>11924</v>
      </c>
      <c r="D2625" t="s">
        <v>11925</v>
      </c>
      <c r="E2625" t="s">
        <v>11926</v>
      </c>
    </row>
    <row r="2626" spans="1:5" x14ac:dyDescent="0.3">
      <c r="A2626" t="s">
        <v>11927</v>
      </c>
      <c r="B2626" t="s">
        <v>11928</v>
      </c>
      <c r="C2626" t="s">
        <v>11929</v>
      </c>
      <c r="D2626" t="s">
        <v>11929</v>
      </c>
      <c r="E2626" t="s">
        <v>11930</v>
      </c>
    </row>
    <row r="2627" spans="1:5" x14ac:dyDescent="0.3">
      <c r="A2627" t="s">
        <v>11931</v>
      </c>
      <c r="B2627" t="s">
        <v>4404</v>
      </c>
      <c r="C2627" t="s">
        <v>11932</v>
      </c>
      <c r="D2627" t="s">
        <v>11929</v>
      </c>
      <c r="E2627" t="s">
        <v>11933</v>
      </c>
    </row>
    <row r="2628" spans="1:5" x14ac:dyDescent="0.3">
      <c r="A2628" t="s">
        <v>11934</v>
      </c>
      <c r="B2628" t="s">
        <v>11935</v>
      </c>
      <c r="C2628" t="s">
        <v>11936</v>
      </c>
      <c r="D2628" t="s">
        <v>11937</v>
      </c>
      <c r="E2628" t="s">
        <v>11938</v>
      </c>
    </row>
    <row r="2629" spans="1:5" x14ac:dyDescent="0.3">
      <c r="A2629" t="s">
        <v>11939</v>
      </c>
      <c r="B2629" t="s">
        <v>11940</v>
      </c>
      <c r="C2629" t="s">
        <v>11941</v>
      </c>
      <c r="D2629" t="s">
        <v>11942</v>
      </c>
      <c r="E2629" t="s">
        <v>11943</v>
      </c>
    </row>
    <row r="2630" spans="1:5" x14ac:dyDescent="0.3">
      <c r="A2630" t="s">
        <v>11944</v>
      </c>
      <c r="B2630" t="s">
        <v>11945</v>
      </c>
      <c r="C2630" t="s">
        <v>11946</v>
      </c>
      <c r="D2630" t="s">
        <v>11947</v>
      </c>
      <c r="E2630" t="s">
        <v>11948</v>
      </c>
    </row>
    <row r="2631" spans="1:5" x14ac:dyDescent="0.3">
      <c r="A2631" t="s">
        <v>11949</v>
      </c>
      <c r="B2631" t="s">
        <v>11945</v>
      </c>
      <c r="C2631" t="s">
        <v>11946</v>
      </c>
      <c r="D2631" t="s">
        <v>11947</v>
      </c>
      <c r="E2631" t="s">
        <v>11950</v>
      </c>
    </row>
    <row r="2632" spans="1:5" x14ac:dyDescent="0.3">
      <c r="A2632" t="s">
        <v>11951</v>
      </c>
      <c r="B2632" t="s">
        <v>11952</v>
      </c>
      <c r="C2632" t="s">
        <v>11953</v>
      </c>
      <c r="D2632" t="s">
        <v>11954</v>
      </c>
      <c r="E2632" t="s">
        <v>11955</v>
      </c>
    </row>
    <row r="2633" spans="1:5" x14ac:dyDescent="0.3">
      <c r="A2633" t="s">
        <v>11956</v>
      </c>
      <c r="B2633" t="s">
        <v>11957</v>
      </c>
      <c r="C2633" t="s">
        <v>11958</v>
      </c>
      <c r="D2633" t="s">
        <v>11958</v>
      </c>
      <c r="E2633" t="s">
        <v>11959</v>
      </c>
    </row>
    <row r="2634" spans="1:5" x14ac:dyDescent="0.3">
      <c r="A2634" t="s">
        <v>11960</v>
      </c>
      <c r="B2634" t="s">
        <v>11961</v>
      </c>
      <c r="C2634" t="s">
        <v>11962</v>
      </c>
      <c r="D2634" t="s">
        <v>11963</v>
      </c>
      <c r="E2634" t="s">
        <v>11964</v>
      </c>
    </row>
    <row r="2635" spans="1:5" x14ac:dyDescent="0.3">
      <c r="A2635" t="s">
        <v>11965</v>
      </c>
      <c r="B2635" t="s">
        <v>11966</v>
      </c>
      <c r="C2635" t="s">
        <v>11967</v>
      </c>
      <c r="D2635" t="s">
        <v>11968</v>
      </c>
      <c r="E2635" t="s">
        <v>11969</v>
      </c>
    </row>
    <row r="2636" spans="1:5" x14ac:dyDescent="0.3">
      <c r="A2636" t="s">
        <v>11970</v>
      </c>
      <c r="B2636" t="s">
        <v>11971</v>
      </c>
      <c r="C2636" t="s">
        <v>11972</v>
      </c>
      <c r="D2636" t="s">
        <v>11972</v>
      </c>
      <c r="E2636" t="s">
        <v>11973</v>
      </c>
    </row>
    <row r="2637" spans="1:5" x14ac:dyDescent="0.3">
      <c r="A2637" t="s">
        <v>11974</v>
      </c>
      <c r="B2637" t="s">
        <v>11971</v>
      </c>
      <c r="C2637" t="s">
        <v>11972</v>
      </c>
      <c r="D2637" t="s">
        <v>11972</v>
      </c>
      <c r="E2637" t="s">
        <v>11975</v>
      </c>
    </row>
    <row r="2638" spans="1:5" x14ac:dyDescent="0.3">
      <c r="A2638" t="s">
        <v>11976</v>
      </c>
      <c r="B2638" t="s">
        <v>11971</v>
      </c>
      <c r="C2638" t="s">
        <v>11972</v>
      </c>
      <c r="D2638" t="s">
        <v>11972</v>
      </c>
      <c r="E2638" t="s">
        <v>11977</v>
      </c>
    </row>
    <row r="2639" spans="1:5" x14ac:dyDescent="0.3">
      <c r="A2639" t="s">
        <v>11978</v>
      </c>
      <c r="B2639" t="s">
        <v>11971</v>
      </c>
      <c r="C2639" t="s">
        <v>11972</v>
      </c>
      <c r="D2639" t="s">
        <v>11972</v>
      </c>
      <c r="E2639" t="s">
        <v>11979</v>
      </c>
    </row>
    <row r="2640" spans="1:5" x14ac:dyDescent="0.3">
      <c r="A2640" t="s">
        <v>11980</v>
      </c>
      <c r="B2640" t="s">
        <v>11981</v>
      </c>
      <c r="C2640" t="s">
        <v>11982</v>
      </c>
      <c r="D2640" t="s">
        <v>11982</v>
      </c>
      <c r="E2640" t="s">
        <v>11983</v>
      </c>
    </row>
    <row r="2641" spans="1:5" x14ac:dyDescent="0.3">
      <c r="A2641" t="s">
        <v>11984</v>
      </c>
      <c r="B2641" t="s">
        <v>11981</v>
      </c>
      <c r="C2641" t="s">
        <v>11982</v>
      </c>
      <c r="D2641" t="s">
        <v>11982</v>
      </c>
      <c r="E2641" t="s">
        <v>11983</v>
      </c>
    </row>
    <row r="2642" spans="1:5" x14ac:dyDescent="0.3">
      <c r="A2642" t="s">
        <v>11985</v>
      </c>
      <c r="B2642" t="s">
        <v>11986</v>
      </c>
      <c r="C2642" t="s">
        <v>11987</v>
      </c>
      <c r="D2642" t="s">
        <v>11988</v>
      </c>
      <c r="E2642" t="s">
        <v>11989</v>
      </c>
    </row>
    <row r="2643" spans="1:5" x14ac:dyDescent="0.3">
      <c r="A2643" t="s">
        <v>11990</v>
      </c>
      <c r="B2643" t="s">
        <v>11991</v>
      </c>
      <c r="C2643" t="s">
        <v>11987</v>
      </c>
      <c r="D2643" t="s">
        <v>11992</v>
      </c>
      <c r="E2643" t="s">
        <v>11993</v>
      </c>
    </row>
    <row r="2644" spans="1:5" x14ac:dyDescent="0.3">
      <c r="A2644" t="s">
        <v>11994</v>
      </c>
      <c r="B2644" t="s">
        <v>11995</v>
      </c>
      <c r="C2644" t="s">
        <v>11996</v>
      </c>
      <c r="D2644" t="s">
        <v>11997</v>
      </c>
      <c r="E2644" t="s">
        <v>11998</v>
      </c>
    </row>
    <row r="2645" spans="1:5" x14ac:dyDescent="0.3">
      <c r="A2645" t="s">
        <v>11999</v>
      </c>
      <c r="B2645" t="s">
        <v>12000</v>
      </c>
      <c r="C2645" t="s">
        <v>12001</v>
      </c>
      <c r="D2645" t="s">
        <v>12002</v>
      </c>
      <c r="E2645" t="s">
        <v>12003</v>
      </c>
    </row>
    <row r="2646" spans="1:5" x14ac:dyDescent="0.3">
      <c r="A2646" t="s">
        <v>12004</v>
      </c>
      <c r="B2646" t="s">
        <v>12005</v>
      </c>
      <c r="C2646" t="s">
        <v>12006</v>
      </c>
      <c r="D2646" t="s">
        <v>12006</v>
      </c>
      <c r="E2646" t="s">
        <v>12007</v>
      </c>
    </row>
    <row r="2647" spans="1:5" x14ac:dyDescent="0.3">
      <c r="A2647" t="s">
        <v>12008</v>
      </c>
      <c r="B2647" t="s">
        <v>12009</v>
      </c>
      <c r="C2647" t="s">
        <v>12010</v>
      </c>
      <c r="D2647" t="s">
        <v>12010</v>
      </c>
      <c r="E2647" t="s">
        <v>12011</v>
      </c>
    </row>
    <row r="2648" spans="1:5" x14ac:dyDescent="0.3">
      <c r="A2648" t="s">
        <v>12012</v>
      </c>
      <c r="B2648" t="s">
        <v>12013</v>
      </c>
      <c r="C2648" t="s">
        <v>12014</v>
      </c>
      <c r="D2648" t="s">
        <v>12015</v>
      </c>
      <c r="E2648" t="s">
        <v>12016</v>
      </c>
    </row>
    <row r="2649" spans="1:5" x14ac:dyDescent="0.3">
      <c r="A2649" t="s">
        <v>12017</v>
      </c>
      <c r="B2649" t="s">
        <v>12018</v>
      </c>
      <c r="C2649" t="s">
        <v>12019</v>
      </c>
      <c r="D2649" t="s">
        <v>12019</v>
      </c>
      <c r="E2649" t="s">
        <v>12020</v>
      </c>
    </row>
    <row r="2650" spans="1:5" x14ac:dyDescent="0.3">
      <c r="A2650" t="s">
        <v>12021</v>
      </c>
      <c r="B2650" t="s">
        <v>12022</v>
      </c>
      <c r="C2650" t="s">
        <v>12023</v>
      </c>
      <c r="D2650" t="s">
        <v>12024</v>
      </c>
      <c r="E2650" t="s">
        <v>12025</v>
      </c>
    </row>
    <row r="2651" spans="1:5" x14ac:dyDescent="0.3">
      <c r="A2651" t="s">
        <v>12026</v>
      </c>
      <c r="B2651" t="s">
        <v>12027</v>
      </c>
      <c r="C2651" t="s">
        <v>12028</v>
      </c>
      <c r="D2651" t="s">
        <v>12028</v>
      </c>
      <c r="E2651" t="s">
        <v>12029</v>
      </c>
    </row>
    <row r="2652" spans="1:5" x14ac:dyDescent="0.3">
      <c r="A2652" t="s">
        <v>12030</v>
      </c>
      <c r="B2652" t="s">
        <v>12031</v>
      </c>
      <c r="C2652" t="s">
        <v>2066</v>
      </c>
      <c r="D2652" t="s">
        <v>12032</v>
      </c>
      <c r="E2652" t="s">
        <v>12033</v>
      </c>
    </row>
    <row r="2653" spans="1:5" x14ac:dyDescent="0.3">
      <c r="A2653" t="s">
        <v>12034</v>
      </c>
      <c r="B2653" t="s">
        <v>12035</v>
      </c>
      <c r="C2653" t="s">
        <v>12036</v>
      </c>
      <c r="D2653" t="s">
        <v>12037</v>
      </c>
      <c r="E2653" t="s">
        <v>12038</v>
      </c>
    </row>
    <row r="2654" spans="1:5" x14ac:dyDescent="0.3">
      <c r="A2654" t="s">
        <v>12039</v>
      </c>
      <c r="B2654" t="s">
        <v>12040</v>
      </c>
      <c r="C2654" t="s">
        <v>12041</v>
      </c>
      <c r="D2654" t="s">
        <v>12041</v>
      </c>
      <c r="E2654" t="s">
        <v>12042</v>
      </c>
    </row>
    <row r="2655" spans="1:5" x14ac:dyDescent="0.3">
      <c r="A2655" t="s">
        <v>12043</v>
      </c>
      <c r="B2655" t="s">
        <v>12044</v>
      </c>
      <c r="C2655" t="s">
        <v>12045</v>
      </c>
      <c r="D2655" t="s">
        <v>12046</v>
      </c>
      <c r="E2655" t="s">
        <v>12047</v>
      </c>
    </row>
    <row r="2656" spans="1:5" x14ac:dyDescent="0.3">
      <c r="A2656" t="s">
        <v>12048</v>
      </c>
      <c r="B2656" t="s">
        <v>12044</v>
      </c>
      <c r="C2656" t="s">
        <v>12049</v>
      </c>
      <c r="D2656" t="s">
        <v>12046</v>
      </c>
      <c r="E2656" t="s">
        <v>12047</v>
      </c>
    </row>
    <row r="2657" spans="1:5" x14ac:dyDescent="0.3">
      <c r="A2657" t="s">
        <v>12050</v>
      </c>
      <c r="B2657" t="s">
        <v>12051</v>
      </c>
      <c r="C2657" t="s">
        <v>12052</v>
      </c>
      <c r="D2657" t="s">
        <v>12053</v>
      </c>
      <c r="E2657" t="s">
        <v>12054</v>
      </c>
    </row>
    <row r="2658" spans="1:5" x14ac:dyDescent="0.3">
      <c r="A2658" t="s">
        <v>12055</v>
      </c>
      <c r="B2658" t="s">
        <v>12056</v>
      </c>
      <c r="C2658" t="s">
        <v>12057</v>
      </c>
      <c r="D2658" t="s">
        <v>12058</v>
      </c>
      <c r="E2658" t="s">
        <v>12059</v>
      </c>
    </row>
    <row r="2659" spans="1:5" x14ac:dyDescent="0.3">
      <c r="A2659" t="s">
        <v>12060</v>
      </c>
      <c r="B2659" t="s">
        <v>12061</v>
      </c>
      <c r="C2659" t="s">
        <v>442</v>
      </c>
      <c r="D2659" t="s">
        <v>12062</v>
      </c>
      <c r="E2659" t="s">
        <v>12063</v>
      </c>
    </row>
    <row r="2660" spans="1:5" x14ac:dyDescent="0.3">
      <c r="A2660" t="s">
        <v>12064</v>
      </c>
      <c r="B2660" t="s">
        <v>12065</v>
      </c>
      <c r="C2660" t="s">
        <v>12066</v>
      </c>
      <c r="D2660" t="e">
        <f>- badly (physically or morally)</f>
        <v>#NAME?</v>
      </c>
      <c r="E2660" t="e">
        <f>- badly (physically or morally)</f>
        <v>#NAME?</v>
      </c>
    </row>
    <row r="2661" spans="1:5" x14ac:dyDescent="0.3">
      <c r="A2661" t="s">
        <v>12067</v>
      </c>
      <c r="B2661" t="s">
        <v>12068</v>
      </c>
      <c r="C2661" t="s">
        <v>12069</v>
      </c>
      <c r="D2661" t="s">
        <v>12070</v>
      </c>
      <c r="E2661" t="s">
        <v>12071</v>
      </c>
    </row>
    <row r="2662" spans="1:5" x14ac:dyDescent="0.3">
      <c r="A2662" t="s">
        <v>12072</v>
      </c>
      <c r="B2662" t="s">
        <v>12073</v>
      </c>
      <c r="C2662" t="s">
        <v>12074</v>
      </c>
      <c r="D2662" t="s">
        <v>12075</v>
      </c>
      <c r="E2662" t="s">
        <v>12076</v>
      </c>
    </row>
    <row r="2663" spans="1:5" x14ac:dyDescent="0.3">
      <c r="A2663" t="s">
        <v>12077</v>
      </c>
      <c r="B2663" t="s">
        <v>12078</v>
      </c>
      <c r="C2663" t="s">
        <v>12079</v>
      </c>
      <c r="D2663" t="s">
        <v>12080</v>
      </c>
      <c r="E2663" t="s">
        <v>12081</v>
      </c>
    </row>
    <row r="2664" spans="1:5" x14ac:dyDescent="0.3">
      <c r="A2664" t="s">
        <v>12082</v>
      </c>
      <c r="B2664" t="s">
        <v>12083</v>
      </c>
      <c r="C2664" t="s">
        <v>12084</v>
      </c>
      <c r="D2664" t="s">
        <v>12085</v>
      </c>
      <c r="E2664" t="s">
        <v>12086</v>
      </c>
    </row>
    <row r="2665" spans="1:5" x14ac:dyDescent="0.3">
      <c r="A2665" t="s">
        <v>12087</v>
      </c>
      <c r="B2665" t="s">
        <v>12083</v>
      </c>
      <c r="C2665" t="s">
        <v>12088</v>
      </c>
      <c r="D2665" t="s">
        <v>12089</v>
      </c>
      <c r="E2665" t="s">
        <v>12086</v>
      </c>
    </row>
    <row r="2666" spans="1:5" x14ac:dyDescent="0.3">
      <c r="A2666" t="s">
        <v>12090</v>
      </c>
      <c r="B2666" t="s">
        <v>12091</v>
      </c>
      <c r="C2666" t="s">
        <v>7742</v>
      </c>
      <c r="D2666" t="s">
        <v>12092</v>
      </c>
      <c r="E2666" t="s">
        <v>12093</v>
      </c>
    </row>
    <row r="2667" spans="1:5" x14ac:dyDescent="0.3">
      <c r="A2667" t="s">
        <v>12094</v>
      </c>
      <c r="B2667" t="s">
        <v>12095</v>
      </c>
      <c r="C2667" t="s">
        <v>87</v>
      </c>
      <c r="D2667" t="s">
        <v>12096</v>
      </c>
      <c r="E2667" t="s">
        <v>12097</v>
      </c>
    </row>
    <row r="2668" spans="1:5" x14ac:dyDescent="0.3">
      <c r="A2668" t="s">
        <v>12098</v>
      </c>
      <c r="B2668" t="s">
        <v>12099</v>
      </c>
      <c r="C2668" t="s">
        <v>12100</v>
      </c>
      <c r="D2668" t="s">
        <v>12101</v>
      </c>
      <c r="E2668" t="s">
        <v>12102</v>
      </c>
    </row>
    <row r="2669" spans="1:5" x14ac:dyDescent="0.3">
      <c r="A2669" t="s">
        <v>12103</v>
      </c>
      <c r="B2669" t="s">
        <v>12104</v>
      </c>
      <c r="C2669" t="s">
        <v>12105</v>
      </c>
      <c r="D2669" t="s">
        <v>12106</v>
      </c>
      <c r="E2669" t="s">
        <v>12107</v>
      </c>
    </row>
    <row r="2670" spans="1:5" x14ac:dyDescent="0.3">
      <c r="A2670" t="s">
        <v>12108</v>
      </c>
      <c r="B2670" t="s">
        <v>12109</v>
      </c>
      <c r="C2670" t="s">
        <v>71</v>
      </c>
      <c r="D2670" t="s">
        <v>12110</v>
      </c>
      <c r="E2670" t="s">
        <v>12111</v>
      </c>
    </row>
    <row r="2671" spans="1:5" x14ac:dyDescent="0.3">
      <c r="A2671" t="s">
        <v>12112</v>
      </c>
      <c r="B2671" t="s">
        <v>12113</v>
      </c>
      <c r="C2671" t="s">
        <v>87</v>
      </c>
      <c r="D2671" t="s">
        <v>12114</v>
      </c>
      <c r="E2671" t="s">
        <v>12114</v>
      </c>
    </row>
    <row r="2672" spans="1:5" x14ac:dyDescent="0.3">
      <c r="A2672" t="s">
        <v>12115</v>
      </c>
      <c r="B2672" t="s">
        <v>12113</v>
      </c>
      <c r="C2672" t="s">
        <v>12116</v>
      </c>
      <c r="D2672" t="s">
        <v>12117</v>
      </c>
      <c r="E2672" t="s">
        <v>12118</v>
      </c>
    </row>
    <row r="2673" spans="1:5" x14ac:dyDescent="0.3">
      <c r="A2673" t="s">
        <v>12119</v>
      </c>
      <c r="B2673" t="s">
        <v>12120</v>
      </c>
      <c r="C2673" t="s">
        <v>12121</v>
      </c>
      <c r="D2673" t="s">
        <v>12122</v>
      </c>
      <c r="E2673" t="s">
        <v>12123</v>
      </c>
    </row>
    <row r="2674" spans="1:5" x14ac:dyDescent="0.3">
      <c r="A2674" t="s">
        <v>12124</v>
      </c>
      <c r="B2674" t="s">
        <v>12125</v>
      </c>
      <c r="C2674" t="s">
        <v>9164</v>
      </c>
      <c r="D2674" t="s">
        <v>12126</v>
      </c>
      <c r="E2674" t="s">
        <v>12127</v>
      </c>
    </row>
    <row r="2675" spans="1:5" x14ac:dyDescent="0.3">
      <c r="A2675" t="s">
        <v>12128</v>
      </c>
      <c r="B2675" t="s">
        <v>12129</v>
      </c>
      <c r="C2675" t="s">
        <v>9849</v>
      </c>
      <c r="D2675" t="e">
        <f>- well (usually morally)</f>
        <v>#NAME?</v>
      </c>
      <c r="E2675" t="e">
        <f>- well (usually morally)</f>
        <v>#NAME?</v>
      </c>
    </row>
    <row r="2676" spans="1:5" x14ac:dyDescent="0.3">
      <c r="A2676" t="s">
        <v>12130</v>
      </c>
      <c r="B2676" t="s">
        <v>12131</v>
      </c>
      <c r="C2676" t="s">
        <v>12132</v>
      </c>
      <c r="D2676" t="s">
        <v>12132</v>
      </c>
      <c r="E2676" t="s">
        <v>12133</v>
      </c>
    </row>
    <row r="2677" spans="1:5" x14ac:dyDescent="0.3">
      <c r="A2677" t="s">
        <v>12134</v>
      </c>
      <c r="B2677" t="s">
        <v>12135</v>
      </c>
      <c r="C2677" t="s">
        <v>12136</v>
      </c>
      <c r="D2677" t="s">
        <v>12137</v>
      </c>
      <c r="E2677" t="s">
        <v>12138</v>
      </c>
    </row>
    <row r="2678" spans="1:5" x14ac:dyDescent="0.3">
      <c r="A2678" t="s">
        <v>12139</v>
      </c>
      <c r="B2678" t="s">
        <v>12140</v>
      </c>
      <c r="C2678" t="s">
        <v>2905</v>
      </c>
      <c r="D2678" t="s">
        <v>12141</v>
      </c>
      <c r="E2678" t="s">
        <v>12142</v>
      </c>
    </row>
    <row r="2679" spans="1:5" x14ac:dyDescent="0.3">
      <c r="A2679" t="s">
        <v>12143</v>
      </c>
      <c r="B2679" t="s">
        <v>12144</v>
      </c>
      <c r="C2679" t="s">
        <v>12145</v>
      </c>
      <c r="D2679" t="s">
        <v>12146</v>
      </c>
      <c r="E2679" t="s">
        <v>12147</v>
      </c>
    </row>
    <row r="2680" spans="1:5" x14ac:dyDescent="0.3">
      <c r="A2680" t="s">
        <v>12148</v>
      </c>
      <c r="B2680" t="s">
        <v>12144</v>
      </c>
      <c r="C2680" t="s">
        <v>12149</v>
      </c>
      <c r="D2680" t="s">
        <v>12150</v>
      </c>
      <c r="E2680" t="s">
        <v>12147</v>
      </c>
    </row>
    <row r="2681" spans="1:5" x14ac:dyDescent="0.3">
      <c r="A2681" t="s">
        <v>12151</v>
      </c>
      <c r="B2681" t="s">
        <v>12152</v>
      </c>
      <c r="C2681" t="s">
        <v>12153</v>
      </c>
      <c r="D2681" t="s">
        <v>12154</v>
      </c>
      <c r="E2681" t="s">
        <v>12155</v>
      </c>
    </row>
    <row r="2682" spans="1:5" x14ac:dyDescent="0.3">
      <c r="A2682" t="s">
        <v>12156</v>
      </c>
      <c r="B2682" t="s">
        <v>12157</v>
      </c>
      <c r="C2682" t="s">
        <v>12158</v>
      </c>
      <c r="D2682" t="s">
        <v>12159</v>
      </c>
      <c r="E2682" t="s">
        <v>12160</v>
      </c>
    </row>
    <row r="2683" spans="1:5" x14ac:dyDescent="0.3">
      <c r="A2683" t="s">
        <v>12161</v>
      </c>
      <c r="B2683" t="s">
        <v>12162</v>
      </c>
      <c r="C2683" t="s">
        <v>12163</v>
      </c>
      <c r="D2683" t="s">
        <v>12164</v>
      </c>
      <c r="E2683" t="s">
        <v>12165</v>
      </c>
    </row>
    <row r="2684" spans="1:5" x14ac:dyDescent="0.3">
      <c r="A2684" t="s">
        <v>12166</v>
      </c>
      <c r="B2684" t="s">
        <v>12167</v>
      </c>
      <c r="C2684" t="s">
        <v>10382</v>
      </c>
      <c r="D2684" t="s">
        <v>12168</v>
      </c>
      <c r="E2684" t="s">
        <v>12169</v>
      </c>
    </row>
    <row r="2685" spans="1:5" x14ac:dyDescent="0.3">
      <c r="A2685" t="s">
        <v>12170</v>
      </c>
      <c r="B2685" t="s">
        <v>12171</v>
      </c>
      <c r="C2685" t="s">
        <v>12172</v>
      </c>
      <c r="D2685" t="s">
        <v>12173</v>
      </c>
      <c r="E2685" t="s">
        <v>12174</v>
      </c>
    </row>
    <row r="2686" spans="1:5" x14ac:dyDescent="0.3">
      <c r="A2686" t="s">
        <v>12175</v>
      </c>
      <c r="B2686" t="s">
        <v>12176</v>
      </c>
      <c r="C2686" t="s">
        <v>12177</v>
      </c>
      <c r="D2686" t="s">
        <v>12178</v>
      </c>
      <c r="E2686" t="s">
        <v>12179</v>
      </c>
    </row>
    <row r="2687" spans="1:5" x14ac:dyDescent="0.3">
      <c r="A2687" t="s">
        <v>12180</v>
      </c>
      <c r="B2687" t="s">
        <v>12181</v>
      </c>
      <c r="C2687" t="s">
        <v>12182</v>
      </c>
      <c r="D2687" t="s">
        <v>12183</v>
      </c>
      <c r="E2687" t="s">
        <v>12184</v>
      </c>
    </row>
    <row r="2688" spans="1:5" x14ac:dyDescent="0.3">
      <c r="A2688" t="s">
        <v>12185</v>
      </c>
      <c r="B2688" t="s">
        <v>12186</v>
      </c>
      <c r="C2688" t="s">
        <v>12187</v>
      </c>
      <c r="D2688" t="s">
        <v>12188</v>
      </c>
      <c r="E2688" t="s">
        <v>12189</v>
      </c>
    </row>
    <row r="2689" spans="1:5" x14ac:dyDescent="0.3">
      <c r="A2689" t="s">
        <v>12190</v>
      </c>
      <c r="B2689" t="s">
        <v>12191</v>
      </c>
      <c r="C2689" t="s">
        <v>12192</v>
      </c>
      <c r="D2689" t="s">
        <v>12192</v>
      </c>
      <c r="E2689" t="s">
        <v>12193</v>
      </c>
    </row>
    <row r="2690" spans="1:5" x14ac:dyDescent="0.3">
      <c r="A2690" t="s">
        <v>12194</v>
      </c>
      <c r="B2690" t="s">
        <v>12195</v>
      </c>
      <c r="C2690" t="s">
        <v>12196</v>
      </c>
      <c r="D2690" t="s">
        <v>12196</v>
      </c>
      <c r="E2690" t="s">
        <v>12197</v>
      </c>
    </row>
    <row r="2691" spans="1:5" x14ac:dyDescent="0.3">
      <c r="A2691" t="s">
        <v>12198</v>
      </c>
      <c r="B2691" t="s">
        <v>12199</v>
      </c>
      <c r="C2691" t="s">
        <v>12200</v>
      </c>
      <c r="D2691" t="s">
        <v>12200</v>
      </c>
      <c r="E2691" t="s">
        <v>12201</v>
      </c>
    </row>
    <row r="2692" spans="1:5" x14ac:dyDescent="0.3">
      <c r="A2692" t="s">
        <v>12202</v>
      </c>
      <c r="B2692" t="s">
        <v>12203</v>
      </c>
      <c r="C2692" t="s">
        <v>12204</v>
      </c>
      <c r="D2692" t="s">
        <v>12205</v>
      </c>
      <c r="E2692" t="s">
        <v>12206</v>
      </c>
    </row>
    <row r="2693" spans="1:5" x14ac:dyDescent="0.3">
      <c r="A2693" t="s">
        <v>12207</v>
      </c>
      <c r="B2693" t="s">
        <v>12208</v>
      </c>
      <c r="C2693" t="s">
        <v>12209</v>
      </c>
      <c r="D2693" t="s">
        <v>12210</v>
      </c>
      <c r="E2693" t="s">
        <v>12211</v>
      </c>
    </row>
    <row r="2694" spans="1:5" x14ac:dyDescent="0.3">
      <c r="A2694" t="s">
        <v>12212</v>
      </c>
      <c r="B2694" t="s">
        <v>12213</v>
      </c>
      <c r="C2694" t="s">
        <v>12214</v>
      </c>
      <c r="D2694" t="e">
        <f>- Carpus, probably a Christian</f>
        <v>#NAME?</v>
      </c>
      <c r="E2694" t="s">
        <v>12215</v>
      </c>
    </row>
    <row r="2695" spans="1:5" x14ac:dyDescent="0.3">
      <c r="A2695" t="s">
        <v>12216</v>
      </c>
      <c r="B2695" t="s">
        <v>12217</v>
      </c>
      <c r="C2695" t="s">
        <v>12218</v>
      </c>
      <c r="D2695" t="s">
        <v>12219</v>
      </c>
      <c r="E2695" t="s">
        <v>12220</v>
      </c>
    </row>
    <row r="2696" spans="1:5" x14ac:dyDescent="0.3">
      <c r="A2696" t="s">
        <v>12221</v>
      </c>
      <c r="B2696" t="s">
        <v>12222</v>
      </c>
      <c r="C2696" t="s">
        <v>12223</v>
      </c>
      <c r="D2696" t="s">
        <v>12224</v>
      </c>
      <c r="E2696" t="s">
        <v>12225</v>
      </c>
    </row>
    <row r="2697" spans="1:5" x14ac:dyDescent="0.3">
      <c r="A2697" t="s">
        <v>12226</v>
      </c>
      <c r="B2697" t="s">
        <v>12227</v>
      </c>
      <c r="C2697" t="s">
        <v>2066</v>
      </c>
      <c r="D2697" t="s">
        <v>12228</v>
      </c>
      <c r="E2697" t="s">
        <v>12229</v>
      </c>
    </row>
    <row r="2698" spans="1:5" x14ac:dyDescent="0.3">
      <c r="A2698" t="s">
        <v>12230</v>
      </c>
      <c r="B2698" t="s">
        <v>12231</v>
      </c>
      <c r="C2698" t="s">
        <v>12232</v>
      </c>
      <c r="D2698" t="s">
        <v>12233</v>
      </c>
      <c r="E2698" t="s">
        <v>12234</v>
      </c>
    </row>
    <row r="2699" spans="1:5" x14ac:dyDescent="0.3">
      <c r="A2699" t="s">
        <v>12235</v>
      </c>
      <c r="B2699" t="s">
        <v>12236</v>
      </c>
      <c r="C2699" t="s">
        <v>12237</v>
      </c>
      <c r="D2699" t="s">
        <v>12238</v>
      </c>
      <c r="E2699" t="s">
        <v>12239</v>
      </c>
    </row>
    <row r="2700" spans="1:5" x14ac:dyDescent="0.3">
      <c r="A2700" t="s">
        <v>12240</v>
      </c>
      <c r="B2700" t="s">
        <v>12241</v>
      </c>
      <c r="C2700" t="s">
        <v>12242</v>
      </c>
      <c r="D2700" t="s">
        <v>12243</v>
      </c>
      <c r="E2700" t="s">
        <v>12244</v>
      </c>
    </row>
    <row r="2701" spans="1:5" x14ac:dyDescent="0.3">
      <c r="A2701" t="s">
        <v>12245</v>
      </c>
      <c r="B2701" t="s">
        <v>12246</v>
      </c>
      <c r="C2701" t="s">
        <v>12247</v>
      </c>
      <c r="D2701" t="s">
        <v>12248</v>
      </c>
      <c r="E2701" t="s">
        <v>12249</v>
      </c>
    </row>
    <row r="2702" spans="1:5" x14ac:dyDescent="0.3">
      <c r="A2702" t="s">
        <v>12250</v>
      </c>
      <c r="B2702" t="s">
        <v>12251</v>
      </c>
      <c r="C2702" t="s">
        <v>4375</v>
      </c>
      <c r="D2702" t="s">
        <v>12252</v>
      </c>
      <c r="E2702" t="s">
        <v>12253</v>
      </c>
    </row>
    <row r="2703" spans="1:5" x14ac:dyDescent="0.3">
      <c r="A2703" t="s">
        <v>12254</v>
      </c>
      <c r="B2703" t="s">
        <v>12255</v>
      </c>
      <c r="C2703" t="s">
        <v>12256</v>
      </c>
      <c r="D2703" t="s">
        <v>12257</v>
      </c>
      <c r="E2703" t="s">
        <v>12258</v>
      </c>
    </row>
    <row r="2704" spans="1:5" x14ac:dyDescent="0.3">
      <c r="A2704" t="s">
        <v>12259</v>
      </c>
      <c r="B2704" t="s">
        <v>12260</v>
      </c>
      <c r="C2704" t="s">
        <v>12261</v>
      </c>
      <c r="D2704" t="s">
        <v>12261</v>
      </c>
      <c r="E2704" t="s">
        <v>12262</v>
      </c>
    </row>
    <row r="2705" spans="1:5" x14ac:dyDescent="0.3">
      <c r="A2705" t="s">
        <v>12263</v>
      </c>
      <c r="B2705" t="s">
        <v>12264</v>
      </c>
      <c r="C2705" t="s">
        <v>3549</v>
      </c>
      <c r="D2705" t="s">
        <v>12265</v>
      </c>
      <c r="E2705" t="s">
        <v>12266</v>
      </c>
    </row>
    <row r="2706" spans="1:5" x14ac:dyDescent="0.3">
      <c r="A2706" t="s">
        <v>12267</v>
      </c>
      <c r="B2706" t="s">
        <v>12268</v>
      </c>
      <c r="C2706" t="s">
        <v>12269</v>
      </c>
      <c r="D2706" t="s">
        <v>12270</v>
      </c>
      <c r="E2706" t="s">
        <v>12271</v>
      </c>
    </row>
    <row r="2707" spans="1:5" x14ac:dyDescent="0.3">
      <c r="A2707" t="s">
        <v>12272</v>
      </c>
      <c r="B2707" t="s">
        <v>12273</v>
      </c>
      <c r="C2707" t="s">
        <v>12274</v>
      </c>
      <c r="D2707" t="s">
        <v>12275</v>
      </c>
      <c r="E2707" t="s">
        <v>12276</v>
      </c>
    </row>
    <row r="2708" spans="1:5" x14ac:dyDescent="0.3">
      <c r="A2708" t="s">
        <v>12277</v>
      </c>
      <c r="B2708" t="s">
        <v>12278</v>
      </c>
      <c r="C2708" t="s">
        <v>5864</v>
      </c>
      <c r="D2708" t="s">
        <v>12279</v>
      </c>
      <c r="E2708" t="s">
        <v>12280</v>
      </c>
    </row>
    <row r="2709" spans="1:5" x14ac:dyDescent="0.3">
      <c r="A2709" t="s">
        <v>12281</v>
      </c>
      <c r="B2709" t="s">
        <v>12282</v>
      </c>
      <c r="C2709" t="s">
        <v>8053</v>
      </c>
      <c r="D2709" t="s">
        <v>12283</v>
      </c>
      <c r="E2709" t="s">
        <v>12284</v>
      </c>
    </row>
    <row r="2710" spans="1:5" x14ac:dyDescent="0.3">
      <c r="A2710" t="s">
        <v>12285</v>
      </c>
      <c r="B2710" t="s">
        <v>12286</v>
      </c>
      <c r="C2710" t="s">
        <v>12287</v>
      </c>
      <c r="D2710" t="s">
        <v>12288</v>
      </c>
      <c r="E2710" t="s">
        <v>12289</v>
      </c>
    </row>
    <row r="2711" spans="1:5" x14ac:dyDescent="0.3">
      <c r="A2711" t="s">
        <v>12290</v>
      </c>
      <c r="B2711" t="s">
        <v>12291</v>
      </c>
      <c r="C2711" t="s">
        <v>12292</v>
      </c>
      <c r="D2711" t="s">
        <v>12292</v>
      </c>
      <c r="E2711" t="s">
        <v>12293</v>
      </c>
    </row>
    <row r="2712" spans="1:5" x14ac:dyDescent="0.3">
      <c r="A2712" t="s">
        <v>12294</v>
      </c>
      <c r="B2712" t="s">
        <v>12295</v>
      </c>
      <c r="C2712" t="s">
        <v>12261</v>
      </c>
      <c r="D2712" t="s">
        <v>12296</v>
      </c>
      <c r="E2712" t="s">
        <v>12297</v>
      </c>
    </row>
    <row r="2713" spans="1:5" x14ac:dyDescent="0.3">
      <c r="A2713" t="s">
        <v>12298</v>
      </c>
      <c r="B2713" t="s">
        <v>12299</v>
      </c>
      <c r="C2713" t="s">
        <v>12300</v>
      </c>
      <c r="D2713" t="s">
        <v>12301</v>
      </c>
      <c r="E2713" t="s">
        <v>12302</v>
      </c>
    </row>
    <row r="2714" spans="1:5" x14ac:dyDescent="0.3">
      <c r="A2714" t="s">
        <v>12303</v>
      </c>
      <c r="B2714" t="s">
        <v>12304</v>
      </c>
      <c r="C2714" t="s">
        <v>12305</v>
      </c>
      <c r="D2714" t="s">
        <v>12306</v>
      </c>
      <c r="E2714" t="s">
        <v>12307</v>
      </c>
    </row>
    <row r="2715" spans="1:5" x14ac:dyDescent="0.3">
      <c r="A2715" t="s">
        <v>12308</v>
      </c>
      <c r="B2715" t="s">
        <v>12309</v>
      </c>
      <c r="C2715" t="s">
        <v>8313</v>
      </c>
      <c r="D2715" t="s">
        <v>12310</v>
      </c>
      <c r="E2715" t="s">
        <v>12311</v>
      </c>
    </row>
    <row r="2716" spans="1:5" x14ac:dyDescent="0.3">
      <c r="A2716" t="s">
        <v>12312</v>
      </c>
      <c r="B2716" t="s">
        <v>12313</v>
      </c>
      <c r="C2716" t="s">
        <v>12287</v>
      </c>
      <c r="D2716" t="s">
        <v>12287</v>
      </c>
      <c r="E2716" t="s">
        <v>12314</v>
      </c>
    </row>
    <row r="2717" spans="1:5" x14ac:dyDescent="0.3">
      <c r="A2717" t="s">
        <v>12315</v>
      </c>
      <c r="B2717" t="s">
        <v>12316</v>
      </c>
      <c r="C2717" t="s">
        <v>10400</v>
      </c>
      <c r="D2717" t="s">
        <v>12317</v>
      </c>
      <c r="E2717" t="s">
        <v>12318</v>
      </c>
    </row>
    <row r="2718" spans="1:5" x14ac:dyDescent="0.3">
      <c r="A2718" t="s">
        <v>12319</v>
      </c>
      <c r="B2718" t="s">
        <v>12320</v>
      </c>
      <c r="C2718" t="s">
        <v>6636</v>
      </c>
      <c r="D2718" t="s">
        <v>12321</v>
      </c>
      <c r="E2718" t="s">
        <v>12322</v>
      </c>
    </row>
    <row r="2719" spans="1:5" x14ac:dyDescent="0.3">
      <c r="A2719" t="s">
        <v>12323</v>
      </c>
      <c r="B2719" t="s">
        <v>12324</v>
      </c>
      <c r="C2719" t="s">
        <v>12325</v>
      </c>
      <c r="D2719" t="s">
        <v>12326</v>
      </c>
      <c r="E2719" t="s">
        <v>12327</v>
      </c>
    </row>
    <row r="2720" spans="1:5" x14ac:dyDescent="0.3">
      <c r="A2720" t="s">
        <v>12328</v>
      </c>
      <c r="B2720" t="s">
        <v>12329</v>
      </c>
      <c r="C2720" t="s">
        <v>3901</v>
      </c>
      <c r="D2720" t="s">
        <v>12330</v>
      </c>
      <c r="E2720" t="s">
        <v>12331</v>
      </c>
    </row>
    <row r="2721" spans="1:5" x14ac:dyDescent="0.3">
      <c r="A2721" t="s">
        <v>12332</v>
      </c>
      <c r="B2721" t="s">
        <v>12333</v>
      </c>
      <c r="C2721" t="s">
        <v>8111</v>
      </c>
      <c r="D2721" t="s">
        <v>12334</v>
      </c>
      <c r="E2721" t="s">
        <v>12335</v>
      </c>
    </row>
    <row r="2722" spans="1:5" x14ac:dyDescent="0.3">
      <c r="A2722" t="s">
        <v>12336</v>
      </c>
      <c r="B2722" t="s">
        <v>12337</v>
      </c>
      <c r="C2722" t="s">
        <v>9164</v>
      </c>
      <c r="D2722" t="s">
        <v>12338</v>
      </c>
      <c r="E2722" t="s">
        <v>12339</v>
      </c>
    </row>
    <row r="2723" spans="1:5" x14ac:dyDescent="0.3">
      <c r="A2723" t="s">
        <v>12340</v>
      </c>
      <c r="B2723" t="s">
        <v>12341</v>
      </c>
      <c r="C2723" t="s">
        <v>12342</v>
      </c>
      <c r="D2723" t="s">
        <v>12343</v>
      </c>
      <c r="E2723" t="s">
        <v>12344</v>
      </c>
    </row>
    <row r="2724" spans="1:5" x14ac:dyDescent="0.3">
      <c r="A2724" t="s">
        <v>12345</v>
      </c>
      <c r="B2724" t="s">
        <v>12346</v>
      </c>
      <c r="C2724" t="s">
        <v>1660</v>
      </c>
      <c r="D2724" t="s">
        <v>12347</v>
      </c>
      <c r="E2724" t="s">
        <v>12348</v>
      </c>
    </row>
    <row r="2725" spans="1:5" x14ac:dyDescent="0.3">
      <c r="A2725" t="s">
        <v>12349</v>
      </c>
      <c r="B2725" t="s">
        <v>12350</v>
      </c>
      <c r="C2725" t="s">
        <v>12292</v>
      </c>
      <c r="D2725" t="s">
        <v>12351</v>
      </c>
      <c r="E2725" t="s">
        <v>12352</v>
      </c>
    </row>
    <row r="2726" spans="1:5" x14ac:dyDescent="0.3">
      <c r="A2726" t="s">
        <v>12353</v>
      </c>
      <c r="B2726" t="s">
        <v>12354</v>
      </c>
      <c r="C2726" t="s">
        <v>12355</v>
      </c>
      <c r="D2726" t="s">
        <v>12355</v>
      </c>
      <c r="E2726" t="s">
        <v>12356</v>
      </c>
    </row>
    <row r="2727" spans="1:5" x14ac:dyDescent="0.3">
      <c r="A2727" t="s">
        <v>12357</v>
      </c>
      <c r="B2727" t="s">
        <v>12358</v>
      </c>
      <c r="C2727" t="s">
        <v>5908</v>
      </c>
      <c r="D2727" t="s">
        <v>5908</v>
      </c>
      <c r="E2727" t="s">
        <v>12359</v>
      </c>
    </row>
    <row r="2728" spans="1:5" x14ac:dyDescent="0.3">
      <c r="A2728" t="s">
        <v>12360</v>
      </c>
      <c r="B2728" t="s">
        <v>12361</v>
      </c>
      <c r="C2728" t="s">
        <v>11874</v>
      </c>
      <c r="D2728" t="s">
        <v>12362</v>
      </c>
      <c r="E2728" t="s">
        <v>12363</v>
      </c>
    </row>
    <row r="2729" spans="1:5" x14ac:dyDescent="0.3">
      <c r="A2729" t="s">
        <v>12364</v>
      </c>
      <c r="B2729" t="s">
        <v>12365</v>
      </c>
      <c r="C2729" t="s">
        <v>12366</v>
      </c>
      <c r="D2729" t="s">
        <v>12367</v>
      </c>
      <c r="E2729" t="s">
        <v>12368</v>
      </c>
    </row>
    <row r="2730" spans="1:5" x14ac:dyDescent="0.3">
      <c r="A2730" t="s">
        <v>12369</v>
      </c>
      <c r="B2730" t="s">
        <v>12370</v>
      </c>
      <c r="C2730" t="s">
        <v>12371</v>
      </c>
      <c r="D2730" t="s">
        <v>12372</v>
      </c>
      <c r="E2730" t="s">
        <v>12373</v>
      </c>
    </row>
    <row r="2731" spans="1:5" x14ac:dyDescent="0.3">
      <c r="A2731" t="s">
        <v>12374</v>
      </c>
      <c r="B2731" t="s">
        <v>12375</v>
      </c>
      <c r="C2731" t="s">
        <v>915</v>
      </c>
      <c r="D2731" t="s">
        <v>915</v>
      </c>
      <c r="E2731" t="s">
        <v>12376</v>
      </c>
    </row>
    <row r="2732" spans="1:5" x14ac:dyDescent="0.3">
      <c r="A2732" t="s">
        <v>12377</v>
      </c>
      <c r="B2732" t="s">
        <v>12378</v>
      </c>
      <c r="C2732" t="s">
        <v>12379</v>
      </c>
      <c r="D2732" t="s">
        <v>12379</v>
      </c>
      <c r="E2732" t="s">
        <v>12380</v>
      </c>
    </row>
    <row r="2733" spans="1:5" x14ac:dyDescent="0.3">
      <c r="A2733" t="s">
        <v>12381</v>
      </c>
      <c r="B2733" t="s">
        <v>12382</v>
      </c>
      <c r="C2733" t="s">
        <v>12383</v>
      </c>
      <c r="D2733" t="s">
        <v>12384</v>
      </c>
      <c r="E2733" t="s">
        <v>12385</v>
      </c>
    </row>
    <row r="2734" spans="1:5" x14ac:dyDescent="0.3">
      <c r="A2734" t="s">
        <v>12386</v>
      </c>
      <c r="B2734" t="s">
        <v>12387</v>
      </c>
      <c r="C2734" t="s">
        <v>6421</v>
      </c>
      <c r="D2734" t="s">
        <v>6421</v>
      </c>
      <c r="E2734" t="s">
        <v>12388</v>
      </c>
    </row>
    <row r="2735" spans="1:5" x14ac:dyDescent="0.3">
      <c r="A2735" t="s">
        <v>12389</v>
      </c>
      <c r="B2735" t="s">
        <v>12390</v>
      </c>
      <c r="C2735" t="s">
        <v>12287</v>
      </c>
      <c r="D2735" t="s">
        <v>12287</v>
      </c>
      <c r="E2735" t="s">
        <v>12391</v>
      </c>
    </row>
    <row r="2736" spans="1:5" x14ac:dyDescent="0.3">
      <c r="A2736" t="s">
        <v>12392</v>
      </c>
      <c r="B2736" t="s">
        <v>12393</v>
      </c>
      <c r="C2736" t="s">
        <v>6421</v>
      </c>
      <c r="D2736" t="s">
        <v>6421</v>
      </c>
      <c r="E2736" t="s">
        <v>12394</v>
      </c>
    </row>
    <row r="2737" spans="1:5" x14ac:dyDescent="0.3">
      <c r="A2737" t="s">
        <v>12395</v>
      </c>
      <c r="B2737" t="s">
        <v>12396</v>
      </c>
      <c r="C2737" t="s">
        <v>12397</v>
      </c>
      <c r="D2737" t="s">
        <v>12398</v>
      </c>
      <c r="E2737" t="s">
        <v>12399</v>
      </c>
    </row>
    <row r="2738" spans="1:5" x14ac:dyDescent="0.3">
      <c r="A2738" t="s">
        <v>12400</v>
      </c>
      <c r="B2738" t="s">
        <v>12401</v>
      </c>
      <c r="C2738" t="s">
        <v>12402</v>
      </c>
      <c r="D2738" t="s">
        <v>12403</v>
      </c>
      <c r="E2738" t="s">
        <v>12404</v>
      </c>
    </row>
    <row r="2739" spans="1:5" x14ac:dyDescent="0.3">
      <c r="A2739" t="s">
        <v>12405</v>
      </c>
      <c r="B2739" t="s">
        <v>12406</v>
      </c>
      <c r="C2739" t="s">
        <v>6770</v>
      </c>
      <c r="D2739" t="s">
        <v>12407</v>
      </c>
      <c r="E2739" t="s">
        <v>12408</v>
      </c>
    </row>
    <row r="2740" spans="1:5" x14ac:dyDescent="0.3">
      <c r="A2740" t="s">
        <v>12409</v>
      </c>
      <c r="B2740" t="s">
        <v>12410</v>
      </c>
      <c r="C2740" t="s">
        <v>12411</v>
      </c>
      <c r="D2740" t="s">
        <v>12412</v>
      </c>
      <c r="E2740" t="s">
        <v>12413</v>
      </c>
    </row>
    <row r="2741" spans="1:5" x14ac:dyDescent="0.3">
      <c r="A2741" t="s">
        <v>12414</v>
      </c>
      <c r="B2741" t="s">
        <v>12415</v>
      </c>
      <c r="C2741" t="s">
        <v>12416</v>
      </c>
      <c r="D2741" t="s">
        <v>12417</v>
      </c>
      <c r="E2741" t="s">
        <v>12418</v>
      </c>
    </row>
    <row r="2742" spans="1:5" x14ac:dyDescent="0.3">
      <c r="A2742" t="s">
        <v>12419</v>
      </c>
      <c r="B2742" t="s">
        <v>12420</v>
      </c>
      <c r="C2742" t="s">
        <v>12421</v>
      </c>
      <c r="D2742" t="s">
        <v>12422</v>
      </c>
      <c r="E2742" t="s">
        <v>12423</v>
      </c>
    </row>
    <row r="2743" spans="1:5" x14ac:dyDescent="0.3">
      <c r="A2743" t="s">
        <v>12424</v>
      </c>
      <c r="B2743" t="s">
        <v>12425</v>
      </c>
      <c r="C2743" t="s">
        <v>12426</v>
      </c>
      <c r="D2743" t="s">
        <v>12426</v>
      </c>
      <c r="E2743" t="s">
        <v>12427</v>
      </c>
    </row>
    <row r="2744" spans="1:5" x14ac:dyDescent="0.3">
      <c r="A2744" t="s">
        <v>12428</v>
      </c>
      <c r="B2744" t="s">
        <v>12429</v>
      </c>
      <c r="C2744" t="s">
        <v>2960</v>
      </c>
      <c r="D2744" t="s">
        <v>12430</v>
      </c>
      <c r="E2744" t="s">
        <v>12431</v>
      </c>
    </row>
    <row r="2745" spans="1:5" x14ac:dyDescent="0.3">
      <c r="A2745" t="s">
        <v>12432</v>
      </c>
      <c r="B2745" t="s">
        <v>12433</v>
      </c>
      <c r="C2745" t="s">
        <v>12434</v>
      </c>
      <c r="D2745" t="s">
        <v>12435</v>
      </c>
      <c r="E2745" t="s">
        <v>12436</v>
      </c>
    </row>
    <row r="2746" spans="1:5" x14ac:dyDescent="0.3">
      <c r="A2746" t="s">
        <v>12437</v>
      </c>
      <c r="B2746" t="s">
        <v>12438</v>
      </c>
      <c r="C2746" t="s">
        <v>12439</v>
      </c>
      <c r="D2746" t="s">
        <v>12439</v>
      </c>
      <c r="E2746" t="s">
        <v>12440</v>
      </c>
    </row>
    <row r="2747" spans="1:5" x14ac:dyDescent="0.3">
      <c r="A2747" t="s">
        <v>12441</v>
      </c>
      <c r="B2747" t="s">
        <v>12442</v>
      </c>
      <c r="C2747" t="s">
        <v>2886</v>
      </c>
      <c r="D2747" t="s">
        <v>12443</v>
      </c>
      <c r="E2747" t="s">
        <v>12444</v>
      </c>
    </row>
    <row r="2748" spans="1:5" x14ac:dyDescent="0.3">
      <c r="A2748" t="s">
        <v>12445</v>
      </c>
      <c r="B2748" t="s">
        <v>12446</v>
      </c>
      <c r="C2748" t="s">
        <v>9211</v>
      </c>
      <c r="D2748" t="s">
        <v>9211</v>
      </c>
      <c r="E2748" t="s">
        <v>12447</v>
      </c>
    </row>
    <row r="2749" spans="1:5" x14ac:dyDescent="0.3">
      <c r="A2749" t="s">
        <v>12448</v>
      </c>
      <c r="B2749" t="s">
        <v>12449</v>
      </c>
      <c r="C2749" t="s">
        <v>12450</v>
      </c>
      <c r="D2749" t="s">
        <v>12451</v>
      </c>
      <c r="E2749" t="s">
        <v>12452</v>
      </c>
    </row>
    <row r="2750" spans="1:5" x14ac:dyDescent="0.3">
      <c r="A2750" t="s">
        <v>12453</v>
      </c>
      <c r="B2750" t="s">
        <v>12454</v>
      </c>
      <c r="C2750" t="s">
        <v>12455</v>
      </c>
      <c r="D2750" t="s">
        <v>12456</v>
      </c>
      <c r="E2750" t="s">
        <v>12457</v>
      </c>
    </row>
    <row r="2751" spans="1:5" x14ac:dyDescent="0.3">
      <c r="A2751" t="s">
        <v>12458</v>
      </c>
      <c r="B2751" t="s">
        <v>12459</v>
      </c>
      <c r="C2751" t="s">
        <v>1714</v>
      </c>
      <c r="D2751" t="s">
        <v>12460</v>
      </c>
      <c r="E2751" t="s">
        <v>12461</v>
      </c>
    </row>
    <row r="2752" spans="1:5" x14ac:dyDescent="0.3">
      <c r="A2752" t="s">
        <v>12462</v>
      </c>
      <c r="B2752" t="s">
        <v>12463</v>
      </c>
      <c r="C2752" t="s">
        <v>12464</v>
      </c>
      <c r="D2752" t="s">
        <v>12464</v>
      </c>
      <c r="E2752" t="s">
        <v>12465</v>
      </c>
    </row>
    <row r="2753" spans="1:5" x14ac:dyDescent="0.3">
      <c r="A2753" t="s">
        <v>12466</v>
      </c>
      <c r="B2753" t="s">
        <v>12467</v>
      </c>
      <c r="C2753" t="s">
        <v>12468</v>
      </c>
      <c r="D2753" t="s">
        <v>12469</v>
      </c>
      <c r="E2753" t="s">
        <v>12470</v>
      </c>
    </row>
    <row r="2754" spans="1:5" x14ac:dyDescent="0.3">
      <c r="A2754" t="s">
        <v>12471</v>
      </c>
      <c r="B2754" t="s">
        <v>12472</v>
      </c>
      <c r="C2754" t="s">
        <v>12473</v>
      </c>
      <c r="D2754" t="s">
        <v>12473</v>
      </c>
      <c r="E2754" t="s">
        <v>12474</v>
      </c>
    </row>
    <row r="2755" spans="1:5" x14ac:dyDescent="0.3">
      <c r="A2755" t="s">
        <v>12475</v>
      </c>
      <c r="B2755" t="s">
        <v>12476</v>
      </c>
      <c r="C2755" t="s">
        <v>3268</v>
      </c>
      <c r="D2755" t="s">
        <v>3268</v>
      </c>
      <c r="E2755" t="s">
        <v>12477</v>
      </c>
    </row>
    <row r="2756" spans="1:5" x14ac:dyDescent="0.3">
      <c r="A2756" t="s">
        <v>12478</v>
      </c>
      <c r="B2756" t="s">
        <v>12479</v>
      </c>
      <c r="C2756" t="s">
        <v>12480</v>
      </c>
      <c r="D2756" t="s">
        <v>12480</v>
      </c>
      <c r="E2756" t="s">
        <v>12481</v>
      </c>
    </row>
    <row r="2757" spans="1:5" x14ac:dyDescent="0.3">
      <c r="A2757" t="s">
        <v>12482</v>
      </c>
      <c r="B2757" t="s">
        <v>12483</v>
      </c>
      <c r="C2757" t="s">
        <v>1705</v>
      </c>
      <c r="D2757" t="s">
        <v>1705</v>
      </c>
      <c r="E2757" t="s">
        <v>12484</v>
      </c>
    </row>
    <row r="2758" spans="1:5" x14ac:dyDescent="0.3">
      <c r="A2758" t="s">
        <v>12485</v>
      </c>
      <c r="B2758" t="s">
        <v>12486</v>
      </c>
      <c r="C2758" t="s">
        <v>4375</v>
      </c>
      <c r="D2758" t="s">
        <v>12252</v>
      </c>
      <c r="E2758" t="s">
        <v>12487</v>
      </c>
    </row>
    <row r="2759" spans="1:5" x14ac:dyDescent="0.3">
      <c r="A2759" t="s">
        <v>12488</v>
      </c>
      <c r="B2759" t="s">
        <v>12489</v>
      </c>
      <c r="C2759" t="s">
        <v>12490</v>
      </c>
      <c r="D2759" t="s">
        <v>12491</v>
      </c>
      <c r="E2759" t="s">
        <v>12492</v>
      </c>
    </row>
    <row r="2760" spans="1:5" x14ac:dyDescent="0.3">
      <c r="A2760" t="s">
        <v>12493</v>
      </c>
      <c r="B2760" t="s">
        <v>12494</v>
      </c>
      <c r="C2760" t="s">
        <v>9559</v>
      </c>
      <c r="D2760" t="s">
        <v>12495</v>
      </c>
      <c r="E2760" t="s">
        <v>12496</v>
      </c>
    </row>
    <row r="2761" spans="1:5" x14ac:dyDescent="0.3">
      <c r="A2761" t="s">
        <v>12497</v>
      </c>
      <c r="B2761" t="s">
        <v>12498</v>
      </c>
      <c r="C2761" t="s">
        <v>12499</v>
      </c>
      <c r="D2761" t="s">
        <v>12500</v>
      </c>
      <c r="E2761" t="s">
        <v>12501</v>
      </c>
    </row>
    <row r="2762" spans="1:5" x14ac:dyDescent="0.3">
      <c r="A2762" t="s">
        <v>12502</v>
      </c>
      <c r="B2762" t="s">
        <v>12503</v>
      </c>
      <c r="C2762" t="s">
        <v>12504</v>
      </c>
      <c r="D2762" t="s">
        <v>12505</v>
      </c>
      <c r="E2762" t="s">
        <v>12506</v>
      </c>
    </row>
    <row r="2763" spans="1:5" x14ac:dyDescent="0.3">
      <c r="A2763" t="s">
        <v>12507</v>
      </c>
      <c r="B2763" t="s">
        <v>12508</v>
      </c>
      <c r="C2763" t="s">
        <v>7449</v>
      </c>
      <c r="D2763" t="s">
        <v>12509</v>
      </c>
      <c r="E2763" t="s">
        <v>12510</v>
      </c>
    </row>
    <row r="2764" spans="1:5" x14ac:dyDescent="0.3">
      <c r="A2764" t="s">
        <v>12511</v>
      </c>
      <c r="B2764" t="s">
        <v>12512</v>
      </c>
      <c r="C2764" t="s">
        <v>12513</v>
      </c>
      <c r="D2764" t="s">
        <v>12514</v>
      </c>
      <c r="E2764" t="s">
        <v>12515</v>
      </c>
    </row>
    <row r="2765" spans="1:5" x14ac:dyDescent="0.3">
      <c r="A2765" t="s">
        <v>12516</v>
      </c>
      <c r="B2765" t="s">
        <v>12517</v>
      </c>
      <c r="C2765" t="s">
        <v>12518</v>
      </c>
      <c r="D2765" t="s">
        <v>12519</v>
      </c>
      <c r="E2765" t="s">
        <v>12520</v>
      </c>
    </row>
    <row r="2766" spans="1:5" x14ac:dyDescent="0.3">
      <c r="A2766" t="s">
        <v>12521</v>
      </c>
      <c r="B2766" t="s">
        <v>12522</v>
      </c>
      <c r="C2766" t="s">
        <v>1792</v>
      </c>
      <c r="D2766" t="s">
        <v>1792</v>
      </c>
      <c r="E2766" t="s">
        <v>12523</v>
      </c>
    </row>
    <row r="2767" spans="1:5" x14ac:dyDescent="0.3">
      <c r="A2767" t="s">
        <v>12524</v>
      </c>
      <c r="B2767" t="s">
        <v>12525</v>
      </c>
      <c r="C2767" t="s">
        <v>12526</v>
      </c>
      <c r="D2767" t="s">
        <v>12527</v>
      </c>
      <c r="E2767" t="s">
        <v>12528</v>
      </c>
    </row>
    <row r="2768" spans="1:5" x14ac:dyDescent="0.3">
      <c r="A2768" t="s">
        <v>12529</v>
      </c>
      <c r="B2768" t="s">
        <v>12530</v>
      </c>
      <c r="C2768" t="s">
        <v>12531</v>
      </c>
      <c r="D2768" t="s">
        <v>12531</v>
      </c>
      <c r="E2768" t="s">
        <v>12532</v>
      </c>
    </row>
    <row r="2769" spans="1:5" x14ac:dyDescent="0.3">
      <c r="A2769" t="s">
        <v>12533</v>
      </c>
      <c r="B2769" t="s">
        <v>12534</v>
      </c>
      <c r="C2769" t="s">
        <v>12535</v>
      </c>
      <c r="D2769" t="s">
        <v>12536</v>
      </c>
      <c r="E2769" t="s">
        <v>12537</v>
      </c>
    </row>
    <row r="2770" spans="1:5" x14ac:dyDescent="0.3">
      <c r="A2770" t="s">
        <v>12538</v>
      </c>
      <c r="B2770" t="s">
        <v>12539</v>
      </c>
      <c r="C2770" t="s">
        <v>12540</v>
      </c>
      <c r="D2770" t="s">
        <v>12540</v>
      </c>
      <c r="E2770" t="s">
        <v>12541</v>
      </c>
    </row>
    <row r="2771" spans="1:5" x14ac:dyDescent="0.3">
      <c r="A2771" t="s">
        <v>12542</v>
      </c>
      <c r="B2771" t="s">
        <v>12543</v>
      </c>
      <c r="C2771" t="s">
        <v>12544</v>
      </c>
      <c r="D2771" t="s">
        <v>12545</v>
      </c>
      <c r="E2771" t="s">
        <v>12546</v>
      </c>
    </row>
    <row r="2772" spans="1:5" x14ac:dyDescent="0.3">
      <c r="A2772" t="s">
        <v>12547</v>
      </c>
      <c r="B2772" t="s">
        <v>12548</v>
      </c>
      <c r="C2772" t="s">
        <v>12325</v>
      </c>
      <c r="D2772" t="s">
        <v>12549</v>
      </c>
      <c r="E2772" t="s">
        <v>12550</v>
      </c>
    </row>
    <row r="2773" spans="1:5" x14ac:dyDescent="0.3">
      <c r="A2773" t="s">
        <v>12551</v>
      </c>
      <c r="B2773" t="s">
        <v>12552</v>
      </c>
      <c r="C2773" t="s">
        <v>4946</v>
      </c>
      <c r="D2773" t="s">
        <v>12553</v>
      </c>
      <c r="E2773" t="s">
        <v>12554</v>
      </c>
    </row>
    <row r="2774" spans="1:5" x14ac:dyDescent="0.3">
      <c r="A2774" t="s">
        <v>12555</v>
      </c>
      <c r="B2774" t="s">
        <v>12556</v>
      </c>
      <c r="C2774" t="s">
        <v>3268</v>
      </c>
      <c r="D2774" t="s">
        <v>12557</v>
      </c>
      <c r="E2774" t="s">
        <v>12558</v>
      </c>
    </row>
    <row r="2775" spans="1:5" x14ac:dyDescent="0.3">
      <c r="A2775" t="s">
        <v>12559</v>
      </c>
      <c r="B2775" t="s">
        <v>12560</v>
      </c>
      <c r="C2775" t="s">
        <v>12480</v>
      </c>
      <c r="D2775" t="s">
        <v>12561</v>
      </c>
      <c r="E2775" t="s">
        <v>12562</v>
      </c>
    </row>
    <row r="2776" spans="1:5" x14ac:dyDescent="0.3">
      <c r="A2776" t="s">
        <v>12563</v>
      </c>
      <c r="B2776" t="s">
        <v>12564</v>
      </c>
      <c r="C2776" t="s">
        <v>12565</v>
      </c>
      <c r="D2776" t="s">
        <v>12566</v>
      </c>
      <c r="E2776" t="s">
        <v>12567</v>
      </c>
    </row>
    <row r="2777" spans="1:5" x14ac:dyDescent="0.3">
      <c r="A2777" t="s">
        <v>12568</v>
      </c>
      <c r="B2777" t="s">
        <v>12569</v>
      </c>
      <c r="C2777" t="s">
        <v>3356</v>
      </c>
      <c r="D2777" t="s">
        <v>12570</v>
      </c>
      <c r="E2777" t="s">
        <v>12571</v>
      </c>
    </row>
    <row r="2778" spans="1:5" x14ac:dyDescent="0.3">
      <c r="A2778" t="s">
        <v>12572</v>
      </c>
      <c r="B2778" t="s">
        <v>12573</v>
      </c>
      <c r="C2778" t="s">
        <v>3142</v>
      </c>
      <c r="D2778" t="s">
        <v>12574</v>
      </c>
      <c r="E2778" t="s">
        <v>12575</v>
      </c>
    </row>
    <row r="2779" spans="1:5" x14ac:dyDescent="0.3">
      <c r="A2779" t="s">
        <v>12576</v>
      </c>
      <c r="B2779" t="s">
        <v>12577</v>
      </c>
      <c r="C2779" t="s">
        <v>12578</v>
      </c>
      <c r="D2779" t="s">
        <v>12579</v>
      </c>
      <c r="E2779" t="s">
        <v>12580</v>
      </c>
    </row>
    <row r="2780" spans="1:5" x14ac:dyDescent="0.3">
      <c r="A2780" t="s">
        <v>12581</v>
      </c>
      <c r="B2780" t="s">
        <v>12582</v>
      </c>
      <c r="C2780" t="s">
        <v>12583</v>
      </c>
      <c r="D2780" t="s">
        <v>12584</v>
      </c>
      <c r="E2780" t="s">
        <v>12585</v>
      </c>
    </row>
    <row r="2781" spans="1:5" x14ac:dyDescent="0.3">
      <c r="A2781" t="s">
        <v>12586</v>
      </c>
      <c r="B2781" t="s">
        <v>12587</v>
      </c>
      <c r="C2781" t="s">
        <v>12490</v>
      </c>
      <c r="D2781" t="s">
        <v>12588</v>
      </c>
      <c r="E2781" t="s">
        <v>12589</v>
      </c>
    </row>
    <row r="2782" spans="1:5" x14ac:dyDescent="0.3">
      <c r="A2782" t="s">
        <v>12590</v>
      </c>
      <c r="B2782" t="s">
        <v>12591</v>
      </c>
      <c r="C2782" t="s">
        <v>12592</v>
      </c>
      <c r="D2782" t="s">
        <v>12593</v>
      </c>
      <c r="E2782" t="s">
        <v>12594</v>
      </c>
    </row>
    <row r="2783" spans="1:5" x14ac:dyDescent="0.3">
      <c r="A2783" t="s">
        <v>12595</v>
      </c>
      <c r="B2783" t="s">
        <v>12596</v>
      </c>
      <c r="C2783" t="s">
        <v>12597</v>
      </c>
      <c r="D2783" t="s">
        <v>12597</v>
      </c>
      <c r="E2783" t="s">
        <v>12598</v>
      </c>
    </row>
    <row r="2784" spans="1:5" x14ac:dyDescent="0.3">
      <c r="A2784" t="s">
        <v>12599</v>
      </c>
      <c r="B2784" t="s">
        <v>12600</v>
      </c>
      <c r="C2784" t="s">
        <v>12601</v>
      </c>
      <c r="D2784" t="s">
        <v>12602</v>
      </c>
      <c r="E2784" t="s">
        <v>12603</v>
      </c>
    </row>
    <row r="2785" spans="1:5" x14ac:dyDescent="0.3">
      <c r="A2785" t="s">
        <v>12604</v>
      </c>
      <c r="B2785" t="s">
        <v>12605</v>
      </c>
      <c r="C2785" t="s">
        <v>12606</v>
      </c>
      <c r="D2785" t="s">
        <v>12607</v>
      </c>
      <c r="E2785" t="s">
        <v>12608</v>
      </c>
    </row>
    <row r="2786" spans="1:5" x14ac:dyDescent="0.3">
      <c r="A2786" t="s">
        <v>12609</v>
      </c>
      <c r="B2786" t="s">
        <v>12610</v>
      </c>
      <c r="C2786" t="s">
        <v>9339</v>
      </c>
      <c r="D2786" t="s">
        <v>9339</v>
      </c>
      <c r="E2786" t="s">
        <v>12611</v>
      </c>
    </row>
    <row r="2787" spans="1:5" x14ac:dyDescent="0.3">
      <c r="A2787" t="s">
        <v>12612</v>
      </c>
      <c r="B2787" t="s">
        <v>12613</v>
      </c>
      <c r="C2787" t="s">
        <v>12614</v>
      </c>
      <c r="D2787" t="s">
        <v>12615</v>
      </c>
      <c r="E2787" t="s">
        <v>12616</v>
      </c>
    </row>
    <row r="2788" spans="1:5" x14ac:dyDescent="0.3">
      <c r="A2788" t="s">
        <v>12617</v>
      </c>
      <c r="B2788" t="s">
        <v>12618</v>
      </c>
      <c r="C2788" t="s">
        <v>12619</v>
      </c>
      <c r="D2788" t="s">
        <v>12619</v>
      </c>
      <c r="E2788" t="s">
        <v>12620</v>
      </c>
    </row>
    <row r="2789" spans="1:5" x14ac:dyDescent="0.3">
      <c r="A2789" t="s">
        <v>12621</v>
      </c>
      <c r="B2789" t="s">
        <v>12622</v>
      </c>
      <c r="C2789" t="s">
        <v>12623</v>
      </c>
      <c r="D2789" t="s">
        <v>12624</v>
      </c>
      <c r="E2789" t="s">
        <v>12625</v>
      </c>
    </row>
    <row r="2790" spans="1:5" x14ac:dyDescent="0.3">
      <c r="A2790" t="s">
        <v>12626</v>
      </c>
      <c r="B2790" t="s">
        <v>12627</v>
      </c>
      <c r="C2790" t="s">
        <v>12628</v>
      </c>
      <c r="D2790" t="s">
        <v>12629</v>
      </c>
      <c r="E2790" t="s">
        <v>12630</v>
      </c>
    </row>
    <row r="2791" spans="1:5" x14ac:dyDescent="0.3">
      <c r="A2791" t="s">
        <v>12631</v>
      </c>
      <c r="B2791" t="s">
        <v>12632</v>
      </c>
      <c r="C2791" t="s">
        <v>12633</v>
      </c>
      <c r="D2791" t="s">
        <v>12634</v>
      </c>
      <c r="E2791" t="s">
        <v>12635</v>
      </c>
    </row>
    <row r="2792" spans="1:5" x14ac:dyDescent="0.3">
      <c r="A2792" t="s">
        <v>12636</v>
      </c>
      <c r="B2792" t="s">
        <v>12637</v>
      </c>
      <c r="C2792" t="s">
        <v>12638</v>
      </c>
      <c r="D2792" t="s">
        <v>12639</v>
      </c>
      <c r="E2792" t="s">
        <v>12640</v>
      </c>
    </row>
    <row r="2793" spans="1:5" x14ac:dyDescent="0.3">
      <c r="A2793" t="s">
        <v>12641</v>
      </c>
      <c r="B2793" t="s">
        <v>12642</v>
      </c>
      <c r="C2793" t="s">
        <v>1907</v>
      </c>
      <c r="D2793" t="s">
        <v>12643</v>
      </c>
      <c r="E2793" t="s">
        <v>12644</v>
      </c>
    </row>
    <row r="2794" spans="1:5" x14ac:dyDescent="0.3">
      <c r="A2794" t="s">
        <v>12645</v>
      </c>
      <c r="B2794" t="s">
        <v>12646</v>
      </c>
      <c r="C2794" t="s">
        <v>11465</v>
      </c>
      <c r="D2794" t="s">
        <v>12647</v>
      </c>
      <c r="E2794" t="s">
        <v>12648</v>
      </c>
    </row>
    <row r="2795" spans="1:5" x14ac:dyDescent="0.3">
      <c r="A2795" t="s">
        <v>12649</v>
      </c>
      <c r="B2795" t="s">
        <v>12650</v>
      </c>
      <c r="C2795" t="s">
        <v>12651</v>
      </c>
      <c r="D2795" t="s">
        <v>12652</v>
      </c>
      <c r="E2795" t="s">
        <v>12653</v>
      </c>
    </row>
    <row r="2796" spans="1:5" x14ac:dyDescent="0.3">
      <c r="A2796" t="s">
        <v>12654</v>
      </c>
      <c r="B2796" t="s">
        <v>12655</v>
      </c>
      <c r="C2796" t="s">
        <v>12656</v>
      </c>
      <c r="D2796" t="s">
        <v>12657</v>
      </c>
      <c r="E2796" t="s">
        <v>12658</v>
      </c>
    </row>
    <row r="2797" spans="1:5" x14ac:dyDescent="0.3">
      <c r="A2797" t="s">
        <v>12659</v>
      </c>
      <c r="B2797" t="s">
        <v>12660</v>
      </c>
      <c r="C2797" t="s">
        <v>12661</v>
      </c>
      <c r="D2797" t="s">
        <v>12662</v>
      </c>
      <c r="E2797" t="s">
        <v>12663</v>
      </c>
    </row>
    <row r="2798" spans="1:5" x14ac:dyDescent="0.3">
      <c r="A2798" t="s">
        <v>12664</v>
      </c>
      <c r="B2798" t="s">
        <v>12665</v>
      </c>
      <c r="C2798" t="s">
        <v>12666</v>
      </c>
      <c r="D2798" t="s">
        <v>12667</v>
      </c>
      <c r="E2798" t="s">
        <v>12668</v>
      </c>
    </row>
    <row r="2799" spans="1:5" x14ac:dyDescent="0.3">
      <c r="A2799" t="s">
        <v>12669</v>
      </c>
      <c r="B2799" t="s">
        <v>12670</v>
      </c>
      <c r="C2799" t="s">
        <v>12671</v>
      </c>
      <c r="D2799" t="s">
        <v>12672</v>
      </c>
      <c r="E2799" t="s">
        <v>12673</v>
      </c>
    </row>
    <row r="2800" spans="1:5" x14ac:dyDescent="0.3">
      <c r="A2800" t="s">
        <v>12674</v>
      </c>
      <c r="B2800" t="s">
        <v>12675</v>
      </c>
      <c r="C2800" t="s">
        <v>12676</v>
      </c>
      <c r="D2800" t="s">
        <v>12677</v>
      </c>
      <c r="E2800" t="s">
        <v>12678</v>
      </c>
    </row>
    <row r="2801" spans="1:5" x14ac:dyDescent="0.3">
      <c r="A2801" t="s">
        <v>12679</v>
      </c>
      <c r="B2801" t="s">
        <v>12680</v>
      </c>
      <c r="C2801" t="s">
        <v>12681</v>
      </c>
      <c r="D2801" t="s">
        <v>12682</v>
      </c>
      <c r="E2801" t="s">
        <v>12683</v>
      </c>
    </row>
    <row r="2802" spans="1:5" x14ac:dyDescent="0.3">
      <c r="A2802" t="s">
        <v>12684</v>
      </c>
      <c r="B2802" t="s">
        <v>12685</v>
      </c>
      <c r="C2802" t="s">
        <v>12686</v>
      </c>
      <c r="D2802" t="s">
        <v>12687</v>
      </c>
      <c r="E2802" t="s">
        <v>12688</v>
      </c>
    </row>
    <row r="2803" spans="1:5" x14ac:dyDescent="0.3">
      <c r="A2803" t="s">
        <v>12689</v>
      </c>
      <c r="B2803" t="s">
        <v>12690</v>
      </c>
      <c r="C2803" t="s">
        <v>12691</v>
      </c>
      <c r="D2803" t="s">
        <v>12691</v>
      </c>
      <c r="E2803" t="s">
        <v>12692</v>
      </c>
    </row>
    <row r="2804" spans="1:5" x14ac:dyDescent="0.3">
      <c r="A2804" t="s">
        <v>12693</v>
      </c>
      <c r="B2804" t="s">
        <v>12694</v>
      </c>
      <c r="C2804" t="s">
        <v>12695</v>
      </c>
      <c r="D2804" t="s">
        <v>12696</v>
      </c>
      <c r="E2804" t="s">
        <v>12697</v>
      </c>
    </row>
    <row r="2805" spans="1:5" x14ac:dyDescent="0.3">
      <c r="A2805" t="s">
        <v>12698</v>
      </c>
      <c r="B2805" t="s">
        <v>12699</v>
      </c>
      <c r="C2805" t="s">
        <v>12700</v>
      </c>
      <c r="D2805" t="s">
        <v>12701</v>
      </c>
      <c r="E2805" t="s">
        <v>12702</v>
      </c>
    </row>
    <row r="2806" spans="1:5" x14ac:dyDescent="0.3">
      <c r="A2806" t="s">
        <v>12703</v>
      </c>
      <c r="B2806" t="s">
        <v>12704</v>
      </c>
      <c r="C2806" t="s">
        <v>12705</v>
      </c>
      <c r="D2806" t="s">
        <v>12706</v>
      </c>
      <c r="E2806" t="s">
        <v>12707</v>
      </c>
    </row>
    <row r="2807" spans="1:5" x14ac:dyDescent="0.3">
      <c r="A2807" t="s">
        <v>12708</v>
      </c>
      <c r="B2807" t="s">
        <v>12709</v>
      </c>
      <c r="C2807" t="s">
        <v>12710</v>
      </c>
      <c r="D2807" t="s">
        <v>12711</v>
      </c>
      <c r="E2807" t="s">
        <v>12712</v>
      </c>
    </row>
    <row r="2808" spans="1:5" x14ac:dyDescent="0.3">
      <c r="A2808" t="s">
        <v>12713</v>
      </c>
      <c r="B2808" t="s">
        <v>12714</v>
      </c>
      <c r="C2808" t="s">
        <v>12715</v>
      </c>
      <c r="D2808" t="s">
        <v>12715</v>
      </c>
      <c r="E2808" t="s">
        <v>12716</v>
      </c>
    </row>
    <row r="2809" spans="1:5" x14ac:dyDescent="0.3">
      <c r="A2809" t="s">
        <v>12717</v>
      </c>
      <c r="B2809" t="s">
        <v>12718</v>
      </c>
      <c r="C2809" t="s">
        <v>12719</v>
      </c>
      <c r="D2809" t="s">
        <v>12720</v>
      </c>
      <c r="E2809" t="s">
        <v>12721</v>
      </c>
    </row>
    <row r="2810" spans="1:5" x14ac:dyDescent="0.3">
      <c r="A2810" t="s">
        <v>12722</v>
      </c>
      <c r="B2810" t="s">
        <v>12723</v>
      </c>
      <c r="C2810" t="s">
        <v>12724</v>
      </c>
      <c r="D2810" t="s">
        <v>12725</v>
      </c>
      <c r="E2810" t="s">
        <v>12726</v>
      </c>
    </row>
    <row r="2811" spans="1:5" x14ac:dyDescent="0.3">
      <c r="A2811" t="s">
        <v>12727</v>
      </c>
      <c r="B2811" t="s">
        <v>12728</v>
      </c>
      <c r="C2811" t="s">
        <v>4926</v>
      </c>
      <c r="D2811" t="s">
        <v>12729</v>
      </c>
      <c r="E2811" t="s">
        <v>12730</v>
      </c>
    </row>
    <row r="2812" spans="1:5" x14ac:dyDescent="0.3">
      <c r="A2812" t="s">
        <v>12731</v>
      </c>
      <c r="B2812" t="s">
        <v>12732</v>
      </c>
      <c r="C2812" t="s">
        <v>12733</v>
      </c>
      <c r="D2812" t="s">
        <v>12734</v>
      </c>
      <c r="E2812" t="s">
        <v>12735</v>
      </c>
    </row>
    <row r="2813" spans="1:5" x14ac:dyDescent="0.3">
      <c r="A2813" t="s">
        <v>12736</v>
      </c>
      <c r="B2813" t="s">
        <v>12737</v>
      </c>
      <c r="C2813" t="s">
        <v>12738</v>
      </c>
      <c r="D2813" t="s">
        <v>12739</v>
      </c>
      <c r="E2813" t="s">
        <v>12740</v>
      </c>
    </row>
    <row r="2814" spans="1:5" x14ac:dyDescent="0.3">
      <c r="A2814" t="s">
        <v>12741</v>
      </c>
      <c r="B2814" t="s">
        <v>12742</v>
      </c>
      <c r="C2814" t="s">
        <v>12743</v>
      </c>
      <c r="D2814" t="s">
        <v>12744</v>
      </c>
      <c r="E2814" t="s">
        <v>12745</v>
      </c>
    </row>
    <row r="2815" spans="1:5" x14ac:dyDescent="0.3">
      <c r="A2815" t="s">
        <v>12746</v>
      </c>
      <c r="B2815" t="s">
        <v>12747</v>
      </c>
      <c r="C2815" t="s">
        <v>12748</v>
      </c>
      <c r="D2815" t="s">
        <v>12748</v>
      </c>
      <c r="E2815" t="s">
        <v>12749</v>
      </c>
    </row>
    <row r="2816" spans="1:5" x14ac:dyDescent="0.3">
      <c r="A2816" t="s">
        <v>12750</v>
      </c>
      <c r="B2816" t="s">
        <v>12751</v>
      </c>
      <c r="C2816" t="s">
        <v>8116</v>
      </c>
      <c r="D2816" t="s">
        <v>12752</v>
      </c>
      <c r="E2816" t="s">
        <v>12753</v>
      </c>
    </row>
    <row r="2817" spans="1:5" x14ac:dyDescent="0.3">
      <c r="A2817" t="s">
        <v>12754</v>
      </c>
      <c r="B2817" t="s">
        <v>12755</v>
      </c>
      <c r="C2817" t="s">
        <v>8116</v>
      </c>
      <c r="D2817" t="s">
        <v>12756</v>
      </c>
      <c r="E2817" t="s">
        <v>12757</v>
      </c>
    </row>
    <row r="2818" spans="1:5" x14ac:dyDescent="0.3">
      <c r="A2818" t="s">
        <v>12758</v>
      </c>
      <c r="B2818" t="s">
        <v>12759</v>
      </c>
      <c r="C2818" t="s">
        <v>4864</v>
      </c>
      <c r="D2818" t="s">
        <v>12760</v>
      </c>
      <c r="E2818" t="s">
        <v>12761</v>
      </c>
    </row>
    <row r="2819" spans="1:5" x14ac:dyDescent="0.3">
      <c r="A2819" t="s">
        <v>12762</v>
      </c>
      <c r="B2819" t="s">
        <v>12763</v>
      </c>
      <c r="C2819" t="s">
        <v>12764</v>
      </c>
      <c r="D2819" t="s">
        <v>12765</v>
      </c>
      <c r="E2819" t="s">
        <v>12766</v>
      </c>
    </row>
    <row r="2820" spans="1:5" x14ac:dyDescent="0.3">
      <c r="A2820" t="s">
        <v>12767</v>
      </c>
      <c r="B2820" t="s">
        <v>12768</v>
      </c>
      <c r="C2820" t="s">
        <v>12769</v>
      </c>
      <c r="D2820" t="s">
        <v>12770</v>
      </c>
      <c r="E2820" t="s">
        <v>12771</v>
      </c>
    </row>
    <row r="2821" spans="1:5" x14ac:dyDescent="0.3">
      <c r="A2821" t="s">
        <v>12772</v>
      </c>
      <c r="B2821" t="s">
        <v>12773</v>
      </c>
      <c r="C2821" t="s">
        <v>12774</v>
      </c>
      <c r="D2821" t="s">
        <v>12774</v>
      </c>
      <c r="E2821" t="s">
        <v>12775</v>
      </c>
    </row>
    <row r="2822" spans="1:5" x14ac:dyDescent="0.3">
      <c r="A2822" t="s">
        <v>12776</v>
      </c>
      <c r="B2822" t="s">
        <v>12777</v>
      </c>
      <c r="C2822" t="s">
        <v>12778</v>
      </c>
      <c r="D2822" t="s">
        <v>12779</v>
      </c>
      <c r="E2822" t="s">
        <v>12780</v>
      </c>
    </row>
    <row r="2823" spans="1:5" x14ac:dyDescent="0.3">
      <c r="A2823" t="s">
        <v>12781</v>
      </c>
      <c r="B2823" t="s">
        <v>12782</v>
      </c>
      <c r="C2823" t="s">
        <v>12783</v>
      </c>
      <c r="D2823" t="s">
        <v>12784</v>
      </c>
      <c r="E2823" t="s">
        <v>12785</v>
      </c>
    </row>
    <row r="2824" spans="1:5" x14ac:dyDescent="0.3">
      <c r="A2824" t="s">
        <v>12786</v>
      </c>
      <c r="B2824" t="s">
        <v>12787</v>
      </c>
      <c r="C2824" t="s">
        <v>12788</v>
      </c>
      <c r="D2824" t="s">
        <v>12789</v>
      </c>
      <c r="E2824" t="s">
        <v>12790</v>
      </c>
    </row>
    <row r="2825" spans="1:5" x14ac:dyDescent="0.3">
      <c r="A2825" t="s">
        <v>12791</v>
      </c>
      <c r="B2825" t="s">
        <v>12792</v>
      </c>
      <c r="C2825" t="s">
        <v>5844</v>
      </c>
      <c r="D2825" t="s">
        <v>12793</v>
      </c>
      <c r="E2825" t="s">
        <v>12794</v>
      </c>
    </row>
    <row r="2826" spans="1:5" x14ac:dyDescent="0.3">
      <c r="A2826" t="s">
        <v>12795</v>
      </c>
      <c r="B2826" t="s">
        <v>12796</v>
      </c>
      <c r="C2826" t="s">
        <v>6924</v>
      </c>
      <c r="D2826" t="s">
        <v>12797</v>
      </c>
      <c r="E2826" t="s">
        <v>12798</v>
      </c>
    </row>
    <row r="2827" spans="1:5" x14ac:dyDescent="0.3">
      <c r="A2827" t="s">
        <v>12799</v>
      </c>
      <c r="B2827" t="s">
        <v>12800</v>
      </c>
      <c r="C2827" t="s">
        <v>12801</v>
      </c>
      <c r="D2827" t="s">
        <v>12801</v>
      </c>
      <c r="E2827" t="s">
        <v>12802</v>
      </c>
    </row>
    <row r="2828" spans="1:5" x14ac:dyDescent="0.3">
      <c r="A2828" t="s">
        <v>12803</v>
      </c>
      <c r="B2828" t="s">
        <v>12804</v>
      </c>
      <c r="C2828" t="s">
        <v>12805</v>
      </c>
      <c r="D2828" t="s">
        <v>12806</v>
      </c>
      <c r="E2828" t="s">
        <v>12807</v>
      </c>
    </row>
    <row r="2829" spans="1:5" x14ac:dyDescent="0.3">
      <c r="A2829" t="s">
        <v>12808</v>
      </c>
      <c r="B2829" t="s">
        <v>12809</v>
      </c>
      <c r="C2829" t="s">
        <v>12810</v>
      </c>
      <c r="D2829" t="s">
        <v>12811</v>
      </c>
      <c r="E2829" t="s">
        <v>12812</v>
      </c>
    </row>
    <row r="2830" spans="1:5" x14ac:dyDescent="0.3">
      <c r="A2830" t="s">
        <v>12813</v>
      </c>
      <c r="B2830" t="s">
        <v>12814</v>
      </c>
      <c r="C2830" t="s">
        <v>12815</v>
      </c>
      <c r="D2830" t="s">
        <v>12816</v>
      </c>
      <c r="E2830" t="s">
        <v>12817</v>
      </c>
    </row>
    <row r="2831" spans="1:5" x14ac:dyDescent="0.3">
      <c r="A2831" t="s">
        <v>12818</v>
      </c>
      <c r="B2831" t="s">
        <v>12819</v>
      </c>
      <c r="C2831" t="s">
        <v>12820</v>
      </c>
      <c r="D2831" t="s">
        <v>12821</v>
      </c>
      <c r="E2831" t="s">
        <v>12822</v>
      </c>
    </row>
    <row r="2832" spans="1:5" x14ac:dyDescent="0.3">
      <c r="A2832" t="s">
        <v>12823</v>
      </c>
      <c r="B2832" t="s">
        <v>12824</v>
      </c>
      <c r="C2832" t="s">
        <v>12601</v>
      </c>
      <c r="D2832" t="s">
        <v>12825</v>
      </c>
      <c r="E2832" t="s">
        <v>12826</v>
      </c>
    </row>
    <row r="2833" spans="1:5" x14ac:dyDescent="0.3">
      <c r="A2833" t="s">
        <v>12827</v>
      </c>
      <c r="B2833" t="s">
        <v>12828</v>
      </c>
      <c r="C2833" t="s">
        <v>12829</v>
      </c>
      <c r="D2833" t="s">
        <v>12830</v>
      </c>
      <c r="E2833" t="s">
        <v>12831</v>
      </c>
    </row>
    <row r="2834" spans="1:5" x14ac:dyDescent="0.3">
      <c r="A2834" t="s">
        <v>12832</v>
      </c>
      <c r="B2834" t="s">
        <v>12833</v>
      </c>
      <c r="C2834" t="s">
        <v>12606</v>
      </c>
      <c r="D2834" t="s">
        <v>12834</v>
      </c>
      <c r="E2834" t="s">
        <v>12835</v>
      </c>
    </row>
    <row r="2835" spans="1:5" x14ac:dyDescent="0.3">
      <c r="A2835" t="s">
        <v>12836</v>
      </c>
      <c r="B2835" t="s">
        <v>12837</v>
      </c>
      <c r="C2835" t="s">
        <v>12829</v>
      </c>
      <c r="D2835" t="s">
        <v>12838</v>
      </c>
      <c r="E2835" t="s">
        <v>12839</v>
      </c>
    </row>
    <row r="2836" spans="1:5" x14ac:dyDescent="0.3">
      <c r="A2836" t="s">
        <v>12840</v>
      </c>
      <c r="B2836" t="s">
        <v>12841</v>
      </c>
      <c r="C2836" t="s">
        <v>12842</v>
      </c>
      <c r="D2836" t="s">
        <v>12843</v>
      </c>
      <c r="E2836" t="s">
        <v>12844</v>
      </c>
    </row>
    <row r="2837" spans="1:5" x14ac:dyDescent="0.3">
      <c r="A2837" t="s">
        <v>12845</v>
      </c>
      <c r="B2837" t="s">
        <v>12846</v>
      </c>
      <c r="C2837" t="s">
        <v>12847</v>
      </c>
      <c r="D2837" t="s">
        <v>12848</v>
      </c>
      <c r="E2837" t="s">
        <v>12849</v>
      </c>
    </row>
    <row r="2838" spans="1:5" x14ac:dyDescent="0.3">
      <c r="A2838" t="s">
        <v>12850</v>
      </c>
      <c r="B2838" t="s">
        <v>12851</v>
      </c>
      <c r="C2838" t="s">
        <v>12852</v>
      </c>
      <c r="D2838" t="s">
        <v>12853</v>
      </c>
      <c r="E2838" t="s">
        <v>12854</v>
      </c>
    </row>
    <row r="2839" spans="1:5" x14ac:dyDescent="0.3">
      <c r="A2839" t="s">
        <v>12855</v>
      </c>
      <c r="B2839" t="s">
        <v>12856</v>
      </c>
      <c r="C2839" t="s">
        <v>12857</v>
      </c>
      <c r="D2839" t="s">
        <v>12857</v>
      </c>
      <c r="E2839" t="s">
        <v>12858</v>
      </c>
    </row>
    <row r="2840" spans="1:5" x14ac:dyDescent="0.3">
      <c r="A2840" t="s">
        <v>12859</v>
      </c>
      <c r="B2840" t="s">
        <v>12860</v>
      </c>
      <c r="C2840" t="s">
        <v>10935</v>
      </c>
      <c r="D2840" t="s">
        <v>12861</v>
      </c>
      <c r="E2840" t="s">
        <v>12862</v>
      </c>
    </row>
    <row r="2841" spans="1:5" x14ac:dyDescent="0.3">
      <c r="A2841" t="s">
        <v>12863</v>
      </c>
      <c r="B2841" t="s">
        <v>12864</v>
      </c>
      <c r="C2841" t="s">
        <v>12865</v>
      </c>
      <c r="D2841" t="s">
        <v>12866</v>
      </c>
      <c r="E2841" t="s">
        <v>12867</v>
      </c>
    </row>
    <row r="2842" spans="1:5" x14ac:dyDescent="0.3">
      <c r="A2842" t="s">
        <v>12868</v>
      </c>
      <c r="B2842" t="s">
        <v>12869</v>
      </c>
      <c r="C2842" t="s">
        <v>12870</v>
      </c>
      <c r="D2842" t="s">
        <v>12870</v>
      </c>
      <c r="E2842" t="s">
        <v>12871</v>
      </c>
    </row>
    <row r="2843" spans="1:5" x14ac:dyDescent="0.3">
      <c r="A2843" t="s">
        <v>12872</v>
      </c>
      <c r="B2843" t="s">
        <v>12873</v>
      </c>
      <c r="C2843" t="s">
        <v>8111</v>
      </c>
      <c r="D2843" t="s">
        <v>12874</v>
      </c>
      <c r="E2843" t="s">
        <v>12875</v>
      </c>
    </row>
    <row r="2844" spans="1:5" x14ac:dyDescent="0.3">
      <c r="A2844" t="s">
        <v>12876</v>
      </c>
      <c r="B2844" t="s">
        <v>12877</v>
      </c>
      <c r="C2844" t="s">
        <v>10935</v>
      </c>
      <c r="D2844" t="s">
        <v>12878</v>
      </c>
      <c r="E2844" t="s">
        <v>12879</v>
      </c>
    </row>
    <row r="2845" spans="1:5" x14ac:dyDescent="0.3">
      <c r="A2845" t="s">
        <v>12880</v>
      </c>
      <c r="B2845" t="s">
        <v>12881</v>
      </c>
      <c r="C2845" t="s">
        <v>12882</v>
      </c>
      <c r="D2845" t="s">
        <v>12882</v>
      </c>
      <c r="E2845" t="s">
        <v>12883</v>
      </c>
    </row>
    <row r="2846" spans="1:5" x14ac:dyDescent="0.3">
      <c r="A2846" t="s">
        <v>12884</v>
      </c>
      <c r="B2846" t="s">
        <v>12885</v>
      </c>
      <c r="C2846" t="s">
        <v>12342</v>
      </c>
      <c r="D2846" t="s">
        <v>12886</v>
      </c>
      <c r="E2846" t="s">
        <v>12887</v>
      </c>
    </row>
    <row r="2847" spans="1:5" x14ac:dyDescent="0.3">
      <c r="A2847" t="s">
        <v>12888</v>
      </c>
      <c r="B2847" t="s">
        <v>12889</v>
      </c>
      <c r="C2847" t="s">
        <v>12890</v>
      </c>
      <c r="D2847" t="s">
        <v>12891</v>
      </c>
      <c r="E2847" t="s">
        <v>12892</v>
      </c>
    </row>
    <row r="2848" spans="1:5" x14ac:dyDescent="0.3">
      <c r="A2848" t="s">
        <v>12893</v>
      </c>
      <c r="B2848" t="s">
        <v>12894</v>
      </c>
      <c r="C2848" t="s">
        <v>12890</v>
      </c>
      <c r="D2848" t="s">
        <v>12895</v>
      </c>
      <c r="E2848" t="s">
        <v>12896</v>
      </c>
    </row>
    <row r="2849" spans="1:5" x14ac:dyDescent="0.3">
      <c r="A2849" t="s">
        <v>12897</v>
      </c>
      <c r="B2849" t="s">
        <v>12898</v>
      </c>
      <c r="C2849" t="s">
        <v>12899</v>
      </c>
      <c r="D2849" t="s">
        <v>12900</v>
      </c>
      <c r="E2849" t="s">
        <v>12901</v>
      </c>
    </row>
    <row r="2850" spans="1:5" x14ac:dyDescent="0.3">
      <c r="A2850" t="s">
        <v>12902</v>
      </c>
      <c r="B2850" t="s">
        <v>12903</v>
      </c>
      <c r="C2850" t="s">
        <v>12904</v>
      </c>
      <c r="D2850" t="s">
        <v>12905</v>
      </c>
      <c r="E2850" t="s">
        <v>12906</v>
      </c>
    </row>
    <row r="2851" spans="1:5" x14ac:dyDescent="0.3">
      <c r="A2851" t="s">
        <v>12907</v>
      </c>
      <c r="B2851" t="s">
        <v>12908</v>
      </c>
      <c r="C2851" t="s">
        <v>12909</v>
      </c>
      <c r="D2851" t="s">
        <v>12910</v>
      </c>
      <c r="E2851" t="s">
        <v>12911</v>
      </c>
    </row>
    <row r="2852" spans="1:5" x14ac:dyDescent="0.3">
      <c r="A2852" t="s">
        <v>12912</v>
      </c>
      <c r="B2852" t="s">
        <v>12913</v>
      </c>
      <c r="C2852" t="s">
        <v>12914</v>
      </c>
      <c r="D2852" t="s">
        <v>12915</v>
      </c>
      <c r="E2852" t="s">
        <v>12916</v>
      </c>
    </row>
    <row r="2853" spans="1:5" x14ac:dyDescent="0.3">
      <c r="A2853" t="s">
        <v>12917</v>
      </c>
      <c r="B2853" t="s">
        <v>12918</v>
      </c>
      <c r="C2853" t="s">
        <v>12919</v>
      </c>
      <c r="D2853" t="s">
        <v>12920</v>
      </c>
      <c r="E2853" t="s">
        <v>12921</v>
      </c>
    </row>
    <row r="2854" spans="1:5" x14ac:dyDescent="0.3">
      <c r="A2854" t="s">
        <v>12922</v>
      </c>
      <c r="B2854" t="s">
        <v>12923</v>
      </c>
      <c r="C2854" t="s">
        <v>9437</v>
      </c>
      <c r="D2854" t="s">
        <v>12924</v>
      </c>
      <c r="E2854" t="s">
        <v>12925</v>
      </c>
    </row>
    <row r="2855" spans="1:5" x14ac:dyDescent="0.3">
      <c r="A2855" t="s">
        <v>12926</v>
      </c>
      <c r="B2855" t="s">
        <v>12927</v>
      </c>
      <c r="C2855" t="s">
        <v>8427</v>
      </c>
      <c r="D2855" t="s">
        <v>12928</v>
      </c>
      <c r="E2855" t="s">
        <v>12929</v>
      </c>
    </row>
    <row r="2856" spans="1:5" x14ac:dyDescent="0.3">
      <c r="A2856" t="s">
        <v>12930</v>
      </c>
      <c r="B2856" t="s">
        <v>12931</v>
      </c>
      <c r="C2856" t="s">
        <v>12932</v>
      </c>
      <c r="D2856" t="s">
        <v>12933</v>
      </c>
      <c r="E2856" t="s">
        <v>12934</v>
      </c>
    </row>
    <row r="2857" spans="1:5" x14ac:dyDescent="0.3">
      <c r="A2857" t="s">
        <v>12935</v>
      </c>
      <c r="B2857" t="s">
        <v>12936</v>
      </c>
      <c r="C2857" t="s">
        <v>12937</v>
      </c>
      <c r="D2857" t="s">
        <v>12938</v>
      </c>
      <c r="E2857" t="s">
        <v>12939</v>
      </c>
    </row>
    <row r="2858" spans="1:5" x14ac:dyDescent="0.3">
      <c r="A2858" t="s">
        <v>12940</v>
      </c>
      <c r="B2858" t="s">
        <v>12941</v>
      </c>
      <c r="C2858" t="s">
        <v>12942</v>
      </c>
      <c r="D2858" t="e">
        <f>- empty (literally or figuratively)</f>
        <v>#NAME?</v>
      </c>
      <c r="E2858" t="e">
        <f>- empty (literally or figuratively)</f>
        <v>#NAME?</v>
      </c>
    </row>
    <row r="2859" spans="1:5" x14ac:dyDescent="0.3">
      <c r="A2859" t="s">
        <v>12943</v>
      </c>
      <c r="B2859" t="s">
        <v>12944</v>
      </c>
      <c r="C2859" t="s">
        <v>12945</v>
      </c>
      <c r="D2859" t="s">
        <v>12946</v>
      </c>
      <c r="E2859" t="s">
        <v>12947</v>
      </c>
    </row>
    <row r="2860" spans="1:5" x14ac:dyDescent="0.3">
      <c r="A2860" t="s">
        <v>12948</v>
      </c>
      <c r="B2860" t="s">
        <v>12949</v>
      </c>
      <c r="C2860" t="s">
        <v>12950</v>
      </c>
      <c r="D2860" t="s">
        <v>12951</v>
      </c>
      <c r="E2860" t="s">
        <v>12952</v>
      </c>
    </row>
    <row r="2861" spans="1:5" x14ac:dyDescent="0.3">
      <c r="A2861" t="s">
        <v>12953</v>
      </c>
      <c r="B2861" t="s">
        <v>12954</v>
      </c>
      <c r="C2861" t="s">
        <v>12955</v>
      </c>
      <c r="D2861" t="s">
        <v>12956</v>
      </c>
      <c r="E2861" t="s">
        <v>12957</v>
      </c>
    </row>
    <row r="2862" spans="1:5" x14ac:dyDescent="0.3">
      <c r="A2862" t="s">
        <v>12958</v>
      </c>
      <c r="B2862" t="s">
        <v>12959</v>
      </c>
      <c r="C2862" t="s">
        <v>7305</v>
      </c>
      <c r="D2862" t="s">
        <v>12960</v>
      </c>
      <c r="E2862" t="s">
        <v>12961</v>
      </c>
    </row>
    <row r="2863" spans="1:5" x14ac:dyDescent="0.3">
      <c r="A2863" t="s">
        <v>12962</v>
      </c>
      <c r="B2863" t="s">
        <v>12963</v>
      </c>
      <c r="C2863" t="s">
        <v>12964</v>
      </c>
      <c r="D2863" t="s">
        <v>12965</v>
      </c>
      <c r="E2863" t="s">
        <v>12966</v>
      </c>
    </row>
    <row r="2864" spans="1:5" x14ac:dyDescent="0.3">
      <c r="A2864" t="s">
        <v>12967</v>
      </c>
      <c r="B2864" t="s">
        <v>12968</v>
      </c>
      <c r="C2864" t="s">
        <v>12969</v>
      </c>
      <c r="D2864" t="s">
        <v>12970</v>
      </c>
      <c r="E2864" t="s">
        <v>12971</v>
      </c>
    </row>
    <row r="2865" spans="1:5" x14ac:dyDescent="0.3">
      <c r="A2865" t="s">
        <v>12972</v>
      </c>
      <c r="B2865" t="s">
        <v>12973</v>
      </c>
      <c r="C2865" t="s">
        <v>12974</v>
      </c>
      <c r="D2865" t="s">
        <v>12974</v>
      </c>
      <c r="E2865" t="s">
        <v>12975</v>
      </c>
    </row>
    <row r="2866" spans="1:5" x14ac:dyDescent="0.3">
      <c r="A2866" t="s">
        <v>12976</v>
      </c>
      <c r="B2866" t="s">
        <v>12973</v>
      </c>
      <c r="C2866" t="s">
        <v>12977</v>
      </c>
      <c r="D2866" t="s">
        <v>12978</v>
      </c>
      <c r="E2866" t="s">
        <v>12979</v>
      </c>
    </row>
    <row r="2867" spans="1:5" x14ac:dyDescent="0.3">
      <c r="A2867" t="s">
        <v>12980</v>
      </c>
      <c r="B2867" t="s">
        <v>12981</v>
      </c>
      <c r="C2867" t="s">
        <v>12982</v>
      </c>
      <c r="D2867" t="s">
        <v>12983</v>
      </c>
      <c r="E2867" t="s">
        <v>12984</v>
      </c>
    </row>
    <row r="2868" spans="1:5" x14ac:dyDescent="0.3">
      <c r="A2868" t="s">
        <v>12985</v>
      </c>
      <c r="B2868" t="s">
        <v>12986</v>
      </c>
      <c r="C2868" t="s">
        <v>12987</v>
      </c>
      <c r="D2868" t="s">
        <v>12987</v>
      </c>
      <c r="E2868" t="s">
        <v>12988</v>
      </c>
    </row>
    <row r="2869" spans="1:5" x14ac:dyDescent="0.3">
      <c r="A2869" t="s">
        <v>12989</v>
      </c>
      <c r="B2869" t="s">
        <v>12990</v>
      </c>
      <c r="C2869" t="s">
        <v>12991</v>
      </c>
      <c r="D2869" t="s">
        <v>12991</v>
      </c>
      <c r="E2869" t="s">
        <v>12992</v>
      </c>
    </row>
    <row r="2870" spans="1:5" x14ac:dyDescent="0.3">
      <c r="A2870" t="s">
        <v>12993</v>
      </c>
      <c r="B2870" t="s">
        <v>12994</v>
      </c>
      <c r="C2870" t="s">
        <v>6961</v>
      </c>
      <c r="D2870" t="s">
        <v>12995</v>
      </c>
      <c r="E2870" t="s">
        <v>12996</v>
      </c>
    </row>
    <row r="2871" spans="1:5" x14ac:dyDescent="0.3">
      <c r="A2871" t="s">
        <v>12997</v>
      </c>
      <c r="B2871" t="s">
        <v>12998</v>
      </c>
      <c r="C2871" t="s">
        <v>12999</v>
      </c>
      <c r="D2871" t="s">
        <v>13000</v>
      </c>
      <c r="E2871" t="s">
        <v>13001</v>
      </c>
    </row>
    <row r="2872" spans="1:5" x14ac:dyDescent="0.3">
      <c r="A2872" t="s">
        <v>13002</v>
      </c>
      <c r="B2872" t="s">
        <v>13003</v>
      </c>
      <c r="C2872" t="s">
        <v>13004</v>
      </c>
      <c r="D2872" t="s">
        <v>13005</v>
      </c>
      <c r="E2872" t="s">
        <v>13006</v>
      </c>
    </row>
    <row r="2873" spans="1:5" x14ac:dyDescent="0.3">
      <c r="A2873" t="s">
        <v>13007</v>
      </c>
      <c r="B2873" t="s">
        <v>13008</v>
      </c>
      <c r="C2873" t="s">
        <v>13009</v>
      </c>
      <c r="D2873" t="s">
        <v>13010</v>
      </c>
      <c r="E2873" t="s">
        <v>13011</v>
      </c>
    </row>
    <row r="2874" spans="1:5" x14ac:dyDescent="0.3">
      <c r="A2874" t="s">
        <v>13012</v>
      </c>
      <c r="B2874" t="s">
        <v>13013</v>
      </c>
      <c r="C2874" t="s">
        <v>13014</v>
      </c>
      <c r="D2874" t="s">
        <v>13015</v>
      </c>
      <c r="E2874" t="s">
        <v>13016</v>
      </c>
    </row>
    <row r="2875" spans="1:5" x14ac:dyDescent="0.3">
      <c r="A2875" t="s">
        <v>13017</v>
      </c>
      <c r="B2875" t="s">
        <v>13018</v>
      </c>
      <c r="C2875" t="s">
        <v>13019</v>
      </c>
      <c r="D2875" t="s">
        <v>13019</v>
      </c>
      <c r="E2875" t="s">
        <v>13020</v>
      </c>
    </row>
    <row r="2876" spans="1:5" x14ac:dyDescent="0.3">
      <c r="A2876" t="s">
        <v>13021</v>
      </c>
      <c r="B2876" t="s">
        <v>13022</v>
      </c>
      <c r="C2876" t="s">
        <v>13023</v>
      </c>
      <c r="D2876" t="s">
        <v>13024</v>
      </c>
      <c r="E2876" t="s">
        <v>13025</v>
      </c>
    </row>
    <row r="2877" spans="1:5" x14ac:dyDescent="0.3">
      <c r="A2877" t="s">
        <v>13026</v>
      </c>
      <c r="B2877" t="s">
        <v>13027</v>
      </c>
      <c r="C2877" t="s">
        <v>13028</v>
      </c>
      <c r="D2877" t="s">
        <v>13029</v>
      </c>
      <c r="E2877" t="s">
        <v>13030</v>
      </c>
    </row>
    <row r="2878" spans="1:5" x14ac:dyDescent="0.3">
      <c r="A2878" t="s">
        <v>13031</v>
      </c>
      <c r="B2878" t="s">
        <v>13032</v>
      </c>
      <c r="C2878" t="s">
        <v>13033</v>
      </c>
      <c r="D2878" t="s">
        <v>13034</v>
      </c>
      <c r="E2878" t="s">
        <v>13035</v>
      </c>
    </row>
    <row r="2879" spans="1:5" x14ac:dyDescent="0.3">
      <c r="A2879" t="s">
        <v>13036</v>
      </c>
      <c r="B2879" t="s">
        <v>13037</v>
      </c>
      <c r="C2879" t="s">
        <v>13038</v>
      </c>
      <c r="D2879" t="s">
        <v>13039</v>
      </c>
      <c r="E2879" t="s">
        <v>13040</v>
      </c>
    </row>
    <row r="2880" spans="1:5" x14ac:dyDescent="0.3">
      <c r="A2880" t="s">
        <v>13041</v>
      </c>
      <c r="B2880" t="s">
        <v>13042</v>
      </c>
      <c r="C2880" t="s">
        <v>4665</v>
      </c>
      <c r="D2880" t="s">
        <v>13043</v>
      </c>
      <c r="E2880" t="s">
        <v>13044</v>
      </c>
    </row>
    <row r="2881" spans="1:5" x14ac:dyDescent="0.3">
      <c r="A2881" t="s">
        <v>13045</v>
      </c>
      <c r="B2881" t="s">
        <v>13046</v>
      </c>
      <c r="C2881" t="s">
        <v>13047</v>
      </c>
      <c r="D2881" t="s">
        <v>13047</v>
      </c>
      <c r="E2881" t="s">
        <v>13048</v>
      </c>
    </row>
    <row r="2882" spans="1:5" x14ac:dyDescent="0.3">
      <c r="A2882" t="s">
        <v>13049</v>
      </c>
      <c r="B2882" t="s">
        <v>13050</v>
      </c>
      <c r="C2882" t="s">
        <v>13051</v>
      </c>
      <c r="D2882" t="s">
        <v>13052</v>
      </c>
      <c r="E2882" t="s">
        <v>13053</v>
      </c>
    </row>
    <row r="2883" spans="1:5" x14ac:dyDescent="0.3">
      <c r="A2883" t="s">
        <v>13054</v>
      </c>
      <c r="B2883" t="s">
        <v>13055</v>
      </c>
      <c r="C2883" t="s">
        <v>13056</v>
      </c>
      <c r="D2883" t="s">
        <v>13056</v>
      </c>
      <c r="E2883" t="s">
        <v>13057</v>
      </c>
    </row>
    <row r="2884" spans="1:5" x14ac:dyDescent="0.3">
      <c r="A2884" t="s">
        <v>13058</v>
      </c>
      <c r="B2884" t="s">
        <v>13059</v>
      </c>
      <c r="C2884" t="s">
        <v>13060</v>
      </c>
      <c r="D2884" t="s">
        <v>13060</v>
      </c>
      <c r="E2884" t="s">
        <v>13061</v>
      </c>
    </row>
    <row r="2885" spans="1:5" x14ac:dyDescent="0.3">
      <c r="A2885" t="s">
        <v>13062</v>
      </c>
      <c r="B2885" t="s">
        <v>13063</v>
      </c>
      <c r="C2885" t="s">
        <v>13064</v>
      </c>
      <c r="D2885" t="s">
        <v>13065</v>
      </c>
      <c r="E2885" t="s">
        <v>13066</v>
      </c>
    </row>
    <row r="2886" spans="1:5" x14ac:dyDescent="0.3">
      <c r="A2886" t="s">
        <v>13067</v>
      </c>
      <c r="B2886" t="s">
        <v>13068</v>
      </c>
      <c r="C2886" t="s">
        <v>13069</v>
      </c>
      <c r="D2886" t="s">
        <v>13070</v>
      </c>
      <c r="E2886" t="s">
        <v>13071</v>
      </c>
    </row>
    <row r="2887" spans="1:5" x14ac:dyDescent="0.3">
      <c r="A2887" t="s">
        <v>13072</v>
      </c>
      <c r="B2887" t="s">
        <v>13073</v>
      </c>
      <c r="C2887" t="s">
        <v>13074</v>
      </c>
      <c r="D2887" t="s">
        <v>13075</v>
      </c>
      <c r="E2887" t="s">
        <v>13076</v>
      </c>
    </row>
    <row r="2888" spans="1:5" x14ac:dyDescent="0.3">
      <c r="A2888" t="s">
        <v>13077</v>
      </c>
      <c r="B2888" t="s">
        <v>13078</v>
      </c>
      <c r="C2888" t="s">
        <v>13079</v>
      </c>
      <c r="D2888" t="s">
        <v>13080</v>
      </c>
      <c r="E2888" t="s">
        <v>13081</v>
      </c>
    </row>
    <row r="2889" spans="1:5" x14ac:dyDescent="0.3">
      <c r="A2889" t="s">
        <v>13082</v>
      </c>
      <c r="B2889" t="s">
        <v>13083</v>
      </c>
      <c r="C2889" t="s">
        <v>13084</v>
      </c>
      <c r="D2889" t="s">
        <v>13085</v>
      </c>
      <c r="E2889" t="s">
        <v>13086</v>
      </c>
    </row>
    <row r="2890" spans="1:5" x14ac:dyDescent="0.3">
      <c r="A2890" t="s">
        <v>13087</v>
      </c>
      <c r="B2890" t="s">
        <v>13088</v>
      </c>
      <c r="C2890" t="s">
        <v>13089</v>
      </c>
      <c r="D2890" t="s">
        <v>13090</v>
      </c>
      <c r="E2890" t="s">
        <v>13091</v>
      </c>
    </row>
    <row r="2891" spans="1:5" x14ac:dyDescent="0.3">
      <c r="A2891" t="s">
        <v>13092</v>
      </c>
      <c r="B2891" t="s">
        <v>13088</v>
      </c>
      <c r="C2891" t="s">
        <v>13093</v>
      </c>
      <c r="D2891" t="s">
        <v>13094</v>
      </c>
      <c r="E2891" t="s">
        <v>13091</v>
      </c>
    </row>
    <row r="2892" spans="1:5" x14ac:dyDescent="0.3">
      <c r="A2892" t="s">
        <v>13095</v>
      </c>
      <c r="B2892" t="s">
        <v>13096</v>
      </c>
      <c r="C2892" t="s">
        <v>13097</v>
      </c>
      <c r="D2892" t="s">
        <v>13098</v>
      </c>
      <c r="E2892" t="s">
        <v>13099</v>
      </c>
    </row>
    <row r="2893" spans="1:5" x14ac:dyDescent="0.3">
      <c r="A2893" t="s">
        <v>13100</v>
      </c>
      <c r="B2893" t="s">
        <v>13101</v>
      </c>
      <c r="C2893" t="s">
        <v>13102</v>
      </c>
      <c r="D2893" t="s">
        <v>13103</v>
      </c>
      <c r="E2893" t="s">
        <v>13104</v>
      </c>
    </row>
    <row r="2894" spans="1:5" x14ac:dyDescent="0.3">
      <c r="A2894" t="s">
        <v>13105</v>
      </c>
      <c r="B2894" t="s">
        <v>13106</v>
      </c>
      <c r="C2894" t="s">
        <v>13107</v>
      </c>
      <c r="D2894" t="s">
        <v>13108</v>
      </c>
      <c r="E2894" t="s">
        <v>13109</v>
      </c>
    </row>
    <row r="2895" spans="1:5" x14ac:dyDescent="0.3">
      <c r="A2895" t="s">
        <v>13110</v>
      </c>
      <c r="B2895" t="s">
        <v>13111</v>
      </c>
      <c r="C2895" t="s">
        <v>13112</v>
      </c>
      <c r="D2895" t="s">
        <v>13112</v>
      </c>
      <c r="E2895" t="s">
        <v>13113</v>
      </c>
    </row>
    <row r="2896" spans="1:5" x14ac:dyDescent="0.3">
      <c r="A2896" t="s">
        <v>13114</v>
      </c>
      <c r="B2896" t="s">
        <v>13115</v>
      </c>
      <c r="C2896" t="s">
        <v>13116</v>
      </c>
      <c r="D2896" t="s">
        <v>13116</v>
      </c>
      <c r="E2896" t="s">
        <v>13117</v>
      </c>
    </row>
    <row r="2897" spans="1:5" x14ac:dyDescent="0.3">
      <c r="A2897" t="s">
        <v>13118</v>
      </c>
      <c r="B2897" t="s">
        <v>13119</v>
      </c>
      <c r="C2897" t="s">
        <v>13120</v>
      </c>
      <c r="D2897" t="s">
        <v>13121</v>
      </c>
      <c r="E2897" t="s">
        <v>13122</v>
      </c>
    </row>
    <row r="2898" spans="1:5" x14ac:dyDescent="0.3">
      <c r="A2898" t="s">
        <v>13123</v>
      </c>
      <c r="B2898" t="s">
        <v>13124</v>
      </c>
      <c r="C2898" t="s">
        <v>13125</v>
      </c>
      <c r="D2898" t="s">
        <v>13126</v>
      </c>
      <c r="E2898" t="s">
        <v>13127</v>
      </c>
    </row>
    <row r="2899" spans="1:5" x14ac:dyDescent="0.3">
      <c r="A2899" t="s">
        <v>13128</v>
      </c>
      <c r="B2899" t="s">
        <v>13129</v>
      </c>
      <c r="C2899" t="s">
        <v>13130</v>
      </c>
      <c r="D2899" t="s">
        <v>13131</v>
      </c>
      <c r="E2899" t="s">
        <v>13132</v>
      </c>
    </row>
    <row r="2900" spans="1:5" x14ac:dyDescent="0.3">
      <c r="A2900" t="s">
        <v>13133</v>
      </c>
      <c r="B2900" t="s">
        <v>13134</v>
      </c>
      <c r="C2900" t="s">
        <v>13135</v>
      </c>
      <c r="D2900" t="s">
        <v>13135</v>
      </c>
      <c r="E2900" t="s">
        <v>13136</v>
      </c>
    </row>
    <row r="2901" spans="1:5" x14ac:dyDescent="0.3">
      <c r="A2901" t="s">
        <v>13137</v>
      </c>
      <c r="B2901" t="s">
        <v>13138</v>
      </c>
      <c r="C2901" t="s">
        <v>13139</v>
      </c>
      <c r="D2901" t="s">
        <v>13140</v>
      </c>
      <c r="E2901" t="s">
        <v>13141</v>
      </c>
    </row>
    <row r="2902" spans="1:5" x14ac:dyDescent="0.3">
      <c r="A2902" t="s">
        <v>13142</v>
      </c>
      <c r="B2902" t="s">
        <v>13143</v>
      </c>
      <c r="C2902" t="s">
        <v>13144</v>
      </c>
      <c r="D2902" t="s">
        <v>13145</v>
      </c>
      <c r="E2902" t="s">
        <v>13146</v>
      </c>
    </row>
    <row r="2903" spans="1:5" x14ac:dyDescent="0.3">
      <c r="A2903" t="s">
        <v>13147</v>
      </c>
      <c r="B2903" t="s">
        <v>13148</v>
      </c>
      <c r="C2903" t="s">
        <v>5479</v>
      </c>
      <c r="D2903" t="s">
        <v>13149</v>
      </c>
      <c r="E2903" t="s">
        <v>13150</v>
      </c>
    </row>
    <row r="2904" spans="1:5" x14ac:dyDescent="0.3">
      <c r="A2904" t="s">
        <v>13151</v>
      </c>
      <c r="B2904" t="s">
        <v>13152</v>
      </c>
      <c r="C2904" t="s">
        <v>13153</v>
      </c>
      <c r="D2904" t="s">
        <v>13153</v>
      </c>
      <c r="E2904" t="s">
        <v>13154</v>
      </c>
    </row>
    <row r="2905" spans="1:5" x14ac:dyDescent="0.3">
      <c r="A2905" t="s">
        <v>13155</v>
      </c>
      <c r="B2905" t="s">
        <v>13156</v>
      </c>
      <c r="C2905" t="s">
        <v>13157</v>
      </c>
      <c r="D2905" t="s">
        <v>13158</v>
      </c>
      <c r="E2905" t="s">
        <v>13159</v>
      </c>
    </row>
    <row r="2906" spans="1:5" x14ac:dyDescent="0.3">
      <c r="A2906" t="s">
        <v>13160</v>
      </c>
      <c r="B2906" t="s">
        <v>13161</v>
      </c>
      <c r="C2906" t="s">
        <v>13162</v>
      </c>
      <c r="D2906" t="s">
        <v>13162</v>
      </c>
      <c r="E2906" t="s">
        <v>13163</v>
      </c>
    </row>
    <row r="2907" spans="1:5" x14ac:dyDescent="0.3">
      <c r="A2907" t="s">
        <v>13164</v>
      </c>
      <c r="B2907" t="s">
        <v>13165</v>
      </c>
      <c r="C2907" t="s">
        <v>13166</v>
      </c>
      <c r="D2907" t="s">
        <v>13167</v>
      </c>
      <c r="E2907" t="s">
        <v>13168</v>
      </c>
    </row>
    <row r="2908" spans="1:5" x14ac:dyDescent="0.3">
      <c r="A2908" t="s">
        <v>13169</v>
      </c>
      <c r="B2908" t="s">
        <v>13170</v>
      </c>
      <c r="C2908" t="s">
        <v>13171</v>
      </c>
      <c r="D2908" t="s">
        <v>13171</v>
      </c>
      <c r="E2908" t="s">
        <v>11975</v>
      </c>
    </row>
    <row r="2909" spans="1:5" x14ac:dyDescent="0.3">
      <c r="A2909" t="s">
        <v>13172</v>
      </c>
      <c r="B2909" t="s">
        <v>13170</v>
      </c>
      <c r="C2909" t="s">
        <v>13171</v>
      </c>
      <c r="D2909" t="s">
        <v>13171</v>
      </c>
      <c r="E2909" t="s">
        <v>13173</v>
      </c>
    </row>
    <row r="2910" spans="1:5" x14ac:dyDescent="0.3">
      <c r="A2910" t="s">
        <v>13174</v>
      </c>
      <c r="B2910" t="s">
        <v>13175</v>
      </c>
      <c r="C2910" t="s">
        <v>13176</v>
      </c>
      <c r="D2910" t="s">
        <v>13177</v>
      </c>
      <c r="E2910" t="s">
        <v>13178</v>
      </c>
    </row>
    <row r="2911" spans="1:5" x14ac:dyDescent="0.3">
      <c r="A2911" t="s">
        <v>13179</v>
      </c>
      <c r="B2911" t="s">
        <v>13180</v>
      </c>
      <c r="C2911" t="s">
        <v>12292</v>
      </c>
      <c r="D2911" t="s">
        <v>12292</v>
      </c>
      <c r="E2911" t="s">
        <v>13181</v>
      </c>
    </row>
    <row r="2912" spans="1:5" x14ac:dyDescent="0.3">
      <c r="A2912" t="s">
        <v>13182</v>
      </c>
      <c r="B2912" t="s">
        <v>13183</v>
      </c>
      <c r="C2912" t="s">
        <v>13184</v>
      </c>
      <c r="D2912" t="s">
        <v>13184</v>
      </c>
      <c r="E2912" t="s">
        <v>13185</v>
      </c>
    </row>
    <row r="2913" spans="1:5" x14ac:dyDescent="0.3">
      <c r="A2913" t="s">
        <v>13186</v>
      </c>
      <c r="B2913" t="s">
        <v>13187</v>
      </c>
      <c r="C2913" t="s">
        <v>2904</v>
      </c>
      <c r="D2913" t="s">
        <v>13188</v>
      </c>
      <c r="E2913" t="s">
        <v>13189</v>
      </c>
    </row>
    <row r="2914" spans="1:5" x14ac:dyDescent="0.3">
      <c r="A2914" t="s">
        <v>13190</v>
      </c>
      <c r="B2914" t="s">
        <v>13191</v>
      </c>
      <c r="C2914" t="s">
        <v>13192</v>
      </c>
      <c r="D2914" t="s">
        <v>13193</v>
      </c>
      <c r="E2914" t="s">
        <v>13194</v>
      </c>
    </row>
    <row r="2915" spans="1:5" x14ac:dyDescent="0.3">
      <c r="A2915" t="s">
        <v>13195</v>
      </c>
      <c r="B2915" t="s">
        <v>13196</v>
      </c>
      <c r="C2915" t="s">
        <v>13197</v>
      </c>
      <c r="D2915" t="s">
        <v>13198</v>
      </c>
      <c r="E2915" t="s">
        <v>13199</v>
      </c>
    </row>
    <row r="2916" spans="1:5" x14ac:dyDescent="0.3">
      <c r="A2916" t="s">
        <v>13200</v>
      </c>
      <c r="B2916" t="s">
        <v>13201</v>
      </c>
      <c r="C2916" t="s">
        <v>13202</v>
      </c>
      <c r="D2916" t="s">
        <v>13203</v>
      </c>
      <c r="E2916" t="s">
        <v>13204</v>
      </c>
    </row>
    <row r="2917" spans="1:5" x14ac:dyDescent="0.3">
      <c r="A2917" t="s">
        <v>13205</v>
      </c>
      <c r="B2917" t="s">
        <v>13206</v>
      </c>
      <c r="C2917" t="s">
        <v>13207</v>
      </c>
      <c r="D2917" t="s">
        <v>13207</v>
      </c>
      <c r="E2917" t="s">
        <v>13208</v>
      </c>
    </row>
    <row r="2918" spans="1:5" x14ac:dyDescent="0.3">
      <c r="A2918" t="s">
        <v>13209</v>
      </c>
      <c r="B2918" t="s">
        <v>13210</v>
      </c>
      <c r="C2918" t="s">
        <v>13211</v>
      </c>
      <c r="D2918" t="s">
        <v>13211</v>
      </c>
      <c r="E2918" t="s">
        <v>13212</v>
      </c>
    </row>
    <row r="2919" spans="1:5" x14ac:dyDescent="0.3">
      <c r="A2919" t="s">
        <v>13213</v>
      </c>
      <c r="B2919" t="s">
        <v>13214</v>
      </c>
      <c r="C2919" t="s">
        <v>13144</v>
      </c>
      <c r="D2919" t="s">
        <v>13215</v>
      </c>
      <c r="E2919" t="s">
        <v>13216</v>
      </c>
    </row>
    <row r="2920" spans="1:5" x14ac:dyDescent="0.3">
      <c r="A2920" t="s">
        <v>13217</v>
      </c>
      <c r="B2920" t="s">
        <v>13218</v>
      </c>
      <c r="C2920" t="s">
        <v>13219</v>
      </c>
      <c r="D2920" t="s">
        <v>13220</v>
      </c>
      <c r="E2920" t="s">
        <v>13221</v>
      </c>
    </row>
    <row r="2921" spans="1:5" x14ac:dyDescent="0.3">
      <c r="A2921" t="s">
        <v>13222</v>
      </c>
      <c r="B2921" t="s">
        <v>13223</v>
      </c>
      <c r="C2921" t="s">
        <v>13224</v>
      </c>
      <c r="D2921" t="s">
        <v>13225</v>
      </c>
      <c r="E2921" t="s">
        <v>13226</v>
      </c>
    </row>
    <row r="2922" spans="1:5" x14ac:dyDescent="0.3">
      <c r="A2922" t="s">
        <v>13227</v>
      </c>
      <c r="B2922" t="s">
        <v>13228</v>
      </c>
      <c r="C2922" t="s">
        <v>13229</v>
      </c>
      <c r="D2922" t="s">
        <v>13230</v>
      </c>
      <c r="E2922" t="s">
        <v>13231</v>
      </c>
    </row>
    <row r="2923" spans="1:5" x14ac:dyDescent="0.3">
      <c r="A2923" t="s">
        <v>13232</v>
      </c>
      <c r="B2923" t="s">
        <v>13233</v>
      </c>
      <c r="C2923" t="s">
        <v>13234</v>
      </c>
      <c r="D2923" t="s">
        <v>13235</v>
      </c>
      <c r="E2923" t="s">
        <v>13236</v>
      </c>
    </row>
    <row r="2924" spans="1:5" x14ac:dyDescent="0.3">
      <c r="A2924" t="s">
        <v>13237</v>
      </c>
      <c r="B2924" t="s">
        <v>13238</v>
      </c>
      <c r="C2924" t="s">
        <v>13239</v>
      </c>
      <c r="D2924" t="s">
        <v>13240</v>
      </c>
      <c r="E2924" t="s">
        <v>13241</v>
      </c>
    </row>
    <row r="2925" spans="1:5" x14ac:dyDescent="0.3">
      <c r="A2925" t="s">
        <v>13242</v>
      </c>
      <c r="B2925" t="s">
        <v>13243</v>
      </c>
      <c r="C2925" t="s">
        <v>9483</v>
      </c>
      <c r="D2925" t="s">
        <v>13244</v>
      </c>
      <c r="E2925" t="s">
        <v>13245</v>
      </c>
    </row>
    <row r="2926" spans="1:5" x14ac:dyDescent="0.3">
      <c r="A2926" t="s">
        <v>13246</v>
      </c>
      <c r="B2926" t="s">
        <v>13247</v>
      </c>
      <c r="C2926" t="s">
        <v>13248</v>
      </c>
      <c r="D2926" t="s">
        <v>13249</v>
      </c>
      <c r="E2926" t="s">
        <v>13250</v>
      </c>
    </row>
    <row r="2927" spans="1:5" x14ac:dyDescent="0.3">
      <c r="A2927" t="s">
        <v>13251</v>
      </c>
      <c r="B2927" t="s">
        <v>13252</v>
      </c>
      <c r="C2927" t="s">
        <v>13253</v>
      </c>
      <c r="D2927" t="s">
        <v>13254</v>
      </c>
      <c r="E2927" t="s">
        <v>13255</v>
      </c>
    </row>
    <row r="2928" spans="1:5" x14ac:dyDescent="0.3">
      <c r="A2928" t="s">
        <v>13256</v>
      </c>
      <c r="B2928" t="s">
        <v>13257</v>
      </c>
      <c r="C2928" t="s">
        <v>13258</v>
      </c>
      <c r="D2928" t="s">
        <v>13259</v>
      </c>
      <c r="E2928" t="s">
        <v>13260</v>
      </c>
    </row>
    <row r="2929" spans="1:5" x14ac:dyDescent="0.3">
      <c r="A2929" t="s">
        <v>13261</v>
      </c>
      <c r="B2929" t="s">
        <v>13262</v>
      </c>
      <c r="C2929" t="s">
        <v>13263</v>
      </c>
      <c r="D2929" t="s">
        <v>13263</v>
      </c>
      <c r="E2929" t="s">
        <v>13264</v>
      </c>
    </row>
    <row r="2930" spans="1:5" x14ac:dyDescent="0.3">
      <c r="A2930" t="s">
        <v>13265</v>
      </c>
      <c r="B2930" t="s">
        <v>13266</v>
      </c>
      <c r="C2930" t="s">
        <v>13267</v>
      </c>
      <c r="D2930" t="s">
        <v>13268</v>
      </c>
      <c r="E2930" t="s">
        <v>13269</v>
      </c>
    </row>
    <row r="2931" spans="1:5" x14ac:dyDescent="0.3">
      <c r="A2931" t="s">
        <v>13270</v>
      </c>
      <c r="B2931" t="s">
        <v>13271</v>
      </c>
      <c r="C2931" t="s">
        <v>13267</v>
      </c>
      <c r="D2931" t="s">
        <v>13272</v>
      </c>
      <c r="E2931" t="s">
        <v>13273</v>
      </c>
    </row>
    <row r="2932" spans="1:5" x14ac:dyDescent="0.3">
      <c r="A2932" t="s">
        <v>13274</v>
      </c>
      <c r="B2932" t="s">
        <v>13275</v>
      </c>
      <c r="C2932" t="s">
        <v>13276</v>
      </c>
      <c r="D2932" t="s">
        <v>13277</v>
      </c>
      <c r="E2932" t="s">
        <v>13278</v>
      </c>
    </row>
    <row r="2933" spans="1:5" x14ac:dyDescent="0.3">
      <c r="A2933" t="s">
        <v>13279</v>
      </c>
      <c r="B2933" t="s">
        <v>13280</v>
      </c>
      <c r="C2933" t="s">
        <v>13281</v>
      </c>
      <c r="D2933" t="s">
        <v>13282</v>
      </c>
      <c r="E2933" t="s">
        <v>13283</v>
      </c>
    </row>
    <row r="2934" spans="1:5" x14ac:dyDescent="0.3">
      <c r="A2934" t="s">
        <v>13284</v>
      </c>
      <c r="B2934" t="s">
        <v>13285</v>
      </c>
      <c r="C2934" t="s">
        <v>13192</v>
      </c>
      <c r="D2934" t="s">
        <v>13193</v>
      </c>
      <c r="E2934" t="s">
        <v>13286</v>
      </c>
    </row>
    <row r="2935" spans="1:5" x14ac:dyDescent="0.3">
      <c r="A2935" t="s">
        <v>13287</v>
      </c>
      <c r="B2935" t="s">
        <v>13288</v>
      </c>
      <c r="C2935" t="s">
        <v>13289</v>
      </c>
      <c r="D2935" t="s">
        <v>13290</v>
      </c>
      <c r="E2935" t="s">
        <v>13291</v>
      </c>
    </row>
    <row r="2936" spans="1:5" x14ac:dyDescent="0.3">
      <c r="A2936" t="s">
        <v>13292</v>
      </c>
      <c r="B2936" t="s">
        <v>13293</v>
      </c>
      <c r="C2936" t="s">
        <v>13294</v>
      </c>
      <c r="D2936" t="s">
        <v>13295</v>
      </c>
      <c r="E2936" t="s">
        <v>13296</v>
      </c>
    </row>
    <row r="2937" spans="1:5" x14ac:dyDescent="0.3">
      <c r="A2937" t="s">
        <v>13297</v>
      </c>
      <c r="B2937" t="s">
        <v>13298</v>
      </c>
      <c r="C2937" t="s">
        <v>13299</v>
      </c>
      <c r="D2937" t="s">
        <v>13299</v>
      </c>
      <c r="E2937" t="s">
        <v>13300</v>
      </c>
    </row>
    <row r="2938" spans="1:5" x14ac:dyDescent="0.3">
      <c r="A2938" t="s">
        <v>13301</v>
      </c>
      <c r="B2938" t="s">
        <v>13302</v>
      </c>
      <c r="C2938" t="s">
        <v>13303</v>
      </c>
      <c r="D2938" t="s">
        <v>13304</v>
      </c>
      <c r="E2938" t="s">
        <v>13305</v>
      </c>
    </row>
    <row r="2939" spans="1:5" x14ac:dyDescent="0.3">
      <c r="A2939" t="s">
        <v>13306</v>
      </c>
      <c r="B2939" t="s">
        <v>13307</v>
      </c>
      <c r="C2939" t="s">
        <v>13308</v>
      </c>
      <c r="D2939" t="s">
        <v>13309</v>
      </c>
      <c r="E2939" t="s">
        <v>13310</v>
      </c>
    </row>
    <row r="2940" spans="1:5" x14ac:dyDescent="0.3">
      <c r="A2940" t="s">
        <v>13311</v>
      </c>
      <c r="B2940" t="s">
        <v>13312</v>
      </c>
      <c r="C2940" t="s">
        <v>13313</v>
      </c>
      <c r="D2940" t="s">
        <v>13314</v>
      </c>
      <c r="E2940" t="s">
        <v>13315</v>
      </c>
    </row>
    <row r="2941" spans="1:5" x14ac:dyDescent="0.3">
      <c r="A2941" t="s">
        <v>13316</v>
      </c>
      <c r="B2941" t="s">
        <v>13317</v>
      </c>
      <c r="C2941" t="s">
        <v>13318</v>
      </c>
      <c r="D2941" t="s">
        <v>13319</v>
      </c>
      <c r="E2941" t="s">
        <v>13320</v>
      </c>
    </row>
    <row r="2942" spans="1:5" x14ac:dyDescent="0.3">
      <c r="A2942" t="s">
        <v>13321</v>
      </c>
      <c r="B2942" t="s">
        <v>13322</v>
      </c>
      <c r="C2942" t="s">
        <v>11860</v>
      </c>
      <c r="D2942" t="s">
        <v>13323</v>
      </c>
      <c r="E2942" t="s">
        <v>13324</v>
      </c>
    </row>
    <row r="2943" spans="1:5" x14ac:dyDescent="0.3">
      <c r="A2943" t="s">
        <v>13325</v>
      </c>
      <c r="B2943" t="s">
        <v>13326</v>
      </c>
      <c r="C2943" t="s">
        <v>13327</v>
      </c>
      <c r="D2943" t="s">
        <v>13328</v>
      </c>
      <c r="E2943" t="s">
        <v>13329</v>
      </c>
    </row>
    <row r="2944" spans="1:5" x14ac:dyDescent="0.3">
      <c r="A2944" t="s">
        <v>13330</v>
      </c>
      <c r="B2944" t="s">
        <v>13331</v>
      </c>
      <c r="C2944" t="s">
        <v>13332</v>
      </c>
      <c r="D2944" t="s">
        <v>13333</v>
      </c>
      <c r="E2944" t="s">
        <v>13334</v>
      </c>
    </row>
    <row r="2945" spans="1:5" x14ac:dyDescent="0.3">
      <c r="A2945" t="s">
        <v>13335</v>
      </c>
      <c r="B2945" t="s">
        <v>13331</v>
      </c>
      <c r="C2945" t="s">
        <v>13336</v>
      </c>
      <c r="D2945" t="s">
        <v>13333</v>
      </c>
      <c r="E2945" t="s">
        <v>13334</v>
      </c>
    </row>
    <row r="2946" spans="1:5" x14ac:dyDescent="0.3">
      <c r="A2946" t="s">
        <v>13337</v>
      </c>
      <c r="B2946" t="s">
        <v>13338</v>
      </c>
      <c r="C2946" t="s">
        <v>4560</v>
      </c>
      <c r="D2946" t="s">
        <v>13339</v>
      </c>
      <c r="E2946" t="s">
        <v>13340</v>
      </c>
    </row>
    <row r="2947" spans="1:5" x14ac:dyDescent="0.3">
      <c r="A2947" t="s">
        <v>13341</v>
      </c>
      <c r="B2947" t="s">
        <v>13342</v>
      </c>
      <c r="C2947" t="s">
        <v>13343</v>
      </c>
      <c r="D2947" t="s">
        <v>13344</v>
      </c>
      <c r="E2947" t="s">
        <v>13345</v>
      </c>
    </row>
    <row r="2948" spans="1:5" x14ac:dyDescent="0.3">
      <c r="A2948" t="s">
        <v>13346</v>
      </c>
      <c r="B2948" t="s">
        <v>13347</v>
      </c>
      <c r="C2948" t="s">
        <v>13348</v>
      </c>
      <c r="D2948" t="s">
        <v>13349</v>
      </c>
      <c r="E2948" t="s">
        <v>13350</v>
      </c>
    </row>
    <row r="2949" spans="1:5" x14ac:dyDescent="0.3">
      <c r="A2949" t="s">
        <v>13351</v>
      </c>
      <c r="B2949" t="s">
        <v>13352</v>
      </c>
      <c r="C2949" t="s">
        <v>10010</v>
      </c>
      <c r="D2949" t="s">
        <v>13353</v>
      </c>
      <c r="E2949" t="s">
        <v>13354</v>
      </c>
    </row>
    <row r="2950" spans="1:5" x14ac:dyDescent="0.3">
      <c r="A2950" t="s">
        <v>13355</v>
      </c>
      <c r="B2950" t="s">
        <v>13356</v>
      </c>
      <c r="C2950" t="s">
        <v>13357</v>
      </c>
      <c r="D2950" t="s">
        <v>13358</v>
      </c>
      <c r="E2950" t="s">
        <v>13359</v>
      </c>
    </row>
    <row r="2951" spans="1:5" x14ac:dyDescent="0.3">
      <c r="A2951" t="s">
        <v>13360</v>
      </c>
      <c r="B2951" t="s">
        <v>13361</v>
      </c>
      <c r="C2951" t="s">
        <v>13267</v>
      </c>
      <c r="D2951" t="s">
        <v>13362</v>
      </c>
      <c r="E2951" t="s">
        <v>13363</v>
      </c>
    </row>
    <row r="2952" spans="1:5" x14ac:dyDescent="0.3">
      <c r="A2952" t="s">
        <v>13364</v>
      </c>
      <c r="B2952" t="s">
        <v>13365</v>
      </c>
      <c r="C2952" t="s">
        <v>13366</v>
      </c>
      <c r="D2952" t="s">
        <v>13367</v>
      </c>
      <c r="E2952" t="s">
        <v>13368</v>
      </c>
    </row>
    <row r="2953" spans="1:5" x14ac:dyDescent="0.3">
      <c r="A2953" t="s">
        <v>13369</v>
      </c>
      <c r="B2953" t="s">
        <v>13370</v>
      </c>
      <c r="C2953" t="s">
        <v>13371</v>
      </c>
      <c r="D2953" t="s">
        <v>13372</v>
      </c>
      <c r="E2953" t="s">
        <v>13373</v>
      </c>
    </row>
    <row r="2954" spans="1:5" x14ac:dyDescent="0.3">
      <c r="A2954" t="s">
        <v>13374</v>
      </c>
      <c r="B2954" t="s">
        <v>13375</v>
      </c>
      <c r="C2954" t="s">
        <v>13376</v>
      </c>
      <c r="D2954" t="s">
        <v>13377</v>
      </c>
      <c r="E2954" t="s">
        <v>13378</v>
      </c>
    </row>
    <row r="2955" spans="1:5" x14ac:dyDescent="0.3">
      <c r="A2955" t="s">
        <v>13379</v>
      </c>
      <c r="B2955" t="s">
        <v>13380</v>
      </c>
      <c r="C2955" t="s">
        <v>13381</v>
      </c>
      <c r="D2955" t="s">
        <v>13381</v>
      </c>
      <c r="E2955" t="s">
        <v>13382</v>
      </c>
    </row>
    <row r="2956" spans="1:5" x14ac:dyDescent="0.3">
      <c r="A2956" t="s">
        <v>13383</v>
      </c>
      <c r="B2956" t="s">
        <v>13384</v>
      </c>
      <c r="C2956" t="s">
        <v>13385</v>
      </c>
      <c r="D2956" t="s">
        <v>13385</v>
      </c>
      <c r="E2956" t="s">
        <v>13386</v>
      </c>
    </row>
    <row r="2957" spans="1:5" x14ac:dyDescent="0.3">
      <c r="A2957" t="s">
        <v>13387</v>
      </c>
      <c r="B2957" t="s">
        <v>13388</v>
      </c>
      <c r="C2957" t="s">
        <v>9464</v>
      </c>
      <c r="D2957" t="s">
        <v>9464</v>
      </c>
      <c r="E2957" t="s">
        <v>13389</v>
      </c>
    </row>
    <row r="2958" spans="1:5" x14ac:dyDescent="0.3">
      <c r="A2958" t="s">
        <v>13390</v>
      </c>
      <c r="B2958" t="s">
        <v>13391</v>
      </c>
      <c r="C2958" t="s">
        <v>13392</v>
      </c>
      <c r="D2958" t="s">
        <v>13393</v>
      </c>
      <c r="E2958" t="s">
        <v>13394</v>
      </c>
    </row>
    <row r="2959" spans="1:5" x14ac:dyDescent="0.3">
      <c r="A2959" t="s">
        <v>13395</v>
      </c>
      <c r="B2959" t="s">
        <v>13396</v>
      </c>
      <c r="C2959" t="s">
        <v>13397</v>
      </c>
      <c r="D2959" t="s">
        <v>13398</v>
      </c>
      <c r="E2959" t="s">
        <v>13399</v>
      </c>
    </row>
    <row r="2960" spans="1:5" x14ac:dyDescent="0.3">
      <c r="A2960" t="s">
        <v>13400</v>
      </c>
      <c r="B2960" t="s">
        <v>13401</v>
      </c>
      <c r="C2960" t="s">
        <v>13402</v>
      </c>
      <c r="D2960" t="s">
        <v>13402</v>
      </c>
      <c r="E2960" t="s">
        <v>13403</v>
      </c>
    </row>
    <row r="2961" spans="1:5" x14ac:dyDescent="0.3">
      <c r="A2961" t="s">
        <v>13404</v>
      </c>
      <c r="B2961" t="s">
        <v>13405</v>
      </c>
      <c r="C2961" t="s">
        <v>13023</v>
      </c>
      <c r="D2961" t="s">
        <v>13024</v>
      </c>
      <c r="E2961" t="s">
        <v>13406</v>
      </c>
    </row>
    <row r="2962" spans="1:5" x14ac:dyDescent="0.3">
      <c r="A2962" t="s">
        <v>13407</v>
      </c>
      <c r="B2962" t="s">
        <v>13408</v>
      </c>
      <c r="C2962" t="s">
        <v>13409</v>
      </c>
      <c r="D2962" t="s">
        <v>13410</v>
      </c>
      <c r="E2962" t="s">
        <v>13411</v>
      </c>
    </row>
    <row r="2963" spans="1:5" x14ac:dyDescent="0.3">
      <c r="A2963" t="s">
        <v>13412</v>
      </c>
      <c r="B2963" t="s">
        <v>13413</v>
      </c>
      <c r="C2963" t="s">
        <v>13414</v>
      </c>
      <c r="D2963" t="s">
        <v>13415</v>
      </c>
      <c r="E2963" t="s">
        <v>13416</v>
      </c>
    </row>
    <row r="2964" spans="1:5" x14ac:dyDescent="0.3">
      <c r="A2964" t="s">
        <v>13417</v>
      </c>
      <c r="B2964" t="s">
        <v>13418</v>
      </c>
      <c r="C2964" t="s">
        <v>13414</v>
      </c>
      <c r="D2964" t="s">
        <v>13415</v>
      </c>
      <c r="E2964" t="s">
        <v>13419</v>
      </c>
    </row>
    <row r="2965" spans="1:5" x14ac:dyDescent="0.3">
      <c r="A2965" t="s">
        <v>13420</v>
      </c>
      <c r="B2965" t="s">
        <v>13421</v>
      </c>
      <c r="C2965" t="s">
        <v>13414</v>
      </c>
      <c r="D2965" t="s">
        <v>13422</v>
      </c>
      <c r="E2965" t="s">
        <v>13423</v>
      </c>
    </row>
    <row r="2966" spans="1:5" x14ac:dyDescent="0.3">
      <c r="A2966" t="s">
        <v>13424</v>
      </c>
      <c r="B2966" t="s">
        <v>13425</v>
      </c>
      <c r="C2966" t="s">
        <v>13426</v>
      </c>
      <c r="D2966" t="s">
        <v>13427</v>
      </c>
      <c r="E2966" t="s">
        <v>13428</v>
      </c>
    </row>
    <row r="2967" spans="1:5" x14ac:dyDescent="0.3">
      <c r="A2967" t="s">
        <v>13429</v>
      </c>
      <c r="B2967" t="s">
        <v>13430</v>
      </c>
      <c r="C2967" t="s">
        <v>13431</v>
      </c>
      <c r="D2967" t="s">
        <v>13431</v>
      </c>
      <c r="E2967" t="s">
        <v>13432</v>
      </c>
    </row>
    <row r="2968" spans="1:5" x14ac:dyDescent="0.3">
      <c r="A2968" t="s">
        <v>13433</v>
      </c>
      <c r="B2968" t="s">
        <v>13434</v>
      </c>
      <c r="C2968" t="s">
        <v>13435</v>
      </c>
      <c r="D2968" t="s">
        <v>13435</v>
      </c>
      <c r="E2968" t="s">
        <v>13436</v>
      </c>
    </row>
    <row r="2969" spans="1:5" x14ac:dyDescent="0.3">
      <c r="A2969" t="s">
        <v>13437</v>
      </c>
      <c r="B2969" t="s">
        <v>13438</v>
      </c>
      <c r="C2969" t="s">
        <v>13439</v>
      </c>
      <c r="D2969" t="s">
        <v>13439</v>
      </c>
      <c r="E2969" t="s">
        <v>13440</v>
      </c>
    </row>
    <row r="2970" spans="1:5" x14ac:dyDescent="0.3">
      <c r="A2970" t="s">
        <v>13441</v>
      </c>
      <c r="B2970" t="s">
        <v>13442</v>
      </c>
      <c r="C2970" t="s">
        <v>13443</v>
      </c>
      <c r="D2970" t="s">
        <v>13444</v>
      </c>
      <c r="E2970" t="s">
        <v>13445</v>
      </c>
    </row>
    <row r="2971" spans="1:5" x14ac:dyDescent="0.3">
      <c r="A2971" t="s">
        <v>13446</v>
      </c>
      <c r="B2971" t="s">
        <v>13447</v>
      </c>
      <c r="C2971" t="s">
        <v>11073</v>
      </c>
      <c r="D2971" t="s">
        <v>13448</v>
      </c>
      <c r="E2971" t="s">
        <v>13449</v>
      </c>
    </row>
    <row r="2972" spans="1:5" x14ac:dyDescent="0.3">
      <c r="A2972" t="s">
        <v>13450</v>
      </c>
      <c r="B2972" t="s">
        <v>13451</v>
      </c>
      <c r="C2972" t="s">
        <v>13452</v>
      </c>
      <c r="D2972" t="s">
        <v>13453</v>
      </c>
      <c r="E2972" t="s">
        <v>13454</v>
      </c>
    </row>
    <row r="2973" spans="1:5" x14ac:dyDescent="0.3">
      <c r="A2973" t="s">
        <v>13455</v>
      </c>
      <c r="B2973" t="s">
        <v>13456</v>
      </c>
      <c r="C2973" t="s">
        <v>4579</v>
      </c>
      <c r="D2973" t="s">
        <v>4579</v>
      </c>
      <c r="E2973" t="s">
        <v>13457</v>
      </c>
    </row>
    <row r="2974" spans="1:5" x14ac:dyDescent="0.3">
      <c r="A2974" t="s">
        <v>13458</v>
      </c>
      <c r="B2974" t="s">
        <v>13459</v>
      </c>
      <c r="C2974" t="s">
        <v>13460</v>
      </c>
      <c r="D2974" t="s">
        <v>13461</v>
      </c>
      <c r="E2974" t="s">
        <v>13462</v>
      </c>
    </row>
    <row r="2975" spans="1:5" x14ac:dyDescent="0.3">
      <c r="A2975" t="s">
        <v>13463</v>
      </c>
      <c r="B2975" t="s">
        <v>13464</v>
      </c>
      <c r="C2975" t="s">
        <v>13465</v>
      </c>
      <c r="D2975" t="s">
        <v>13465</v>
      </c>
      <c r="E2975" t="s">
        <v>13466</v>
      </c>
    </row>
    <row r="2976" spans="1:5" x14ac:dyDescent="0.3">
      <c r="A2976" t="s">
        <v>13467</v>
      </c>
      <c r="B2976" t="s">
        <v>13468</v>
      </c>
      <c r="C2976" t="s">
        <v>12565</v>
      </c>
      <c r="D2976" t="s">
        <v>13469</v>
      </c>
      <c r="E2976" t="s">
        <v>13470</v>
      </c>
    </row>
    <row r="2977" spans="1:5" x14ac:dyDescent="0.3">
      <c r="A2977" t="s">
        <v>13471</v>
      </c>
      <c r="B2977" t="s">
        <v>13472</v>
      </c>
      <c r="C2977" t="s">
        <v>11057</v>
      </c>
      <c r="D2977" t="s">
        <v>13473</v>
      </c>
      <c r="E2977" t="s">
        <v>13474</v>
      </c>
    </row>
    <row r="2978" spans="1:5" x14ac:dyDescent="0.3">
      <c r="A2978" t="s">
        <v>13475</v>
      </c>
      <c r="B2978" t="s">
        <v>13476</v>
      </c>
      <c r="C2978" t="s">
        <v>13477</v>
      </c>
      <c r="D2978" t="s">
        <v>13478</v>
      </c>
      <c r="E2978" t="s">
        <v>13479</v>
      </c>
    </row>
    <row r="2979" spans="1:5" x14ac:dyDescent="0.3">
      <c r="A2979" t="s">
        <v>13480</v>
      </c>
      <c r="B2979" t="s">
        <v>13481</v>
      </c>
      <c r="C2979" t="s">
        <v>13482</v>
      </c>
      <c r="D2979" t="s">
        <v>13483</v>
      </c>
      <c r="E2979" t="s">
        <v>13484</v>
      </c>
    </row>
    <row r="2980" spans="1:5" x14ac:dyDescent="0.3">
      <c r="A2980" t="s">
        <v>13485</v>
      </c>
      <c r="B2980" t="s">
        <v>13486</v>
      </c>
      <c r="C2980" t="s">
        <v>13487</v>
      </c>
      <c r="D2980" t="s">
        <v>13488</v>
      </c>
      <c r="E2980" t="s">
        <v>13489</v>
      </c>
    </row>
    <row r="2981" spans="1:5" x14ac:dyDescent="0.3">
      <c r="A2981" t="s">
        <v>13490</v>
      </c>
      <c r="B2981" t="s">
        <v>13491</v>
      </c>
      <c r="C2981" t="s">
        <v>13492</v>
      </c>
      <c r="D2981" t="s">
        <v>13493</v>
      </c>
      <c r="E2981" t="s">
        <v>13494</v>
      </c>
    </row>
    <row r="2982" spans="1:5" x14ac:dyDescent="0.3">
      <c r="A2982" t="s">
        <v>13495</v>
      </c>
      <c r="B2982" t="s">
        <v>13496</v>
      </c>
      <c r="C2982" t="s">
        <v>13497</v>
      </c>
      <c r="D2982" t="s">
        <v>13498</v>
      </c>
      <c r="E2982" t="s">
        <v>13499</v>
      </c>
    </row>
    <row r="2983" spans="1:5" x14ac:dyDescent="0.3">
      <c r="A2983" t="s">
        <v>13500</v>
      </c>
      <c r="B2983" t="s">
        <v>13501</v>
      </c>
      <c r="C2983" t="s">
        <v>13502</v>
      </c>
      <c r="D2983" t="s">
        <v>13503</v>
      </c>
      <c r="E2983" t="s">
        <v>13504</v>
      </c>
    </row>
    <row r="2984" spans="1:5" x14ac:dyDescent="0.3">
      <c r="A2984" t="s">
        <v>13505</v>
      </c>
      <c r="B2984" t="s">
        <v>13506</v>
      </c>
      <c r="C2984" t="s">
        <v>13507</v>
      </c>
      <c r="D2984" t="s">
        <v>13508</v>
      </c>
      <c r="E2984" t="s">
        <v>13509</v>
      </c>
    </row>
    <row r="2985" spans="1:5" x14ac:dyDescent="0.3">
      <c r="A2985" t="s">
        <v>13510</v>
      </c>
      <c r="B2985" t="s">
        <v>13511</v>
      </c>
      <c r="C2985" t="s">
        <v>13512</v>
      </c>
      <c r="D2985" t="s">
        <v>13513</v>
      </c>
      <c r="E2985" t="s">
        <v>13514</v>
      </c>
    </row>
    <row r="2986" spans="1:5" x14ac:dyDescent="0.3">
      <c r="A2986" t="s">
        <v>13515</v>
      </c>
      <c r="B2986" t="s">
        <v>13516</v>
      </c>
      <c r="C2986" t="s">
        <v>13517</v>
      </c>
      <c r="D2986" t="s">
        <v>13518</v>
      </c>
      <c r="E2986" t="s">
        <v>13519</v>
      </c>
    </row>
    <row r="2987" spans="1:5" x14ac:dyDescent="0.3">
      <c r="A2987" t="s">
        <v>13520</v>
      </c>
      <c r="B2987" t="s">
        <v>13521</v>
      </c>
      <c r="C2987" t="s">
        <v>13522</v>
      </c>
      <c r="D2987" t="s">
        <v>13523</v>
      </c>
      <c r="E2987" t="s">
        <v>13524</v>
      </c>
    </row>
    <row r="2988" spans="1:5" x14ac:dyDescent="0.3">
      <c r="A2988" t="s">
        <v>13525</v>
      </c>
      <c r="B2988" t="s">
        <v>13526</v>
      </c>
      <c r="C2988" t="s">
        <v>13527</v>
      </c>
      <c r="D2988" t="s">
        <v>13527</v>
      </c>
      <c r="E2988" t="s">
        <v>13528</v>
      </c>
    </row>
    <row r="2989" spans="1:5" x14ac:dyDescent="0.3">
      <c r="A2989" t="s">
        <v>13529</v>
      </c>
      <c r="B2989" t="s">
        <v>13530</v>
      </c>
      <c r="C2989" t="s">
        <v>13531</v>
      </c>
      <c r="D2989" t="s">
        <v>13532</v>
      </c>
      <c r="E2989" t="s">
        <v>13533</v>
      </c>
    </row>
    <row r="2990" spans="1:5" x14ac:dyDescent="0.3">
      <c r="A2990" t="s">
        <v>13534</v>
      </c>
      <c r="B2990" t="s">
        <v>13535</v>
      </c>
      <c r="C2990" t="s">
        <v>13536</v>
      </c>
      <c r="D2990" t="s">
        <v>13537</v>
      </c>
      <c r="E2990" t="s">
        <v>13538</v>
      </c>
    </row>
    <row r="2991" spans="1:5" x14ac:dyDescent="0.3">
      <c r="A2991" t="s">
        <v>13539</v>
      </c>
      <c r="B2991" t="s">
        <v>13540</v>
      </c>
      <c r="C2991" t="s">
        <v>13541</v>
      </c>
      <c r="D2991" t="s">
        <v>13542</v>
      </c>
      <c r="E2991" t="s">
        <v>13543</v>
      </c>
    </row>
    <row r="2992" spans="1:5" x14ac:dyDescent="0.3">
      <c r="A2992" t="s">
        <v>13544</v>
      </c>
      <c r="B2992" t="s">
        <v>13545</v>
      </c>
      <c r="C2992" t="s">
        <v>13546</v>
      </c>
      <c r="D2992" t="s">
        <v>13547</v>
      </c>
      <c r="E2992" t="s">
        <v>13548</v>
      </c>
    </row>
    <row r="2993" spans="1:5" x14ac:dyDescent="0.3">
      <c r="A2993" t="s">
        <v>13549</v>
      </c>
      <c r="B2993" t="s">
        <v>13550</v>
      </c>
      <c r="C2993" t="s">
        <v>9047</v>
      </c>
      <c r="D2993" t="s">
        <v>13551</v>
      </c>
      <c r="E2993" t="s">
        <v>13552</v>
      </c>
    </row>
    <row r="2994" spans="1:5" x14ac:dyDescent="0.3">
      <c r="A2994" t="s">
        <v>13553</v>
      </c>
      <c r="B2994" t="s">
        <v>13554</v>
      </c>
      <c r="C2994" t="s">
        <v>13555</v>
      </c>
      <c r="D2994" t="s">
        <v>13556</v>
      </c>
      <c r="E2994" t="s">
        <v>13557</v>
      </c>
    </row>
    <row r="2995" spans="1:5" x14ac:dyDescent="0.3">
      <c r="A2995" t="s">
        <v>13558</v>
      </c>
      <c r="B2995" t="s">
        <v>13559</v>
      </c>
      <c r="C2995" t="s">
        <v>13560</v>
      </c>
      <c r="D2995" t="s">
        <v>13561</v>
      </c>
      <c r="E2995" t="s">
        <v>13562</v>
      </c>
    </row>
    <row r="2996" spans="1:5" x14ac:dyDescent="0.3">
      <c r="A2996" t="s">
        <v>13563</v>
      </c>
      <c r="B2996" t="s">
        <v>13564</v>
      </c>
      <c r="C2996" t="s">
        <v>13565</v>
      </c>
      <c r="D2996" t="s">
        <v>13566</v>
      </c>
      <c r="E2996" t="s">
        <v>13567</v>
      </c>
    </row>
    <row r="2997" spans="1:5" x14ac:dyDescent="0.3">
      <c r="A2997" t="s">
        <v>13568</v>
      </c>
      <c r="B2997" t="s">
        <v>13569</v>
      </c>
      <c r="C2997" t="s">
        <v>13570</v>
      </c>
      <c r="D2997" t="s">
        <v>13571</v>
      </c>
      <c r="E2997" t="s">
        <v>13572</v>
      </c>
    </row>
    <row r="2998" spans="1:5" x14ac:dyDescent="0.3">
      <c r="A2998" t="s">
        <v>13573</v>
      </c>
      <c r="B2998" t="s">
        <v>13574</v>
      </c>
      <c r="C2998" t="s">
        <v>13575</v>
      </c>
      <c r="D2998" t="s">
        <v>13576</v>
      </c>
      <c r="E2998" t="s">
        <v>13577</v>
      </c>
    </row>
    <row r="2999" spans="1:5" x14ac:dyDescent="0.3">
      <c r="A2999" t="s">
        <v>13578</v>
      </c>
      <c r="B2999" t="s">
        <v>13579</v>
      </c>
      <c r="C2999" t="s">
        <v>13580</v>
      </c>
      <c r="D2999" t="s">
        <v>13580</v>
      </c>
      <c r="E2999" t="s">
        <v>13581</v>
      </c>
    </row>
    <row r="3000" spans="1:5" x14ac:dyDescent="0.3">
      <c r="A3000" t="s">
        <v>13582</v>
      </c>
      <c r="B3000" t="s">
        <v>13583</v>
      </c>
      <c r="C3000" t="s">
        <v>13584</v>
      </c>
      <c r="D3000" t="s">
        <v>13585</v>
      </c>
      <c r="E3000" t="s">
        <v>13586</v>
      </c>
    </row>
    <row r="3001" spans="1:5" x14ac:dyDescent="0.3">
      <c r="A3001" t="s">
        <v>13587</v>
      </c>
      <c r="B3001" t="s">
        <v>13588</v>
      </c>
      <c r="C3001" t="s">
        <v>13589</v>
      </c>
      <c r="D3001" t="s">
        <v>13590</v>
      </c>
      <c r="E3001" t="s">
        <v>13591</v>
      </c>
    </row>
    <row r="3002" spans="1:5" x14ac:dyDescent="0.3">
      <c r="A3002" t="s">
        <v>13592</v>
      </c>
      <c r="B3002" t="s">
        <v>13593</v>
      </c>
      <c r="C3002" t="s">
        <v>13267</v>
      </c>
      <c r="D3002" t="s">
        <v>13594</v>
      </c>
      <c r="E3002" t="s">
        <v>13595</v>
      </c>
    </row>
    <row r="3003" spans="1:5" x14ac:dyDescent="0.3">
      <c r="A3003" t="s">
        <v>13596</v>
      </c>
      <c r="B3003" t="s">
        <v>13597</v>
      </c>
      <c r="C3003" t="s">
        <v>9034</v>
      </c>
      <c r="D3003" t="s">
        <v>13598</v>
      </c>
      <c r="E3003" t="s">
        <v>13599</v>
      </c>
    </row>
    <row r="3004" spans="1:5" x14ac:dyDescent="0.3">
      <c r="A3004" t="s">
        <v>13600</v>
      </c>
      <c r="B3004" t="s">
        <v>13601</v>
      </c>
      <c r="C3004" t="s">
        <v>13602</v>
      </c>
      <c r="D3004" t="s">
        <v>13602</v>
      </c>
      <c r="E3004" t="s">
        <v>13603</v>
      </c>
    </row>
    <row r="3005" spans="1:5" x14ac:dyDescent="0.3">
      <c r="A3005" t="s">
        <v>13604</v>
      </c>
      <c r="B3005" t="s">
        <v>13605</v>
      </c>
      <c r="C3005" t="s">
        <v>13606</v>
      </c>
      <c r="D3005" t="s">
        <v>13607</v>
      </c>
      <c r="E3005" t="s">
        <v>13608</v>
      </c>
    </row>
    <row r="3006" spans="1:5" x14ac:dyDescent="0.3">
      <c r="A3006" t="s">
        <v>13609</v>
      </c>
      <c r="B3006" t="s">
        <v>13610</v>
      </c>
      <c r="C3006" t="s">
        <v>13611</v>
      </c>
      <c r="D3006" t="s">
        <v>13612</v>
      </c>
      <c r="E3006" t="s">
        <v>13613</v>
      </c>
    </row>
    <row r="3007" spans="1:5" x14ac:dyDescent="0.3">
      <c r="A3007" t="s">
        <v>13614</v>
      </c>
      <c r="B3007" t="s">
        <v>13615</v>
      </c>
      <c r="C3007" t="s">
        <v>13616</v>
      </c>
      <c r="D3007" t="s">
        <v>13617</v>
      </c>
      <c r="E3007" t="s">
        <v>13618</v>
      </c>
    </row>
    <row r="3008" spans="1:5" x14ac:dyDescent="0.3">
      <c r="A3008" t="s">
        <v>13619</v>
      </c>
      <c r="B3008" t="s">
        <v>13620</v>
      </c>
      <c r="C3008" t="s">
        <v>8247</v>
      </c>
      <c r="D3008" t="s">
        <v>13621</v>
      </c>
      <c r="E3008" t="s">
        <v>13622</v>
      </c>
    </row>
    <row r="3009" spans="1:5" x14ac:dyDescent="0.3">
      <c r="A3009" t="s">
        <v>13623</v>
      </c>
      <c r="B3009" t="s">
        <v>13624</v>
      </c>
      <c r="C3009" t="s">
        <v>13625</v>
      </c>
      <c r="D3009" t="s">
        <v>13626</v>
      </c>
      <c r="E3009" t="s">
        <v>13627</v>
      </c>
    </row>
    <row r="3010" spans="1:5" x14ac:dyDescent="0.3">
      <c r="A3010" t="s">
        <v>13628</v>
      </c>
      <c r="B3010" t="s">
        <v>13629</v>
      </c>
      <c r="C3010" t="s">
        <v>13630</v>
      </c>
      <c r="D3010" t="s">
        <v>13631</v>
      </c>
      <c r="E3010" t="s">
        <v>13632</v>
      </c>
    </row>
    <row r="3011" spans="1:5" x14ac:dyDescent="0.3">
      <c r="A3011" t="s">
        <v>13633</v>
      </c>
      <c r="B3011" t="s">
        <v>13634</v>
      </c>
      <c r="C3011" t="s">
        <v>6703</v>
      </c>
      <c r="D3011" t="s">
        <v>13635</v>
      </c>
      <c r="E3011" t="s">
        <v>13636</v>
      </c>
    </row>
    <row r="3012" spans="1:5" x14ac:dyDescent="0.3">
      <c r="A3012" t="s">
        <v>13637</v>
      </c>
      <c r="B3012" t="s">
        <v>13638</v>
      </c>
      <c r="C3012" t="s">
        <v>9511</v>
      </c>
      <c r="D3012" t="s">
        <v>13639</v>
      </c>
      <c r="E3012" t="s">
        <v>13640</v>
      </c>
    </row>
    <row r="3013" spans="1:5" x14ac:dyDescent="0.3">
      <c r="A3013" t="s">
        <v>13641</v>
      </c>
      <c r="B3013" t="s">
        <v>13642</v>
      </c>
      <c r="C3013" t="s">
        <v>13643</v>
      </c>
      <c r="D3013" t="s">
        <v>13644</v>
      </c>
      <c r="E3013" t="s">
        <v>13645</v>
      </c>
    </row>
    <row r="3014" spans="1:5" x14ac:dyDescent="0.3">
      <c r="A3014" t="s">
        <v>13646</v>
      </c>
      <c r="B3014" t="s">
        <v>13647</v>
      </c>
      <c r="C3014" t="s">
        <v>13648</v>
      </c>
      <c r="D3014" t="s">
        <v>13648</v>
      </c>
      <c r="E3014" t="s">
        <v>13649</v>
      </c>
    </row>
    <row r="3015" spans="1:5" x14ac:dyDescent="0.3">
      <c r="A3015" t="s">
        <v>13650</v>
      </c>
      <c r="B3015" t="s">
        <v>13651</v>
      </c>
      <c r="C3015" t="s">
        <v>13652</v>
      </c>
      <c r="D3015" t="s">
        <v>13653</v>
      </c>
      <c r="E3015" t="s">
        <v>13654</v>
      </c>
    </row>
    <row r="3016" spans="1:5" x14ac:dyDescent="0.3">
      <c r="A3016" t="s">
        <v>13655</v>
      </c>
      <c r="B3016" t="s">
        <v>13656</v>
      </c>
      <c r="C3016" t="s">
        <v>13657</v>
      </c>
      <c r="D3016" t="e">
        <f>- stronger, i.e. (figuratively) better, i.e. nobler</f>
        <v>#NAME?</v>
      </c>
      <c r="E3016" t="e">
        <f>- stronger, i.e. (figuratively) better, i.e. nobler</f>
        <v>#NAME?</v>
      </c>
    </row>
    <row r="3017" spans="1:5" x14ac:dyDescent="0.3">
      <c r="A3017" t="s">
        <v>13658</v>
      </c>
      <c r="B3017" t="s">
        <v>13659</v>
      </c>
      <c r="C3017" t="s">
        <v>13660</v>
      </c>
      <c r="D3017" t="s">
        <v>13661</v>
      </c>
      <c r="E3017" t="s">
        <v>13662</v>
      </c>
    </row>
    <row r="3018" spans="1:5" x14ac:dyDescent="0.3">
      <c r="A3018" t="s">
        <v>13663</v>
      </c>
      <c r="B3018" t="s">
        <v>13664</v>
      </c>
      <c r="C3018" t="s">
        <v>13665</v>
      </c>
      <c r="D3018" t="s">
        <v>13666</v>
      </c>
      <c r="E3018" t="s">
        <v>13667</v>
      </c>
    </row>
    <row r="3019" spans="1:5" x14ac:dyDescent="0.3">
      <c r="A3019" t="s">
        <v>13668</v>
      </c>
      <c r="B3019" t="s">
        <v>13669</v>
      </c>
      <c r="C3019" t="s">
        <v>13670</v>
      </c>
      <c r="D3019" t="s">
        <v>13670</v>
      </c>
      <c r="E3019" t="s">
        <v>13671</v>
      </c>
    </row>
    <row r="3020" spans="1:5" x14ac:dyDescent="0.3">
      <c r="A3020" t="s">
        <v>13672</v>
      </c>
      <c r="B3020" t="s">
        <v>13673</v>
      </c>
      <c r="C3020" t="s">
        <v>13674</v>
      </c>
      <c r="D3020" t="s">
        <v>13675</v>
      </c>
      <c r="E3020" t="s">
        <v>13676</v>
      </c>
    </row>
    <row r="3021" spans="1:5" x14ac:dyDescent="0.3">
      <c r="A3021" t="s">
        <v>13677</v>
      </c>
      <c r="B3021" t="s">
        <v>13678</v>
      </c>
      <c r="C3021" t="s">
        <v>13679</v>
      </c>
      <c r="D3021" t="s">
        <v>13679</v>
      </c>
      <c r="E3021" t="s">
        <v>13680</v>
      </c>
    </row>
    <row r="3022" spans="1:5" x14ac:dyDescent="0.3">
      <c r="A3022" t="s">
        <v>13681</v>
      </c>
      <c r="B3022" t="s">
        <v>13682</v>
      </c>
      <c r="C3022" t="s">
        <v>13683</v>
      </c>
      <c r="D3022" t="s">
        <v>13684</v>
      </c>
      <c r="E3022" t="s">
        <v>13685</v>
      </c>
    </row>
    <row r="3023" spans="1:5" x14ac:dyDescent="0.3">
      <c r="A3023" t="s">
        <v>13686</v>
      </c>
      <c r="B3023" t="s">
        <v>13687</v>
      </c>
      <c r="C3023" t="s">
        <v>13683</v>
      </c>
      <c r="D3023" t="s">
        <v>13688</v>
      </c>
      <c r="E3023" t="s">
        <v>13689</v>
      </c>
    </row>
    <row r="3024" spans="1:5" x14ac:dyDescent="0.3">
      <c r="A3024" t="s">
        <v>13690</v>
      </c>
      <c r="B3024" t="s">
        <v>13691</v>
      </c>
      <c r="C3024" t="s">
        <v>13692</v>
      </c>
      <c r="D3024" t="s">
        <v>13693</v>
      </c>
      <c r="E3024" t="s">
        <v>13694</v>
      </c>
    </row>
    <row r="3025" spans="1:5" x14ac:dyDescent="0.3">
      <c r="A3025" t="s">
        <v>13695</v>
      </c>
      <c r="B3025" t="s">
        <v>13696</v>
      </c>
      <c r="C3025" t="s">
        <v>13697</v>
      </c>
      <c r="D3025" t="s">
        <v>13697</v>
      </c>
      <c r="E3025" t="s">
        <v>13698</v>
      </c>
    </row>
    <row r="3026" spans="1:5" x14ac:dyDescent="0.3">
      <c r="A3026" t="s">
        <v>13699</v>
      </c>
      <c r="B3026" t="s">
        <v>13700</v>
      </c>
      <c r="C3026" t="s">
        <v>13701</v>
      </c>
      <c r="D3026" t="s">
        <v>13702</v>
      </c>
      <c r="E3026" t="s">
        <v>13703</v>
      </c>
    </row>
    <row r="3027" spans="1:5" x14ac:dyDescent="0.3">
      <c r="A3027" t="s">
        <v>13704</v>
      </c>
      <c r="B3027" t="s">
        <v>13705</v>
      </c>
      <c r="C3027" t="s">
        <v>13692</v>
      </c>
      <c r="D3027" t="s">
        <v>13706</v>
      </c>
      <c r="E3027" t="s">
        <v>13707</v>
      </c>
    </row>
    <row r="3028" spans="1:5" x14ac:dyDescent="0.3">
      <c r="A3028" t="s">
        <v>13708</v>
      </c>
      <c r="B3028" t="s">
        <v>13709</v>
      </c>
      <c r="C3028" t="s">
        <v>13710</v>
      </c>
      <c r="D3028" t="s">
        <v>13711</v>
      </c>
      <c r="E3028" t="s">
        <v>13712</v>
      </c>
    </row>
    <row r="3029" spans="1:5" x14ac:dyDescent="0.3">
      <c r="A3029" t="s">
        <v>13713</v>
      </c>
      <c r="B3029" t="s">
        <v>13714</v>
      </c>
      <c r="C3029" t="s">
        <v>13715</v>
      </c>
      <c r="D3029" t="s">
        <v>13716</v>
      </c>
      <c r="E3029" t="s">
        <v>13717</v>
      </c>
    </row>
    <row r="3030" spans="1:5" x14ac:dyDescent="0.3">
      <c r="A3030" t="s">
        <v>13718</v>
      </c>
      <c r="B3030" t="s">
        <v>13719</v>
      </c>
      <c r="C3030" t="s">
        <v>6417</v>
      </c>
      <c r="D3030" t="s">
        <v>6417</v>
      </c>
      <c r="E3030" t="s">
        <v>13720</v>
      </c>
    </row>
    <row r="3031" spans="1:5" x14ac:dyDescent="0.3">
      <c r="A3031" t="s">
        <v>13721</v>
      </c>
      <c r="B3031" t="s">
        <v>13722</v>
      </c>
      <c r="C3031" t="s">
        <v>13723</v>
      </c>
      <c r="D3031" t="s">
        <v>13724</v>
      </c>
      <c r="E3031" t="s">
        <v>13725</v>
      </c>
    </row>
    <row r="3032" spans="1:5" x14ac:dyDescent="0.3">
      <c r="A3032" t="s">
        <v>13726</v>
      </c>
      <c r="B3032" t="s">
        <v>13727</v>
      </c>
      <c r="C3032" t="s">
        <v>13728</v>
      </c>
      <c r="D3032" t="s">
        <v>13729</v>
      </c>
      <c r="E3032" t="s">
        <v>13730</v>
      </c>
    </row>
    <row r="3033" spans="1:5" x14ac:dyDescent="0.3">
      <c r="A3033" t="s">
        <v>13731</v>
      </c>
      <c r="B3033" t="s">
        <v>13732</v>
      </c>
      <c r="C3033" t="s">
        <v>13733</v>
      </c>
      <c r="D3033" t="s">
        <v>13734</v>
      </c>
      <c r="E3033" t="s">
        <v>13735</v>
      </c>
    </row>
    <row r="3034" spans="1:5" x14ac:dyDescent="0.3">
      <c r="A3034" t="s">
        <v>13736</v>
      </c>
      <c r="B3034" t="s">
        <v>13737</v>
      </c>
      <c r="C3034" t="s">
        <v>4058</v>
      </c>
      <c r="D3034" t="s">
        <v>13738</v>
      </c>
      <c r="E3034" t="s">
        <v>13739</v>
      </c>
    </row>
    <row r="3035" spans="1:5" x14ac:dyDescent="0.3">
      <c r="A3035" t="s">
        <v>13740</v>
      </c>
      <c r="B3035" t="s">
        <v>13741</v>
      </c>
      <c r="C3035" t="s">
        <v>13742</v>
      </c>
      <c r="D3035" t="s">
        <v>13742</v>
      </c>
      <c r="E3035" t="s">
        <v>13743</v>
      </c>
    </row>
    <row r="3036" spans="1:5" x14ac:dyDescent="0.3">
      <c r="A3036" t="s">
        <v>13744</v>
      </c>
      <c r="B3036" t="s">
        <v>13745</v>
      </c>
      <c r="C3036" t="s">
        <v>13746</v>
      </c>
      <c r="D3036" t="s">
        <v>13747</v>
      </c>
      <c r="E3036" t="s">
        <v>13748</v>
      </c>
    </row>
    <row r="3037" spans="1:5" x14ac:dyDescent="0.3">
      <c r="A3037" t="s">
        <v>13749</v>
      </c>
      <c r="B3037" t="s">
        <v>13750</v>
      </c>
      <c r="C3037" t="s">
        <v>13751</v>
      </c>
      <c r="D3037" t="s">
        <v>13752</v>
      </c>
      <c r="E3037" t="s">
        <v>13753</v>
      </c>
    </row>
    <row r="3038" spans="1:5" x14ac:dyDescent="0.3">
      <c r="A3038" t="s">
        <v>13754</v>
      </c>
      <c r="B3038" t="s">
        <v>13755</v>
      </c>
      <c r="C3038" t="s">
        <v>13756</v>
      </c>
      <c r="D3038" t="s">
        <v>13756</v>
      </c>
      <c r="E3038" t="s">
        <v>13757</v>
      </c>
    </row>
    <row r="3039" spans="1:5" x14ac:dyDescent="0.3">
      <c r="A3039" t="s">
        <v>13758</v>
      </c>
      <c r="B3039" t="s">
        <v>13759</v>
      </c>
      <c r="C3039" t="s">
        <v>13760</v>
      </c>
      <c r="D3039" t="s">
        <v>13761</v>
      </c>
      <c r="E3039" t="s">
        <v>13762</v>
      </c>
    </row>
    <row r="3040" spans="1:5" x14ac:dyDescent="0.3">
      <c r="A3040" t="s">
        <v>13763</v>
      </c>
      <c r="B3040" t="s">
        <v>13764</v>
      </c>
      <c r="C3040" t="s">
        <v>12676</v>
      </c>
      <c r="D3040" t="s">
        <v>13765</v>
      </c>
      <c r="E3040" t="s">
        <v>13766</v>
      </c>
    </row>
    <row r="3041" spans="1:5" x14ac:dyDescent="0.3">
      <c r="A3041" t="s">
        <v>13767</v>
      </c>
      <c r="B3041" t="s">
        <v>13768</v>
      </c>
      <c r="C3041" t="s">
        <v>13769</v>
      </c>
      <c r="D3041" t="s">
        <v>13770</v>
      </c>
      <c r="E3041" t="s">
        <v>13771</v>
      </c>
    </row>
    <row r="3042" spans="1:5" x14ac:dyDescent="0.3">
      <c r="A3042" t="s">
        <v>13772</v>
      </c>
      <c r="B3042" t="s">
        <v>13773</v>
      </c>
      <c r="C3042" t="s">
        <v>13774</v>
      </c>
      <c r="D3042" t="s">
        <v>13775</v>
      </c>
      <c r="E3042" t="s">
        <v>13776</v>
      </c>
    </row>
    <row r="3043" spans="1:5" x14ac:dyDescent="0.3">
      <c r="A3043" t="s">
        <v>13777</v>
      </c>
      <c r="B3043" t="s">
        <v>13778</v>
      </c>
      <c r="C3043" t="s">
        <v>13779</v>
      </c>
      <c r="D3043" t="s">
        <v>13780</v>
      </c>
      <c r="E3043" t="s">
        <v>13781</v>
      </c>
    </row>
    <row r="3044" spans="1:5" x14ac:dyDescent="0.3">
      <c r="A3044" t="s">
        <v>13782</v>
      </c>
      <c r="B3044" t="s">
        <v>13783</v>
      </c>
      <c r="C3044" t="s">
        <v>13784</v>
      </c>
      <c r="D3044" t="s">
        <v>13785</v>
      </c>
      <c r="E3044" t="s">
        <v>13786</v>
      </c>
    </row>
    <row r="3045" spans="1:5" x14ac:dyDescent="0.3">
      <c r="A3045" t="s">
        <v>13787</v>
      </c>
      <c r="B3045" t="s">
        <v>13788</v>
      </c>
      <c r="C3045" t="s">
        <v>13789</v>
      </c>
      <c r="D3045" t="s">
        <v>13790</v>
      </c>
      <c r="E3045" t="s">
        <v>13791</v>
      </c>
    </row>
    <row r="3046" spans="1:5" x14ac:dyDescent="0.3">
      <c r="A3046" t="s">
        <v>13792</v>
      </c>
      <c r="B3046" t="s">
        <v>13793</v>
      </c>
      <c r="C3046" t="s">
        <v>13794</v>
      </c>
      <c r="D3046" t="s">
        <v>13795</v>
      </c>
      <c r="E3046" t="s">
        <v>13796</v>
      </c>
    </row>
    <row r="3047" spans="1:5" x14ac:dyDescent="0.3">
      <c r="A3047" t="s">
        <v>13797</v>
      </c>
      <c r="B3047" t="s">
        <v>13798</v>
      </c>
      <c r="C3047" t="s">
        <v>13799</v>
      </c>
      <c r="D3047" t="s">
        <v>13800</v>
      </c>
      <c r="E3047" t="s">
        <v>13801</v>
      </c>
    </row>
    <row r="3048" spans="1:5" x14ac:dyDescent="0.3">
      <c r="A3048" t="s">
        <v>13802</v>
      </c>
      <c r="B3048" t="s">
        <v>13803</v>
      </c>
      <c r="C3048" t="s">
        <v>13804</v>
      </c>
      <c r="D3048" t="s">
        <v>13805</v>
      </c>
      <c r="E3048" t="s">
        <v>13806</v>
      </c>
    </row>
    <row r="3049" spans="1:5" x14ac:dyDescent="0.3">
      <c r="A3049" t="s">
        <v>13807</v>
      </c>
      <c r="B3049" t="s">
        <v>13808</v>
      </c>
      <c r="C3049" t="s">
        <v>13809</v>
      </c>
      <c r="D3049" t="s">
        <v>13810</v>
      </c>
      <c r="E3049" t="s">
        <v>13811</v>
      </c>
    </row>
    <row r="3050" spans="1:5" x14ac:dyDescent="0.3">
      <c r="A3050" t="s">
        <v>13812</v>
      </c>
      <c r="B3050" t="s">
        <v>13813</v>
      </c>
      <c r="C3050" t="s">
        <v>13814</v>
      </c>
      <c r="D3050" t="s">
        <v>13815</v>
      </c>
      <c r="E3050" t="s">
        <v>13816</v>
      </c>
    </row>
    <row r="3051" spans="1:5" x14ac:dyDescent="0.3">
      <c r="A3051" t="s">
        <v>13817</v>
      </c>
      <c r="B3051" t="s">
        <v>13818</v>
      </c>
      <c r="C3051" t="s">
        <v>13819</v>
      </c>
      <c r="D3051" t="s">
        <v>13820</v>
      </c>
      <c r="E3051" t="s">
        <v>13821</v>
      </c>
    </row>
    <row r="3052" spans="1:5" x14ac:dyDescent="0.3">
      <c r="A3052" t="s">
        <v>13822</v>
      </c>
      <c r="B3052" t="s">
        <v>13823</v>
      </c>
      <c r="C3052" t="s">
        <v>13824</v>
      </c>
      <c r="D3052" t="s">
        <v>13825</v>
      </c>
      <c r="E3052" t="s">
        <v>13826</v>
      </c>
    </row>
    <row r="3053" spans="1:5" x14ac:dyDescent="0.3">
      <c r="A3053" t="s">
        <v>13827</v>
      </c>
      <c r="B3053" t="s">
        <v>13828</v>
      </c>
      <c r="C3053" t="s">
        <v>13829</v>
      </c>
      <c r="D3053" t="s">
        <v>13830</v>
      </c>
      <c r="E3053" t="s">
        <v>13831</v>
      </c>
    </row>
    <row r="3054" spans="1:5" x14ac:dyDescent="0.3">
      <c r="A3054" t="s">
        <v>13832</v>
      </c>
      <c r="B3054" t="s">
        <v>13833</v>
      </c>
      <c r="C3054" t="s">
        <v>13834</v>
      </c>
      <c r="D3054" t="s">
        <v>13835</v>
      </c>
      <c r="E3054" t="s">
        <v>13836</v>
      </c>
    </row>
    <row r="3055" spans="1:5" x14ac:dyDescent="0.3">
      <c r="A3055" t="s">
        <v>13837</v>
      </c>
      <c r="B3055" t="s">
        <v>13838</v>
      </c>
      <c r="C3055" t="s">
        <v>1812</v>
      </c>
      <c r="D3055" t="s">
        <v>13839</v>
      </c>
      <c r="E3055" t="s">
        <v>13840</v>
      </c>
    </row>
    <row r="3056" spans="1:5" x14ac:dyDescent="0.3">
      <c r="A3056" t="s">
        <v>13841</v>
      </c>
      <c r="B3056" t="s">
        <v>13842</v>
      </c>
      <c r="C3056" t="s">
        <v>13843</v>
      </c>
      <c r="D3056" t="s">
        <v>13844</v>
      </c>
      <c r="E3056" t="s">
        <v>13845</v>
      </c>
    </row>
    <row r="3057" spans="1:5" x14ac:dyDescent="0.3">
      <c r="A3057" t="s">
        <v>13846</v>
      </c>
      <c r="B3057" t="s">
        <v>13847</v>
      </c>
      <c r="C3057" t="s">
        <v>13848</v>
      </c>
      <c r="D3057" t="s">
        <v>13848</v>
      </c>
      <c r="E3057" t="s">
        <v>13849</v>
      </c>
    </row>
    <row r="3058" spans="1:5" x14ac:dyDescent="0.3">
      <c r="A3058" t="s">
        <v>13850</v>
      </c>
      <c r="B3058" t="s">
        <v>13851</v>
      </c>
      <c r="C3058" t="s">
        <v>13852</v>
      </c>
      <c r="D3058" t="s">
        <v>13852</v>
      </c>
      <c r="E3058" t="s">
        <v>13853</v>
      </c>
    </row>
    <row r="3059" spans="1:5" x14ac:dyDescent="0.3">
      <c r="A3059" t="s">
        <v>13854</v>
      </c>
      <c r="B3059" t="s">
        <v>13855</v>
      </c>
      <c r="C3059" t="s">
        <v>13856</v>
      </c>
      <c r="D3059" t="s">
        <v>13857</v>
      </c>
      <c r="E3059" t="s">
        <v>13858</v>
      </c>
    </row>
    <row r="3060" spans="1:5" x14ac:dyDescent="0.3">
      <c r="A3060" t="s">
        <v>13859</v>
      </c>
      <c r="B3060" t="s">
        <v>13860</v>
      </c>
      <c r="C3060" t="s">
        <v>13861</v>
      </c>
      <c r="D3060" t="s">
        <v>13862</v>
      </c>
      <c r="E3060" t="s">
        <v>13863</v>
      </c>
    </row>
    <row r="3061" spans="1:5" x14ac:dyDescent="0.3">
      <c r="A3061" t="s">
        <v>13864</v>
      </c>
      <c r="B3061" t="s">
        <v>13865</v>
      </c>
      <c r="C3061" t="s">
        <v>13861</v>
      </c>
      <c r="D3061" t="s">
        <v>13866</v>
      </c>
      <c r="E3061" t="s">
        <v>13867</v>
      </c>
    </row>
    <row r="3062" spans="1:5" x14ac:dyDescent="0.3">
      <c r="A3062" t="s">
        <v>13868</v>
      </c>
      <c r="B3062" t="s">
        <v>13869</v>
      </c>
      <c r="C3062" t="s">
        <v>13870</v>
      </c>
      <c r="D3062" t="s">
        <v>13871</v>
      </c>
      <c r="E3062" t="s">
        <v>13872</v>
      </c>
    </row>
    <row r="3063" spans="1:5" x14ac:dyDescent="0.3">
      <c r="A3063" t="s">
        <v>13873</v>
      </c>
      <c r="B3063" t="s">
        <v>13874</v>
      </c>
      <c r="C3063" t="s">
        <v>13875</v>
      </c>
      <c r="D3063" t="s">
        <v>13876</v>
      </c>
      <c r="E3063" t="s">
        <v>13877</v>
      </c>
    </row>
    <row r="3064" spans="1:5" x14ac:dyDescent="0.3">
      <c r="A3064" t="s">
        <v>13878</v>
      </c>
      <c r="B3064" t="s">
        <v>13879</v>
      </c>
      <c r="C3064" t="s">
        <v>13875</v>
      </c>
      <c r="D3064" t="s">
        <v>13880</v>
      </c>
      <c r="E3064" t="s">
        <v>13881</v>
      </c>
    </row>
    <row r="3065" spans="1:5" x14ac:dyDescent="0.3">
      <c r="A3065" t="s">
        <v>13882</v>
      </c>
      <c r="B3065" t="s">
        <v>13883</v>
      </c>
      <c r="C3065" t="s">
        <v>13884</v>
      </c>
      <c r="D3065" t="s">
        <v>13884</v>
      </c>
      <c r="E3065" t="s">
        <v>13885</v>
      </c>
    </row>
    <row r="3066" spans="1:5" x14ac:dyDescent="0.3">
      <c r="A3066" t="s">
        <v>13886</v>
      </c>
      <c r="B3066" t="s">
        <v>13887</v>
      </c>
      <c r="C3066" t="s">
        <v>13888</v>
      </c>
      <c r="D3066" t="s">
        <v>13889</v>
      </c>
      <c r="E3066" t="s">
        <v>13890</v>
      </c>
    </row>
    <row r="3067" spans="1:5" x14ac:dyDescent="0.3">
      <c r="A3067" t="s">
        <v>13891</v>
      </c>
      <c r="B3067" t="s">
        <v>13892</v>
      </c>
      <c r="C3067" t="s">
        <v>13893</v>
      </c>
      <c r="D3067" t="s">
        <v>13894</v>
      </c>
      <c r="E3067" t="s">
        <v>13895</v>
      </c>
    </row>
    <row r="3068" spans="1:5" x14ac:dyDescent="0.3">
      <c r="A3068" t="s">
        <v>13896</v>
      </c>
      <c r="B3068" t="s">
        <v>13897</v>
      </c>
      <c r="C3068" t="s">
        <v>13898</v>
      </c>
      <c r="D3068" t="s">
        <v>13899</v>
      </c>
      <c r="E3068" t="s">
        <v>13900</v>
      </c>
    </row>
    <row r="3069" spans="1:5" x14ac:dyDescent="0.3">
      <c r="A3069" t="s">
        <v>13901</v>
      </c>
      <c r="B3069" t="s">
        <v>13902</v>
      </c>
      <c r="C3069" t="s">
        <v>13903</v>
      </c>
      <c r="D3069" t="s">
        <v>13904</v>
      </c>
      <c r="E3069" t="s">
        <v>13905</v>
      </c>
    </row>
    <row r="3070" spans="1:5" x14ac:dyDescent="0.3">
      <c r="A3070" t="s">
        <v>13906</v>
      </c>
      <c r="B3070" t="s">
        <v>13902</v>
      </c>
      <c r="C3070" t="s">
        <v>13907</v>
      </c>
      <c r="D3070" t="s">
        <v>13908</v>
      </c>
      <c r="E3070" t="s">
        <v>13905</v>
      </c>
    </row>
    <row r="3071" spans="1:5" x14ac:dyDescent="0.3">
      <c r="A3071" t="s">
        <v>13909</v>
      </c>
      <c r="B3071" t="s">
        <v>13910</v>
      </c>
      <c r="C3071" t="s">
        <v>13911</v>
      </c>
      <c r="D3071" t="s">
        <v>13912</v>
      </c>
      <c r="E3071" t="s">
        <v>13913</v>
      </c>
    </row>
    <row r="3072" spans="1:5" x14ac:dyDescent="0.3">
      <c r="A3072" t="s">
        <v>13914</v>
      </c>
      <c r="B3072" t="s">
        <v>13915</v>
      </c>
      <c r="C3072" t="s">
        <v>13916</v>
      </c>
      <c r="D3072" t="s">
        <v>13917</v>
      </c>
      <c r="E3072" t="s">
        <v>13918</v>
      </c>
    </row>
    <row r="3073" spans="1:5" x14ac:dyDescent="0.3">
      <c r="A3073" t="s">
        <v>13919</v>
      </c>
      <c r="B3073" t="s">
        <v>13920</v>
      </c>
      <c r="C3073" t="s">
        <v>13921</v>
      </c>
      <c r="D3073" t="s">
        <v>13921</v>
      </c>
      <c r="E3073" t="s">
        <v>13922</v>
      </c>
    </row>
    <row r="3074" spans="1:5" x14ac:dyDescent="0.3">
      <c r="A3074" t="s">
        <v>13923</v>
      </c>
      <c r="B3074" t="s">
        <v>13924</v>
      </c>
      <c r="C3074" t="s">
        <v>13925</v>
      </c>
      <c r="D3074" t="s">
        <v>13926</v>
      </c>
      <c r="E3074" t="s">
        <v>13927</v>
      </c>
    </row>
    <row r="3075" spans="1:5" x14ac:dyDescent="0.3">
      <c r="A3075" t="s">
        <v>13928</v>
      </c>
      <c r="B3075" t="s">
        <v>13929</v>
      </c>
      <c r="C3075" t="s">
        <v>7482</v>
      </c>
      <c r="D3075" t="s">
        <v>13930</v>
      </c>
      <c r="E3075" t="s">
        <v>13931</v>
      </c>
    </row>
    <row r="3076" spans="1:5" x14ac:dyDescent="0.3">
      <c r="A3076" t="s">
        <v>13932</v>
      </c>
      <c r="B3076" t="s">
        <v>13933</v>
      </c>
      <c r="C3076" t="s">
        <v>13934</v>
      </c>
      <c r="D3076" t="e">
        <f>- a hamlet (as if laid down)</f>
        <v>#NAME?</v>
      </c>
      <c r="E3076" t="e">
        <f>- a hamlet (as if laid down)</f>
        <v>#NAME?</v>
      </c>
    </row>
    <row r="3077" spans="1:5" x14ac:dyDescent="0.3">
      <c r="A3077" t="s">
        <v>13935</v>
      </c>
      <c r="B3077" t="s">
        <v>13936</v>
      </c>
      <c r="C3077" t="s">
        <v>13934</v>
      </c>
      <c r="D3077" t="s">
        <v>13937</v>
      </c>
      <c r="E3077" t="s">
        <v>13938</v>
      </c>
    </row>
    <row r="3078" spans="1:5" x14ac:dyDescent="0.3">
      <c r="A3078" t="s">
        <v>13939</v>
      </c>
      <c r="B3078" t="s">
        <v>13940</v>
      </c>
      <c r="C3078" t="s">
        <v>13941</v>
      </c>
      <c r="D3078" t="s">
        <v>13942</v>
      </c>
      <c r="E3078" t="s">
        <v>13943</v>
      </c>
    </row>
    <row r="3079" spans="1:5" x14ac:dyDescent="0.3">
      <c r="A3079" t="s">
        <v>13944</v>
      </c>
      <c r="B3079" t="s">
        <v>13945</v>
      </c>
      <c r="C3079" t="s">
        <v>13946</v>
      </c>
      <c r="D3079" t="s">
        <v>13947</v>
      </c>
      <c r="E3079" t="s">
        <v>13948</v>
      </c>
    </row>
    <row r="3080" spans="1:5" x14ac:dyDescent="0.3">
      <c r="A3080" t="s">
        <v>13949</v>
      </c>
      <c r="B3080" t="s">
        <v>13950</v>
      </c>
      <c r="C3080" t="s">
        <v>13951</v>
      </c>
      <c r="D3080" t="s">
        <v>13951</v>
      </c>
      <c r="E3080" t="s">
        <v>13952</v>
      </c>
    </row>
    <row r="3081" spans="1:5" x14ac:dyDescent="0.3">
      <c r="A3081" t="s">
        <v>13953</v>
      </c>
      <c r="B3081" t="s">
        <v>13954</v>
      </c>
      <c r="C3081" t="s">
        <v>13955</v>
      </c>
      <c r="D3081" t="s">
        <v>13956</v>
      </c>
      <c r="E3081" t="s">
        <v>13957</v>
      </c>
    </row>
    <row r="3082" spans="1:5" x14ac:dyDescent="0.3">
      <c r="A3082" t="s">
        <v>13958</v>
      </c>
      <c r="B3082" t="s">
        <v>13959</v>
      </c>
      <c r="C3082" t="s">
        <v>13960</v>
      </c>
      <c r="D3082" t="s">
        <v>13961</v>
      </c>
      <c r="E3082" t="s">
        <v>13962</v>
      </c>
    </row>
    <row r="3083" spans="1:5" x14ac:dyDescent="0.3">
      <c r="A3083" t="s">
        <v>13963</v>
      </c>
      <c r="B3083" t="s">
        <v>13964</v>
      </c>
      <c r="C3083" t="s">
        <v>13965</v>
      </c>
      <c r="D3083" t="s">
        <v>13966</v>
      </c>
      <c r="E3083" t="s">
        <v>13967</v>
      </c>
    </row>
    <row r="3084" spans="1:5" x14ac:dyDescent="0.3">
      <c r="A3084" t="s">
        <v>13968</v>
      </c>
      <c r="B3084" t="s">
        <v>13969</v>
      </c>
      <c r="C3084" t="s">
        <v>13970</v>
      </c>
      <c r="D3084" t="s">
        <v>13971</v>
      </c>
      <c r="E3084" t="s">
        <v>13972</v>
      </c>
    </row>
    <row r="3085" spans="1:5" x14ac:dyDescent="0.3">
      <c r="A3085" t="s">
        <v>13973</v>
      </c>
      <c r="B3085" t="s">
        <v>13969</v>
      </c>
      <c r="C3085" t="s">
        <v>13970</v>
      </c>
      <c r="D3085" t="s">
        <v>13971</v>
      </c>
      <c r="E3085" t="s">
        <v>13974</v>
      </c>
    </row>
    <row r="3086" spans="1:5" x14ac:dyDescent="0.3">
      <c r="A3086" t="s">
        <v>13975</v>
      </c>
      <c r="B3086" t="s">
        <v>4404</v>
      </c>
      <c r="C3086" t="s">
        <v>13976</v>
      </c>
      <c r="D3086" t="s">
        <v>13977</v>
      </c>
      <c r="E3086" t="s">
        <v>13978</v>
      </c>
    </row>
    <row r="3087" spans="1:5" x14ac:dyDescent="0.3">
      <c r="A3087" t="s">
        <v>13979</v>
      </c>
      <c r="B3087" t="s">
        <v>13980</v>
      </c>
      <c r="C3087" t="s">
        <v>13981</v>
      </c>
      <c r="D3087" t="s">
        <v>13982</v>
      </c>
      <c r="E3087" t="s">
        <v>13983</v>
      </c>
    </row>
    <row r="3088" spans="1:5" x14ac:dyDescent="0.3">
      <c r="A3088" t="s">
        <v>13984</v>
      </c>
      <c r="B3088" t="s">
        <v>13985</v>
      </c>
      <c r="C3088" t="s">
        <v>11104</v>
      </c>
      <c r="D3088" t="s">
        <v>13986</v>
      </c>
      <c r="E3088" t="s">
        <v>13987</v>
      </c>
    </row>
    <row r="3089" spans="1:5" x14ac:dyDescent="0.3">
      <c r="A3089" t="s">
        <v>13988</v>
      </c>
      <c r="B3089" t="s">
        <v>13989</v>
      </c>
      <c r="C3089" t="s">
        <v>13990</v>
      </c>
      <c r="D3089" t="s">
        <v>13990</v>
      </c>
      <c r="E3089" t="s">
        <v>13991</v>
      </c>
    </row>
    <row r="3090" spans="1:5" x14ac:dyDescent="0.3">
      <c r="A3090" t="s">
        <v>13992</v>
      </c>
      <c r="B3090" t="s">
        <v>13993</v>
      </c>
      <c r="C3090" t="s">
        <v>13994</v>
      </c>
      <c r="D3090" t="s">
        <v>13995</v>
      </c>
      <c r="E3090" t="s">
        <v>13996</v>
      </c>
    </row>
    <row r="3091" spans="1:5" x14ac:dyDescent="0.3">
      <c r="A3091" t="s">
        <v>13997</v>
      </c>
      <c r="B3091" t="s">
        <v>13998</v>
      </c>
      <c r="C3091" t="s">
        <v>13999</v>
      </c>
      <c r="D3091" t="s">
        <v>14000</v>
      </c>
      <c r="E3091" t="s">
        <v>14001</v>
      </c>
    </row>
    <row r="3092" spans="1:5" x14ac:dyDescent="0.3">
      <c r="A3092" t="s">
        <v>14002</v>
      </c>
      <c r="B3092" t="s">
        <v>14003</v>
      </c>
      <c r="C3092" t="s">
        <v>6205</v>
      </c>
      <c r="D3092" t="s">
        <v>6205</v>
      </c>
      <c r="E3092" t="s">
        <v>14004</v>
      </c>
    </row>
    <row r="3093" spans="1:5" x14ac:dyDescent="0.3">
      <c r="A3093" t="s">
        <v>14005</v>
      </c>
      <c r="B3093" t="s">
        <v>14006</v>
      </c>
      <c r="C3093" t="s">
        <v>14007</v>
      </c>
      <c r="D3093" t="s">
        <v>14008</v>
      </c>
      <c r="E3093" t="s">
        <v>14009</v>
      </c>
    </row>
    <row r="3094" spans="1:5" x14ac:dyDescent="0.3">
      <c r="A3094" t="s">
        <v>14010</v>
      </c>
      <c r="B3094" t="s">
        <v>14011</v>
      </c>
      <c r="C3094" t="s">
        <v>14012</v>
      </c>
      <c r="D3094" t="s">
        <v>14012</v>
      </c>
      <c r="E3094" t="s">
        <v>14013</v>
      </c>
    </row>
    <row r="3095" spans="1:5" x14ac:dyDescent="0.3">
      <c r="A3095" t="s">
        <v>14014</v>
      </c>
      <c r="B3095" t="s">
        <v>14015</v>
      </c>
      <c r="C3095" t="s">
        <v>11151</v>
      </c>
      <c r="D3095" t="s">
        <v>11151</v>
      </c>
      <c r="E3095" t="s">
        <v>14016</v>
      </c>
    </row>
    <row r="3096" spans="1:5" x14ac:dyDescent="0.3">
      <c r="A3096" t="s">
        <v>14017</v>
      </c>
      <c r="B3096" t="s">
        <v>14018</v>
      </c>
      <c r="C3096" t="s">
        <v>14019</v>
      </c>
      <c r="D3096" t="s">
        <v>14020</v>
      </c>
      <c r="E3096" t="s">
        <v>14021</v>
      </c>
    </row>
    <row r="3097" spans="1:5" x14ac:dyDescent="0.3">
      <c r="A3097" t="s">
        <v>14022</v>
      </c>
      <c r="B3097" t="s">
        <v>14023</v>
      </c>
      <c r="C3097" t="s">
        <v>14024</v>
      </c>
      <c r="D3097" t="s">
        <v>14024</v>
      </c>
      <c r="E3097" t="s">
        <v>14025</v>
      </c>
    </row>
    <row r="3098" spans="1:5" x14ac:dyDescent="0.3">
      <c r="A3098" t="s">
        <v>14026</v>
      </c>
      <c r="B3098" t="s">
        <v>14027</v>
      </c>
      <c r="C3098" t="s">
        <v>14028</v>
      </c>
      <c r="D3098" t="e">
        <f>- brilliantly, i.e. figuratively, luxuriously</f>
        <v>#NAME?</v>
      </c>
      <c r="E3098" t="e">
        <f>- brilliantly, i.e. figuratively, luxuriously</f>
        <v>#NAME?</v>
      </c>
    </row>
    <row r="3099" spans="1:5" x14ac:dyDescent="0.3">
      <c r="A3099" t="s">
        <v>14029</v>
      </c>
      <c r="B3099" t="s">
        <v>14030</v>
      </c>
      <c r="C3099" t="s">
        <v>7497</v>
      </c>
      <c r="D3099" t="s">
        <v>7497</v>
      </c>
      <c r="E3099" t="s">
        <v>14031</v>
      </c>
    </row>
    <row r="3100" spans="1:5" x14ac:dyDescent="0.3">
      <c r="A3100" t="s">
        <v>14032</v>
      </c>
      <c r="B3100" t="s">
        <v>14033</v>
      </c>
      <c r="C3100" t="s">
        <v>14034</v>
      </c>
      <c r="D3100" t="s">
        <v>14035</v>
      </c>
      <c r="E3100" t="s">
        <v>14036</v>
      </c>
    </row>
    <row r="3101" spans="1:5" x14ac:dyDescent="0.3">
      <c r="A3101" t="s">
        <v>14037</v>
      </c>
      <c r="B3101" t="s">
        <v>14038</v>
      </c>
      <c r="C3101" t="s">
        <v>14039</v>
      </c>
      <c r="D3101" t="s">
        <v>14040</v>
      </c>
      <c r="E3101" t="s">
        <v>14041</v>
      </c>
    </row>
    <row r="3102" spans="1:5" x14ac:dyDescent="0.3">
      <c r="A3102" t="s">
        <v>14042</v>
      </c>
      <c r="B3102" t="s">
        <v>14043</v>
      </c>
      <c r="C3102" t="s">
        <v>14044</v>
      </c>
      <c r="D3102" t="s">
        <v>14045</v>
      </c>
      <c r="E3102" t="s">
        <v>14046</v>
      </c>
    </row>
    <row r="3103" spans="1:5" x14ac:dyDescent="0.3">
      <c r="A3103" t="s">
        <v>14047</v>
      </c>
      <c r="B3103" t="s">
        <v>14048</v>
      </c>
      <c r="C3103" t="s">
        <v>14049</v>
      </c>
      <c r="D3103" t="s">
        <v>14049</v>
      </c>
      <c r="E3103" t="s">
        <v>14050</v>
      </c>
    </row>
    <row r="3104" spans="1:5" x14ac:dyDescent="0.3">
      <c r="A3104" t="s">
        <v>14051</v>
      </c>
      <c r="B3104" t="s">
        <v>14052</v>
      </c>
      <c r="C3104" t="s">
        <v>14053</v>
      </c>
      <c r="D3104" t="s">
        <v>14053</v>
      </c>
      <c r="E3104" t="s">
        <v>14054</v>
      </c>
    </row>
    <row r="3105" spans="1:5" x14ac:dyDescent="0.3">
      <c r="A3105" t="s">
        <v>14055</v>
      </c>
      <c r="B3105" t="s">
        <v>14056</v>
      </c>
      <c r="C3105" t="s">
        <v>14057</v>
      </c>
      <c r="D3105" t="s">
        <v>14057</v>
      </c>
      <c r="E3105" t="s">
        <v>14058</v>
      </c>
    </row>
    <row r="3106" spans="1:5" x14ac:dyDescent="0.3">
      <c r="A3106" t="s">
        <v>14059</v>
      </c>
      <c r="B3106" t="s">
        <v>14060</v>
      </c>
      <c r="C3106" t="s">
        <v>14061</v>
      </c>
      <c r="D3106" t="s">
        <v>14061</v>
      </c>
      <c r="E3106" t="s">
        <v>14062</v>
      </c>
    </row>
    <row r="3107" spans="1:5" x14ac:dyDescent="0.3">
      <c r="A3107" t="s">
        <v>14063</v>
      </c>
      <c r="B3107" t="s">
        <v>14064</v>
      </c>
      <c r="C3107" t="s">
        <v>14065</v>
      </c>
      <c r="D3107" t="s">
        <v>14066</v>
      </c>
      <c r="E3107" t="s">
        <v>14067</v>
      </c>
    </row>
    <row r="3108" spans="1:5" x14ac:dyDescent="0.3">
      <c r="A3108" t="s">
        <v>14068</v>
      </c>
      <c r="B3108" t="s">
        <v>14069</v>
      </c>
      <c r="C3108" t="s">
        <v>14070</v>
      </c>
      <c r="D3108" t="s">
        <v>14071</v>
      </c>
      <c r="E3108" t="s">
        <v>14072</v>
      </c>
    </row>
    <row r="3109" spans="1:5" x14ac:dyDescent="0.3">
      <c r="A3109" t="s">
        <v>14073</v>
      </c>
      <c r="B3109" t="s">
        <v>14074</v>
      </c>
      <c r="C3109" t="s">
        <v>14075</v>
      </c>
      <c r="D3109" t="s">
        <v>14076</v>
      </c>
      <c r="E3109" t="s">
        <v>14077</v>
      </c>
    </row>
    <row r="3110" spans="1:5" x14ac:dyDescent="0.3">
      <c r="A3110" t="s">
        <v>14078</v>
      </c>
      <c r="B3110" t="s">
        <v>14079</v>
      </c>
      <c r="C3110" t="s">
        <v>11350</v>
      </c>
      <c r="D3110" t="s">
        <v>14080</v>
      </c>
      <c r="E3110" t="s">
        <v>14081</v>
      </c>
    </row>
    <row r="3111" spans="1:5" x14ac:dyDescent="0.3">
      <c r="A3111" t="s">
        <v>14082</v>
      </c>
      <c r="B3111" t="s">
        <v>14083</v>
      </c>
      <c r="C3111" t="s">
        <v>14084</v>
      </c>
      <c r="D3111" t="s">
        <v>14085</v>
      </c>
      <c r="E3111" t="s">
        <v>14086</v>
      </c>
    </row>
    <row r="3112" spans="1:5" x14ac:dyDescent="0.3">
      <c r="A3112" t="s">
        <v>14087</v>
      </c>
      <c r="B3112" t="s">
        <v>14088</v>
      </c>
      <c r="C3112" t="s">
        <v>14089</v>
      </c>
      <c r="D3112" t="s">
        <v>14090</v>
      </c>
      <c r="E3112" t="s">
        <v>14091</v>
      </c>
    </row>
    <row r="3113" spans="1:5" x14ac:dyDescent="0.3">
      <c r="A3113" t="s">
        <v>14092</v>
      </c>
      <c r="B3113" t="s">
        <v>14093</v>
      </c>
      <c r="C3113" t="s">
        <v>14094</v>
      </c>
      <c r="D3113" t="s">
        <v>14095</v>
      </c>
      <c r="E3113" t="s">
        <v>14096</v>
      </c>
    </row>
    <row r="3114" spans="1:5" x14ac:dyDescent="0.3">
      <c r="A3114" t="s">
        <v>14097</v>
      </c>
      <c r="B3114" t="s">
        <v>14098</v>
      </c>
      <c r="C3114" t="s">
        <v>9589</v>
      </c>
      <c r="D3114" t="s">
        <v>14099</v>
      </c>
      <c r="E3114" t="s">
        <v>14100</v>
      </c>
    </row>
    <row r="3115" spans="1:5" x14ac:dyDescent="0.3">
      <c r="A3115" t="s">
        <v>14101</v>
      </c>
      <c r="B3115" t="s">
        <v>14098</v>
      </c>
      <c r="C3115" t="s">
        <v>14102</v>
      </c>
      <c r="D3115" t="s">
        <v>14103</v>
      </c>
      <c r="E3115" t="s">
        <v>14100</v>
      </c>
    </row>
    <row r="3116" spans="1:5" x14ac:dyDescent="0.3">
      <c r="A3116" t="s">
        <v>14104</v>
      </c>
      <c r="B3116" t="s">
        <v>14105</v>
      </c>
      <c r="C3116" t="s">
        <v>12426</v>
      </c>
      <c r="D3116" t="s">
        <v>12426</v>
      </c>
      <c r="E3116" t="s">
        <v>14106</v>
      </c>
    </row>
    <row r="3117" spans="1:5" x14ac:dyDescent="0.3">
      <c r="A3117" t="s">
        <v>14107</v>
      </c>
      <c r="B3117" t="s">
        <v>14108</v>
      </c>
      <c r="C3117" t="s">
        <v>14109</v>
      </c>
      <c r="D3117" t="s">
        <v>14110</v>
      </c>
      <c r="E3117" t="s">
        <v>14111</v>
      </c>
    </row>
    <row r="3118" spans="1:5" x14ac:dyDescent="0.3">
      <c r="A3118" t="s">
        <v>14112</v>
      </c>
      <c r="B3118" t="s">
        <v>14113</v>
      </c>
      <c r="C3118" t="s">
        <v>14114</v>
      </c>
      <c r="D3118" t="s">
        <v>14115</v>
      </c>
      <c r="E3118" t="s">
        <v>14116</v>
      </c>
    </row>
    <row r="3119" spans="1:5" x14ac:dyDescent="0.3">
      <c r="A3119" t="s">
        <v>14117</v>
      </c>
      <c r="B3119" t="s">
        <v>14118</v>
      </c>
      <c r="C3119" t="s">
        <v>11350</v>
      </c>
      <c r="D3119" t="s">
        <v>14119</v>
      </c>
      <c r="E3119" t="s">
        <v>14120</v>
      </c>
    </row>
    <row r="3120" spans="1:5" x14ac:dyDescent="0.3">
      <c r="A3120" t="s">
        <v>14121</v>
      </c>
      <c r="B3120" t="s">
        <v>14122</v>
      </c>
      <c r="C3120" t="s">
        <v>14075</v>
      </c>
      <c r="D3120" t="s">
        <v>14123</v>
      </c>
      <c r="E3120" t="s">
        <v>14124</v>
      </c>
    </row>
    <row r="3121" spans="1:5" x14ac:dyDescent="0.3">
      <c r="A3121" t="s">
        <v>14125</v>
      </c>
      <c r="B3121" t="s">
        <v>14126</v>
      </c>
      <c r="C3121" t="s">
        <v>14127</v>
      </c>
      <c r="D3121" t="s">
        <v>14128</v>
      </c>
      <c r="E3121" t="s">
        <v>14129</v>
      </c>
    </row>
    <row r="3122" spans="1:5" x14ac:dyDescent="0.3">
      <c r="A3122" t="s">
        <v>14130</v>
      </c>
      <c r="B3122" t="s">
        <v>14131</v>
      </c>
      <c r="C3122" t="s">
        <v>14132</v>
      </c>
      <c r="D3122" t="s">
        <v>14133</v>
      </c>
      <c r="E3122" t="s">
        <v>14134</v>
      </c>
    </row>
    <row r="3123" spans="1:5" x14ac:dyDescent="0.3">
      <c r="A3123" t="s">
        <v>14135</v>
      </c>
      <c r="B3123" t="s">
        <v>14136</v>
      </c>
      <c r="C3123" t="s">
        <v>14137</v>
      </c>
      <c r="D3123" t="s">
        <v>14138</v>
      </c>
      <c r="E3123" t="s">
        <v>14139</v>
      </c>
    </row>
    <row r="3124" spans="1:5" x14ac:dyDescent="0.3">
      <c r="A3124" t="s">
        <v>14140</v>
      </c>
      <c r="B3124" t="s">
        <v>14141</v>
      </c>
      <c r="C3124" t="s">
        <v>14142</v>
      </c>
      <c r="D3124" t="s">
        <v>14143</v>
      </c>
      <c r="E3124" t="s">
        <v>14144</v>
      </c>
    </row>
    <row r="3125" spans="1:5" x14ac:dyDescent="0.3">
      <c r="A3125" t="s">
        <v>14145</v>
      </c>
      <c r="B3125" t="s">
        <v>14146</v>
      </c>
      <c r="C3125" t="s">
        <v>14147</v>
      </c>
      <c r="D3125" t="s">
        <v>14147</v>
      </c>
      <c r="E3125" t="s">
        <v>14148</v>
      </c>
    </row>
    <row r="3126" spans="1:5" x14ac:dyDescent="0.3">
      <c r="A3126" t="s">
        <v>14149</v>
      </c>
      <c r="B3126" t="s">
        <v>14150</v>
      </c>
      <c r="C3126" t="s">
        <v>14151</v>
      </c>
      <c r="D3126" t="s">
        <v>14152</v>
      </c>
      <c r="E3126" t="s">
        <v>14153</v>
      </c>
    </row>
    <row r="3127" spans="1:5" x14ac:dyDescent="0.3">
      <c r="A3127" t="s">
        <v>14154</v>
      </c>
      <c r="B3127" t="s">
        <v>14155</v>
      </c>
      <c r="C3127" t="s">
        <v>13019</v>
      </c>
      <c r="D3127" t="s">
        <v>14156</v>
      </c>
      <c r="E3127" t="s">
        <v>14156</v>
      </c>
    </row>
    <row r="3128" spans="1:5" x14ac:dyDescent="0.3">
      <c r="A3128" t="s">
        <v>14157</v>
      </c>
      <c r="B3128" t="s">
        <v>14158</v>
      </c>
      <c r="C3128" t="s">
        <v>14159</v>
      </c>
      <c r="D3128" t="s">
        <v>14160</v>
      </c>
      <c r="E3128" t="s">
        <v>14161</v>
      </c>
    </row>
    <row r="3129" spans="1:5" x14ac:dyDescent="0.3">
      <c r="A3129" t="s">
        <v>14162</v>
      </c>
      <c r="B3129" t="s">
        <v>14158</v>
      </c>
      <c r="C3129" t="s">
        <v>14159</v>
      </c>
      <c r="D3129" t="s">
        <v>14160</v>
      </c>
      <c r="E3129" t="s">
        <v>14163</v>
      </c>
    </row>
    <row r="3130" spans="1:5" x14ac:dyDescent="0.3">
      <c r="A3130" t="s">
        <v>14164</v>
      </c>
      <c r="B3130" t="s">
        <v>14158</v>
      </c>
      <c r="C3130" t="s">
        <v>14159</v>
      </c>
      <c r="D3130" t="s">
        <v>14160</v>
      </c>
      <c r="E3130" t="s">
        <v>14165</v>
      </c>
    </row>
    <row r="3131" spans="1:5" x14ac:dyDescent="0.3">
      <c r="A3131" t="s">
        <v>14166</v>
      </c>
      <c r="B3131" t="s">
        <v>14158</v>
      </c>
      <c r="C3131" t="s">
        <v>14159</v>
      </c>
      <c r="D3131" t="s">
        <v>14160</v>
      </c>
      <c r="E3131" t="s">
        <v>14167</v>
      </c>
    </row>
    <row r="3132" spans="1:5" x14ac:dyDescent="0.3">
      <c r="A3132" t="s">
        <v>14168</v>
      </c>
      <c r="B3132" t="s">
        <v>14169</v>
      </c>
      <c r="C3132" t="s">
        <v>14159</v>
      </c>
      <c r="D3132" t="s">
        <v>14160</v>
      </c>
      <c r="E3132" t="s">
        <v>14170</v>
      </c>
    </row>
    <row r="3133" spans="1:5" x14ac:dyDescent="0.3">
      <c r="A3133" t="s">
        <v>14171</v>
      </c>
      <c r="B3133" t="s">
        <v>14172</v>
      </c>
      <c r="C3133" t="s">
        <v>14173</v>
      </c>
      <c r="D3133" t="s">
        <v>14173</v>
      </c>
      <c r="E3133" t="s">
        <v>14174</v>
      </c>
    </row>
    <row r="3134" spans="1:5" x14ac:dyDescent="0.3">
      <c r="A3134" t="s">
        <v>14175</v>
      </c>
      <c r="B3134" t="s">
        <v>14176</v>
      </c>
      <c r="C3134" t="s">
        <v>14177</v>
      </c>
      <c r="D3134" t="s">
        <v>14177</v>
      </c>
      <c r="E3134" t="s">
        <v>14178</v>
      </c>
    </row>
    <row r="3135" spans="1:5" x14ac:dyDescent="0.3">
      <c r="A3135" t="s">
        <v>14179</v>
      </c>
      <c r="B3135" t="s">
        <v>14180</v>
      </c>
      <c r="C3135" t="s">
        <v>14181</v>
      </c>
      <c r="D3135" t="s">
        <v>14182</v>
      </c>
      <c r="E3135" t="s">
        <v>14183</v>
      </c>
    </row>
    <row r="3136" spans="1:5" x14ac:dyDescent="0.3">
      <c r="A3136" t="s">
        <v>14184</v>
      </c>
      <c r="B3136" t="s">
        <v>14185</v>
      </c>
      <c r="C3136" t="s">
        <v>14186</v>
      </c>
      <c r="D3136" t="s">
        <v>14187</v>
      </c>
      <c r="E3136" t="s">
        <v>14188</v>
      </c>
    </row>
    <row r="3137" spans="1:5" x14ac:dyDescent="0.3">
      <c r="A3137" t="s">
        <v>14189</v>
      </c>
      <c r="B3137" t="s">
        <v>14190</v>
      </c>
      <c r="C3137" t="s">
        <v>14191</v>
      </c>
      <c r="D3137" t="s">
        <v>14191</v>
      </c>
      <c r="E3137" t="s">
        <v>14192</v>
      </c>
    </row>
    <row r="3138" spans="1:5" x14ac:dyDescent="0.3">
      <c r="A3138" t="s">
        <v>14193</v>
      </c>
      <c r="B3138" t="s">
        <v>14194</v>
      </c>
      <c r="C3138" t="s">
        <v>9207</v>
      </c>
      <c r="D3138" t="s">
        <v>9207</v>
      </c>
      <c r="E3138" t="s">
        <v>14195</v>
      </c>
    </row>
    <row r="3139" spans="1:5" x14ac:dyDescent="0.3">
      <c r="A3139" t="s">
        <v>14196</v>
      </c>
      <c r="B3139" t="s">
        <v>14197</v>
      </c>
      <c r="C3139" t="s">
        <v>14198</v>
      </c>
      <c r="D3139" t="s">
        <v>14198</v>
      </c>
      <c r="E3139" t="s">
        <v>14199</v>
      </c>
    </row>
    <row r="3140" spans="1:5" x14ac:dyDescent="0.3">
      <c r="A3140" t="s">
        <v>14200</v>
      </c>
      <c r="B3140" t="s">
        <v>14201</v>
      </c>
      <c r="C3140" t="s">
        <v>14202</v>
      </c>
      <c r="D3140" t="s">
        <v>14203</v>
      </c>
      <c r="E3140" t="s">
        <v>14204</v>
      </c>
    </row>
    <row r="3141" spans="1:5" x14ac:dyDescent="0.3">
      <c r="A3141" t="s">
        <v>14205</v>
      </c>
      <c r="B3141" t="s">
        <v>14206</v>
      </c>
      <c r="C3141" t="s">
        <v>14207</v>
      </c>
      <c r="D3141" t="s">
        <v>14208</v>
      </c>
      <c r="E3141" t="s">
        <v>14209</v>
      </c>
    </row>
    <row r="3142" spans="1:5" x14ac:dyDescent="0.3">
      <c r="A3142" t="s">
        <v>14210</v>
      </c>
      <c r="B3142" t="s">
        <v>14211</v>
      </c>
      <c r="C3142" t="s">
        <v>14212</v>
      </c>
      <c r="D3142" t="s">
        <v>14212</v>
      </c>
      <c r="E3142" t="s">
        <v>14212</v>
      </c>
    </row>
    <row r="3143" spans="1:5" x14ac:dyDescent="0.3">
      <c r="A3143" t="s">
        <v>14213</v>
      </c>
      <c r="B3143" t="s">
        <v>14214</v>
      </c>
      <c r="C3143" t="s">
        <v>14215</v>
      </c>
      <c r="D3143" t="s">
        <v>14216</v>
      </c>
      <c r="E3143" t="s">
        <v>14217</v>
      </c>
    </row>
    <row r="3144" spans="1:5" x14ac:dyDescent="0.3">
      <c r="A3144" t="s">
        <v>14218</v>
      </c>
      <c r="B3144" t="s">
        <v>14219</v>
      </c>
      <c r="C3144" t="s">
        <v>14220</v>
      </c>
      <c r="D3144" t="s">
        <v>14221</v>
      </c>
      <c r="E3144" t="s">
        <v>14222</v>
      </c>
    </row>
    <row r="3145" spans="1:5" x14ac:dyDescent="0.3">
      <c r="A3145" t="s">
        <v>14223</v>
      </c>
      <c r="B3145" t="s">
        <v>14224</v>
      </c>
      <c r="C3145" t="s">
        <v>14225</v>
      </c>
      <c r="D3145" t="s">
        <v>14226</v>
      </c>
      <c r="E3145" t="s">
        <v>14227</v>
      </c>
    </row>
    <row r="3146" spans="1:5" x14ac:dyDescent="0.3">
      <c r="A3146" t="s">
        <v>14228</v>
      </c>
      <c r="B3146" t="s">
        <v>14229</v>
      </c>
      <c r="C3146" t="s">
        <v>14230</v>
      </c>
      <c r="D3146" t="s">
        <v>14231</v>
      </c>
      <c r="E3146" t="s">
        <v>14232</v>
      </c>
    </row>
    <row r="3147" spans="1:5" x14ac:dyDescent="0.3">
      <c r="A3147" t="s">
        <v>14233</v>
      </c>
      <c r="B3147" t="s">
        <v>14234</v>
      </c>
      <c r="C3147" t="s">
        <v>14235</v>
      </c>
      <c r="D3147" t="s">
        <v>14235</v>
      </c>
      <c r="E3147" t="s">
        <v>14236</v>
      </c>
    </row>
    <row r="3148" spans="1:5" x14ac:dyDescent="0.3">
      <c r="A3148" t="s">
        <v>14237</v>
      </c>
      <c r="B3148" t="s">
        <v>14238</v>
      </c>
      <c r="C3148" t="s">
        <v>12434</v>
      </c>
      <c r="D3148" t="s">
        <v>12434</v>
      </c>
      <c r="E3148" t="s">
        <v>14239</v>
      </c>
    </row>
    <row r="3149" spans="1:5" x14ac:dyDescent="0.3">
      <c r="A3149" t="s">
        <v>14240</v>
      </c>
      <c r="B3149" t="s">
        <v>14241</v>
      </c>
      <c r="C3149" t="s">
        <v>14242</v>
      </c>
      <c r="D3149" t="s">
        <v>14243</v>
      </c>
      <c r="E3149" t="s">
        <v>14244</v>
      </c>
    </row>
    <row r="3150" spans="1:5" x14ac:dyDescent="0.3">
      <c r="A3150" t="s">
        <v>14245</v>
      </c>
      <c r="B3150" t="s">
        <v>14246</v>
      </c>
      <c r="C3150" t="s">
        <v>12434</v>
      </c>
      <c r="D3150" t="s">
        <v>14247</v>
      </c>
      <c r="E3150" t="s">
        <v>14248</v>
      </c>
    </row>
    <row r="3151" spans="1:5" x14ac:dyDescent="0.3">
      <c r="A3151" t="s">
        <v>14249</v>
      </c>
      <c r="B3151" t="s">
        <v>14250</v>
      </c>
      <c r="C3151" t="s">
        <v>14242</v>
      </c>
      <c r="D3151" t="s">
        <v>14251</v>
      </c>
      <c r="E3151" t="s">
        <v>14252</v>
      </c>
    </row>
    <row r="3152" spans="1:5" x14ac:dyDescent="0.3">
      <c r="A3152" t="s">
        <v>14253</v>
      </c>
      <c r="B3152" t="s">
        <v>14254</v>
      </c>
      <c r="C3152" t="s">
        <v>14255</v>
      </c>
      <c r="D3152" t="s">
        <v>14256</v>
      </c>
      <c r="E3152" t="s">
        <v>14257</v>
      </c>
    </row>
    <row r="3153" spans="1:5" x14ac:dyDescent="0.3">
      <c r="A3153" t="s">
        <v>14258</v>
      </c>
      <c r="B3153" t="s">
        <v>14259</v>
      </c>
      <c r="C3153" t="s">
        <v>11042</v>
      </c>
      <c r="D3153" t="s">
        <v>11042</v>
      </c>
      <c r="E3153" t="s">
        <v>14260</v>
      </c>
    </row>
    <row r="3154" spans="1:5" x14ac:dyDescent="0.3">
      <c r="A3154" t="s">
        <v>14261</v>
      </c>
      <c r="B3154" t="s">
        <v>14262</v>
      </c>
      <c r="C3154" t="s">
        <v>14263</v>
      </c>
      <c r="D3154" t="s">
        <v>14264</v>
      </c>
      <c r="E3154" t="s">
        <v>14265</v>
      </c>
    </row>
    <row r="3155" spans="1:5" x14ac:dyDescent="0.3">
      <c r="A3155" t="s">
        <v>14266</v>
      </c>
      <c r="B3155" t="s">
        <v>14267</v>
      </c>
      <c r="C3155" t="s">
        <v>14268</v>
      </c>
      <c r="D3155" t="s">
        <v>14268</v>
      </c>
      <c r="E3155" t="s">
        <v>14269</v>
      </c>
    </row>
    <row r="3156" spans="1:5" x14ac:dyDescent="0.3">
      <c r="A3156" t="s">
        <v>14270</v>
      </c>
      <c r="B3156" t="s">
        <v>14271</v>
      </c>
      <c r="C3156" t="s">
        <v>14272</v>
      </c>
      <c r="D3156" t="s">
        <v>14273</v>
      </c>
      <c r="E3156" t="s">
        <v>14274</v>
      </c>
    </row>
    <row r="3157" spans="1:5" x14ac:dyDescent="0.3">
      <c r="A3157" t="s">
        <v>14275</v>
      </c>
      <c r="B3157" t="s">
        <v>14276</v>
      </c>
      <c r="C3157" t="s">
        <v>14277</v>
      </c>
      <c r="D3157" t="s">
        <v>14278</v>
      </c>
      <c r="E3157" t="s">
        <v>14279</v>
      </c>
    </row>
    <row r="3158" spans="1:5" x14ac:dyDescent="0.3">
      <c r="A3158" t="s">
        <v>14280</v>
      </c>
      <c r="B3158" t="s">
        <v>14281</v>
      </c>
      <c r="C3158" t="s">
        <v>14282</v>
      </c>
      <c r="D3158" t="s">
        <v>14282</v>
      </c>
      <c r="E3158" t="s">
        <v>14283</v>
      </c>
    </row>
    <row r="3159" spans="1:5" x14ac:dyDescent="0.3">
      <c r="A3159" t="s">
        <v>14284</v>
      </c>
      <c r="B3159" t="s">
        <v>14285</v>
      </c>
      <c r="C3159" t="s">
        <v>14286</v>
      </c>
      <c r="D3159" t="s">
        <v>14287</v>
      </c>
      <c r="E3159" t="s">
        <v>14288</v>
      </c>
    </row>
    <row r="3160" spans="1:5" x14ac:dyDescent="0.3">
      <c r="A3160" t="s">
        <v>14289</v>
      </c>
      <c r="B3160" t="s">
        <v>14290</v>
      </c>
      <c r="C3160" t="s">
        <v>14291</v>
      </c>
      <c r="D3160" t="s">
        <v>14292</v>
      </c>
      <c r="E3160" t="s">
        <v>14293</v>
      </c>
    </row>
    <row r="3161" spans="1:5" x14ac:dyDescent="0.3">
      <c r="A3161" t="s">
        <v>14294</v>
      </c>
      <c r="B3161" t="s">
        <v>14295</v>
      </c>
      <c r="C3161" t="s">
        <v>14296</v>
      </c>
      <c r="D3161" t="s">
        <v>14296</v>
      </c>
      <c r="E3161" t="s">
        <v>14297</v>
      </c>
    </row>
    <row r="3162" spans="1:5" x14ac:dyDescent="0.3">
      <c r="A3162" t="s">
        <v>14298</v>
      </c>
      <c r="B3162" t="s">
        <v>14299</v>
      </c>
      <c r="C3162" t="s">
        <v>14300</v>
      </c>
      <c r="D3162" t="s">
        <v>14300</v>
      </c>
      <c r="E3162" t="s">
        <v>14301</v>
      </c>
    </row>
    <row r="3163" spans="1:5" x14ac:dyDescent="0.3">
      <c r="A3163" t="s">
        <v>14302</v>
      </c>
      <c r="B3163" t="s">
        <v>14303</v>
      </c>
      <c r="C3163" t="s">
        <v>3357</v>
      </c>
      <c r="D3163" t="s">
        <v>14304</v>
      </c>
      <c r="E3163" t="s">
        <v>14305</v>
      </c>
    </row>
    <row r="3164" spans="1:5" x14ac:dyDescent="0.3">
      <c r="A3164" t="s">
        <v>14306</v>
      </c>
      <c r="B3164" t="s">
        <v>14307</v>
      </c>
      <c r="C3164" t="s">
        <v>14308</v>
      </c>
      <c r="D3164" t="s">
        <v>14309</v>
      </c>
      <c r="E3164" t="s">
        <v>14310</v>
      </c>
    </row>
    <row r="3165" spans="1:5" x14ac:dyDescent="0.3">
      <c r="A3165" t="s">
        <v>14311</v>
      </c>
      <c r="B3165" t="s">
        <v>14312</v>
      </c>
      <c r="C3165" t="s">
        <v>14313</v>
      </c>
      <c r="D3165" t="s">
        <v>14314</v>
      </c>
      <c r="E3165" t="s">
        <v>14315</v>
      </c>
    </row>
    <row r="3166" spans="1:5" x14ac:dyDescent="0.3">
      <c r="A3166" t="s">
        <v>14316</v>
      </c>
      <c r="B3166" t="s">
        <v>14317</v>
      </c>
      <c r="C3166" t="s">
        <v>14318</v>
      </c>
      <c r="D3166" t="s">
        <v>14319</v>
      </c>
      <c r="E3166" t="s">
        <v>14320</v>
      </c>
    </row>
    <row r="3167" spans="1:5" x14ac:dyDescent="0.3">
      <c r="A3167" t="s">
        <v>14321</v>
      </c>
      <c r="B3167" t="s">
        <v>14322</v>
      </c>
      <c r="C3167" t="s">
        <v>6055</v>
      </c>
      <c r="D3167" t="s">
        <v>14323</v>
      </c>
      <c r="E3167" t="s">
        <v>14324</v>
      </c>
    </row>
    <row r="3168" spans="1:5" x14ac:dyDescent="0.3">
      <c r="A3168" t="s">
        <v>14325</v>
      </c>
      <c r="B3168" t="s">
        <v>14326</v>
      </c>
      <c r="C3168" t="s">
        <v>9661</v>
      </c>
      <c r="D3168" t="s">
        <v>14327</v>
      </c>
      <c r="E3168" t="s">
        <v>14328</v>
      </c>
    </row>
    <row r="3169" spans="1:5" x14ac:dyDescent="0.3">
      <c r="A3169" t="s">
        <v>14329</v>
      </c>
      <c r="B3169" t="s">
        <v>14330</v>
      </c>
      <c r="C3169" t="s">
        <v>9674</v>
      </c>
      <c r="D3169" t="s">
        <v>14331</v>
      </c>
      <c r="E3169" t="s">
        <v>14332</v>
      </c>
    </row>
    <row r="3170" spans="1:5" x14ac:dyDescent="0.3">
      <c r="A3170" t="s">
        <v>14333</v>
      </c>
      <c r="B3170" t="s">
        <v>14334</v>
      </c>
      <c r="C3170" t="s">
        <v>9568</v>
      </c>
      <c r="D3170" t="s">
        <v>14335</v>
      </c>
      <c r="E3170" t="s">
        <v>14336</v>
      </c>
    </row>
    <row r="3171" spans="1:5" x14ac:dyDescent="0.3">
      <c r="A3171" t="s">
        <v>14337</v>
      </c>
      <c r="B3171" t="s">
        <v>14338</v>
      </c>
      <c r="C3171" t="s">
        <v>14339</v>
      </c>
      <c r="D3171" t="s">
        <v>14340</v>
      </c>
      <c r="E3171" t="s">
        <v>14341</v>
      </c>
    </row>
    <row r="3172" spans="1:5" x14ac:dyDescent="0.3">
      <c r="A3172" t="s">
        <v>14342</v>
      </c>
      <c r="B3172" t="s">
        <v>14343</v>
      </c>
      <c r="C3172" t="s">
        <v>14344</v>
      </c>
      <c r="D3172" t="s">
        <v>14345</v>
      </c>
      <c r="E3172" t="s">
        <v>14346</v>
      </c>
    </row>
    <row r="3173" spans="1:5" x14ac:dyDescent="0.3">
      <c r="A3173" t="s">
        <v>14347</v>
      </c>
      <c r="B3173" t="s">
        <v>14348</v>
      </c>
      <c r="C3173" t="s">
        <v>14349</v>
      </c>
      <c r="D3173" t="s">
        <v>14350</v>
      </c>
      <c r="E3173" t="s">
        <v>14351</v>
      </c>
    </row>
    <row r="3174" spans="1:5" x14ac:dyDescent="0.3">
      <c r="A3174" t="s">
        <v>14352</v>
      </c>
      <c r="B3174" t="s">
        <v>14353</v>
      </c>
      <c r="C3174" t="s">
        <v>14354</v>
      </c>
      <c r="D3174" t="s">
        <v>14355</v>
      </c>
      <c r="E3174" t="s">
        <v>14356</v>
      </c>
    </row>
    <row r="3175" spans="1:5" x14ac:dyDescent="0.3">
      <c r="A3175" t="s">
        <v>14357</v>
      </c>
      <c r="B3175" t="s">
        <v>14358</v>
      </c>
      <c r="C3175" t="s">
        <v>14359</v>
      </c>
      <c r="D3175" t="s">
        <v>14360</v>
      </c>
      <c r="E3175" t="s">
        <v>14361</v>
      </c>
    </row>
    <row r="3176" spans="1:5" x14ac:dyDescent="0.3">
      <c r="A3176" t="s">
        <v>14362</v>
      </c>
      <c r="B3176" t="s">
        <v>14363</v>
      </c>
      <c r="C3176" t="s">
        <v>9211</v>
      </c>
      <c r="D3176" t="s">
        <v>14364</v>
      </c>
      <c r="E3176" t="s">
        <v>14365</v>
      </c>
    </row>
    <row r="3177" spans="1:5" x14ac:dyDescent="0.3">
      <c r="A3177" t="s">
        <v>14366</v>
      </c>
      <c r="B3177" t="s">
        <v>14367</v>
      </c>
      <c r="C3177" t="s">
        <v>2557</v>
      </c>
      <c r="D3177" t="e">
        <f>- something remaining (adverbially)</f>
        <v>#NAME?</v>
      </c>
      <c r="E3177" t="e">
        <f>- something remaining (adverbially)</f>
        <v>#NAME?</v>
      </c>
    </row>
    <row r="3178" spans="1:5" x14ac:dyDescent="0.3">
      <c r="A3178" t="s">
        <v>14368</v>
      </c>
      <c r="B3178" t="s">
        <v>14369</v>
      </c>
      <c r="C3178" t="s">
        <v>2557</v>
      </c>
      <c r="D3178" t="e">
        <f>- remaining time</f>
        <v>#NAME?</v>
      </c>
      <c r="E3178" t="e">
        <f>- remaining time, from now on, henceforth, finally</f>
        <v>#NAME?</v>
      </c>
    </row>
    <row r="3179" spans="1:5" x14ac:dyDescent="0.3">
      <c r="A3179" t="s">
        <v>14370</v>
      </c>
      <c r="B3179" t="s">
        <v>14371</v>
      </c>
      <c r="C3179" t="s">
        <v>14372</v>
      </c>
      <c r="D3179" t="s">
        <v>14372</v>
      </c>
      <c r="E3179" t="s">
        <v>14373</v>
      </c>
    </row>
    <row r="3180" spans="1:5" x14ac:dyDescent="0.3">
      <c r="A3180" t="s">
        <v>14374</v>
      </c>
      <c r="B3180" t="s">
        <v>14375</v>
      </c>
      <c r="C3180" t="s">
        <v>14376</v>
      </c>
      <c r="D3180" t="s">
        <v>14376</v>
      </c>
      <c r="E3180" t="s">
        <v>14377</v>
      </c>
    </row>
    <row r="3181" spans="1:5" x14ac:dyDescent="0.3">
      <c r="A3181" t="s">
        <v>14378</v>
      </c>
      <c r="B3181" t="s">
        <v>14379</v>
      </c>
      <c r="C3181" t="s">
        <v>14380</v>
      </c>
      <c r="D3181" t="s">
        <v>14381</v>
      </c>
      <c r="E3181" t="s">
        <v>14382</v>
      </c>
    </row>
    <row r="3182" spans="1:5" x14ac:dyDescent="0.3">
      <c r="A3182" t="s">
        <v>14383</v>
      </c>
      <c r="B3182" t="s">
        <v>14384</v>
      </c>
      <c r="C3182" t="s">
        <v>14385</v>
      </c>
      <c r="D3182" t="s">
        <v>14386</v>
      </c>
      <c r="E3182" t="s">
        <v>14387</v>
      </c>
    </row>
    <row r="3183" spans="1:5" x14ac:dyDescent="0.3">
      <c r="A3183" t="s">
        <v>14388</v>
      </c>
      <c r="B3183" t="s">
        <v>14389</v>
      </c>
      <c r="C3183" t="s">
        <v>14390</v>
      </c>
      <c r="D3183" t="s">
        <v>14390</v>
      </c>
      <c r="E3183" t="s">
        <v>14391</v>
      </c>
    </row>
    <row r="3184" spans="1:5" x14ac:dyDescent="0.3">
      <c r="A3184" t="s">
        <v>14392</v>
      </c>
      <c r="B3184" t="s">
        <v>14393</v>
      </c>
      <c r="C3184" t="s">
        <v>14394</v>
      </c>
      <c r="D3184" t="s">
        <v>14394</v>
      </c>
      <c r="E3184" t="s">
        <v>14395</v>
      </c>
    </row>
    <row r="3185" spans="1:5" x14ac:dyDescent="0.3">
      <c r="A3185" t="s">
        <v>14396</v>
      </c>
      <c r="B3185" t="s">
        <v>14397</v>
      </c>
      <c r="C3185" t="s">
        <v>14398</v>
      </c>
      <c r="D3185" t="s">
        <v>14398</v>
      </c>
      <c r="E3185" t="s">
        <v>14399</v>
      </c>
    </row>
    <row r="3186" spans="1:5" x14ac:dyDescent="0.3">
      <c r="A3186" t="s">
        <v>14400</v>
      </c>
      <c r="B3186" t="s">
        <v>14401</v>
      </c>
      <c r="C3186" t="s">
        <v>14402</v>
      </c>
      <c r="D3186" t="s">
        <v>14403</v>
      </c>
      <c r="E3186" t="s">
        <v>14404</v>
      </c>
    </row>
    <row r="3187" spans="1:5" x14ac:dyDescent="0.3">
      <c r="A3187" t="s">
        <v>14405</v>
      </c>
      <c r="B3187" t="s">
        <v>14406</v>
      </c>
      <c r="C3187" t="s">
        <v>14407</v>
      </c>
      <c r="D3187" t="s">
        <v>14407</v>
      </c>
      <c r="E3187" t="s">
        <v>14408</v>
      </c>
    </row>
    <row r="3188" spans="1:5" x14ac:dyDescent="0.3">
      <c r="A3188" t="s">
        <v>14409</v>
      </c>
      <c r="B3188" t="s">
        <v>14410</v>
      </c>
      <c r="C3188" t="s">
        <v>14411</v>
      </c>
      <c r="D3188" t="s">
        <v>14411</v>
      </c>
      <c r="E3188" t="s">
        <v>14412</v>
      </c>
    </row>
    <row r="3189" spans="1:5" x14ac:dyDescent="0.3">
      <c r="A3189" t="s">
        <v>14413</v>
      </c>
      <c r="B3189" t="s">
        <v>14414</v>
      </c>
      <c r="C3189" t="s">
        <v>14415</v>
      </c>
      <c r="D3189" t="s">
        <v>14416</v>
      </c>
      <c r="E3189" t="s">
        <v>14417</v>
      </c>
    </row>
    <row r="3190" spans="1:5" x14ac:dyDescent="0.3">
      <c r="A3190" t="s">
        <v>14418</v>
      </c>
      <c r="B3190" t="s">
        <v>14419</v>
      </c>
      <c r="C3190" t="s">
        <v>14420</v>
      </c>
      <c r="D3190" t="s">
        <v>14421</v>
      </c>
      <c r="E3190" t="s">
        <v>14422</v>
      </c>
    </row>
    <row r="3191" spans="1:5" x14ac:dyDescent="0.3">
      <c r="A3191" t="s">
        <v>14423</v>
      </c>
      <c r="B3191" t="s">
        <v>14424</v>
      </c>
      <c r="C3191" t="s">
        <v>14425</v>
      </c>
      <c r="D3191" t="s">
        <v>14426</v>
      </c>
      <c r="E3191" t="s">
        <v>14427</v>
      </c>
    </row>
    <row r="3192" spans="1:5" x14ac:dyDescent="0.3">
      <c r="A3192" t="s">
        <v>14428</v>
      </c>
      <c r="B3192" t="s">
        <v>14429</v>
      </c>
      <c r="C3192" t="s">
        <v>14430</v>
      </c>
      <c r="D3192" t="s">
        <v>14430</v>
      </c>
      <c r="E3192" t="s">
        <v>14431</v>
      </c>
    </row>
    <row r="3193" spans="1:5" x14ac:dyDescent="0.3">
      <c r="A3193" t="s">
        <v>14432</v>
      </c>
      <c r="B3193" t="s">
        <v>14433</v>
      </c>
      <c r="C3193" t="s">
        <v>14434</v>
      </c>
      <c r="D3193" t="s">
        <v>14434</v>
      </c>
      <c r="E3193" t="s">
        <v>14435</v>
      </c>
    </row>
    <row r="3194" spans="1:5" x14ac:dyDescent="0.3">
      <c r="A3194" t="s">
        <v>14436</v>
      </c>
      <c r="B3194" t="s">
        <v>14437</v>
      </c>
      <c r="C3194" t="s">
        <v>3090</v>
      </c>
      <c r="D3194" t="s">
        <v>3090</v>
      </c>
      <c r="E3194" t="s">
        <v>14438</v>
      </c>
    </row>
    <row r="3195" spans="1:5" x14ac:dyDescent="0.3">
      <c r="A3195" t="s">
        <v>14439</v>
      </c>
      <c r="B3195" t="s">
        <v>14440</v>
      </c>
      <c r="C3195" t="s">
        <v>14441</v>
      </c>
      <c r="D3195" t="s">
        <v>14442</v>
      </c>
      <c r="E3195" t="s">
        <v>14443</v>
      </c>
    </row>
    <row r="3196" spans="1:5" x14ac:dyDescent="0.3">
      <c r="A3196" t="s">
        <v>14444</v>
      </c>
      <c r="B3196" t="s">
        <v>14445</v>
      </c>
      <c r="C3196" t="s">
        <v>14446</v>
      </c>
      <c r="D3196" t="s">
        <v>14446</v>
      </c>
      <c r="E3196" t="s">
        <v>14447</v>
      </c>
    </row>
    <row r="3197" spans="1:5" x14ac:dyDescent="0.3">
      <c r="A3197" t="s">
        <v>14448</v>
      </c>
      <c r="B3197" t="s">
        <v>14449</v>
      </c>
      <c r="C3197" t="s">
        <v>2331</v>
      </c>
      <c r="D3197" t="s">
        <v>14450</v>
      </c>
      <c r="E3197" t="s">
        <v>14451</v>
      </c>
    </row>
    <row r="3198" spans="1:5" x14ac:dyDescent="0.3">
      <c r="A3198" t="s">
        <v>14452</v>
      </c>
      <c r="B3198" t="s">
        <v>14453</v>
      </c>
      <c r="C3198" t="s">
        <v>14454</v>
      </c>
      <c r="D3198" t="s">
        <v>14455</v>
      </c>
      <c r="E3198" t="s">
        <v>14456</v>
      </c>
    </row>
    <row r="3199" spans="1:5" x14ac:dyDescent="0.3">
      <c r="A3199" t="s">
        <v>14457</v>
      </c>
      <c r="B3199" t="s">
        <v>14458</v>
      </c>
      <c r="C3199" t="s">
        <v>3002</v>
      </c>
      <c r="D3199" t="s">
        <v>14459</v>
      </c>
      <c r="E3199" t="s">
        <v>14460</v>
      </c>
    </row>
    <row r="3200" spans="1:5" x14ac:dyDescent="0.3">
      <c r="A3200" t="s">
        <v>14461</v>
      </c>
      <c r="B3200" t="s">
        <v>14462</v>
      </c>
      <c r="C3200" t="s">
        <v>14463</v>
      </c>
      <c r="D3200" t="s">
        <v>14464</v>
      </c>
      <c r="E3200" t="s">
        <v>14465</v>
      </c>
    </row>
    <row r="3201" spans="1:5" x14ac:dyDescent="0.3">
      <c r="A3201" t="s">
        <v>14466</v>
      </c>
      <c r="B3201" t="s">
        <v>14467</v>
      </c>
      <c r="C3201" t="s">
        <v>14468</v>
      </c>
      <c r="D3201" t="s">
        <v>14469</v>
      </c>
      <c r="E3201" t="s">
        <v>14470</v>
      </c>
    </row>
    <row r="3202" spans="1:5" x14ac:dyDescent="0.3">
      <c r="A3202" t="s">
        <v>14471</v>
      </c>
      <c r="B3202" t="s">
        <v>14472</v>
      </c>
      <c r="C3202" t="s">
        <v>14473</v>
      </c>
      <c r="D3202" t="s">
        <v>14474</v>
      </c>
      <c r="E3202" t="s">
        <v>14475</v>
      </c>
    </row>
    <row r="3203" spans="1:5" x14ac:dyDescent="0.3">
      <c r="A3203" t="s">
        <v>14476</v>
      </c>
      <c r="B3203" t="s">
        <v>14477</v>
      </c>
      <c r="C3203" t="s">
        <v>14478</v>
      </c>
      <c r="D3203" t="s">
        <v>14479</v>
      </c>
      <c r="E3203" t="s">
        <v>14480</v>
      </c>
    </row>
    <row r="3204" spans="1:5" x14ac:dyDescent="0.3">
      <c r="A3204" t="s">
        <v>14481</v>
      </c>
      <c r="B3204" t="s">
        <v>14482</v>
      </c>
      <c r="C3204" t="s">
        <v>14483</v>
      </c>
      <c r="D3204" t="e">
        <f>- Lois, a Christian woman</f>
        <v>#NAME?</v>
      </c>
      <c r="E3204" t="s">
        <v>14484</v>
      </c>
    </row>
    <row r="3205" spans="1:5" x14ac:dyDescent="0.3">
      <c r="A3205" t="s">
        <v>14485</v>
      </c>
      <c r="B3205" t="s">
        <v>14486</v>
      </c>
      <c r="C3205" t="s">
        <v>14487</v>
      </c>
      <c r="D3205" t="s">
        <v>14487</v>
      </c>
      <c r="E3205" t="s">
        <v>14488</v>
      </c>
    </row>
    <row r="3206" spans="1:5" x14ac:dyDescent="0.3">
      <c r="A3206" t="s">
        <v>14489</v>
      </c>
      <c r="B3206" t="s">
        <v>14490</v>
      </c>
      <c r="C3206" t="s">
        <v>14491</v>
      </c>
      <c r="D3206" t="s">
        <v>14492</v>
      </c>
      <c r="E3206" t="s">
        <v>14493</v>
      </c>
    </row>
    <row r="3207" spans="1:5" x14ac:dyDescent="0.3">
      <c r="A3207" t="s">
        <v>14494</v>
      </c>
      <c r="B3207" t="s">
        <v>14495</v>
      </c>
      <c r="C3207" t="s">
        <v>14496</v>
      </c>
      <c r="D3207" t="s">
        <v>14496</v>
      </c>
      <c r="E3207" t="s">
        <v>14497</v>
      </c>
    </row>
    <row r="3208" spans="1:5" x14ac:dyDescent="0.3">
      <c r="A3208" t="s">
        <v>14498</v>
      </c>
      <c r="B3208" t="s">
        <v>14499</v>
      </c>
      <c r="C3208" t="s">
        <v>14500</v>
      </c>
      <c r="D3208" t="s">
        <v>14501</v>
      </c>
      <c r="E3208" t="s">
        <v>14502</v>
      </c>
    </row>
    <row r="3209" spans="1:5" x14ac:dyDescent="0.3">
      <c r="A3209" t="s">
        <v>14503</v>
      </c>
      <c r="B3209" t="s">
        <v>14504</v>
      </c>
      <c r="C3209" t="s">
        <v>14505</v>
      </c>
      <c r="D3209" t="s">
        <v>14505</v>
      </c>
      <c r="E3209" t="s">
        <v>14506</v>
      </c>
    </row>
    <row r="3210" spans="1:5" x14ac:dyDescent="0.3">
      <c r="A3210" t="s">
        <v>14507</v>
      </c>
      <c r="B3210" t="s">
        <v>14508</v>
      </c>
      <c r="C3210" t="s">
        <v>14509</v>
      </c>
      <c r="D3210" t="s">
        <v>14510</v>
      </c>
      <c r="E3210" t="s">
        <v>14511</v>
      </c>
    </row>
    <row r="3211" spans="1:5" x14ac:dyDescent="0.3">
      <c r="A3211" t="s">
        <v>14512</v>
      </c>
      <c r="B3211" t="s">
        <v>14513</v>
      </c>
      <c r="C3211" t="s">
        <v>14514</v>
      </c>
      <c r="D3211" t="s">
        <v>14515</v>
      </c>
      <c r="E3211" t="s">
        <v>14516</v>
      </c>
    </row>
    <row r="3212" spans="1:5" x14ac:dyDescent="0.3">
      <c r="A3212" t="s">
        <v>14517</v>
      </c>
      <c r="B3212" t="s">
        <v>14518</v>
      </c>
      <c r="C3212" t="s">
        <v>14519</v>
      </c>
      <c r="D3212" t="s">
        <v>14520</v>
      </c>
      <c r="E3212" t="s">
        <v>14521</v>
      </c>
    </row>
    <row r="3213" spans="1:5" x14ac:dyDescent="0.3">
      <c r="A3213" t="s">
        <v>14522</v>
      </c>
      <c r="B3213" t="s">
        <v>14523</v>
      </c>
      <c r="C3213" t="s">
        <v>14524</v>
      </c>
      <c r="D3213" t="s">
        <v>14524</v>
      </c>
      <c r="E3213" t="s">
        <v>14525</v>
      </c>
    </row>
    <row r="3214" spans="1:5" x14ac:dyDescent="0.3">
      <c r="A3214" t="s">
        <v>14526</v>
      </c>
      <c r="B3214" t="s">
        <v>14527</v>
      </c>
      <c r="C3214" t="s">
        <v>14528</v>
      </c>
      <c r="D3214" t="s">
        <v>14529</v>
      </c>
      <c r="E3214" t="s">
        <v>14530</v>
      </c>
    </row>
    <row r="3215" spans="1:5" x14ac:dyDescent="0.3">
      <c r="A3215" t="s">
        <v>14531</v>
      </c>
      <c r="B3215" t="s">
        <v>14532</v>
      </c>
      <c r="C3215" t="s">
        <v>14533</v>
      </c>
      <c r="D3215" t="s">
        <v>14533</v>
      </c>
      <c r="E3215" t="s">
        <v>14534</v>
      </c>
    </row>
    <row r="3216" spans="1:5" x14ac:dyDescent="0.3">
      <c r="A3216" t="s">
        <v>14535</v>
      </c>
      <c r="B3216" t="s">
        <v>14536</v>
      </c>
      <c r="C3216" t="s">
        <v>14533</v>
      </c>
      <c r="D3216" t="s">
        <v>14537</v>
      </c>
      <c r="E3216" t="s">
        <v>14538</v>
      </c>
    </row>
    <row r="3217" spans="1:5" x14ac:dyDescent="0.3">
      <c r="A3217" t="s">
        <v>14539</v>
      </c>
      <c r="B3217" t="s">
        <v>14540</v>
      </c>
      <c r="C3217" t="s">
        <v>14541</v>
      </c>
      <c r="D3217" t="s">
        <v>14541</v>
      </c>
      <c r="E3217" t="s">
        <v>14542</v>
      </c>
    </row>
    <row r="3218" spans="1:5" x14ac:dyDescent="0.3">
      <c r="A3218" t="s">
        <v>14543</v>
      </c>
      <c r="B3218" t="s">
        <v>14544</v>
      </c>
      <c r="C3218" t="s">
        <v>14545</v>
      </c>
      <c r="D3218" t="s">
        <v>14546</v>
      </c>
      <c r="E3218" t="s">
        <v>14547</v>
      </c>
    </row>
    <row r="3219" spans="1:5" x14ac:dyDescent="0.3">
      <c r="A3219" t="s">
        <v>14548</v>
      </c>
      <c r="B3219" t="s">
        <v>14549</v>
      </c>
      <c r="C3219" t="s">
        <v>14550</v>
      </c>
      <c r="D3219" t="s">
        <v>14550</v>
      </c>
      <c r="E3219" t="s">
        <v>14551</v>
      </c>
    </row>
    <row r="3220" spans="1:5" x14ac:dyDescent="0.3">
      <c r="A3220" t="s">
        <v>14552</v>
      </c>
      <c r="B3220" t="s">
        <v>14553</v>
      </c>
      <c r="C3220" t="s">
        <v>14554</v>
      </c>
      <c r="D3220" t="s">
        <v>14555</v>
      </c>
      <c r="E3220" t="s">
        <v>14556</v>
      </c>
    </row>
    <row r="3221" spans="1:5" x14ac:dyDescent="0.3">
      <c r="A3221" t="s">
        <v>14557</v>
      </c>
      <c r="B3221" t="s">
        <v>14558</v>
      </c>
      <c r="C3221" t="s">
        <v>14559</v>
      </c>
      <c r="D3221" t="s">
        <v>14560</v>
      </c>
      <c r="E3221" t="s">
        <v>14561</v>
      </c>
    </row>
    <row r="3222" spans="1:5" x14ac:dyDescent="0.3">
      <c r="A3222" t="s">
        <v>14562</v>
      </c>
      <c r="B3222" t="s">
        <v>14563</v>
      </c>
      <c r="C3222" t="s">
        <v>14564</v>
      </c>
      <c r="D3222" t="s">
        <v>14565</v>
      </c>
      <c r="E3222" t="s">
        <v>14566</v>
      </c>
    </row>
    <row r="3223" spans="1:5" x14ac:dyDescent="0.3">
      <c r="A3223" t="s">
        <v>14567</v>
      </c>
      <c r="B3223" t="s">
        <v>14568</v>
      </c>
      <c r="C3223" t="s">
        <v>14569</v>
      </c>
      <c r="D3223" t="s">
        <v>14569</v>
      </c>
      <c r="E3223" t="s">
        <v>14570</v>
      </c>
    </row>
    <row r="3224" spans="1:5" x14ac:dyDescent="0.3">
      <c r="A3224" t="s">
        <v>14571</v>
      </c>
      <c r="B3224" t="s">
        <v>14572</v>
      </c>
      <c r="C3224" t="s">
        <v>14569</v>
      </c>
      <c r="D3224" t="s">
        <v>14573</v>
      </c>
      <c r="E3224" t="s">
        <v>14574</v>
      </c>
    </row>
    <row r="3225" spans="1:5" x14ac:dyDescent="0.3">
      <c r="A3225" t="s">
        <v>14575</v>
      </c>
      <c r="B3225" t="s">
        <v>14576</v>
      </c>
      <c r="C3225" t="s">
        <v>14577</v>
      </c>
      <c r="D3225" t="s">
        <v>14578</v>
      </c>
      <c r="E3225" t="s">
        <v>14579</v>
      </c>
    </row>
    <row r="3226" spans="1:5" x14ac:dyDescent="0.3">
      <c r="A3226" t="s">
        <v>14580</v>
      </c>
      <c r="B3226" t="s">
        <v>14581</v>
      </c>
      <c r="C3226" t="s">
        <v>14582</v>
      </c>
      <c r="D3226" t="s">
        <v>14583</v>
      </c>
      <c r="E3226" t="s">
        <v>14584</v>
      </c>
    </row>
    <row r="3227" spans="1:5" x14ac:dyDescent="0.3">
      <c r="A3227" t="s">
        <v>14585</v>
      </c>
      <c r="B3227" t="s">
        <v>14586</v>
      </c>
      <c r="C3227" t="s">
        <v>14587</v>
      </c>
      <c r="D3227" t="s">
        <v>14588</v>
      </c>
      <c r="E3227" t="s">
        <v>14589</v>
      </c>
    </row>
    <row r="3228" spans="1:5" x14ac:dyDescent="0.3">
      <c r="A3228" t="s">
        <v>14590</v>
      </c>
      <c r="B3228" t="s">
        <v>14591</v>
      </c>
      <c r="C3228" t="s">
        <v>14592</v>
      </c>
      <c r="D3228" t="s">
        <v>14593</v>
      </c>
      <c r="E3228" t="s">
        <v>14594</v>
      </c>
    </row>
    <row r="3229" spans="1:5" x14ac:dyDescent="0.3">
      <c r="A3229" t="s">
        <v>14595</v>
      </c>
      <c r="B3229" t="s">
        <v>14596</v>
      </c>
      <c r="C3229" t="s">
        <v>14597</v>
      </c>
      <c r="D3229" t="s">
        <v>14598</v>
      </c>
      <c r="E3229" t="s">
        <v>14599</v>
      </c>
    </row>
    <row r="3230" spans="1:5" x14ac:dyDescent="0.3">
      <c r="A3230" t="s">
        <v>14600</v>
      </c>
      <c r="B3230" t="s">
        <v>14601</v>
      </c>
      <c r="C3230" t="s">
        <v>14602</v>
      </c>
      <c r="D3230" t="s">
        <v>14602</v>
      </c>
      <c r="E3230" t="s">
        <v>14603</v>
      </c>
    </row>
    <row r="3231" spans="1:5" x14ac:dyDescent="0.3">
      <c r="A3231" t="s">
        <v>14604</v>
      </c>
      <c r="B3231" t="s">
        <v>14605</v>
      </c>
      <c r="C3231" t="s">
        <v>14606</v>
      </c>
      <c r="D3231" t="s">
        <v>14607</v>
      </c>
      <c r="E3231" t="s">
        <v>14608</v>
      </c>
    </row>
    <row r="3232" spans="1:5" x14ac:dyDescent="0.3">
      <c r="A3232" t="s">
        <v>14609</v>
      </c>
      <c r="B3232" t="s">
        <v>14610</v>
      </c>
      <c r="C3232" t="s">
        <v>14611</v>
      </c>
      <c r="D3232" t="s">
        <v>14612</v>
      </c>
      <c r="E3232" t="s">
        <v>14613</v>
      </c>
    </row>
    <row r="3233" spans="1:5" x14ac:dyDescent="0.3">
      <c r="A3233" t="s">
        <v>14614</v>
      </c>
      <c r="B3233" t="s">
        <v>14615</v>
      </c>
      <c r="C3233" t="s">
        <v>14616</v>
      </c>
      <c r="D3233" t="s">
        <v>14617</v>
      </c>
      <c r="E3233" t="s">
        <v>14618</v>
      </c>
    </row>
    <row r="3234" spans="1:5" x14ac:dyDescent="0.3">
      <c r="A3234" t="s">
        <v>14619</v>
      </c>
      <c r="B3234" t="s">
        <v>14620</v>
      </c>
      <c r="C3234" t="s">
        <v>14621</v>
      </c>
      <c r="D3234" t="s">
        <v>14622</v>
      </c>
      <c r="E3234" t="s">
        <v>14623</v>
      </c>
    </row>
    <row r="3235" spans="1:5" x14ac:dyDescent="0.3">
      <c r="A3235" t="s">
        <v>14624</v>
      </c>
      <c r="B3235" t="s">
        <v>14625</v>
      </c>
      <c r="C3235" t="s">
        <v>14626</v>
      </c>
      <c r="D3235" t="s">
        <v>14627</v>
      </c>
      <c r="E3235" t="s">
        <v>14628</v>
      </c>
    </row>
    <row r="3236" spans="1:5" x14ac:dyDescent="0.3">
      <c r="A3236" t="s">
        <v>14629</v>
      </c>
      <c r="B3236" t="s">
        <v>14630</v>
      </c>
      <c r="C3236" t="s">
        <v>14631</v>
      </c>
      <c r="D3236" t="s">
        <v>14631</v>
      </c>
      <c r="E3236" t="s">
        <v>14632</v>
      </c>
    </row>
    <row r="3237" spans="1:5" x14ac:dyDescent="0.3">
      <c r="A3237" t="s">
        <v>14633</v>
      </c>
      <c r="B3237" t="s">
        <v>14634</v>
      </c>
      <c r="C3237" t="s">
        <v>14635</v>
      </c>
      <c r="D3237" t="s">
        <v>14636</v>
      </c>
      <c r="E3237" t="s">
        <v>14637</v>
      </c>
    </row>
    <row r="3238" spans="1:5" x14ac:dyDescent="0.3">
      <c r="A3238" t="s">
        <v>14638</v>
      </c>
      <c r="B3238" t="s">
        <v>14634</v>
      </c>
      <c r="C3238" t="s">
        <v>14639</v>
      </c>
      <c r="D3238" t="s">
        <v>14640</v>
      </c>
      <c r="E3238" t="s">
        <v>14637</v>
      </c>
    </row>
    <row r="3239" spans="1:5" x14ac:dyDescent="0.3">
      <c r="A3239" t="s">
        <v>14641</v>
      </c>
      <c r="B3239" t="s">
        <v>14642</v>
      </c>
      <c r="C3239" t="s">
        <v>14643</v>
      </c>
      <c r="D3239" t="s">
        <v>14644</v>
      </c>
      <c r="E3239" t="s">
        <v>14645</v>
      </c>
    </row>
    <row r="3240" spans="1:5" x14ac:dyDescent="0.3">
      <c r="A3240" t="s">
        <v>14646</v>
      </c>
      <c r="B3240" t="s">
        <v>14647</v>
      </c>
      <c r="C3240" t="s">
        <v>14648</v>
      </c>
      <c r="D3240" t="s">
        <v>14648</v>
      </c>
      <c r="E3240" t="s">
        <v>14649</v>
      </c>
    </row>
    <row r="3241" spans="1:5" x14ac:dyDescent="0.3">
      <c r="A3241" t="s">
        <v>14650</v>
      </c>
      <c r="B3241" t="s">
        <v>14651</v>
      </c>
      <c r="C3241" t="s">
        <v>14652</v>
      </c>
      <c r="D3241" t="s">
        <v>14653</v>
      </c>
      <c r="E3241" t="s">
        <v>14654</v>
      </c>
    </row>
    <row r="3242" spans="1:5" x14ac:dyDescent="0.3">
      <c r="A3242" t="s">
        <v>14655</v>
      </c>
      <c r="B3242" t="s">
        <v>14656</v>
      </c>
      <c r="C3242" t="s">
        <v>14657</v>
      </c>
      <c r="D3242" t="s">
        <v>14658</v>
      </c>
      <c r="E3242" t="s">
        <v>14659</v>
      </c>
    </row>
    <row r="3243" spans="1:5" x14ac:dyDescent="0.3">
      <c r="A3243" t="s">
        <v>14660</v>
      </c>
      <c r="B3243" t="s">
        <v>14661</v>
      </c>
      <c r="C3243" t="s">
        <v>14662</v>
      </c>
      <c r="D3243" t="s">
        <v>14663</v>
      </c>
      <c r="E3243" t="s">
        <v>14664</v>
      </c>
    </row>
    <row r="3244" spans="1:5" x14ac:dyDescent="0.3">
      <c r="A3244" t="s">
        <v>14665</v>
      </c>
      <c r="B3244" t="s">
        <v>14661</v>
      </c>
      <c r="C3244" t="s">
        <v>14662</v>
      </c>
      <c r="D3244" t="s">
        <v>14663</v>
      </c>
      <c r="E3244" t="s">
        <v>14666</v>
      </c>
    </row>
    <row r="3245" spans="1:5" x14ac:dyDescent="0.3">
      <c r="A3245" t="s">
        <v>14667</v>
      </c>
      <c r="B3245" t="s">
        <v>14668</v>
      </c>
      <c r="C3245" t="s">
        <v>14669</v>
      </c>
      <c r="D3245" t="s">
        <v>14670</v>
      </c>
      <c r="E3245" t="s">
        <v>14671</v>
      </c>
    </row>
    <row r="3246" spans="1:5" x14ac:dyDescent="0.3">
      <c r="A3246" t="s">
        <v>14672</v>
      </c>
      <c r="B3246" t="s">
        <v>14673</v>
      </c>
      <c r="C3246" t="s">
        <v>14674</v>
      </c>
      <c r="D3246" t="s">
        <v>14675</v>
      </c>
      <c r="E3246" t="s">
        <v>14676</v>
      </c>
    </row>
    <row r="3247" spans="1:5" x14ac:dyDescent="0.3">
      <c r="A3247" t="s">
        <v>14677</v>
      </c>
      <c r="B3247" t="s">
        <v>14678</v>
      </c>
      <c r="C3247" t="s">
        <v>14679</v>
      </c>
      <c r="D3247" t="s">
        <v>14680</v>
      </c>
      <c r="E3247" t="s">
        <v>14681</v>
      </c>
    </row>
    <row r="3248" spans="1:5" x14ac:dyDescent="0.3">
      <c r="A3248" t="s">
        <v>14682</v>
      </c>
      <c r="B3248" t="s">
        <v>14683</v>
      </c>
      <c r="C3248" t="s">
        <v>14684</v>
      </c>
      <c r="D3248" t="s">
        <v>14685</v>
      </c>
      <c r="E3248" t="s">
        <v>14686</v>
      </c>
    </row>
    <row r="3249" spans="1:5" x14ac:dyDescent="0.3">
      <c r="A3249" t="s">
        <v>14687</v>
      </c>
      <c r="B3249" t="s">
        <v>14688</v>
      </c>
      <c r="C3249" t="s">
        <v>14689</v>
      </c>
      <c r="D3249" t="s">
        <v>14690</v>
      </c>
      <c r="E3249" t="s">
        <v>14691</v>
      </c>
    </row>
    <row r="3250" spans="1:5" x14ac:dyDescent="0.3">
      <c r="A3250" t="s">
        <v>14692</v>
      </c>
      <c r="B3250" t="s">
        <v>14693</v>
      </c>
      <c r="C3250" t="s">
        <v>14694</v>
      </c>
      <c r="D3250" t="s">
        <v>14694</v>
      </c>
      <c r="E3250" t="s">
        <v>14695</v>
      </c>
    </row>
    <row r="3251" spans="1:5" x14ac:dyDescent="0.3">
      <c r="A3251" t="s">
        <v>14696</v>
      </c>
      <c r="B3251" t="s">
        <v>14697</v>
      </c>
      <c r="C3251" t="s">
        <v>14698</v>
      </c>
      <c r="D3251" t="s">
        <v>14698</v>
      </c>
      <c r="E3251" t="s">
        <v>14699</v>
      </c>
    </row>
    <row r="3252" spans="1:5" x14ac:dyDescent="0.3">
      <c r="A3252" t="s">
        <v>14700</v>
      </c>
      <c r="B3252" t="s">
        <v>14701</v>
      </c>
      <c r="C3252" t="s">
        <v>14702</v>
      </c>
      <c r="D3252" t="s">
        <v>14703</v>
      </c>
      <c r="E3252" t="s">
        <v>14704</v>
      </c>
    </row>
    <row r="3253" spans="1:5" x14ac:dyDescent="0.3">
      <c r="A3253" t="s">
        <v>14705</v>
      </c>
      <c r="B3253" t="s">
        <v>14706</v>
      </c>
      <c r="C3253" t="s">
        <v>14707</v>
      </c>
      <c r="D3253" t="s">
        <v>14708</v>
      </c>
      <c r="E3253" t="s">
        <v>14709</v>
      </c>
    </row>
    <row r="3254" spans="1:5" x14ac:dyDescent="0.3">
      <c r="A3254" t="s">
        <v>14710</v>
      </c>
      <c r="B3254" t="s">
        <v>14706</v>
      </c>
      <c r="C3254" t="s">
        <v>14707</v>
      </c>
      <c r="D3254" t="s">
        <v>14708</v>
      </c>
      <c r="E3254" t="s">
        <v>14711</v>
      </c>
    </row>
    <row r="3255" spans="1:5" x14ac:dyDescent="0.3">
      <c r="A3255" t="s">
        <v>14712</v>
      </c>
      <c r="B3255" t="s">
        <v>14706</v>
      </c>
      <c r="C3255" t="s">
        <v>14707</v>
      </c>
      <c r="D3255" t="s">
        <v>14708</v>
      </c>
      <c r="E3255" t="s">
        <v>14713</v>
      </c>
    </row>
    <row r="3256" spans="1:5" x14ac:dyDescent="0.3">
      <c r="A3256" t="s">
        <v>14714</v>
      </c>
      <c r="B3256" t="s">
        <v>14706</v>
      </c>
      <c r="C3256" t="s">
        <v>14707</v>
      </c>
      <c r="D3256" t="s">
        <v>14708</v>
      </c>
      <c r="E3256" t="s">
        <v>14715</v>
      </c>
    </row>
    <row r="3257" spans="1:5" x14ac:dyDescent="0.3">
      <c r="A3257" t="s">
        <v>14716</v>
      </c>
      <c r="B3257" t="s">
        <v>14706</v>
      </c>
      <c r="C3257" t="s">
        <v>14707</v>
      </c>
      <c r="D3257" t="s">
        <v>14708</v>
      </c>
      <c r="E3257" t="s">
        <v>14717</v>
      </c>
    </row>
    <row r="3258" spans="1:5" x14ac:dyDescent="0.3">
      <c r="A3258" t="s">
        <v>14718</v>
      </c>
      <c r="B3258" t="s">
        <v>14706</v>
      </c>
      <c r="C3258" t="s">
        <v>14707</v>
      </c>
      <c r="D3258" t="s">
        <v>14708</v>
      </c>
      <c r="E3258" t="s">
        <v>14719</v>
      </c>
    </row>
    <row r="3259" spans="1:5" x14ac:dyDescent="0.3">
      <c r="A3259" t="s">
        <v>14720</v>
      </c>
      <c r="B3259" t="s">
        <v>14706</v>
      </c>
      <c r="C3259" t="s">
        <v>14707</v>
      </c>
      <c r="D3259" t="s">
        <v>14708</v>
      </c>
      <c r="E3259" t="s">
        <v>14721</v>
      </c>
    </row>
    <row r="3260" spans="1:5" x14ac:dyDescent="0.3">
      <c r="A3260" t="s">
        <v>14722</v>
      </c>
      <c r="B3260" t="s">
        <v>14723</v>
      </c>
      <c r="C3260" t="s">
        <v>14724</v>
      </c>
      <c r="D3260" t="s">
        <v>14725</v>
      </c>
      <c r="E3260" t="s">
        <v>14726</v>
      </c>
    </row>
    <row r="3261" spans="1:5" x14ac:dyDescent="0.3">
      <c r="A3261" t="s">
        <v>14727</v>
      </c>
      <c r="B3261" t="s">
        <v>14728</v>
      </c>
      <c r="C3261" t="s">
        <v>14729</v>
      </c>
      <c r="D3261" t="s">
        <v>14729</v>
      </c>
      <c r="E3261" t="s">
        <v>14730</v>
      </c>
    </row>
    <row r="3262" spans="1:5" x14ac:dyDescent="0.3">
      <c r="A3262" t="s">
        <v>14731</v>
      </c>
      <c r="B3262" t="s">
        <v>14732</v>
      </c>
      <c r="C3262" t="s">
        <v>14733</v>
      </c>
      <c r="D3262" t="s">
        <v>14734</v>
      </c>
      <c r="E3262" t="s">
        <v>14735</v>
      </c>
    </row>
    <row r="3263" spans="1:5" x14ac:dyDescent="0.3">
      <c r="A3263" t="s">
        <v>14736</v>
      </c>
      <c r="B3263" t="s">
        <v>14737</v>
      </c>
      <c r="C3263" t="s">
        <v>14738</v>
      </c>
      <c r="D3263" t="s">
        <v>14739</v>
      </c>
      <c r="E3263" t="s">
        <v>14740</v>
      </c>
    </row>
    <row r="3264" spans="1:5" x14ac:dyDescent="0.3">
      <c r="A3264" t="s">
        <v>14741</v>
      </c>
      <c r="B3264" t="s">
        <v>14742</v>
      </c>
      <c r="C3264" t="s">
        <v>14738</v>
      </c>
      <c r="D3264" t="s">
        <v>14743</v>
      </c>
      <c r="E3264" t="s">
        <v>14744</v>
      </c>
    </row>
    <row r="3265" spans="1:5" x14ac:dyDescent="0.3">
      <c r="A3265" t="s">
        <v>14745</v>
      </c>
      <c r="B3265" t="s">
        <v>14746</v>
      </c>
      <c r="C3265" t="s">
        <v>14733</v>
      </c>
      <c r="D3265" t="s">
        <v>14747</v>
      </c>
      <c r="E3265" t="s">
        <v>14748</v>
      </c>
    </row>
    <row r="3266" spans="1:5" x14ac:dyDescent="0.3">
      <c r="A3266" t="s">
        <v>14749</v>
      </c>
      <c r="B3266" t="s">
        <v>14750</v>
      </c>
      <c r="C3266" t="s">
        <v>14751</v>
      </c>
      <c r="D3266" t="s">
        <v>14752</v>
      </c>
      <c r="E3266" t="s">
        <v>14753</v>
      </c>
    </row>
    <row r="3267" spans="1:5" x14ac:dyDescent="0.3">
      <c r="A3267" t="s">
        <v>14754</v>
      </c>
      <c r="B3267" t="s">
        <v>14755</v>
      </c>
      <c r="C3267" t="s">
        <v>14756</v>
      </c>
      <c r="D3267" t="s">
        <v>14757</v>
      </c>
      <c r="E3267" t="s">
        <v>14758</v>
      </c>
    </row>
    <row r="3268" spans="1:5" x14ac:dyDescent="0.3">
      <c r="A3268" t="s">
        <v>14759</v>
      </c>
      <c r="B3268" t="s">
        <v>14760</v>
      </c>
      <c r="C3268" t="s">
        <v>14761</v>
      </c>
      <c r="D3268" t="s">
        <v>14762</v>
      </c>
      <c r="E3268" t="s">
        <v>14763</v>
      </c>
    </row>
    <row r="3269" spans="1:5" x14ac:dyDescent="0.3">
      <c r="A3269" t="s">
        <v>14764</v>
      </c>
      <c r="B3269" t="s">
        <v>14765</v>
      </c>
      <c r="C3269" t="s">
        <v>14761</v>
      </c>
      <c r="D3269" t="s">
        <v>14766</v>
      </c>
      <c r="E3269" t="s">
        <v>14767</v>
      </c>
    </row>
    <row r="3270" spans="1:5" x14ac:dyDescent="0.3">
      <c r="A3270" t="s">
        <v>14768</v>
      </c>
      <c r="B3270" t="s">
        <v>14769</v>
      </c>
      <c r="C3270" t="s">
        <v>14770</v>
      </c>
      <c r="D3270" t="s">
        <v>14771</v>
      </c>
      <c r="E3270" t="s">
        <v>14772</v>
      </c>
    </row>
    <row r="3271" spans="1:5" x14ac:dyDescent="0.3">
      <c r="A3271" t="s">
        <v>14773</v>
      </c>
      <c r="B3271" t="s">
        <v>14774</v>
      </c>
      <c r="C3271" t="s">
        <v>14775</v>
      </c>
      <c r="D3271" t="s">
        <v>14775</v>
      </c>
      <c r="E3271" t="s">
        <v>14775</v>
      </c>
    </row>
    <row r="3272" spans="1:5" x14ac:dyDescent="0.3">
      <c r="A3272" t="s">
        <v>14776</v>
      </c>
      <c r="B3272" t="s">
        <v>14777</v>
      </c>
      <c r="C3272" t="s">
        <v>14778</v>
      </c>
      <c r="D3272" t="s">
        <v>14779</v>
      </c>
      <c r="E3272" t="s">
        <v>14780</v>
      </c>
    </row>
    <row r="3273" spans="1:5" x14ac:dyDescent="0.3">
      <c r="A3273" t="s">
        <v>14781</v>
      </c>
      <c r="B3273" t="s">
        <v>14782</v>
      </c>
      <c r="C3273" t="s">
        <v>14783</v>
      </c>
      <c r="D3273" t="s">
        <v>14784</v>
      </c>
      <c r="E3273" t="s">
        <v>14785</v>
      </c>
    </row>
    <row r="3274" spans="1:5" x14ac:dyDescent="0.3">
      <c r="A3274" t="s">
        <v>14786</v>
      </c>
      <c r="B3274" t="s">
        <v>14787</v>
      </c>
      <c r="C3274" t="s">
        <v>14788</v>
      </c>
      <c r="D3274" t="s">
        <v>14789</v>
      </c>
      <c r="E3274" t="s">
        <v>14790</v>
      </c>
    </row>
    <row r="3275" spans="1:5" x14ac:dyDescent="0.3">
      <c r="A3275" t="s">
        <v>14791</v>
      </c>
      <c r="B3275" t="s">
        <v>14792</v>
      </c>
      <c r="C3275" t="s">
        <v>14793</v>
      </c>
      <c r="D3275" t="s">
        <v>14794</v>
      </c>
      <c r="E3275" t="s">
        <v>14795</v>
      </c>
    </row>
    <row r="3276" spans="1:5" x14ac:dyDescent="0.3">
      <c r="A3276" t="s">
        <v>14796</v>
      </c>
      <c r="B3276" t="s">
        <v>14797</v>
      </c>
      <c r="C3276" t="s">
        <v>14798</v>
      </c>
      <c r="D3276" t="s">
        <v>14799</v>
      </c>
      <c r="E3276" t="s">
        <v>14800</v>
      </c>
    </row>
    <row r="3277" spans="1:5" x14ac:dyDescent="0.3">
      <c r="A3277" t="s">
        <v>14801</v>
      </c>
      <c r="B3277" t="s">
        <v>14802</v>
      </c>
      <c r="C3277" t="s">
        <v>7120</v>
      </c>
      <c r="D3277" t="s">
        <v>14803</v>
      </c>
      <c r="E3277" t="s">
        <v>14804</v>
      </c>
    </row>
    <row r="3278" spans="1:5" x14ac:dyDescent="0.3">
      <c r="A3278" t="s">
        <v>14805</v>
      </c>
      <c r="B3278" t="s">
        <v>14806</v>
      </c>
      <c r="C3278" t="s">
        <v>14807</v>
      </c>
      <c r="D3278" t="s">
        <v>14807</v>
      </c>
      <c r="E3278" t="s">
        <v>14808</v>
      </c>
    </row>
    <row r="3279" spans="1:5" x14ac:dyDescent="0.3">
      <c r="A3279" t="s">
        <v>14809</v>
      </c>
      <c r="B3279" t="s">
        <v>14810</v>
      </c>
      <c r="C3279" t="s">
        <v>14811</v>
      </c>
      <c r="D3279" t="s">
        <v>14812</v>
      </c>
      <c r="E3279" t="s">
        <v>14813</v>
      </c>
    </row>
    <row r="3280" spans="1:5" x14ac:dyDescent="0.3">
      <c r="A3280" t="s">
        <v>14814</v>
      </c>
      <c r="B3280" t="s">
        <v>14815</v>
      </c>
      <c r="C3280" t="s">
        <v>14816</v>
      </c>
      <c r="D3280" t="s">
        <v>14817</v>
      </c>
      <c r="E3280" t="s">
        <v>14818</v>
      </c>
    </row>
    <row r="3281" spans="1:5" x14ac:dyDescent="0.3">
      <c r="A3281" t="s">
        <v>14819</v>
      </c>
      <c r="B3281" t="s">
        <v>14815</v>
      </c>
      <c r="C3281" t="s">
        <v>14816</v>
      </c>
      <c r="D3281" t="s">
        <v>14817</v>
      </c>
      <c r="E3281" t="s">
        <v>14820</v>
      </c>
    </row>
    <row r="3282" spans="1:5" x14ac:dyDescent="0.3">
      <c r="A3282" t="s">
        <v>14821</v>
      </c>
      <c r="B3282" t="s">
        <v>14822</v>
      </c>
      <c r="C3282" t="s">
        <v>14823</v>
      </c>
      <c r="D3282" t="s">
        <v>14824</v>
      </c>
      <c r="E3282" t="s">
        <v>14825</v>
      </c>
    </row>
    <row r="3283" spans="1:5" x14ac:dyDescent="0.3">
      <c r="A3283" t="s">
        <v>14826</v>
      </c>
      <c r="B3283" t="s">
        <v>14827</v>
      </c>
      <c r="C3283" t="s">
        <v>14828</v>
      </c>
      <c r="D3283" t="s">
        <v>14829</v>
      </c>
      <c r="E3283" t="s">
        <v>14830</v>
      </c>
    </row>
    <row r="3284" spans="1:5" x14ac:dyDescent="0.3">
      <c r="A3284" t="s">
        <v>14831</v>
      </c>
      <c r="B3284" t="s">
        <v>14832</v>
      </c>
      <c r="C3284" t="s">
        <v>14833</v>
      </c>
      <c r="D3284" t="s">
        <v>14834</v>
      </c>
      <c r="E3284" t="s">
        <v>14835</v>
      </c>
    </row>
    <row r="3285" spans="1:5" x14ac:dyDescent="0.3">
      <c r="A3285" t="s">
        <v>14836</v>
      </c>
      <c r="B3285" t="s">
        <v>14832</v>
      </c>
      <c r="C3285" t="s">
        <v>14833</v>
      </c>
      <c r="D3285" t="s">
        <v>14834</v>
      </c>
      <c r="E3285" t="s">
        <v>14837</v>
      </c>
    </row>
    <row r="3286" spans="1:5" x14ac:dyDescent="0.3">
      <c r="A3286" t="s">
        <v>14838</v>
      </c>
      <c r="B3286" t="s">
        <v>14839</v>
      </c>
      <c r="C3286" t="s">
        <v>14840</v>
      </c>
      <c r="D3286" t="s">
        <v>14841</v>
      </c>
      <c r="E3286" t="s">
        <v>14842</v>
      </c>
    </row>
    <row r="3287" spans="1:5" x14ac:dyDescent="0.3">
      <c r="A3287" t="s">
        <v>14843</v>
      </c>
      <c r="B3287" t="s">
        <v>14844</v>
      </c>
      <c r="C3287" t="s">
        <v>9674</v>
      </c>
      <c r="D3287" t="s">
        <v>14845</v>
      </c>
      <c r="E3287" t="s">
        <v>14846</v>
      </c>
    </row>
    <row r="3288" spans="1:5" x14ac:dyDescent="0.3">
      <c r="A3288" t="s">
        <v>14847</v>
      </c>
      <c r="B3288" t="s">
        <v>14848</v>
      </c>
      <c r="C3288" t="s">
        <v>9661</v>
      </c>
      <c r="D3288" t="s">
        <v>14849</v>
      </c>
      <c r="E3288" t="s">
        <v>14850</v>
      </c>
    </row>
    <row r="3289" spans="1:5" x14ac:dyDescent="0.3">
      <c r="A3289" t="s">
        <v>14851</v>
      </c>
      <c r="B3289" t="s">
        <v>14852</v>
      </c>
      <c r="C3289" t="s">
        <v>8003</v>
      </c>
      <c r="D3289" t="e">
        <f>- me</f>
        <v>#NAME?</v>
      </c>
      <c r="E3289" t="s">
        <v>14853</v>
      </c>
    </row>
    <row r="3290" spans="1:5" x14ac:dyDescent="0.3">
      <c r="A3290" t="s">
        <v>14854</v>
      </c>
      <c r="B3290" t="s">
        <v>14855</v>
      </c>
      <c r="C3290" t="s">
        <v>12342</v>
      </c>
      <c r="D3290" t="s">
        <v>12342</v>
      </c>
      <c r="E3290" t="s">
        <v>14856</v>
      </c>
    </row>
    <row r="3291" spans="1:5" x14ac:dyDescent="0.3">
      <c r="A3291" t="s">
        <v>14857</v>
      </c>
      <c r="B3291" t="s">
        <v>14858</v>
      </c>
      <c r="C3291" t="s">
        <v>13616</v>
      </c>
      <c r="D3291" t="s">
        <v>14859</v>
      </c>
      <c r="E3291" t="s">
        <v>14860</v>
      </c>
    </row>
    <row r="3292" spans="1:5" x14ac:dyDescent="0.3">
      <c r="A3292" t="s">
        <v>14861</v>
      </c>
      <c r="B3292" t="s">
        <v>14862</v>
      </c>
      <c r="C3292" t="s">
        <v>14863</v>
      </c>
      <c r="D3292" t="s">
        <v>14864</v>
      </c>
      <c r="E3292" t="s">
        <v>14865</v>
      </c>
    </row>
    <row r="3293" spans="1:5" x14ac:dyDescent="0.3">
      <c r="A3293" t="s">
        <v>14866</v>
      </c>
      <c r="B3293" t="s">
        <v>14867</v>
      </c>
      <c r="C3293" t="s">
        <v>14868</v>
      </c>
      <c r="D3293" t="s">
        <v>14869</v>
      </c>
      <c r="E3293" t="s">
        <v>14870</v>
      </c>
    </row>
    <row r="3294" spans="1:5" x14ac:dyDescent="0.3">
      <c r="A3294" t="s">
        <v>14871</v>
      </c>
      <c r="B3294" t="s">
        <v>14872</v>
      </c>
      <c r="C3294" t="s">
        <v>14873</v>
      </c>
      <c r="D3294" t="s">
        <v>14874</v>
      </c>
      <c r="E3294" t="s">
        <v>14875</v>
      </c>
    </row>
    <row r="3295" spans="1:5" x14ac:dyDescent="0.3">
      <c r="A3295" t="s">
        <v>14876</v>
      </c>
      <c r="B3295" t="s">
        <v>14877</v>
      </c>
      <c r="C3295" t="s">
        <v>14215</v>
      </c>
      <c r="D3295" t="s">
        <v>14215</v>
      </c>
      <c r="E3295" t="s">
        <v>14878</v>
      </c>
    </row>
    <row r="3296" spans="1:5" x14ac:dyDescent="0.3">
      <c r="A3296" t="s">
        <v>14879</v>
      </c>
      <c r="B3296" t="s">
        <v>14880</v>
      </c>
      <c r="C3296" t="s">
        <v>14863</v>
      </c>
      <c r="D3296" t="s">
        <v>14863</v>
      </c>
      <c r="E3296" t="s">
        <v>14881</v>
      </c>
    </row>
    <row r="3297" spans="1:5" x14ac:dyDescent="0.3">
      <c r="A3297" t="s">
        <v>14882</v>
      </c>
      <c r="B3297" t="s">
        <v>14883</v>
      </c>
      <c r="C3297" t="s">
        <v>14884</v>
      </c>
      <c r="D3297" t="s">
        <v>14885</v>
      </c>
      <c r="E3297" t="s">
        <v>14886</v>
      </c>
    </row>
    <row r="3298" spans="1:5" x14ac:dyDescent="0.3">
      <c r="A3298" t="s">
        <v>14887</v>
      </c>
      <c r="B3298" t="s">
        <v>14888</v>
      </c>
      <c r="C3298" t="s">
        <v>14889</v>
      </c>
      <c r="D3298" t="s">
        <v>14889</v>
      </c>
      <c r="E3298" t="s">
        <v>14890</v>
      </c>
    </row>
    <row r="3299" spans="1:5" x14ac:dyDescent="0.3">
      <c r="A3299" t="s">
        <v>14891</v>
      </c>
      <c r="B3299" t="s">
        <v>14892</v>
      </c>
      <c r="C3299" t="s">
        <v>14893</v>
      </c>
      <c r="D3299" t="s">
        <v>14894</v>
      </c>
      <c r="E3299" t="s">
        <v>14895</v>
      </c>
    </row>
    <row r="3300" spans="1:5" x14ac:dyDescent="0.3">
      <c r="A3300" t="s">
        <v>14896</v>
      </c>
      <c r="B3300" t="s">
        <v>14897</v>
      </c>
      <c r="C3300" t="s">
        <v>14898</v>
      </c>
      <c r="D3300" t="s">
        <v>14884</v>
      </c>
      <c r="E3300" t="s">
        <v>14899</v>
      </c>
    </row>
    <row r="3301" spans="1:5" x14ac:dyDescent="0.3">
      <c r="A3301" t="s">
        <v>14900</v>
      </c>
      <c r="B3301" t="s">
        <v>14901</v>
      </c>
      <c r="C3301" t="s">
        <v>14902</v>
      </c>
      <c r="D3301" t="s">
        <v>14903</v>
      </c>
      <c r="E3301" t="s">
        <v>14904</v>
      </c>
    </row>
    <row r="3302" spans="1:5" x14ac:dyDescent="0.3">
      <c r="A3302" t="s">
        <v>14905</v>
      </c>
      <c r="B3302" t="s">
        <v>14906</v>
      </c>
      <c r="C3302" t="s">
        <v>14907</v>
      </c>
      <c r="D3302" t="s">
        <v>14907</v>
      </c>
      <c r="E3302" t="s">
        <v>14908</v>
      </c>
    </row>
    <row r="3303" spans="1:5" x14ac:dyDescent="0.3">
      <c r="A3303" t="s">
        <v>14909</v>
      </c>
      <c r="B3303" t="s">
        <v>14910</v>
      </c>
      <c r="C3303" t="s">
        <v>13130</v>
      </c>
      <c r="D3303" t="s">
        <v>14911</v>
      </c>
      <c r="E3303" t="s">
        <v>14912</v>
      </c>
    </row>
    <row r="3304" spans="1:5" x14ac:dyDescent="0.3">
      <c r="A3304" t="s">
        <v>14913</v>
      </c>
      <c r="B3304" t="s">
        <v>14914</v>
      </c>
      <c r="C3304" t="s">
        <v>14915</v>
      </c>
      <c r="D3304" t="s">
        <v>14916</v>
      </c>
      <c r="E3304" t="s">
        <v>14917</v>
      </c>
    </row>
    <row r="3305" spans="1:5" x14ac:dyDescent="0.3">
      <c r="A3305" t="s">
        <v>14918</v>
      </c>
      <c r="B3305" t="s">
        <v>14919</v>
      </c>
      <c r="C3305" t="s">
        <v>14920</v>
      </c>
      <c r="D3305" t="s">
        <v>14921</v>
      </c>
      <c r="E3305" t="s">
        <v>14921</v>
      </c>
    </row>
    <row r="3306" spans="1:5" x14ac:dyDescent="0.3">
      <c r="A3306" t="s">
        <v>14922</v>
      </c>
      <c r="B3306" t="s">
        <v>14923</v>
      </c>
      <c r="C3306" t="s">
        <v>14924</v>
      </c>
      <c r="D3306" t="s">
        <v>14925</v>
      </c>
      <c r="E3306" t="s">
        <v>14926</v>
      </c>
    </row>
    <row r="3307" spans="1:5" x14ac:dyDescent="0.3">
      <c r="A3307" t="s">
        <v>14927</v>
      </c>
      <c r="B3307" t="s">
        <v>14928</v>
      </c>
      <c r="C3307" t="s">
        <v>14929</v>
      </c>
      <c r="D3307" t="s">
        <v>14929</v>
      </c>
      <c r="E3307" t="s">
        <v>14930</v>
      </c>
    </row>
    <row r="3308" spans="1:5" x14ac:dyDescent="0.3">
      <c r="A3308" t="s">
        <v>14931</v>
      </c>
      <c r="B3308" t="s">
        <v>14932</v>
      </c>
      <c r="C3308" t="s">
        <v>14924</v>
      </c>
      <c r="D3308" t="s">
        <v>14924</v>
      </c>
      <c r="E3308" t="s">
        <v>14933</v>
      </c>
    </row>
    <row r="3309" spans="1:5" x14ac:dyDescent="0.3">
      <c r="A3309" t="s">
        <v>14934</v>
      </c>
      <c r="B3309" t="s">
        <v>14935</v>
      </c>
      <c r="C3309" t="s">
        <v>13652</v>
      </c>
      <c r="D3309" t="s">
        <v>13652</v>
      </c>
      <c r="E3309" t="s">
        <v>14936</v>
      </c>
    </row>
    <row r="3310" spans="1:5" x14ac:dyDescent="0.3">
      <c r="A3310" t="s">
        <v>14937</v>
      </c>
      <c r="B3310" t="s">
        <v>14938</v>
      </c>
      <c r="C3310" t="s">
        <v>14898</v>
      </c>
      <c r="D3310" t="s">
        <v>13652</v>
      </c>
      <c r="E3310" t="s">
        <v>13652</v>
      </c>
    </row>
    <row r="3311" spans="1:5" x14ac:dyDescent="0.3">
      <c r="A3311" t="s">
        <v>14939</v>
      </c>
      <c r="B3311" t="s">
        <v>14940</v>
      </c>
      <c r="C3311" t="s">
        <v>13652</v>
      </c>
      <c r="D3311" t="e">
        <f>- larger (literally or figuratively, specially, in age)</f>
        <v>#NAME?</v>
      </c>
      <c r="E3311" t="e">
        <f>- larger (literally or figuratively, specially, in age)</f>
        <v>#NAME?</v>
      </c>
    </row>
    <row r="3312" spans="1:5" x14ac:dyDescent="0.3">
      <c r="A3312" t="s">
        <v>14941</v>
      </c>
      <c r="B3312" t="s">
        <v>14942</v>
      </c>
      <c r="C3312" t="s">
        <v>14943</v>
      </c>
      <c r="D3312" t="s">
        <v>14944</v>
      </c>
      <c r="E3312" t="s">
        <v>14945</v>
      </c>
    </row>
    <row r="3313" spans="1:5" x14ac:dyDescent="0.3">
      <c r="A3313" t="s">
        <v>14946</v>
      </c>
      <c r="B3313" t="s">
        <v>14947</v>
      </c>
      <c r="C3313" t="s">
        <v>14948</v>
      </c>
      <c r="D3313" t="e">
        <f>- black</f>
        <v>#NAME?</v>
      </c>
      <c r="E3313" t="e">
        <f>- black</f>
        <v>#NAME?</v>
      </c>
    </row>
    <row r="3314" spans="1:5" x14ac:dyDescent="0.3">
      <c r="A3314" t="s">
        <v>14949</v>
      </c>
      <c r="B3314" t="s">
        <v>14950</v>
      </c>
      <c r="C3314" t="s">
        <v>14951</v>
      </c>
      <c r="D3314" t="s">
        <v>14951</v>
      </c>
      <c r="E3314" t="s">
        <v>14952</v>
      </c>
    </row>
    <row r="3315" spans="1:5" x14ac:dyDescent="0.3">
      <c r="A3315" t="s">
        <v>14953</v>
      </c>
      <c r="B3315" t="s">
        <v>14954</v>
      </c>
      <c r="C3315" t="s">
        <v>14955</v>
      </c>
      <c r="D3315" t="s">
        <v>14956</v>
      </c>
      <c r="E3315" t="s">
        <v>14957</v>
      </c>
    </row>
    <row r="3316" spans="1:5" x14ac:dyDescent="0.3">
      <c r="A3316" t="s">
        <v>14958</v>
      </c>
      <c r="B3316" t="s">
        <v>14959</v>
      </c>
      <c r="C3316" t="s">
        <v>14960</v>
      </c>
      <c r="D3316" t="s">
        <v>14960</v>
      </c>
      <c r="E3316" t="s">
        <v>14961</v>
      </c>
    </row>
    <row r="3317" spans="1:5" x14ac:dyDescent="0.3">
      <c r="A3317" t="s">
        <v>14962</v>
      </c>
      <c r="B3317" t="s">
        <v>14963</v>
      </c>
      <c r="C3317" t="s">
        <v>13060</v>
      </c>
      <c r="D3317" t="s">
        <v>13060</v>
      </c>
      <c r="E3317" t="s">
        <v>14964</v>
      </c>
    </row>
    <row r="3318" spans="1:5" x14ac:dyDescent="0.3">
      <c r="A3318" t="s">
        <v>14965</v>
      </c>
      <c r="B3318" t="s">
        <v>14966</v>
      </c>
      <c r="C3318" t="s">
        <v>14967</v>
      </c>
      <c r="D3318" t="s">
        <v>14967</v>
      </c>
      <c r="E3318" t="s">
        <v>14968</v>
      </c>
    </row>
    <row r="3319" spans="1:5" x14ac:dyDescent="0.3">
      <c r="A3319" t="s">
        <v>14969</v>
      </c>
      <c r="B3319" t="s">
        <v>14970</v>
      </c>
      <c r="C3319" t="s">
        <v>14971</v>
      </c>
      <c r="D3319" t="s">
        <v>14972</v>
      </c>
      <c r="E3319" t="s">
        <v>14973</v>
      </c>
    </row>
    <row r="3320" spans="1:5" x14ac:dyDescent="0.3">
      <c r="A3320" t="s">
        <v>14974</v>
      </c>
      <c r="B3320" t="s">
        <v>14975</v>
      </c>
      <c r="C3320" t="s">
        <v>14976</v>
      </c>
      <c r="D3320" t="s">
        <v>14977</v>
      </c>
      <c r="E3320" t="s">
        <v>14978</v>
      </c>
    </row>
    <row r="3321" spans="1:5" x14ac:dyDescent="0.3">
      <c r="A3321" t="s">
        <v>14979</v>
      </c>
      <c r="B3321" t="s">
        <v>14980</v>
      </c>
      <c r="C3321" t="s">
        <v>14981</v>
      </c>
      <c r="D3321" t="s">
        <v>14982</v>
      </c>
      <c r="E3321" t="s">
        <v>14983</v>
      </c>
    </row>
    <row r="3322" spans="1:5" x14ac:dyDescent="0.3">
      <c r="A3322" t="s">
        <v>14984</v>
      </c>
      <c r="B3322" t="s">
        <v>14980</v>
      </c>
      <c r="C3322" t="s">
        <v>14981</v>
      </c>
      <c r="D3322" t="s">
        <v>14982</v>
      </c>
      <c r="E3322" t="s">
        <v>14985</v>
      </c>
    </row>
    <row r="3323" spans="1:5" x14ac:dyDescent="0.3">
      <c r="A3323" t="s">
        <v>14986</v>
      </c>
      <c r="B3323" t="s">
        <v>14987</v>
      </c>
      <c r="C3323" t="s">
        <v>14988</v>
      </c>
      <c r="D3323" t="s">
        <v>14989</v>
      </c>
      <c r="E3323" t="s">
        <v>14990</v>
      </c>
    </row>
    <row r="3324" spans="1:5" x14ac:dyDescent="0.3">
      <c r="A3324" t="s">
        <v>14991</v>
      </c>
      <c r="B3324" t="s">
        <v>14992</v>
      </c>
      <c r="C3324" t="s">
        <v>14993</v>
      </c>
      <c r="D3324" t="s">
        <v>14994</v>
      </c>
      <c r="E3324" t="s">
        <v>14995</v>
      </c>
    </row>
    <row r="3325" spans="1:5" x14ac:dyDescent="0.3">
      <c r="A3325" t="s">
        <v>14996</v>
      </c>
      <c r="B3325" t="s">
        <v>14997</v>
      </c>
      <c r="C3325" t="s">
        <v>14998</v>
      </c>
      <c r="D3325" t="s">
        <v>14999</v>
      </c>
      <c r="E3325" t="s">
        <v>15000</v>
      </c>
    </row>
    <row r="3326" spans="1:5" x14ac:dyDescent="0.3">
      <c r="A3326" t="s">
        <v>15001</v>
      </c>
      <c r="B3326" t="s">
        <v>15002</v>
      </c>
      <c r="C3326" t="s">
        <v>15003</v>
      </c>
      <c r="D3326" t="s">
        <v>15004</v>
      </c>
      <c r="E3326" t="s">
        <v>15005</v>
      </c>
    </row>
    <row r="3327" spans="1:5" x14ac:dyDescent="0.3">
      <c r="A3327" t="s">
        <v>15006</v>
      </c>
      <c r="B3327" t="s">
        <v>15007</v>
      </c>
      <c r="C3327" t="s">
        <v>15008</v>
      </c>
      <c r="D3327" t="s">
        <v>15009</v>
      </c>
      <c r="E3327" t="s">
        <v>15010</v>
      </c>
    </row>
    <row r="3328" spans="1:5" x14ac:dyDescent="0.3">
      <c r="A3328" t="s">
        <v>15011</v>
      </c>
      <c r="B3328" t="s">
        <v>15012</v>
      </c>
      <c r="C3328" t="s">
        <v>15013</v>
      </c>
      <c r="D3328" t="s">
        <v>15014</v>
      </c>
      <c r="E3328" t="s">
        <v>15015</v>
      </c>
    </row>
    <row r="3329" spans="1:5" x14ac:dyDescent="0.3">
      <c r="A3329" t="s">
        <v>15016</v>
      </c>
      <c r="B3329" t="s">
        <v>15017</v>
      </c>
      <c r="C3329" t="s">
        <v>15018</v>
      </c>
      <c r="D3329" t="s">
        <v>15018</v>
      </c>
      <c r="E3329" t="s">
        <v>15019</v>
      </c>
    </row>
    <row r="3330" spans="1:5" x14ac:dyDescent="0.3">
      <c r="A3330" t="s">
        <v>15020</v>
      </c>
      <c r="B3330" t="s">
        <v>15021</v>
      </c>
      <c r="C3330" t="s">
        <v>15022</v>
      </c>
      <c r="D3330" t="s">
        <v>15023</v>
      </c>
      <c r="E3330" t="s">
        <v>15024</v>
      </c>
    </row>
    <row r="3331" spans="1:5" x14ac:dyDescent="0.3">
      <c r="A3331" t="s">
        <v>15025</v>
      </c>
      <c r="B3331" t="s">
        <v>15026</v>
      </c>
      <c r="C3331" t="s">
        <v>12468</v>
      </c>
      <c r="D3331" t="s">
        <v>15027</v>
      </c>
      <c r="E3331" t="s">
        <v>15028</v>
      </c>
    </row>
    <row r="3332" spans="1:5" x14ac:dyDescent="0.3">
      <c r="A3332" t="s">
        <v>15029</v>
      </c>
      <c r="B3332" t="s">
        <v>15030</v>
      </c>
      <c r="C3332" t="s">
        <v>2832</v>
      </c>
      <c r="D3332" t="s">
        <v>15031</v>
      </c>
      <c r="E3332" t="s">
        <v>15032</v>
      </c>
    </row>
    <row r="3333" spans="1:5" x14ac:dyDescent="0.3">
      <c r="A3333" t="s">
        <v>15033</v>
      </c>
      <c r="B3333" t="s">
        <v>15034</v>
      </c>
      <c r="C3333" t="s">
        <v>15035</v>
      </c>
      <c r="D3333" t="s">
        <v>15036</v>
      </c>
      <c r="E3333" t="s">
        <v>15037</v>
      </c>
    </row>
    <row r="3334" spans="1:5" x14ac:dyDescent="0.3">
      <c r="A3334" t="s">
        <v>15038</v>
      </c>
      <c r="B3334" t="s">
        <v>15039</v>
      </c>
      <c r="C3334" t="s">
        <v>15040</v>
      </c>
      <c r="D3334" t="s">
        <v>15041</v>
      </c>
      <c r="E3334" t="s">
        <v>15042</v>
      </c>
    </row>
    <row r="3335" spans="1:5" x14ac:dyDescent="0.3">
      <c r="A3335" t="s">
        <v>15043</v>
      </c>
      <c r="B3335" t="s">
        <v>15044</v>
      </c>
      <c r="C3335" t="s">
        <v>15045</v>
      </c>
      <c r="D3335" t="s">
        <v>15046</v>
      </c>
      <c r="E3335" t="s">
        <v>15047</v>
      </c>
    </row>
    <row r="3336" spans="1:5" x14ac:dyDescent="0.3">
      <c r="A3336" t="s">
        <v>15048</v>
      </c>
      <c r="B3336" t="s">
        <v>15049</v>
      </c>
      <c r="C3336" t="s">
        <v>6041</v>
      </c>
      <c r="D3336" t="s">
        <v>15050</v>
      </c>
      <c r="E3336" t="s">
        <v>15051</v>
      </c>
    </row>
    <row r="3337" spans="1:5" x14ac:dyDescent="0.3">
      <c r="A3337" t="s">
        <v>15052</v>
      </c>
      <c r="B3337" t="s">
        <v>15053</v>
      </c>
      <c r="C3337" t="s">
        <v>15054</v>
      </c>
      <c r="D3337" t="s">
        <v>15054</v>
      </c>
      <c r="E3337" t="s">
        <v>15055</v>
      </c>
    </row>
    <row r="3338" spans="1:5" x14ac:dyDescent="0.3">
      <c r="A3338" t="s">
        <v>15056</v>
      </c>
      <c r="B3338" t="s">
        <v>15057</v>
      </c>
      <c r="C3338" t="s">
        <v>15045</v>
      </c>
      <c r="D3338" t="s">
        <v>15058</v>
      </c>
      <c r="E3338" t="s">
        <v>15059</v>
      </c>
    </row>
    <row r="3339" spans="1:5" x14ac:dyDescent="0.3">
      <c r="A3339" t="s">
        <v>15060</v>
      </c>
      <c r="B3339" t="s">
        <v>15061</v>
      </c>
      <c r="C3339" t="s">
        <v>15062</v>
      </c>
      <c r="D3339" t="s">
        <v>15063</v>
      </c>
      <c r="E3339" t="s">
        <v>15064</v>
      </c>
    </row>
    <row r="3340" spans="1:5" x14ac:dyDescent="0.3">
      <c r="A3340" t="s">
        <v>15065</v>
      </c>
      <c r="B3340" t="s">
        <v>15066</v>
      </c>
      <c r="C3340" t="s">
        <v>15067</v>
      </c>
      <c r="D3340" t="s">
        <v>15068</v>
      </c>
      <c r="E3340" t="s">
        <v>15069</v>
      </c>
    </row>
    <row r="3341" spans="1:5" x14ac:dyDescent="0.3">
      <c r="A3341" t="s">
        <v>15070</v>
      </c>
      <c r="B3341" t="s">
        <v>15071</v>
      </c>
      <c r="C3341" t="s">
        <v>15072</v>
      </c>
      <c r="D3341" t="s">
        <v>15072</v>
      </c>
      <c r="E3341" t="s">
        <v>15073</v>
      </c>
    </row>
    <row r="3342" spans="1:5" x14ac:dyDescent="0.3">
      <c r="A3342" t="s">
        <v>15074</v>
      </c>
      <c r="B3342" t="s">
        <v>15075</v>
      </c>
      <c r="C3342" t="s">
        <v>15076</v>
      </c>
      <c r="D3342" t="s">
        <v>15076</v>
      </c>
      <c r="E3342" t="s">
        <v>15077</v>
      </c>
    </row>
    <row r="3343" spans="1:5" x14ac:dyDescent="0.3">
      <c r="A3343" t="s">
        <v>15078</v>
      </c>
      <c r="B3343" t="s">
        <v>15079</v>
      </c>
      <c r="C3343" t="s">
        <v>15080</v>
      </c>
      <c r="D3343" t="s">
        <v>15081</v>
      </c>
      <c r="E3343" t="s">
        <v>15082</v>
      </c>
    </row>
    <row r="3344" spans="1:5" x14ac:dyDescent="0.3">
      <c r="A3344" t="s">
        <v>15083</v>
      </c>
      <c r="B3344" t="s">
        <v>15084</v>
      </c>
      <c r="C3344" t="s">
        <v>15085</v>
      </c>
      <c r="D3344" t="s">
        <v>15086</v>
      </c>
      <c r="E3344" t="s">
        <v>15087</v>
      </c>
    </row>
    <row r="3345" spans="1:5" x14ac:dyDescent="0.3">
      <c r="A3345" t="s">
        <v>15088</v>
      </c>
      <c r="B3345" t="s">
        <v>15089</v>
      </c>
      <c r="C3345" t="s">
        <v>15090</v>
      </c>
      <c r="D3345" t="s">
        <v>15091</v>
      </c>
      <c r="E3345" t="s">
        <v>15092</v>
      </c>
    </row>
    <row r="3346" spans="1:5" x14ac:dyDescent="0.3">
      <c r="A3346" t="s">
        <v>15093</v>
      </c>
      <c r="B3346" t="s">
        <v>15094</v>
      </c>
      <c r="C3346" t="s">
        <v>15095</v>
      </c>
      <c r="D3346" t="s">
        <v>15095</v>
      </c>
      <c r="E3346" t="s">
        <v>15096</v>
      </c>
    </row>
    <row r="3347" spans="1:5" x14ac:dyDescent="0.3">
      <c r="A3347" t="s">
        <v>15097</v>
      </c>
      <c r="B3347" t="s">
        <v>15098</v>
      </c>
      <c r="C3347" t="s">
        <v>15099</v>
      </c>
      <c r="D3347" t="s">
        <v>15100</v>
      </c>
      <c r="E3347" t="s">
        <v>15101</v>
      </c>
    </row>
    <row r="3348" spans="1:5" x14ac:dyDescent="0.3">
      <c r="A3348" t="s">
        <v>15102</v>
      </c>
      <c r="B3348" t="s">
        <v>15103</v>
      </c>
      <c r="C3348" t="s">
        <v>15104</v>
      </c>
      <c r="D3348" t="s">
        <v>15105</v>
      </c>
      <c r="E3348" t="s">
        <v>15106</v>
      </c>
    </row>
    <row r="3349" spans="1:5" x14ac:dyDescent="0.3">
      <c r="A3349" t="s">
        <v>15107</v>
      </c>
      <c r="B3349" t="s">
        <v>15108</v>
      </c>
      <c r="C3349" t="s">
        <v>15109</v>
      </c>
      <c r="D3349" t="s">
        <v>15109</v>
      </c>
      <c r="E3349" t="s">
        <v>15110</v>
      </c>
    </row>
    <row r="3350" spans="1:5" x14ac:dyDescent="0.3">
      <c r="A3350" t="s">
        <v>15111</v>
      </c>
      <c r="B3350" t="s">
        <v>15112</v>
      </c>
      <c r="C3350" t="s">
        <v>5116</v>
      </c>
      <c r="D3350" t="s">
        <v>15113</v>
      </c>
      <c r="E3350" t="s">
        <v>15114</v>
      </c>
    </row>
    <row r="3351" spans="1:5" x14ac:dyDescent="0.3">
      <c r="A3351" t="s">
        <v>15115</v>
      </c>
      <c r="B3351" t="s">
        <v>15116</v>
      </c>
      <c r="C3351" t="s">
        <v>15117</v>
      </c>
      <c r="D3351" t="s">
        <v>15118</v>
      </c>
      <c r="E3351" t="s">
        <v>15119</v>
      </c>
    </row>
    <row r="3352" spans="1:5" x14ac:dyDescent="0.3">
      <c r="A3352" t="s">
        <v>15120</v>
      </c>
      <c r="B3352" t="s">
        <v>15121</v>
      </c>
      <c r="C3352" t="s">
        <v>1729</v>
      </c>
      <c r="D3352" t="s">
        <v>15122</v>
      </c>
      <c r="E3352" t="s">
        <v>15123</v>
      </c>
    </row>
    <row r="3353" spans="1:5" x14ac:dyDescent="0.3">
      <c r="A3353" t="s">
        <v>15124</v>
      </c>
      <c r="B3353" t="s">
        <v>15125</v>
      </c>
      <c r="C3353" t="s">
        <v>15126</v>
      </c>
      <c r="D3353" t="s">
        <v>15127</v>
      </c>
      <c r="E3353" t="s">
        <v>15128</v>
      </c>
    </row>
    <row r="3354" spans="1:5" x14ac:dyDescent="0.3">
      <c r="A3354" t="s">
        <v>15129</v>
      </c>
      <c r="B3354" t="s">
        <v>15130</v>
      </c>
      <c r="C3354" t="s">
        <v>9395</v>
      </c>
      <c r="D3354" t="s">
        <v>15131</v>
      </c>
      <c r="E3354" t="s">
        <v>15132</v>
      </c>
    </row>
    <row r="3355" spans="1:5" x14ac:dyDescent="0.3">
      <c r="A3355" t="s">
        <v>15133</v>
      </c>
      <c r="B3355" t="s">
        <v>15134</v>
      </c>
      <c r="C3355" t="s">
        <v>15135</v>
      </c>
      <c r="D3355" t="s">
        <v>15136</v>
      </c>
      <c r="E3355" t="s">
        <v>15137</v>
      </c>
    </row>
    <row r="3356" spans="1:5" x14ac:dyDescent="0.3">
      <c r="A3356" t="s">
        <v>15138</v>
      </c>
      <c r="B3356" t="s">
        <v>15139</v>
      </c>
      <c r="C3356" t="s">
        <v>15140</v>
      </c>
      <c r="D3356" t="s">
        <v>15141</v>
      </c>
      <c r="E3356" t="s">
        <v>15142</v>
      </c>
    </row>
    <row r="3357" spans="1:5" x14ac:dyDescent="0.3">
      <c r="A3357" t="s">
        <v>15143</v>
      </c>
      <c r="B3357" t="s">
        <v>15144</v>
      </c>
      <c r="C3357" t="s">
        <v>1936</v>
      </c>
      <c r="D3357" t="s">
        <v>15145</v>
      </c>
      <c r="E3357" t="s">
        <v>15146</v>
      </c>
    </row>
    <row r="3358" spans="1:5" x14ac:dyDescent="0.3">
      <c r="A3358" t="s">
        <v>15147</v>
      </c>
      <c r="B3358" t="s">
        <v>15148</v>
      </c>
      <c r="C3358" t="s">
        <v>15149</v>
      </c>
      <c r="D3358" t="s">
        <v>15150</v>
      </c>
      <c r="E3358" t="s">
        <v>15151</v>
      </c>
    </row>
    <row r="3359" spans="1:5" x14ac:dyDescent="0.3">
      <c r="A3359" t="s">
        <v>15152</v>
      </c>
      <c r="B3359" t="s">
        <v>15153</v>
      </c>
      <c r="C3359" t="s">
        <v>15154</v>
      </c>
      <c r="D3359" t="s">
        <v>15155</v>
      </c>
      <c r="E3359" t="s">
        <v>15156</v>
      </c>
    </row>
    <row r="3360" spans="1:5" x14ac:dyDescent="0.3">
      <c r="A3360" t="s">
        <v>15157</v>
      </c>
      <c r="B3360" t="s">
        <v>15158</v>
      </c>
      <c r="C3360" t="s">
        <v>15159</v>
      </c>
      <c r="D3360" t="s">
        <v>15160</v>
      </c>
      <c r="E3360" t="s">
        <v>15161</v>
      </c>
    </row>
    <row r="3361" spans="1:5" x14ac:dyDescent="0.3">
      <c r="A3361" t="s">
        <v>15162</v>
      </c>
      <c r="B3361" t="s">
        <v>15163</v>
      </c>
      <c r="C3361" t="s">
        <v>15164</v>
      </c>
      <c r="D3361" t="s">
        <v>15165</v>
      </c>
      <c r="E3361" t="s">
        <v>15166</v>
      </c>
    </row>
    <row r="3362" spans="1:5" x14ac:dyDescent="0.3">
      <c r="A3362" t="s">
        <v>15167</v>
      </c>
      <c r="B3362" t="s">
        <v>15168</v>
      </c>
      <c r="C3362" t="s">
        <v>15169</v>
      </c>
      <c r="D3362" t="s">
        <v>15169</v>
      </c>
      <c r="E3362" t="s">
        <v>15170</v>
      </c>
    </row>
    <row r="3363" spans="1:5" x14ac:dyDescent="0.3">
      <c r="A3363" t="s">
        <v>15171</v>
      </c>
      <c r="B3363" t="s">
        <v>15172</v>
      </c>
      <c r="C3363" t="s">
        <v>15173</v>
      </c>
      <c r="D3363" t="s">
        <v>15174</v>
      </c>
      <c r="E3363" t="s">
        <v>15175</v>
      </c>
    </row>
    <row r="3364" spans="1:5" x14ac:dyDescent="0.3">
      <c r="A3364" t="s">
        <v>15176</v>
      </c>
      <c r="B3364" t="s">
        <v>15177</v>
      </c>
      <c r="C3364" t="s">
        <v>15178</v>
      </c>
      <c r="D3364" t="s">
        <v>15179</v>
      </c>
      <c r="E3364" t="s">
        <v>15180</v>
      </c>
    </row>
    <row r="3365" spans="1:5" x14ac:dyDescent="0.3">
      <c r="A3365" t="s">
        <v>15181</v>
      </c>
      <c r="B3365" t="s">
        <v>15182</v>
      </c>
      <c r="C3365" t="s">
        <v>15173</v>
      </c>
      <c r="D3365" t="s">
        <v>15183</v>
      </c>
      <c r="E3365" t="s">
        <v>15184</v>
      </c>
    </row>
    <row r="3366" spans="1:5" x14ac:dyDescent="0.3">
      <c r="A3366" t="s">
        <v>15185</v>
      </c>
      <c r="B3366" t="s">
        <v>15186</v>
      </c>
      <c r="C3366" t="s">
        <v>15187</v>
      </c>
      <c r="D3366" t="s">
        <v>15188</v>
      </c>
      <c r="E3366" t="s">
        <v>15189</v>
      </c>
    </row>
    <row r="3367" spans="1:5" x14ac:dyDescent="0.3">
      <c r="A3367" t="s">
        <v>15190</v>
      </c>
      <c r="B3367" t="s">
        <v>15191</v>
      </c>
      <c r="C3367" t="s">
        <v>15192</v>
      </c>
      <c r="D3367" t="s">
        <v>15193</v>
      </c>
      <c r="E3367" t="s">
        <v>15194</v>
      </c>
    </row>
    <row r="3368" spans="1:5" x14ac:dyDescent="0.3">
      <c r="A3368" t="s">
        <v>15195</v>
      </c>
      <c r="B3368" t="s">
        <v>15196</v>
      </c>
      <c r="C3368" t="s">
        <v>15149</v>
      </c>
      <c r="D3368" t="s">
        <v>15197</v>
      </c>
      <c r="E3368" t="s">
        <v>15198</v>
      </c>
    </row>
    <row r="3369" spans="1:5" x14ac:dyDescent="0.3">
      <c r="A3369" t="s">
        <v>15199</v>
      </c>
      <c r="B3369" t="s">
        <v>15200</v>
      </c>
      <c r="C3369" t="s">
        <v>1141</v>
      </c>
      <c r="D3369" t="s">
        <v>15201</v>
      </c>
      <c r="E3369" t="s">
        <v>15202</v>
      </c>
    </row>
    <row r="3370" spans="1:5" x14ac:dyDescent="0.3">
      <c r="A3370" t="s">
        <v>15203</v>
      </c>
      <c r="B3370" t="s">
        <v>15204</v>
      </c>
      <c r="C3370" t="s">
        <v>15178</v>
      </c>
      <c r="D3370" t="s">
        <v>15205</v>
      </c>
      <c r="E3370" t="s">
        <v>15206</v>
      </c>
    </row>
    <row r="3371" spans="1:5" x14ac:dyDescent="0.3">
      <c r="A3371" t="s">
        <v>15207</v>
      </c>
      <c r="B3371" t="s">
        <v>15208</v>
      </c>
      <c r="C3371" t="s">
        <v>15209</v>
      </c>
      <c r="D3371" t="s">
        <v>15210</v>
      </c>
      <c r="E3371" t="s">
        <v>15211</v>
      </c>
    </row>
    <row r="3372" spans="1:5" x14ac:dyDescent="0.3">
      <c r="A3372" t="s">
        <v>15212</v>
      </c>
      <c r="B3372" t="s">
        <v>15213</v>
      </c>
      <c r="C3372" t="s">
        <v>15214</v>
      </c>
      <c r="D3372" t="s">
        <v>15214</v>
      </c>
      <c r="E3372" t="s">
        <v>15215</v>
      </c>
    </row>
    <row r="3373" spans="1:5" x14ac:dyDescent="0.3">
      <c r="A3373" t="s">
        <v>15216</v>
      </c>
      <c r="B3373" t="s">
        <v>15217</v>
      </c>
      <c r="C3373" t="s">
        <v>15135</v>
      </c>
      <c r="D3373" t="s">
        <v>15218</v>
      </c>
      <c r="E3373" t="s">
        <v>15219</v>
      </c>
    </row>
    <row r="3374" spans="1:5" x14ac:dyDescent="0.3">
      <c r="A3374" t="s">
        <v>15220</v>
      </c>
      <c r="B3374" t="s">
        <v>15221</v>
      </c>
      <c r="C3374" t="s">
        <v>15040</v>
      </c>
      <c r="D3374" t="s">
        <v>15222</v>
      </c>
      <c r="E3374" t="s">
        <v>15223</v>
      </c>
    </row>
    <row r="3375" spans="1:5" x14ac:dyDescent="0.3">
      <c r="A3375" t="s">
        <v>15224</v>
      </c>
      <c r="B3375" t="s">
        <v>15225</v>
      </c>
      <c r="C3375" t="s">
        <v>15226</v>
      </c>
      <c r="D3375" t="s">
        <v>15227</v>
      </c>
      <c r="E3375" t="s">
        <v>15228</v>
      </c>
    </row>
    <row r="3376" spans="1:5" x14ac:dyDescent="0.3">
      <c r="A3376" t="s">
        <v>15229</v>
      </c>
      <c r="B3376" t="s">
        <v>15230</v>
      </c>
      <c r="C3376" t="s">
        <v>15231</v>
      </c>
      <c r="D3376" t="s">
        <v>15232</v>
      </c>
      <c r="E3376" t="s">
        <v>15233</v>
      </c>
    </row>
    <row r="3377" spans="1:5" x14ac:dyDescent="0.3">
      <c r="A3377" t="s">
        <v>15234</v>
      </c>
      <c r="B3377" t="s">
        <v>15235</v>
      </c>
      <c r="C3377" t="s">
        <v>13348</v>
      </c>
      <c r="D3377" t="s">
        <v>15236</v>
      </c>
      <c r="E3377" t="s">
        <v>15237</v>
      </c>
    </row>
    <row r="3378" spans="1:5" x14ac:dyDescent="0.3">
      <c r="A3378" t="s">
        <v>15238</v>
      </c>
      <c r="B3378" t="s">
        <v>15239</v>
      </c>
      <c r="C3378" t="s">
        <v>15240</v>
      </c>
      <c r="D3378" t="s">
        <v>15241</v>
      </c>
      <c r="E3378" t="s">
        <v>15242</v>
      </c>
    </row>
    <row r="3379" spans="1:5" x14ac:dyDescent="0.3">
      <c r="A3379" t="s">
        <v>15243</v>
      </c>
      <c r="B3379" t="s">
        <v>15244</v>
      </c>
      <c r="C3379" t="s">
        <v>15245</v>
      </c>
      <c r="D3379" t="s">
        <v>15245</v>
      </c>
      <c r="E3379" t="s">
        <v>15246</v>
      </c>
    </row>
    <row r="3380" spans="1:5" x14ac:dyDescent="0.3">
      <c r="A3380" t="s">
        <v>15247</v>
      </c>
      <c r="B3380" t="s">
        <v>15248</v>
      </c>
      <c r="C3380" t="s">
        <v>15249</v>
      </c>
      <c r="D3380" t="s">
        <v>15250</v>
      </c>
      <c r="E3380" t="s">
        <v>15251</v>
      </c>
    </row>
    <row r="3381" spans="1:5" x14ac:dyDescent="0.3">
      <c r="A3381" t="s">
        <v>15252</v>
      </c>
      <c r="B3381" t="s">
        <v>15253</v>
      </c>
      <c r="C3381" t="s">
        <v>15254</v>
      </c>
      <c r="D3381" t="s">
        <v>15255</v>
      </c>
      <c r="E3381" t="s">
        <v>15256</v>
      </c>
    </row>
    <row r="3382" spans="1:5" x14ac:dyDescent="0.3">
      <c r="A3382" t="s">
        <v>15257</v>
      </c>
      <c r="B3382" t="s">
        <v>15258</v>
      </c>
      <c r="C3382" t="s">
        <v>15259</v>
      </c>
      <c r="D3382" t="s">
        <v>15260</v>
      </c>
      <c r="E3382" t="s">
        <v>15261</v>
      </c>
    </row>
    <row r="3383" spans="1:5" x14ac:dyDescent="0.3">
      <c r="A3383" t="s">
        <v>15262</v>
      </c>
      <c r="B3383" t="s">
        <v>15263</v>
      </c>
      <c r="C3383" t="s">
        <v>15249</v>
      </c>
      <c r="D3383" t="s">
        <v>15264</v>
      </c>
      <c r="E3383" t="s">
        <v>15265</v>
      </c>
    </row>
    <row r="3384" spans="1:5" x14ac:dyDescent="0.3">
      <c r="A3384" t="s">
        <v>15266</v>
      </c>
      <c r="B3384" t="s">
        <v>15267</v>
      </c>
      <c r="C3384" t="s">
        <v>15268</v>
      </c>
      <c r="D3384" t="s">
        <v>15268</v>
      </c>
      <c r="E3384" t="s">
        <v>15269</v>
      </c>
    </row>
    <row r="3385" spans="1:5" x14ac:dyDescent="0.3">
      <c r="A3385" t="s">
        <v>15270</v>
      </c>
      <c r="B3385" t="s">
        <v>15271</v>
      </c>
      <c r="C3385" t="s">
        <v>4243</v>
      </c>
      <c r="D3385" t="s">
        <v>15272</v>
      </c>
      <c r="E3385" t="s">
        <v>15273</v>
      </c>
    </row>
    <row r="3386" spans="1:5" x14ac:dyDescent="0.3">
      <c r="A3386" t="s">
        <v>15274</v>
      </c>
      <c r="B3386" t="s">
        <v>15275</v>
      </c>
      <c r="C3386" t="s">
        <v>15276</v>
      </c>
      <c r="D3386" t="s">
        <v>15276</v>
      </c>
      <c r="E3386" t="s">
        <v>15277</v>
      </c>
    </row>
    <row r="3387" spans="1:5" x14ac:dyDescent="0.3">
      <c r="A3387" t="s">
        <v>15278</v>
      </c>
      <c r="B3387" t="s">
        <v>15279</v>
      </c>
      <c r="C3387" t="s">
        <v>15280</v>
      </c>
      <c r="D3387" t="e">
        <f>- if not, i.e. unless</f>
        <v>#NAME?</v>
      </c>
      <c r="E3387" t="e">
        <f>- if not, i.e. unlessss, if not</f>
        <v>#NAME?</v>
      </c>
    </row>
    <row r="3388" spans="1:5" x14ac:dyDescent="0.3">
      <c r="A3388" t="s">
        <v>15281</v>
      </c>
      <c r="B3388" t="s">
        <v>15282</v>
      </c>
      <c r="C3388" t="s">
        <v>15283</v>
      </c>
      <c r="D3388" t="s">
        <v>15284</v>
      </c>
      <c r="E3388" t="s">
        <v>15285</v>
      </c>
    </row>
    <row r="3389" spans="1:5" x14ac:dyDescent="0.3">
      <c r="A3389" t="s">
        <v>15286</v>
      </c>
      <c r="B3389" t="s">
        <v>15287</v>
      </c>
      <c r="C3389" t="s">
        <v>15288</v>
      </c>
      <c r="D3389" t="s">
        <v>15288</v>
      </c>
      <c r="E3389" t="s">
        <v>15289</v>
      </c>
    </row>
    <row r="3390" spans="1:5" x14ac:dyDescent="0.3">
      <c r="A3390" t="s">
        <v>15290</v>
      </c>
      <c r="B3390" t="s">
        <v>15291</v>
      </c>
      <c r="C3390" t="s">
        <v>15292</v>
      </c>
      <c r="D3390" t="s">
        <v>15293</v>
      </c>
      <c r="E3390" t="s">
        <v>15294</v>
      </c>
    </row>
    <row r="3391" spans="1:5" x14ac:dyDescent="0.3">
      <c r="A3391" t="s">
        <v>15295</v>
      </c>
      <c r="B3391" t="s">
        <v>15296</v>
      </c>
      <c r="C3391" t="s">
        <v>15297</v>
      </c>
      <c r="D3391" t="s">
        <v>15298</v>
      </c>
      <c r="E3391" t="s">
        <v>15299</v>
      </c>
    </row>
    <row r="3392" spans="1:5" x14ac:dyDescent="0.3">
      <c r="A3392" t="s">
        <v>15300</v>
      </c>
      <c r="B3392" t="s">
        <v>15301</v>
      </c>
      <c r="C3392" t="s">
        <v>15302</v>
      </c>
      <c r="D3392" t="s">
        <v>15303</v>
      </c>
      <c r="E3392" t="s">
        <v>15304</v>
      </c>
    </row>
    <row r="3393" spans="1:5" x14ac:dyDescent="0.3">
      <c r="A3393" t="s">
        <v>15305</v>
      </c>
      <c r="B3393" t="s">
        <v>15306</v>
      </c>
      <c r="C3393" t="s">
        <v>15288</v>
      </c>
      <c r="D3393" t="s">
        <v>15288</v>
      </c>
      <c r="E3393" t="s">
        <v>15307</v>
      </c>
    </row>
    <row r="3394" spans="1:5" x14ac:dyDescent="0.3">
      <c r="A3394" t="s">
        <v>15308</v>
      </c>
      <c r="B3394" t="s">
        <v>15309</v>
      </c>
      <c r="C3394" t="s">
        <v>15310</v>
      </c>
      <c r="D3394" t="s">
        <v>15310</v>
      </c>
      <c r="E3394" t="s">
        <v>15311</v>
      </c>
    </row>
    <row r="3395" spans="1:5" x14ac:dyDescent="0.3">
      <c r="A3395" t="s">
        <v>15312</v>
      </c>
      <c r="B3395" t="s">
        <v>15313</v>
      </c>
      <c r="C3395" t="s">
        <v>15314</v>
      </c>
      <c r="D3395" t="s">
        <v>15314</v>
      </c>
      <c r="E3395" t="s">
        <v>15315</v>
      </c>
    </row>
    <row r="3396" spans="1:5" x14ac:dyDescent="0.3">
      <c r="A3396" t="s">
        <v>15316</v>
      </c>
      <c r="B3396" t="s">
        <v>15317</v>
      </c>
      <c r="C3396" t="s">
        <v>15318</v>
      </c>
      <c r="D3396" t="s">
        <v>15319</v>
      </c>
      <c r="E3396" t="s">
        <v>15320</v>
      </c>
    </row>
    <row r="3397" spans="1:5" x14ac:dyDescent="0.3">
      <c r="A3397" t="s">
        <v>15321</v>
      </c>
      <c r="B3397" t="s">
        <v>15322</v>
      </c>
      <c r="C3397" t="s">
        <v>15323</v>
      </c>
      <c r="D3397" t="s">
        <v>15323</v>
      </c>
      <c r="E3397" t="s">
        <v>15324</v>
      </c>
    </row>
    <row r="3398" spans="1:5" x14ac:dyDescent="0.3">
      <c r="A3398" t="s">
        <v>15325</v>
      </c>
      <c r="B3398" t="s">
        <v>15326</v>
      </c>
      <c r="C3398" t="s">
        <v>3990</v>
      </c>
      <c r="D3398" t="s">
        <v>15327</v>
      </c>
      <c r="E3398" t="s">
        <v>15328</v>
      </c>
    </row>
    <row r="3399" spans="1:5" x14ac:dyDescent="0.3">
      <c r="A3399" t="s">
        <v>15329</v>
      </c>
      <c r="B3399" t="s">
        <v>15330</v>
      </c>
      <c r="C3399" t="s">
        <v>15331</v>
      </c>
      <c r="D3399" t="s">
        <v>15331</v>
      </c>
      <c r="E3399" t="s">
        <v>15332</v>
      </c>
    </row>
    <row r="3400" spans="1:5" x14ac:dyDescent="0.3">
      <c r="A3400" t="s">
        <v>15333</v>
      </c>
      <c r="B3400" t="s">
        <v>15334</v>
      </c>
      <c r="C3400" t="s">
        <v>15335</v>
      </c>
      <c r="D3400" t="s">
        <v>15336</v>
      </c>
      <c r="E3400" t="s">
        <v>15336</v>
      </c>
    </row>
    <row r="3401" spans="1:5" x14ac:dyDescent="0.3">
      <c r="A3401" t="s">
        <v>15337</v>
      </c>
      <c r="B3401" t="s">
        <v>15334</v>
      </c>
      <c r="C3401" t="s">
        <v>15338</v>
      </c>
      <c r="D3401" t="s">
        <v>15339</v>
      </c>
      <c r="E3401" t="s">
        <v>15339</v>
      </c>
    </row>
    <row r="3402" spans="1:5" x14ac:dyDescent="0.3">
      <c r="A3402" t="s">
        <v>15340</v>
      </c>
      <c r="B3402" t="s">
        <v>15341</v>
      </c>
      <c r="C3402" t="s">
        <v>15342</v>
      </c>
      <c r="D3402" t="s">
        <v>15343</v>
      </c>
      <c r="E3402" t="s">
        <v>15344</v>
      </c>
    </row>
    <row r="3403" spans="1:5" x14ac:dyDescent="0.3">
      <c r="A3403" t="s">
        <v>15345</v>
      </c>
      <c r="B3403" t="s">
        <v>15346</v>
      </c>
      <c r="C3403" t="s">
        <v>15347</v>
      </c>
      <c r="D3403" t="e">
        <f>- as interrogative and negative, is it not that?</f>
        <v>#NAME?</v>
      </c>
      <c r="E3403" t="e">
        <f>- as interrogative and negative, is it not that?</f>
        <v>#NAME?</v>
      </c>
    </row>
    <row r="3404" spans="1:5" x14ac:dyDescent="0.3">
      <c r="A3404" t="s">
        <v>15348</v>
      </c>
      <c r="B3404" t="s">
        <v>15349</v>
      </c>
      <c r="C3404" t="s">
        <v>15350</v>
      </c>
      <c r="D3404" t="s">
        <v>15350</v>
      </c>
      <c r="E3404" t="s">
        <v>15351</v>
      </c>
    </row>
    <row r="3405" spans="1:5" x14ac:dyDescent="0.3">
      <c r="A3405" t="s">
        <v>15352</v>
      </c>
      <c r="B3405" t="s">
        <v>15353</v>
      </c>
      <c r="C3405" t="s">
        <v>15310</v>
      </c>
      <c r="D3405" t="s">
        <v>15310</v>
      </c>
      <c r="E3405" t="s">
        <v>15354</v>
      </c>
    </row>
    <row r="3406" spans="1:5" x14ac:dyDescent="0.3">
      <c r="A3406" t="s">
        <v>15355</v>
      </c>
      <c r="B3406" t="s">
        <v>15356</v>
      </c>
      <c r="C3406" t="s">
        <v>15357</v>
      </c>
      <c r="D3406" t="s">
        <v>15357</v>
      </c>
      <c r="E3406" t="s">
        <v>15358</v>
      </c>
    </row>
    <row r="3407" spans="1:5" x14ac:dyDescent="0.3">
      <c r="A3407" t="s">
        <v>15359</v>
      </c>
      <c r="B3407" t="s">
        <v>15360</v>
      </c>
      <c r="C3407" t="s">
        <v>15361</v>
      </c>
      <c r="D3407" t="e">
        <f>- a thigh</f>
        <v>#NAME?</v>
      </c>
      <c r="E3407" t="e">
        <f>- a thigh</f>
        <v>#NAME?</v>
      </c>
    </row>
    <row r="3408" spans="1:5" x14ac:dyDescent="0.3">
      <c r="A3408" t="s">
        <v>15362</v>
      </c>
      <c r="B3408" t="s">
        <v>15363</v>
      </c>
      <c r="C3408" t="s">
        <v>15364</v>
      </c>
      <c r="D3408" t="s">
        <v>15365</v>
      </c>
      <c r="E3408" t="s">
        <v>15366</v>
      </c>
    </row>
    <row r="3409" spans="1:5" x14ac:dyDescent="0.3">
      <c r="A3409" t="s">
        <v>15367</v>
      </c>
      <c r="B3409" t="s">
        <v>15368</v>
      </c>
      <c r="C3409" t="s">
        <v>15369</v>
      </c>
      <c r="D3409" t="s">
        <v>15369</v>
      </c>
      <c r="E3409" t="s">
        <v>15370</v>
      </c>
    </row>
    <row r="3410" spans="1:5" x14ac:dyDescent="0.3">
      <c r="A3410" t="s">
        <v>15371</v>
      </c>
      <c r="B3410" t="s">
        <v>15372</v>
      </c>
      <c r="C3410" t="s">
        <v>15292</v>
      </c>
      <c r="D3410" t="s">
        <v>15373</v>
      </c>
      <c r="E3410" t="s">
        <v>15374</v>
      </c>
    </row>
    <row r="3411" spans="1:5" x14ac:dyDescent="0.3">
      <c r="A3411" t="s">
        <v>15375</v>
      </c>
      <c r="B3411" t="s">
        <v>15376</v>
      </c>
      <c r="C3411" t="s">
        <v>15377</v>
      </c>
      <c r="D3411" t="s">
        <v>15377</v>
      </c>
      <c r="E3411" t="s">
        <v>15378</v>
      </c>
    </row>
    <row r="3412" spans="1:5" x14ac:dyDescent="0.3">
      <c r="A3412" t="s">
        <v>15379</v>
      </c>
      <c r="B3412" t="s">
        <v>15380</v>
      </c>
      <c r="C3412" t="s">
        <v>15381</v>
      </c>
      <c r="D3412" t="e">
        <f>- whether any</f>
        <v>#NAME?</v>
      </c>
      <c r="E3412" t="e">
        <f>- whether any</f>
        <v>#NAME?</v>
      </c>
    </row>
    <row r="3413" spans="1:5" x14ac:dyDescent="0.3">
      <c r="A3413" t="s">
        <v>15382</v>
      </c>
      <c r="B3413" t="s">
        <v>15383</v>
      </c>
      <c r="C3413" t="s">
        <v>15384</v>
      </c>
      <c r="D3413" t="s">
        <v>15384</v>
      </c>
      <c r="E3413" t="s">
        <v>15385</v>
      </c>
    </row>
    <row r="3414" spans="1:5" x14ac:dyDescent="0.3">
      <c r="A3414" t="s">
        <v>15386</v>
      </c>
      <c r="B3414" t="s">
        <v>15387</v>
      </c>
      <c r="C3414" t="s">
        <v>15388</v>
      </c>
      <c r="D3414" t="e">
        <f>- a mother-thresher, i.e. matricide</f>
        <v>#NAME?</v>
      </c>
      <c r="E3414" t="e">
        <f>- a mother-thresher, i.e. matricide</f>
        <v>#NAME?</v>
      </c>
    </row>
    <row r="3415" spans="1:5" x14ac:dyDescent="0.3">
      <c r="A3415" t="s">
        <v>15389</v>
      </c>
      <c r="B3415" t="s">
        <v>15390</v>
      </c>
      <c r="C3415" t="s">
        <v>15391</v>
      </c>
      <c r="D3415" t="s">
        <v>15392</v>
      </c>
      <c r="E3415" t="s">
        <v>15393</v>
      </c>
    </row>
    <row r="3416" spans="1:5" x14ac:dyDescent="0.3">
      <c r="A3416" t="s">
        <v>15394</v>
      </c>
      <c r="B3416" t="s">
        <v>15395</v>
      </c>
      <c r="C3416" t="s">
        <v>15396</v>
      </c>
      <c r="D3416" t="e">
        <f>- one or first</f>
        <v>#NAME?</v>
      </c>
      <c r="E3416" t="e">
        <f>- one or first</f>
        <v>#NAME?</v>
      </c>
    </row>
    <row r="3417" spans="1:5" x14ac:dyDescent="0.3">
      <c r="A3417" t="s">
        <v>15397</v>
      </c>
      <c r="B3417" t="s">
        <v>15398</v>
      </c>
      <c r="C3417" t="s">
        <v>15399</v>
      </c>
      <c r="D3417" t="s">
        <v>15400</v>
      </c>
      <c r="E3417" t="s">
        <v>15401</v>
      </c>
    </row>
    <row r="3418" spans="1:5" x14ac:dyDescent="0.3">
      <c r="A3418" t="s">
        <v>15402</v>
      </c>
      <c r="B3418" t="s">
        <v>15403</v>
      </c>
      <c r="C3418" t="s">
        <v>1131</v>
      </c>
      <c r="D3418" t="s">
        <v>15404</v>
      </c>
      <c r="E3418" t="s">
        <v>15405</v>
      </c>
    </row>
    <row r="3419" spans="1:5" x14ac:dyDescent="0.3">
      <c r="A3419" t="s">
        <v>15406</v>
      </c>
      <c r="B3419" t="s">
        <v>15407</v>
      </c>
      <c r="C3419" t="s">
        <v>1131</v>
      </c>
      <c r="D3419" t="s">
        <v>15408</v>
      </c>
      <c r="E3419" t="s">
        <v>15409</v>
      </c>
    </row>
    <row r="3420" spans="1:5" x14ac:dyDescent="0.3">
      <c r="A3420" t="s">
        <v>15410</v>
      </c>
      <c r="B3420" t="s">
        <v>15411</v>
      </c>
      <c r="C3420" t="s">
        <v>15412</v>
      </c>
      <c r="D3420" t="s">
        <v>15413</v>
      </c>
      <c r="E3420" t="s">
        <v>15414</v>
      </c>
    </row>
    <row r="3421" spans="1:5" x14ac:dyDescent="0.3">
      <c r="A3421" t="s">
        <v>15415</v>
      </c>
      <c r="B3421" t="s">
        <v>15416</v>
      </c>
      <c r="C3421" t="s">
        <v>6961</v>
      </c>
      <c r="D3421" t="s">
        <v>15417</v>
      </c>
      <c r="E3421" t="s">
        <v>15418</v>
      </c>
    </row>
    <row r="3422" spans="1:5" x14ac:dyDescent="0.3">
      <c r="A3422" t="s">
        <v>15419</v>
      </c>
      <c r="B3422" t="s">
        <v>15420</v>
      </c>
      <c r="C3422" t="s">
        <v>4889</v>
      </c>
      <c r="D3422" t="s">
        <v>15421</v>
      </c>
      <c r="E3422" t="s">
        <v>15422</v>
      </c>
    </row>
    <row r="3423" spans="1:5" x14ac:dyDescent="0.3">
      <c r="A3423" t="s">
        <v>15423</v>
      </c>
      <c r="B3423" t="s">
        <v>15424</v>
      </c>
      <c r="C3423" t="s">
        <v>15425</v>
      </c>
      <c r="D3423" t="e">
        <f>- small (in size, quantity, number or (figuratively) dignity)</f>
        <v>#NAME?</v>
      </c>
      <c r="E3423" t="e">
        <f>- small (in size, quantity, number or (figuratively) dignity)</f>
        <v>#NAME?</v>
      </c>
    </row>
    <row r="3424" spans="1:5" x14ac:dyDescent="0.3">
      <c r="A3424" t="s">
        <v>15426</v>
      </c>
      <c r="B3424" t="s">
        <v>15427</v>
      </c>
      <c r="C3424" t="s">
        <v>15428</v>
      </c>
      <c r="D3424" t="s">
        <v>15428</v>
      </c>
      <c r="E3424" t="s">
        <v>15429</v>
      </c>
    </row>
    <row r="3425" spans="1:5" x14ac:dyDescent="0.3">
      <c r="A3425" t="s">
        <v>15430</v>
      </c>
      <c r="B3425" t="s">
        <v>15431</v>
      </c>
      <c r="C3425" t="s">
        <v>15432</v>
      </c>
      <c r="D3425" t="s">
        <v>15433</v>
      </c>
      <c r="E3425" t="s">
        <v>15434</v>
      </c>
    </row>
    <row r="3426" spans="1:5" x14ac:dyDescent="0.3">
      <c r="A3426" t="s">
        <v>15435</v>
      </c>
      <c r="B3426" t="s">
        <v>15436</v>
      </c>
      <c r="C3426" t="s">
        <v>15437</v>
      </c>
      <c r="D3426" t="s">
        <v>15438</v>
      </c>
      <c r="E3426" t="s">
        <v>15439</v>
      </c>
    </row>
    <row r="3427" spans="1:5" x14ac:dyDescent="0.3">
      <c r="A3427" t="s">
        <v>15440</v>
      </c>
      <c r="B3427" t="s">
        <v>15441</v>
      </c>
      <c r="C3427" t="s">
        <v>15442</v>
      </c>
      <c r="D3427" t="s">
        <v>15443</v>
      </c>
      <c r="E3427" t="s">
        <v>15444</v>
      </c>
    </row>
    <row r="3428" spans="1:5" x14ac:dyDescent="0.3">
      <c r="A3428" t="s">
        <v>15445</v>
      </c>
      <c r="B3428" t="s">
        <v>15446</v>
      </c>
      <c r="C3428" t="s">
        <v>15447</v>
      </c>
      <c r="D3428" t="s">
        <v>15448</v>
      </c>
      <c r="E3428" t="s">
        <v>15449</v>
      </c>
    </row>
    <row r="3429" spans="1:5" x14ac:dyDescent="0.3">
      <c r="A3429" t="s">
        <v>15450</v>
      </c>
      <c r="B3429" t="s">
        <v>15451</v>
      </c>
      <c r="C3429" t="s">
        <v>15452</v>
      </c>
      <c r="D3429" t="s">
        <v>15453</v>
      </c>
      <c r="E3429" t="s">
        <v>15454</v>
      </c>
    </row>
    <row r="3430" spans="1:5" x14ac:dyDescent="0.3">
      <c r="A3430" t="s">
        <v>15455</v>
      </c>
      <c r="B3430" t="s">
        <v>15456</v>
      </c>
      <c r="C3430" t="s">
        <v>2340</v>
      </c>
      <c r="D3430" t="s">
        <v>15457</v>
      </c>
      <c r="E3430" t="s">
        <v>15458</v>
      </c>
    </row>
    <row r="3431" spans="1:5" x14ac:dyDescent="0.3">
      <c r="A3431" t="s">
        <v>15459</v>
      </c>
      <c r="B3431" t="s">
        <v>15460</v>
      </c>
      <c r="C3431" t="s">
        <v>15461</v>
      </c>
      <c r="D3431" t="s">
        <v>15461</v>
      </c>
      <c r="E3431" t="s">
        <v>15462</v>
      </c>
    </row>
    <row r="3432" spans="1:5" x14ac:dyDescent="0.3">
      <c r="A3432" t="s">
        <v>15463</v>
      </c>
      <c r="B3432" t="s">
        <v>15464</v>
      </c>
      <c r="C3432" t="s">
        <v>15465</v>
      </c>
      <c r="D3432" t="s">
        <v>15466</v>
      </c>
      <c r="E3432" t="s">
        <v>15467</v>
      </c>
    </row>
    <row r="3433" spans="1:5" x14ac:dyDescent="0.3">
      <c r="A3433" t="s">
        <v>15468</v>
      </c>
      <c r="B3433" t="s">
        <v>15469</v>
      </c>
      <c r="C3433" t="s">
        <v>15470</v>
      </c>
      <c r="D3433" t="s">
        <v>15471</v>
      </c>
      <c r="E3433" t="s">
        <v>15472</v>
      </c>
    </row>
    <row r="3434" spans="1:5" x14ac:dyDescent="0.3">
      <c r="A3434" t="s">
        <v>15473</v>
      </c>
      <c r="B3434" t="s">
        <v>15474</v>
      </c>
      <c r="C3434" t="s">
        <v>15475</v>
      </c>
      <c r="D3434" t="s">
        <v>15475</v>
      </c>
      <c r="E3434" t="s">
        <v>15476</v>
      </c>
    </row>
    <row r="3435" spans="1:5" x14ac:dyDescent="0.3">
      <c r="A3435" t="s">
        <v>15477</v>
      </c>
      <c r="B3435" t="s">
        <v>15478</v>
      </c>
      <c r="C3435" t="s">
        <v>15479</v>
      </c>
      <c r="D3435" t="s">
        <v>15480</v>
      </c>
      <c r="E3435" t="s">
        <v>15481</v>
      </c>
    </row>
    <row r="3436" spans="1:5" x14ac:dyDescent="0.3">
      <c r="A3436" t="s">
        <v>15482</v>
      </c>
      <c r="B3436" t="s">
        <v>15483</v>
      </c>
      <c r="C3436" t="s">
        <v>15465</v>
      </c>
      <c r="D3436" t="s">
        <v>15484</v>
      </c>
      <c r="E3436" t="s">
        <v>15485</v>
      </c>
    </row>
    <row r="3437" spans="1:5" x14ac:dyDescent="0.3">
      <c r="A3437" t="s">
        <v>15486</v>
      </c>
      <c r="B3437" t="s">
        <v>15487</v>
      </c>
      <c r="C3437" t="s">
        <v>15488</v>
      </c>
      <c r="D3437" t="s">
        <v>15488</v>
      </c>
      <c r="E3437" t="s">
        <v>15489</v>
      </c>
    </row>
    <row r="3438" spans="1:5" x14ac:dyDescent="0.3">
      <c r="A3438" t="s">
        <v>15490</v>
      </c>
      <c r="B3438" t="s">
        <v>15491</v>
      </c>
      <c r="C3438" t="s">
        <v>15492</v>
      </c>
      <c r="D3438" t="s">
        <v>15493</v>
      </c>
      <c r="E3438" t="s">
        <v>15494</v>
      </c>
    </row>
    <row r="3439" spans="1:5" x14ac:dyDescent="0.3">
      <c r="A3439" t="s">
        <v>15495</v>
      </c>
      <c r="B3439" t="s">
        <v>15496</v>
      </c>
      <c r="C3439" t="s">
        <v>15497</v>
      </c>
      <c r="D3439" t="s">
        <v>15498</v>
      </c>
      <c r="E3439" t="s">
        <v>15499</v>
      </c>
    </row>
    <row r="3440" spans="1:5" x14ac:dyDescent="0.3">
      <c r="A3440" t="s">
        <v>15500</v>
      </c>
      <c r="B3440" t="s">
        <v>15501</v>
      </c>
      <c r="C3440" t="s">
        <v>15447</v>
      </c>
      <c r="D3440" t="s">
        <v>15502</v>
      </c>
      <c r="E3440" t="s">
        <v>15503</v>
      </c>
    </row>
    <row r="3441" spans="1:5" x14ac:dyDescent="0.3">
      <c r="A3441" t="s">
        <v>15504</v>
      </c>
      <c r="B3441" t="s">
        <v>15505</v>
      </c>
      <c r="C3441" t="s">
        <v>15506</v>
      </c>
      <c r="D3441" t="s">
        <v>15506</v>
      </c>
      <c r="E3441" t="s">
        <v>15507</v>
      </c>
    </row>
    <row r="3442" spans="1:5" x14ac:dyDescent="0.3">
      <c r="A3442" t="s">
        <v>15508</v>
      </c>
      <c r="B3442" t="s">
        <v>15509</v>
      </c>
      <c r="C3442" t="s">
        <v>1749</v>
      </c>
      <c r="D3442" t="s">
        <v>15510</v>
      </c>
      <c r="E3442" t="s">
        <v>15511</v>
      </c>
    </row>
    <row r="3443" spans="1:5" x14ac:dyDescent="0.3">
      <c r="A3443" t="s">
        <v>15512</v>
      </c>
      <c r="B3443" t="s">
        <v>15513</v>
      </c>
      <c r="C3443" t="s">
        <v>15514</v>
      </c>
      <c r="D3443" t="s">
        <v>15515</v>
      </c>
      <c r="E3443" t="s">
        <v>15516</v>
      </c>
    </row>
    <row r="3444" spans="1:5" x14ac:dyDescent="0.3">
      <c r="A3444" t="s">
        <v>15517</v>
      </c>
      <c r="B3444" t="s">
        <v>15518</v>
      </c>
      <c r="C3444" t="s">
        <v>15519</v>
      </c>
      <c r="D3444" t="s">
        <v>15520</v>
      </c>
      <c r="E3444" t="s">
        <v>15521</v>
      </c>
    </row>
    <row r="3445" spans="1:5" x14ac:dyDescent="0.3">
      <c r="A3445" t="s">
        <v>15522</v>
      </c>
      <c r="B3445" t="s">
        <v>15523</v>
      </c>
      <c r="C3445" t="s">
        <v>1749</v>
      </c>
      <c r="D3445" t="s">
        <v>15524</v>
      </c>
      <c r="E3445" t="s">
        <v>15525</v>
      </c>
    </row>
    <row r="3446" spans="1:5" x14ac:dyDescent="0.3">
      <c r="A3446" t="s">
        <v>15526</v>
      </c>
      <c r="B3446" t="s">
        <v>15527</v>
      </c>
      <c r="C3446" t="s">
        <v>15447</v>
      </c>
      <c r="D3446" t="s">
        <v>15528</v>
      </c>
      <c r="E3446" t="s">
        <v>15529</v>
      </c>
    </row>
    <row r="3447" spans="1:5" x14ac:dyDescent="0.3">
      <c r="A3447" t="s">
        <v>15530</v>
      </c>
      <c r="B3447" t="s">
        <v>15531</v>
      </c>
      <c r="C3447" t="s">
        <v>15532</v>
      </c>
      <c r="D3447" t="s">
        <v>15533</v>
      </c>
      <c r="E3447" t="s">
        <v>15534</v>
      </c>
    </row>
    <row r="3448" spans="1:5" x14ac:dyDescent="0.3">
      <c r="A3448" t="s">
        <v>15535</v>
      </c>
      <c r="B3448" t="s">
        <v>15536</v>
      </c>
      <c r="C3448" t="s">
        <v>3418</v>
      </c>
      <c r="D3448" t="s">
        <v>15537</v>
      </c>
      <c r="E3448" t="s">
        <v>15538</v>
      </c>
    </row>
    <row r="3449" spans="1:5" x14ac:dyDescent="0.3">
      <c r="A3449" t="s">
        <v>15539</v>
      </c>
      <c r="B3449" t="s">
        <v>15540</v>
      </c>
      <c r="C3449" t="s">
        <v>15541</v>
      </c>
      <c r="D3449" t="s">
        <v>15542</v>
      </c>
      <c r="E3449" t="s">
        <v>15543</v>
      </c>
    </row>
    <row r="3450" spans="1:5" x14ac:dyDescent="0.3">
      <c r="A3450" t="s">
        <v>15544</v>
      </c>
      <c r="B3450" t="s">
        <v>15545</v>
      </c>
      <c r="C3450" t="s">
        <v>15546</v>
      </c>
      <c r="D3450" t="s">
        <v>15547</v>
      </c>
      <c r="E3450" t="s">
        <v>15548</v>
      </c>
    </row>
    <row r="3451" spans="1:5" x14ac:dyDescent="0.3">
      <c r="A3451" t="s">
        <v>15549</v>
      </c>
      <c r="B3451" t="s">
        <v>15550</v>
      </c>
      <c r="C3451" t="s">
        <v>2399</v>
      </c>
      <c r="D3451" t="s">
        <v>15551</v>
      </c>
      <c r="E3451" t="s">
        <v>15552</v>
      </c>
    </row>
    <row r="3452" spans="1:5" x14ac:dyDescent="0.3">
      <c r="A3452" t="s">
        <v>15553</v>
      </c>
      <c r="B3452" t="s">
        <v>15554</v>
      </c>
      <c r="C3452" t="s">
        <v>15555</v>
      </c>
      <c r="D3452" t="e">
        <f>- to me</f>
        <v>#NAME?</v>
      </c>
      <c r="E3452" t="e">
        <f>- to me</f>
        <v>#NAME?</v>
      </c>
    </row>
    <row r="3453" spans="1:5" x14ac:dyDescent="0.3">
      <c r="A3453" t="s">
        <v>15556</v>
      </c>
      <c r="B3453" t="s">
        <v>15557</v>
      </c>
      <c r="C3453" t="s">
        <v>15558</v>
      </c>
      <c r="D3453" t="s">
        <v>15559</v>
      </c>
      <c r="E3453" t="s">
        <v>15560</v>
      </c>
    </row>
    <row r="3454" spans="1:5" x14ac:dyDescent="0.3">
      <c r="A3454" t="s">
        <v>15561</v>
      </c>
      <c r="B3454" t="s">
        <v>15562</v>
      </c>
      <c r="C3454" t="s">
        <v>15563</v>
      </c>
      <c r="D3454" t="s">
        <v>15563</v>
      </c>
      <c r="E3454" t="s">
        <v>15564</v>
      </c>
    </row>
    <row r="3455" spans="1:5" x14ac:dyDescent="0.3">
      <c r="A3455" t="s">
        <v>15565</v>
      </c>
      <c r="B3455" t="s">
        <v>15566</v>
      </c>
      <c r="C3455" t="s">
        <v>15567</v>
      </c>
      <c r="D3455" t="s">
        <v>15568</v>
      </c>
      <c r="E3455" t="s">
        <v>15569</v>
      </c>
    </row>
    <row r="3456" spans="1:5" x14ac:dyDescent="0.3">
      <c r="A3456" t="s">
        <v>15570</v>
      </c>
      <c r="B3456" t="s">
        <v>15571</v>
      </c>
      <c r="C3456" t="s">
        <v>15563</v>
      </c>
      <c r="D3456" t="s">
        <v>15572</v>
      </c>
      <c r="E3456" t="s">
        <v>15573</v>
      </c>
    </row>
    <row r="3457" spans="1:5" x14ac:dyDescent="0.3">
      <c r="A3457" t="s">
        <v>15574</v>
      </c>
      <c r="B3457" t="s">
        <v>15575</v>
      </c>
      <c r="C3457" t="s">
        <v>15576</v>
      </c>
      <c r="D3457" t="s">
        <v>15576</v>
      </c>
      <c r="E3457" t="s">
        <v>15577</v>
      </c>
    </row>
    <row r="3458" spans="1:5" x14ac:dyDescent="0.3">
      <c r="A3458" t="s">
        <v>15578</v>
      </c>
      <c r="B3458" t="s">
        <v>15579</v>
      </c>
      <c r="C3458" t="s">
        <v>15546</v>
      </c>
      <c r="D3458" t="s">
        <v>15580</v>
      </c>
      <c r="E3458" t="s">
        <v>15581</v>
      </c>
    </row>
    <row r="3459" spans="1:5" x14ac:dyDescent="0.3">
      <c r="A3459" t="s">
        <v>15582</v>
      </c>
      <c r="B3459" t="s">
        <v>15583</v>
      </c>
      <c r="C3459" t="s">
        <v>15584</v>
      </c>
      <c r="D3459" t="s">
        <v>15585</v>
      </c>
      <c r="E3459" t="s">
        <v>15586</v>
      </c>
    </row>
    <row r="3460" spans="1:5" x14ac:dyDescent="0.3">
      <c r="A3460" t="s">
        <v>15587</v>
      </c>
      <c r="B3460" t="s">
        <v>15588</v>
      </c>
      <c r="C3460" t="s">
        <v>15589</v>
      </c>
      <c r="D3460" t="s">
        <v>15590</v>
      </c>
      <c r="E3460" t="s">
        <v>15591</v>
      </c>
    </row>
    <row r="3461" spans="1:5" x14ac:dyDescent="0.3">
      <c r="A3461" t="s">
        <v>15592</v>
      </c>
      <c r="B3461" t="s">
        <v>15593</v>
      </c>
      <c r="C3461" t="s">
        <v>1131</v>
      </c>
      <c r="D3461" t="s">
        <v>15594</v>
      </c>
      <c r="E3461" t="s">
        <v>15595</v>
      </c>
    </row>
    <row r="3462" spans="1:5" x14ac:dyDescent="0.3">
      <c r="A3462" t="s">
        <v>15596</v>
      </c>
      <c r="B3462" t="s">
        <v>15597</v>
      </c>
      <c r="C3462" t="s">
        <v>15598</v>
      </c>
      <c r="D3462" t="s">
        <v>15598</v>
      </c>
      <c r="E3462" t="s">
        <v>15599</v>
      </c>
    </row>
    <row r="3463" spans="1:5" x14ac:dyDescent="0.3">
      <c r="A3463" t="s">
        <v>15600</v>
      </c>
      <c r="B3463" t="s">
        <v>15601</v>
      </c>
      <c r="C3463" t="s">
        <v>15602</v>
      </c>
      <c r="D3463" t="s">
        <v>15603</v>
      </c>
      <c r="E3463" t="s">
        <v>15604</v>
      </c>
    </row>
    <row r="3464" spans="1:5" x14ac:dyDescent="0.3">
      <c r="A3464" t="s">
        <v>15605</v>
      </c>
      <c r="B3464" t="s">
        <v>15606</v>
      </c>
      <c r="C3464" t="s">
        <v>15607</v>
      </c>
      <c r="D3464" t="s">
        <v>15608</v>
      </c>
      <c r="E3464" t="s">
        <v>15609</v>
      </c>
    </row>
    <row r="3465" spans="1:5" x14ac:dyDescent="0.3">
      <c r="A3465" t="s">
        <v>15610</v>
      </c>
      <c r="B3465" t="s">
        <v>15611</v>
      </c>
      <c r="C3465" t="s">
        <v>15612</v>
      </c>
      <c r="D3465" t="s">
        <v>15613</v>
      </c>
      <c r="E3465" t="s">
        <v>15614</v>
      </c>
    </row>
    <row r="3466" spans="1:5" x14ac:dyDescent="0.3">
      <c r="A3466" t="s">
        <v>15615</v>
      </c>
      <c r="B3466" t="s">
        <v>15616</v>
      </c>
      <c r="C3466" t="s">
        <v>12473</v>
      </c>
      <c r="D3466" t="s">
        <v>15617</v>
      </c>
      <c r="E3466" t="s">
        <v>15618</v>
      </c>
    </row>
    <row r="3467" spans="1:5" x14ac:dyDescent="0.3">
      <c r="A3467" t="s">
        <v>15619</v>
      </c>
      <c r="B3467" t="s">
        <v>15620</v>
      </c>
      <c r="C3467" t="s">
        <v>15621</v>
      </c>
      <c r="D3467" t="s">
        <v>15621</v>
      </c>
      <c r="E3467" t="s">
        <v>15622</v>
      </c>
    </row>
    <row r="3468" spans="1:5" x14ac:dyDescent="0.3">
      <c r="A3468" t="s">
        <v>15623</v>
      </c>
      <c r="B3468" t="s">
        <v>15624</v>
      </c>
      <c r="C3468" t="s">
        <v>15625</v>
      </c>
      <c r="D3468" t="s">
        <v>15626</v>
      </c>
      <c r="E3468" t="s">
        <v>15627</v>
      </c>
    </row>
    <row r="3469" spans="1:5" x14ac:dyDescent="0.3">
      <c r="A3469" t="s">
        <v>15628</v>
      </c>
      <c r="B3469" t="s">
        <v>15629</v>
      </c>
      <c r="C3469" t="s">
        <v>15630</v>
      </c>
      <c r="D3469" t="s">
        <v>15631</v>
      </c>
      <c r="E3469" t="s">
        <v>15632</v>
      </c>
    </row>
    <row r="3470" spans="1:5" x14ac:dyDescent="0.3">
      <c r="A3470" t="s">
        <v>15633</v>
      </c>
      <c r="B3470" t="s">
        <v>15634</v>
      </c>
      <c r="C3470" t="s">
        <v>15635</v>
      </c>
      <c r="D3470" t="s">
        <v>15636</v>
      </c>
      <c r="E3470" t="s">
        <v>15637</v>
      </c>
    </row>
    <row r="3471" spans="1:5" x14ac:dyDescent="0.3">
      <c r="A3471" t="s">
        <v>15638</v>
      </c>
      <c r="B3471" t="s">
        <v>15639</v>
      </c>
      <c r="C3471" t="s">
        <v>15630</v>
      </c>
      <c r="D3471" t="s">
        <v>15640</v>
      </c>
      <c r="E3471" t="s">
        <v>15641</v>
      </c>
    </row>
    <row r="3472" spans="1:5" x14ac:dyDescent="0.3">
      <c r="A3472" t="s">
        <v>15642</v>
      </c>
      <c r="B3472" t="s">
        <v>15643</v>
      </c>
      <c r="C3472" t="s">
        <v>15644</v>
      </c>
      <c r="D3472" t="s">
        <v>15645</v>
      </c>
      <c r="E3472" t="s">
        <v>15646</v>
      </c>
    </row>
    <row r="3473" spans="1:5" x14ac:dyDescent="0.3">
      <c r="A3473" t="s">
        <v>15647</v>
      </c>
      <c r="B3473" t="s">
        <v>15648</v>
      </c>
      <c r="C3473" t="s">
        <v>15649</v>
      </c>
      <c r="D3473" t="s">
        <v>15650</v>
      </c>
      <c r="E3473" t="s">
        <v>15651</v>
      </c>
    </row>
    <row r="3474" spans="1:5" x14ac:dyDescent="0.3">
      <c r="A3474" t="s">
        <v>15652</v>
      </c>
      <c r="B3474" t="s">
        <v>15653</v>
      </c>
      <c r="C3474" t="s">
        <v>15654</v>
      </c>
      <c r="D3474" t="s">
        <v>15655</v>
      </c>
      <c r="E3474" t="s">
        <v>15656</v>
      </c>
    </row>
    <row r="3475" spans="1:5" x14ac:dyDescent="0.3">
      <c r="A3475" t="s">
        <v>15657</v>
      </c>
      <c r="B3475" t="s">
        <v>15658</v>
      </c>
      <c r="C3475" t="s">
        <v>8045</v>
      </c>
      <c r="D3475" t="e">
        <f>- of me</f>
        <v>#NAME?</v>
      </c>
      <c r="E3475" t="e">
        <f>- of me</f>
        <v>#NAME?</v>
      </c>
    </row>
    <row r="3476" spans="1:5" x14ac:dyDescent="0.3">
      <c r="A3476" t="s">
        <v>15659</v>
      </c>
      <c r="B3476" t="s">
        <v>15660</v>
      </c>
      <c r="C3476" t="s">
        <v>15661</v>
      </c>
      <c r="D3476" t="s">
        <v>15662</v>
      </c>
      <c r="E3476" t="s">
        <v>15663</v>
      </c>
    </row>
    <row r="3477" spans="1:5" x14ac:dyDescent="0.3">
      <c r="A3477" t="s">
        <v>15664</v>
      </c>
      <c r="B3477" t="s">
        <v>15665</v>
      </c>
      <c r="C3477" t="s">
        <v>15666</v>
      </c>
      <c r="D3477" t="s">
        <v>15666</v>
      </c>
      <c r="E3477" t="s">
        <v>15667</v>
      </c>
    </row>
    <row r="3478" spans="1:5" x14ac:dyDescent="0.3">
      <c r="A3478" t="s">
        <v>15668</v>
      </c>
      <c r="B3478" t="s">
        <v>15669</v>
      </c>
      <c r="C3478" t="s">
        <v>15670</v>
      </c>
      <c r="D3478" t="s">
        <v>15671</v>
      </c>
      <c r="E3478" t="s">
        <v>15672</v>
      </c>
    </row>
    <row r="3479" spans="1:5" x14ac:dyDescent="0.3">
      <c r="A3479" t="s">
        <v>15673</v>
      </c>
      <c r="B3479" t="s">
        <v>15674</v>
      </c>
      <c r="C3479" t="s">
        <v>15675</v>
      </c>
      <c r="D3479" t="s">
        <v>15676</v>
      </c>
      <c r="E3479" t="s">
        <v>15677</v>
      </c>
    </row>
    <row r="3480" spans="1:5" x14ac:dyDescent="0.3">
      <c r="A3480" t="s">
        <v>15678</v>
      </c>
      <c r="B3480" t="s">
        <v>15679</v>
      </c>
      <c r="C3480" t="s">
        <v>15680</v>
      </c>
      <c r="D3480" t="s">
        <v>15680</v>
      </c>
      <c r="E3480" t="s">
        <v>15681</v>
      </c>
    </row>
    <row r="3481" spans="1:5" x14ac:dyDescent="0.3">
      <c r="A3481" t="s">
        <v>15682</v>
      </c>
      <c r="B3481" t="s">
        <v>15683</v>
      </c>
      <c r="C3481" t="s">
        <v>8053</v>
      </c>
      <c r="D3481" t="s">
        <v>15684</v>
      </c>
      <c r="E3481" t="s">
        <v>15685</v>
      </c>
    </row>
    <row r="3482" spans="1:5" x14ac:dyDescent="0.3">
      <c r="A3482" t="s">
        <v>15686</v>
      </c>
      <c r="B3482" t="s">
        <v>15687</v>
      </c>
      <c r="C3482" t="s">
        <v>15688</v>
      </c>
      <c r="D3482" t="s">
        <v>15689</v>
      </c>
      <c r="E3482" t="s">
        <v>15690</v>
      </c>
    </row>
    <row r="3483" spans="1:5" x14ac:dyDescent="0.3">
      <c r="A3483" t="s">
        <v>15691</v>
      </c>
      <c r="B3483" t="s">
        <v>15692</v>
      </c>
      <c r="C3483" t="s">
        <v>15688</v>
      </c>
      <c r="D3483" t="s">
        <v>15693</v>
      </c>
      <c r="E3483" t="s">
        <v>15694</v>
      </c>
    </row>
    <row r="3484" spans="1:5" x14ac:dyDescent="0.3">
      <c r="A3484" t="s">
        <v>15695</v>
      </c>
      <c r="B3484" t="s">
        <v>15696</v>
      </c>
      <c r="C3484" t="s">
        <v>15697</v>
      </c>
      <c r="D3484" t="s">
        <v>15697</v>
      </c>
      <c r="E3484" t="s">
        <v>15697</v>
      </c>
    </row>
    <row r="3485" spans="1:5" x14ac:dyDescent="0.3">
      <c r="A3485" t="s">
        <v>15698</v>
      </c>
      <c r="B3485" t="s">
        <v>15699</v>
      </c>
      <c r="C3485" t="s">
        <v>15700</v>
      </c>
      <c r="D3485" t="s">
        <v>15700</v>
      </c>
      <c r="E3485" t="s">
        <v>15701</v>
      </c>
    </row>
    <row r="3486" spans="1:5" x14ac:dyDescent="0.3">
      <c r="A3486" t="s">
        <v>15702</v>
      </c>
      <c r="B3486" t="s">
        <v>15703</v>
      </c>
      <c r="C3486" t="s">
        <v>15704</v>
      </c>
      <c r="D3486" t="s">
        <v>15705</v>
      </c>
      <c r="E3486" t="s">
        <v>15706</v>
      </c>
    </row>
    <row r="3487" spans="1:5" x14ac:dyDescent="0.3">
      <c r="A3487" t="s">
        <v>15707</v>
      </c>
      <c r="B3487" t="s">
        <v>15708</v>
      </c>
      <c r="C3487" t="s">
        <v>1049</v>
      </c>
      <c r="D3487" t="s">
        <v>15709</v>
      </c>
      <c r="E3487" t="s">
        <v>15710</v>
      </c>
    </row>
    <row r="3488" spans="1:5" x14ac:dyDescent="0.3">
      <c r="A3488" t="s">
        <v>15711</v>
      </c>
      <c r="B3488" t="s">
        <v>15712</v>
      </c>
      <c r="C3488" t="s">
        <v>15704</v>
      </c>
      <c r="D3488" t="s">
        <v>15713</v>
      </c>
      <c r="E3488" t="s">
        <v>15714</v>
      </c>
    </row>
    <row r="3489" spans="1:5" x14ac:dyDescent="0.3">
      <c r="A3489" t="s">
        <v>15715</v>
      </c>
      <c r="B3489" t="s">
        <v>15716</v>
      </c>
      <c r="C3489" t="s">
        <v>15717</v>
      </c>
      <c r="D3489" t="s">
        <v>15718</v>
      </c>
      <c r="E3489" t="s">
        <v>15719</v>
      </c>
    </row>
    <row r="3490" spans="1:5" x14ac:dyDescent="0.3">
      <c r="A3490" t="s">
        <v>15720</v>
      </c>
      <c r="B3490" t="s">
        <v>15721</v>
      </c>
      <c r="C3490" t="s">
        <v>15722</v>
      </c>
      <c r="D3490" t="s">
        <v>15722</v>
      </c>
      <c r="E3490" t="s">
        <v>15723</v>
      </c>
    </row>
    <row r="3491" spans="1:5" x14ac:dyDescent="0.3">
      <c r="A3491" t="s">
        <v>15724</v>
      </c>
      <c r="B3491" t="s">
        <v>15725</v>
      </c>
      <c r="C3491" t="s">
        <v>15726</v>
      </c>
      <c r="D3491" t="s">
        <v>15727</v>
      </c>
      <c r="E3491" t="s">
        <v>15728</v>
      </c>
    </row>
    <row r="3492" spans="1:5" x14ac:dyDescent="0.3">
      <c r="A3492" t="s">
        <v>15729</v>
      </c>
      <c r="B3492" t="s">
        <v>15730</v>
      </c>
      <c r="C3492" t="s">
        <v>15731</v>
      </c>
      <c r="D3492" t="s">
        <v>15732</v>
      </c>
      <c r="E3492" t="s">
        <v>15733</v>
      </c>
    </row>
    <row r="3493" spans="1:5" x14ac:dyDescent="0.3">
      <c r="A3493" t="s">
        <v>15734</v>
      </c>
      <c r="B3493" t="s">
        <v>15735</v>
      </c>
      <c r="C3493" t="s">
        <v>15736</v>
      </c>
      <c r="D3493" t="s">
        <v>15737</v>
      </c>
      <c r="E3493" t="s">
        <v>15738</v>
      </c>
    </row>
    <row r="3494" spans="1:5" x14ac:dyDescent="0.3">
      <c r="A3494" t="s">
        <v>15739</v>
      </c>
      <c r="B3494" t="s">
        <v>15740</v>
      </c>
      <c r="C3494" t="s">
        <v>15741</v>
      </c>
      <c r="D3494" t="s">
        <v>15742</v>
      </c>
      <c r="E3494" t="s">
        <v>15743</v>
      </c>
    </row>
    <row r="3495" spans="1:5" x14ac:dyDescent="0.3">
      <c r="A3495" t="s">
        <v>15744</v>
      </c>
      <c r="B3495" t="s">
        <v>15745</v>
      </c>
      <c r="C3495" t="s">
        <v>15746</v>
      </c>
      <c r="D3495" t="s">
        <v>15746</v>
      </c>
      <c r="E3495" t="s">
        <v>15747</v>
      </c>
    </row>
    <row r="3496" spans="1:5" x14ac:dyDescent="0.3">
      <c r="A3496" t="s">
        <v>15748</v>
      </c>
      <c r="B3496" t="s">
        <v>15749</v>
      </c>
      <c r="C3496" t="s">
        <v>15750</v>
      </c>
      <c r="D3496" t="s">
        <v>15751</v>
      </c>
      <c r="E3496" t="s">
        <v>15752</v>
      </c>
    </row>
    <row r="3497" spans="1:5" x14ac:dyDescent="0.3">
      <c r="A3497" t="s">
        <v>15753</v>
      </c>
      <c r="B3497" t="s">
        <v>15754</v>
      </c>
      <c r="C3497" t="s">
        <v>4179</v>
      </c>
      <c r="D3497" t="s">
        <v>4179</v>
      </c>
      <c r="E3497" t="s">
        <v>15755</v>
      </c>
    </row>
    <row r="3498" spans="1:5" x14ac:dyDescent="0.3">
      <c r="A3498" t="s">
        <v>15756</v>
      </c>
      <c r="B3498" t="s">
        <v>15757</v>
      </c>
      <c r="C3498" t="s">
        <v>15758</v>
      </c>
      <c r="D3498" t="s">
        <v>15759</v>
      </c>
      <c r="E3498" t="s">
        <v>15760</v>
      </c>
    </row>
    <row r="3499" spans="1:5" x14ac:dyDescent="0.3">
      <c r="A3499" t="s">
        <v>15761</v>
      </c>
      <c r="B3499" t="s">
        <v>15762</v>
      </c>
      <c r="C3499" t="s">
        <v>2173</v>
      </c>
      <c r="D3499" t="s">
        <v>2173</v>
      </c>
      <c r="E3499" t="s">
        <v>15763</v>
      </c>
    </row>
    <row r="3500" spans="1:5" x14ac:dyDescent="0.3">
      <c r="A3500" t="s">
        <v>15764</v>
      </c>
      <c r="B3500" t="s">
        <v>15765</v>
      </c>
      <c r="C3500" t="s">
        <v>15766</v>
      </c>
      <c r="D3500" t="s">
        <v>15766</v>
      </c>
      <c r="E3500" t="s">
        <v>15767</v>
      </c>
    </row>
    <row r="3501" spans="1:5" x14ac:dyDescent="0.3">
      <c r="A3501" t="s">
        <v>15768</v>
      </c>
      <c r="B3501" t="s">
        <v>15769</v>
      </c>
      <c r="C3501" t="s">
        <v>15770</v>
      </c>
      <c r="D3501" t="s">
        <v>15771</v>
      </c>
      <c r="E3501" t="s">
        <v>15772</v>
      </c>
    </row>
    <row r="3502" spans="1:5" x14ac:dyDescent="0.3">
      <c r="A3502" t="s">
        <v>15773</v>
      </c>
      <c r="B3502" t="s">
        <v>15774</v>
      </c>
      <c r="C3502" t="s">
        <v>15775</v>
      </c>
      <c r="D3502" t="s">
        <v>15775</v>
      </c>
      <c r="E3502" t="s">
        <v>15776</v>
      </c>
    </row>
    <row r="3503" spans="1:5" x14ac:dyDescent="0.3">
      <c r="A3503" t="s">
        <v>15777</v>
      </c>
      <c r="B3503" t="s">
        <v>15778</v>
      </c>
      <c r="C3503" t="s">
        <v>15779</v>
      </c>
      <c r="D3503" t="s">
        <v>15780</v>
      </c>
      <c r="E3503" t="s">
        <v>15781</v>
      </c>
    </row>
    <row r="3504" spans="1:5" x14ac:dyDescent="0.3">
      <c r="A3504" t="s">
        <v>15782</v>
      </c>
      <c r="B3504" t="s">
        <v>15783</v>
      </c>
      <c r="C3504" t="s">
        <v>15779</v>
      </c>
      <c r="D3504" t="s">
        <v>15784</v>
      </c>
      <c r="E3504" t="s">
        <v>15785</v>
      </c>
    </row>
    <row r="3505" spans="1:5" x14ac:dyDescent="0.3">
      <c r="A3505" t="s">
        <v>15786</v>
      </c>
      <c r="B3505" t="s">
        <v>15787</v>
      </c>
      <c r="C3505" t="s">
        <v>15779</v>
      </c>
      <c r="D3505" t="s">
        <v>15788</v>
      </c>
      <c r="E3505" t="s">
        <v>15789</v>
      </c>
    </row>
    <row r="3506" spans="1:5" x14ac:dyDescent="0.3">
      <c r="A3506" t="s">
        <v>15790</v>
      </c>
      <c r="B3506" t="s">
        <v>15791</v>
      </c>
      <c r="C3506" t="s">
        <v>15792</v>
      </c>
      <c r="D3506" t="s">
        <v>15793</v>
      </c>
      <c r="E3506" t="s">
        <v>15794</v>
      </c>
    </row>
    <row r="3507" spans="1:5" x14ac:dyDescent="0.3">
      <c r="A3507" t="s">
        <v>15795</v>
      </c>
      <c r="B3507" t="s">
        <v>15796</v>
      </c>
      <c r="C3507" t="s">
        <v>15797</v>
      </c>
      <c r="D3507" t="s">
        <v>15798</v>
      </c>
      <c r="E3507" t="s">
        <v>15799</v>
      </c>
    </row>
    <row r="3508" spans="1:5" x14ac:dyDescent="0.3">
      <c r="A3508" t="s">
        <v>15800</v>
      </c>
      <c r="B3508" t="s">
        <v>15801</v>
      </c>
      <c r="C3508" t="s">
        <v>15802</v>
      </c>
      <c r="D3508" t="s">
        <v>15803</v>
      </c>
      <c r="E3508" t="s">
        <v>15804</v>
      </c>
    </row>
    <row r="3509" spans="1:5" x14ac:dyDescent="0.3">
      <c r="A3509" t="s">
        <v>15805</v>
      </c>
      <c r="B3509" t="s">
        <v>15806</v>
      </c>
      <c r="C3509" t="s">
        <v>15807</v>
      </c>
      <c r="D3509" t="s">
        <v>15808</v>
      </c>
      <c r="E3509" t="s">
        <v>15809</v>
      </c>
    </row>
    <row r="3510" spans="1:5" x14ac:dyDescent="0.3">
      <c r="A3510" t="s">
        <v>15810</v>
      </c>
      <c r="B3510" t="s">
        <v>15811</v>
      </c>
      <c r="C3510" t="s">
        <v>11319</v>
      </c>
      <c r="D3510" t="s">
        <v>15812</v>
      </c>
      <c r="E3510" t="s">
        <v>15813</v>
      </c>
    </row>
    <row r="3511" spans="1:5" x14ac:dyDescent="0.3">
      <c r="A3511" t="s">
        <v>15814</v>
      </c>
      <c r="B3511" t="s">
        <v>15815</v>
      </c>
      <c r="C3511" t="s">
        <v>15816</v>
      </c>
      <c r="D3511" t="s">
        <v>15817</v>
      </c>
      <c r="E3511" t="s">
        <v>15818</v>
      </c>
    </row>
    <row r="3512" spans="1:5" x14ac:dyDescent="0.3">
      <c r="A3512" t="s">
        <v>15819</v>
      </c>
      <c r="B3512" t="s">
        <v>15820</v>
      </c>
      <c r="C3512" t="s">
        <v>15821</v>
      </c>
      <c r="D3512" t="s">
        <v>15822</v>
      </c>
      <c r="E3512" t="s">
        <v>15823</v>
      </c>
    </row>
    <row r="3513" spans="1:5" x14ac:dyDescent="0.3">
      <c r="A3513" t="s">
        <v>15824</v>
      </c>
      <c r="B3513" t="s">
        <v>15825</v>
      </c>
      <c r="C3513" t="s">
        <v>15826</v>
      </c>
      <c r="D3513" t="s">
        <v>15826</v>
      </c>
      <c r="E3513" t="s">
        <v>15827</v>
      </c>
    </row>
    <row r="3514" spans="1:5" x14ac:dyDescent="0.3">
      <c r="A3514" t="s">
        <v>15828</v>
      </c>
      <c r="B3514" t="s">
        <v>15829</v>
      </c>
      <c r="C3514" t="s">
        <v>15830</v>
      </c>
      <c r="D3514" t="s">
        <v>15831</v>
      </c>
      <c r="E3514" t="s">
        <v>15832</v>
      </c>
    </row>
    <row r="3515" spans="1:5" x14ac:dyDescent="0.3">
      <c r="A3515" t="s">
        <v>15833</v>
      </c>
      <c r="B3515" t="s">
        <v>15834</v>
      </c>
      <c r="C3515" t="s">
        <v>13809</v>
      </c>
      <c r="D3515" t="s">
        <v>15835</v>
      </c>
      <c r="E3515" t="s">
        <v>15836</v>
      </c>
    </row>
    <row r="3516" spans="1:5" x14ac:dyDescent="0.3">
      <c r="A3516" t="s">
        <v>15837</v>
      </c>
      <c r="B3516" t="s">
        <v>15838</v>
      </c>
      <c r="C3516" t="s">
        <v>15839</v>
      </c>
      <c r="D3516" t="s">
        <v>15839</v>
      </c>
      <c r="E3516" t="s">
        <v>15840</v>
      </c>
    </row>
    <row r="3517" spans="1:5" x14ac:dyDescent="0.3">
      <c r="A3517" t="s">
        <v>15841</v>
      </c>
      <c r="B3517" t="s">
        <v>15842</v>
      </c>
      <c r="C3517" t="s">
        <v>15843</v>
      </c>
      <c r="D3517" t="s">
        <v>15843</v>
      </c>
      <c r="E3517" t="s">
        <v>15844</v>
      </c>
    </row>
    <row r="3518" spans="1:5" x14ac:dyDescent="0.3">
      <c r="A3518" t="s">
        <v>15845</v>
      </c>
      <c r="B3518" t="s">
        <v>15846</v>
      </c>
      <c r="C3518" t="s">
        <v>15847</v>
      </c>
      <c r="D3518" t="s">
        <v>15847</v>
      </c>
      <c r="E3518" t="s">
        <v>15848</v>
      </c>
    </row>
    <row r="3519" spans="1:5" x14ac:dyDescent="0.3">
      <c r="A3519" t="s">
        <v>15849</v>
      </c>
      <c r="B3519" t="s">
        <v>15850</v>
      </c>
      <c r="C3519" t="s">
        <v>15851</v>
      </c>
      <c r="D3519" t="s">
        <v>15851</v>
      </c>
      <c r="E3519" t="s">
        <v>15852</v>
      </c>
    </row>
    <row r="3520" spans="1:5" x14ac:dyDescent="0.3">
      <c r="A3520" t="s">
        <v>15853</v>
      </c>
      <c r="B3520" t="s">
        <v>15854</v>
      </c>
      <c r="C3520" t="s">
        <v>15851</v>
      </c>
      <c r="D3520" t="s">
        <v>15851</v>
      </c>
      <c r="E3520" t="s">
        <v>15855</v>
      </c>
    </row>
    <row r="3521" spans="1:5" x14ac:dyDescent="0.3">
      <c r="A3521" t="s">
        <v>15856</v>
      </c>
      <c r="B3521" t="s">
        <v>15857</v>
      </c>
      <c r="C3521" t="s">
        <v>15858</v>
      </c>
      <c r="D3521" t="s">
        <v>15859</v>
      </c>
      <c r="E3521" t="s">
        <v>15860</v>
      </c>
    </row>
    <row r="3522" spans="1:5" x14ac:dyDescent="0.3">
      <c r="A3522" t="s">
        <v>15861</v>
      </c>
      <c r="B3522" t="s">
        <v>15862</v>
      </c>
      <c r="C3522" t="s">
        <v>15863</v>
      </c>
      <c r="D3522" t="s">
        <v>15864</v>
      </c>
      <c r="E3522" t="s">
        <v>15865</v>
      </c>
    </row>
    <row r="3523" spans="1:5" x14ac:dyDescent="0.3">
      <c r="A3523" t="s">
        <v>15866</v>
      </c>
      <c r="B3523" t="s">
        <v>15867</v>
      </c>
      <c r="C3523" t="s">
        <v>15868</v>
      </c>
      <c r="D3523" t="s">
        <v>15869</v>
      </c>
      <c r="E3523" t="s">
        <v>15870</v>
      </c>
    </row>
    <row r="3524" spans="1:5" x14ac:dyDescent="0.3">
      <c r="A3524" t="s">
        <v>15871</v>
      </c>
      <c r="B3524" t="s">
        <v>15872</v>
      </c>
      <c r="C3524" t="s">
        <v>15873</v>
      </c>
      <c r="D3524" t="s">
        <v>15874</v>
      </c>
      <c r="E3524" t="s">
        <v>15875</v>
      </c>
    </row>
    <row r="3525" spans="1:5" x14ac:dyDescent="0.3">
      <c r="A3525" t="s">
        <v>15876</v>
      </c>
      <c r="B3525" t="s">
        <v>15877</v>
      </c>
      <c r="C3525" t="s">
        <v>1621</v>
      </c>
      <c r="D3525" t="s">
        <v>15878</v>
      </c>
      <c r="E3525" t="s">
        <v>15879</v>
      </c>
    </row>
    <row r="3526" spans="1:5" x14ac:dyDescent="0.3">
      <c r="A3526" t="s">
        <v>15880</v>
      </c>
      <c r="B3526" t="s">
        <v>15881</v>
      </c>
      <c r="C3526" t="s">
        <v>11953</v>
      </c>
      <c r="D3526" t="s">
        <v>15882</v>
      </c>
      <c r="E3526" t="s">
        <v>15883</v>
      </c>
    </row>
    <row r="3527" spans="1:5" x14ac:dyDescent="0.3">
      <c r="A3527" t="s">
        <v>15884</v>
      </c>
      <c r="B3527" t="s">
        <v>15885</v>
      </c>
      <c r="C3527" t="s">
        <v>15886</v>
      </c>
      <c r="D3527" t="s">
        <v>15886</v>
      </c>
      <c r="E3527" t="s">
        <v>15887</v>
      </c>
    </row>
    <row r="3528" spans="1:5" x14ac:dyDescent="0.3">
      <c r="A3528" t="s">
        <v>15888</v>
      </c>
      <c r="B3528" t="s">
        <v>15889</v>
      </c>
      <c r="C3528" t="s">
        <v>15890</v>
      </c>
      <c r="D3528" t="s">
        <v>15891</v>
      </c>
      <c r="E3528" t="s">
        <v>15892</v>
      </c>
    </row>
    <row r="3529" spans="1:5" x14ac:dyDescent="0.3">
      <c r="A3529" t="s">
        <v>15893</v>
      </c>
      <c r="B3529" t="s">
        <v>15894</v>
      </c>
      <c r="C3529" t="s">
        <v>15895</v>
      </c>
      <c r="D3529" t="s">
        <v>15896</v>
      </c>
      <c r="E3529" t="s">
        <v>15897</v>
      </c>
    </row>
    <row r="3530" spans="1:5" x14ac:dyDescent="0.3">
      <c r="A3530" t="s">
        <v>15898</v>
      </c>
      <c r="B3530" t="s">
        <v>15899</v>
      </c>
      <c r="C3530" t="s">
        <v>15900</v>
      </c>
      <c r="D3530" t="s">
        <v>15900</v>
      </c>
      <c r="E3530" t="s">
        <v>15901</v>
      </c>
    </row>
    <row r="3531" spans="1:5" x14ac:dyDescent="0.3">
      <c r="A3531" t="s">
        <v>15902</v>
      </c>
      <c r="B3531" t="s">
        <v>15903</v>
      </c>
      <c r="C3531" t="s">
        <v>15904</v>
      </c>
      <c r="D3531" t="s">
        <v>15905</v>
      </c>
      <c r="E3531" t="s">
        <v>15906</v>
      </c>
    </row>
    <row r="3532" spans="1:5" x14ac:dyDescent="0.3">
      <c r="A3532" t="s">
        <v>15907</v>
      </c>
      <c r="B3532" t="s">
        <v>15908</v>
      </c>
      <c r="C3532" t="s">
        <v>15909</v>
      </c>
      <c r="D3532" t="s">
        <v>15909</v>
      </c>
      <c r="E3532" t="s">
        <v>15910</v>
      </c>
    </row>
    <row r="3533" spans="1:5" x14ac:dyDescent="0.3">
      <c r="A3533" t="s">
        <v>15911</v>
      </c>
      <c r="B3533" t="s">
        <v>15912</v>
      </c>
      <c r="C3533" t="s">
        <v>15913</v>
      </c>
      <c r="D3533" t="s">
        <v>15913</v>
      </c>
      <c r="E3533" t="s">
        <v>15914</v>
      </c>
    </row>
    <row r="3534" spans="1:5" x14ac:dyDescent="0.3">
      <c r="A3534" t="s">
        <v>15915</v>
      </c>
      <c r="B3534" t="s">
        <v>15916</v>
      </c>
      <c r="C3534" t="s">
        <v>15909</v>
      </c>
      <c r="D3534" t="s">
        <v>15909</v>
      </c>
      <c r="E3534" t="s">
        <v>15917</v>
      </c>
    </row>
    <row r="3535" spans="1:5" x14ac:dyDescent="0.3">
      <c r="A3535" t="s">
        <v>15918</v>
      </c>
      <c r="B3535" t="s">
        <v>15919</v>
      </c>
      <c r="C3535" t="s">
        <v>6059</v>
      </c>
      <c r="D3535" t="s">
        <v>6059</v>
      </c>
      <c r="E3535" t="s">
        <v>15920</v>
      </c>
    </row>
    <row r="3536" spans="1:5" x14ac:dyDescent="0.3">
      <c r="A3536" t="s">
        <v>15921</v>
      </c>
      <c r="B3536" t="s">
        <v>15922</v>
      </c>
      <c r="C3536" t="s">
        <v>15923</v>
      </c>
      <c r="D3536" t="s">
        <v>15924</v>
      </c>
      <c r="E3536" t="s">
        <v>15925</v>
      </c>
    </row>
    <row r="3537" spans="1:5" x14ac:dyDescent="0.3">
      <c r="A3537" t="s">
        <v>15926</v>
      </c>
      <c r="B3537" t="s">
        <v>15927</v>
      </c>
      <c r="C3537" t="s">
        <v>15928</v>
      </c>
      <c r="D3537" t="s">
        <v>15929</v>
      </c>
      <c r="E3537" t="s">
        <v>15930</v>
      </c>
    </row>
    <row r="3538" spans="1:5" x14ac:dyDescent="0.3">
      <c r="A3538" t="s">
        <v>15931</v>
      </c>
      <c r="B3538" t="s">
        <v>15932</v>
      </c>
      <c r="C3538" t="s">
        <v>15933</v>
      </c>
      <c r="D3538" t="s">
        <v>15933</v>
      </c>
      <c r="E3538" t="s">
        <v>15934</v>
      </c>
    </row>
    <row r="3539" spans="1:5" x14ac:dyDescent="0.3">
      <c r="A3539" t="s">
        <v>15935</v>
      </c>
      <c r="B3539" t="s">
        <v>15936</v>
      </c>
      <c r="C3539" t="s">
        <v>15937</v>
      </c>
      <c r="D3539" t="s">
        <v>15938</v>
      </c>
      <c r="E3539" t="s">
        <v>15939</v>
      </c>
    </row>
    <row r="3540" spans="1:5" x14ac:dyDescent="0.3">
      <c r="A3540" t="s">
        <v>15940</v>
      </c>
      <c r="B3540" t="s">
        <v>15941</v>
      </c>
      <c r="C3540" t="s">
        <v>15942</v>
      </c>
      <c r="D3540" t="s">
        <v>15943</v>
      </c>
      <c r="E3540" t="s">
        <v>15944</v>
      </c>
    </row>
    <row r="3541" spans="1:5" x14ac:dyDescent="0.3">
      <c r="A3541" t="s">
        <v>15945</v>
      </c>
      <c r="B3541" t="s">
        <v>15946</v>
      </c>
      <c r="C3541" t="s">
        <v>15947</v>
      </c>
      <c r="D3541" t="s">
        <v>15948</v>
      </c>
      <c r="E3541" t="s">
        <v>15949</v>
      </c>
    </row>
    <row r="3542" spans="1:5" x14ac:dyDescent="0.3">
      <c r="A3542" t="s">
        <v>15950</v>
      </c>
      <c r="B3542" t="s">
        <v>15951</v>
      </c>
      <c r="C3542" t="s">
        <v>15952</v>
      </c>
      <c r="D3542" t="s">
        <v>15952</v>
      </c>
      <c r="E3542" t="s">
        <v>15953</v>
      </c>
    </row>
    <row r="3543" spans="1:5" x14ac:dyDescent="0.3">
      <c r="A3543" t="s">
        <v>15954</v>
      </c>
      <c r="B3543" t="s">
        <v>15955</v>
      </c>
      <c r="C3543" t="s">
        <v>15956</v>
      </c>
      <c r="D3543" t="s">
        <v>15957</v>
      </c>
      <c r="E3543" t="s">
        <v>15958</v>
      </c>
    </row>
    <row r="3544" spans="1:5" x14ac:dyDescent="0.3">
      <c r="A3544" t="s">
        <v>15959</v>
      </c>
      <c r="B3544" t="s">
        <v>15960</v>
      </c>
      <c r="C3544" t="s">
        <v>15961</v>
      </c>
      <c r="D3544" t="s">
        <v>15961</v>
      </c>
      <c r="E3544" t="s">
        <v>15962</v>
      </c>
    </row>
    <row r="3545" spans="1:5" x14ac:dyDescent="0.3">
      <c r="A3545" t="s">
        <v>15963</v>
      </c>
      <c r="B3545" t="s">
        <v>15964</v>
      </c>
      <c r="C3545" t="s">
        <v>15965</v>
      </c>
      <c r="D3545" t="s">
        <v>15965</v>
      </c>
      <c r="E3545" t="s">
        <v>15966</v>
      </c>
    </row>
    <row r="3546" spans="1:5" x14ac:dyDescent="0.3">
      <c r="A3546" t="s">
        <v>15967</v>
      </c>
      <c r="B3546" t="s">
        <v>15968</v>
      </c>
      <c r="C3546" t="s">
        <v>3703</v>
      </c>
      <c r="D3546" t="s">
        <v>15969</v>
      </c>
      <c r="E3546" t="s">
        <v>15970</v>
      </c>
    </row>
    <row r="3547" spans="1:5" x14ac:dyDescent="0.3">
      <c r="A3547" t="s">
        <v>15971</v>
      </c>
      <c r="B3547" t="s">
        <v>15972</v>
      </c>
      <c r="C3547" t="s">
        <v>15973</v>
      </c>
      <c r="D3547" t="s">
        <v>15973</v>
      </c>
      <c r="E3547" t="s">
        <v>15974</v>
      </c>
    </row>
    <row r="3548" spans="1:5" x14ac:dyDescent="0.3">
      <c r="A3548" t="s">
        <v>15975</v>
      </c>
      <c r="B3548" t="s">
        <v>15976</v>
      </c>
      <c r="C3548" t="s">
        <v>3703</v>
      </c>
      <c r="D3548" t="s">
        <v>15977</v>
      </c>
      <c r="E3548" t="s">
        <v>15978</v>
      </c>
    </row>
    <row r="3549" spans="1:5" x14ac:dyDescent="0.3">
      <c r="A3549" t="s">
        <v>15979</v>
      </c>
      <c r="B3549" t="s">
        <v>15980</v>
      </c>
      <c r="C3549" t="s">
        <v>15981</v>
      </c>
      <c r="D3549" t="s">
        <v>15981</v>
      </c>
      <c r="E3549" t="s">
        <v>15982</v>
      </c>
    </row>
    <row r="3550" spans="1:5" x14ac:dyDescent="0.3">
      <c r="A3550" t="s">
        <v>15983</v>
      </c>
      <c r="B3550" t="s">
        <v>15984</v>
      </c>
      <c r="C3550" t="s">
        <v>15985</v>
      </c>
      <c r="D3550" t="s">
        <v>15986</v>
      </c>
      <c r="E3550" t="s">
        <v>15987</v>
      </c>
    </row>
    <row r="3551" spans="1:5" x14ac:dyDescent="0.3">
      <c r="A3551" t="s">
        <v>15988</v>
      </c>
      <c r="B3551" t="s">
        <v>15989</v>
      </c>
      <c r="C3551" t="s">
        <v>15990</v>
      </c>
      <c r="D3551" t="s">
        <v>15991</v>
      </c>
      <c r="E3551" t="s">
        <v>15992</v>
      </c>
    </row>
    <row r="3552" spans="1:5" x14ac:dyDescent="0.3">
      <c r="A3552" t="s">
        <v>15993</v>
      </c>
      <c r="B3552" t="s">
        <v>15994</v>
      </c>
      <c r="C3552" t="s">
        <v>15995</v>
      </c>
      <c r="D3552" t="s">
        <v>15996</v>
      </c>
      <c r="E3552" t="s">
        <v>15997</v>
      </c>
    </row>
    <row r="3553" spans="1:5" x14ac:dyDescent="0.3">
      <c r="A3553" t="s">
        <v>15998</v>
      </c>
      <c r="B3553" t="s">
        <v>15999</v>
      </c>
      <c r="C3553" t="s">
        <v>12300</v>
      </c>
      <c r="D3553" t="s">
        <v>16000</v>
      </c>
      <c r="E3553" t="s">
        <v>16001</v>
      </c>
    </row>
    <row r="3554" spans="1:5" x14ac:dyDescent="0.3">
      <c r="A3554" t="s">
        <v>16002</v>
      </c>
      <c r="B3554" t="s">
        <v>16003</v>
      </c>
      <c r="C3554" t="s">
        <v>16004</v>
      </c>
      <c r="D3554" t="s">
        <v>16004</v>
      </c>
      <c r="E3554" t="s">
        <v>16005</v>
      </c>
    </row>
    <row r="3555" spans="1:5" x14ac:dyDescent="0.3">
      <c r="A3555" t="s">
        <v>16006</v>
      </c>
      <c r="B3555" t="s">
        <v>16007</v>
      </c>
      <c r="C3555" t="s">
        <v>16008</v>
      </c>
      <c r="D3555" t="s">
        <v>16009</v>
      </c>
      <c r="E3555" t="s">
        <v>16010</v>
      </c>
    </row>
    <row r="3556" spans="1:5" x14ac:dyDescent="0.3">
      <c r="A3556" t="s">
        <v>16011</v>
      </c>
      <c r="B3556" t="s">
        <v>16012</v>
      </c>
      <c r="C3556" t="s">
        <v>16013</v>
      </c>
      <c r="D3556" t="s">
        <v>16014</v>
      </c>
      <c r="E3556" t="s">
        <v>16015</v>
      </c>
    </row>
    <row r="3557" spans="1:5" x14ac:dyDescent="0.3">
      <c r="A3557" t="s">
        <v>16016</v>
      </c>
      <c r="B3557" t="s">
        <v>16017</v>
      </c>
      <c r="C3557" t="s">
        <v>16018</v>
      </c>
      <c r="D3557" t="s">
        <v>16019</v>
      </c>
      <c r="E3557" t="s">
        <v>16020</v>
      </c>
    </row>
    <row r="3558" spans="1:5" x14ac:dyDescent="0.3">
      <c r="A3558" t="s">
        <v>16021</v>
      </c>
      <c r="B3558" t="s">
        <v>16022</v>
      </c>
      <c r="C3558" t="s">
        <v>16023</v>
      </c>
      <c r="D3558" t="s">
        <v>16024</v>
      </c>
      <c r="E3558" t="s">
        <v>16025</v>
      </c>
    </row>
    <row r="3559" spans="1:5" x14ac:dyDescent="0.3">
      <c r="A3559" t="s">
        <v>16026</v>
      </c>
      <c r="B3559" t="s">
        <v>16027</v>
      </c>
      <c r="C3559" t="s">
        <v>16004</v>
      </c>
      <c r="D3559" t="s">
        <v>16004</v>
      </c>
      <c r="E3559" t="s">
        <v>16028</v>
      </c>
    </row>
    <row r="3560" spans="1:5" x14ac:dyDescent="0.3">
      <c r="A3560" t="s">
        <v>16029</v>
      </c>
      <c r="B3560" t="s">
        <v>16030</v>
      </c>
      <c r="C3560" t="s">
        <v>16031</v>
      </c>
      <c r="D3560" t="s">
        <v>16031</v>
      </c>
      <c r="E3560" t="s">
        <v>16032</v>
      </c>
    </row>
    <row r="3561" spans="1:5" x14ac:dyDescent="0.3">
      <c r="A3561" t="s">
        <v>16033</v>
      </c>
      <c r="B3561" t="s">
        <v>16034</v>
      </c>
      <c r="C3561" t="s">
        <v>16035</v>
      </c>
      <c r="D3561" t="s">
        <v>16035</v>
      </c>
      <c r="E3561" t="s">
        <v>16036</v>
      </c>
    </row>
    <row r="3562" spans="1:5" x14ac:dyDescent="0.3">
      <c r="A3562" t="s">
        <v>16037</v>
      </c>
      <c r="B3562" t="s">
        <v>16038</v>
      </c>
      <c r="C3562" t="s">
        <v>16039</v>
      </c>
      <c r="D3562" t="s">
        <v>16040</v>
      </c>
      <c r="E3562" t="s">
        <v>16041</v>
      </c>
    </row>
    <row r="3563" spans="1:5" x14ac:dyDescent="0.3">
      <c r="A3563" t="s">
        <v>16042</v>
      </c>
      <c r="B3563" t="s">
        <v>16043</v>
      </c>
      <c r="C3563" t="s">
        <v>14385</v>
      </c>
      <c r="D3563" t="s">
        <v>16044</v>
      </c>
      <c r="E3563" t="s">
        <v>16045</v>
      </c>
    </row>
    <row r="3564" spans="1:5" x14ac:dyDescent="0.3">
      <c r="A3564" t="s">
        <v>16046</v>
      </c>
      <c r="B3564" t="s">
        <v>16047</v>
      </c>
      <c r="C3564" t="s">
        <v>16048</v>
      </c>
      <c r="D3564" t="s">
        <v>16049</v>
      </c>
      <c r="E3564" t="s">
        <v>16050</v>
      </c>
    </row>
    <row r="3565" spans="1:5" x14ac:dyDescent="0.3">
      <c r="A3565" t="s">
        <v>16051</v>
      </c>
      <c r="B3565" t="s">
        <v>16052</v>
      </c>
      <c r="C3565" t="s">
        <v>16053</v>
      </c>
      <c r="D3565" t="s">
        <v>16054</v>
      </c>
      <c r="E3565" t="s">
        <v>16055</v>
      </c>
    </row>
    <row r="3566" spans="1:5" x14ac:dyDescent="0.3">
      <c r="A3566" t="s">
        <v>16056</v>
      </c>
      <c r="B3566" t="s">
        <v>16057</v>
      </c>
      <c r="C3566" t="s">
        <v>16058</v>
      </c>
      <c r="D3566" t="s">
        <v>16059</v>
      </c>
      <c r="E3566" t="s">
        <v>16060</v>
      </c>
    </row>
    <row r="3567" spans="1:5" x14ac:dyDescent="0.3">
      <c r="A3567" t="s">
        <v>16061</v>
      </c>
      <c r="B3567" t="s">
        <v>16062</v>
      </c>
      <c r="C3567" t="s">
        <v>16063</v>
      </c>
      <c r="D3567" t="s">
        <v>16063</v>
      </c>
      <c r="E3567" t="s">
        <v>16064</v>
      </c>
    </row>
    <row r="3568" spans="1:5" x14ac:dyDescent="0.3">
      <c r="A3568" t="s">
        <v>16065</v>
      </c>
      <c r="B3568" t="s">
        <v>16066</v>
      </c>
      <c r="C3568" t="s">
        <v>6562</v>
      </c>
      <c r="D3568" t="s">
        <v>16067</v>
      </c>
      <c r="E3568" t="s">
        <v>16068</v>
      </c>
    </row>
    <row r="3569" spans="1:5" x14ac:dyDescent="0.3">
      <c r="A3569" t="s">
        <v>16069</v>
      </c>
      <c r="B3569" t="s">
        <v>16070</v>
      </c>
      <c r="C3569" t="s">
        <v>16071</v>
      </c>
      <c r="D3569" t="s">
        <v>16072</v>
      </c>
      <c r="E3569" t="s">
        <v>16073</v>
      </c>
    </row>
    <row r="3570" spans="1:5" x14ac:dyDescent="0.3">
      <c r="A3570" t="s">
        <v>16074</v>
      </c>
      <c r="B3570" t="s">
        <v>16075</v>
      </c>
      <c r="C3570" t="s">
        <v>16076</v>
      </c>
      <c r="D3570" t="s">
        <v>16077</v>
      </c>
      <c r="E3570" t="s">
        <v>16078</v>
      </c>
    </row>
    <row r="3571" spans="1:5" x14ac:dyDescent="0.3">
      <c r="A3571" t="s">
        <v>16079</v>
      </c>
      <c r="B3571" t="s">
        <v>16080</v>
      </c>
      <c r="C3571" t="s">
        <v>13019</v>
      </c>
      <c r="D3571" t="s">
        <v>13019</v>
      </c>
      <c r="E3571" t="s">
        <v>16081</v>
      </c>
    </row>
    <row r="3572" spans="1:5" x14ac:dyDescent="0.3">
      <c r="A3572" t="s">
        <v>16082</v>
      </c>
      <c r="B3572" t="s">
        <v>16083</v>
      </c>
      <c r="C3572" t="s">
        <v>16084</v>
      </c>
      <c r="D3572" t="s">
        <v>16084</v>
      </c>
      <c r="E3572" t="s">
        <v>16085</v>
      </c>
    </row>
    <row r="3573" spans="1:5" x14ac:dyDescent="0.3">
      <c r="A3573" t="s">
        <v>16086</v>
      </c>
      <c r="B3573" t="s">
        <v>16087</v>
      </c>
      <c r="C3573" t="s">
        <v>16088</v>
      </c>
      <c r="D3573" t="s">
        <v>16089</v>
      </c>
      <c r="E3573" t="s">
        <v>16090</v>
      </c>
    </row>
    <row r="3574" spans="1:5" x14ac:dyDescent="0.3">
      <c r="A3574" t="s">
        <v>16091</v>
      </c>
      <c r="B3574" t="s">
        <v>16092</v>
      </c>
      <c r="C3574" t="s">
        <v>16093</v>
      </c>
      <c r="D3574" t="s">
        <v>16094</v>
      </c>
      <c r="E3574" t="s">
        <v>16095</v>
      </c>
    </row>
    <row r="3575" spans="1:5" x14ac:dyDescent="0.3">
      <c r="A3575" t="s">
        <v>16096</v>
      </c>
      <c r="B3575" t="s">
        <v>16097</v>
      </c>
      <c r="C3575" t="s">
        <v>16098</v>
      </c>
      <c r="D3575" t="s">
        <v>16098</v>
      </c>
      <c r="E3575" t="s">
        <v>16099</v>
      </c>
    </row>
    <row r="3576" spans="1:5" x14ac:dyDescent="0.3">
      <c r="A3576" t="s">
        <v>16100</v>
      </c>
      <c r="B3576" t="s">
        <v>16101</v>
      </c>
      <c r="C3576" t="s">
        <v>16088</v>
      </c>
      <c r="D3576" t="s">
        <v>16088</v>
      </c>
      <c r="E3576" t="s">
        <v>16102</v>
      </c>
    </row>
    <row r="3577" spans="1:5" x14ac:dyDescent="0.3">
      <c r="A3577" t="s">
        <v>16103</v>
      </c>
      <c r="B3577" t="s">
        <v>16104</v>
      </c>
      <c r="C3577" t="s">
        <v>16105</v>
      </c>
      <c r="D3577" t="s">
        <v>16106</v>
      </c>
      <c r="E3577" t="s">
        <v>16107</v>
      </c>
    </row>
    <row r="3578" spans="1:5" x14ac:dyDescent="0.3">
      <c r="A3578" t="s">
        <v>16108</v>
      </c>
      <c r="B3578" t="s">
        <v>16109</v>
      </c>
      <c r="C3578" t="s">
        <v>16110</v>
      </c>
      <c r="D3578" t="s">
        <v>16110</v>
      </c>
      <c r="E3578" t="s">
        <v>16111</v>
      </c>
    </row>
    <row r="3579" spans="1:5" x14ac:dyDescent="0.3">
      <c r="A3579" t="s">
        <v>16112</v>
      </c>
      <c r="B3579" t="s">
        <v>16113</v>
      </c>
      <c r="C3579" t="s">
        <v>16114</v>
      </c>
      <c r="D3579" t="s">
        <v>16115</v>
      </c>
      <c r="E3579" t="s">
        <v>16116</v>
      </c>
    </row>
    <row r="3580" spans="1:5" x14ac:dyDescent="0.3">
      <c r="A3580" t="s">
        <v>16117</v>
      </c>
      <c r="B3580" t="s">
        <v>16118</v>
      </c>
      <c r="C3580" t="s">
        <v>16119</v>
      </c>
      <c r="D3580" t="s">
        <v>16120</v>
      </c>
      <c r="E3580" t="s">
        <v>16121</v>
      </c>
    </row>
    <row r="3581" spans="1:5" x14ac:dyDescent="0.3">
      <c r="A3581" t="s">
        <v>16122</v>
      </c>
      <c r="B3581" t="s">
        <v>16123</v>
      </c>
      <c r="C3581" t="s">
        <v>16119</v>
      </c>
      <c r="D3581" t="s">
        <v>16124</v>
      </c>
      <c r="E3581" t="s">
        <v>16125</v>
      </c>
    </row>
    <row r="3582" spans="1:5" x14ac:dyDescent="0.3">
      <c r="A3582" t="s">
        <v>16126</v>
      </c>
      <c r="B3582" t="s">
        <v>16127</v>
      </c>
      <c r="C3582" t="s">
        <v>16128</v>
      </c>
      <c r="D3582" t="s">
        <v>16129</v>
      </c>
      <c r="E3582" t="s">
        <v>16130</v>
      </c>
    </row>
    <row r="3583" spans="1:5" x14ac:dyDescent="0.3">
      <c r="A3583" t="s">
        <v>16131</v>
      </c>
      <c r="B3583" t="s">
        <v>16132</v>
      </c>
      <c r="C3583" t="s">
        <v>16133</v>
      </c>
      <c r="D3583" t="s">
        <v>16134</v>
      </c>
      <c r="E3583" t="s">
        <v>16135</v>
      </c>
    </row>
    <row r="3584" spans="1:5" x14ac:dyDescent="0.3">
      <c r="A3584" t="s">
        <v>16136</v>
      </c>
      <c r="B3584" t="s">
        <v>16132</v>
      </c>
      <c r="C3584" t="s">
        <v>16137</v>
      </c>
      <c r="D3584" t="s">
        <v>16138</v>
      </c>
      <c r="E3584" t="s">
        <v>16139</v>
      </c>
    </row>
    <row r="3585" spans="1:5" x14ac:dyDescent="0.3">
      <c r="A3585" t="s">
        <v>16140</v>
      </c>
      <c r="B3585" t="s">
        <v>16141</v>
      </c>
      <c r="C3585" t="s">
        <v>16142</v>
      </c>
      <c r="D3585" t="s">
        <v>16143</v>
      </c>
      <c r="E3585" t="s">
        <v>16144</v>
      </c>
    </row>
    <row r="3586" spans="1:5" x14ac:dyDescent="0.3">
      <c r="A3586" t="s">
        <v>16145</v>
      </c>
      <c r="B3586" t="s">
        <v>16146</v>
      </c>
      <c r="C3586" t="s">
        <v>16147</v>
      </c>
      <c r="D3586" t="s">
        <v>16148</v>
      </c>
      <c r="E3586" t="s">
        <v>16149</v>
      </c>
    </row>
    <row r="3587" spans="1:5" x14ac:dyDescent="0.3">
      <c r="A3587" t="s">
        <v>16150</v>
      </c>
      <c r="B3587" t="s">
        <v>16151</v>
      </c>
      <c r="C3587" t="s">
        <v>16152</v>
      </c>
      <c r="D3587" t="s">
        <v>16153</v>
      </c>
      <c r="E3587" t="s">
        <v>16154</v>
      </c>
    </row>
    <row r="3588" spans="1:5" x14ac:dyDescent="0.3">
      <c r="A3588" t="s">
        <v>16155</v>
      </c>
      <c r="B3588" t="s">
        <v>16156</v>
      </c>
      <c r="C3588" t="s">
        <v>16157</v>
      </c>
      <c r="D3588" t="s">
        <v>16158</v>
      </c>
      <c r="E3588" t="s">
        <v>16159</v>
      </c>
    </row>
    <row r="3589" spans="1:5" x14ac:dyDescent="0.3">
      <c r="A3589" t="s">
        <v>16160</v>
      </c>
      <c r="B3589" t="s">
        <v>16161</v>
      </c>
      <c r="C3589" t="s">
        <v>6059</v>
      </c>
      <c r="D3589" t="s">
        <v>16162</v>
      </c>
      <c r="E3589" t="s">
        <v>16163</v>
      </c>
    </row>
    <row r="3590" spans="1:5" x14ac:dyDescent="0.3">
      <c r="A3590" t="s">
        <v>16164</v>
      </c>
      <c r="B3590" t="s">
        <v>16165</v>
      </c>
      <c r="C3590" t="s">
        <v>16166</v>
      </c>
      <c r="D3590" t="s">
        <v>16166</v>
      </c>
      <c r="E3590" t="s">
        <v>16167</v>
      </c>
    </row>
    <row r="3591" spans="1:5" x14ac:dyDescent="0.3">
      <c r="A3591" t="s">
        <v>16168</v>
      </c>
      <c r="B3591" t="s">
        <v>16169</v>
      </c>
      <c r="C3591" t="s">
        <v>16170</v>
      </c>
      <c r="D3591" t="s">
        <v>16171</v>
      </c>
      <c r="E3591" t="s">
        <v>16172</v>
      </c>
    </row>
    <row r="3592" spans="1:5" x14ac:dyDescent="0.3">
      <c r="A3592" t="s">
        <v>16173</v>
      </c>
      <c r="B3592" t="s">
        <v>16174</v>
      </c>
      <c r="C3592" t="s">
        <v>16175</v>
      </c>
      <c r="D3592" t="s">
        <v>16175</v>
      </c>
      <c r="E3592" t="s">
        <v>16176</v>
      </c>
    </row>
    <row r="3593" spans="1:5" x14ac:dyDescent="0.3">
      <c r="A3593" t="s">
        <v>16177</v>
      </c>
      <c r="B3593" t="s">
        <v>16178</v>
      </c>
      <c r="C3593" t="s">
        <v>16175</v>
      </c>
      <c r="D3593" t="s">
        <v>16175</v>
      </c>
      <c r="E3593" t="s">
        <v>16179</v>
      </c>
    </row>
    <row r="3594" spans="1:5" x14ac:dyDescent="0.3">
      <c r="A3594" t="s">
        <v>16180</v>
      </c>
      <c r="B3594" t="s">
        <v>16181</v>
      </c>
      <c r="C3594" t="s">
        <v>3507</v>
      </c>
      <c r="D3594" t="s">
        <v>16182</v>
      </c>
      <c r="E3594" t="s">
        <v>16183</v>
      </c>
    </row>
    <row r="3595" spans="1:5" x14ac:dyDescent="0.3">
      <c r="A3595" t="s">
        <v>16184</v>
      </c>
      <c r="B3595" t="s">
        <v>16185</v>
      </c>
      <c r="C3595" t="s">
        <v>3507</v>
      </c>
      <c r="D3595" t="s">
        <v>3507</v>
      </c>
      <c r="E3595" t="s">
        <v>16186</v>
      </c>
    </row>
    <row r="3596" spans="1:5" x14ac:dyDescent="0.3">
      <c r="A3596" t="s">
        <v>16187</v>
      </c>
      <c r="B3596" t="s">
        <v>16188</v>
      </c>
      <c r="C3596" t="s">
        <v>3507</v>
      </c>
      <c r="D3596" t="s">
        <v>16189</v>
      </c>
      <c r="E3596" t="s">
        <v>16190</v>
      </c>
    </row>
    <row r="3597" spans="1:5" x14ac:dyDescent="0.3">
      <c r="A3597" t="s">
        <v>16191</v>
      </c>
      <c r="B3597" t="s">
        <v>16192</v>
      </c>
      <c r="C3597" t="s">
        <v>16193</v>
      </c>
      <c r="D3597" t="s">
        <v>16194</v>
      </c>
      <c r="E3597" t="s">
        <v>16195</v>
      </c>
    </row>
    <row r="3598" spans="1:5" x14ac:dyDescent="0.3">
      <c r="A3598" t="s">
        <v>16196</v>
      </c>
      <c r="B3598" t="s">
        <v>16197</v>
      </c>
      <c r="C3598" t="s">
        <v>7449</v>
      </c>
      <c r="D3598" t="s">
        <v>16198</v>
      </c>
      <c r="E3598" t="s">
        <v>16199</v>
      </c>
    </row>
    <row r="3599" spans="1:5" x14ac:dyDescent="0.3">
      <c r="A3599" t="s">
        <v>16200</v>
      </c>
      <c r="B3599" t="s">
        <v>16201</v>
      </c>
      <c r="C3599" t="s">
        <v>16202</v>
      </c>
      <c r="D3599" t="s">
        <v>16203</v>
      </c>
      <c r="E3599" t="s">
        <v>16204</v>
      </c>
    </row>
    <row r="3600" spans="1:5" x14ac:dyDescent="0.3">
      <c r="A3600" t="s">
        <v>16205</v>
      </c>
      <c r="B3600" t="s">
        <v>16206</v>
      </c>
      <c r="C3600" t="s">
        <v>16207</v>
      </c>
      <c r="D3600" t="s">
        <v>16208</v>
      </c>
      <c r="E3600" t="s">
        <v>16209</v>
      </c>
    </row>
    <row r="3601" spans="1:5" x14ac:dyDescent="0.3">
      <c r="A3601" t="s">
        <v>16210</v>
      </c>
      <c r="B3601" t="s">
        <v>16211</v>
      </c>
      <c r="C3601" t="s">
        <v>16212</v>
      </c>
      <c r="D3601" t="s">
        <v>16213</v>
      </c>
      <c r="E3601" t="s">
        <v>16214</v>
      </c>
    </row>
    <row r="3602" spans="1:5" x14ac:dyDescent="0.3">
      <c r="A3602" t="s">
        <v>16215</v>
      </c>
      <c r="B3602" t="s">
        <v>16216</v>
      </c>
      <c r="C3602" t="s">
        <v>16217</v>
      </c>
      <c r="D3602" t="s">
        <v>16218</v>
      </c>
      <c r="E3602" t="s">
        <v>16219</v>
      </c>
    </row>
    <row r="3603" spans="1:5" x14ac:dyDescent="0.3">
      <c r="A3603" t="s">
        <v>16220</v>
      </c>
      <c r="B3603" t="s">
        <v>16221</v>
      </c>
      <c r="C3603" t="s">
        <v>16222</v>
      </c>
      <c r="D3603" t="e">
        <f>- the back</f>
        <v>#NAME?</v>
      </c>
      <c r="E3603" t="s">
        <v>16223</v>
      </c>
    </row>
    <row r="3604" spans="1:5" x14ac:dyDescent="0.3">
      <c r="A3604" t="s">
        <v>16224</v>
      </c>
      <c r="B3604" t="s">
        <v>16225</v>
      </c>
      <c r="C3604" t="s">
        <v>16226</v>
      </c>
      <c r="D3604" t="s">
        <v>16227</v>
      </c>
      <c r="E3604" t="s">
        <v>16228</v>
      </c>
    </row>
    <row r="3605" spans="1:5" x14ac:dyDescent="0.3">
      <c r="A3605" t="s">
        <v>16229</v>
      </c>
      <c r="B3605" t="s">
        <v>16230</v>
      </c>
      <c r="C3605" t="s">
        <v>16231</v>
      </c>
      <c r="D3605" t="s">
        <v>16232</v>
      </c>
      <c r="E3605" t="s">
        <v>16233</v>
      </c>
    </row>
    <row r="3606" spans="1:5" x14ac:dyDescent="0.3">
      <c r="A3606" t="s">
        <v>16234</v>
      </c>
      <c r="B3606" t="s">
        <v>16235</v>
      </c>
      <c r="C3606" t="s">
        <v>16236</v>
      </c>
      <c r="D3606" t="s">
        <v>16236</v>
      </c>
      <c r="E3606" t="s">
        <v>16237</v>
      </c>
    </row>
    <row r="3607" spans="1:5" x14ac:dyDescent="0.3">
      <c r="A3607" t="s">
        <v>16238</v>
      </c>
      <c r="B3607" t="s">
        <v>16239</v>
      </c>
      <c r="C3607" t="s">
        <v>1166</v>
      </c>
      <c r="D3607" t="s">
        <v>16240</v>
      </c>
      <c r="E3607" t="s">
        <v>16241</v>
      </c>
    </row>
    <row r="3608" spans="1:5" x14ac:dyDescent="0.3">
      <c r="A3608" t="s">
        <v>16242</v>
      </c>
      <c r="B3608" t="s">
        <v>16243</v>
      </c>
      <c r="C3608" t="s">
        <v>16244</v>
      </c>
      <c r="D3608" t="s">
        <v>16245</v>
      </c>
      <c r="E3608" t="s">
        <v>16246</v>
      </c>
    </row>
    <row r="3609" spans="1:5" x14ac:dyDescent="0.3">
      <c r="A3609" t="s">
        <v>16247</v>
      </c>
      <c r="B3609" t="s">
        <v>16248</v>
      </c>
      <c r="C3609" t="s">
        <v>16249</v>
      </c>
      <c r="D3609" t="s">
        <v>16250</v>
      </c>
      <c r="E3609" t="s">
        <v>16251</v>
      </c>
    </row>
    <row r="3610" spans="1:5" x14ac:dyDescent="0.3">
      <c r="A3610" t="s">
        <v>16252</v>
      </c>
      <c r="B3610" t="s">
        <v>16253</v>
      </c>
      <c r="C3610" t="s">
        <v>16254</v>
      </c>
      <c r="D3610" t="s">
        <v>16255</v>
      </c>
      <c r="E3610" t="s">
        <v>16256</v>
      </c>
    </row>
    <row r="3611" spans="1:5" x14ac:dyDescent="0.3">
      <c r="A3611" t="s">
        <v>16257</v>
      </c>
      <c r="B3611" t="s">
        <v>16258</v>
      </c>
      <c r="C3611" t="s">
        <v>16259</v>
      </c>
      <c r="D3611" t="s">
        <v>16260</v>
      </c>
      <c r="E3611" t="s">
        <v>16261</v>
      </c>
    </row>
    <row r="3612" spans="1:5" x14ac:dyDescent="0.3">
      <c r="A3612" t="s">
        <v>16262</v>
      </c>
      <c r="B3612" t="s">
        <v>16263</v>
      </c>
      <c r="C3612" t="s">
        <v>16264</v>
      </c>
      <c r="D3612" t="s">
        <v>16265</v>
      </c>
      <c r="E3612" t="s">
        <v>16266</v>
      </c>
    </row>
    <row r="3613" spans="1:5" x14ac:dyDescent="0.3">
      <c r="A3613" t="s">
        <v>16267</v>
      </c>
      <c r="B3613" t="s">
        <v>16268</v>
      </c>
      <c r="C3613" t="s">
        <v>16269</v>
      </c>
      <c r="D3613" t="s">
        <v>16270</v>
      </c>
      <c r="E3613" t="s">
        <v>16271</v>
      </c>
    </row>
    <row r="3614" spans="1:5" x14ac:dyDescent="0.3">
      <c r="A3614" t="s">
        <v>16272</v>
      </c>
      <c r="B3614" t="s">
        <v>16273</v>
      </c>
      <c r="C3614" t="s">
        <v>16274</v>
      </c>
      <c r="D3614" t="s">
        <v>16275</v>
      </c>
      <c r="E3614" t="s">
        <v>16276</v>
      </c>
    </row>
    <row r="3615" spans="1:5" x14ac:dyDescent="0.3">
      <c r="A3615" t="s">
        <v>16277</v>
      </c>
      <c r="B3615" t="s">
        <v>16278</v>
      </c>
      <c r="C3615" t="s">
        <v>16279</v>
      </c>
      <c r="D3615" t="s">
        <v>16279</v>
      </c>
      <c r="E3615" t="s">
        <v>16280</v>
      </c>
    </row>
    <row r="3616" spans="1:5" x14ac:dyDescent="0.3">
      <c r="A3616" t="s">
        <v>16281</v>
      </c>
      <c r="B3616" t="s">
        <v>16282</v>
      </c>
      <c r="C3616" t="s">
        <v>16283</v>
      </c>
      <c r="D3616" t="s">
        <v>16283</v>
      </c>
      <c r="E3616" t="s">
        <v>16284</v>
      </c>
    </row>
    <row r="3617" spans="1:5" x14ac:dyDescent="0.3">
      <c r="A3617" t="s">
        <v>16285</v>
      </c>
      <c r="B3617" t="s">
        <v>16286</v>
      </c>
      <c r="C3617" t="s">
        <v>16287</v>
      </c>
      <c r="D3617" t="s">
        <v>16288</v>
      </c>
      <c r="E3617" t="s">
        <v>16289</v>
      </c>
    </row>
    <row r="3618" spans="1:5" x14ac:dyDescent="0.3">
      <c r="A3618" t="s">
        <v>16290</v>
      </c>
      <c r="B3618" t="s">
        <v>16291</v>
      </c>
      <c r="C3618" t="s">
        <v>16292</v>
      </c>
      <c r="D3618" t="s">
        <v>16293</v>
      </c>
      <c r="E3618" t="s">
        <v>16293</v>
      </c>
    </row>
    <row r="3619" spans="1:5" x14ac:dyDescent="0.3">
      <c r="A3619" t="s">
        <v>16294</v>
      </c>
      <c r="B3619" t="s">
        <v>16295</v>
      </c>
      <c r="C3619" t="s">
        <v>16296</v>
      </c>
      <c r="D3619" t="s">
        <v>16297</v>
      </c>
      <c r="E3619" t="s">
        <v>16298</v>
      </c>
    </row>
    <row r="3620" spans="1:5" x14ac:dyDescent="0.3">
      <c r="A3620" t="s">
        <v>16299</v>
      </c>
      <c r="B3620" t="s">
        <v>16300</v>
      </c>
      <c r="C3620" t="s">
        <v>12778</v>
      </c>
      <c r="D3620" t="s">
        <v>16301</v>
      </c>
      <c r="E3620" t="s">
        <v>16302</v>
      </c>
    </row>
    <row r="3621" spans="1:5" x14ac:dyDescent="0.3">
      <c r="A3621" t="s">
        <v>16303</v>
      </c>
      <c r="B3621" t="s">
        <v>16304</v>
      </c>
      <c r="C3621" t="s">
        <v>16305</v>
      </c>
      <c r="D3621" t="s">
        <v>16306</v>
      </c>
      <c r="E3621" t="s">
        <v>16307</v>
      </c>
    </row>
    <row r="3622" spans="1:5" x14ac:dyDescent="0.3">
      <c r="A3622" t="s">
        <v>16308</v>
      </c>
      <c r="B3622" t="s">
        <v>16309</v>
      </c>
      <c r="C3622" t="s">
        <v>16296</v>
      </c>
      <c r="D3622" t="s">
        <v>16310</v>
      </c>
      <c r="E3622" t="s">
        <v>16311</v>
      </c>
    </row>
    <row r="3623" spans="1:5" x14ac:dyDescent="0.3">
      <c r="A3623" t="s">
        <v>16312</v>
      </c>
      <c r="B3623" t="s">
        <v>16313</v>
      </c>
      <c r="C3623" t="s">
        <v>16314</v>
      </c>
      <c r="D3623" t="s">
        <v>16314</v>
      </c>
      <c r="E3623" t="s">
        <v>16315</v>
      </c>
    </row>
    <row r="3624" spans="1:5" x14ac:dyDescent="0.3">
      <c r="A3624" t="s">
        <v>16316</v>
      </c>
      <c r="B3624" t="s">
        <v>16317</v>
      </c>
      <c r="C3624" t="s">
        <v>16318</v>
      </c>
      <c r="D3624" t="s">
        <v>16319</v>
      </c>
      <c r="E3624" t="s">
        <v>16320</v>
      </c>
    </row>
    <row r="3625" spans="1:5" x14ac:dyDescent="0.3">
      <c r="A3625" t="s">
        <v>16321</v>
      </c>
      <c r="B3625" t="s">
        <v>16322</v>
      </c>
      <c r="C3625" t="s">
        <v>16323</v>
      </c>
      <c r="D3625" t="s">
        <v>16323</v>
      </c>
      <c r="E3625" t="s">
        <v>16324</v>
      </c>
    </row>
    <row r="3626" spans="1:5" x14ac:dyDescent="0.3">
      <c r="A3626" t="s">
        <v>16325</v>
      </c>
      <c r="B3626" t="s">
        <v>16326</v>
      </c>
      <c r="C3626" t="s">
        <v>16327</v>
      </c>
      <c r="D3626" t="s">
        <v>16328</v>
      </c>
      <c r="E3626" t="s">
        <v>16329</v>
      </c>
    </row>
    <row r="3627" spans="1:5" x14ac:dyDescent="0.3">
      <c r="A3627" t="s">
        <v>16330</v>
      </c>
      <c r="B3627" t="s">
        <v>16331</v>
      </c>
      <c r="C3627" t="s">
        <v>16332</v>
      </c>
      <c r="D3627" t="s">
        <v>16333</v>
      </c>
      <c r="E3627" t="s">
        <v>16334</v>
      </c>
    </row>
    <row r="3628" spans="1:5" x14ac:dyDescent="0.3">
      <c r="A3628" t="s">
        <v>16335</v>
      </c>
      <c r="B3628" t="s">
        <v>16336</v>
      </c>
      <c r="C3628" t="s">
        <v>16337</v>
      </c>
      <c r="D3628" t="s">
        <v>16338</v>
      </c>
      <c r="E3628" t="s">
        <v>16339</v>
      </c>
    </row>
    <row r="3629" spans="1:5" x14ac:dyDescent="0.3">
      <c r="A3629" t="s">
        <v>16340</v>
      </c>
      <c r="B3629" t="s">
        <v>16341</v>
      </c>
      <c r="C3629" t="s">
        <v>16342</v>
      </c>
      <c r="D3629" t="e">
        <f>- which is</f>
        <v>#NAME?</v>
      </c>
      <c r="E3629" t="e">
        <f>- which ish is</f>
        <v>#NAME?</v>
      </c>
    </row>
    <row r="3630" spans="1:5" x14ac:dyDescent="0.3">
      <c r="A3630" t="s">
        <v>16343</v>
      </c>
      <c r="B3630" t="s">
        <v>16344</v>
      </c>
      <c r="C3630" t="s">
        <v>16345</v>
      </c>
      <c r="D3630" t="s">
        <v>16346</v>
      </c>
      <c r="E3630" t="s">
        <v>16347</v>
      </c>
    </row>
    <row r="3631" spans="1:5" x14ac:dyDescent="0.3">
      <c r="A3631" t="s">
        <v>16348</v>
      </c>
      <c r="B3631" t="s">
        <v>16349</v>
      </c>
      <c r="C3631" t="s">
        <v>16350</v>
      </c>
      <c r="D3631" t="s">
        <v>16351</v>
      </c>
      <c r="E3631" t="s">
        <v>16352</v>
      </c>
    </row>
    <row r="3632" spans="1:5" x14ac:dyDescent="0.3">
      <c r="A3632" t="s">
        <v>16353</v>
      </c>
      <c r="B3632" t="s">
        <v>16354</v>
      </c>
      <c r="C3632" t="s">
        <v>16355</v>
      </c>
      <c r="D3632" t="s">
        <v>16356</v>
      </c>
      <c r="E3632" t="s">
        <v>16357</v>
      </c>
    </row>
    <row r="3633" spans="1:5" x14ac:dyDescent="0.3">
      <c r="A3633" t="s">
        <v>16358</v>
      </c>
      <c r="B3633" t="s">
        <v>16359</v>
      </c>
      <c r="C3633" t="s">
        <v>16360</v>
      </c>
      <c r="D3633" t="s">
        <v>16361</v>
      </c>
      <c r="E3633" t="s">
        <v>16362</v>
      </c>
    </row>
    <row r="3634" spans="1:5" x14ac:dyDescent="0.3">
      <c r="A3634" t="s">
        <v>16363</v>
      </c>
      <c r="B3634" t="s">
        <v>16364</v>
      </c>
      <c r="C3634" t="s">
        <v>16365</v>
      </c>
      <c r="D3634" t="s">
        <v>16366</v>
      </c>
      <c r="E3634" t="s">
        <v>16367</v>
      </c>
    </row>
    <row r="3635" spans="1:5" x14ac:dyDescent="0.3">
      <c r="A3635" t="s">
        <v>16368</v>
      </c>
      <c r="B3635" t="s">
        <v>16369</v>
      </c>
      <c r="C3635" t="s">
        <v>16370</v>
      </c>
      <c r="D3635" t="s">
        <v>16371</v>
      </c>
      <c r="E3635" t="s">
        <v>16372</v>
      </c>
    </row>
    <row r="3636" spans="1:5" x14ac:dyDescent="0.3">
      <c r="A3636" t="s">
        <v>16373</v>
      </c>
      <c r="B3636" t="s">
        <v>16374</v>
      </c>
      <c r="C3636" t="s">
        <v>6656</v>
      </c>
      <c r="D3636" t="s">
        <v>16375</v>
      </c>
      <c r="E3636" t="s">
        <v>16376</v>
      </c>
    </row>
    <row r="3637" spans="1:5" x14ac:dyDescent="0.3">
      <c r="A3637" t="s">
        <v>16377</v>
      </c>
      <c r="B3637" t="s">
        <v>16378</v>
      </c>
      <c r="C3637" t="s">
        <v>12601</v>
      </c>
      <c r="D3637" t="s">
        <v>16379</v>
      </c>
      <c r="E3637" t="s">
        <v>16380</v>
      </c>
    </row>
    <row r="3638" spans="1:5" x14ac:dyDescent="0.3">
      <c r="A3638" t="s">
        <v>16381</v>
      </c>
      <c r="B3638" t="s">
        <v>16382</v>
      </c>
      <c r="C3638" t="s">
        <v>16383</v>
      </c>
      <c r="D3638" t="s">
        <v>16384</v>
      </c>
      <c r="E3638" t="s">
        <v>16385</v>
      </c>
    </row>
    <row r="3639" spans="1:5" x14ac:dyDescent="0.3">
      <c r="A3639" t="s">
        <v>16386</v>
      </c>
      <c r="B3639" t="s">
        <v>16387</v>
      </c>
      <c r="C3639" t="s">
        <v>12829</v>
      </c>
      <c r="D3639" t="s">
        <v>16388</v>
      </c>
      <c r="E3639" t="s">
        <v>16389</v>
      </c>
    </row>
    <row r="3640" spans="1:5" x14ac:dyDescent="0.3">
      <c r="A3640" t="s">
        <v>16390</v>
      </c>
      <c r="B3640" t="s">
        <v>16391</v>
      </c>
      <c r="C3640" t="s">
        <v>16392</v>
      </c>
      <c r="D3640" t="s">
        <v>16393</v>
      </c>
      <c r="E3640" t="s">
        <v>16394</v>
      </c>
    </row>
    <row r="3641" spans="1:5" x14ac:dyDescent="0.3">
      <c r="A3641" t="s">
        <v>16395</v>
      </c>
      <c r="B3641" t="s">
        <v>16391</v>
      </c>
      <c r="C3641" t="s">
        <v>16396</v>
      </c>
      <c r="D3641" t="s">
        <v>16397</v>
      </c>
      <c r="E3641" t="s">
        <v>16394</v>
      </c>
    </row>
    <row r="3642" spans="1:5" x14ac:dyDescent="0.3">
      <c r="A3642" t="s">
        <v>16398</v>
      </c>
      <c r="B3642" t="s">
        <v>16399</v>
      </c>
      <c r="C3642" t="s">
        <v>16400</v>
      </c>
      <c r="D3642" t="s">
        <v>16401</v>
      </c>
      <c r="E3642" t="s">
        <v>16402</v>
      </c>
    </row>
    <row r="3643" spans="1:5" x14ac:dyDescent="0.3">
      <c r="A3643" t="s">
        <v>16403</v>
      </c>
      <c r="B3643" t="s">
        <v>16404</v>
      </c>
      <c r="C3643" t="s">
        <v>16405</v>
      </c>
      <c r="D3643" t="s">
        <v>16406</v>
      </c>
      <c r="E3643" t="s">
        <v>16407</v>
      </c>
    </row>
    <row r="3644" spans="1:5" x14ac:dyDescent="0.3">
      <c r="A3644" t="s">
        <v>16408</v>
      </c>
      <c r="B3644" t="s">
        <v>16409</v>
      </c>
      <c r="C3644" t="s">
        <v>16410</v>
      </c>
      <c r="D3644" t="s">
        <v>16411</v>
      </c>
      <c r="E3644" t="s">
        <v>16412</v>
      </c>
    </row>
    <row r="3645" spans="1:5" x14ac:dyDescent="0.3">
      <c r="A3645" t="s">
        <v>16413</v>
      </c>
      <c r="B3645" t="s">
        <v>16414</v>
      </c>
      <c r="C3645" t="s">
        <v>16415</v>
      </c>
      <c r="D3645" t="s">
        <v>16416</v>
      </c>
      <c r="E3645" t="s">
        <v>16417</v>
      </c>
    </row>
    <row r="3646" spans="1:5" x14ac:dyDescent="0.3">
      <c r="A3646" t="s">
        <v>16418</v>
      </c>
      <c r="B3646" t="s">
        <v>16419</v>
      </c>
      <c r="C3646" t="s">
        <v>16420</v>
      </c>
      <c r="D3646" t="s">
        <v>16421</v>
      </c>
      <c r="E3646" t="s">
        <v>16422</v>
      </c>
    </row>
    <row r="3647" spans="1:5" x14ac:dyDescent="0.3">
      <c r="A3647" t="s">
        <v>16423</v>
      </c>
      <c r="B3647" t="s">
        <v>16424</v>
      </c>
      <c r="C3647" t="s">
        <v>16425</v>
      </c>
      <c r="D3647" t="s">
        <v>16425</v>
      </c>
      <c r="E3647" t="s">
        <v>16426</v>
      </c>
    </row>
    <row r="3648" spans="1:5" x14ac:dyDescent="0.3">
      <c r="A3648" t="s">
        <v>16427</v>
      </c>
      <c r="B3648" t="s">
        <v>16428</v>
      </c>
      <c r="C3648" t="s">
        <v>16429</v>
      </c>
      <c r="D3648" t="s">
        <v>16429</v>
      </c>
      <c r="E3648" t="s">
        <v>16430</v>
      </c>
    </row>
    <row r="3649" spans="1:5" x14ac:dyDescent="0.3">
      <c r="A3649" t="s">
        <v>16431</v>
      </c>
      <c r="B3649" t="s">
        <v>16432</v>
      </c>
      <c r="C3649" t="s">
        <v>16433</v>
      </c>
      <c r="D3649" t="s">
        <v>16434</v>
      </c>
      <c r="E3649" t="s">
        <v>16435</v>
      </c>
    </row>
    <row r="3650" spans="1:5" x14ac:dyDescent="0.3">
      <c r="A3650" t="s">
        <v>16436</v>
      </c>
      <c r="B3650" t="s">
        <v>16437</v>
      </c>
      <c r="C3650" t="s">
        <v>9478</v>
      </c>
      <c r="D3650" t="s">
        <v>16438</v>
      </c>
      <c r="E3650" t="s">
        <v>16439</v>
      </c>
    </row>
    <row r="3651" spans="1:5" x14ac:dyDescent="0.3">
      <c r="A3651" t="s">
        <v>16440</v>
      </c>
      <c r="B3651" t="s">
        <v>16441</v>
      </c>
      <c r="C3651" t="s">
        <v>16442</v>
      </c>
      <c r="D3651" t="s">
        <v>16443</v>
      </c>
      <c r="E3651" t="s">
        <v>16444</v>
      </c>
    </row>
    <row r="3652" spans="1:5" x14ac:dyDescent="0.3">
      <c r="A3652" t="s">
        <v>16445</v>
      </c>
      <c r="B3652" t="s">
        <v>16441</v>
      </c>
      <c r="C3652" t="s">
        <v>16446</v>
      </c>
      <c r="D3652" t="s">
        <v>16447</v>
      </c>
      <c r="E3652" t="s">
        <v>16444</v>
      </c>
    </row>
    <row r="3653" spans="1:5" x14ac:dyDescent="0.3">
      <c r="A3653" t="s">
        <v>16448</v>
      </c>
      <c r="B3653" t="s">
        <v>16449</v>
      </c>
      <c r="C3653" t="s">
        <v>13565</v>
      </c>
      <c r="D3653" t="s">
        <v>16450</v>
      </c>
      <c r="E3653" t="s">
        <v>16451</v>
      </c>
    </row>
    <row r="3654" spans="1:5" x14ac:dyDescent="0.3">
      <c r="A3654" t="s">
        <v>16452</v>
      </c>
      <c r="B3654" t="s">
        <v>16453</v>
      </c>
      <c r="C3654" t="s">
        <v>16454</v>
      </c>
      <c r="D3654" t="s">
        <v>16455</v>
      </c>
      <c r="E3654" t="s">
        <v>16456</v>
      </c>
    </row>
    <row r="3655" spans="1:5" x14ac:dyDescent="0.3">
      <c r="A3655" t="s">
        <v>16457</v>
      </c>
      <c r="B3655" t="s">
        <v>16458</v>
      </c>
      <c r="C3655" t="s">
        <v>16459</v>
      </c>
      <c r="D3655" t="s">
        <v>16460</v>
      </c>
      <c r="E3655" t="s">
        <v>16461</v>
      </c>
    </row>
    <row r="3656" spans="1:5" x14ac:dyDescent="0.3">
      <c r="A3656" t="s">
        <v>16462</v>
      </c>
      <c r="B3656" t="s">
        <v>16463</v>
      </c>
      <c r="C3656" t="s">
        <v>16464</v>
      </c>
      <c r="D3656" t="s">
        <v>16465</v>
      </c>
      <c r="E3656" t="s">
        <v>16466</v>
      </c>
    </row>
    <row r="3657" spans="1:5" x14ac:dyDescent="0.3">
      <c r="A3657" t="s">
        <v>16467</v>
      </c>
      <c r="B3657" t="s">
        <v>16468</v>
      </c>
      <c r="C3657" t="s">
        <v>10126</v>
      </c>
      <c r="D3657" t="s">
        <v>16469</v>
      </c>
      <c r="E3657" t="s">
        <v>16470</v>
      </c>
    </row>
    <row r="3658" spans="1:5" x14ac:dyDescent="0.3">
      <c r="A3658" t="s">
        <v>16471</v>
      </c>
      <c r="B3658" t="s">
        <v>16472</v>
      </c>
      <c r="C3658" t="s">
        <v>14929</v>
      </c>
      <c r="D3658" t="s">
        <v>16473</v>
      </c>
      <c r="E3658" t="s">
        <v>16474</v>
      </c>
    </row>
    <row r="3659" spans="1:5" x14ac:dyDescent="0.3">
      <c r="A3659" t="s">
        <v>16475</v>
      </c>
      <c r="B3659" t="s">
        <v>16476</v>
      </c>
      <c r="C3659" t="s">
        <v>16477</v>
      </c>
      <c r="D3659" t="s">
        <v>16477</v>
      </c>
      <c r="E3659" t="s">
        <v>16478</v>
      </c>
    </row>
    <row r="3660" spans="1:5" x14ac:dyDescent="0.3">
      <c r="A3660" t="s">
        <v>16479</v>
      </c>
      <c r="B3660" t="s">
        <v>16480</v>
      </c>
      <c r="C3660" t="s">
        <v>14907</v>
      </c>
      <c r="D3660" t="s">
        <v>14907</v>
      </c>
      <c r="E3660" t="s">
        <v>16481</v>
      </c>
    </row>
    <row r="3661" spans="1:5" x14ac:dyDescent="0.3">
      <c r="A3661" t="s">
        <v>16482</v>
      </c>
      <c r="B3661" t="s">
        <v>16483</v>
      </c>
      <c r="C3661" t="s">
        <v>16484</v>
      </c>
      <c r="D3661" t="s">
        <v>16484</v>
      </c>
      <c r="E3661" t="s">
        <v>16485</v>
      </c>
    </row>
    <row r="3662" spans="1:5" x14ac:dyDescent="0.3">
      <c r="A3662" t="s">
        <v>16486</v>
      </c>
      <c r="B3662" t="s">
        <v>16487</v>
      </c>
      <c r="C3662" t="s">
        <v>16488</v>
      </c>
      <c r="D3662" t="s">
        <v>16489</v>
      </c>
      <c r="E3662" t="s">
        <v>16490</v>
      </c>
    </row>
    <row r="3663" spans="1:5" x14ac:dyDescent="0.3">
      <c r="A3663" t="s">
        <v>16491</v>
      </c>
      <c r="B3663" t="s">
        <v>16492</v>
      </c>
      <c r="C3663" t="s">
        <v>4868</v>
      </c>
      <c r="D3663" t="s">
        <v>4869</v>
      </c>
      <c r="E3663" t="s">
        <v>16493</v>
      </c>
    </row>
    <row r="3664" spans="1:5" x14ac:dyDescent="0.3">
      <c r="A3664" t="s">
        <v>16494</v>
      </c>
      <c r="B3664" t="s">
        <v>16495</v>
      </c>
      <c r="C3664" t="s">
        <v>16496</v>
      </c>
      <c r="D3664" t="s">
        <v>16497</v>
      </c>
      <c r="E3664" t="s">
        <v>16498</v>
      </c>
    </row>
    <row r="3665" spans="1:5" x14ac:dyDescent="0.3">
      <c r="A3665" t="s">
        <v>16499</v>
      </c>
      <c r="B3665" t="s">
        <v>16500</v>
      </c>
      <c r="C3665" t="s">
        <v>16501</v>
      </c>
      <c r="D3665" t="s">
        <v>16501</v>
      </c>
      <c r="E3665" t="s">
        <v>16502</v>
      </c>
    </row>
    <row r="3666" spans="1:5" x14ac:dyDescent="0.3">
      <c r="A3666" t="s">
        <v>16503</v>
      </c>
      <c r="B3666" t="s">
        <v>16504</v>
      </c>
      <c r="C3666" t="s">
        <v>16505</v>
      </c>
      <c r="D3666" t="s">
        <v>16505</v>
      </c>
      <c r="E3666" t="s">
        <v>16506</v>
      </c>
    </row>
    <row r="3667" spans="1:5" x14ac:dyDescent="0.3">
      <c r="A3667" t="s">
        <v>16507</v>
      </c>
      <c r="B3667" t="s">
        <v>16508</v>
      </c>
      <c r="C3667" t="s">
        <v>16509</v>
      </c>
      <c r="D3667" t="s">
        <v>16509</v>
      </c>
      <c r="E3667" t="s">
        <v>16510</v>
      </c>
    </row>
    <row r="3668" spans="1:5" x14ac:dyDescent="0.3">
      <c r="A3668" t="s">
        <v>16511</v>
      </c>
      <c r="B3668" t="s">
        <v>16512</v>
      </c>
      <c r="C3668" t="s">
        <v>16513</v>
      </c>
      <c r="D3668" t="s">
        <v>16514</v>
      </c>
      <c r="E3668" t="s">
        <v>16515</v>
      </c>
    </row>
    <row r="3669" spans="1:5" x14ac:dyDescent="0.3">
      <c r="A3669" t="s">
        <v>16516</v>
      </c>
      <c r="B3669" t="s">
        <v>16517</v>
      </c>
      <c r="C3669" t="s">
        <v>16518</v>
      </c>
      <c r="D3669" t="s">
        <v>16519</v>
      </c>
      <c r="E3669" t="s">
        <v>16520</v>
      </c>
    </row>
    <row r="3670" spans="1:5" x14ac:dyDescent="0.3">
      <c r="A3670" t="s">
        <v>16521</v>
      </c>
      <c r="B3670" t="s">
        <v>16522</v>
      </c>
      <c r="C3670" t="s">
        <v>16523</v>
      </c>
      <c r="D3670" t="s">
        <v>16524</v>
      </c>
      <c r="E3670" t="s">
        <v>16525</v>
      </c>
    </row>
    <row r="3671" spans="1:5" x14ac:dyDescent="0.3">
      <c r="A3671" t="s">
        <v>16526</v>
      </c>
      <c r="B3671" t="s">
        <v>16527</v>
      </c>
      <c r="C3671" t="s">
        <v>12719</v>
      </c>
      <c r="D3671" t="s">
        <v>16528</v>
      </c>
      <c r="E3671" t="s">
        <v>16529</v>
      </c>
    </row>
    <row r="3672" spans="1:5" x14ac:dyDescent="0.3">
      <c r="A3672" t="s">
        <v>16530</v>
      </c>
      <c r="B3672" t="s">
        <v>16531</v>
      </c>
      <c r="C3672" t="s">
        <v>16532</v>
      </c>
      <c r="D3672" t="s">
        <v>16532</v>
      </c>
      <c r="E3672" t="s">
        <v>16533</v>
      </c>
    </row>
    <row r="3673" spans="1:5" x14ac:dyDescent="0.3">
      <c r="A3673" t="s">
        <v>16534</v>
      </c>
      <c r="B3673" t="s">
        <v>16535</v>
      </c>
      <c r="C3673" t="s">
        <v>2969</v>
      </c>
      <c r="D3673" t="s">
        <v>2969</v>
      </c>
      <c r="E3673" t="s">
        <v>16536</v>
      </c>
    </row>
    <row r="3674" spans="1:5" x14ac:dyDescent="0.3">
      <c r="A3674" t="s">
        <v>16537</v>
      </c>
      <c r="B3674" t="s">
        <v>16538</v>
      </c>
      <c r="C3674" t="s">
        <v>16539</v>
      </c>
      <c r="D3674" t="s">
        <v>16540</v>
      </c>
      <c r="E3674" t="s">
        <v>16541</v>
      </c>
    </row>
    <row r="3675" spans="1:5" x14ac:dyDescent="0.3">
      <c r="A3675" t="s">
        <v>16542</v>
      </c>
      <c r="B3675" t="s">
        <v>16543</v>
      </c>
      <c r="C3675" t="s">
        <v>16544</v>
      </c>
      <c r="D3675" t="s">
        <v>16544</v>
      </c>
      <c r="E3675" t="s">
        <v>16545</v>
      </c>
    </row>
    <row r="3676" spans="1:5" x14ac:dyDescent="0.3">
      <c r="A3676" t="s">
        <v>16546</v>
      </c>
      <c r="B3676" t="s">
        <v>16547</v>
      </c>
      <c r="C3676" t="s">
        <v>16548</v>
      </c>
      <c r="D3676" t="s">
        <v>16549</v>
      </c>
      <c r="E3676" t="s">
        <v>16550</v>
      </c>
    </row>
    <row r="3677" spans="1:5" x14ac:dyDescent="0.3">
      <c r="A3677" t="s">
        <v>16551</v>
      </c>
      <c r="B3677" t="s">
        <v>16552</v>
      </c>
      <c r="C3677" t="s">
        <v>1030</v>
      </c>
      <c r="D3677" t="s">
        <v>16553</v>
      </c>
      <c r="E3677" t="s">
        <v>16554</v>
      </c>
    </row>
    <row r="3678" spans="1:5" x14ac:dyDescent="0.3">
      <c r="A3678" t="s">
        <v>16555</v>
      </c>
      <c r="B3678" t="s">
        <v>16556</v>
      </c>
      <c r="C3678" t="s">
        <v>2571</v>
      </c>
      <c r="D3678" t="s">
        <v>16557</v>
      </c>
      <c r="E3678" t="s">
        <v>16557</v>
      </c>
    </row>
    <row r="3679" spans="1:5" x14ac:dyDescent="0.3">
      <c r="A3679" t="s">
        <v>16558</v>
      </c>
      <c r="B3679" t="s">
        <v>16559</v>
      </c>
      <c r="C3679" t="s">
        <v>16560</v>
      </c>
      <c r="D3679" t="s">
        <v>16561</v>
      </c>
      <c r="E3679" t="s">
        <v>16562</v>
      </c>
    </row>
    <row r="3680" spans="1:5" x14ac:dyDescent="0.3">
      <c r="A3680" t="s">
        <v>16563</v>
      </c>
      <c r="B3680" t="s">
        <v>16564</v>
      </c>
      <c r="C3680" t="s">
        <v>16565</v>
      </c>
      <c r="D3680" t="s">
        <v>16565</v>
      </c>
      <c r="E3680" t="s">
        <v>16566</v>
      </c>
    </row>
    <row r="3681" spans="1:5" x14ac:dyDescent="0.3">
      <c r="A3681" t="s">
        <v>16567</v>
      </c>
      <c r="B3681" t="s">
        <v>16568</v>
      </c>
      <c r="C3681" t="s">
        <v>16569</v>
      </c>
      <c r="D3681" t="s">
        <v>16569</v>
      </c>
      <c r="E3681" t="s">
        <v>16570</v>
      </c>
    </row>
    <row r="3682" spans="1:5" x14ac:dyDescent="0.3">
      <c r="A3682" t="s">
        <v>16571</v>
      </c>
      <c r="B3682" t="s">
        <v>16572</v>
      </c>
      <c r="C3682" t="s">
        <v>11902</v>
      </c>
      <c r="D3682" t="s">
        <v>16573</v>
      </c>
      <c r="E3682" t="s">
        <v>16574</v>
      </c>
    </row>
    <row r="3683" spans="1:5" x14ac:dyDescent="0.3">
      <c r="A3683" t="s">
        <v>16575</v>
      </c>
      <c r="B3683" t="s">
        <v>16576</v>
      </c>
      <c r="C3683" t="s">
        <v>16577</v>
      </c>
      <c r="D3683" t="s">
        <v>16578</v>
      </c>
      <c r="E3683" t="s">
        <v>16579</v>
      </c>
    </row>
    <row r="3684" spans="1:5" x14ac:dyDescent="0.3">
      <c r="A3684" t="s">
        <v>16580</v>
      </c>
      <c r="B3684" t="s">
        <v>16581</v>
      </c>
      <c r="C3684" t="s">
        <v>16582</v>
      </c>
      <c r="D3684" t="s">
        <v>16583</v>
      </c>
      <c r="E3684" t="s">
        <v>16584</v>
      </c>
    </row>
    <row r="3685" spans="1:5" x14ac:dyDescent="0.3">
      <c r="A3685" t="s">
        <v>16585</v>
      </c>
      <c r="B3685" t="s">
        <v>16586</v>
      </c>
      <c r="C3685" t="s">
        <v>16587</v>
      </c>
      <c r="D3685" t="s">
        <v>16588</v>
      </c>
      <c r="E3685" t="s">
        <v>16589</v>
      </c>
    </row>
    <row r="3686" spans="1:5" x14ac:dyDescent="0.3">
      <c r="A3686" t="s">
        <v>16590</v>
      </c>
      <c r="B3686" t="s">
        <v>16591</v>
      </c>
      <c r="C3686" t="s">
        <v>16592</v>
      </c>
      <c r="D3686" t="s">
        <v>16593</v>
      </c>
      <c r="E3686" t="s">
        <v>16594</v>
      </c>
    </row>
    <row r="3687" spans="1:5" x14ac:dyDescent="0.3">
      <c r="A3687" t="s">
        <v>16595</v>
      </c>
      <c r="B3687" t="s">
        <v>16596</v>
      </c>
      <c r="C3687" t="s">
        <v>16597</v>
      </c>
      <c r="D3687" t="s">
        <v>16597</v>
      </c>
      <c r="E3687" t="s">
        <v>16598</v>
      </c>
    </row>
    <row r="3688" spans="1:5" x14ac:dyDescent="0.3">
      <c r="A3688" t="s">
        <v>16599</v>
      </c>
      <c r="B3688" t="s">
        <v>16600</v>
      </c>
      <c r="C3688" t="s">
        <v>16601</v>
      </c>
      <c r="D3688" t="s">
        <v>16602</v>
      </c>
      <c r="E3688" t="s">
        <v>16603</v>
      </c>
    </row>
    <row r="3689" spans="1:5" x14ac:dyDescent="0.3">
      <c r="A3689" t="s">
        <v>16604</v>
      </c>
      <c r="B3689" t="s">
        <v>16605</v>
      </c>
      <c r="C3689" t="s">
        <v>16606</v>
      </c>
      <c r="D3689" t="s">
        <v>16607</v>
      </c>
      <c r="E3689" t="s">
        <v>16608</v>
      </c>
    </row>
    <row r="3690" spans="1:5" x14ac:dyDescent="0.3">
      <c r="A3690" t="s">
        <v>16609</v>
      </c>
      <c r="B3690" t="s">
        <v>16610</v>
      </c>
      <c r="C3690" t="s">
        <v>7133</v>
      </c>
      <c r="D3690" t="s">
        <v>7133</v>
      </c>
      <c r="E3690" t="s">
        <v>16611</v>
      </c>
    </row>
    <row r="3691" spans="1:5" x14ac:dyDescent="0.3">
      <c r="A3691" t="s">
        <v>16612</v>
      </c>
      <c r="B3691" t="s">
        <v>16613</v>
      </c>
      <c r="C3691" t="s">
        <v>16614</v>
      </c>
      <c r="D3691" t="s">
        <v>16615</v>
      </c>
      <c r="E3691" t="s">
        <v>16616</v>
      </c>
    </row>
    <row r="3692" spans="1:5" x14ac:dyDescent="0.3">
      <c r="A3692" t="s">
        <v>16617</v>
      </c>
      <c r="B3692" t="s">
        <v>16618</v>
      </c>
      <c r="C3692" t="s">
        <v>16614</v>
      </c>
      <c r="D3692" t="e">
        <f>- similar (in appearance or character)</f>
        <v>#NAME?</v>
      </c>
      <c r="E3692" t="e">
        <f>- similar (in appearance or character)</f>
        <v>#NAME?</v>
      </c>
    </row>
    <row r="3693" spans="1:5" x14ac:dyDescent="0.3">
      <c r="A3693" t="s">
        <v>16619</v>
      </c>
      <c r="B3693" t="s">
        <v>16620</v>
      </c>
      <c r="C3693" t="s">
        <v>16621</v>
      </c>
      <c r="D3693" t="s">
        <v>16622</v>
      </c>
      <c r="E3693" t="s">
        <v>16623</v>
      </c>
    </row>
    <row r="3694" spans="1:5" x14ac:dyDescent="0.3">
      <c r="A3694" t="s">
        <v>16624</v>
      </c>
      <c r="B3694" t="s">
        <v>16625</v>
      </c>
      <c r="C3694" t="s">
        <v>16626</v>
      </c>
      <c r="D3694" t="s">
        <v>16627</v>
      </c>
      <c r="E3694" t="s">
        <v>16628</v>
      </c>
    </row>
    <row r="3695" spans="1:5" x14ac:dyDescent="0.3">
      <c r="A3695" t="s">
        <v>16629</v>
      </c>
      <c r="B3695" t="s">
        <v>16630</v>
      </c>
      <c r="C3695" t="s">
        <v>16621</v>
      </c>
      <c r="D3695" t="s">
        <v>16631</v>
      </c>
      <c r="E3695" t="s">
        <v>16632</v>
      </c>
    </row>
    <row r="3696" spans="1:5" x14ac:dyDescent="0.3">
      <c r="A3696" t="s">
        <v>16633</v>
      </c>
      <c r="B3696" t="s">
        <v>16634</v>
      </c>
      <c r="C3696" t="s">
        <v>16635</v>
      </c>
      <c r="D3696" t="s">
        <v>16636</v>
      </c>
      <c r="E3696" t="s">
        <v>16637</v>
      </c>
    </row>
    <row r="3697" spans="1:5" x14ac:dyDescent="0.3">
      <c r="A3697" t="s">
        <v>16638</v>
      </c>
      <c r="B3697" t="s">
        <v>16639</v>
      </c>
      <c r="C3697" t="s">
        <v>16621</v>
      </c>
      <c r="D3697" t="s">
        <v>16621</v>
      </c>
      <c r="E3697" t="s">
        <v>16640</v>
      </c>
    </row>
    <row r="3698" spans="1:5" x14ac:dyDescent="0.3">
      <c r="A3698" t="s">
        <v>16641</v>
      </c>
      <c r="B3698" t="s">
        <v>16642</v>
      </c>
      <c r="C3698" t="s">
        <v>16643</v>
      </c>
      <c r="D3698" t="s">
        <v>16644</v>
      </c>
      <c r="E3698" t="s">
        <v>16645</v>
      </c>
    </row>
    <row r="3699" spans="1:5" x14ac:dyDescent="0.3">
      <c r="A3699" t="s">
        <v>16646</v>
      </c>
      <c r="B3699" t="s">
        <v>16647</v>
      </c>
      <c r="C3699" t="s">
        <v>16648</v>
      </c>
      <c r="D3699" t="s">
        <v>16649</v>
      </c>
      <c r="E3699" t="s">
        <v>16650</v>
      </c>
    </row>
    <row r="3700" spans="1:5" x14ac:dyDescent="0.3">
      <c r="A3700" t="s">
        <v>16651</v>
      </c>
      <c r="B3700" t="s">
        <v>16652</v>
      </c>
      <c r="C3700" t="s">
        <v>16653</v>
      </c>
      <c r="D3700" t="s">
        <v>16654</v>
      </c>
      <c r="E3700" t="s">
        <v>16655</v>
      </c>
    </row>
    <row r="3701" spans="1:5" x14ac:dyDescent="0.3">
      <c r="A3701" t="s">
        <v>16656</v>
      </c>
      <c r="B3701" t="s">
        <v>16657</v>
      </c>
      <c r="C3701" t="s">
        <v>16658</v>
      </c>
      <c r="D3701" t="s">
        <v>16658</v>
      </c>
      <c r="E3701" t="s">
        <v>16659</v>
      </c>
    </row>
    <row r="3702" spans="1:5" x14ac:dyDescent="0.3">
      <c r="A3702" t="s">
        <v>16660</v>
      </c>
      <c r="B3702" t="s">
        <v>16661</v>
      </c>
      <c r="C3702" t="s">
        <v>1257</v>
      </c>
      <c r="D3702" t="s">
        <v>1257</v>
      </c>
      <c r="E3702" t="s">
        <v>16662</v>
      </c>
    </row>
    <row r="3703" spans="1:5" x14ac:dyDescent="0.3">
      <c r="A3703" t="s">
        <v>16663</v>
      </c>
      <c r="B3703" t="s">
        <v>16664</v>
      </c>
      <c r="C3703" t="s">
        <v>11623</v>
      </c>
      <c r="D3703" t="s">
        <v>16665</v>
      </c>
      <c r="E3703" t="s">
        <v>16666</v>
      </c>
    </row>
    <row r="3704" spans="1:5" x14ac:dyDescent="0.3">
      <c r="A3704" t="s">
        <v>16667</v>
      </c>
      <c r="B3704" t="s">
        <v>16668</v>
      </c>
      <c r="C3704" t="s">
        <v>11816</v>
      </c>
      <c r="D3704" t="s">
        <v>16669</v>
      </c>
      <c r="E3704" t="s">
        <v>16670</v>
      </c>
    </row>
    <row r="3705" spans="1:5" x14ac:dyDescent="0.3">
      <c r="A3705" t="s">
        <v>16671</v>
      </c>
      <c r="B3705" t="s">
        <v>16672</v>
      </c>
      <c r="C3705" t="s">
        <v>8508</v>
      </c>
      <c r="D3705" t="s">
        <v>8508</v>
      </c>
      <c r="E3705" t="s">
        <v>16673</v>
      </c>
    </row>
    <row r="3706" spans="1:5" x14ac:dyDescent="0.3">
      <c r="A3706" t="s">
        <v>16674</v>
      </c>
      <c r="B3706" t="s">
        <v>16675</v>
      </c>
      <c r="C3706" t="s">
        <v>16676</v>
      </c>
      <c r="D3706" t="s">
        <v>16676</v>
      </c>
      <c r="E3706" t="s">
        <v>16677</v>
      </c>
    </row>
    <row r="3707" spans="1:5" x14ac:dyDescent="0.3">
      <c r="A3707" t="s">
        <v>16678</v>
      </c>
      <c r="B3707" t="s">
        <v>16679</v>
      </c>
      <c r="C3707" t="s">
        <v>14344</v>
      </c>
      <c r="D3707" t="s">
        <v>16680</v>
      </c>
      <c r="E3707" t="s">
        <v>16681</v>
      </c>
    </row>
    <row r="3708" spans="1:5" x14ac:dyDescent="0.3">
      <c r="A3708" t="s">
        <v>16682</v>
      </c>
      <c r="B3708" t="s">
        <v>16683</v>
      </c>
      <c r="C3708" t="s">
        <v>16684</v>
      </c>
      <c r="D3708" t="s">
        <v>16685</v>
      </c>
      <c r="E3708" t="s">
        <v>16686</v>
      </c>
    </row>
    <row r="3709" spans="1:5" x14ac:dyDescent="0.3">
      <c r="A3709" t="s">
        <v>16687</v>
      </c>
      <c r="B3709" t="s">
        <v>16688</v>
      </c>
      <c r="C3709" t="s">
        <v>16689</v>
      </c>
      <c r="D3709" t="s">
        <v>16689</v>
      </c>
      <c r="E3709" t="s">
        <v>16690</v>
      </c>
    </row>
    <row r="3710" spans="1:5" x14ac:dyDescent="0.3">
      <c r="A3710" t="s">
        <v>16691</v>
      </c>
      <c r="B3710" t="s">
        <v>16692</v>
      </c>
      <c r="C3710" t="s">
        <v>16693</v>
      </c>
      <c r="D3710" t="s">
        <v>16694</v>
      </c>
      <c r="E3710" t="s">
        <v>16695</v>
      </c>
    </row>
    <row r="3711" spans="1:5" x14ac:dyDescent="0.3">
      <c r="A3711" t="s">
        <v>16696</v>
      </c>
      <c r="B3711" t="s">
        <v>16697</v>
      </c>
      <c r="C3711" t="s">
        <v>16698</v>
      </c>
      <c r="D3711" t="s">
        <v>16699</v>
      </c>
      <c r="E3711" t="s">
        <v>16700</v>
      </c>
    </row>
    <row r="3712" spans="1:5" x14ac:dyDescent="0.3">
      <c r="A3712" t="s">
        <v>16701</v>
      </c>
      <c r="B3712" t="s">
        <v>16702</v>
      </c>
      <c r="C3712" t="s">
        <v>16703</v>
      </c>
      <c r="D3712" t="s">
        <v>16704</v>
      </c>
      <c r="E3712" t="s">
        <v>16705</v>
      </c>
    </row>
    <row r="3713" spans="1:5" x14ac:dyDescent="0.3">
      <c r="A3713" t="s">
        <v>16706</v>
      </c>
      <c r="B3713" t="s">
        <v>16707</v>
      </c>
      <c r="C3713" t="s">
        <v>16708</v>
      </c>
      <c r="D3713" t="s">
        <v>16709</v>
      </c>
      <c r="E3713" t="s">
        <v>16710</v>
      </c>
    </row>
    <row r="3714" spans="1:5" x14ac:dyDescent="0.3">
      <c r="A3714" t="s">
        <v>16711</v>
      </c>
      <c r="B3714" t="s">
        <v>16712</v>
      </c>
      <c r="C3714" t="s">
        <v>16713</v>
      </c>
      <c r="D3714" t="s">
        <v>16714</v>
      </c>
      <c r="E3714" t="s">
        <v>16715</v>
      </c>
    </row>
    <row r="3715" spans="1:5" x14ac:dyDescent="0.3">
      <c r="A3715" t="s">
        <v>16716</v>
      </c>
      <c r="B3715" t="s">
        <v>16717</v>
      </c>
      <c r="C3715" t="s">
        <v>9554</v>
      </c>
      <c r="D3715" t="s">
        <v>16718</v>
      </c>
      <c r="E3715" t="s">
        <v>16719</v>
      </c>
    </row>
    <row r="3716" spans="1:5" x14ac:dyDescent="0.3">
      <c r="A3716" t="s">
        <v>16720</v>
      </c>
      <c r="B3716" t="s">
        <v>16721</v>
      </c>
      <c r="C3716" t="s">
        <v>16722</v>
      </c>
      <c r="D3716" t="s">
        <v>16723</v>
      </c>
      <c r="E3716" t="s">
        <v>16724</v>
      </c>
    </row>
    <row r="3717" spans="1:5" x14ac:dyDescent="0.3">
      <c r="A3717" t="s">
        <v>16725</v>
      </c>
      <c r="B3717" t="s">
        <v>16726</v>
      </c>
      <c r="C3717" t="s">
        <v>16727</v>
      </c>
      <c r="D3717" t="s">
        <v>16728</v>
      </c>
      <c r="E3717" t="s">
        <v>16729</v>
      </c>
    </row>
    <row r="3718" spans="1:5" x14ac:dyDescent="0.3">
      <c r="A3718" t="s">
        <v>16730</v>
      </c>
      <c r="B3718" t="s">
        <v>16731</v>
      </c>
      <c r="C3718" t="s">
        <v>16732</v>
      </c>
      <c r="D3718" t="s">
        <v>16733</v>
      </c>
      <c r="E3718" t="s">
        <v>16734</v>
      </c>
    </row>
    <row r="3719" spans="1:5" x14ac:dyDescent="0.3">
      <c r="A3719" t="s">
        <v>16735</v>
      </c>
      <c r="B3719" t="s">
        <v>16736</v>
      </c>
      <c r="C3719" t="s">
        <v>16737</v>
      </c>
      <c r="D3719" t="s">
        <v>16738</v>
      </c>
      <c r="E3719" t="s">
        <v>16739</v>
      </c>
    </row>
    <row r="3720" spans="1:5" x14ac:dyDescent="0.3">
      <c r="A3720" t="s">
        <v>16740</v>
      </c>
      <c r="B3720" t="s">
        <v>16741</v>
      </c>
      <c r="C3720" t="s">
        <v>16742</v>
      </c>
      <c r="D3720" t="s">
        <v>16743</v>
      </c>
      <c r="E3720" t="s">
        <v>16744</v>
      </c>
    </row>
    <row r="3721" spans="1:5" x14ac:dyDescent="0.3">
      <c r="A3721" t="s">
        <v>16745</v>
      </c>
      <c r="B3721" t="s">
        <v>16746</v>
      </c>
      <c r="C3721" t="s">
        <v>16747</v>
      </c>
      <c r="D3721" t="s">
        <v>16748</v>
      </c>
      <c r="E3721" t="s">
        <v>16749</v>
      </c>
    </row>
    <row r="3722" spans="1:5" x14ac:dyDescent="0.3">
      <c r="A3722" t="s">
        <v>16750</v>
      </c>
      <c r="B3722" t="s">
        <v>16751</v>
      </c>
      <c r="C3722" t="s">
        <v>16747</v>
      </c>
      <c r="D3722" t="s">
        <v>16752</v>
      </c>
      <c r="E3722" t="s">
        <v>16753</v>
      </c>
    </row>
    <row r="3723" spans="1:5" x14ac:dyDescent="0.3">
      <c r="A3723" t="s">
        <v>16754</v>
      </c>
      <c r="B3723" t="s">
        <v>16755</v>
      </c>
      <c r="C3723" t="s">
        <v>16756</v>
      </c>
      <c r="D3723" t="s">
        <v>16757</v>
      </c>
      <c r="E3723" t="s">
        <v>16758</v>
      </c>
    </row>
    <row r="3724" spans="1:5" x14ac:dyDescent="0.3">
      <c r="A3724" t="s">
        <v>16759</v>
      </c>
      <c r="B3724" t="s">
        <v>16760</v>
      </c>
      <c r="C3724" t="s">
        <v>16761</v>
      </c>
      <c r="D3724" t="s">
        <v>16762</v>
      </c>
      <c r="E3724" t="s">
        <v>16763</v>
      </c>
    </row>
    <row r="3725" spans="1:5" x14ac:dyDescent="0.3">
      <c r="A3725" t="s">
        <v>16764</v>
      </c>
      <c r="B3725" t="s">
        <v>16765</v>
      </c>
      <c r="C3725" t="s">
        <v>16766</v>
      </c>
      <c r="D3725" t="s">
        <v>16767</v>
      </c>
      <c r="E3725" t="s">
        <v>16768</v>
      </c>
    </row>
    <row r="3726" spans="1:5" x14ac:dyDescent="0.3">
      <c r="A3726" t="s">
        <v>16769</v>
      </c>
      <c r="B3726" t="s">
        <v>16770</v>
      </c>
      <c r="C3726" t="s">
        <v>16771</v>
      </c>
      <c r="D3726" t="s">
        <v>10605</v>
      </c>
      <c r="E3726" t="s">
        <v>16772</v>
      </c>
    </row>
    <row r="3727" spans="1:5" x14ac:dyDescent="0.3">
      <c r="A3727" t="s">
        <v>16773</v>
      </c>
      <c r="B3727" t="s">
        <v>16774</v>
      </c>
      <c r="C3727" t="s">
        <v>16775</v>
      </c>
      <c r="D3727" t="s">
        <v>16776</v>
      </c>
      <c r="E3727" t="s">
        <v>16777</v>
      </c>
    </row>
    <row r="3728" spans="1:5" x14ac:dyDescent="0.3">
      <c r="A3728" t="s">
        <v>16778</v>
      </c>
      <c r="B3728" t="s">
        <v>16779</v>
      </c>
      <c r="C3728" t="s">
        <v>1917</v>
      </c>
      <c r="D3728" t="s">
        <v>16780</v>
      </c>
      <c r="E3728" t="s">
        <v>16781</v>
      </c>
    </row>
    <row r="3729" spans="1:5" x14ac:dyDescent="0.3">
      <c r="A3729" t="s">
        <v>16782</v>
      </c>
      <c r="B3729" t="s">
        <v>16783</v>
      </c>
      <c r="C3729" t="s">
        <v>16784</v>
      </c>
      <c r="D3729" t="s">
        <v>16785</v>
      </c>
      <c r="E3729" t="s">
        <v>16786</v>
      </c>
    </row>
    <row r="3730" spans="1:5" x14ac:dyDescent="0.3">
      <c r="A3730" t="s">
        <v>16787</v>
      </c>
      <c r="B3730" t="s">
        <v>16788</v>
      </c>
      <c r="C3730" t="s">
        <v>16789</v>
      </c>
      <c r="D3730" t="s">
        <v>16790</v>
      </c>
      <c r="E3730" t="s">
        <v>16791</v>
      </c>
    </row>
    <row r="3731" spans="1:5" x14ac:dyDescent="0.3">
      <c r="A3731" t="s">
        <v>16792</v>
      </c>
      <c r="B3731" t="s">
        <v>16793</v>
      </c>
      <c r="C3731" t="s">
        <v>12209</v>
      </c>
      <c r="D3731" t="s">
        <v>12209</v>
      </c>
      <c r="E3731" t="s">
        <v>16794</v>
      </c>
    </row>
    <row r="3732" spans="1:5" x14ac:dyDescent="0.3">
      <c r="A3732" t="s">
        <v>16795</v>
      </c>
      <c r="B3732" t="s">
        <v>16796</v>
      </c>
      <c r="C3732" t="s">
        <v>7407</v>
      </c>
      <c r="D3732" t="s">
        <v>16797</v>
      </c>
      <c r="E3732" t="s">
        <v>16798</v>
      </c>
    </row>
    <row r="3733" spans="1:5" x14ac:dyDescent="0.3">
      <c r="A3733" t="s">
        <v>16799</v>
      </c>
      <c r="B3733" t="s">
        <v>16800</v>
      </c>
      <c r="C3733" t="s">
        <v>16784</v>
      </c>
      <c r="D3733" t="s">
        <v>16801</v>
      </c>
      <c r="E3733" t="s">
        <v>16802</v>
      </c>
    </row>
    <row r="3734" spans="1:5" x14ac:dyDescent="0.3">
      <c r="A3734" t="s">
        <v>16803</v>
      </c>
      <c r="B3734" t="s">
        <v>16804</v>
      </c>
      <c r="C3734" t="s">
        <v>16805</v>
      </c>
      <c r="D3734" t="s">
        <v>16806</v>
      </c>
      <c r="E3734" t="s">
        <v>16807</v>
      </c>
    </row>
    <row r="3735" spans="1:5" x14ac:dyDescent="0.3">
      <c r="A3735" t="s">
        <v>16808</v>
      </c>
      <c r="B3735" t="s">
        <v>16809</v>
      </c>
      <c r="C3735" t="s">
        <v>16810</v>
      </c>
      <c r="D3735" t="s">
        <v>16811</v>
      </c>
      <c r="E3735" t="s">
        <v>16812</v>
      </c>
    </row>
    <row r="3736" spans="1:5" x14ac:dyDescent="0.3">
      <c r="A3736" t="s">
        <v>16813</v>
      </c>
      <c r="B3736" t="s">
        <v>16814</v>
      </c>
      <c r="C3736" t="s">
        <v>16815</v>
      </c>
      <c r="D3736" t="s">
        <v>16816</v>
      </c>
      <c r="E3736" t="s">
        <v>16817</v>
      </c>
    </row>
    <row r="3737" spans="1:5" x14ac:dyDescent="0.3">
      <c r="A3737" t="s">
        <v>16818</v>
      </c>
      <c r="B3737" t="s">
        <v>16814</v>
      </c>
      <c r="C3737" t="s">
        <v>16819</v>
      </c>
      <c r="D3737" t="s">
        <v>16820</v>
      </c>
      <c r="E3737" t="s">
        <v>16817</v>
      </c>
    </row>
    <row r="3738" spans="1:5" x14ac:dyDescent="0.3">
      <c r="A3738" t="s">
        <v>16821</v>
      </c>
      <c r="B3738" t="s">
        <v>16822</v>
      </c>
      <c r="C3738" t="s">
        <v>11131</v>
      </c>
      <c r="D3738" t="s">
        <v>16823</v>
      </c>
      <c r="E3738" t="s">
        <v>16824</v>
      </c>
    </row>
    <row r="3739" spans="1:5" x14ac:dyDescent="0.3">
      <c r="A3739" t="s">
        <v>16825</v>
      </c>
      <c r="B3739" t="s">
        <v>16826</v>
      </c>
      <c r="C3739" t="s">
        <v>11136</v>
      </c>
      <c r="D3739" t="s">
        <v>16827</v>
      </c>
      <c r="E3739" t="s">
        <v>16828</v>
      </c>
    </row>
    <row r="3740" spans="1:5" x14ac:dyDescent="0.3">
      <c r="A3740" t="s">
        <v>16829</v>
      </c>
      <c r="B3740" t="s">
        <v>16830</v>
      </c>
      <c r="C3740" t="s">
        <v>16831</v>
      </c>
      <c r="D3740" t="s">
        <v>16832</v>
      </c>
      <c r="E3740" t="s">
        <v>16833</v>
      </c>
    </row>
    <row r="3741" spans="1:5" x14ac:dyDescent="0.3">
      <c r="A3741" t="s">
        <v>16834</v>
      </c>
      <c r="B3741" t="s">
        <v>16835</v>
      </c>
      <c r="C3741" t="s">
        <v>16836</v>
      </c>
      <c r="D3741" t="s">
        <v>16837</v>
      </c>
      <c r="E3741" t="s">
        <v>16838</v>
      </c>
    </row>
    <row r="3742" spans="1:5" x14ac:dyDescent="0.3">
      <c r="A3742" t="s">
        <v>16839</v>
      </c>
      <c r="B3742" t="s">
        <v>16840</v>
      </c>
      <c r="C3742" t="s">
        <v>16841</v>
      </c>
      <c r="D3742" t="s">
        <v>16842</v>
      </c>
      <c r="E3742" t="s">
        <v>16843</v>
      </c>
    </row>
    <row r="3743" spans="1:5" x14ac:dyDescent="0.3">
      <c r="A3743" t="s">
        <v>16844</v>
      </c>
      <c r="B3743" t="s">
        <v>16845</v>
      </c>
      <c r="C3743" t="s">
        <v>16846</v>
      </c>
      <c r="D3743" t="s">
        <v>16847</v>
      </c>
      <c r="E3743" t="s">
        <v>16848</v>
      </c>
    </row>
    <row r="3744" spans="1:5" x14ac:dyDescent="0.3">
      <c r="A3744" t="s">
        <v>16849</v>
      </c>
      <c r="B3744" t="s">
        <v>16850</v>
      </c>
      <c r="C3744" t="s">
        <v>16851</v>
      </c>
      <c r="D3744" t="s">
        <v>16852</v>
      </c>
      <c r="E3744" t="s">
        <v>16853</v>
      </c>
    </row>
    <row r="3745" spans="1:5" x14ac:dyDescent="0.3">
      <c r="A3745" t="s">
        <v>16854</v>
      </c>
      <c r="B3745" t="s">
        <v>16855</v>
      </c>
      <c r="C3745" t="s">
        <v>16856</v>
      </c>
      <c r="D3745" t="s">
        <v>16857</v>
      </c>
      <c r="E3745" t="s">
        <v>16858</v>
      </c>
    </row>
    <row r="3746" spans="1:5" x14ac:dyDescent="0.3">
      <c r="A3746" t="s">
        <v>16859</v>
      </c>
      <c r="B3746" t="s">
        <v>16860</v>
      </c>
      <c r="C3746" t="s">
        <v>16861</v>
      </c>
      <c r="D3746" t="e">
        <f>- right (as rising), i.e. (perpendicularly) erect (figuratively, honest), or (horizontally) level or direct</f>
        <v>#NAME?</v>
      </c>
      <c r="E3746" t="e">
        <f>- right (as rising), i.e. (perpendicularly) erect (figuratively, honest), or (horizontally) level or direct</f>
        <v>#NAME?</v>
      </c>
    </row>
    <row r="3747" spans="1:5" x14ac:dyDescent="0.3">
      <c r="A3747" t="s">
        <v>16862</v>
      </c>
      <c r="B3747" t="s">
        <v>16863</v>
      </c>
      <c r="C3747" t="s">
        <v>16864</v>
      </c>
      <c r="D3747" t="s">
        <v>16865</v>
      </c>
      <c r="E3747" t="s">
        <v>16866</v>
      </c>
    </row>
    <row r="3748" spans="1:5" x14ac:dyDescent="0.3">
      <c r="A3748" t="s">
        <v>16867</v>
      </c>
      <c r="B3748" t="s">
        <v>16868</v>
      </c>
      <c r="C3748" t="s">
        <v>16869</v>
      </c>
      <c r="D3748" t="s">
        <v>16870</v>
      </c>
      <c r="E3748" t="s">
        <v>16871</v>
      </c>
    </row>
    <row r="3749" spans="1:5" x14ac:dyDescent="0.3">
      <c r="A3749" t="s">
        <v>16872</v>
      </c>
      <c r="B3749" t="s">
        <v>16873</v>
      </c>
      <c r="C3749" t="s">
        <v>16874</v>
      </c>
      <c r="D3749" t="s">
        <v>16875</v>
      </c>
      <c r="E3749" t="s">
        <v>16876</v>
      </c>
    </row>
    <row r="3750" spans="1:5" x14ac:dyDescent="0.3">
      <c r="A3750" t="s">
        <v>16877</v>
      </c>
      <c r="B3750" t="s">
        <v>16878</v>
      </c>
      <c r="C3750" t="s">
        <v>16879</v>
      </c>
      <c r="D3750" t="s">
        <v>16879</v>
      </c>
      <c r="E3750" t="s">
        <v>16875</v>
      </c>
    </row>
    <row r="3751" spans="1:5" x14ac:dyDescent="0.3">
      <c r="A3751" t="s">
        <v>16880</v>
      </c>
      <c r="B3751" t="s">
        <v>16881</v>
      </c>
      <c r="C3751" t="s">
        <v>16874</v>
      </c>
      <c r="D3751" t="s">
        <v>16882</v>
      </c>
      <c r="E3751" t="s">
        <v>16883</v>
      </c>
    </row>
    <row r="3752" spans="1:5" x14ac:dyDescent="0.3">
      <c r="A3752" t="s">
        <v>16884</v>
      </c>
      <c r="B3752" t="s">
        <v>16885</v>
      </c>
      <c r="C3752" t="s">
        <v>16886</v>
      </c>
      <c r="D3752" t="s">
        <v>16887</v>
      </c>
      <c r="E3752" t="s">
        <v>16888</v>
      </c>
    </row>
    <row r="3753" spans="1:5" x14ac:dyDescent="0.3">
      <c r="A3753" t="s">
        <v>16889</v>
      </c>
      <c r="B3753" t="s">
        <v>16890</v>
      </c>
      <c r="C3753" t="s">
        <v>16891</v>
      </c>
      <c r="D3753" t="s">
        <v>16892</v>
      </c>
      <c r="E3753" t="s">
        <v>16893</v>
      </c>
    </row>
    <row r="3754" spans="1:5" x14ac:dyDescent="0.3">
      <c r="A3754" t="s">
        <v>16894</v>
      </c>
      <c r="B3754" t="s">
        <v>16895</v>
      </c>
      <c r="C3754" t="s">
        <v>13263</v>
      </c>
      <c r="D3754" t="s">
        <v>16896</v>
      </c>
      <c r="E3754" t="s">
        <v>16897</v>
      </c>
    </row>
    <row r="3755" spans="1:5" x14ac:dyDescent="0.3">
      <c r="A3755" t="s">
        <v>16898</v>
      </c>
      <c r="B3755" t="s">
        <v>16899</v>
      </c>
      <c r="C3755" t="s">
        <v>8717</v>
      </c>
      <c r="D3755" t="s">
        <v>16900</v>
      </c>
      <c r="E3755" t="s">
        <v>16901</v>
      </c>
    </row>
    <row r="3756" spans="1:5" x14ac:dyDescent="0.3">
      <c r="A3756" t="s">
        <v>16902</v>
      </c>
      <c r="B3756" t="s">
        <v>16903</v>
      </c>
      <c r="C3756" t="s">
        <v>16904</v>
      </c>
      <c r="D3756" t="s">
        <v>16904</v>
      </c>
      <c r="E3756" t="s">
        <v>16905</v>
      </c>
    </row>
    <row r="3757" spans="1:5" x14ac:dyDescent="0.3">
      <c r="A3757" t="s">
        <v>16906</v>
      </c>
      <c r="B3757" t="s">
        <v>16907</v>
      </c>
      <c r="C3757" t="s">
        <v>16904</v>
      </c>
      <c r="D3757" t="s">
        <v>16908</v>
      </c>
      <c r="E3757" t="s">
        <v>16909</v>
      </c>
    </row>
    <row r="3758" spans="1:5" x14ac:dyDescent="0.3">
      <c r="A3758" t="s">
        <v>16910</v>
      </c>
      <c r="B3758" t="s">
        <v>16911</v>
      </c>
      <c r="C3758" t="s">
        <v>16912</v>
      </c>
      <c r="D3758" t="s">
        <v>16913</v>
      </c>
      <c r="E3758" t="s">
        <v>16914</v>
      </c>
    </row>
    <row r="3759" spans="1:5" x14ac:dyDescent="0.3">
      <c r="A3759" t="s">
        <v>16915</v>
      </c>
      <c r="B3759" t="s">
        <v>16916</v>
      </c>
      <c r="C3759" t="s">
        <v>16917</v>
      </c>
      <c r="D3759" t="s">
        <v>16918</v>
      </c>
      <c r="E3759" t="s">
        <v>16919</v>
      </c>
    </row>
    <row r="3760" spans="1:5" x14ac:dyDescent="0.3">
      <c r="A3760" t="s">
        <v>16920</v>
      </c>
      <c r="B3760" t="s">
        <v>16921</v>
      </c>
      <c r="C3760" t="s">
        <v>16922</v>
      </c>
      <c r="D3760" t="s">
        <v>16922</v>
      </c>
      <c r="E3760" t="s">
        <v>16923</v>
      </c>
    </row>
    <row r="3761" spans="1:5" x14ac:dyDescent="0.3">
      <c r="A3761" t="s">
        <v>16924</v>
      </c>
      <c r="B3761" t="s">
        <v>16925</v>
      </c>
      <c r="C3761" t="s">
        <v>16926</v>
      </c>
      <c r="D3761" t="s">
        <v>16926</v>
      </c>
      <c r="E3761" t="s">
        <v>16927</v>
      </c>
    </row>
    <row r="3762" spans="1:5" x14ac:dyDescent="0.3">
      <c r="A3762" t="s">
        <v>16928</v>
      </c>
      <c r="B3762" t="s">
        <v>16929</v>
      </c>
      <c r="C3762" t="s">
        <v>16930</v>
      </c>
      <c r="D3762" t="s">
        <v>16931</v>
      </c>
      <c r="E3762" t="s">
        <v>16932</v>
      </c>
    </row>
    <row r="3763" spans="1:5" x14ac:dyDescent="0.3">
      <c r="A3763" t="s">
        <v>16933</v>
      </c>
      <c r="B3763" t="s">
        <v>16934</v>
      </c>
      <c r="C3763" t="s">
        <v>16935</v>
      </c>
      <c r="D3763" t="s">
        <v>16936</v>
      </c>
      <c r="E3763" t="s">
        <v>16937</v>
      </c>
    </row>
    <row r="3764" spans="1:5" x14ac:dyDescent="0.3">
      <c r="A3764" t="s">
        <v>16938</v>
      </c>
      <c r="B3764" t="s">
        <v>16939</v>
      </c>
      <c r="C3764" t="s">
        <v>16940</v>
      </c>
      <c r="D3764" t="s">
        <v>16941</v>
      </c>
      <c r="E3764" t="s">
        <v>16942</v>
      </c>
    </row>
    <row r="3765" spans="1:5" x14ac:dyDescent="0.3">
      <c r="A3765" t="s">
        <v>16943</v>
      </c>
      <c r="B3765" t="s">
        <v>16944</v>
      </c>
      <c r="C3765" t="s">
        <v>16945</v>
      </c>
      <c r="D3765" t="s">
        <v>16946</v>
      </c>
      <c r="E3765" t="s">
        <v>16947</v>
      </c>
    </row>
    <row r="3766" spans="1:5" x14ac:dyDescent="0.3">
      <c r="A3766" t="s">
        <v>16948</v>
      </c>
      <c r="B3766" t="s">
        <v>16949</v>
      </c>
      <c r="C3766" t="s">
        <v>16950</v>
      </c>
      <c r="D3766" t="s">
        <v>16951</v>
      </c>
      <c r="E3766" t="s">
        <v>16952</v>
      </c>
    </row>
    <row r="3767" spans="1:5" x14ac:dyDescent="0.3">
      <c r="A3767" t="s">
        <v>16953</v>
      </c>
      <c r="B3767" t="s">
        <v>16954</v>
      </c>
      <c r="C3767" t="s">
        <v>16955</v>
      </c>
      <c r="D3767" t="s">
        <v>16955</v>
      </c>
      <c r="E3767" t="s">
        <v>16956</v>
      </c>
    </row>
    <row r="3768" spans="1:5" x14ac:dyDescent="0.3">
      <c r="A3768" t="s">
        <v>16957</v>
      </c>
      <c r="B3768" t="s">
        <v>16958</v>
      </c>
      <c r="C3768" t="s">
        <v>16959</v>
      </c>
      <c r="D3768" t="e">
        <f>- the relatively (sometimes demonstrative) pronoun, who, which, what, that</f>
        <v>#NAME?</v>
      </c>
      <c r="E3768" t="e">
        <f>- the relatively (sometimes demonstrative) pronoun, who, which, what, that</f>
        <v>#NAME?</v>
      </c>
    </row>
    <row r="3769" spans="1:5" x14ac:dyDescent="0.3">
      <c r="A3769" t="s">
        <v>16960</v>
      </c>
      <c r="B3769" t="s">
        <v>16961</v>
      </c>
      <c r="C3769" t="s">
        <v>16962</v>
      </c>
      <c r="D3769" t="s">
        <v>16963</v>
      </c>
      <c r="E3769" t="s">
        <v>16964</v>
      </c>
    </row>
    <row r="3770" spans="1:5" x14ac:dyDescent="0.3">
      <c r="A3770" t="s">
        <v>16965</v>
      </c>
      <c r="B3770" t="s">
        <v>16966</v>
      </c>
      <c r="C3770" t="s">
        <v>11328</v>
      </c>
      <c r="D3770" t="s">
        <v>16967</v>
      </c>
      <c r="E3770" t="s">
        <v>16968</v>
      </c>
    </row>
    <row r="3771" spans="1:5" x14ac:dyDescent="0.3">
      <c r="A3771" t="s">
        <v>16969</v>
      </c>
      <c r="B3771" t="s">
        <v>16970</v>
      </c>
      <c r="C3771" t="s">
        <v>185</v>
      </c>
      <c r="D3771" t="s">
        <v>185</v>
      </c>
      <c r="E3771" t="s">
        <v>16971</v>
      </c>
    </row>
    <row r="3772" spans="1:5" x14ac:dyDescent="0.3">
      <c r="A3772" t="s">
        <v>16972</v>
      </c>
      <c r="B3772" t="s">
        <v>16973</v>
      </c>
      <c r="C3772" t="s">
        <v>16974</v>
      </c>
      <c r="D3772" t="e">
        <f>- piously</f>
        <v>#NAME?</v>
      </c>
      <c r="E3772" t="e">
        <f>- piously</f>
        <v>#NAME?</v>
      </c>
    </row>
    <row r="3773" spans="1:5" x14ac:dyDescent="0.3">
      <c r="A3773" t="s">
        <v>16975</v>
      </c>
      <c r="B3773" t="s">
        <v>16976</v>
      </c>
      <c r="C3773" t="s">
        <v>10223</v>
      </c>
      <c r="D3773" t="s">
        <v>16977</v>
      </c>
      <c r="E3773" t="s">
        <v>16978</v>
      </c>
    </row>
    <row r="3774" spans="1:5" x14ac:dyDescent="0.3">
      <c r="A3774" t="s">
        <v>16979</v>
      </c>
      <c r="B3774" t="s">
        <v>16980</v>
      </c>
      <c r="C3774" t="s">
        <v>16981</v>
      </c>
      <c r="D3774" t="s">
        <v>16982</v>
      </c>
      <c r="E3774" t="s">
        <v>16983</v>
      </c>
    </row>
    <row r="3775" spans="1:5" x14ac:dyDescent="0.3">
      <c r="A3775" t="s">
        <v>16984</v>
      </c>
      <c r="B3775" t="s">
        <v>16985</v>
      </c>
      <c r="C3775" t="s">
        <v>16986</v>
      </c>
      <c r="D3775" t="e">
        <f>- who especially</f>
        <v>#NAME?</v>
      </c>
      <c r="E3775" t="e">
        <f>- who especially, the very one who</f>
        <v>#NAME?</v>
      </c>
    </row>
    <row r="3776" spans="1:5" x14ac:dyDescent="0.3">
      <c r="A3776" t="s">
        <v>16987</v>
      </c>
      <c r="B3776" t="s">
        <v>16988</v>
      </c>
      <c r="C3776" t="s">
        <v>16989</v>
      </c>
      <c r="D3776" t="s">
        <v>16989</v>
      </c>
      <c r="E3776" t="s">
        <v>16990</v>
      </c>
    </row>
    <row r="3777" spans="1:5" x14ac:dyDescent="0.3">
      <c r="A3777" t="s">
        <v>16991</v>
      </c>
      <c r="B3777" t="s">
        <v>16992</v>
      </c>
      <c r="C3777" t="s">
        <v>16993</v>
      </c>
      <c r="D3777" t="s">
        <v>16994</v>
      </c>
      <c r="E3777" t="s">
        <v>16995</v>
      </c>
    </row>
    <row r="3778" spans="1:5" x14ac:dyDescent="0.3">
      <c r="A3778" t="s">
        <v>16996</v>
      </c>
      <c r="B3778" t="s">
        <v>16997</v>
      </c>
      <c r="C3778" t="s">
        <v>16998</v>
      </c>
      <c r="D3778" t="s">
        <v>12982</v>
      </c>
      <c r="E3778" t="s">
        <v>16999</v>
      </c>
    </row>
    <row r="3779" spans="1:5" x14ac:dyDescent="0.3">
      <c r="A3779" t="s">
        <v>17000</v>
      </c>
      <c r="B3779" t="s">
        <v>17001</v>
      </c>
      <c r="C3779" t="s">
        <v>17002</v>
      </c>
      <c r="D3779" t="s">
        <v>17002</v>
      </c>
      <c r="E3779" t="s">
        <v>17003</v>
      </c>
    </row>
    <row r="3780" spans="1:5" x14ac:dyDescent="0.3">
      <c r="A3780" t="s">
        <v>17004</v>
      </c>
      <c r="B3780" t="s">
        <v>17005</v>
      </c>
      <c r="C3780" t="s">
        <v>17006</v>
      </c>
      <c r="D3780" t="s">
        <v>17007</v>
      </c>
      <c r="E3780" t="s">
        <v>17008</v>
      </c>
    </row>
    <row r="3781" spans="1:5" x14ac:dyDescent="0.3">
      <c r="A3781" t="s">
        <v>17009</v>
      </c>
      <c r="B3781" t="s">
        <v>17010</v>
      </c>
      <c r="C3781" t="s">
        <v>16771</v>
      </c>
      <c r="D3781" t="s">
        <v>17011</v>
      </c>
      <c r="E3781" t="s">
        <v>17012</v>
      </c>
    </row>
    <row r="3782" spans="1:5" x14ac:dyDescent="0.3">
      <c r="A3782" t="s">
        <v>17013</v>
      </c>
      <c r="B3782" t="s">
        <v>17014</v>
      </c>
      <c r="C3782" t="s">
        <v>10605</v>
      </c>
      <c r="D3782" t="s">
        <v>17015</v>
      </c>
      <c r="E3782" t="s">
        <v>17016</v>
      </c>
    </row>
    <row r="3783" spans="1:5" x14ac:dyDescent="0.3">
      <c r="A3783" t="s">
        <v>17017</v>
      </c>
      <c r="B3783" t="s">
        <v>17018</v>
      </c>
      <c r="C3783" t="s">
        <v>17019</v>
      </c>
      <c r="D3783" t="s">
        <v>17020</v>
      </c>
      <c r="E3783" t="s">
        <v>17021</v>
      </c>
    </row>
    <row r="3784" spans="1:5" x14ac:dyDescent="0.3">
      <c r="A3784" t="s">
        <v>17022</v>
      </c>
      <c r="B3784" t="s">
        <v>17018</v>
      </c>
      <c r="C3784" t="s">
        <v>17023</v>
      </c>
      <c r="D3784" t="s">
        <v>17024</v>
      </c>
      <c r="E3784" t="s">
        <v>17021</v>
      </c>
    </row>
    <row r="3785" spans="1:5" x14ac:dyDescent="0.3">
      <c r="A3785" t="s">
        <v>17025</v>
      </c>
      <c r="B3785" t="s">
        <v>17026</v>
      </c>
      <c r="C3785" t="s">
        <v>4243</v>
      </c>
      <c r="D3785" t="e">
        <f>- during which same time, i.e. whilst</f>
        <v>#NAME?</v>
      </c>
      <c r="E3785" t="e">
        <f>- during which same time, i.e. whilst</f>
        <v>#NAME?</v>
      </c>
    </row>
    <row r="3786" spans="1:5" x14ac:dyDescent="0.3">
      <c r="A3786" t="s">
        <v>17027</v>
      </c>
      <c r="B3786" t="s">
        <v>17028</v>
      </c>
      <c r="C3786" t="s">
        <v>17029</v>
      </c>
      <c r="D3786" t="s">
        <v>17030</v>
      </c>
      <c r="E3786" t="s">
        <v>17031</v>
      </c>
    </row>
    <row r="3787" spans="1:5" x14ac:dyDescent="0.3">
      <c r="A3787" t="s">
        <v>17032</v>
      </c>
      <c r="B3787" t="s">
        <v>17033</v>
      </c>
      <c r="C3787" t="s">
        <v>17034</v>
      </c>
      <c r="D3787" t="s">
        <v>17035</v>
      </c>
      <c r="E3787" t="s">
        <v>17036</v>
      </c>
    </row>
    <row r="3788" spans="1:5" x14ac:dyDescent="0.3">
      <c r="A3788" t="s">
        <v>17037</v>
      </c>
      <c r="B3788" t="s">
        <v>17038</v>
      </c>
      <c r="C3788" t="s">
        <v>17039</v>
      </c>
      <c r="D3788" t="s">
        <v>17040</v>
      </c>
      <c r="E3788" t="s">
        <v>17041</v>
      </c>
    </row>
    <row r="3789" spans="1:5" x14ac:dyDescent="0.3">
      <c r="A3789" t="s">
        <v>17042</v>
      </c>
      <c r="B3789" t="s">
        <v>17043</v>
      </c>
      <c r="C3789" t="s">
        <v>17044</v>
      </c>
      <c r="D3789" t="s">
        <v>17045</v>
      </c>
      <c r="E3789" t="s">
        <v>17046</v>
      </c>
    </row>
    <row r="3790" spans="1:5" x14ac:dyDescent="0.3">
      <c r="A3790" t="s">
        <v>17047</v>
      </c>
      <c r="B3790" t="s">
        <v>17048</v>
      </c>
      <c r="C3790" t="s">
        <v>17049</v>
      </c>
      <c r="D3790" t="s">
        <v>17049</v>
      </c>
      <c r="E3790" t="s">
        <v>17050</v>
      </c>
    </row>
    <row r="3791" spans="1:5" x14ac:dyDescent="0.3">
      <c r="A3791" t="s">
        <v>17051</v>
      </c>
      <c r="B3791" t="s">
        <v>17052</v>
      </c>
      <c r="C3791" t="s">
        <v>15297</v>
      </c>
      <c r="D3791" t="s">
        <v>17053</v>
      </c>
      <c r="E3791" t="s">
        <v>17054</v>
      </c>
    </row>
    <row r="3792" spans="1:5" x14ac:dyDescent="0.3">
      <c r="A3792" t="s">
        <v>17055</v>
      </c>
      <c r="B3792" t="s">
        <v>17056</v>
      </c>
      <c r="C3792" t="s">
        <v>17057</v>
      </c>
      <c r="D3792" t="s">
        <v>17058</v>
      </c>
      <c r="E3792" t="s">
        <v>17059</v>
      </c>
    </row>
    <row r="3793" spans="1:5" x14ac:dyDescent="0.3">
      <c r="A3793" t="s">
        <v>17060</v>
      </c>
      <c r="B3793" t="s">
        <v>17061</v>
      </c>
      <c r="C3793" t="s">
        <v>15288</v>
      </c>
      <c r="D3793" t="s">
        <v>15288</v>
      </c>
      <c r="E3793" t="s">
        <v>17062</v>
      </c>
    </row>
    <row r="3794" spans="1:5" x14ac:dyDescent="0.3">
      <c r="A3794" t="s">
        <v>17063</v>
      </c>
      <c r="B3794" t="s">
        <v>17064</v>
      </c>
      <c r="C3794" t="s">
        <v>15310</v>
      </c>
      <c r="D3794" t="s">
        <v>17065</v>
      </c>
      <c r="E3794" t="s">
        <v>17066</v>
      </c>
    </row>
    <row r="3795" spans="1:5" x14ac:dyDescent="0.3">
      <c r="A3795" t="s">
        <v>17067</v>
      </c>
      <c r="B3795" t="s">
        <v>17068</v>
      </c>
      <c r="C3795" t="s">
        <v>17069</v>
      </c>
      <c r="D3795" t="s">
        <v>17070</v>
      </c>
      <c r="E3795" t="s">
        <v>17071</v>
      </c>
    </row>
    <row r="3796" spans="1:5" x14ac:dyDescent="0.3">
      <c r="A3796" t="s">
        <v>17072</v>
      </c>
      <c r="B3796" t="s">
        <v>17073</v>
      </c>
      <c r="C3796" t="s">
        <v>5776</v>
      </c>
      <c r="D3796" t="s">
        <v>5776</v>
      </c>
      <c r="E3796" t="s">
        <v>17074</v>
      </c>
    </row>
    <row r="3797" spans="1:5" x14ac:dyDescent="0.3">
      <c r="A3797" t="s">
        <v>17075</v>
      </c>
      <c r="B3797" t="s">
        <v>17076</v>
      </c>
      <c r="C3797" t="s">
        <v>17077</v>
      </c>
      <c r="D3797" t="s">
        <v>17078</v>
      </c>
      <c r="E3797" t="s">
        <v>17079</v>
      </c>
    </row>
    <row r="3798" spans="1:5" x14ac:dyDescent="0.3">
      <c r="A3798" t="s">
        <v>17080</v>
      </c>
      <c r="B3798" t="s">
        <v>17081</v>
      </c>
      <c r="C3798" t="s">
        <v>15310</v>
      </c>
      <c r="D3798" t="s">
        <v>17082</v>
      </c>
      <c r="E3798" t="s">
        <v>17083</v>
      </c>
    </row>
    <row r="3799" spans="1:5" x14ac:dyDescent="0.3">
      <c r="A3799" t="s">
        <v>17084</v>
      </c>
      <c r="B3799" t="s">
        <v>17085</v>
      </c>
      <c r="C3799" t="s">
        <v>17086</v>
      </c>
      <c r="D3799" t="s">
        <v>17086</v>
      </c>
      <c r="E3799" t="s">
        <v>17087</v>
      </c>
    </row>
    <row r="3800" spans="1:5" x14ac:dyDescent="0.3">
      <c r="A3800" t="s">
        <v>17088</v>
      </c>
      <c r="B3800" t="s">
        <v>17089</v>
      </c>
      <c r="C3800" t="s">
        <v>9572</v>
      </c>
      <c r="D3800" t="s">
        <v>17090</v>
      </c>
      <c r="E3800" t="s">
        <v>17091</v>
      </c>
    </row>
    <row r="3801" spans="1:5" x14ac:dyDescent="0.3">
      <c r="A3801" t="s">
        <v>17092</v>
      </c>
      <c r="B3801" t="s">
        <v>17093</v>
      </c>
      <c r="C3801" t="s">
        <v>17094</v>
      </c>
      <c r="D3801" t="s">
        <v>17094</v>
      </c>
      <c r="E3801" t="s">
        <v>17095</v>
      </c>
    </row>
    <row r="3802" spans="1:5" x14ac:dyDescent="0.3">
      <c r="A3802" t="s">
        <v>17096</v>
      </c>
      <c r="B3802" t="s">
        <v>17097</v>
      </c>
      <c r="C3802" t="s">
        <v>17098</v>
      </c>
      <c r="D3802" t="s">
        <v>17099</v>
      </c>
      <c r="E3802" t="s">
        <v>17100</v>
      </c>
    </row>
    <row r="3803" spans="1:5" x14ac:dyDescent="0.3">
      <c r="A3803" t="s">
        <v>17101</v>
      </c>
      <c r="B3803" t="s">
        <v>17102</v>
      </c>
      <c r="C3803" t="s">
        <v>17103</v>
      </c>
      <c r="D3803" t="s">
        <v>17104</v>
      </c>
      <c r="E3803" t="s">
        <v>17105</v>
      </c>
    </row>
    <row r="3804" spans="1:5" x14ac:dyDescent="0.3">
      <c r="A3804" t="s">
        <v>17106</v>
      </c>
      <c r="B3804" t="s">
        <v>17107</v>
      </c>
      <c r="C3804" t="s">
        <v>17108</v>
      </c>
      <c r="D3804" t="s">
        <v>17109</v>
      </c>
      <c r="E3804" t="s">
        <v>17110</v>
      </c>
    </row>
    <row r="3805" spans="1:5" x14ac:dyDescent="0.3">
      <c r="A3805" t="s">
        <v>17111</v>
      </c>
      <c r="B3805" t="s">
        <v>17112</v>
      </c>
      <c r="C3805" t="s">
        <v>17113</v>
      </c>
      <c r="D3805" t="s">
        <v>17114</v>
      </c>
      <c r="E3805" t="s">
        <v>17115</v>
      </c>
    </row>
    <row r="3806" spans="1:5" x14ac:dyDescent="0.3">
      <c r="A3806" t="s">
        <v>17116</v>
      </c>
      <c r="B3806" t="s">
        <v>17117</v>
      </c>
      <c r="C3806" t="s">
        <v>17118</v>
      </c>
      <c r="D3806" t="s">
        <v>17119</v>
      </c>
      <c r="E3806" t="s">
        <v>17120</v>
      </c>
    </row>
    <row r="3807" spans="1:5" x14ac:dyDescent="0.3">
      <c r="A3807" t="s">
        <v>17121</v>
      </c>
      <c r="B3807" t="s">
        <v>17122</v>
      </c>
      <c r="C3807" t="s">
        <v>15364</v>
      </c>
      <c r="D3807" t="s">
        <v>15365</v>
      </c>
      <c r="E3807" t="s">
        <v>17123</v>
      </c>
    </row>
    <row r="3808" spans="1:5" x14ac:dyDescent="0.3">
      <c r="A3808" t="s">
        <v>17124</v>
      </c>
      <c r="B3808" t="s">
        <v>17125</v>
      </c>
      <c r="C3808" t="s">
        <v>17126</v>
      </c>
      <c r="D3808" t="e">
        <f>- the he (she or it), i.e. this or that (often with article repeated)</f>
        <v>#NAME?</v>
      </c>
      <c r="E3808" t="e">
        <f>- the he (she or it), i.e. this or that (often with article repeated)</f>
        <v>#NAME?</v>
      </c>
    </row>
    <row r="3809" spans="1:5" x14ac:dyDescent="0.3">
      <c r="A3809" t="s">
        <v>17127</v>
      </c>
      <c r="B3809" t="s">
        <v>17128</v>
      </c>
      <c r="C3809" t="s">
        <v>17129</v>
      </c>
      <c r="D3809" t="s">
        <v>17130</v>
      </c>
      <c r="E3809" t="s">
        <v>17131</v>
      </c>
    </row>
    <row r="3810" spans="1:5" x14ac:dyDescent="0.3">
      <c r="A3810" t="s">
        <v>17132</v>
      </c>
      <c r="B3810" t="s">
        <v>17133</v>
      </c>
      <c r="C3810" t="s">
        <v>17134</v>
      </c>
      <c r="D3810" t="s">
        <v>17135</v>
      </c>
      <c r="E3810" t="s">
        <v>17136</v>
      </c>
    </row>
    <row r="3811" spans="1:5" x14ac:dyDescent="0.3">
      <c r="A3811" t="s">
        <v>17137</v>
      </c>
      <c r="B3811" t="s">
        <v>17138</v>
      </c>
      <c r="C3811" t="s">
        <v>17139</v>
      </c>
      <c r="D3811" t="s">
        <v>17140</v>
      </c>
      <c r="E3811" t="s">
        <v>17141</v>
      </c>
    </row>
    <row r="3812" spans="1:5" x14ac:dyDescent="0.3">
      <c r="A3812" t="s">
        <v>17142</v>
      </c>
      <c r="B3812" t="s">
        <v>17143</v>
      </c>
      <c r="C3812" t="s">
        <v>5529</v>
      </c>
      <c r="D3812" t="s">
        <v>17144</v>
      </c>
      <c r="E3812" t="s">
        <v>17145</v>
      </c>
    </row>
    <row r="3813" spans="1:5" x14ac:dyDescent="0.3">
      <c r="A3813" t="s">
        <v>17146</v>
      </c>
      <c r="B3813" t="s">
        <v>17147</v>
      </c>
      <c r="C3813" t="s">
        <v>5529</v>
      </c>
      <c r="D3813" t="s">
        <v>17148</v>
      </c>
      <c r="E3813" t="s">
        <v>17149</v>
      </c>
    </row>
    <row r="3814" spans="1:5" x14ac:dyDescent="0.3">
      <c r="A3814" t="s">
        <v>17150</v>
      </c>
      <c r="B3814" t="s">
        <v>17151</v>
      </c>
      <c r="C3814" t="s">
        <v>17152</v>
      </c>
      <c r="D3814" t="s">
        <v>17153</v>
      </c>
      <c r="E3814" t="s">
        <v>17154</v>
      </c>
    </row>
    <row r="3815" spans="1:5" x14ac:dyDescent="0.3">
      <c r="A3815" t="s">
        <v>17155</v>
      </c>
      <c r="B3815" t="s">
        <v>17156</v>
      </c>
      <c r="C3815" t="s">
        <v>17157</v>
      </c>
      <c r="D3815" t="s">
        <v>17158</v>
      </c>
      <c r="E3815" t="s">
        <v>17159</v>
      </c>
    </row>
    <row r="3816" spans="1:5" x14ac:dyDescent="0.3">
      <c r="A3816" t="s">
        <v>17160</v>
      </c>
      <c r="B3816" t="s">
        <v>17161</v>
      </c>
      <c r="C3816" t="s">
        <v>13014</v>
      </c>
      <c r="D3816" t="s">
        <v>17162</v>
      </c>
      <c r="E3816" t="s">
        <v>17163</v>
      </c>
    </row>
    <row r="3817" spans="1:5" x14ac:dyDescent="0.3">
      <c r="A3817" t="s">
        <v>17164</v>
      </c>
      <c r="B3817" t="s">
        <v>17165</v>
      </c>
      <c r="C3817" t="s">
        <v>17166</v>
      </c>
      <c r="D3817" t="s">
        <v>17167</v>
      </c>
      <c r="E3817" t="s">
        <v>17168</v>
      </c>
    </row>
    <row r="3818" spans="1:5" x14ac:dyDescent="0.3">
      <c r="A3818" t="s">
        <v>17169</v>
      </c>
      <c r="B3818" t="s">
        <v>17170</v>
      </c>
      <c r="C3818" t="s">
        <v>16597</v>
      </c>
      <c r="D3818" t="s">
        <v>17171</v>
      </c>
      <c r="E3818" t="s">
        <v>17172</v>
      </c>
    </row>
    <row r="3819" spans="1:5" x14ac:dyDescent="0.3">
      <c r="A3819" t="s">
        <v>17173</v>
      </c>
      <c r="B3819" t="s">
        <v>17174</v>
      </c>
      <c r="C3819" t="s">
        <v>10297</v>
      </c>
      <c r="D3819" t="s">
        <v>17175</v>
      </c>
      <c r="E3819" t="s">
        <v>17176</v>
      </c>
    </row>
    <row r="3820" spans="1:5" x14ac:dyDescent="0.3">
      <c r="A3820" t="s">
        <v>17177</v>
      </c>
      <c r="B3820" t="s">
        <v>17178</v>
      </c>
      <c r="C3820" t="s">
        <v>17179</v>
      </c>
      <c r="D3820" t="s">
        <v>17180</v>
      </c>
      <c r="E3820" t="s">
        <v>17181</v>
      </c>
    </row>
    <row r="3821" spans="1:5" x14ac:dyDescent="0.3">
      <c r="A3821" t="s">
        <v>17182</v>
      </c>
      <c r="B3821" t="s">
        <v>17183</v>
      </c>
      <c r="C3821" t="s">
        <v>17184</v>
      </c>
      <c r="D3821" t="s">
        <v>17185</v>
      </c>
      <c r="E3821" t="s">
        <v>17186</v>
      </c>
    </row>
    <row r="3822" spans="1:5" x14ac:dyDescent="0.3">
      <c r="A3822" t="s">
        <v>17187</v>
      </c>
      <c r="B3822" t="s">
        <v>17188</v>
      </c>
      <c r="C3822" t="s">
        <v>17189</v>
      </c>
      <c r="D3822" t="s">
        <v>17190</v>
      </c>
      <c r="E3822" t="s">
        <v>17191</v>
      </c>
    </row>
    <row r="3823" spans="1:5" x14ac:dyDescent="0.3">
      <c r="A3823" t="s">
        <v>17192</v>
      </c>
      <c r="B3823" t="s">
        <v>17193</v>
      </c>
      <c r="C3823" t="s">
        <v>16592</v>
      </c>
      <c r="D3823" t="s">
        <v>17194</v>
      </c>
      <c r="E3823" t="s">
        <v>17195</v>
      </c>
    </row>
    <row r="3824" spans="1:5" x14ac:dyDescent="0.3">
      <c r="A3824" t="s">
        <v>17196</v>
      </c>
      <c r="B3824" t="s">
        <v>17197</v>
      </c>
      <c r="C3824" t="s">
        <v>17198</v>
      </c>
      <c r="D3824" t="s">
        <v>17198</v>
      </c>
      <c r="E3824" t="s">
        <v>17199</v>
      </c>
    </row>
    <row r="3825" spans="1:5" x14ac:dyDescent="0.3">
      <c r="A3825" t="s">
        <v>17200</v>
      </c>
      <c r="B3825" t="s">
        <v>17201</v>
      </c>
      <c r="C3825" t="s">
        <v>11682</v>
      </c>
      <c r="D3825" t="s">
        <v>17202</v>
      </c>
      <c r="E3825" t="s">
        <v>17203</v>
      </c>
    </row>
    <row r="3826" spans="1:5" x14ac:dyDescent="0.3">
      <c r="A3826" t="s">
        <v>17204</v>
      </c>
      <c r="B3826" t="s">
        <v>17205</v>
      </c>
      <c r="C3826" t="s">
        <v>17206</v>
      </c>
      <c r="D3826" t="s">
        <v>17207</v>
      </c>
      <c r="E3826" t="s">
        <v>17208</v>
      </c>
    </row>
    <row r="3827" spans="1:5" x14ac:dyDescent="0.3">
      <c r="A3827" t="s">
        <v>17209</v>
      </c>
      <c r="B3827" t="s">
        <v>17210</v>
      </c>
      <c r="C3827" t="s">
        <v>17211</v>
      </c>
      <c r="D3827" t="s">
        <v>17212</v>
      </c>
      <c r="E3827" t="s">
        <v>17213</v>
      </c>
    </row>
    <row r="3828" spans="1:5" x14ac:dyDescent="0.3">
      <c r="A3828" t="s">
        <v>17214</v>
      </c>
      <c r="B3828" t="s">
        <v>17215</v>
      </c>
      <c r="C3828" t="s">
        <v>9755</v>
      </c>
      <c r="D3828" t="s">
        <v>9755</v>
      </c>
      <c r="E3828" t="s">
        <v>17216</v>
      </c>
    </row>
    <row r="3829" spans="1:5" x14ac:dyDescent="0.3">
      <c r="A3829" t="s">
        <v>17217</v>
      </c>
      <c r="B3829" t="s">
        <v>17218</v>
      </c>
      <c r="C3829" t="s">
        <v>17219</v>
      </c>
      <c r="D3829" t="s">
        <v>17220</v>
      </c>
      <c r="E3829" t="s">
        <v>17221</v>
      </c>
    </row>
    <row r="3830" spans="1:5" x14ac:dyDescent="0.3">
      <c r="A3830" t="s">
        <v>17222</v>
      </c>
      <c r="B3830" t="s">
        <v>17223</v>
      </c>
      <c r="C3830" t="s">
        <v>17224</v>
      </c>
      <c r="D3830" t="s">
        <v>17225</v>
      </c>
      <c r="E3830" t="s">
        <v>17226</v>
      </c>
    </row>
    <row r="3831" spans="1:5" x14ac:dyDescent="0.3">
      <c r="A3831" t="s">
        <v>17227</v>
      </c>
      <c r="B3831" t="s">
        <v>17228</v>
      </c>
      <c r="C3831" t="s">
        <v>17229</v>
      </c>
      <c r="D3831" t="s">
        <v>17230</v>
      </c>
      <c r="E3831" t="s">
        <v>17231</v>
      </c>
    </row>
    <row r="3832" spans="1:5" x14ac:dyDescent="0.3">
      <c r="A3832" t="s">
        <v>17232</v>
      </c>
      <c r="B3832" t="s">
        <v>17233</v>
      </c>
      <c r="C3832" t="s">
        <v>17234</v>
      </c>
      <c r="D3832" t="s">
        <v>17235</v>
      </c>
      <c r="E3832" t="s">
        <v>17236</v>
      </c>
    </row>
    <row r="3833" spans="1:5" x14ac:dyDescent="0.3">
      <c r="A3833" t="s">
        <v>17237</v>
      </c>
      <c r="B3833" t="s">
        <v>17238</v>
      </c>
      <c r="C3833" t="s">
        <v>10982</v>
      </c>
      <c r="D3833" t="s">
        <v>17239</v>
      </c>
      <c r="E3833" t="s">
        <v>17240</v>
      </c>
    </row>
    <row r="3834" spans="1:5" x14ac:dyDescent="0.3">
      <c r="A3834" t="s">
        <v>17241</v>
      </c>
      <c r="B3834" t="s">
        <v>17242</v>
      </c>
      <c r="C3834" t="s">
        <v>12028</v>
      </c>
      <c r="D3834" t="s">
        <v>17243</v>
      </c>
      <c r="E3834" t="s">
        <v>17244</v>
      </c>
    </row>
    <row r="3835" spans="1:5" x14ac:dyDescent="0.3">
      <c r="A3835" t="s">
        <v>17245</v>
      </c>
      <c r="B3835" t="s">
        <v>17246</v>
      </c>
      <c r="C3835" t="s">
        <v>12028</v>
      </c>
      <c r="D3835" t="s">
        <v>17247</v>
      </c>
      <c r="E3835" t="s">
        <v>17248</v>
      </c>
    </row>
    <row r="3836" spans="1:5" x14ac:dyDescent="0.3">
      <c r="A3836" t="s">
        <v>17249</v>
      </c>
      <c r="B3836" t="s">
        <v>17250</v>
      </c>
      <c r="C3836" t="s">
        <v>17251</v>
      </c>
      <c r="D3836" t="s">
        <v>17252</v>
      </c>
      <c r="E3836" t="s">
        <v>17253</v>
      </c>
    </row>
    <row r="3837" spans="1:5" x14ac:dyDescent="0.3">
      <c r="A3837" t="s">
        <v>17254</v>
      </c>
      <c r="B3837" t="s">
        <v>17255</v>
      </c>
      <c r="C3837" t="s">
        <v>17256</v>
      </c>
      <c r="D3837" t="s">
        <v>17257</v>
      </c>
      <c r="E3837" t="s">
        <v>17258</v>
      </c>
    </row>
    <row r="3838" spans="1:5" x14ac:dyDescent="0.3">
      <c r="A3838" t="s">
        <v>17259</v>
      </c>
      <c r="B3838" t="s">
        <v>17260</v>
      </c>
      <c r="C3838" t="s">
        <v>17261</v>
      </c>
      <c r="D3838" t="s">
        <v>17262</v>
      </c>
      <c r="E3838" t="s">
        <v>17263</v>
      </c>
    </row>
    <row r="3839" spans="1:5" x14ac:dyDescent="0.3">
      <c r="A3839" t="s">
        <v>17264</v>
      </c>
      <c r="B3839" t="s">
        <v>17265</v>
      </c>
      <c r="C3839" t="s">
        <v>17266</v>
      </c>
      <c r="D3839" t="s">
        <v>17267</v>
      </c>
      <c r="E3839" t="s">
        <v>17268</v>
      </c>
    </row>
    <row r="3840" spans="1:5" x14ac:dyDescent="0.3">
      <c r="A3840" t="s">
        <v>17269</v>
      </c>
      <c r="B3840" t="s">
        <v>17270</v>
      </c>
      <c r="C3840" t="s">
        <v>17271</v>
      </c>
      <c r="D3840" t="s">
        <v>17272</v>
      </c>
      <c r="E3840" t="s">
        <v>17273</v>
      </c>
    </row>
    <row r="3841" spans="1:5" x14ac:dyDescent="0.3">
      <c r="A3841" t="s">
        <v>17274</v>
      </c>
      <c r="B3841" t="s">
        <v>17275</v>
      </c>
      <c r="C3841" t="s">
        <v>12810</v>
      </c>
      <c r="D3841" t="s">
        <v>17276</v>
      </c>
      <c r="E3841" t="s">
        <v>17277</v>
      </c>
    </row>
    <row r="3842" spans="1:5" x14ac:dyDescent="0.3">
      <c r="A3842" t="s">
        <v>17278</v>
      </c>
      <c r="B3842" t="s">
        <v>17279</v>
      </c>
      <c r="C3842" t="s">
        <v>17280</v>
      </c>
      <c r="D3842" t="s">
        <v>17280</v>
      </c>
      <c r="E3842" t="s">
        <v>17281</v>
      </c>
    </row>
    <row r="3843" spans="1:5" x14ac:dyDescent="0.3">
      <c r="A3843" t="s">
        <v>17282</v>
      </c>
      <c r="B3843" t="s">
        <v>17283</v>
      </c>
      <c r="C3843" t="s">
        <v>15947</v>
      </c>
      <c r="D3843" t="s">
        <v>15947</v>
      </c>
      <c r="E3843" t="s">
        <v>17284</v>
      </c>
    </row>
    <row r="3844" spans="1:5" x14ac:dyDescent="0.3">
      <c r="A3844" t="s">
        <v>17285</v>
      </c>
      <c r="B3844" t="s">
        <v>17286</v>
      </c>
      <c r="C3844" t="s">
        <v>17287</v>
      </c>
      <c r="D3844" t="s">
        <v>17288</v>
      </c>
      <c r="E3844" t="s">
        <v>17289</v>
      </c>
    </row>
    <row r="3845" spans="1:5" x14ac:dyDescent="0.3">
      <c r="A3845" t="s">
        <v>17290</v>
      </c>
      <c r="B3845" t="s">
        <v>17291</v>
      </c>
      <c r="C3845" t="s">
        <v>17292</v>
      </c>
      <c r="D3845" t="s">
        <v>17293</v>
      </c>
      <c r="E3845" t="s">
        <v>17294</v>
      </c>
    </row>
    <row r="3846" spans="1:5" x14ac:dyDescent="0.3">
      <c r="A3846" t="s">
        <v>17295</v>
      </c>
      <c r="B3846" t="s">
        <v>17296</v>
      </c>
      <c r="C3846" t="s">
        <v>15947</v>
      </c>
      <c r="D3846" t="s">
        <v>17297</v>
      </c>
      <c r="E3846" t="s">
        <v>17298</v>
      </c>
    </row>
    <row r="3847" spans="1:5" x14ac:dyDescent="0.3">
      <c r="A3847" t="s">
        <v>17299</v>
      </c>
      <c r="B3847" t="s">
        <v>17300</v>
      </c>
      <c r="C3847" t="s">
        <v>17301</v>
      </c>
      <c r="D3847" t="s">
        <v>17302</v>
      </c>
      <c r="E3847" t="s">
        <v>17303</v>
      </c>
    </row>
    <row r="3848" spans="1:5" x14ac:dyDescent="0.3">
      <c r="A3848" t="s">
        <v>17304</v>
      </c>
      <c r="B3848" t="s">
        <v>17305</v>
      </c>
      <c r="C3848" t="s">
        <v>17306</v>
      </c>
      <c r="D3848" t="s">
        <v>17307</v>
      </c>
      <c r="E3848" t="s">
        <v>17308</v>
      </c>
    </row>
    <row r="3849" spans="1:5" x14ac:dyDescent="0.3">
      <c r="A3849" t="s">
        <v>17309</v>
      </c>
      <c r="B3849" t="s">
        <v>17310</v>
      </c>
      <c r="C3849" t="s">
        <v>7556</v>
      </c>
      <c r="D3849" t="s">
        <v>17311</v>
      </c>
      <c r="E3849" t="s">
        <v>17312</v>
      </c>
    </row>
    <row r="3850" spans="1:5" x14ac:dyDescent="0.3">
      <c r="A3850" t="s">
        <v>17313</v>
      </c>
      <c r="B3850" t="s">
        <v>17314</v>
      </c>
      <c r="C3850" t="s">
        <v>17315</v>
      </c>
      <c r="D3850" t="s">
        <v>17315</v>
      </c>
      <c r="E3850" t="s">
        <v>17316</v>
      </c>
    </row>
    <row r="3851" spans="1:5" x14ac:dyDescent="0.3">
      <c r="A3851" t="s">
        <v>17317</v>
      </c>
      <c r="B3851" t="s">
        <v>17318</v>
      </c>
      <c r="C3851" t="s">
        <v>17319</v>
      </c>
      <c r="D3851" t="s">
        <v>17320</v>
      </c>
      <c r="E3851" t="s">
        <v>17321</v>
      </c>
    </row>
    <row r="3852" spans="1:5" x14ac:dyDescent="0.3">
      <c r="A3852" t="s">
        <v>17322</v>
      </c>
      <c r="B3852" t="s">
        <v>17323</v>
      </c>
      <c r="C3852" t="s">
        <v>17324</v>
      </c>
      <c r="D3852" t="s">
        <v>17325</v>
      </c>
      <c r="E3852" t="s">
        <v>17326</v>
      </c>
    </row>
    <row r="3853" spans="1:5" x14ac:dyDescent="0.3">
      <c r="A3853" t="s">
        <v>17327</v>
      </c>
      <c r="B3853" t="s">
        <v>17328</v>
      </c>
      <c r="C3853" t="s">
        <v>574</v>
      </c>
      <c r="D3853" t="s">
        <v>574</v>
      </c>
      <c r="E3853" t="s">
        <v>17329</v>
      </c>
    </row>
    <row r="3854" spans="1:5" x14ac:dyDescent="0.3">
      <c r="A3854" t="s">
        <v>17330</v>
      </c>
      <c r="B3854" t="s">
        <v>17331</v>
      </c>
      <c r="C3854" t="s">
        <v>17332</v>
      </c>
      <c r="D3854" t="s">
        <v>17333</v>
      </c>
      <c r="E3854" t="s">
        <v>17334</v>
      </c>
    </row>
    <row r="3855" spans="1:5" x14ac:dyDescent="0.3">
      <c r="A3855" t="s">
        <v>17335</v>
      </c>
      <c r="B3855" t="s">
        <v>17336</v>
      </c>
      <c r="C3855" t="s">
        <v>17337</v>
      </c>
      <c r="D3855" t="s">
        <v>17338</v>
      </c>
      <c r="E3855" t="s">
        <v>17339</v>
      </c>
    </row>
    <row r="3856" spans="1:5" x14ac:dyDescent="0.3">
      <c r="A3856" t="s">
        <v>17340</v>
      </c>
      <c r="B3856" t="s">
        <v>17341</v>
      </c>
      <c r="C3856" t="s">
        <v>1257</v>
      </c>
      <c r="D3856" t="s">
        <v>17342</v>
      </c>
      <c r="E3856" t="s">
        <v>17343</v>
      </c>
    </row>
    <row r="3857" spans="1:5" x14ac:dyDescent="0.3">
      <c r="A3857" t="s">
        <v>17344</v>
      </c>
      <c r="B3857" t="s">
        <v>17345</v>
      </c>
      <c r="C3857" t="s">
        <v>14884</v>
      </c>
      <c r="D3857" t="s">
        <v>14884</v>
      </c>
      <c r="E3857" t="s">
        <v>17346</v>
      </c>
    </row>
    <row r="3858" spans="1:5" x14ac:dyDescent="0.3">
      <c r="A3858" t="s">
        <v>17347</v>
      </c>
      <c r="B3858" t="s">
        <v>17348</v>
      </c>
      <c r="C3858" t="s">
        <v>17349</v>
      </c>
      <c r="D3858" t="s">
        <v>17349</v>
      </c>
      <c r="E3858" t="s">
        <v>17350</v>
      </c>
    </row>
    <row r="3859" spans="1:5" x14ac:dyDescent="0.3">
      <c r="A3859" t="s">
        <v>17351</v>
      </c>
      <c r="B3859" t="s">
        <v>17352</v>
      </c>
      <c r="C3859" t="s">
        <v>17353</v>
      </c>
      <c r="D3859" t="s">
        <v>17353</v>
      </c>
      <c r="E3859" t="s">
        <v>17354</v>
      </c>
    </row>
    <row r="3860" spans="1:5" x14ac:dyDescent="0.3">
      <c r="A3860" t="s">
        <v>17355</v>
      </c>
      <c r="B3860" t="s">
        <v>17356</v>
      </c>
      <c r="C3860" t="s">
        <v>17357</v>
      </c>
      <c r="D3860" t="s">
        <v>17357</v>
      </c>
      <c r="E3860" t="s">
        <v>17358</v>
      </c>
    </row>
    <row r="3861" spans="1:5" x14ac:dyDescent="0.3">
      <c r="A3861" t="s">
        <v>17359</v>
      </c>
      <c r="B3861" t="s">
        <v>17360</v>
      </c>
      <c r="C3861" t="s">
        <v>7463</v>
      </c>
      <c r="D3861" t="s">
        <v>17361</v>
      </c>
      <c r="E3861" t="s">
        <v>17362</v>
      </c>
    </row>
    <row r="3862" spans="1:5" x14ac:dyDescent="0.3">
      <c r="A3862" t="s">
        <v>17363</v>
      </c>
      <c r="B3862" t="s">
        <v>17364</v>
      </c>
      <c r="C3862" t="s">
        <v>17365</v>
      </c>
      <c r="D3862" t="s">
        <v>17366</v>
      </c>
      <c r="E3862" t="s">
        <v>17367</v>
      </c>
    </row>
    <row r="3863" spans="1:5" x14ac:dyDescent="0.3">
      <c r="A3863" t="s">
        <v>17368</v>
      </c>
      <c r="B3863" t="s">
        <v>17369</v>
      </c>
      <c r="C3863" t="s">
        <v>17370</v>
      </c>
      <c r="D3863" t="s">
        <v>17371</v>
      </c>
      <c r="E3863" t="s">
        <v>17372</v>
      </c>
    </row>
    <row r="3864" spans="1:5" x14ac:dyDescent="0.3">
      <c r="A3864" t="s">
        <v>17373</v>
      </c>
      <c r="B3864" t="s">
        <v>17374</v>
      </c>
      <c r="C3864" t="s">
        <v>17375</v>
      </c>
      <c r="D3864" t="s">
        <v>17376</v>
      </c>
      <c r="E3864" t="s">
        <v>17377</v>
      </c>
    </row>
    <row r="3865" spans="1:5" x14ac:dyDescent="0.3">
      <c r="A3865" t="s">
        <v>17378</v>
      </c>
      <c r="B3865" t="s">
        <v>17379</v>
      </c>
      <c r="C3865" t="s">
        <v>17380</v>
      </c>
      <c r="D3865" t="s">
        <v>17381</v>
      </c>
      <c r="E3865" t="s">
        <v>17382</v>
      </c>
    </row>
    <row r="3866" spans="1:5" x14ac:dyDescent="0.3">
      <c r="A3866" t="s">
        <v>17383</v>
      </c>
      <c r="B3866" t="s">
        <v>17384</v>
      </c>
      <c r="C3866" t="s">
        <v>17385</v>
      </c>
      <c r="D3866" t="s">
        <v>17385</v>
      </c>
      <c r="E3866" t="s">
        <v>17386</v>
      </c>
    </row>
    <row r="3867" spans="1:5" x14ac:dyDescent="0.3">
      <c r="A3867" t="s">
        <v>17387</v>
      </c>
      <c r="B3867" t="s">
        <v>17388</v>
      </c>
      <c r="C3867" t="s">
        <v>17389</v>
      </c>
      <c r="D3867" t="s">
        <v>17389</v>
      </c>
      <c r="E3867" t="s">
        <v>17390</v>
      </c>
    </row>
    <row r="3868" spans="1:5" x14ac:dyDescent="0.3">
      <c r="A3868" t="s">
        <v>17391</v>
      </c>
      <c r="B3868" t="s">
        <v>17392</v>
      </c>
      <c r="C3868" t="s">
        <v>17393</v>
      </c>
      <c r="D3868" t="s">
        <v>17394</v>
      </c>
      <c r="E3868" t="s">
        <v>17395</v>
      </c>
    </row>
    <row r="3869" spans="1:5" x14ac:dyDescent="0.3">
      <c r="A3869" t="s">
        <v>17396</v>
      </c>
      <c r="B3869" t="s">
        <v>17397</v>
      </c>
      <c r="C3869" t="s">
        <v>503</v>
      </c>
      <c r="D3869" t="s">
        <v>17398</v>
      </c>
      <c r="E3869" t="s">
        <v>17399</v>
      </c>
    </row>
    <row r="3870" spans="1:5" x14ac:dyDescent="0.3">
      <c r="A3870" t="s">
        <v>17400</v>
      </c>
      <c r="B3870" t="s">
        <v>17401</v>
      </c>
      <c r="C3870" t="s">
        <v>17385</v>
      </c>
      <c r="D3870" t="s">
        <v>17402</v>
      </c>
      <c r="E3870" t="s">
        <v>17403</v>
      </c>
    </row>
    <row r="3871" spans="1:5" x14ac:dyDescent="0.3">
      <c r="A3871" t="s">
        <v>17404</v>
      </c>
      <c r="B3871" t="s">
        <v>17405</v>
      </c>
      <c r="C3871" t="s">
        <v>17406</v>
      </c>
      <c r="D3871" t="s">
        <v>17407</v>
      </c>
      <c r="E3871" t="s">
        <v>17408</v>
      </c>
    </row>
    <row r="3872" spans="1:5" x14ac:dyDescent="0.3">
      <c r="A3872" t="s">
        <v>17409</v>
      </c>
      <c r="B3872" t="s">
        <v>17410</v>
      </c>
      <c r="C3872" t="s">
        <v>503</v>
      </c>
      <c r="D3872" t="s">
        <v>17411</v>
      </c>
      <c r="E3872" t="s">
        <v>17412</v>
      </c>
    </row>
    <row r="3873" spans="1:5" x14ac:dyDescent="0.3">
      <c r="A3873" t="s">
        <v>17413</v>
      </c>
      <c r="B3873" t="s">
        <v>17414</v>
      </c>
      <c r="C3873" t="s">
        <v>5829</v>
      </c>
      <c r="D3873" t="s">
        <v>17415</v>
      </c>
      <c r="E3873" t="s">
        <v>17416</v>
      </c>
    </row>
    <row r="3874" spans="1:5" x14ac:dyDescent="0.3">
      <c r="A3874" t="s">
        <v>17417</v>
      </c>
      <c r="B3874" t="s">
        <v>17418</v>
      </c>
      <c r="C3874" t="s">
        <v>17419</v>
      </c>
      <c r="D3874" t="s">
        <v>17420</v>
      </c>
      <c r="E3874" t="s">
        <v>17421</v>
      </c>
    </row>
    <row r="3875" spans="1:5" x14ac:dyDescent="0.3">
      <c r="A3875" t="s">
        <v>17422</v>
      </c>
      <c r="B3875" t="s">
        <v>17423</v>
      </c>
      <c r="C3875" t="s">
        <v>17424</v>
      </c>
      <c r="D3875" t="s">
        <v>17425</v>
      </c>
      <c r="E3875" t="s">
        <v>17426</v>
      </c>
    </row>
    <row r="3876" spans="1:5" x14ac:dyDescent="0.3">
      <c r="A3876" t="s">
        <v>17427</v>
      </c>
      <c r="B3876" t="s">
        <v>17428</v>
      </c>
      <c r="C3876" t="s">
        <v>17429</v>
      </c>
      <c r="D3876" t="s">
        <v>17430</v>
      </c>
      <c r="E3876" t="s">
        <v>17431</v>
      </c>
    </row>
    <row r="3877" spans="1:5" x14ac:dyDescent="0.3">
      <c r="A3877" t="s">
        <v>17432</v>
      </c>
      <c r="B3877" t="s">
        <v>17433</v>
      </c>
      <c r="C3877" t="s">
        <v>17434</v>
      </c>
      <c r="D3877" t="s">
        <v>17435</v>
      </c>
      <c r="E3877" t="s">
        <v>17436</v>
      </c>
    </row>
    <row r="3878" spans="1:5" x14ac:dyDescent="0.3">
      <c r="A3878" t="s">
        <v>17437</v>
      </c>
      <c r="B3878" t="s">
        <v>17438</v>
      </c>
      <c r="C3878" t="s">
        <v>17439</v>
      </c>
      <c r="D3878" t="s">
        <v>17439</v>
      </c>
      <c r="E3878" t="s">
        <v>17440</v>
      </c>
    </row>
    <row r="3879" spans="1:5" x14ac:dyDescent="0.3">
      <c r="A3879" t="s">
        <v>17441</v>
      </c>
      <c r="B3879" t="s">
        <v>17442</v>
      </c>
      <c r="C3879" t="s">
        <v>17443</v>
      </c>
      <c r="D3879" t="s">
        <v>17444</v>
      </c>
      <c r="E3879" t="s">
        <v>17445</v>
      </c>
    </row>
    <row r="3880" spans="1:5" x14ac:dyDescent="0.3">
      <c r="A3880" t="s">
        <v>17446</v>
      </c>
      <c r="B3880" t="s">
        <v>17447</v>
      </c>
      <c r="C3880" t="s">
        <v>17448</v>
      </c>
      <c r="D3880" t="s">
        <v>17449</v>
      </c>
      <c r="E3880" t="s">
        <v>17450</v>
      </c>
    </row>
    <row r="3881" spans="1:5" x14ac:dyDescent="0.3">
      <c r="A3881" t="s">
        <v>17451</v>
      </c>
      <c r="B3881" t="s">
        <v>17452</v>
      </c>
      <c r="C3881" t="s">
        <v>17453</v>
      </c>
      <c r="D3881" t="s">
        <v>17454</v>
      </c>
      <c r="E3881" t="s">
        <v>17455</v>
      </c>
    </row>
    <row r="3882" spans="1:5" x14ac:dyDescent="0.3">
      <c r="A3882" t="s">
        <v>17456</v>
      </c>
      <c r="B3882" t="s">
        <v>17457</v>
      </c>
      <c r="C3882" t="s">
        <v>17458</v>
      </c>
      <c r="D3882" t="s">
        <v>17459</v>
      </c>
      <c r="E3882" t="s">
        <v>17460</v>
      </c>
    </row>
    <row r="3883" spans="1:5" x14ac:dyDescent="0.3">
      <c r="A3883" t="s">
        <v>17461</v>
      </c>
      <c r="B3883" t="s">
        <v>17462</v>
      </c>
      <c r="C3883" t="s">
        <v>8427</v>
      </c>
      <c r="D3883" t="s">
        <v>17463</v>
      </c>
      <c r="E3883" t="s">
        <v>17464</v>
      </c>
    </row>
    <row r="3884" spans="1:5" x14ac:dyDescent="0.3">
      <c r="A3884" t="s">
        <v>17465</v>
      </c>
      <c r="B3884" t="s">
        <v>17466</v>
      </c>
      <c r="C3884" t="s">
        <v>17467</v>
      </c>
      <c r="D3884" t="s">
        <v>17468</v>
      </c>
      <c r="E3884" t="s">
        <v>17469</v>
      </c>
    </row>
    <row r="3885" spans="1:5" x14ac:dyDescent="0.3">
      <c r="A3885" t="s">
        <v>17470</v>
      </c>
      <c r="B3885" t="s">
        <v>17471</v>
      </c>
      <c r="C3885" t="s">
        <v>2356</v>
      </c>
      <c r="D3885" t="s">
        <v>17472</v>
      </c>
      <c r="E3885" t="s">
        <v>17473</v>
      </c>
    </row>
    <row r="3886" spans="1:5" x14ac:dyDescent="0.3">
      <c r="A3886" t="s">
        <v>17474</v>
      </c>
      <c r="B3886" t="s">
        <v>17475</v>
      </c>
      <c r="C3886" t="s">
        <v>3916</v>
      </c>
      <c r="D3886" t="s">
        <v>17476</v>
      </c>
      <c r="E3886" t="s">
        <v>17477</v>
      </c>
    </row>
    <row r="3887" spans="1:5" x14ac:dyDescent="0.3">
      <c r="A3887" t="s">
        <v>17478</v>
      </c>
      <c r="B3887" t="s">
        <v>17479</v>
      </c>
      <c r="C3887" t="s">
        <v>17480</v>
      </c>
      <c r="D3887" t="s">
        <v>17481</v>
      </c>
      <c r="E3887" t="s">
        <v>17482</v>
      </c>
    </row>
    <row r="3888" spans="1:5" x14ac:dyDescent="0.3">
      <c r="A3888" t="s">
        <v>17483</v>
      </c>
      <c r="B3888" t="s">
        <v>17484</v>
      </c>
      <c r="C3888" t="s">
        <v>9081</v>
      </c>
      <c r="D3888" t="s">
        <v>17485</v>
      </c>
      <c r="E3888" t="s">
        <v>17486</v>
      </c>
    </row>
    <row r="3889" spans="1:5" x14ac:dyDescent="0.3">
      <c r="A3889" t="s">
        <v>17487</v>
      </c>
      <c r="B3889" t="s">
        <v>17488</v>
      </c>
      <c r="C3889" t="s">
        <v>17489</v>
      </c>
      <c r="D3889" t="s">
        <v>17490</v>
      </c>
      <c r="E3889" t="s">
        <v>17491</v>
      </c>
    </row>
    <row r="3890" spans="1:5" x14ac:dyDescent="0.3">
      <c r="A3890" t="s">
        <v>17492</v>
      </c>
      <c r="B3890" t="s">
        <v>17493</v>
      </c>
      <c r="C3890" t="s">
        <v>1565</v>
      </c>
      <c r="D3890" t="s">
        <v>17494</v>
      </c>
      <c r="E3890" t="s">
        <v>17495</v>
      </c>
    </row>
    <row r="3891" spans="1:5" x14ac:dyDescent="0.3">
      <c r="A3891" t="s">
        <v>17496</v>
      </c>
      <c r="B3891" t="s">
        <v>17497</v>
      </c>
      <c r="C3891" t="s">
        <v>17498</v>
      </c>
      <c r="D3891" t="s">
        <v>17499</v>
      </c>
      <c r="E3891" t="s">
        <v>17500</v>
      </c>
    </row>
    <row r="3892" spans="1:5" x14ac:dyDescent="0.3">
      <c r="A3892" t="s">
        <v>17501</v>
      </c>
      <c r="B3892" t="s">
        <v>17502</v>
      </c>
      <c r="C3892" t="s">
        <v>17503</v>
      </c>
      <c r="D3892" t="s">
        <v>17504</v>
      </c>
      <c r="E3892" t="s">
        <v>17505</v>
      </c>
    </row>
    <row r="3893" spans="1:5" x14ac:dyDescent="0.3">
      <c r="A3893" t="s">
        <v>17506</v>
      </c>
      <c r="B3893" t="s">
        <v>17507</v>
      </c>
      <c r="C3893" t="s">
        <v>17508</v>
      </c>
      <c r="D3893" t="s">
        <v>17509</v>
      </c>
      <c r="E3893" t="s">
        <v>17510</v>
      </c>
    </row>
    <row r="3894" spans="1:5" x14ac:dyDescent="0.3">
      <c r="A3894" t="s">
        <v>17511</v>
      </c>
      <c r="B3894" t="s">
        <v>17512</v>
      </c>
      <c r="C3894" t="s">
        <v>17513</v>
      </c>
      <c r="D3894" t="s">
        <v>17514</v>
      </c>
      <c r="E3894" t="s">
        <v>17515</v>
      </c>
    </row>
    <row r="3895" spans="1:5" x14ac:dyDescent="0.3">
      <c r="A3895" t="s">
        <v>17516</v>
      </c>
      <c r="B3895" t="s">
        <v>17517</v>
      </c>
      <c r="C3895" t="s">
        <v>1314</v>
      </c>
      <c r="D3895" t="s">
        <v>17518</v>
      </c>
      <c r="E3895" t="s">
        <v>17519</v>
      </c>
    </row>
    <row r="3896" spans="1:5" x14ac:dyDescent="0.3">
      <c r="A3896" t="s">
        <v>17520</v>
      </c>
      <c r="B3896" t="s">
        <v>17521</v>
      </c>
      <c r="C3896" t="s">
        <v>17522</v>
      </c>
      <c r="D3896" t="s">
        <v>17523</v>
      </c>
      <c r="E3896" t="s">
        <v>17524</v>
      </c>
    </row>
    <row r="3897" spans="1:5" x14ac:dyDescent="0.3">
      <c r="A3897" t="s">
        <v>17525</v>
      </c>
      <c r="B3897" t="s">
        <v>17526</v>
      </c>
      <c r="C3897" t="s">
        <v>17443</v>
      </c>
      <c r="D3897" t="s">
        <v>17527</v>
      </c>
      <c r="E3897" t="s">
        <v>17528</v>
      </c>
    </row>
    <row r="3898" spans="1:5" x14ac:dyDescent="0.3">
      <c r="A3898" t="s">
        <v>17529</v>
      </c>
      <c r="B3898" t="s">
        <v>17530</v>
      </c>
      <c r="C3898" t="s">
        <v>17531</v>
      </c>
      <c r="D3898" t="s">
        <v>17532</v>
      </c>
      <c r="E3898" t="s">
        <v>17533</v>
      </c>
    </row>
    <row r="3899" spans="1:5" x14ac:dyDescent="0.3">
      <c r="A3899" t="s">
        <v>17534</v>
      </c>
      <c r="B3899" t="s">
        <v>17535</v>
      </c>
      <c r="C3899" t="s">
        <v>17536</v>
      </c>
      <c r="D3899" t="s">
        <v>17537</v>
      </c>
      <c r="E3899" t="s">
        <v>17538</v>
      </c>
    </row>
    <row r="3900" spans="1:5" x14ac:dyDescent="0.3">
      <c r="A3900" t="s">
        <v>17539</v>
      </c>
      <c r="B3900" t="s">
        <v>17540</v>
      </c>
      <c r="C3900" t="s">
        <v>17541</v>
      </c>
      <c r="D3900" t="s">
        <v>17542</v>
      </c>
      <c r="E3900" t="s">
        <v>17543</v>
      </c>
    </row>
    <row r="3901" spans="1:5" x14ac:dyDescent="0.3">
      <c r="A3901" t="s">
        <v>17544</v>
      </c>
      <c r="B3901" t="s">
        <v>17545</v>
      </c>
      <c r="C3901" t="s">
        <v>13742</v>
      </c>
      <c r="D3901" t="s">
        <v>17546</v>
      </c>
      <c r="E3901" t="s">
        <v>17547</v>
      </c>
    </row>
    <row r="3902" spans="1:5" x14ac:dyDescent="0.3">
      <c r="A3902" t="s">
        <v>17548</v>
      </c>
      <c r="B3902" t="s">
        <v>17549</v>
      </c>
      <c r="C3902" t="s">
        <v>17522</v>
      </c>
      <c r="D3902" t="s">
        <v>17522</v>
      </c>
      <c r="E3902" t="s">
        <v>17550</v>
      </c>
    </row>
    <row r="3903" spans="1:5" x14ac:dyDescent="0.3">
      <c r="A3903" t="s">
        <v>17551</v>
      </c>
      <c r="B3903" t="s">
        <v>17552</v>
      </c>
      <c r="C3903" t="s">
        <v>8349</v>
      </c>
      <c r="D3903" t="s">
        <v>17553</v>
      </c>
      <c r="E3903" t="s">
        <v>17554</v>
      </c>
    </row>
    <row r="3904" spans="1:5" x14ac:dyDescent="0.3">
      <c r="A3904" t="s">
        <v>17555</v>
      </c>
      <c r="B3904" t="s">
        <v>17556</v>
      </c>
      <c r="C3904" t="s">
        <v>17557</v>
      </c>
      <c r="D3904" t="s">
        <v>17558</v>
      </c>
      <c r="E3904" t="s">
        <v>17559</v>
      </c>
    </row>
    <row r="3905" spans="1:5" x14ac:dyDescent="0.3">
      <c r="A3905" t="s">
        <v>17560</v>
      </c>
      <c r="B3905" t="s">
        <v>17561</v>
      </c>
      <c r="C3905" t="s">
        <v>17562</v>
      </c>
      <c r="D3905" t="s">
        <v>17563</v>
      </c>
      <c r="E3905" t="s">
        <v>17564</v>
      </c>
    </row>
    <row r="3906" spans="1:5" x14ac:dyDescent="0.3">
      <c r="A3906" t="s">
        <v>17565</v>
      </c>
      <c r="B3906" t="s">
        <v>17566</v>
      </c>
      <c r="C3906" t="s">
        <v>2600</v>
      </c>
      <c r="D3906" t="s">
        <v>17567</v>
      </c>
      <c r="E3906" t="s">
        <v>17568</v>
      </c>
    </row>
    <row r="3907" spans="1:5" x14ac:dyDescent="0.3">
      <c r="A3907" t="s">
        <v>17569</v>
      </c>
      <c r="B3907" t="s">
        <v>17570</v>
      </c>
      <c r="C3907" t="s">
        <v>915</v>
      </c>
      <c r="D3907" t="s">
        <v>17571</v>
      </c>
      <c r="E3907" t="s">
        <v>17572</v>
      </c>
    </row>
    <row r="3908" spans="1:5" x14ac:dyDescent="0.3">
      <c r="A3908" t="s">
        <v>17573</v>
      </c>
      <c r="B3908" t="s">
        <v>17574</v>
      </c>
      <c r="C3908" t="s">
        <v>17575</v>
      </c>
      <c r="D3908" t="s">
        <v>17576</v>
      </c>
      <c r="E3908" t="s">
        <v>17577</v>
      </c>
    </row>
    <row r="3909" spans="1:5" x14ac:dyDescent="0.3">
      <c r="A3909" t="s">
        <v>17578</v>
      </c>
      <c r="B3909" t="s">
        <v>17579</v>
      </c>
      <c r="C3909" t="s">
        <v>17580</v>
      </c>
      <c r="D3909" t="s">
        <v>17581</v>
      </c>
      <c r="E3909" t="s">
        <v>17582</v>
      </c>
    </row>
    <row r="3910" spans="1:5" x14ac:dyDescent="0.3">
      <c r="A3910" t="s">
        <v>17583</v>
      </c>
      <c r="B3910" t="s">
        <v>17584</v>
      </c>
      <c r="C3910" t="s">
        <v>14007</v>
      </c>
      <c r="D3910" t="s">
        <v>17585</v>
      </c>
      <c r="E3910" t="s">
        <v>17586</v>
      </c>
    </row>
    <row r="3911" spans="1:5" x14ac:dyDescent="0.3">
      <c r="A3911" t="s">
        <v>17587</v>
      </c>
      <c r="B3911" t="s">
        <v>17588</v>
      </c>
      <c r="C3911" t="s">
        <v>17589</v>
      </c>
      <c r="D3911" t="s">
        <v>17590</v>
      </c>
      <c r="E3911" t="s">
        <v>17591</v>
      </c>
    </row>
    <row r="3912" spans="1:5" x14ac:dyDescent="0.3">
      <c r="A3912" t="s">
        <v>17592</v>
      </c>
      <c r="B3912" t="s">
        <v>17593</v>
      </c>
      <c r="C3912" t="s">
        <v>17513</v>
      </c>
      <c r="D3912" t="s">
        <v>17594</v>
      </c>
      <c r="E3912" t="s">
        <v>17595</v>
      </c>
    </row>
    <row r="3913" spans="1:5" x14ac:dyDescent="0.3">
      <c r="A3913" t="s">
        <v>17596</v>
      </c>
      <c r="B3913" t="s">
        <v>17597</v>
      </c>
      <c r="C3913" t="s">
        <v>17598</v>
      </c>
      <c r="D3913" t="s">
        <v>17599</v>
      </c>
      <c r="E3913" t="s">
        <v>17600</v>
      </c>
    </row>
    <row r="3914" spans="1:5" x14ac:dyDescent="0.3">
      <c r="A3914" t="s">
        <v>17601</v>
      </c>
      <c r="B3914" t="s">
        <v>17602</v>
      </c>
      <c r="C3914" t="s">
        <v>6597</v>
      </c>
      <c r="D3914" t="s">
        <v>17603</v>
      </c>
      <c r="E3914" t="s">
        <v>17604</v>
      </c>
    </row>
    <row r="3915" spans="1:5" x14ac:dyDescent="0.3">
      <c r="A3915" t="s">
        <v>17605</v>
      </c>
      <c r="B3915" t="s">
        <v>17606</v>
      </c>
      <c r="C3915" t="s">
        <v>17607</v>
      </c>
      <c r="D3915" t="s">
        <v>17608</v>
      </c>
      <c r="E3915" t="s">
        <v>17609</v>
      </c>
    </row>
    <row r="3916" spans="1:5" x14ac:dyDescent="0.3">
      <c r="A3916" t="s">
        <v>17610</v>
      </c>
      <c r="B3916" t="s">
        <v>17611</v>
      </c>
      <c r="C3916" t="s">
        <v>17612</v>
      </c>
      <c r="D3916" t="s">
        <v>17613</v>
      </c>
      <c r="E3916" t="s">
        <v>17614</v>
      </c>
    </row>
    <row r="3917" spans="1:5" x14ac:dyDescent="0.3">
      <c r="A3917" t="s">
        <v>17615</v>
      </c>
      <c r="B3917" t="s">
        <v>17616</v>
      </c>
      <c r="C3917" t="s">
        <v>6073</v>
      </c>
      <c r="D3917" t="s">
        <v>17617</v>
      </c>
      <c r="E3917" t="s">
        <v>17618</v>
      </c>
    </row>
    <row r="3918" spans="1:5" x14ac:dyDescent="0.3">
      <c r="A3918" t="s">
        <v>17619</v>
      </c>
      <c r="B3918" t="s">
        <v>17620</v>
      </c>
      <c r="C3918" t="s">
        <v>17621</v>
      </c>
      <c r="D3918" t="s">
        <v>17622</v>
      </c>
      <c r="E3918" t="s">
        <v>17623</v>
      </c>
    </row>
    <row r="3919" spans="1:5" x14ac:dyDescent="0.3">
      <c r="A3919" t="s">
        <v>17624</v>
      </c>
      <c r="B3919" t="s">
        <v>17625</v>
      </c>
      <c r="C3919" t="s">
        <v>17626</v>
      </c>
      <c r="D3919" t="s">
        <v>17627</v>
      </c>
      <c r="E3919" t="s">
        <v>17628</v>
      </c>
    </row>
    <row r="3920" spans="1:5" x14ac:dyDescent="0.3">
      <c r="A3920" t="s">
        <v>17629</v>
      </c>
      <c r="B3920" t="s">
        <v>17630</v>
      </c>
      <c r="C3920" t="s">
        <v>17626</v>
      </c>
      <c r="D3920" t="s">
        <v>17631</v>
      </c>
      <c r="E3920" t="s">
        <v>17632</v>
      </c>
    </row>
    <row r="3921" spans="1:5" x14ac:dyDescent="0.3">
      <c r="A3921" t="s">
        <v>17633</v>
      </c>
      <c r="B3921" t="s">
        <v>17634</v>
      </c>
      <c r="C3921" t="s">
        <v>17635</v>
      </c>
      <c r="D3921" t="s">
        <v>17636</v>
      </c>
      <c r="E3921" t="s">
        <v>17637</v>
      </c>
    </row>
    <row r="3922" spans="1:5" x14ac:dyDescent="0.3">
      <c r="A3922" t="s">
        <v>17638</v>
      </c>
      <c r="B3922" t="s">
        <v>17639</v>
      </c>
      <c r="C3922" t="s">
        <v>2196</v>
      </c>
      <c r="D3922" t="s">
        <v>17640</v>
      </c>
      <c r="E3922" t="s">
        <v>17641</v>
      </c>
    </row>
    <row r="3923" spans="1:5" x14ac:dyDescent="0.3">
      <c r="A3923" t="s">
        <v>17642</v>
      </c>
      <c r="B3923" t="s">
        <v>17643</v>
      </c>
      <c r="C3923" t="s">
        <v>17644</v>
      </c>
      <c r="D3923" t="s">
        <v>17645</v>
      </c>
      <c r="E3923" t="s">
        <v>17646</v>
      </c>
    </row>
    <row r="3924" spans="1:5" x14ac:dyDescent="0.3">
      <c r="A3924" t="s">
        <v>17647</v>
      </c>
      <c r="B3924" t="s">
        <v>17648</v>
      </c>
      <c r="C3924" t="s">
        <v>17649</v>
      </c>
      <c r="D3924" t="s">
        <v>17650</v>
      </c>
      <c r="E3924" t="s">
        <v>17651</v>
      </c>
    </row>
    <row r="3925" spans="1:5" x14ac:dyDescent="0.3">
      <c r="A3925" t="s">
        <v>17652</v>
      </c>
      <c r="B3925" t="s">
        <v>17653</v>
      </c>
      <c r="C3925" t="s">
        <v>17654</v>
      </c>
      <c r="D3925" t="s">
        <v>17655</v>
      </c>
      <c r="E3925" t="s">
        <v>17656</v>
      </c>
    </row>
    <row r="3926" spans="1:5" x14ac:dyDescent="0.3">
      <c r="A3926" t="s">
        <v>17657</v>
      </c>
      <c r="B3926" t="s">
        <v>17658</v>
      </c>
      <c r="C3926" t="s">
        <v>17589</v>
      </c>
      <c r="D3926" t="s">
        <v>17659</v>
      </c>
      <c r="E3926" t="s">
        <v>17660</v>
      </c>
    </row>
    <row r="3927" spans="1:5" x14ac:dyDescent="0.3">
      <c r="A3927" t="s">
        <v>17661</v>
      </c>
      <c r="B3927" t="s">
        <v>17662</v>
      </c>
      <c r="C3927" t="s">
        <v>17663</v>
      </c>
      <c r="D3927" t="s">
        <v>17664</v>
      </c>
      <c r="E3927" t="s">
        <v>17665</v>
      </c>
    </row>
    <row r="3928" spans="1:5" x14ac:dyDescent="0.3">
      <c r="A3928" t="s">
        <v>17666</v>
      </c>
      <c r="B3928" t="s">
        <v>17667</v>
      </c>
      <c r="C3928" t="s">
        <v>16635</v>
      </c>
      <c r="D3928" t="e">
        <f>- in a manner near by, i.e. (figuratively) similarly</f>
        <v>#NAME?</v>
      </c>
      <c r="E3928" t="e">
        <f>- in a manner near by, i.e. (figuratively) similarly</f>
        <v>#NAME?</v>
      </c>
    </row>
    <row r="3929" spans="1:5" x14ac:dyDescent="0.3">
      <c r="A3929" t="s">
        <v>17668</v>
      </c>
      <c r="B3929" t="s">
        <v>17669</v>
      </c>
      <c r="C3929" t="s">
        <v>17670</v>
      </c>
      <c r="D3929" t="s">
        <v>17671</v>
      </c>
      <c r="E3929" t="s">
        <v>17672</v>
      </c>
    </row>
    <row r="3930" spans="1:5" x14ac:dyDescent="0.3">
      <c r="A3930" t="s">
        <v>17673</v>
      </c>
      <c r="B3930" t="s">
        <v>17674</v>
      </c>
      <c r="C3930" t="s">
        <v>17675</v>
      </c>
      <c r="D3930" t="s">
        <v>17676</v>
      </c>
      <c r="E3930" t="s">
        <v>17677</v>
      </c>
    </row>
    <row r="3931" spans="1:5" x14ac:dyDescent="0.3">
      <c r="A3931" t="s">
        <v>17678</v>
      </c>
      <c r="B3931" t="s">
        <v>17679</v>
      </c>
      <c r="C3931" t="s">
        <v>17680</v>
      </c>
      <c r="D3931" t="s">
        <v>17681</v>
      </c>
      <c r="E3931" t="s">
        <v>17682</v>
      </c>
    </row>
    <row r="3932" spans="1:5" x14ac:dyDescent="0.3">
      <c r="A3932" t="s">
        <v>17683</v>
      </c>
      <c r="B3932" t="s">
        <v>17684</v>
      </c>
      <c r="C3932" t="s">
        <v>17685</v>
      </c>
      <c r="D3932" t="s">
        <v>17686</v>
      </c>
      <c r="E3932" t="s">
        <v>17687</v>
      </c>
    </row>
    <row r="3933" spans="1:5" x14ac:dyDescent="0.3">
      <c r="A3933" t="s">
        <v>17688</v>
      </c>
      <c r="B3933" t="s">
        <v>17689</v>
      </c>
      <c r="C3933" t="s">
        <v>12597</v>
      </c>
      <c r="D3933" t="s">
        <v>17690</v>
      </c>
      <c r="E3933" t="s">
        <v>17691</v>
      </c>
    </row>
    <row r="3934" spans="1:5" x14ac:dyDescent="0.3">
      <c r="A3934" t="s">
        <v>17692</v>
      </c>
      <c r="B3934" t="s">
        <v>17693</v>
      </c>
      <c r="C3934" t="s">
        <v>17694</v>
      </c>
      <c r="D3934" t="s">
        <v>17695</v>
      </c>
      <c r="E3934" t="s">
        <v>17696</v>
      </c>
    </row>
    <row r="3935" spans="1:5" x14ac:dyDescent="0.3">
      <c r="A3935" t="s">
        <v>17697</v>
      </c>
      <c r="B3935" t="s">
        <v>17698</v>
      </c>
      <c r="C3935" t="s">
        <v>17699</v>
      </c>
      <c r="D3935" t="s">
        <v>17700</v>
      </c>
      <c r="E3935" t="s">
        <v>17701</v>
      </c>
    </row>
    <row r="3936" spans="1:5" x14ac:dyDescent="0.3">
      <c r="A3936" t="s">
        <v>17702</v>
      </c>
      <c r="B3936" t="s">
        <v>17703</v>
      </c>
      <c r="C3936" t="s">
        <v>9559</v>
      </c>
      <c r="D3936" t="s">
        <v>17704</v>
      </c>
      <c r="E3936" t="s">
        <v>17705</v>
      </c>
    </row>
    <row r="3937" spans="1:5" x14ac:dyDescent="0.3">
      <c r="A3937" t="s">
        <v>17706</v>
      </c>
      <c r="B3937" t="s">
        <v>17707</v>
      </c>
      <c r="C3937" t="s">
        <v>17708</v>
      </c>
      <c r="D3937" t="s">
        <v>17709</v>
      </c>
      <c r="E3937" t="s">
        <v>17710</v>
      </c>
    </row>
    <row r="3938" spans="1:5" x14ac:dyDescent="0.3">
      <c r="A3938" t="s">
        <v>17711</v>
      </c>
      <c r="B3938" t="s">
        <v>17712</v>
      </c>
      <c r="C3938" t="s">
        <v>1897</v>
      </c>
      <c r="D3938" t="s">
        <v>17713</v>
      </c>
      <c r="E3938" t="s">
        <v>17714</v>
      </c>
    </row>
    <row r="3939" spans="1:5" x14ac:dyDescent="0.3">
      <c r="A3939" t="s">
        <v>17715</v>
      </c>
      <c r="B3939" t="s">
        <v>17716</v>
      </c>
      <c r="C3939" t="s">
        <v>17717</v>
      </c>
      <c r="D3939" t="s">
        <v>17718</v>
      </c>
      <c r="E3939" t="s">
        <v>17719</v>
      </c>
    </row>
    <row r="3940" spans="1:5" x14ac:dyDescent="0.3">
      <c r="A3940" t="s">
        <v>17720</v>
      </c>
      <c r="B3940" t="s">
        <v>17721</v>
      </c>
      <c r="C3940" t="s">
        <v>17722</v>
      </c>
      <c r="D3940" t="s">
        <v>17723</v>
      </c>
      <c r="E3940" t="s">
        <v>17724</v>
      </c>
    </row>
    <row r="3941" spans="1:5" x14ac:dyDescent="0.3">
      <c r="A3941" t="s">
        <v>17725</v>
      </c>
      <c r="B3941" t="s">
        <v>17726</v>
      </c>
      <c r="C3941" t="s">
        <v>2498</v>
      </c>
      <c r="D3941" t="s">
        <v>17727</v>
      </c>
      <c r="E3941" t="s">
        <v>17728</v>
      </c>
    </row>
    <row r="3942" spans="1:5" x14ac:dyDescent="0.3">
      <c r="A3942" t="s">
        <v>17729</v>
      </c>
      <c r="B3942" t="s">
        <v>17730</v>
      </c>
      <c r="C3942" t="s">
        <v>17731</v>
      </c>
      <c r="D3942" t="s">
        <v>17732</v>
      </c>
      <c r="E3942" t="s">
        <v>17733</v>
      </c>
    </row>
    <row r="3943" spans="1:5" x14ac:dyDescent="0.3">
      <c r="A3943" t="s">
        <v>17734</v>
      </c>
      <c r="B3943" t="s">
        <v>17735</v>
      </c>
      <c r="C3943" t="s">
        <v>14674</v>
      </c>
      <c r="D3943" t="s">
        <v>17736</v>
      </c>
      <c r="E3943" t="s">
        <v>17737</v>
      </c>
    </row>
    <row r="3944" spans="1:5" x14ac:dyDescent="0.3">
      <c r="A3944" t="s">
        <v>17738</v>
      </c>
      <c r="B3944" t="s">
        <v>17739</v>
      </c>
      <c r="C3944" t="s">
        <v>17740</v>
      </c>
      <c r="D3944" t="s">
        <v>17741</v>
      </c>
      <c r="E3944" t="s">
        <v>17742</v>
      </c>
    </row>
    <row r="3945" spans="1:5" x14ac:dyDescent="0.3">
      <c r="A3945" t="s">
        <v>17743</v>
      </c>
      <c r="B3945" t="s">
        <v>17744</v>
      </c>
      <c r="C3945" t="s">
        <v>17745</v>
      </c>
      <c r="D3945" t="s">
        <v>17746</v>
      </c>
      <c r="E3945" t="s">
        <v>17747</v>
      </c>
    </row>
    <row r="3946" spans="1:5" x14ac:dyDescent="0.3">
      <c r="A3946" t="s">
        <v>17748</v>
      </c>
      <c r="B3946" t="s">
        <v>17749</v>
      </c>
      <c r="C3946" t="s">
        <v>17750</v>
      </c>
      <c r="D3946" t="s">
        <v>17751</v>
      </c>
      <c r="E3946" t="s">
        <v>17752</v>
      </c>
    </row>
    <row r="3947" spans="1:5" x14ac:dyDescent="0.3">
      <c r="A3947" t="s">
        <v>17753</v>
      </c>
      <c r="B3947" t="s">
        <v>17754</v>
      </c>
      <c r="C3947" t="s">
        <v>17755</v>
      </c>
      <c r="D3947" t="s">
        <v>17755</v>
      </c>
      <c r="E3947" t="s">
        <v>17756</v>
      </c>
    </row>
    <row r="3948" spans="1:5" x14ac:dyDescent="0.3">
      <c r="A3948" t="s">
        <v>17757</v>
      </c>
      <c r="B3948" t="s">
        <v>17758</v>
      </c>
      <c r="C3948" t="s">
        <v>8349</v>
      </c>
      <c r="D3948" t="s">
        <v>17759</v>
      </c>
      <c r="E3948" t="s">
        <v>17760</v>
      </c>
    </row>
    <row r="3949" spans="1:5" x14ac:dyDescent="0.3">
      <c r="A3949" t="s">
        <v>17761</v>
      </c>
      <c r="B3949" t="s">
        <v>17762</v>
      </c>
      <c r="C3949" t="s">
        <v>17763</v>
      </c>
      <c r="D3949" t="s">
        <v>17764</v>
      </c>
      <c r="E3949" t="s">
        <v>17765</v>
      </c>
    </row>
    <row r="3950" spans="1:5" x14ac:dyDescent="0.3">
      <c r="A3950" t="s">
        <v>17766</v>
      </c>
      <c r="B3950" t="s">
        <v>17767</v>
      </c>
      <c r="C3950" t="s">
        <v>17768</v>
      </c>
      <c r="D3950" t="s">
        <v>17769</v>
      </c>
      <c r="E3950" t="s">
        <v>17770</v>
      </c>
    </row>
    <row r="3951" spans="1:5" x14ac:dyDescent="0.3">
      <c r="A3951" t="s">
        <v>17771</v>
      </c>
      <c r="B3951" t="s">
        <v>17772</v>
      </c>
      <c r="C3951" t="s">
        <v>17773</v>
      </c>
      <c r="D3951" t="s">
        <v>17773</v>
      </c>
      <c r="E3951" t="s">
        <v>17774</v>
      </c>
    </row>
    <row r="3952" spans="1:5" x14ac:dyDescent="0.3">
      <c r="A3952" t="s">
        <v>17775</v>
      </c>
      <c r="B3952" t="s">
        <v>17776</v>
      </c>
      <c r="C3952" t="s">
        <v>17777</v>
      </c>
      <c r="D3952" t="s">
        <v>17778</v>
      </c>
      <c r="E3952" t="s">
        <v>17779</v>
      </c>
    </row>
    <row r="3953" spans="1:5" x14ac:dyDescent="0.3">
      <c r="A3953" t="s">
        <v>17780</v>
      </c>
      <c r="B3953" t="s">
        <v>17781</v>
      </c>
      <c r="C3953" t="s">
        <v>9531</v>
      </c>
      <c r="D3953" t="s">
        <v>17782</v>
      </c>
      <c r="E3953" t="s">
        <v>17783</v>
      </c>
    </row>
    <row r="3954" spans="1:5" x14ac:dyDescent="0.3">
      <c r="A3954" t="s">
        <v>17784</v>
      </c>
      <c r="B3954" t="s">
        <v>17785</v>
      </c>
      <c r="C3954" t="s">
        <v>7155</v>
      </c>
      <c r="D3954" t="s">
        <v>17786</v>
      </c>
      <c r="E3954" t="s">
        <v>17787</v>
      </c>
    </row>
    <row r="3955" spans="1:5" x14ac:dyDescent="0.3">
      <c r="A3955" t="s">
        <v>17788</v>
      </c>
      <c r="B3955" t="s">
        <v>17789</v>
      </c>
      <c r="C3955" t="s">
        <v>17790</v>
      </c>
      <c r="D3955" t="s">
        <v>17791</v>
      </c>
      <c r="E3955" t="s">
        <v>17792</v>
      </c>
    </row>
    <row r="3956" spans="1:5" x14ac:dyDescent="0.3">
      <c r="A3956" t="s">
        <v>17793</v>
      </c>
      <c r="B3956" t="s">
        <v>17794</v>
      </c>
      <c r="C3956" t="s">
        <v>6186</v>
      </c>
      <c r="D3956" t="s">
        <v>17795</v>
      </c>
      <c r="E3956" t="s">
        <v>17796</v>
      </c>
    </row>
    <row r="3957" spans="1:5" x14ac:dyDescent="0.3">
      <c r="A3957" t="s">
        <v>17797</v>
      </c>
      <c r="B3957" t="s">
        <v>17798</v>
      </c>
      <c r="C3957" t="s">
        <v>17799</v>
      </c>
      <c r="D3957" t="s">
        <v>17800</v>
      </c>
      <c r="E3957" t="s">
        <v>17801</v>
      </c>
    </row>
    <row r="3958" spans="1:5" x14ac:dyDescent="0.3">
      <c r="A3958" t="s">
        <v>17802</v>
      </c>
      <c r="B3958" t="s">
        <v>17803</v>
      </c>
      <c r="C3958" t="s">
        <v>17804</v>
      </c>
      <c r="D3958" t="s">
        <v>17805</v>
      </c>
      <c r="E3958" t="s">
        <v>17806</v>
      </c>
    </row>
    <row r="3959" spans="1:5" x14ac:dyDescent="0.3">
      <c r="A3959" t="s">
        <v>17807</v>
      </c>
      <c r="B3959" t="s">
        <v>17808</v>
      </c>
      <c r="C3959" t="s">
        <v>17809</v>
      </c>
      <c r="D3959" t="s">
        <v>17810</v>
      </c>
      <c r="E3959" t="s">
        <v>17811</v>
      </c>
    </row>
    <row r="3960" spans="1:5" x14ac:dyDescent="0.3">
      <c r="A3960" t="s">
        <v>17812</v>
      </c>
      <c r="B3960" t="s">
        <v>17813</v>
      </c>
      <c r="C3960" t="s">
        <v>17814</v>
      </c>
      <c r="D3960" t="s">
        <v>17815</v>
      </c>
      <c r="E3960" t="s">
        <v>17816</v>
      </c>
    </row>
    <row r="3961" spans="1:5" x14ac:dyDescent="0.3">
      <c r="A3961" t="s">
        <v>17817</v>
      </c>
      <c r="B3961" t="s">
        <v>17818</v>
      </c>
      <c r="C3961" t="s">
        <v>17626</v>
      </c>
      <c r="D3961" t="s">
        <v>17626</v>
      </c>
      <c r="E3961" t="s">
        <v>17819</v>
      </c>
    </row>
    <row r="3962" spans="1:5" x14ac:dyDescent="0.3">
      <c r="A3962" t="s">
        <v>17820</v>
      </c>
      <c r="B3962" t="s">
        <v>17821</v>
      </c>
      <c r="C3962" t="s">
        <v>17822</v>
      </c>
      <c r="D3962" t="s">
        <v>17822</v>
      </c>
      <c r="E3962" t="s">
        <v>17823</v>
      </c>
    </row>
    <row r="3963" spans="1:5" x14ac:dyDescent="0.3">
      <c r="A3963" t="s">
        <v>17824</v>
      </c>
      <c r="B3963" t="s">
        <v>17825</v>
      </c>
      <c r="C3963" t="s">
        <v>17826</v>
      </c>
      <c r="D3963" t="s">
        <v>17827</v>
      </c>
      <c r="E3963" t="s">
        <v>17828</v>
      </c>
    </row>
    <row r="3964" spans="1:5" x14ac:dyDescent="0.3">
      <c r="A3964" t="s">
        <v>17829</v>
      </c>
      <c r="B3964" t="s">
        <v>17830</v>
      </c>
      <c r="C3964" t="s">
        <v>17831</v>
      </c>
      <c r="D3964" t="s">
        <v>17831</v>
      </c>
      <c r="E3964" t="s">
        <v>17832</v>
      </c>
    </row>
    <row r="3965" spans="1:5" x14ac:dyDescent="0.3">
      <c r="A3965" t="s">
        <v>17833</v>
      </c>
      <c r="B3965" t="s">
        <v>17834</v>
      </c>
      <c r="C3965" t="s">
        <v>1314</v>
      </c>
      <c r="D3965" t="s">
        <v>17835</v>
      </c>
      <c r="E3965" t="s">
        <v>17836</v>
      </c>
    </row>
    <row r="3966" spans="1:5" x14ac:dyDescent="0.3">
      <c r="A3966" t="s">
        <v>17837</v>
      </c>
      <c r="B3966" t="s">
        <v>17838</v>
      </c>
      <c r="C3966" t="s">
        <v>17839</v>
      </c>
      <c r="D3966" t="s">
        <v>17840</v>
      </c>
      <c r="E3966" t="s">
        <v>17841</v>
      </c>
    </row>
    <row r="3967" spans="1:5" x14ac:dyDescent="0.3">
      <c r="A3967" t="s">
        <v>17842</v>
      </c>
      <c r="B3967" t="s">
        <v>17843</v>
      </c>
      <c r="C3967" t="s">
        <v>17844</v>
      </c>
      <c r="D3967" t="s">
        <v>17845</v>
      </c>
      <c r="E3967" t="s">
        <v>17846</v>
      </c>
    </row>
    <row r="3968" spans="1:5" x14ac:dyDescent="0.3">
      <c r="A3968" t="s">
        <v>17847</v>
      </c>
      <c r="B3968" t="s">
        <v>17848</v>
      </c>
      <c r="C3968" t="s">
        <v>17849</v>
      </c>
      <c r="D3968" t="s">
        <v>17849</v>
      </c>
      <c r="E3968" t="s">
        <v>17850</v>
      </c>
    </row>
    <row r="3969" spans="1:5" x14ac:dyDescent="0.3">
      <c r="A3969" t="s">
        <v>17851</v>
      </c>
      <c r="B3969" t="s">
        <v>17852</v>
      </c>
      <c r="C3969" t="s">
        <v>17853</v>
      </c>
      <c r="D3969" t="s">
        <v>17854</v>
      </c>
      <c r="E3969" t="s">
        <v>17855</v>
      </c>
    </row>
    <row r="3970" spans="1:5" x14ac:dyDescent="0.3">
      <c r="A3970" t="s">
        <v>17856</v>
      </c>
      <c r="B3970" t="s">
        <v>17857</v>
      </c>
      <c r="C3970" t="s">
        <v>17858</v>
      </c>
      <c r="D3970" t="s">
        <v>17859</v>
      </c>
      <c r="E3970" t="s">
        <v>17860</v>
      </c>
    </row>
    <row r="3971" spans="1:5" x14ac:dyDescent="0.3">
      <c r="A3971" t="s">
        <v>17861</v>
      </c>
      <c r="B3971" t="s">
        <v>17862</v>
      </c>
      <c r="C3971" t="s">
        <v>17863</v>
      </c>
      <c r="D3971" t="s">
        <v>17864</v>
      </c>
      <c r="E3971" t="s">
        <v>17865</v>
      </c>
    </row>
    <row r="3972" spans="1:5" x14ac:dyDescent="0.3">
      <c r="A3972" t="s">
        <v>17866</v>
      </c>
      <c r="B3972" t="s">
        <v>17867</v>
      </c>
      <c r="C3972" t="s">
        <v>17868</v>
      </c>
      <c r="D3972" t="s">
        <v>17869</v>
      </c>
      <c r="E3972" t="s">
        <v>17870</v>
      </c>
    </row>
    <row r="3973" spans="1:5" x14ac:dyDescent="0.3">
      <c r="A3973" t="s">
        <v>17871</v>
      </c>
      <c r="B3973" t="s">
        <v>17872</v>
      </c>
      <c r="C3973" t="s">
        <v>17873</v>
      </c>
      <c r="D3973" t="s">
        <v>17874</v>
      </c>
      <c r="E3973" t="s">
        <v>17875</v>
      </c>
    </row>
    <row r="3974" spans="1:5" x14ac:dyDescent="0.3">
      <c r="A3974" t="s">
        <v>17876</v>
      </c>
      <c r="B3974" t="s">
        <v>17877</v>
      </c>
      <c r="C3974" t="s">
        <v>17804</v>
      </c>
      <c r="D3974" t="s">
        <v>17804</v>
      </c>
      <c r="E3974" t="s">
        <v>17878</v>
      </c>
    </row>
    <row r="3975" spans="1:5" x14ac:dyDescent="0.3">
      <c r="A3975" t="s">
        <v>17879</v>
      </c>
      <c r="B3975" t="s">
        <v>17880</v>
      </c>
      <c r="C3975" t="s">
        <v>7133</v>
      </c>
      <c r="D3975" t="s">
        <v>17881</v>
      </c>
      <c r="E3975" t="s">
        <v>17882</v>
      </c>
    </row>
    <row r="3976" spans="1:5" x14ac:dyDescent="0.3">
      <c r="A3976" t="s">
        <v>17883</v>
      </c>
      <c r="B3976" t="s">
        <v>17884</v>
      </c>
      <c r="C3976" t="s">
        <v>16614</v>
      </c>
      <c r="D3976" t="s">
        <v>17885</v>
      </c>
      <c r="E3976" t="s">
        <v>17886</v>
      </c>
    </row>
    <row r="3977" spans="1:5" x14ac:dyDescent="0.3">
      <c r="A3977" t="s">
        <v>17887</v>
      </c>
      <c r="B3977" t="s">
        <v>17888</v>
      </c>
      <c r="C3977" t="s">
        <v>17889</v>
      </c>
      <c r="D3977" t="s">
        <v>17890</v>
      </c>
      <c r="E3977" t="s">
        <v>17891</v>
      </c>
    </row>
    <row r="3978" spans="1:5" x14ac:dyDescent="0.3">
      <c r="A3978" t="s">
        <v>17892</v>
      </c>
      <c r="B3978" t="s">
        <v>17893</v>
      </c>
      <c r="C3978" t="s">
        <v>17894</v>
      </c>
      <c r="D3978" t="s">
        <v>17895</v>
      </c>
      <c r="E3978" t="s">
        <v>17896</v>
      </c>
    </row>
    <row r="3979" spans="1:5" x14ac:dyDescent="0.3">
      <c r="A3979" t="s">
        <v>17897</v>
      </c>
      <c r="B3979" t="s">
        <v>17898</v>
      </c>
      <c r="C3979" t="s">
        <v>11136</v>
      </c>
      <c r="D3979" t="s">
        <v>17899</v>
      </c>
      <c r="E3979" t="s">
        <v>17900</v>
      </c>
    </row>
    <row r="3980" spans="1:5" x14ac:dyDescent="0.3">
      <c r="A3980" t="s">
        <v>17901</v>
      </c>
      <c r="B3980" t="s">
        <v>17902</v>
      </c>
      <c r="C3980" t="s">
        <v>17903</v>
      </c>
      <c r="D3980" t="s">
        <v>17903</v>
      </c>
      <c r="E3980" t="s">
        <v>17904</v>
      </c>
    </row>
    <row r="3981" spans="1:5" x14ac:dyDescent="0.3">
      <c r="A3981" t="s">
        <v>17905</v>
      </c>
      <c r="B3981" t="s">
        <v>17906</v>
      </c>
      <c r="C3981" t="s">
        <v>1844</v>
      </c>
      <c r="D3981" t="s">
        <v>17907</v>
      </c>
      <c r="E3981" t="s">
        <v>17908</v>
      </c>
    </row>
    <row r="3982" spans="1:5" x14ac:dyDescent="0.3">
      <c r="A3982" t="s">
        <v>17909</v>
      </c>
      <c r="B3982" t="s">
        <v>17910</v>
      </c>
      <c r="C3982" t="s">
        <v>7854</v>
      </c>
      <c r="D3982" t="s">
        <v>17911</v>
      </c>
      <c r="E3982" t="s">
        <v>17912</v>
      </c>
    </row>
    <row r="3983" spans="1:5" x14ac:dyDescent="0.3">
      <c r="A3983" t="s">
        <v>17913</v>
      </c>
      <c r="B3983" t="s">
        <v>17914</v>
      </c>
      <c r="C3983" t="s">
        <v>17915</v>
      </c>
      <c r="D3983" t="s">
        <v>17915</v>
      </c>
      <c r="E3983" t="s">
        <v>17916</v>
      </c>
    </row>
    <row r="3984" spans="1:5" x14ac:dyDescent="0.3">
      <c r="A3984" t="s">
        <v>17917</v>
      </c>
      <c r="B3984" t="s">
        <v>17918</v>
      </c>
      <c r="C3984" t="s">
        <v>1616</v>
      </c>
      <c r="D3984" t="s">
        <v>17919</v>
      </c>
      <c r="E3984" t="s">
        <v>17920</v>
      </c>
    </row>
    <row r="3985" spans="1:5" x14ac:dyDescent="0.3">
      <c r="A3985" t="s">
        <v>17921</v>
      </c>
      <c r="B3985" t="s">
        <v>17922</v>
      </c>
      <c r="C3985" t="s">
        <v>17923</v>
      </c>
      <c r="D3985" t="s">
        <v>17924</v>
      </c>
      <c r="E3985" t="s">
        <v>17925</v>
      </c>
    </row>
    <row r="3986" spans="1:5" x14ac:dyDescent="0.3">
      <c r="A3986" t="s">
        <v>17926</v>
      </c>
      <c r="B3986" t="s">
        <v>17927</v>
      </c>
      <c r="C3986" t="s">
        <v>2571</v>
      </c>
      <c r="D3986" t="s">
        <v>17928</v>
      </c>
      <c r="E3986" t="s">
        <v>17929</v>
      </c>
    </row>
    <row r="3987" spans="1:5" x14ac:dyDescent="0.3">
      <c r="A3987" t="s">
        <v>17930</v>
      </c>
      <c r="B3987" t="s">
        <v>17931</v>
      </c>
      <c r="C3987" t="s">
        <v>17932</v>
      </c>
      <c r="D3987" t="s">
        <v>17933</v>
      </c>
      <c r="E3987" t="s">
        <v>17934</v>
      </c>
    </row>
    <row r="3988" spans="1:5" x14ac:dyDescent="0.3">
      <c r="A3988" t="s">
        <v>17935</v>
      </c>
      <c r="B3988" t="s">
        <v>17936</v>
      </c>
      <c r="C3988" t="s">
        <v>17937</v>
      </c>
      <c r="D3988" t="s">
        <v>17938</v>
      </c>
      <c r="E3988" t="s">
        <v>17939</v>
      </c>
    </row>
    <row r="3989" spans="1:5" x14ac:dyDescent="0.3">
      <c r="A3989" t="s">
        <v>17940</v>
      </c>
      <c r="B3989" t="s">
        <v>17941</v>
      </c>
      <c r="C3989" t="s">
        <v>17942</v>
      </c>
      <c r="D3989" t="s">
        <v>17942</v>
      </c>
      <c r="E3989" t="s">
        <v>17943</v>
      </c>
    </row>
    <row r="3990" spans="1:5" x14ac:dyDescent="0.3">
      <c r="A3990" t="s">
        <v>17944</v>
      </c>
      <c r="B3990" t="s">
        <v>17945</v>
      </c>
      <c r="C3990" t="s">
        <v>17301</v>
      </c>
      <c r="D3990" t="s">
        <v>17946</v>
      </c>
      <c r="E3990" t="s">
        <v>17947</v>
      </c>
    </row>
    <row r="3991" spans="1:5" x14ac:dyDescent="0.3">
      <c r="A3991" t="s">
        <v>17948</v>
      </c>
      <c r="B3991" t="s">
        <v>17949</v>
      </c>
      <c r="C3991" t="s">
        <v>12518</v>
      </c>
      <c r="D3991" t="s">
        <v>17950</v>
      </c>
      <c r="E3991" t="s">
        <v>17951</v>
      </c>
    </row>
    <row r="3992" spans="1:5" x14ac:dyDescent="0.3">
      <c r="A3992" t="s">
        <v>17952</v>
      </c>
      <c r="B3992" t="s">
        <v>17953</v>
      </c>
      <c r="C3992" t="s">
        <v>17954</v>
      </c>
      <c r="D3992" t="s">
        <v>17955</v>
      </c>
      <c r="E3992" t="s">
        <v>17956</v>
      </c>
    </row>
    <row r="3993" spans="1:5" x14ac:dyDescent="0.3">
      <c r="A3993" t="s">
        <v>17957</v>
      </c>
      <c r="B3993" t="s">
        <v>17958</v>
      </c>
      <c r="C3993" t="s">
        <v>17959</v>
      </c>
      <c r="D3993" t="s">
        <v>17959</v>
      </c>
      <c r="E3993" t="s">
        <v>17960</v>
      </c>
    </row>
    <row r="3994" spans="1:5" x14ac:dyDescent="0.3">
      <c r="A3994" t="s">
        <v>17961</v>
      </c>
      <c r="B3994" t="s">
        <v>17962</v>
      </c>
      <c r="C3994" t="s">
        <v>17963</v>
      </c>
      <c r="D3994" t="e">
        <f>- a parricide</f>
        <v>#NAME?</v>
      </c>
      <c r="E3994" t="e">
        <f>- a parricide, a murderer of his father</f>
        <v>#NAME?</v>
      </c>
    </row>
    <row r="3995" spans="1:5" x14ac:dyDescent="0.3">
      <c r="A3995" t="s">
        <v>17964</v>
      </c>
      <c r="B3995" t="s">
        <v>17965</v>
      </c>
      <c r="C3995" t="s">
        <v>17966</v>
      </c>
      <c r="D3995" t="s">
        <v>17967</v>
      </c>
      <c r="E3995" t="s">
        <v>17968</v>
      </c>
    </row>
    <row r="3996" spans="1:5" x14ac:dyDescent="0.3">
      <c r="A3996" t="s">
        <v>17969</v>
      </c>
      <c r="B3996" t="s">
        <v>17970</v>
      </c>
      <c r="C3996" t="s">
        <v>17971</v>
      </c>
      <c r="D3996" t="s">
        <v>17972</v>
      </c>
      <c r="E3996" t="s">
        <v>17973</v>
      </c>
    </row>
    <row r="3997" spans="1:5" x14ac:dyDescent="0.3">
      <c r="A3997" t="s">
        <v>17974</v>
      </c>
      <c r="B3997" t="s">
        <v>17975</v>
      </c>
      <c r="C3997" t="s">
        <v>17976</v>
      </c>
      <c r="D3997" t="s">
        <v>17977</v>
      </c>
      <c r="E3997" t="s">
        <v>17978</v>
      </c>
    </row>
    <row r="3998" spans="1:5" x14ac:dyDescent="0.3">
      <c r="A3998" t="s">
        <v>17979</v>
      </c>
      <c r="B3998" t="s">
        <v>17980</v>
      </c>
      <c r="C3998" t="s">
        <v>17981</v>
      </c>
      <c r="D3998" t="s">
        <v>17982</v>
      </c>
      <c r="E3998" t="s">
        <v>17983</v>
      </c>
    </row>
    <row r="3999" spans="1:5" x14ac:dyDescent="0.3">
      <c r="A3999" t="s">
        <v>17984</v>
      </c>
      <c r="B3999" t="s">
        <v>17985</v>
      </c>
      <c r="C3999" t="s">
        <v>17986</v>
      </c>
      <c r="D3999" t="s">
        <v>17987</v>
      </c>
      <c r="E3999" t="s">
        <v>17988</v>
      </c>
    </row>
    <row r="4000" spans="1:5" x14ac:dyDescent="0.3">
      <c r="A4000" t="s">
        <v>17989</v>
      </c>
      <c r="B4000" t="s">
        <v>17990</v>
      </c>
      <c r="C4000" t="s">
        <v>17991</v>
      </c>
      <c r="D4000" t="s">
        <v>17992</v>
      </c>
      <c r="E4000" t="s">
        <v>17993</v>
      </c>
    </row>
    <row r="4001" spans="1:5" x14ac:dyDescent="0.3">
      <c r="A4001" t="s">
        <v>17994</v>
      </c>
      <c r="B4001" t="s">
        <v>17995</v>
      </c>
      <c r="C4001" t="s">
        <v>17996</v>
      </c>
      <c r="D4001" t="s">
        <v>17997</v>
      </c>
      <c r="E4001" t="s">
        <v>17998</v>
      </c>
    </row>
    <row r="4002" spans="1:5" x14ac:dyDescent="0.3">
      <c r="A4002" t="s">
        <v>17999</v>
      </c>
      <c r="B4002" t="s">
        <v>18000</v>
      </c>
      <c r="C4002" t="s">
        <v>18001</v>
      </c>
      <c r="D4002" t="s">
        <v>18002</v>
      </c>
      <c r="E4002" t="s">
        <v>18003</v>
      </c>
    </row>
    <row r="4003" spans="1:5" x14ac:dyDescent="0.3">
      <c r="A4003" t="s">
        <v>18004</v>
      </c>
      <c r="B4003" t="s">
        <v>18000</v>
      </c>
      <c r="C4003" t="s">
        <v>18005</v>
      </c>
      <c r="D4003" t="s">
        <v>18002</v>
      </c>
      <c r="E4003" t="s">
        <v>18006</v>
      </c>
    </row>
    <row r="4004" spans="1:5" x14ac:dyDescent="0.3">
      <c r="A4004" t="s">
        <v>18007</v>
      </c>
      <c r="B4004" t="s">
        <v>18008</v>
      </c>
      <c r="C4004" t="s">
        <v>18009</v>
      </c>
      <c r="D4004" t="s">
        <v>18010</v>
      </c>
      <c r="E4004" t="s">
        <v>18011</v>
      </c>
    </row>
    <row r="4005" spans="1:5" x14ac:dyDescent="0.3">
      <c r="A4005" t="s">
        <v>18012</v>
      </c>
      <c r="B4005" t="s">
        <v>18013</v>
      </c>
      <c r="C4005" t="s">
        <v>18014</v>
      </c>
      <c r="D4005" t="s">
        <v>18014</v>
      </c>
      <c r="E4005" t="s">
        <v>18015</v>
      </c>
    </row>
    <row r="4006" spans="1:5" x14ac:dyDescent="0.3">
      <c r="A4006" t="s">
        <v>18016</v>
      </c>
      <c r="B4006" t="s">
        <v>18017</v>
      </c>
      <c r="C4006" t="s">
        <v>18018</v>
      </c>
      <c r="D4006" t="s">
        <v>18019</v>
      </c>
      <c r="E4006" t="s">
        <v>18020</v>
      </c>
    </row>
    <row r="4007" spans="1:5" x14ac:dyDescent="0.3">
      <c r="A4007" t="s">
        <v>18021</v>
      </c>
      <c r="B4007" t="s">
        <v>18022</v>
      </c>
      <c r="C4007" t="s">
        <v>18023</v>
      </c>
      <c r="D4007" t="s">
        <v>18024</v>
      </c>
      <c r="E4007" t="s">
        <v>18025</v>
      </c>
    </row>
    <row r="4008" spans="1:5" x14ac:dyDescent="0.3">
      <c r="A4008" t="s">
        <v>18026</v>
      </c>
      <c r="B4008" t="s">
        <v>18027</v>
      </c>
      <c r="C4008" t="s">
        <v>18028</v>
      </c>
      <c r="D4008" t="s">
        <v>18029</v>
      </c>
      <c r="E4008" t="s">
        <v>18030</v>
      </c>
    </row>
    <row r="4009" spans="1:5" x14ac:dyDescent="0.3">
      <c r="A4009" t="s">
        <v>18031</v>
      </c>
      <c r="B4009" t="s">
        <v>18032</v>
      </c>
      <c r="C4009" t="s">
        <v>18033</v>
      </c>
      <c r="D4009" t="s">
        <v>18034</v>
      </c>
      <c r="E4009" t="s">
        <v>18035</v>
      </c>
    </row>
    <row r="4010" spans="1:5" x14ac:dyDescent="0.3">
      <c r="A4010" t="s">
        <v>18036</v>
      </c>
      <c r="B4010" t="s">
        <v>18037</v>
      </c>
      <c r="C4010" t="s">
        <v>18038</v>
      </c>
      <c r="D4010" t="s">
        <v>18038</v>
      </c>
      <c r="E4010" t="s">
        <v>18039</v>
      </c>
    </row>
    <row r="4011" spans="1:5" x14ac:dyDescent="0.3">
      <c r="A4011" t="s">
        <v>18040</v>
      </c>
      <c r="B4011" t="s">
        <v>18041</v>
      </c>
      <c r="C4011" t="s">
        <v>18042</v>
      </c>
      <c r="D4011" t="s">
        <v>18043</v>
      </c>
      <c r="E4011" t="s">
        <v>18044</v>
      </c>
    </row>
    <row r="4012" spans="1:5" x14ac:dyDescent="0.3">
      <c r="A4012" t="s">
        <v>18045</v>
      </c>
      <c r="B4012" t="s">
        <v>18046</v>
      </c>
      <c r="C4012" t="s">
        <v>18047</v>
      </c>
      <c r="D4012" t="s">
        <v>18047</v>
      </c>
      <c r="E4012" t="s">
        <v>18048</v>
      </c>
    </row>
    <row r="4013" spans="1:5" x14ac:dyDescent="0.3">
      <c r="A4013" t="s">
        <v>18049</v>
      </c>
      <c r="B4013" t="s">
        <v>18050</v>
      </c>
      <c r="C4013" t="s">
        <v>1802</v>
      </c>
      <c r="D4013" t="s">
        <v>1802</v>
      </c>
      <c r="E4013" t="s">
        <v>18051</v>
      </c>
    </row>
    <row r="4014" spans="1:5" x14ac:dyDescent="0.3">
      <c r="A4014" t="s">
        <v>18052</v>
      </c>
      <c r="B4014" t="s">
        <v>18053</v>
      </c>
      <c r="C4014" t="s">
        <v>18054</v>
      </c>
      <c r="D4014" t="s">
        <v>18055</v>
      </c>
      <c r="E4014" t="s">
        <v>18056</v>
      </c>
    </row>
    <row r="4015" spans="1:5" x14ac:dyDescent="0.3">
      <c r="A4015" t="s">
        <v>18057</v>
      </c>
      <c r="B4015" t="s">
        <v>18058</v>
      </c>
      <c r="C4015" t="s">
        <v>6572</v>
      </c>
      <c r="D4015" t="s">
        <v>18059</v>
      </c>
      <c r="E4015" t="s">
        <v>18060</v>
      </c>
    </row>
    <row r="4016" spans="1:5" x14ac:dyDescent="0.3">
      <c r="A4016" t="s">
        <v>18061</v>
      </c>
      <c r="B4016" t="s">
        <v>18062</v>
      </c>
      <c r="C4016" t="s">
        <v>18063</v>
      </c>
      <c r="D4016" t="s">
        <v>18064</v>
      </c>
      <c r="E4016" t="s">
        <v>18065</v>
      </c>
    </row>
    <row r="4017" spans="1:5" x14ac:dyDescent="0.3">
      <c r="A4017" t="s">
        <v>18066</v>
      </c>
      <c r="B4017" t="s">
        <v>18062</v>
      </c>
      <c r="C4017" t="s">
        <v>18067</v>
      </c>
      <c r="D4017" t="s">
        <v>18068</v>
      </c>
      <c r="E4017" t="s">
        <v>18065</v>
      </c>
    </row>
    <row r="4018" spans="1:5" x14ac:dyDescent="0.3">
      <c r="A4018" t="s">
        <v>18069</v>
      </c>
      <c r="B4018" t="s">
        <v>18062</v>
      </c>
      <c r="C4018" t="s">
        <v>18070</v>
      </c>
      <c r="D4018" t="s">
        <v>18071</v>
      </c>
      <c r="E4018" t="s">
        <v>18065</v>
      </c>
    </row>
    <row r="4019" spans="1:5" x14ac:dyDescent="0.3">
      <c r="A4019" t="s">
        <v>18072</v>
      </c>
      <c r="B4019" t="s">
        <v>18073</v>
      </c>
      <c r="C4019" t="s">
        <v>18074</v>
      </c>
      <c r="D4019" t="s">
        <v>18075</v>
      </c>
      <c r="E4019" t="s">
        <v>18076</v>
      </c>
    </row>
    <row r="4020" spans="1:5" x14ac:dyDescent="0.3">
      <c r="A4020" t="s">
        <v>18077</v>
      </c>
      <c r="B4020" t="s">
        <v>18073</v>
      </c>
      <c r="C4020" t="s">
        <v>18078</v>
      </c>
      <c r="D4020" t="s">
        <v>18079</v>
      </c>
      <c r="E4020" t="s">
        <v>18076</v>
      </c>
    </row>
    <row r="4021" spans="1:5" x14ac:dyDescent="0.3">
      <c r="A4021" t="s">
        <v>18080</v>
      </c>
      <c r="B4021" t="s">
        <v>18081</v>
      </c>
      <c r="C4021" t="s">
        <v>18082</v>
      </c>
      <c r="D4021" t="s">
        <v>18083</v>
      </c>
      <c r="E4021" t="s">
        <v>18084</v>
      </c>
    </row>
    <row r="4022" spans="1:5" x14ac:dyDescent="0.3">
      <c r="A4022" t="s">
        <v>18085</v>
      </c>
      <c r="B4022" t="s">
        <v>18086</v>
      </c>
      <c r="C4022" t="s">
        <v>18087</v>
      </c>
      <c r="D4022" t="s">
        <v>18087</v>
      </c>
      <c r="E4022" t="s">
        <v>18088</v>
      </c>
    </row>
    <row r="4023" spans="1:5" x14ac:dyDescent="0.3">
      <c r="A4023" t="s">
        <v>18089</v>
      </c>
      <c r="B4023" t="s">
        <v>18090</v>
      </c>
      <c r="C4023" t="s">
        <v>10712</v>
      </c>
      <c r="D4023" t="s">
        <v>18091</v>
      </c>
      <c r="E4023" t="s">
        <v>18092</v>
      </c>
    </row>
    <row r="4024" spans="1:5" x14ac:dyDescent="0.3">
      <c r="A4024" t="s">
        <v>18093</v>
      </c>
      <c r="B4024" t="s">
        <v>18094</v>
      </c>
      <c r="C4024" t="s">
        <v>2900</v>
      </c>
      <c r="D4024" t="s">
        <v>18095</v>
      </c>
      <c r="E4024" t="s">
        <v>18096</v>
      </c>
    </row>
    <row r="4025" spans="1:5" x14ac:dyDescent="0.3">
      <c r="A4025" t="s">
        <v>18097</v>
      </c>
      <c r="B4025" t="s">
        <v>18098</v>
      </c>
      <c r="C4025" t="s">
        <v>18099</v>
      </c>
      <c r="D4025" t="s">
        <v>18099</v>
      </c>
      <c r="E4025" t="s">
        <v>18100</v>
      </c>
    </row>
    <row r="4026" spans="1:5" x14ac:dyDescent="0.3">
      <c r="A4026" t="s">
        <v>18101</v>
      </c>
      <c r="B4026" t="s">
        <v>18102</v>
      </c>
      <c r="C4026" t="s">
        <v>1808</v>
      </c>
      <c r="D4026" t="s">
        <v>1808</v>
      </c>
      <c r="E4026" t="s">
        <v>18103</v>
      </c>
    </row>
    <row r="4027" spans="1:5" x14ac:dyDescent="0.3">
      <c r="A4027" t="s">
        <v>18104</v>
      </c>
      <c r="B4027" t="s">
        <v>18105</v>
      </c>
      <c r="C4027" t="s">
        <v>18106</v>
      </c>
      <c r="D4027" t="s">
        <v>18106</v>
      </c>
      <c r="E4027" t="s">
        <v>18107</v>
      </c>
    </row>
    <row r="4028" spans="1:5" x14ac:dyDescent="0.3">
      <c r="A4028" t="s">
        <v>18108</v>
      </c>
      <c r="B4028" t="s">
        <v>18109</v>
      </c>
      <c r="C4028" t="s">
        <v>18110</v>
      </c>
      <c r="D4028" t="s">
        <v>18110</v>
      </c>
      <c r="E4028" t="s">
        <v>18111</v>
      </c>
    </row>
    <row r="4029" spans="1:5" x14ac:dyDescent="0.3">
      <c r="A4029" t="s">
        <v>18112</v>
      </c>
      <c r="B4029" t="s">
        <v>18113</v>
      </c>
      <c r="C4029" t="s">
        <v>18114</v>
      </c>
      <c r="D4029" t="s">
        <v>18114</v>
      </c>
      <c r="E4029" t="s">
        <v>18115</v>
      </c>
    </row>
    <row r="4030" spans="1:5" x14ac:dyDescent="0.3">
      <c r="A4030" t="s">
        <v>18116</v>
      </c>
      <c r="B4030" t="s">
        <v>18117</v>
      </c>
      <c r="C4030" t="s">
        <v>18118</v>
      </c>
      <c r="D4030" t="s">
        <v>18119</v>
      </c>
      <c r="E4030" t="s">
        <v>18120</v>
      </c>
    </row>
    <row r="4031" spans="1:5" x14ac:dyDescent="0.3">
      <c r="A4031" t="s">
        <v>18121</v>
      </c>
      <c r="B4031" t="s">
        <v>18122</v>
      </c>
      <c r="C4031" t="s">
        <v>14425</v>
      </c>
      <c r="D4031" t="s">
        <v>18123</v>
      </c>
      <c r="E4031" t="s">
        <v>18124</v>
      </c>
    </row>
    <row r="4032" spans="1:5" x14ac:dyDescent="0.3">
      <c r="A4032" t="s">
        <v>18125</v>
      </c>
      <c r="B4032" t="s">
        <v>18126</v>
      </c>
      <c r="C4032" t="s">
        <v>18106</v>
      </c>
      <c r="D4032" t="s">
        <v>18127</v>
      </c>
      <c r="E4032" t="s">
        <v>18128</v>
      </c>
    </row>
    <row r="4033" spans="1:5" x14ac:dyDescent="0.3">
      <c r="A4033" t="s">
        <v>18129</v>
      </c>
      <c r="B4033" t="s">
        <v>18130</v>
      </c>
      <c r="C4033" t="s">
        <v>18131</v>
      </c>
      <c r="D4033" t="s">
        <v>18131</v>
      </c>
      <c r="E4033" t="s">
        <v>18132</v>
      </c>
    </row>
    <row r="4034" spans="1:5" x14ac:dyDescent="0.3">
      <c r="A4034" t="s">
        <v>18133</v>
      </c>
      <c r="B4034" t="s">
        <v>18134</v>
      </c>
      <c r="C4034" t="s">
        <v>18135</v>
      </c>
      <c r="D4034" t="s">
        <v>18135</v>
      </c>
      <c r="E4034" t="s">
        <v>18136</v>
      </c>
    </row>
    <row r="4035" spans="1:5" x14ac:dyDescent="0.3">
      <c r="A4035" t="s">
        <v>18137</v>
      </c>
      <c r="B4035" t="s">
        <v>18138</v>
      </c>
      <c r="C4035" t="s">
        <v>18139</v>
      </c>
      <c r="D4035" t="s">
        <v>18139</v>
      </c>
      <c r="E4035" t="s">
        <v>18140</v>
      </c>
    </row>
    <row r="4036" spans="1:5" x14ac:dyDescent="0.3">
      <c r="A4036" t="s">
        <v>18141</v>
      </c>
      <c r="B4036" t="s">
        <v>18142</v>
      </c>
      <c r="C4036" t="s">
        <v>18143</v>
      </c>
      <c r="D4036" t="s">
        <v>18143</v>
      </c>
      <c r="E4036" t="s">
        <v>18144</v>
      </c>
    </row>
    <row r="4037" spans="1:5" x14ac:dyDescent="0.3">
      <c r="A4037" t="s">
        <v>18145</v>
      </c>
      <c r="B4037" t="s">
        <v>18146</v>
      </c>
      <c r="C4037" t="s">
        <v>18147</v>
      </c>
      <c r="D4037" t="s">
        <v>18147</v>
      </c>
      <c r="E4037" t="s">
        <v>18148</v>
      </c>
    </row>
    <row r="4038" spans="1:5" x14ac:dyDescent="0.3">
      <c r="A4038" t="s">
        <v>18149</v>
      </c>
      <c r="B4038" t="s">
        <v>18150</v>
      </c>
      <c r="C4038" t="s">
        <v>18151</v>
      </c>
      <c r="D4038" t="s">
        <v>18151</v>
      </c>
      <c r="E4038" t="s">
        <v>18152</v>
      </c>
    </row>
    <row r="4039" spans="1:5" x14ac:dyDescent="0.3">
      <c r="A4039" t="s">
        <v>18153</v>
      </c>
      <c r="B4039" t="s">
        <v>18154</v>
      </c>
      <c r="C4039" t="s">
        <v>18155</v>
      </c>
      <c r="D4039" t="s">
        <v>18156</v>
      </c>
      <c r="E4039" t="s">
        <v>18157</v>
      </c>
    </row>
    <row r="4040" spans="1:5" x14ac:dyDescent="0.3">
      <c r="A4040" t="s">
        <v>18158</v>
      </c>
      <c r="B4040" t="s">
        <v>18159</v>
      </c>
      <c r="C4040" t="s">
        <v>18160</v>
      </c>
      <c r="D4040" t="s">
        <v>18161</v>
      </c>
      <c r="E4040" t="s">
        <v>18162</v>
      </c>
    </row>
    <row r="4041" spans="1:5" x14ac:dyDescent="0.3">
      <c r="A4041" t="s">
        <v>18163</v>
      </c>
      <c r="B4041" t="s">
        <v>18164</v>
      </c>
      <c r="C4041" t="s">
        <v>5083</v>
      </c>
      <c r="D4041" t="s">
        <v>18165</v>
      </c>
      <c r="E4041" t="s">
        <v>18165</v>
      </c>
    </row>
    <row r="4042" spans="1:5" x14ac:dyDescent="0.3">
      <c r="A4042" t="s">
        <v>18166</v>
      </c>
      <c r="B4042" t="s">
        <v>18167</v>
      </c>
      <c r="C4042" t="s">
        <v>18168</v>
      </c>
      <c r="D4042" t="s">
        <v>18169</v>
      </c>
      <c r="E4042" t="s">
        <v>18170</v>
      </c>
    </row>
    <row r="4043" spans="1:5" x14ac:dyDescent="0.3">
      <c r="A4043" t="s">
        <v>18171</v>
      </c>
      <c r="B4043" t="s">
        <v>18172</v>
      </c>
      <c r="C4043" t="s">
        <v>992</v>
      </c>
      <c r="D4043" t="s">
        <v>18173</v>
      </c>
      <c r="E4043" t="s">
        <v>18174</v>
      </c>
    </row>
    <row r="4044" spans="1:5" x14ac:dyDescent="0.3">
      <c r="A4044" t="s">
        <v>18175</v>
      </c>
      <c r="B4044" t="s">
        <v>18176</v>
      </c>
      <c r="C4044" t="s">
        <v>18177</v>
      </c>
      <c r="D4044" t="s">
        <v>18177</v>
      </c>
      <c r="E4044" t="s">
        <v>18178</v>
      </c>
    </row>
    <row r="4045" spans="1:5" x14ac:dyDescent="0.3">
      <c r="A4045" t="s">
        <v>18179</v>
      </c>
      <c r="B4045" t="s">
        <v>18180</v>
      </c>
      <c r="C4045" t="s">
        <v>18181</v>
      </c>
      <c r="D4045" t="s">
        <v>18181</v>
      </c>
      <c r="E4045" t="s">
        <v>18182</v>
      </c>
    </row>
    <row r="4046" spans="1:5" x14ac:dyDescent="0.3">
      <c r="A4046" t="s">
        <v>18183</v>
      </c>
      <c r="B4046" t="s">
        <v>18184</v>
      </c>
      <c r="C4046" t="s">
        <v>18185</v>
      </c>
      <c r="D4046" t="s">
        <v>18186</v>
      </c>
      <c r="E4046" t="s">
        <v>18187</v>
      </c>
    </row>
    <row r="4047" spans="1:5" x14ac:dyDescent="0.3">
      <c r="A4047" t="s">
        <v>18188</v>
      </c>
      <c r="B4047" t="s">
        <v>18189</v>
      </c>
      <c r="C4047" t="s">
        <v>18190</v>
      </c>
      <c r="D4047" t="s">
        <v>18191</v>
      </c>
      <c r="E4047" t="s">
        <v>18192</v>
      </c>
    </row>
    <row r="4048" spans="1:5" x14ac:dyDescent="0.3">
      <c r="A4048" t="s">
        <v>18193</v>
      </c>
      <c r="B4048" t="s">
        <v>18194</v>
      </c>
      <c r="C4048" t="s">
        <v>2498</v>
      </c>
      <c r="D4048" t="s">
        <v>18195</v>
      </c>
      <c r="E4048" t="s">
        <v>18196</v>
      </c>
    </row>
    <row r="4049" spans="1:5" x14ac:dyDescent="0.3">
      <c r="A4049" t="s">
        <v>18197</v>
      </c>
      <c r="B4049" t="s">
        <v>18198</v>
      </c>
      <c r="C4049" t="s">
        <v>7497</v>
      </c>
      <c r="D4049" t="s">
        <v>18199</v>
      </c>
      <c r="E4049" t="s">
        <v>18200</v>
      </c>
    </row>
    <row r="4050" spans="1:5" x14ac:dyDescent="0.3">
      <c r="A4050" t="s">
        <v>18201</v>
      </c>
      <c r="B4050" t="s">
        <v>18202</v>
      </c>
      <c r="C4050" t="s">
        <v>1418</v>
      </c>
      <c r="D4050" t="s">
        <v>18203</v>
      </c>
      <c r="E4050" t="s">
        <v>18204</v>
      </c>
    </row>
    <row r="4051" spans="1:5" x14ac:dyDescent="0.3">
      <c r="A4051" t="s">
        <v>18205</v>
      </c>
      <c r="B4051" t="s">
        <v>18206</v>
      </c>
      <c r="C4051" t="s">
        <v>18207</v>
      </c>
      <c r="D4051" t="s">
        <v>18208</v>
      </c>
      <c r="E4051" t="s">
        <v>18209</v>
      </c>
    </row>
    <row r="4052" spans="1:5" x14ac:dyDescent="0.3">
      <c r="A4052" t="s">
        <v>18210</v>
      </c>
      <c r="B4052" t="s">
        <v>18211</v>
      </c>
      <c r="C4052" t="s">
        <v>9159</v>
      </c>
      <c r="D4052" t="s">
        <v>18212</v>
      </c>
      <c r="E4052" t="s">
        <v>18213</v>
      </c>
    </row>
    <row r="4053" spans="1:5" x14ac:dyDescent="0.3">
      <c r="A4053" t="s">
        <v>18214</v>
      </c>
      <c r="B4053" t="s">
        <v>18215</v>
      </c>
      <c r="C4053" t="s">
        <v>18216</v>
      </c>
      <c r="D4053" t="s">
        <v>18216</v>
      </c>
      <c r="E4053" t="s">
        <v>18217</v>
      </c>
    </row>
    <row r="4054" spans="1:5" x14ac:dyDescent="0.3">
      <c r="A4054" t="s">
        <v>18218</v>
      </c>
      <c r="B4054" t="s">
        <v>18219</v>
      </c>
      <c r="C4054" t="s">
        <v>18220</v>
      </c>
      <c r="D4054" t="s">
        <v>18221</v>
      </c>
      <c r="E4054" t="s">
        <v>18222</v>
      </c>
    </row>
    <row r="4055" spans="1:5" x14ac:dyDescent="0.3">
      <c r="A4055" t="s">
        <v>18223</v>
      </c>
      <c r="B4055" t="s">
        <v>18224</v>
      </c>
      <c r="C4055" t="s">
        <v>18225</v>
      </c>
      <c r="D4055" t="s">
        <v>18226</v>
      </c>
      <c r="E4055" t="s">
        <v>18227</v>
      </c>
    </row>
    <row r="4056" spans="1:5" x14ac:dyDescent="0.3">
      <c r="A4056" t="s">
        <v>18228</v>
      </c>
      <c r="B4056" t="s">
        <v>18229</v>
      </c>
      <c r="C4056" t="s">
        <v>18230</v>
      </c>
      <c r="D4056" t="s">
        <v>18230</v>
      </c>
      <c r="E4056" t="s">
        <v>18231</v>
      </c>
    </row>
    <row r="4057" spans="1:5" x14ac:dyDescent="0.3">
      <c r="A4057" t="s">
        <v>18232</v>
      </c>
      <c r="B4057" t="s">
        <v>18233</v>
      </c>
      <c r="C4057" t="s">
        <v>18234</v>
      </c>
      <c r="D4057" t="s">
        <v>18235</v>
      </c>
      <c r="E4057" t="s">
        <v>18236</v>
      </c>
    </row>
    <row r="4058" spans="1:5" x14ac:dyDescent="0.3">
      <c r="A4058" t="s">
        <v>18237</v>
      </c>
      <c r="B4058" t="s">
        <v>18238</v>
      </c>
      <c r="C4058" t="s">
        <v>1580</v>
      </c>
      <c r="D4058" t="s">
        <v>1580</v>
      </c>
      <c r="E4058" t="s">
        <v>18239</v>
      </c>
    </row>
    <row r="4059" spans="1:5" x14ac:dyDescent="0.3">
      <c r="A4059" t="s">
        <v>18240</v>
      </c>
      <c r="B4059" t="s">
        <v>18241</v>
      </c>
      <c r="C4059" t="s">
        <v>8257</v>
      </c>
      <c r="D4059" t="s">
        <v>18242</v>
      </c>
      <c r="E4059" t="s">
        <v>18243</v>
      </c>
    </row>
    <row r="4060" spans="1:5" x14ac:dyDescent="0.3">
      <c r="A4060" t="s">
        <v>18244</v>
      </c>
      <c r="B4060" t="s">
        <v>18245</v>
      </c>
      <c r="C4060" t="s">
        <v>18246</v>
      </c>
      <c r="D4060" t="s">
        <v>18247</v>
      </c>
      <c r="E4060" t="s">
        <v>18248</v>
      </c>
    </row>
    <row r="4061" spans="1:5" x14ac:dyDescent="0.3">
      <c r="A4061" t="s">
        <v>18249</v>
      </c>
      <c r="B4061" t="s">
        <v>18250</v>
      </c>
      <c r="C4061" t="s">
        <v>18251</v>
      </c>
      <c r="D4061" t="s">
        <v>18251</v>
      </c>
      <c r="E4061" t="s">
        <v>18252</v>
      </c>
    </row>
    <row r="4062" spans="1:5" x14ac:dyDescent="0.3">
      <c r="A4062" t="s">
        <v>18253</v>
      </c>
      <c r="B4062" t="s">
        <v>18254</v>
      </c>
      <c r="C4062" t="s">
        <v>9164</v>
      </c>
      <c r="D4062" t="s">
        <v>18255</v>
      </c>
      <c r="E4062" t="s">
        <v>18256</v>
      </c>
    </row>
    <row r="4063" spans="1:5" x14ac:dyDescent="0.3">
      <c r="A4063" t="s">
        <v>18257</v>
      </c>
      <c r="B4063" t="s">
        <v>18258</v>
      </c>
      <c r="C4063" t="s">
        <v>13819</v>
      </c>
      <c r="D4063" t="s">
        <v>18259</v>
      </c>
      <c r="E4063" t="s">
        <v>18260</v>
      </c>
    </row>
    <row r="4064" spans="1:5" x14ac:dyDescent="0.3">
      <c r="A4064" t="s">
        <v>18261</v>
      </c>
      <c r="B4064" t="s">
        <v>18262</v>
      </c>
      <c r="C4064" t="s">
        <v>18263</v>
      </c>
      <c r="D4064" t="s">
        <v>18263</v>
      </c>
      <c r="E4064" t="s">
        <v>18264</v>
      </c>
    </row>
    <row r="4065" spans="1:5" x14ac:dyDescent="0.3">
      <c r="A4065" t="s">
        <v>18265</v>
      </c>
      <c r="B4065" t="s">
        <v>18266</v>
      </c>
      <c r="C4065" t="s">
        <v>18267</v>
      </c>
      <c r="D4065" t="s">
        <v>18268</v>
      </c>
      <c r="E4065" t="s">
        <v>18269</v>
      </c>
    </row>
    <row r="4066" spans="1:5" x14ac:dyDescent="0.3">
      <c r="A4066" t="s">
        <v>18270</v>
      </c>
      <c r="B4066" t="s">
        <v>18271</v>
      </c>
      <c r="C4066" t="s">
        <v>13742</v>
      </c>
      <c r="D4066" t="s">
        <v>18272</v>
      </c>
      <c r="E4066" t="s">
        <v>18273</v>
      </c>
    </row>
    <row r="4067" spans="1:5" x14ac:dyDescent="0.3">
      <c r="A4067" t="s">
        <v>18274</v>
      </c>
      <c r="B4067" t="s">
        <v>18275</v>
      </c>
      <c r="C4067" t="s">
        <v>13819</v>
      </c>
      <c r="D4067" t="s">
        <v>18276</v>
      </c>
      <c r="E4067" t="s">
        <v>18277</v>
      </c>
    </row>
    <row r="4068" spans="1:5" x14ac:dyDescent="0.3">
      <c r="A4068" t="s">
        <v>18278</v>
      </c>
      <c r="B4068" t="s">
        <v>18279</v>
      </c>
      <c r="C4068" t="s">
        <v>18280</v>
      </c>
      <c r="D4068" t="s">
        <v>18281</v>
      </c>
      <c r="E4068" t="s">
        <v>18282</v>
      </c>
    </row>
    <row r="4069" spans="1:5" x14ac:dyDescent="0.3">
      <c r="A4069" t="s">
        <v>18283</v>
      </c>
      <c r="B4069" t="s">
        <v>18284</v>
      </c>
      <c r="C4069" t="s">
        <v>6032</v>
      </c>
      <c r="D4069" t="s">
        <v>18285</v>
      </c>
      <c r="E4069" t="s">
        <v>18286</v>
      </c>
    </row>
    <row r="4070" spans="1:5" x14ac:dyDescent="0.3">
      <c r="A4070" t="s">
        <v>18287</v>
      </c>
      <c r="B4070" t="s">
        <v>18288</v>
      </c>
      <c r="C4070" t="s">
        <v>18289</v>
      </c>
      <c r="D4070" t="s">
        <v>18290</v>
      </c>
      <c r="E4070" t="s">
        <v>18291</v>
      </c>
    </row>
    <row r="4071" spans="1:5" x14ac:dyDescent="0.3">
      <c r="A4071" t="s">
        <v>18292</v>
      </c>
      <c r="B4071" t="s">
        <v>18293</v>
      </c>
      <c r="C4071" t="s">
        <v>1739</v>
      </c>
      <c r="D4071" t="s">
        <v>18294</v>
      </c>
      <c r="E4071" t="s">
        <v>18295</v>
      </c>
    </row>
    <row r="4072" spans="1:5" x14ac:dyDescent="0.3">
      <c r="A4072" t="s">
        <v>18296</v>
      </c>
      <c r="B4072" t="s">
        <v>18297</v>
      </c>
      <c r="C4072" t="s">
        <v>13814</v>
      </c>
      <c r="D4072" t="s">
        <v>13814</v>
      </c>
      <c r="E4072" t="s">
        <v>18298</v>
      </c>
    </row>
    <row r="4073" spans="1:5" x14ac:dyDescent="0.3">
      <c r="A4073" t="s">
        <v>18299</v>
      </c>
      <c r="B4073" t="s">
        <v>18300</v>
      </c>
      <c r="C4073" t="s">
        <v>18301</v>
      </c>
      <c r="D4073" t="s">
        <v>18302</v>
      </c>
      <c r="E4073" t="s">
        <v>18303</v>
      </c>
    </row>
    <row r="4074" spans="1:5" x14ac:dyDescent="0.3">
      <c r="A4074" t="s">
        <v>18304</v>
      </c>
      <c r="B4074" t="s">
        <v>18305</v>
      </c>
      <c r="C4074" t="s">
        <v>18306</v>
      </c>
      <c r="D4074" t="s">
        <v>18307</v>
      </c>
      <c r="E4074" t="s">
        <v>18308</v>
      </c>
    </row>
    <row r="4075" spans="1:5" x14ac:dyDescent="0.3">
      <c r="A4075" t="s">
        <v>18309</v>
      </c>
      <c r="B4075" t="s">
        <v>18310</v>
      </c>
      <c r="C4075" t="s">
        <v>18311</v>
      </c>
      <c r="D4075" t="s">
        <v>18312</v>
      </c>
      <c r="E4075" t="s">
        <v>18313</v>
      </c>
    </row>
    <row r="4076" spans="1:5" x14ac:dyDescent="0.3">
      <c r="A4076" t="s">
        <v>18314</v>
      </c>
      <c r="B4076" t="s">
        <v>18315</v>
      </c>
      <c r="C4076" t="s">
        <v>18316</v>
      </c>
      <c r="D4076" t="s">
        <v>18317</v>
      </c>
      <c r="E4076" t="s">
        <v>18318</v>
      </c>
    </row>
    <row r="4077" spans="1:5" x14ac:dyDescent="0.3">
      <c r="A4077" t="s">
        <v>18319</v>
      </c>
      <c r="B4077" t="s">
        <v>18320</v>
      </c>
      <c r="C4077" t="s">
        <v>18033</v>
      </c>
      <c r="D4077" t="s">
        <v>18321</v>
      </c>
      <c r="E4077" t="s">
        <v>18322</v>
      </c>
    </row>
    <row r="4078" spans="1:5" x14ac:dyDescent="0.3">
      <c r="A4078" t="s">
        <v>18323</v>
      </c>
      <c r="B4078" t="s">
        <v>18324</v>
      </c>
      <c r="C4078" t="s">
        <v>7449</v>
      </c>
      <c r="D4078" t="s">
        <v>7449</v>
      </c>
      <c r="E4078" t="s">
        <v>18325</v>
      </c>
    </row>
    <row r="4079" spans="1:5" x14ac:dyDescent="0.3">
      <c r="A4079" t="s">
        <v>18326</v>
      </c>
      <c r="B4079" t="s">
        <v>18327</v>
      </c>
      <c r="C4079" t="s">
        <v>18328</v>
      </c>
      <c r="D4079" t="s">
        <v>18329</v>
      </c>
      <c r="E4079" t="s">
        <v>18330</v>
      </c>
    </row>
    <row r="4080" spans="1:5" x14ac:dyDescent="0.3">
      <c r="A4080" t="s">
        <v>18331</v>
      </c>
      <c r="B4080" t="s">
        <v>18332</v>
      </c>
      <c r="C4080" t="s">
        <v>13009</v>
      </c>
      <c r="D4080" t="s">
        <v>18333</v>
      </c>
      <c r="E4080" t="s">
        <v>18334</v>
      </c>
    </row>
    <row r="4081" spans="1:5" x14ac:dyDescent="0.3">
      <c r="A4081" t="s">
        <v>18335</v>
      </c>
      <c r="B4081" t="s">
        <v>18336</v>
      </c>
      <c r="C4081" t="s">
        <v>18337</v>
      </c>
      <c r="D4081" t="s">
        <v>18338</v>
      </c>
      <c r="E4081" t="s">
        <v>18339</v>
      </c>
    </row>
    <row r="4082" spans="1:5" x14ac:dyDescent="0.3">
      <c r="A4082" t="s">
        <v>18340</v>
      </c>
      <c r="B4082" t="s">
        <v>18341</v>
      </c>
      <c r="C4082" t="s">
        <v>18342</v>
      </c>
      <c r="D4082" t="s">
        <v>18343</v>
      </c>
      <c r="E4082" t="s">
        <v>18344</v>
      </c>
    </row>
    <row r="4083" spans="1:5" x14ac:dyDescent="0.3">
      <c r="A4083" t="s">
        <v>18345</v>
      </c>
      <c r="B4083" t="s">
        <v>18346</v>
      </c>
      <c r="C4083" t="s">
        <v>18347</v>
      </c>
      <c r="D4083" t="s">
        <v>18348</v>
      </c>
      <c r="E4083" t="s">
        <v>18349</v>
      </c>
    </row>
    <row r="4084" spans="1:5" x14ac:dyDescent="0.3">
      <c r="A4084" t="s">
        <v>18350</v>
      </c>
      <c r="B4084" t="s">
        <v>18351</v>
      </c>
      <c r="C4084" t="s">
        <v>18352</v>
      </c>
      <c r="D4084" t="s">
        <v>18353</v>
      </c>
      <c r="E4084" t="s">
        <v>18354</v>
      </c>
    </row>
    <row r="4085" spans="1:5" x14ac:dyDescent="0.3">
      <c r="A4085" t="s">
        <v>18355</v>
      </c>
      <c r="B4085" t="s">
        <v>18356</v>
      </c>
      <c r="C4085" t="s">
        <v>18357</v>
      </c>
      <c r="D4085" t="s">
        <v>18358</v>
      </c>
      <c r="E4085" t="s">
        <v>18359</v>
      </c>
    </row>
    <row r="4086" spans="1:5" x14ac:dyDescent="0.3">
      <c r="A4086" t="s">
        <v>18360</v>
      </c>
      <c r="B4086" t="s">
        <v>18361</v>
      </c>
      <c r="C4086" t="s">
        <v>18362</v>
      </c>
      <c r="D4086" t="s">
        <v>18363</v>
      </c>
      <c r="E4086" t="s">
        <v>18364</v>
      </c>
    </row>
    <row r="4087" spans="1:5" x14ac:dyDescent="0.3">
      <c r="A4087" t="s">
        <v>18365</v>
      </c>
      <c r="B4087" t="s">
        <v>18366</v>
      </c>
      <c r="C4087" t="s">
        <v>18367</v>
      </c>
      <c r="D4087" t="s">
        <v>18368</v>
      </c>
      <c r="E4087" t="s">
        <v>18368</v>
      </c>
    </row>
    <row r="4088" spans="1:5" x14ac:dyDescent="0.3">
      <c r="A4088" t="s">
        <v>18369</v>
      </c>
      <c r="B4088" t="s">
        <v>18370</v>
      </c>
      <c r="C4088" t="s">
        <v>18371</v>
      </c>
      <c r="D4088" t="e">
        <f>- in a more superabundant way</f>
        <v>#NAME?</v>
      </c>
      <c r="E4088" t="e">
        <f>- in a more superabundant way</f>
        <v>#NAME?</v>
      </c>
    </row>
    <row r="4089" spans="1:5" x14ac:dyDescent="0.3">
      <c r="A4089" t="s">
        <v>18372</v>
      </c>
      <c r="B4089" t="s">
        <v>18373</v>
      </c>
      <c r="C4089" t="s">
        <v>18371</v>
      </c>
      <c r="D4089" t="s">
        <v>18374</v>
      </c>
      <c r="E4089" t="s">
        <v>18375</v>
      </c>
    </row>
    <row r="4090" spans="1:5" x14ac:dyDescent="0.3">
      <c r="A4090" t="s">
        <v>18376</v>
      </c>
      <c r="B4090" t="s">
        <v>18377</v>
      </c>
      <c r="C4090" t="s">
        <v>18378</v>
      </c>
      <c r="D4090" t="s">
        <v>18379</v>
      </c>
      <c r="E4090" t="s">
        <v>18380</v>
      </c>
    </row>
    <row r="4091" spans="1:5" x14ac:dyDescent="0.3">
      <c r="A4091" t="s">
        <v>18381</v>
      </c>
      <c r="B4091" t="s">
        <v>18382</v>
      </c>
      <c r="C4091" t="s">
        <v>18383</v>
      </c>
      <c r="D4091" t="s">
        <v>18384</v>
      </c>
      <c r="E4091" t="s">
        <v>18385</v>
      </c>
    </row>
    <row r="4092" spans="1:5" x14ac:dyDescent="0.3">
      <c r="A4092" t="s">
        <v>18386</v>
      </c>
      <c r="B4092" t="s">
        <v>18387</v>
      </c>
      <c r="C4092" t="s">
        <v>18388</v>
      </c>
      <c r="D4092" t="s">
        <v>18389</v>
      </c>
      <c r="E4092" t="s">
        <v>18390</v>
      </c>
    </row>
    <row r="4093" spans="1:5" x14ac:dyDescent="0.3">
      <c r="A4093" t="s">
        <v>18391</v>
      </c>
      <c r="B4093" t="s">
        <v>18392</v>
      </c>
      <c r="C4093" t="s">
        <v>18393</v>
      </c>
      <c r="D4093" t="s">
        <v>18393</v>
      </c>
      <c r="E4093" t="s">
        <v>18394</v>
      </c>
    </row>
    <row r="4094" spans="1:5" x14ac:dyDescent="0.3">
      <c r="A4094" t="s">
        <v>18395</v>
      </c>
      <c r="B4094" t="s">
        <v>18396</v>
      </c>
      <c r="C4094" t="s">
        <v>8262</v>
      </c>
      <c r="D4094" t="s">
        <v>18397</v>
      </c>
      <c r="E4094" t="s">
        <v>18398</v>
      </c>
    </row>
    <row r="4095" spans="1:5" x14ac:dyDescent="0.3">
      <c r="A4095" t="s">
        <v>18399</v>
      </c>
      <c r="B4095" t="s">
        <v>18400</v>
      </c>
      <c r="C4095" t="s">
        <v>18401</v>
      </c>
      <c r="D4095" t="s">
        <v>18402</v>
      </c>
      <c r="E4095" t="s">
        <v>18403</v>
      </c>
    </row>
    <row r="4096" spans="1:5" x14ac:dyDescent="0.3">
      <c r="A4096" t="s">
        <v>18404</v>
      </c>
      <c r="B4096" t="s">
        <v>18405</v>
      </c>
      <c r="C4096" t="s">
        <v>18406</v>
      </c>
      <c r="D4096" t="s">
        <v>18407</v>
      </c>
      <c r="E4096" t="s">
        <v>18408</v>
      </c>
    </row>
    <row r="4097" spans="1:5" x14ac:dyDescent="0.3">
      <c r="A4097" t="s">
        <v>18409</v>
      </c>
      <c r="B4097" t="s">
        <v>18410</v>
      </c>
      <c r="C4097" t="s">
        <v>18411</v>
      </c>
      <c r="D4097" t="s">
        <v>18412</v>
      </c>
      <c r="E4097" t="s">
        <v>18413</v>
      </c>
    </row>
    <row r="4098" spans="1:5" x14ac:dyDescent="0.3">
      <c r="A4098" t="s">
        <v>18414</v>
      </c>
      <c r="B4098" t="s">
        <v>18415</v>
      </c>
      <c r="C4098" t="s">
        <v>18416</v>
      </c>
      <c r="D4098" t="s">
        <v>18417</v>
      </c>
      <c r="E4098" t="s">
        <v>18418</v>
      </c>
    </row>
    <row r="4099" spans="1:5" x14ac:dyDescent="0.3">
      <c r="A4099" t="s">
        <v>18419</v>
      </c>
      <c r="B4099" t="s">
        <v>18420</v>
      </c>
      <c r="C4099" t="s">
        <v>12719</v>
      </c>
      <c r="D4099" t="s">
        <v>18421</v>
      </c>
      <c r="E4099" t="s">
        <v>18422</v>
      </c>
    </row>
    <row r="4100" spans="1:5" x14ac:dyDescent="0.3">
      <c r="A4100" t="s">
        <v>18423</v>
      </c>
      <c r="B4100" t="s">
        <v>18424</v>
      </c>
      <c r="C4100" t="s">
        <v>13263</v>
      </c>
      <c r="D4100" t="s">
        <v>18425</v>
      </c>
      <c r="E4100" t="s">
        <v>18426</v>
      </c>
    </row>
    <row r="4101" spans="1:5" x14ac:dyDescent="0.3">
      <c r="A4101" t="s">
        <v>18427</v>
      </c>
      <c r="B4101" t="s">
        <v>18428</v>
      </c>
      <c r="C4101" t="s">
        <v>18429</v>
      </c>
      <c r="D4101" t="s">
        <v>18430</v>
      </c>
      <c r="E4101" t="s">
        <v>18431</v>
      </c>
    </row>
    <row r="4102" spans="1:5" x14ac:dyDescent="0.3">
      <c r="A4102" t="s">
        <v>18432</v>
      </c>
      <c r="B4102" t="s">
        <v>18433</v>
      </c>
      <c r="C4102" t="s">
        <v>12342</v>
      </c>
      <c r="D4102" t="s">
        <v>18434</v>
      </c>
      <c r="E4102" t="s">
        <v>18435</v>
      </c>
    </row>
    <row r="4103" spans="1:5" x14ac:dyDescent="0.3">
      <c r="A4103" t="s">
        <v>18436</v>
      </c>
      <c r="B4103" t="s">
        <v>18437</v>
      </c>
      <c r="C4103" t="s">
        <v>18438</v>
      </c>
      <c r="D4103" t="s">
        <v>18439</v>
      </c>
      <c r="E4103" t="s">
        <v>18440</v>
      </c>
    </row>
    <row r="4104" spans="1:5" x14ac:dyDescent="0.3">
      <c r="A4104" t="s">
        <v>18441</v>
      </c>
      <c r="B4104" t="s">
        <v>18442</v>
      </c>
      <c r="C4104" t="s">
        <v>18443</v>
      </c>
      <c r="D4104" t="s">
        <v>18444</v>
      </c>
      <c r="E4104" t="s">
        <v>18445</v>
      </c>
    </row>
    <row r="4105" spans="1:5" x14ac:dyDescent="0.3">
      <c r="A4105" t="s">
        <v>18446</v>
      </c>
      <c r="B4105" t="s">
        <v>18447</v>
      </c>
      <c r="C4105" t="s">
        <v>16926</v>
      </c>
      <c r="D4105" t="s">
        <v>16926</v>
      </c>
      <c r="E4105" t="s">
        <v>18448</v>
      </c>
    </row>
    <row r="4106" spans="1:5" x14ac:dyDescent="0.3">
      <c r="A4106" t="s">
        <v>18449</v>
      </c>
      <c r="B4106" t="s">
        <v>18450</v>
      </c>
      <c r="C4106" t="s">
        <v>18451</v>
      </c>
      <c r="D4106" t="s">
        <v>18451</v>
      </c>
      <c r="E4106" t="s">
        <v>18452</v>
      </c>
    </row>
    <row r="4107" spans="1:5" x14ac:dyDescent="0.3">
      <c r="A4107" t="s">
        <v>18453</v>
      </c>
      <c r="B4107" t="s">
        <v>18454</v>
      </c>
      <c r="C4107" t="s">
        <v>18455</v>
      </c>
      <c r="D4107" t="s">
        <v>18456</v>
      </c>
      <c r="E4107" t="s">
        <v>18457</v>
      </c>
    </row>
    <row r="4108" spans="1:5" x14ac:dyDescent="0.3">
      <c r="A4108" t="s">
        <v>18458</v>
      </c>
      <c r="B4108" t="s">
        <v>18459</v>
      </c>
      <c r="C4108" t="s">
        <v>18460</v>
      </c>
      <c r="D4108" t="s">
        <v>18461</v>
      </c>
      <c r="E4108" t="s">
        <v>18462</v>
      </c>
    </row>
    <row r="4109" spans="1:5" x14ac:dyDescent="0.3">
      <c r="A4109" t="s">
        <v>18463</v>
      </c>
      <c r="B4109" t="s">
        <v>4404</v>
      </c>
      <c r="C4109" t="s">
        <v>18464</v>
      </c>
      <c r="D4109" t="s">
        <v>18461</v>
      </c>
      <c r="E4109" t="s">
        <v>18465</v>
      </c>
    </row>
    <row r="4110" spans="1:5" x14ac:dyDescent="0.3">
      <c r="A4110" t="s">
        <v>18466</v>
      </c>
      <c r="B4110" t="s">
        <v>4404</v>
      </c>
      <c r="C4110" t="s">
        <v>18467</v>
      </c>
      <c r="D4110" t="s">
        <v>18461</v>
      </c>
      <c r="E4110" t="s">
        <v>18468</v>
      </c>
    </row>
    <row r="4111" spans="1:5" x14ac:dyDescent="0.3">
      <c r="A4111" t="s">
        <v>18469</v>
      </c>
      <c r="B4111" t="s">
        <v>18470</v>
      </c>
      <c r="C4111" t="s">
        <v>18471</v>
      </c>
      <c r="D4111" t="s">
        <v>18472</v>
      </c>
      <c r="E4111" t="s">
        <v>18473</v>
      </c>
    </row>
    <row r="4112" spans="1:5" x14ac:dyDescent="0.3">
      <c r="A4112" t="s">
        <v>18474</v>
      </c>
      <c r="B4112" t="s">
        <v>18475</v>
      </c>
      <c r="C4112" t="s">
        <v>18476</v>
      </c>
      <c r="D4112" t="s">
        <v>18477</v>
      </c>
      <c r="E4112" t="s">
        <v>18478</v>
      </c>
    </row>
    <row r="4113" spans="1:5" x14ac:dyDescent="0.3">
      <c r="A4113" t="s">
        <v>18479</v>
      </c>
      <c r="B4113" t="s">
        <v>18480</v>
      </c>
      <c r="C4113" t="s">
        <v>18481</v>
      </c>
      <c r="D4113" t="s">
        <v>18482</v>
      </c>
      <c r="E4113" t="s">
        <v>18483</v>
      </c>
    </row>
    <row r="4114" spans="1:5" x14ac:dyDescent="0.3">
      <c r="A4114" t="s">
        <v>18484</v>
      </c>
      <c r="B4114" t="s">
        <v>18485</v>
      </c>
      <c r="C4114" t="s">
        <v>18486</v>
      </c>
      <c r="D4114" t="s">
        <v>18486</v>
      </c>
      <c r="E4114" t="s">
        <v>18487</v>
      </c>
    </row>
    <row r="4115" spans="1:5" x14ac:dyDescent="0.3">
      <c r="A4115" t="s">
        <v>18488</v>
      </c>
      <c r="B4115" t="s">
        <v>18489</v>
      </c>
      <c r="C4115" t="s">
        <v>18490</v>
      </c>
      <c r="D4115" t="s">
        <v>18491</v>
      </c>
      <c r="E4115" t="s">
        <v>18492</v>
      </c>
    </row>
    <row r="4116" spans="1:5" x14ac:dyDescent="0.3">
      <c r="A4116" t="s">
        <v>18493</v>
      </c>
      <c r="B4116" t="s">
        <v>18494</v>
      </c>
      <c r="C4116" t="s">
        <v>18495</v>
      </c>
      <c r="D4116" t="s">
        <v>18496</v>
      </c>
      <c r="E4116" t="s">
        <v>18497</v>
      </c>
    </row>
    <row r="4117" spans="1:5" x14ac:dyDescent="0.3">
      <c r="A4117" t="s">
        <v>18498</v>
      </c>
      <c r="B4117" t="s">
        <v>18499</v>
      </c>
      <c r="C4117" t="s">
        <v>16998</v>
      </c>
      <c r="D4117" t="s">
        <v>18500</v>
      </c>
      <c r="E4117" t="s">
        <v>18501</v>
      </c>
    </row>
    <row r="4118" spans="1:5" x14ac:dyDescent="0.3">
      <c r="A4118" t="s">
        <v>18502</v>
      </c>
      <c r="B4118" t="s">
        <v>18503</v>
      </c>
      <c r="C4118" t="s">
        <v>18504</v>
      </c>
      <c r="D4118" t="s">
        <v>18505</v>
      </c>
      <c r="E4118" t="s">
        <v>18506</v>
      </c>
    </row>
    <row r="4119" spans="1:5" x14ac:dyDescent="0.3">
      <c r="A4119" t="s">
        <v>18507</v>
      </c>
      <c r="B4119" t="s">
        <v>18508</v>
      </c>
      <c r="C4119" t="s">
        <v>18509</v>
      </c>
      <c r="D4119" t="s">
        <v>18510</v>
      </c>
      <c r="E4119" t="s">
        <v>18511</v>
      </c>
    </row>
    <row r="4120" spans="1:5" x14ac:dyDescent="0.3">
      <c r="A4120" t="s">
        <v>18512</v>
      </c>
      <c r="B4120" t="s">
        <v>18513</v>
      </c>
      <c r="C4120" t="s">
        <v>18514</v>
      </c>
      <c r="D4120" t="s">
        <v>18515</v>
      </c>
      <c r="E4120" t="s">
        <v>18516</v>
      </c>
    </row>
    <row r="4121" spans="1:5" x14ac:dyDescent="0.3">
      <c r="A4121" t="s">
        <v>18517</v>
      </c>
      <c r="B4121" t="s">
        <v>18518</v>
      </c>
      <c r="C4121" t="s">
        <v>18519</v>
      </c>
      <c r="D4121" t="s">
        <v>18520</v>
      </c>
      <c r="E4121" t="s">
        <v>18521</v>
      </c>
    </row>
    <row r="4122" spans="1:5" x14ac:dyDescent="0.3">
      <c r="A4122" t="s">
        <v>18522</v>
      </c>
      <c r="B4122" t="s">
        <v>18523</v>
      </c>
      <c r="C4122" t="s">
        <v>18524</v>
      </c>
      <c r="D4122" t="s">
        <v>18525</v>
      </c>
      <c r="E4122" t="s">
        <v>18526</v>
      </c>
    </row>
    <row r="4123" spans="1:5" x14ac:dyDescent="0.3">
      <c r="A4123" t="s">
        <v>18527</v>
      </c>
      <c r="B4123" t="s">
        <v>18528</v>
      </c>
      <c r="C4123" t="s">
        <v>18529</v>
      </c>
      <c r="D4123" t="s">
        <v>18530</v>
      </c>
      <c r="E4123" t="s">
        <v>18531</v>
      </c>
    </row>
    <row r="4124" spans="1:5" x14ac:dyDescent="0.3">
      <c r="A4124" t="s">
        <v>18532</v>
      </c>
      <c r="B4124" t="s">
        <v>18533</v>
      </c>
      <c r="C4124" t="s">
        <v>18534</v>
      </c>
      <c r="D4124" t="s">
        <v>18534</v>
      </c>
      <c r="E4124" t="s">
        <v>18535</v>
      </c>
    </row>
    <row r="4125" spans="1:5" x14ac:dyDescent="0.3">
      <c r="A4125" t="s">
        <v>18536</v>
      </c>
      <c r="B4125" t="s">
        <v>18537</v>
      </c>
      <c r="C4125" t="s">
        <v>18538</v>
      </c>
      <c r="D4125" t="s">
        <v>18539</v>
      </c>
      <c r="E4125" t="s">
        <v>18540</v>
      </c>
    </row>
    <row r="4126" spans="1:5" x14ac:dyDescent="0.3">
      <c r="A4126" t="s">
        <v>18541</v>
      </c>
      <c r="B4126" t="s">
        <v>18542</v>
      </c>
      <c r="C4126" t="s">
        <v>18543</v>
      </c>
      <c r="D4126" t="e">
        <f>- bitterly, i.e. (figuratively) violently</f>
        <v>#NAME?</v>
      </c>
      <c r="E4126" t="e">
        <f>- bitterly, i.e. (figuratively) violently</f>
        <v>#NAME?</v>
      </c>
    </row>
    <row r="4127" spans="1:5" x14ac:dyDescent="0.3">
      <c r="A4127" t="s">
        <v>18544</v>
      </c>
      <c r="B4127" t="s">
        <v>18545</v>
      </c>
      <c r="C4127" t="s">
        <v>18546</v>
      </c>
      <c r="D4127" t="s">
        <v>18547</v>
      </c>
      <c r="E4127" t="s">
        <v>18548</v>
      </c>
    </row>
    <row r="4128" spans="1:5" x14ac:dyDescent="0.3">
      <c r="A4128" t="s">
        <v>18549</v>
      </c>
      <c r="B4128" t="s">
        <v>18550</v>
      </c>
      <c r="C4128" t="s">
        <v>18551</v>
      </c>
      <c r="D4128" t="s">
        <v>18552</v>
      </c>
      <c r="E4128" t="s">
        <v>18553</v>
      </c>
    </row>
    <row r="4129" spans="1:5" x14ac:dyDescent="0.3">
      <c r="A4129" t="s">
        <v>18554</v>
      </c>
      <c r="B4129" t="s">
        <v>18555</v>
      </c>
      <c r="C4129" t="s">
        <v>18556</v>
      </c>
      <c r="D4129" t="s">
        <v>18557</v>
      </c>
      <c r="E4129" t="s">
        <v>18558</v>
      </c>
    </row>
    <row r="4130" spans="1:5" x14ac:dyDescent="0.3">
      <c r="A4130" t="s">
        <v>18559</v>
      </c>
      <c r="B4130" t="s">
        <v>18560</v>
      </c>
      <c r="C4130" t="s">
        <v>18561</v>
      </c>
      <c r="D4130" t="s">
        <v>18562</v>
      </c>
      <c r="E4130" t="s">
        <v>18563</v>
      </c>
    </row>
    <row r="4131" spans="1:5" x14ac:dyDescent="0.3">
      <c r="A4131" t="s">
        <v>18564</v>
      </c>
      <c r="B4131" t="s">
        <v>18565</v>
      </c>
      <c r="C4131" t="s">
        <v>18566</v>
      </c>
      <c r="D4131" t="s">
        <v>18566</v>
      </c>
      <c r="E4131" t="s">
        <v>18567</v>
      </c>
    </row>
    <row r="4132" spans="1:5" x14ac:dyDescent="0.3">
      <c r="A4132" t="s">
        <v>18568</v>
      </c>
      <c r="B4132" t="s">
        <v>18569</v>
      </c>
      <c r="C4132" t="s">
        <v>18570</v>
      </c>
      <c r="D4132" t="s">
        <v>18571</v>
      </c>
      <c r="E4132" t="s">
        <v>18572</v>
      </c>
    </row>
    <row r="4133" spans="1:5" x14ac:dyDescent="0.3">
      <c r="A4133" t="s">
        <v>18573</v>
      </c>
      <c r="B4133" t="s">
        <v>18574</v>
      </c>
      <c r="C4133" t="s">
        <v>18575</v>
      </c>
      <c r="D4133" t="s">
        <v>18575</v>
      </c>
      <c r="E4133" t="s">
        <v>18576</v>
      </c>
    </row>
    <row r="4134" spans="1:5" x14ac:dyDescent="0.3">
      <c r="A4134" t="s">
        <v>18577</v>
      </c>
      <c r="B4134" t="s">
        <v>18578</v>
      </c>
      <c r="C4134" t="s">
        <v>18579</v>
      </c>
      <c r="D4134" t="s">
        <v>18579</v>
      </c>
      <c r="E4134" t="s">
        <v>18580</v>
      </c>
    </row>
    <row r="4135" spans="1:5" x14ac:dyDescent="0.3">
      <c r="A4135" t="s">
        <v>18581</v>
      </c>
      <c r="B4135" t="s">
        <v>18582</v>
      </c>
      <c r="C4135" t="s">
        <v>18583</v>
      </c>
      <c r="D4135" t="s">
        <v>18583</v>
      </c>
      <c r="E4135" t="s">
        <v>18584</v>
      </c>
    </row>
    <row r="4136" spans="1:5" x14ac:dyDescent="0.3">
      <c r="A4136" t="s">
        <v>18585</v>
      </c>
      <c r="B4136" t="s">
        <v>18586</v>
      </c>
      <c r="C4136" t="s">
        <v>18587</v>
      </c>
      <c r="D4136" t="s">
        <v>18588</v>
      </c>
      <c r="E4136" t="s">
        <v>18589</v>
      </c>
    </row>
    <row r="4137" spans="1:5" x14ac:dyDescent="0.3">
      <c r="A4137" t="s">
        <v>18590</v>
      </c>
      <c r="B4137" t="s">
        <v>18591</v>
      </c>
      <c r="C4137" t="s">
        <v>259</v>
      </c>
      <c r="D4137" t="s">
        <v>259</v>
      </c>
      <c r="E4137" t="s">
        <v>18592</v>
      </c>
    </row>
    <row r="4138" spans="1:5" x14ac:dyDescent="0.3">
      <c r="A4138" t="s">
        <v>18593</v>
      </c>
      <c r="B4138" t="s">
        <v>18594</v>
      </c>
      <c r="C4138" t="s">
        <v>18595</v>
      </c>
      <c r="D4138" t="s">
        <v>18596</v>
      </c>
      <c r="E4138" t="s">
        <v>18597</v>
      </c>
    </row>
    <row r="4139" spans="1:5" x14ac:dyDescent="0.3">
      <c r="A4139" t="s">
        <v>18598</v>
      </c>
      <c r="B4139" t="s">
        <v>18594</v>
      </c>
      <c r="C4139" t="s">
        <v>18599</v>
      </c>
      <c r="D4139" t="s">
        <v>18596</v>
      </c>
      <c r="E4139" t="s">
        <v>18597</v>
      </c>
    </row>
    <row r="4140" spans="1:5" x14ac:dyDescent="0.3">
      <c r="A4140" t="s">
        <v>18600</v>
      </c>
      <c r="B4140" t="s">
        <v>18601</v>
      </c>
      <c r="C4140" t="s">
        <v>18602</v>
      </c>
      <c r="D4140" t="s">
        <v>18603</v>
      </c>
      <c r="E4140" t="s">
        <v>18604</v>
      </c>
    </row>
    <row r="4141" spans="1:5" x14ac:dyDescent="0.3">
      <c r="A4141" t="s">
        <v>18605</v>
      </c>
      <c r="B4141" t="s">
        <v>18606</v>
      </c>
      <c r="C4141" t="s">
        <v>18607</v>
      </c>
      <c r="D4141" t="s">
        <v>18608</v>
      </c>
      <c r="E4141" t="s">
        <v>18609</v>
      </c>
    </row>
    <row r="4142" spans="1:5" x14ac:dyDescent="0.3">
      <c r="A4142" t="s">
        <v>18610</v>
      </c>
      <c r="B4142" t="s">
        <v>18611</v>
      </c>
      <c r="C4142" t="s">
        <v>18612</v>
      </c>
      <c r="D4142" t="s">
        <v>18613</v>
      </c>
      <c r="E4142" t="s">
        <v>18614</v>
      </c>
    </row>
    <row r="4143" spans="1:5" x14ac:dyDescent="0.3">
      <c r="A4143" t="s">
        <v>18615</v>
      </c>
      <c r="B4143" t="s">
        <v>18616</v>
      </c>
      <c r="C4143" t="s">
        <v>250</v>
      </c>
      <c r="D4143" t="s">
        <v>18617</v>
      </c>
      <c r="E4143" t="s">
        <v>18618</v>
      </c>
    </row>
    <row r="4144" spans="1:5" x14ac:dyDescent="0.3">
      <c r="A4144" t="s">
        <v>18619</v>
      </c>
      <c r="B4144" t="s">
        <v>18620</v>
      </c>
      <c r="C4144" t="s">
        <v>18621</v>
      </c>
      <c r="D4144" t="s">
        <v>18622</v>
      </c>
      <c r="E4144" t="s">
        <v>18623</v>
      </c>
    </row>
    <row r="4145" spans="1:5" x14ac:dyDescent="0.3">
      <c r="A4145" t="s">
        <v>18624</v>
      </c>
      <c r="B4145" t="s">
        <v>18625</v>
      </c>
      <c r="C4145" t="s">
        <v>18626</v>
      </c>
      <c r="D4145" t="s">
        <v>18627</v>
      </c>
      <c r="E4145" t="s">
        <v>18628</v>
      </c>
    </row>
    <row r="4146" spans="1:5" x14ac:dyDescent="0.3">
      <c r="A4146" t="s">
        <v>18629</v>
      </c>
      <c r="B4146" t="s">
        <v>18630</v>
      </c>
      <c r="C4146" t="s">
        <v>18631</v>
      </c>
      <c r="D4146" t="s">
        <v>18632</v>
      </c>
      <c r="E4146" t="s">
        <v>18633</v>
      </c>
    </row>
    <row r="4147" spans="1:5" x14ac:dyDescent="0.3">
      <c r="A4147" t="s">
        <v>18634</v>
      </c>
      <c r="B4147" t="s">
        <v>18635</v>
      </c>
      <c r="C4147" t="s">
        <v>18636</v>
      </c>
      <c r="D4147" t="s">
        <v>18637</v>
      </c>
      <c r="E4147" t="s">
        <v>18638</v>
      </c>
    </row>
    <row r="4148" spans="1:5" x14ac:dyDescent="0.3">
      <c r="A4148" t="s">
        <v>18639</v>
      </c>
      <c r="B4148" t="s">
        <v>18640</v>
      </c>
      <c r="C4148" t="s">
        <v>18641</v>
      </c>
      <c r="D4148" t="s">
        <v>18642</v>
      </c>
      <c r="E4148" t="s">
        <v>18643</v>
      </c>
    </row>
    <row r="4149" spans="1:5" x14ac:dyDescent="0.3">
      <c r="A4149" t="s">
        <v>18644</v>
      </c>
      <c r="B4149" t="s">
        <v>18645</v>
      </c>
      <c r="C4149" t="s">
        <v>18646</v>
      </c>
      <c r="D4149" t="s">
        <v>18647</v>
      </c>
      <c r="E4149" t="s">
        <v>18648</v>
      </c>
    </row>
    <row r="4150" spans="1:5" x14ac:dyDescent="0.3">
      <c r="A4150" t="s">
        <v>18649</v>
      </c>
      <c r="B4150" t="s">
        <v>18650</v>
      </c>
      <c r="C4150" t="s">
        <v>18651</v>
      </c>
      <c r="D4150" t="s">
        <v>18652</v>
      </c>
      <c r="E4150" t="s">
        <v>18653</v>
      </c>
    </row>
    <row r="4151" spans="1:5" x14ac:dyDescent="0.3">
      <c r="A4151" t="s">
        <v>18654</v>
      </c>
      <c r="B4151" t="s">
        <v>18655</v>
      </c>
      <c r="C4151" t="s">
        <v>18656</v>
      </c>
      <c r="D4151" t="s">
        <v>18657</v>
      </c>
      <c r="E4151" t="s">
        <v>18658</v>
      </c>
    </row>
    <row r="4152" spans="1:5" x14ac:dyDescent="0.3">
      <c r="A4152" t="s">
        <v>18659</v>
      </c>
      <c r="B4152" t="s">
        <v>18660</v>
      </c>
      <c r="C4152" t="s">
        <v>18661</v>
      </c>
      <c r="D4152" t="s">
        <v>18662</v>
      </c>
      <c r="E4152" t="s">
        <v>18663</v>
      </c>
    </row>
    <row r="4153" spans="1:5" x14ac:dyDescent="0.3">
      <c r="A4153" t="s">
        <v>18664</v>
      </c>
      <c r="B4153" t="s">
        <v>18665</v>
      </c>
      <c r="C4153" t="s">
        <v>1428</v>
      </c>
      <c r="D4153" t="s">
        <v>18666</v>
      </c>
      <c r="E4153" t="s">
        <v>18667</v>
      </c>
    </row>
    <row r="4154" spans="1:5" x14ac:dyDescent="0.3">
      <c r="A4154" t="s">
        <v>18668</v>
      </c>
      <c r="B4154" t="s">
        <v>18669</v>
      </c>
      <c r="C4154" t="s">
        <v>18670</v>
      </c>
      <c r="D4154" t="s">
        <v>18671</v>
      </c>
      <c r="E4154" t="s">
        <v>18672</v>
      </c>
    </row>
    <row r="4155" spans="1:5" x14ac:dyDescent="0.3">
      <c r="A4155" t="s">
        <v>18673</v>
      </c>
      <c r="B4155" t="s">
        <v>18674</v>
      </c>
      <c r="C4155" t="s">
        <v>18675</v>
      </c>
      <c r="D4155" t="s">
        <v>18676</v>
      </c>
      <c r="E4155" t="s">
        <v>18677</v>
      </c>
    </row>
    <row r="4156" spans="1:5" x14ac:dyDescent="0.3">
      <c r="A4156" t="s">
        <v>18678</v>
      </c>
      <c r="B4156" t="s">
        <v>18679</v>
      </c>
      <c r="C4156" t="s">
        <v>13652</v>
      </c>
      <c r="D4156" t="s">
        <v>18680</v>
      </c>
      <c r="E4156" t="s">
        <v>18680</v>
      </c>
    </row>
    <row r="4157" spans="1:5" x14ac:dyDescent="0.3">
      <c r="A4157" t="s">
        <v>18681</v>
      </c>
      <c r="B4157" t="s">
        <v>18682</v>
      </c>
      <c r="C4157" t="s">
        <v>18683</v>
      </c>
      <c r="D4157" t="s">
        <v>18684</v>
      </c>
      <c r="E4157" t="s">
        <v>18685</v>
      </c>
    </row>
    <row r="4158" spans="1:5" x14ac:dyDescent="0.3">
      <c r="A4158" t="s">
        <v>18686</v>
      </c>
      <c r="B4158" t="s">
        <v>18687</v>
      </c>
      <c r="C4158" t="s">
        <v>18688</v>
      </c>
      <c r="D4158" t="s">
        <v>18689</v>
      </c>
      <c r="E4158" t="s">
        <v>18690</v>
      </c>
    </row>
    <row r="4159" spans="1:5" x14ac:dyDescent="0.3">
      <c r="A4159" t="s">
        <v>18691</v>
      </c>
      <c r="B4159" t="s">
        <v>18692</v>
      </c>
      <c r="C4159" t="s">
        <v>18693</v>
      </c>
      <c r="D4159" t="s">
        <v>18694</v>
      </c>
      <c r="E4159" t="s">
        <v>18695</v>
      </c>
    </row>
    <row r="4160" spans="1:5" x14ac:dyDescent="0.3">
      <c r="A4160" t="s">
        <v>18696</v>
      </c>
      <c r="B4160" t="s">
        <v>18697</v>
      </c>
      <c r="C4160" t="s">
        <v>705</v>
      </c>
      <c r="D4160" t="s">
        <v>18698</v>
      </c>
      <c r="E4160" t="s">
        <v>18699</v>
      </c>
    </row>
    <row r="4161" spans="1:5" x14ac:dyDescent="0.3">
      <c r="A4161" t="s">
        <v>18700</v>
      </c>
      <c r="B4161" t="s">
        <v>18701</v>
      </c>
      <c r="C4161" t="s">
        <v>18702</v>
      </c>
      <c r="D4161" t="s">
        <v>18703</v>
      </c>
      <c r="E4161" t="s">
        <v>18704</v>
      </c>
    </row>
    <row r="4162" spans="1:5" x14ac:dyDescent="0.3">
      <c r="A4162" t="s">
        <v>18705</v>
      </c>
      <c r="B4162" t="s">
        <v>18706</v>
      </c>
      <c r="C4162" t="s">
        <v>18707</v>
      </c>
      <c r="D4162" t="s">
        <v>18708</v>
      </c>
      <c r="E4162" t="s">
        <v>18709</v>
      </c>
    </row>
    <row r="4163" spans="1:5" x14ac:dyDescent="0.3">
      <c r="A4163" t="s">
        <v>18710</v>
      </c>
      <c r="B4163" t="s">
        <v>18711</v>
      </c>
      <c r="C4163" t="s">
        <v>12544</v>
      </c>
      <c r="D4163" t="s">
        <v>18712</v>
      </c>
      <c r="E4163" t="s">
        <v>18713</v>
      </c>
    </row>
    <row r="4164" spans="1:5" x14ac:dyDescent="0.3">
      <c r="A4164" t="s">
        <v>18714</v>
      </c>
      <c r="B4164" t="s">
        <v>18715</v>
      </c>
      <c r="C4164" t="s">
        <v>18716</v>
      </c>
      <c r="D4164" t="s">
        <v>18717</v>
      </c>
      <c r="E4164" t="s">
        <v>18718</v>
      </c>
    </row>
    <row r="4165" spans="1:5" x14ac:dyDescent="0.3">
      <c r="A4165" t="s">
        <v>18719</v>
      </c>
      <c r="B4165" t="s">
        <v>18720</v>
      </c>
      <c r="C4165" t="s">
        <v>18721</v>
      </c>
      <c r="D4165" t="s">
        <v>18722</v>
      </c>
      <c r="E4165" t="s">
        <v>18723</v>
      </c>
    </row>
    <row r="4166" spans="1:5" x14ac:dyDescent="0.3">
      <c r="A4166" t="s">
        <v>18724</v>
      </c>
      <c r="B4166" t="s">
        <v>18725</v>
      </c>
      <c r="C4166" t="s">
        <v>18726</v>
      </c>
      <c r="D4166" t="s">
        <v>18727</v>
      </c>
      <c r="E4166" t="s">
        <v>18728</v>
      </c>
    </row>
    <row r="4167" spans="1:5" x14ac:dyDescent="0.3">
      <c r="A4167" t="s">
        <v>18729</v>
      </c>
      <c r="B4167" t="s">
        <v>18730</v>
      </c>
      <c r="C4167" t="s">
        <v>5116</v>
      </c>
      <c r="D4167" t="s">
        <v>18731</v>
      </c>
      <c r="E4167" t="s">
        <v>18732</v>
      </c>
    </row>
    <row r="4168" spans="1:5" x14ac:dyDescent="0.3">
      <c r="A4168" t="s">
        <v>18733</v>
      </c>
      <c r="B4168" t="s">
        <v>18734</v>
      </c>
      <c r="C4168" t="s">
        <v>18735</v>
      </c>
      <c r="D4168" t="s">
        <v>18736</v>
      </c>
      <c r="E4168" t="s">
        <v>18737</v>
      </c>
    </row>
    <row r="4169" spans="1:5" x14ac:dyDescent="0.3">
      <c r="A4169" t="s">
        <v>18738</v>
      </c>
      <c r="B4169" t="s">
        <v>18739</v>
      </c>
      <c r="C4169" t="s">
        <v>12371</v>
      </c>
      <c r="D4169" t="s">
        <v>18740</v>
      </c>
      <c r="E4169" t="s">
        <v>18741</v>
      </c>
    </row>
    <row r="4170" spans="1:5" x14ac:dyDescent="0.3">
      <c r="A4170" t="s">
        <v>18742</v>
      </c>
      <c r="B4170" t="s">
        <v>18743</v>
      </c>
      <c r="C4170" t="s">
        <v>18744</v>
      </c>
      <c r="D4170" t="s">
        <v>18745</v>
      </c>
      <c r="E4170" t="s">
        <v>18746</v>
      </c>
    </row>
    <row r="4171" spans="1:5" x14ac:dyDescent="0.3">
      <c r="A4171" t="s">
        <v>18747</v>
      </c>
      <c r="B4171" t="s">
        <v>18748</v>
      </c>
      <c r="C4171" t="s">
        <v>15109</v>
      </c>
      <c r="D4171" t="s">
        <v>15109</v>
      </c>
      <c r="E4171" t="s">
        <v>18749</v>
      </c>
    </row>
    <row r="4172" spans="1:5" x14ac:dyDescent="0.3">
      <c r="A4172" t="s">
        <v>18750</v>
      </c>
      <c r="B4172" t="s">
        <v>18751</v>
      </c>
      <c r="C4172" t="s">
        <v>7586</v>
      </c>
      <c r="D4172" t="s">
        <v>18752</v>
      </c>
      <c r="E4172" t="s">
        <v>18753</v>
      </c>
    </row>
    <row r="4173" spans="1:5" x14ac:dyDescent="0.3">
      <c r="A4173" t="s">
        <v>18754</v>
      </c>
      <c r="B4173" t="s">
        <v>18755</v>
      </c>
      <c r="C4173" t="s">
        <v>18756</v>
      </c>
      <c r="D4173" t="s">
        <v>18757</v>
      </c>
      <c r="E4173" t="s">
        <v>18758</v>
      </c>
    </row>
    <row r="4174" spans="1:5" x14ac:dyDescent="0.3">
      <c r="A4174" t="s">
        <v>18759</v>
      </c>
      <c r="B4174" t="s">
        <v>18760</v>
      </c>
      <c r="C4174" t="s">
        <v>7586</v>
      </c>
      <c r="D4174" t="s">
        <v>18761</v>
      </c>
      <c r="E4174" t="s">
        <v>18762</v>
      </c>
    </row>
    <row r="4175" spans="1:5" x14ac:dyDescent="0.3">
      <c r="A4175" t="s">
        <v>18763</v>
      </c>
      <c r="B4175" t="s">
        <v>18764</v>
      </c>
      <c r="C4175" t="s">
        <v>7591</v>
      </c>
      <c r="D4175" t="s">
        <v>18765</v>
      </c>
      <c r="E4175" t="s">
        <v>18766</v>
      </c>
    </row>
    <row r="4176" spans="1:5" x14ac:dyDescent="0.3">
      <c r="A4176" t="s">
        <v>18767</v>
      </c>
      <c r="B4176" t="s">
        <v>18768</v>
      </c>
      <c r="C4176" t="s">
        <v>18769</v>
      </c>
      <c r="D4176" t="s">
        <v>18770</v>
      </c>
      <c r="E4176" t="s">
        <v>18771</v>
      </c>
    </row>
    <row r="4177" spans="1:5" x14ac:dyDescent="0.3">
      <c r="A4177" t="s">
        <v>18772</v>
      </c>
      <c r="B4177" t="s">
        <v>18773</v>
      </c>
      <c r="C4177" t="s">
        <v>18774</v>
      </c>
      <c r="D4177" t="s">
        <v>18775</v>
      </c>
      <c r="E4177" t="s">
        <v>18776</v>
      </c>
    </row>
    <row r="4178" spans="1:5" x14ac:dyDescent="0.3">
      <c r="A4178" t="s">
        <v>18777</v>
      </c>
      <c r="B4178" t="s">
        <v>18778</v>
      </c>
      <c r="C4178" t="s">
        <v>17301</v>
      </c>
      <c r="D4178" t="s">
        <v>18779</v>
      </c>
      <c r="E4178" t="s">
        <v>18780</v>
      </c>
    </row>
    <row r="4179" spans="1:5" x14ac:dyDescent="0.3">
      <c r="A4179" t="s">
        <v>18781</v>
      </c>
      <c r="B4179" t="s">
        <v>18782</v>
      </c>
      <c r="C4179" t="s">
        <v>18783</v>
      </c>
      <c r="D4179" t="s">
        <v>18784</v>
      </c>
      <c r="E4179" t="s">
        <v>18785</v>
      </c>
    </row>
    <row r="4180" spans="1:5" x14ac:dyDescent="0.3">
      <c r="A4180" t="s">
        <v>18786</v>
      </c>
      <c r="B4180" t="s">
        <v>18787</v>
      </c>
      <c r="C4180" t="s">
        <v>18788</v>
      </c>
      <c r="D4180" t="s">
        <v>18789</v>
      </c>
      <c r="E4180" t="s">
        <v>18790</v>
      </c>
    </row>
    <row r="4181" spans="1:5" x14ac:dyDescent="0.3">
      <c r="A4181" t="s">
        <v>18791</v>
      </c>
      <c r="B4181" t="s">
        <v>18792</v>
      </c>
      <c r="C4181" t="s">
        <v>18793</v>
      </c>
      <c r="D4181" t="s">
        <v>18793</v>
      </c>
      <c r="E4181" t="s">
        <v>18794</v>
      </c>
    </row>
    <row r="4182" spans="1:5" x14ac:dyDescent="0.3">
      <c r="A4182" t="s">
        <v>18795</v>
      </c>
      <c r="B4182" t="s">
        <v>18796</v>
      </c>
      <c r="C4182" t="s">
        <v>14286</v>
      </c>
      <c r="D4182" t="s">
        <v>18797</v>
      </c>
      <c r="E4182" t="s">
        <v>18797</v>
      </c>
    </row>
    <row r="4183" spans="1:5" x14ac:dyDescent="0.3">
      <c r="A4183" t="s">
        <v>18798</v>
      </c>
      <c r="B4183" t="s">
        <v>18799</v>
      </c>
      <c r="C4183" t="s">
        <v>18800</v>
      </c>
      <c r="D4183" t="s">
        <v>18801</v>
      </c>
      <c r="E4183" t="s">
        <v>18802</v>
      </c>
    </row>
    <row r="4184" spans="1:5" x14ac:dyDescent="0.3">
      <c r="A4184" t="s">
        <v>18803</v>
      </c>
      <c r="B4184" t="s">
        <v>18804</v>
      </c>
      <c r="C4184" t="s">
        <v>18805</v>
      </c>
      <c r="D4184" t="s">
        <v>18806</v>
      </c>
      <c r="E4184" t="s">
        <v>18807</v>
      </c>
    </row>
    <row r="4185" spans="1:5" x14ac:dyDescent="0.3">
      <c r="A4185" t="s">
        <v>18808</v>
      </c>
      <c r="B4185" t="s">
        <v>18809</v>
      </c>
      <c r="C4185" t="s">
        <v>18810</v>
      </c>
      <c r="D4185" t="s">
        <v>18811</v>
      </c>
      <c r="E4185" t="s">
        <v>18812</v>
      </c>
    </row>
    <row r="4186" spans="1:5" x14ac:dyDescent="0.3">
      <c r="A4186" t="s">
        <v>18813</v>
      </c>
      <c r="B4186" t="s">
        <v>18814</v>
      </c>
      <c r="C4186" t="s">
        <v>10066</v>
      </c>
      <c r="D4186" t="s">
        <v>18815</v>
      </c>
      <c r="E4186" t="s">
        <v>18816</v>
      </c>
    </row>
    <row r="4187" spans="1:5" x14ac:dyDescent="0.3">
      <c r="A4187" t="s">
        <v>18817</v>
      </c>
      <c r="B4187" t="s">
        <v>18818</v>
      </c>
      <c r="C4187" t="s">
        <v>14385</v>
      </c>
      <c r="D4187" t="s">
        <v>18819</v>
      </c>
      <c r="E4187" t="s">
        <v>18820</v>
      </c>
    </row>
    <row r="4188" spans="1:5" x14ac:dyDescent="0.3">
      <c r="A4188" t="s">
        <v>18821</v>
      </c>
      <c r="B4188" t="s">
        <v>18822</v>
      </c>
      <c r="C4188" t="s">
        <v>18823</v>
      </c>
      <c r="D4188" t="s">
        <v>18824</v>
      </c>
      <c r="E4188" t="s">
        <v>18825</v>
      </c>
    </row>
    <row r="4189" spans="1:5" x14ac:dyDescent="0.3">
      <c r="A4189" t="s">
        <v>18826</v>
      </c>
      <c r="B4189" t="s">
        <v>18822</v>
      </c>
      <c r="C4189" t="s">
        <v>18827</v>
      </c>
      <c r="D4189" t="s">
        <v>18828</v>
      </c>
      <c r="E4189" t="s">
        <v>18825</v>
      </c>
    </row>
    <row r="4190" spans="1:5" x14ac:dyDescent="0.3">
      <c r="A4190" t="s">
        <v>18829</v>
      </c>
      <c r="B4190" t="s">
        <v>18830</v>
      </c>
      <c r="C4190" t="s">
        <v>14308</v>
      </c>
      <c r="D4190" t="e">
        <f>- non-carnal, i.e. (humanly) ethereal (as opposed to gross), or (dæmoniacally) a spirit (concretely), or (divinely) supernatural, regenerate, religious</f>
        <v>#NAME?</v>
      </c>
      <c r="E4190" t="e">
        <f>- non-carnal, i.e. (humanly) ethereal (as opposed to gross), or (dæmoniacally) a spirit (concretely), or (divinely) supernatural, regenerate, religious</f>
        <v>#NAME?</v>
      </c>
    </row>
    <row r="4191" spans="1:5" x14ac:dyDescent="0.3">
      <c r="A4191" t="s">
        <v>18831</v>
      </c>
      <c r="B4191" t="s">
        <v>18832</v>
      </c>
      <c r="C4191" t="s">
        <v>18833</v>
      </c>
      <c r="D4191" t="s">
        <v>18834</v>
      </c>
      <c r="E4191" t="s">
        <v>18835</v>
      </c>
    </row>
    <row r="4192" spans="1:5" x14ac:dyDescent="0.3">
      <c r="A4192" t="s">
        <v>18836</v>
      </c>
      <c r="B4192" t="s">
        <v>18837</v>
      </c>
      <c r="C4192" t="s">
        <v>18838</v>
      </c>
      <c r="D4192" t="s">
        <v>18839</v>
      </c>
      <c r="E4192" t="s">
        <v>18840</v>
      </c>
    </row>
    <row r="4193" spans="1:5" x14ac:dyDescent="0.3">
      <c r="A4193" t="s">
        <v>18841</v>
      </c>
      <c r="B4193" t="s">
        <v>18842</v>
      </c>
      <c r="C4193" t="s">
        <v>3047</v>
      </c>
      <c r="D4193" t="s">
        <v>18843</v>
      </c>
      <c r="E4193" t="s">
        <v>18844</v>
      </c>
    </row>
    <row r="4194" spans="1:5" x14ac:dyDescent="0.3">
      <c r="A4194" t="s">
        <v>18845</v>
      </c>
      <c r="B4194" t="s">
        <v>18846</v>
      </c>
      <c r="C4194" t="s">
        <v>18847</v>
      </c>
      <c r="D4194" t="s">
        <v>18848</v>
      </c>
      <c r="E4194" t="s">
        <v>18849</v>
      </c>
    </row>
    <row r="4195" spans="1:5" x14ac:dyDescent="0.3">
      <c r="A4195" t="s">
        <v>18850</v>
      </c>
      <c r="B4195" t="s">
        <v>18851</v>
      </c>
      <c r="C4195" t="s">
        <v>18852</v>
      </c>
      <c r="D4195" t="s">
        <v>18853</v>
      </c>
      <c r="E4195" t="s">
        <v>18854</v>
      </c>
    </row>
    <row r="4196" spans="1:5" x14ac:dyDescent="0.3">
      <c r="A4196" t="s">
        <v>18855</v>
      </c>
      <c r="B4196" t="s">
        <v>18856</v>
      </c>
      <c r="C4196" t="s">
        <v>18857</v>
      </c>
      <c r="D4196" t="s">
        <v>18858</v>
      </c>
      <c r="E4196" t="s">
        <v>18859</v>
      </c>
    </row>
    <row r="4197" spans="1:5" x14ac:dyDescent="0.3">
      <c r="A4197" t="s">
        <v>18860</v>
      </c>
      <c r="B4197" t="s">
        <v>18861</v>
      </c>
      <c r="C4197" t="s">
        <v>16355</v>
      </c>
      <c r="D4197" t="s">
        <v>18862</v>
      </c>
      <c r="E4197" t="s">
        <v>18863</v>
      </c>
    </row>
    <row r="4198" spans="1:5" x14ac:dyDescent="0.3">
      <c r="A4198" t="s">
        <v>18864</v>
      </c>
      <c r="B4198" t="s">
        <v>18865</v>
      </c>
      <c r="C4198" t="s">
        <v>18866</v>
      </c>
      <c r="D4198" t="s">
        <v>18867</v>
      </c>
      <c r="E4198" t="s">
        <v>18868</v>
      </c>
    </row>
    <row r="4199" spans="1:5" x14ac:dyDescent="0.3">
      <c r="A4199" t="s">
        <v>18869</v>
      </c>
      <c r="B4199" t="s">
        <v>18865</v>
      </c>
      <c r="C4199" t="s">
        <v>18870</v>
      </c>
      <c r="D4199" t="s">
        <v>18871</v>
      </c>
      <c r="E4199" t="s">
        <v>18868</v>
      </c>
    </row>
    <row r="4200" spans="1:5" x14ac:dyDescent="0.3">
      <c r="A4200" t="s">
        <v>18872</v>
      </c>
      <c r="B4200" t="s">
        <v>18865</v>
      </c>
      <c r="C4200" t="s">
        <v>18873</v>
      </c>
      <c r="D4200" t="s">
        <v>18874</v>
      </c>
      <c r="E4200" t="s">
        <v>18868</v>
      </c>
    </row>
    <row r="4201" spans="1:5" x14ac:dyDescent="0.3">
      <c r="A4201" t="s">
        <v>18875</v>
      </c>
      <c r="B4201" t="s">
        <v>18865</v>
      </c>
      <c r="C4201" t="s">
        <v>18876</v>
      </c>
      <c r="D4201" t="s">
        <v>18877</v>
      </c>
      <c r="E4201" t="s">
        <v>18868</v>
      </c>
    </row>
    <row r="4202" spans="1:5" x14ac:dyDescent="0.3">
      <c r="A4202" t="s">
        <v>18878</v>
      </c>
      <c r="B4202" t="s">
        <v>18879</v>
      </c>
      <c r="C4202" t="s">
        <v>18880</v>
      </c>
      <c r="D4202" t="s">
        <v>18881</v>
      </c>
      <c r="E4202" t="s">
        <v>18882</v>
      </c>
    </row>
    <row r="4203" spans="1:5" x14ac:dyDescent="0.3">
      <c r="A4203" t="s">
        <v>18883</v>
      </c>
      <c r="B4203" t="s">
        <v>18884</v>
      </c>
      <c r="C4203" t="s">
        <v>18885</v>
      </c>
      <c r="D4203" t="s">
        <v>18886</v>
      </c>
      <c r="E4203" t="s">
        <v>18887</v>
      </c>
    </row>
    <row r="4204" spans="1:5" x14ac:dyDescent="0.3">
      <c r="A4204" t="s">
        <v>18888</v>
      </c>
      <c r="B4204" t="s">
        <v>18889</v>
      </c>
      <c r="C4204" t="s">
        <v>18890</v>
      </c>
      <c r="D4204" t="s">
        <v>18891</v>
      </c>
      <c r="E4204" t="s">
        <v>18892</v>
      </c>
    </row>
    <row r="4205" spans="1:5" x14ac:dyDescent="0.3">
      <c r="A4205" t="s">
        <v>18893</v>
      </c>
      <c r="B4205" t="s">
        <v>18894</v>
      </c>
      <c r="C4205" t="s">
        <v>18895</v>
      </c>
      <c r="D4205" t="s">
        <v>18896</v>
      </c>
      <c r="E4205" t="s">
        <v>18897</v>
      </c>
    </row>
    <row r="4206" spans="1:5" x14ac:dyDescent="0.3">
      <c r="A4206" t="s">
        <v>18898</v>
      </c>
      <c r="B4206" t="s">
        <v>18899</v>
      </c>
      <c r="C4206" t="s">
        <v>18900</v>
      </c>
      <c r="D4206" t="s">
        <v>18901</v>
      </c>
      <c r="E4206" t="s">
        <v>18902</v>
      </c>
    </row>
    <row r="4207" spans="1:5" x14ac:dyDescent="0.3">
      <c r="A4207" t="s">
        <v>18903</v>
      </c>
      <c r="B4207" t="s">
        <v>18904</v>
      </c>
      <c r="C4207" t="s">
        <v>18905</v>
      </c>
      <c r="D4207" t="s">
        <v>18906</v>
      </c>
      <c r="E4207" t="s">
        <v>18907</v>
      </c>
    </row>
    <row r="4208" spans="1:5" x14ac:dyDescent="0.3">
      <c r="A4208" t="s">
        <v>18908</v>
      </c>
      <c r="B4208" t="s">
        <v>18909</v>
      </c>
      <c r="C4208" t="s">
        <v>18910</v>
      </c>
      <c r="D4208" t="s">
        <v>18910</v>
      </c>
      <c r="E4208" t="s">
        <v>18911</v>
      </c>
    </row>
    <row r="4209" spans="1:5" x14ac:dyDescent="0.3">
      <c r="A4209" t="s">
        <v>18912</v>
      </c>
      <c r="B4209" t="s">
        <v>18913</v>
      </c>
      <c r="C4209" t="s">
        <v>18910</v>
      </c>
      <c r="D4209" t="s">
        <v>18910</v>
      </c>
      <c r="E4209" t="s">
        <v>18914</v>
      </c>
    </row>
    <row r="4210" spans="1:5" x14ac:dyDescent="0.3">
      <c r="A4210" t="s">
        <v>18915</v>
      </c>
      <c r="B4210" t="s">
        <v>18916</v>
      </c>
      <c r="C4210" t="s">
        <v>18917</v>
      </c>
      <c r="D4210" t="s">
        <v>18918</v>
      </c>
      <c r="E4210" t="s">
        <v>18919</v>
      </c>
    </row>
    <row r="4211" spans="1:5" x14ac:dyDescent="0.3">
      <c r="A4211" t="s">
        <v>18920</v>
      </c>
      <c r="B4211" t="s">
        <v>18921</v>
      </c>
      <c r="C4211" t="s">
        <v>18922</v>
      </c>
      <c r="D4211" t="s">
        <v>18923</v>
      </c>
      <c r="E4211" t="s">
        <v>18924</v>
      </c>
    </row>
    <row r="4212" spans="1:5" x14ac:dyDescent="0.3">
      <c r="A4212" t="s">
        <v>18925</v>
      </c>
      <c r="B4212" t="s">
        <v>18926</v>
      </c>
      <c r="C4212" t="s">
        <v>18927</v>
      </c>
      <c r="D4212" t="s">
        <v>18928</v>
      </c>
      <c r="E4212" t="s">
        <v>18929</v>
      </c>
    </row>
    <row r="4213" spans="1:5" x14ac:dyDescent="0.3">
      <c r="A4213" t="s">
        <v>18930</v>
      </c>
      <c r="B4213" t="s">
        <v>18931</v>
      </c>
      <c r="C4213" t="s">
        <v>18932</v>
      </c>
      <c r="D4213" t="s">
        <v>18933</v>
      </c>
      <c r="E4213" t="s">
        <v>18934</v>
      </c>
    </row>
    <row r="4214" spans="1:5" x14ac:dyDescent="0.3">
      <c r="A4214" t="s">
        <v>18935</v>
      </c>
      <c r="B4214" t="s">
        <v>18936</v>
      </c>
      <c r="C4214" t="s">
        <v>18937</v>
      </c>
      <c r="D4214" t="s">
        <v>18938</v>
      </c>
      <c r="E4214" t="s">
        <v>18939</v>
      </c>
    </row>
    <row r="4215" spans="1:5" x14ac:dyDescent="0.3">
      <c r="A4215" t="s">
        <v>18940</v>
      </c>
      <c r="B4215" t="s">
        <v>18941</v>
      </c>
      <c r="C4215" t="s">
        <v>18942</v>
      </c>
      <c r="D4215" t="s">
        <v>18942</v>
      </c>
      <c r="E4215" t="s">
        <v>18943</v>
      </c>
    </row>
    <row r="4216" spans="1:5" x14ac:dyDescent="0.3">
      <c r="A4216" t="s">
        <v>18944</v>
      </c>
      <c r="B4216" t="s">
        <v>18945</v>
      </c>
      <c r="C4216" t="s">
        <v>18942</v>
      </c>
      <c r="D4216" t="s">
        <v>18942</v>
      </c>
      <c r="E4216" t="s">
        <v>18946</v>
      </c>
    </row>
    <row r="4217" spans="1:5" x14ac:dyDescent="0.3">
      <c r="A4217" t="s">
        <v>18947</v>
      </c>
      <c r="B4217" t="s">
        <v>18948</v>
      </c>
      <c r="C4217" t="s">
        <v>18949</v>
      </c>
      <c r="D4217" t="s">
        <v>18950</v>
      </c>
      <c r="E4217" t="s">
        <v>18951</v>
      </c>
    </row>
    <row r="4218" spans="1:5" x14ac:dyDescent="0.3">
      <c r="A4218" t="s">
        <v>18952</v>
      </c>
      <c r="B4218" t="s">
        <v>18953</v>
      </c>
      <c r="C4218" t="s">
        <v>18954</v>
      </c>
      <c r="D4218" t="s">
        <v>18955</v>
      </c>
      <c r="E4218" t="s">
        <v>18956</v>
      </c>
    </row>
    <row r="4219" spans="1:5" x14ac:dyDescent="0.3">
      <c r="A4219" t="s">
        <v>18957</v>
      </c>
      <c r="B4219" t="s">
        <v>18958</v>
      </c>
      <c r="C4219" t="s">
        <v>18959</v>
      </c>
      <c r="D4219" t="s">
        <v>18960</v>
      </c>
      <c r="E4219" t="s">
        <v>18961</v>
      </c>
    </row>
    <row r="4220" spans="1:5" x14ac:dyDescent="0.3">
      <c r="A4220" t="s">
        <v>18962</v>
      </c>
      <c r="B4220" t="s">
        <v>18963</v>
      </c>
      <c r="C4220" t="s">
        <v>18964</v>
      </c>
      <c r="D4220" t="s">
        <v>18965</v>
      </c>
      <c r="E4220" t="s">
        <v>18966</v>
      </c>
    </row>
    <row r="4221" spans="1:5" x14ac:dyDescent="0.3">
      <c r="A4221" t="s">
        <v>18967</v>
      </c>
      <c r="B4221" t="s">
        <v>18968</v>
      </c>
      <c r="C4221" t="s">
        <v>18969</v>
      </c>
      <c r="D4221" t="s">
        <v>18970</v>
      </c>
      <c r="E4221" t="s">
        <v>18971</v>
      </c>
    </row>
    <row r="4222" spans="1:5" x14ac:dyDescent="0.3">
      <c r="A4222" t="s">
        <v>18972</v>
      </c>
      <c r="B4222" t="s">
        <v>18973</v>
      </c>
      <c r="C4222" t="s">
        <v>18974</v>
      </c>
      <c r="D4222" t="s">
        <v>18975</v>
      </c>
      <c r="E4222" t="s">
        <v>18976</v>
      </c>
    </row>
    <row r="4223" spans="1:5" x14ac:dyDescent="0.3">
      <c r="A4223" t="s">
        <v>18977</v>
      </c>
      <c r="B4223" t="s">
        <v>18978</v>
      </c>
      <c r="C4223" t="s">
        <v>18979</v>
      </c>
      <c r="D4223" t="s">
        <v>18980</v>
      </c>
      <c r="E4223" t="s">
        <v>18981</v>
      </c>
    </row>
    <row r="4224" spans="1:5" x14ac:dyDescent="0.3">
      <c r="A4224" t="s">
        <v>18982</v>
      </c>
      <c r="B4224" t="s">
        <v>18983</v>
      </c>
      <c r="C4224" t="s">
        <v>18984</v>
      </c>
      <c r="D4224" t="s">
        <v>18985</v>
      </c>
      <c r="E4224" t="s">
        <v>18985</v>
      </c>
    </row>
    <row r="4225" spans="1:5" x14ac:dyDescent="0.3">
      <c r="A4225" t="s">
        <v>18986</v>
      </c>
      <c r="B4225" t="s">
        <v>18987</v>
      </c>
      <c r="C4225" t="s">
        <v>18988</v>
      </c>
      <c r="D4225" t="s">
        <v>10126</v>
      </c>
      <c r="E4225" t="s">
        <v>18989</v>
      </c>
    </row>
    <row r="4226" spans="1:5" x14ac:dyDescent="0.3">
      <c r="A4226" t="s">
        <v>18990</v>
      </c>
      <c r="B4226" t="s">
        <v>18991</v>
      </c>
      <c r="C4226" t="s">
        <v>18992</v>
      </c>
      <c r="D4226" t="s">
        <v>18993</v>
      </c>
      <c r="E4226" t="s">
        <v>18994</v>
      </c>
    </row>
    <row r="4227" spans="1:5" x14ac:dyDescent="0.3">
      <c r="A4227" t="s">
        <v>18995</v>
      </c>
      <c r="B4227" t="s">
        <v>18996</v>
      </c>
      <c r="C4227" t="s">
        <v>18992</v>
      </c>
      <c r="D4227" t="s">
        <v>18993</v>
      </c>
      <c r="E4227" t="s">
        <v>18997</v>
      </c>
    </row>
    <row r="4228" spans="1:5" x14ac:dyDescent="0.3">
      <c r="A4228" t="s">
        <v>18998</v>
      </c>
      <c r="B4228" t="s">
        <v>18999</v>
      </c>
      <c r="C4228" t="s">
        <v>19000</v>
      </c>
      <c r="D4228" t="s">
        <v>19001</v>
      </c>
      <c r="E4228" t="s">
        <v>19002</v>
      </c>
    </row>
    <row r="4229" spans="1:5" x14ac:dyDescent="0.3">
      <c r="A4229" t="s">
        <v>19003</v>
      </c>
      <c r="B4229" t="s">
        <v>19004</v>
      </c>
      <c r="C4229" t="s">
        <v>19005</v>
      </c>
      <c r="D4229" t="s">
        <v>19005</v>
      </c>
      <c r="E4229" t="s">
        <v>19006</v>
      </c>
    </row>
    <row r="4230" spans="1:5" x14ac:dyDescent="0.3">
      <c r="A4230" t="s">
        <v>19007</v>
      </c>
      <c r="B4230" t="s">
        <v>19008</v>
      </c>
      <c r="C4230" t="s">
        <v>12014</v>
      </c>
      <c r="D4230" t="s">
        <v>19009</v>
      </c>
      <c r="E4230" t="s">
        <v>19010</v>
      </c>
    </row>
    <row r="4231" spans="1:5" x14ac:dyDescent="0.3">
      <c r="A4231" t="s">
        <v>19011</v>
      </c>
      <c r="B4231" t="s">
        <v>19012</v>
      </c>
      <c r="C4231" t="s">
        <v>19013</v>
      </c>
      <c r="D4231" t="s">
        <v>19014</v>
      </c>
      <c r="E4231" t="s">
        <v>19015</v>
      </c>
    </row>
    <row r="4232" spans="1:5" x14ac:dyDescent="0.3">
      <c r="A4232" t="s">
        <v>19016</v>
      </c>
      <c r="B4232" t="s">
        <v>19017</v>
      </c>
      <c r="C4232" t="s">
        <v>19018</v>
      </c>
      <c r="D4232" t="e">
        <f>- more evil</f>
        <v>#NAME?</v>
      </c>
      <c r="E4232" t="e">
        <f>- more evil evil, wicked, painful, harmful</f>
        <v>#NAME?</v>
      </c>
    </row>
    <row r="4233" spans="1:5" x14ac:dyDescent="0.3">
      <c r="A4233" t="s">
        <v>19019</v>
      </c>
      <c r="B4233" t="s">
        <v>19020</v>
      </c>
      <c r="C4233" t="s">
        <v>19021</v>
      </c>
      <c r="D4233" t="s">
        <v>19022</v>
      </c>
      <c r="E4233" t="s">
        <v>19023</v>
      </c>
    </row>
    <row r="4234" spans="1:5" x14ac:dyDescent="0.3">
      <c r="A4234" t="s">
        <v>19024</v>
      </c>
      <c r="B4234" t="s">
        <v>19025</v>
      </c>
      <c r="C4234" t="s">
        <v>19026</v>
      </c>
      <c r="D4234" t="s">
        <v>19027</v>
      </c>
      <c r="E4234" t="s">
        <v>19028</v>
      </c>
    </row>
    <row r="4235" spans="1:5" x14ac:dyDescent="0.3">
      <c r="A4235" t="s">
        <v>19029</v>
      </c>
      <c r="B4235" t="s">
        <v>19030</v>
      </c>
      <c r="C4235" t="s">
        <v>19031</v>
      </c>
      <c r="D4235" t="s">
        <v>19032</v>
      </c>
      <c r="E4235" t="s">
        <v>19033</v>
      </c>
    </row>
    <row r="4236" spans="1:5" x14ac:dyDescent="0.3">
      <c r="A4236" t="s">
        <v>19034</v>
      </c>
      <c r="B4236" t="s">
        <v>19035</v>
      </c>
      <c r="C4236" t="s">
        <v>19036</v>
      </c>
      <c r="D4236" t="s">
        <v>19037</v>
      </c>
      <c r="E4236" t="s">
        <v>19038</v>
      </c>
    </row>
    <row r="4237" spans="1:5" x14ac:dyDescent="0.3">
      <c r="A4237" t="s">
        <v>19039</v>
      </c>
      <c r="B4237" t="s">
        <v>19040</v>
      </c>
      <c r="C4237" t="s">
        <v>19041</v>
      </c>
      <c r="D4237" t="s">
        <v>19042</v>
      </c>
      <c r="E4237" t="s">
        <v>19043</v>
      </c>
    </row>
    <row r="4238" spans="1:5" x14ac:dyDescent="0.3">
      <c r="A4238" t="s">
        <v>19044</v>
      </c>
      <c r="B4238" t="s">
        <v>19045</v>
      </c>
      <c r="C4238" t="s">
        <v>16314</v>
      </c>
      <c r="D4238" t="s">
        <v>19046</v>
      </c>
      <c r="E4238" t="s">
        <v>19047</v>
      </c>
    </row>
    <row r="4239" spans="1:5" x14ac:dyDescent="0.3">
      <c r="A4239" t="s">
        <v>19048</v>
      </c>
      <c r="B4239" t="s">
        <v>19049</v>
      </c>
      <c r="C4239" t="s">
        <v>16297</v>
      </c>
      <c r="D4239" t="s">
        <v>19050</v>
      </c>
      <c r="E4239" t="s">
        <v>19051</v>
      </c>
    </row>
    <row r="4240" spans="1:5" x14ac:dyDescent="0.3">
      <c r="A4240" t="s">
        <v>19052</v>
      </c>
      <c r="B4240" t="s">
        <v>19053</v>
      </c>
      <c r="C4240" t="s">
        <v>9651</v>
      </c>
      <c r="D4240" t="s">
        <v>19054</v>
      </c>
      <c r="E4240" t="s">
        <v>19055</v>
      </c>
    </row>
    <row r="4241" spans="1:5" x14ac:dyDescent="0.3">
      <c r="A4241" t="s">
        <v>19056</v>
      </c>
      <c r="B4241" t="s">
        <v>19057</v>
      </c>
      <c r="C4241" t="s">
        <v>13014</v>
      </c>
      <c r="D4241" t="s">
        <v>19058</v>
      </c>
      <c r="E4241" t="s">
        <v>19059</v>
      </c>
    </row>
    <row r="4242" spans="1:5" x14ac:dyDescent="0.3">
      <c r="A4242" t="s">
        <v>19060</v>
      </c>
      <c r="B4242" t="s">
        <v>19061</v>
      </c>
      <c r="C4242" t="s">
        <v>19062</v>
      </c>
      <c r="D4242" t="s">
        <v>19063</v>
      </c>
      <c r="E4242" t="s">
        <v>19064</v>
      </c>
    </row>
    <row r="4243" spans="1:5" x14ac:dyDescent="0.3">
      <c r="A4243" t="s">
        <v>19065</v>
      </c>
      <c r="B4243" t="s">
        <v>19066</v>
      </c>
      <c r="C4243" t="s">
        <v>19067</v>
      </c>
      <c r="D4243" t="s">
        <v>19068</v>
      </c>
      <c r="E4243" t="s">
        <v>19069</v>
      </c>
    </row>
    <row r="4244" spans="1:5" x14ac:dyDescent="0.3">
      <c r="A4244" t="s">
        <v>19070</v>
      </c>
      <c r="B4244" t="s">
        <v>19071</v>
      </c>
      <c r="C4244" t="s">
        <v>19072</v>
      </c>
      <c r="D4244" t="s">
        <v>19073</v>
      </c>
      <c r="E4244" t="s">
        <v>19074</v>
      </c>
    </row>
    <row r="4245" spans="1:5" x14ac:dyDescent="0.3">
      <c r="A4245" t="s">
        <v>19075</v>
      </c>
      <c r="B4245" t="s">
        <v>19076</v>
      </c>
      <c r="C4245" t="s">
        <v>19077</v>
      </c>
      <c r="D4245" t="s">
        <v>19078</v>
      </c>
      <c r="E4245" t="s">
        <v>19079</v>
      </c>
    </row>
    <row r="4246" spans="1:5" x14ac:dyDescent="0.3">
      <c r="A4246" t="s">
        <v>19080</v>
      </c>
      <c r="B4246" t="s">
        <v>19081</v>
      </c>
      <c r="C4246" t="s">
        <v>19082</v>
      </c>
      <c r="D4246" t="s">
        <v>19083</v>
      </c>
      <c r="E4246" t="s">
        <v>19084</v>
      </c>
    </row>
    <row r="4247" spans="1:5" x14ac:dyDescent="0.3">
      <c r="A4247" t="s">
        <v>19085</v>
      </c>
      <c r="B4247" t="s">
        <v>19086</v>
      </c>
      <c r="C4247" t="s">
        <v>19087</v>
      </c>
      <c r="D4247" t="s">
        <v>19088</v>
      </c>
      <c r="E4247" t="s">
        <v>19089</v>
      </c>
    </row>
    <row r="4248" spans="1:5" x14ac:dyDescent="0.3">
      <c r="A4248" t="s">
        <v>19090</v>
      </c>
      <c r="B4248" t="s">
        <v>19091</v>
      </c>
      <c r="C4248" t="s">
        <v>19092</v>
      </c>
      <c r="D4248" t="s">
        <v>19093</v>
      </c>
      <c r="E4248" t="s">
        <v>19094</v>
      </c>
    </row>
    <row r="4249" spans="1:5" x14ac:dyDescent="0.3">
      <c r="A4249" t="s">
        <v>19095</v>
      </c>
      <c r="B4249" t="s">
        <v>19096</v>
      </c>
      <c r="C4249" t="s">
        <v>19097</v>
      </c>
      <c r="D4249" t="s">
        <v>19097</v>
      </c>
      <c r="E4249" t="s">
        <v>19098</v>
      </c>
    </row>
    <row r="4250" spans="1:5" x14ac:dyDescent="0.3">
      <c r="A4250" t="s">
        <v>19099</v>
      </c>
      <c r="B4250" t="s">
        <v>19100</v>
      </c>
      <c r="C4250" t="s">
        <v>19101</v>
      </c>
      <c r="D4250" t="s">
        <v>19102</v>
      </c>
      <c r="E4250" t="s">
        <v>19103</v>
      </c>
    </row>
    <row r="4251" spans="1:5" x14ac:dyDescent="0.3">
      <c r="A4251" t="s">
        <v>19104</v>
      </c>
      <c r="B4251" t="s">
        <v>19105</v>
      </c>
      <c r="C4251" t="s">
        <v>19106</v>
      </c>
      <c r="D4251" t="s">
        <v>19106</v>
      </c>
      <c r="E4251" t="s">
        <v>19107</v>
      </c>
    </row>
    <row r="4252" spans="1:5" x14ac:dyDescent="0.3">
      <c r="A4252" t="s">
        <v>19108</v>
      </c>
      <c r="B4252" t="s">
        <v>19109</v>
      </c>
      <c r="C4252" t="s">
        <v>19110</v>
      </c>
      <c r="D4252" t="s">
        <v>19111</v>
      </c>
      <c r="E4252" t="s">
        <v>19112</v>
      </c>
    </row>
    <row r="4253" spans="1:5" x14ac:dyDescent="0.3">
      <c r="A4253" t="s">
        <v>19113</v>
      </c>
      <c r="B4253" t="s">
        <v>19114</v>
      </c>
      <c r="C4253" t="s">
        <v>19115</v>
      </c>
      <c r="D4253" t="s">
        <v>19116</v>
      </c>
      <c r="E4253" t="s">
        <v>19117</v>
      </c>
    </row>
    <row r="4254" spans="1:5" x14ac:dyDescent="0.3">
      <c r="A4254" t="s">
        <v>19118</v>
      </c>
      <c r="B4254" t="s">
        <v>19119</v>
      </c>
      <c r="C4254" t="s">
        <v>19005</v>
      </c>
      <c r="D4254" t="s">
        <v>19120</v>
      </c>
      <c r="E4254" t="s">
        <v>19121</v>
      </c>
    </row>
    <row r="4255" spans="1:5" x14ac:dyDescent="0.3">
      <c r="A4255" t="s">
        <v>19122</v>
      </c>
      <c r="B4255" t="s">
        <v>19123</v>
      </c>
      <c r="C4255" t="s">
        <v>19124</v>
      </c>
      <c r="D4255" t="s">
        <v>19125</v>
      </c>
      <c r="E4255" t="s">
        <v>19126</v>
      </c>
    </row>
    <row r="4256" spans="1:5" x14ac:dyDescent="0.3">
      <c r="A4256" t="s">
        <v>19127</v>
      </c>
      <c r="B4256" t="s">
        <v>19128</v>
      </c>
      <c r="C4256" t="s">
        <v>19129</v>
      </c>
      <c r="D4256" t="s">
        <v>19130</v>
      </c>
      <c r="E4256" t="s">
        <v>19131</v>
      </c>
    </row>
    <row r="4257" spans="1:5" x14ac:dyDescent="0.3">
      <c r="A4257" t="s">
        <v>19132</v>
      </c>
      <c r="B4257" t="s">
        <v>19133</v>
      </c>
      <c r="C4257" t="s">
        <v>19134</v>
      </c>
      <c r="D4257" t="s">
        <v>19135</v>
      </c>
      <c r="E4257" t="s">
        <v>19136</v>
      </c>
    </row>
    <row r="4258" spans="1:5" x14ac:dyDescent="0.3">
      <c r="A4258" t="s">
        <v>19137</v>
      </c>
      <c r="B4258" t="s">
        <v>19138</v>
      </c>
      <c r="C4258" t="s">
        <v>19139</v>
      </c>
      <c r="D4258" t="e">
        <f>- interrogatively, whatever, i.e. of what possible sort</f>
        <v>#NAME?</v>
      </c>
      <c r="E4258" t="e">
        <f>- interrogatively, whatever, i.e. of what possible sort</f>
        <v>#NAME?</v>
      </c>
    </row>
    <row r="4259" spans="1:5" x14ac:dyDescent="0.3">
      <c r="A4259" t="s">
        <v>19140</v>
      </c>
      <c r="B4259" t="s">
        <v>19141</v>
      </c>
      <c r="C4259" t="s">
        <v>19142</v>
      </c>
      <c r="D4259" t="s">
        <v>19143</v>
      </c>
      <c r="E4259" t="s">
        <v>19144</v>
      </c>
    </row>
    <row r="4260" spans="1:5" x14ac:dyDescent="0.3">
      <c r="A4260" t="s">
        <v>19145</v>
      </c>
      <c r="B4260" t="s">
        <v>19146</v>
      </c>
      <c r="C4260" t="s">
        <v>19147</v>
      </c>
      <c r="D4260" t="e">
        <f>- interrogative adverb, at what time</f>
        <v>#NAME?</v>
      </c>
      <c r="E4260" t="e">
        <f>- interrogative adverb, at what time</f>
        <v>#NAME?</v>
      </c>
    </row>
    <row r="4261" spans="1:5" x14ac:dyDescent="0.3">
      <c r="A4261" t="s">
        <v>19148</v>
      </c>
      <c r="B4261" t="s">
        <v>19149</v>
      </c>
      <c r="C4261" t="s">
        <v>7270</v>
      </c>
      <c r="D4261" t="s">
        <v>7270</v>
      </c>
      <c r="E4261" t="s">
        <v>19150</v>
      </c>
    </row>
    <row r="4262" spans="1:5" x14ac:dyDescent="0.3">
      <c r="A4262" t="s">
        <v>19151</v>
      </c>
      <c r="B4262" t="s">
        <v>19152</v>
      </c>
      <c r="C4262" t="s">
        <v>19153</v>
      </c>
      <c r="D4262" t="s">
        <v>19153</v>
      </c>
      <c r="E4262" t="s">
        <v>19154</v>
      </c>
    </row>
    <row r="4263" spans="1:5" x14ac:dyDescent="0.3">
      <c r="A4263" t="s">
        <v>19155</v>
      </c>
      <c r="B4263" t="s">
        <v>19156</v>
      </c>
      <c r="C4263" t="s">
        <v>19157</v>
      </c>
      <c r="D4263" t="s">
        <v>19158</v>
      </c>
      <c r="E4263" t="s">
        <v>19159</v>
      </c>
    </row>
    <row r="4264" spans="1:5" x14ac:dyDescent="0.3">
      <c r="A4264" t="s">
        <v>19160</v>
      </c>
      <c r="B4264" t="s">
        <v>19161</v>
      </c>
      <c r="C4264" t="s">
        <v>19162</v>
      </c>
      <c r="D4264" t="s">
        <v>19163</v>
      </c>
      <c r="E4264" t="s">
        <v>19164</v>
      </c>
    </row>
    <row r="4265" spans="1:5" x14ac:dyDescent="0.3">
      <c r="A4265" t="s">
        <v>19165</v>
      </c>
      <c r="B4265" t="s">
        <v>19166</v>
      </c>
      <c r="C4265" t="s">
        <v>19167</v>
      </c>
      <c r="D4265" t="s">
        <v>19168</v>
      </c>
      <c r="E4265" t="s">
        <v>19169</v>
      </c>
    </row>
    <row r="4266" spans="1:5" x14ac:dyDescent="0.3">
      <c r="A4266" t="s">
        <v>19170</v>
      </c>
      <c r="B4266" t="s">
        <v>19171</v>
      </c>
      <c r="C4266" t="s">
        <v>19172</v>
      </c>
      <c r="D4266" t="e">
        <f>- as adverb of place, somewhere, i.e. nearly</f>
        <v>#NAME?</v>
      </c>
      <c r="E4266" t="e">
        <f>- as adverb of place, somewhere, i.e. nearly</f>
        <v>#NAME?</v>
      </c>
    </row>
    <row r="4267" spans="1:5" x14ac:dyDescent="0.3">
      <c r="A4267" t="s">
        <v>19173</v>
      </c>
      <c r="B4267" t="s">
        <v>19174</v>
      </c>
      <c r="C4267" t="s">
        <v>19175</v>
      </c>
      <c r="D4267" t="s">
        <v>19176</v>
      </c>
      <c r="E4267" t="s">
        <v>19177</v>
      </c>
    </row>
    <row r="4268" spans="1:5" x14ac:dyDescent="0.3">
      <c r="A4268" t="s">
        <v>19178</v>
      </c>
      <c r="B4268" t="s">
        <v>19179</v>
      </c>
      <c r="C4268" t="s">
        <v>19180</v>
      </c>
      <c r="D4268" t="s">
        <v>19181</v>
      </c>
      <c r="E4268" t="s">
        <v>19182</v>
      </c>
    </row>
    <row r="4269" spans="1:5" x14ac:dyDescent="0.3">
      <c r="A4269" t="s">
        <v>19183</v>
      </c>
      <c r="B4269" t="s">
        <v>19184</v>
      </c>
      <c r="C4269" t="s">
        <v>4497</v>
      </c>
      <c r="D4269" t="s">
        <v>19185</v>
      </c>
      <c r="E4269" t="s">
        <v>19186</v>
      </c>
    </row>
    <row r="4270" spans="1:5" x14ac:dyDescent="0.3">
      <c r="A4270" t="s">
        <v>19187</v>
      </c>
      <c r="B4270" t="s">
        <v>19188</v>
      </c>
      <c r="C4270" t="s">
        <v>19189</v>
      </c>
      <c r="D4270" t="s">
        <v>19190</v>
      </c>
      <c r="E4270" t="s">
        <v>19191</v>
      </c>
    </row>
    <row r="4271" spans="1:5" x14ac:dyDescent="0.3">
      <c r="A4271" t="s">
        <v>19192</v>
      </c>
      <c r="B4271" t="s">
        <v>19193</v>
      </c>
      <c r="C4271" t="s">
        <v>19194</v>
      </c>
      <c r="D4271" t="s">
        <v>19195</v>
      </c>
      <c r="E4271" t="s">
        <v>19196</v>
      </c>
    </row>
    <row r="4272" spans="1:5" x14ac:dyDescent="0.3">
      <c r="A4272" t="s">
        <v>19197</v>
      </c>
      <c r="B4272" t="s">
        <v>19198</v>
      </c>
      <c r="C4272" t="s">
        <v>19199</v>
      </c>
      <c r="D4272" t="s">
        <v>19200</v>
      </c>
      <c r="E4272" t="s">
        <v>19201</v>
      </c>
    </row>
    <row r="4273" spans="1:5" x14ac:dyDescent="0.3">
      <c r="A4273" t="s">
        <v>19202</v>
      </c>
      <c r="B4273" t="s">
        <v>19203</v>
      </c>
      <c r="C4273" t="s">
        <v>19204</v>
      </c>
      <c r="D4273" t="s">
        <v>19205</v>
      </c>
      <c r="E4273" t="s">
        <v>19206</v>
      </c>
    </row>
    <row r="4274" spans="1:5" x14ac:dyDescent="0.3">
      <c r="A4274" t="s">
        <v>19207</v>
      </c>
      <c r="B4274" t="s">
        <v>19208</v>
      </c>
      <c r="C4274" t="s">
        <v>19209</v>
      </c>
      <c r="D4274" t="s">
        <v>19210</v>
      </c>
      <c r="E4274" t="s">
        <v>19211</v>
      </c>
    </row>
    <row r="4275" spans="1:5" x14ac:dyDescent="0.3">
      <c r="A4275" t="s">
        <v>19212</v>
      </c>
      <c r="B4275" t="s">
        <v>19213</v>
      </c>
      <c r="C4275" t="s">
        <v>19214</v>
      </c>
      <c r="D4275" t="s">
        <v>19215</v>
      </c>
      <c r="E4275" t="s">
        <v>19216</v>
      </c>
    </row>
    <row r="4276" spans="1:5" x14ac:dyDescent="0.3">
      <c r="A4276" t="s">
        <v>19217</v>
      </c>
      <c r="B4276" t="s">
        <v>19218</v>
      </c>
      <c r="C4276" t="s">
        <v>9115</v>
      </c>
      <c r="D4276" t="s">
        <v>9115</v>
      </c>
      <c r="E4276" t="s">
        <v>19219</v>
      </c>
    </row>
    <row r="4277" spans="1:5" x14ac:dyDescent="0.3">
      <c r="A4277" t="s">
        <v>19220</v>
      </c>
      <c r="B4277" t="s">
        <v>19221</v>
      </c>
      <c r="C4277" t="s">
        <v>9110</v>
      </c>
      <c r="D4277" t="s">
        <v>9110</v>
      </c>
      <c r="E4277" t="s">
        <v>19222</v>
      </c>
    </row>
    <row r="4278" spans="1:5" x14ac:dyDescent="0.3">
      <c r="A4278" t="s">
        <v>19223</v>
      </c>
      <c r="B4278" t="s">
        <v>19224</v>
      </c>
      <c r="C4278" t="s">
        <v>13281</v>
      </c>
      <c r="D4278" t="s">
        <v>19225</v>
      </c>
      <c r="E4278" t="s">
        <v>19226</v>
      </c>
    </row>
    <row r="4279" spans="1:5" x14ac:dyDescent="0.3">
      <c r="A4279" t="s">
        <v>19227</v>
      </c>
      <c r="B4279" t="s">
        <v>19228</v>
      </c>
      <c r="C4279" t="s">
        <v>19229</v>
      </c>
      <c r="D4279" t="s">
        <v>19230</v>
      </c>
      <c r="E4279" t="s">
        <v>19231</v>
      </c>
    </row>
    <row r="4280" spans="1:5" x14ac:dyDescent="0.3">
      <c r="A4280" t="s">
        <v>19232</v>
      </c>
      <c r="B4280" t="s">
        <v>19233</v>
      </c>
      <c r="C4280" t="s">
        <v>9115</v>
      </c>
      <c r="D4280" t="s">
        <v>19234</v>
      </c>
      <c r="E4280" t="s">
        <v>19235</v>
      </c>
    </row>
    <row r="4281" spans="1:5" x14ac:dyDescent="0.3">
      <c r="A4281" t="s">
        <v>19236</v>
      </c>
      <c r="B4281" t="s">
        <v>19237</v>
      </c>
      <c r="C4281" t="s">
        <v>9110</v>
      </c>
      <c r="D4281" t="s">
        <v>19238</v>
      </c>
      <c r="E4281" t="s">
        <v>19239</v>
      </c>
    </row>
    <row r="4282" spans="1:5" x14ac:dyDescent="0.3">
      <c r="A4282" t="s">
        <v>19240</v>
      </c>
      <c r="B4282" t="s">
        <v>19241</v>
      </c>
      <c r="C4282" t="s">
        <v>19242</v>
      </c>
      <c r="D4282" t="s">
        <v>19243</v>
      </c>
      <c r="E4282" t="s">
        <v>19244</v>
      </c>
    </row>
    <row r="4283" spans="1:5" x14ac:dyDescent="0.3">
      <c r="A4283" t="s">
        <v>19245</v>
      </c>
      <c r="B4283" t="s">
        <v>19246</v>
      </c>
      <c r="C4283" t="s">
        <v>19247</v>
      </c>
      <c r="D4283" t="s">
        <v>19248</v>
      </c>
      <c r="E4283" t="s">
        <v>19249</v>
      </c>
    </row>
    <row r="4284" spans="1:5" x14ac:dyDescent="0.3">
      <c r="A4284" t="s">
        <v>19250</v>
      </c>
      <c r="B4284" t="s">
        <v>19251</v>
      </c>
      <c r="C4284" t="s">
        <v>19252</v>
      </c>
      <c r="D4284" t="s">
        <v>19253</v>
      </c>
      <c r="E4284" t="s">
        <v>19254</v>
      </c>
    </row>
    <row r="4285" spans="1:5" x14ac:dyDescent="0.3">
      <c r="A4285" t="s">
        <v>19255</v>
      </c>
      <c r="B4285" t="s">
        <v>19256</v>
      </c>
      <c r="C4285" t="s">
        <v>5194</v>
      </c>
      <c r="D4285" t="s">
        <v>19257</v>
      </c>
      <c r="E4285" t="s">
        <v>19258</v>
      </c>
    </row>
    <row r="4286" spans="1:5" x14ac:dyDescent="0.3">
      <c r="A4286" t="s">
        <v>19259</v>
      </c>
      <c r="B4286" t="s">
        <v>19260</v>
      </c>
      <c r="C4286" t="s">
        <v>19261</v>
      </c>
      <c r="D4286" t="s">
        <v>19262</v>
      </c>
      <c r="E4286" t="s">
        <v>19263</v>
      </c>
    </row>
    <row r="4287" spans="1:5" x14ac:dyDescent="0.3">
      <c r="A4287" t="s">
        <v>19264</v>
      </c>
      <c r="B4287" t="s">
        <v>19260</v>
      </c>
      <c r="C4287" t="s">
        <v>19265</v>
      </c>
      <c r="D4287" t="s">
        <v>19262</v>
      </c>
      <c r="E4287" t="s">
        <v>19263</v>
      </c>
    </row>
    <row r="4288" spans="1:5" x14ac:dyDescent="0.3">
      <c r="A4288" t="s">
        <v>19266</v>
      </c>
      <c r="B4288" t="s">
        <v>19267</v>
      </c>
      <c r="C4288" t="s">
        <v>19268</v>
      </c>
      <c r="D4288" t="s">
        <v>19269</v>
      </c>
      <c r="E4288" t="s">
        <v>19270</v>
      </c>
    </row>
    <row r="4289" spans="1:5" x14ac:dyDescent="0.3">
      <c r="A4289" t="s">
        <v>19271</v>
      </c>
      <c r="B4289" t="s">
        <v>19272</v>
      </c>
      <c r="C4289" t="s">
        <v>19273</v>
      </c>
      <c r="D4289" t="s">
        <v>19274</v>
      </c>
      <c r="E4289" t="s">
        <v>19275</v>
      </c>
    </row>
    <row r="4290" spans="1:5" x14ac:dyDescent="0.3">
      <c r="A4290" t="s">
        <v>19276</v>
      </c>
      <c r="B4290" t="s">
        <v>19277</v>
      </c>
      <c r="C4290" t="s">
        <v>19278</v>
      </c>
      <c r="D4290" t="s">
        <v>19279</v>
      </c>
      <c r="E4290" t="s">
        <v>19280</v>
      </c>
    </row>
    <row r="4291" spans="1:5" x14ac:dyDescent="0.3">
      <c r="A4291" t="s">
        <v>19281</v>
      </c>
      <c r="B4291" t="s">
        <v>19282</v>
      </c>
      <c r="C4291" t="s">
        <v>19283</v>
      </c>
      <c r="D4291" t="s">
        <v>19284</v>
      </c>
      <c r="E4291" t="s">
        <v>19285</v>
      </c>
    </row>
    <row r="4292" spans="1:5" x14ac:dyDescent="0.3">
      <c r="A4292" t="s">
        <v>19286</v>
      </c>
      <c r="B4292" t="s">
        <v>19287</v>
      </c>
      <c r="C4292" t="s">
        <v>8116</v>
      </c>
      <c r="D4292" t="s">
        <v>8116</v>
      </c>
      <c r="E4292" t="s">
        <v>19288</v>
      </c>
    </row>
    <row r="4293" spans="1:5" x14ac:dyDescent="0.3">
      <c r="A4293" t="s">
        <v>19289</v>
      </c>
      <c r="B4293" t="s">
        <v>19290</v>
      </c>
      <c r="C4293" t="s">
        <v>19291</v>
      </c>
      <c r="D4293" t="s">
        <v>19292</v>
      </c>
      <c r="E4293" t="s">
        <v>19293</v>
      </c>
    </row>
    <row r="4294" spans="1:5" x14ac:dyDescent="0.3">
      <c r="A4294" t="s">
        <v>19294</v>
      </c>
      <c r="B4294" t="s">
        <v>19295</v>
      </c>
      <c r="C4294" t="s">
        <v>19296</v>
      </c>
      <c r="D4294" t="s">
        <v>19297</v>
      </c>
      <c r="E4294" t="s">
        <v>19298</v>
      </c>
    </row>
    <row r="4295" spans="1:5" x14ac:dyDescent="0.3">
      <c r="A4295" t="s">
        <v>19299</v>
      </c>
      <c r="B4295" t="s">
        <v>19300</v>
      </c>
      <c r="C4295" t="s">
        <v>8116</v>
      </c>
      <c r="D4295" t="s">
        <v>19301</v>
      </c>
      <c r="E4295" t="s">
        <v>19302</v>
      </c>
    </row>
    <row r="4296" spans="1:5" x14ac:dyDescent="0.3">
      <c r="A4296" t="s">
        <v>19303</v>
      </c>
      <c r="B4296" t="s">
        <v>19304</v>
      </c>
      <c r="C4296" t="s">
        <v>19305</v>
      </c>
      <c r="D4296" t="s">
        <v>19306</v>
      </c>
      <c r="E4296" t="s">
        <v>19307</v>
      </c>
    </row>
    <row r="4297" spans="1:5" x14ac:dyDescent="0.3">
      <c r="A4297" t="s">
        <v>19308</v>
      </c>
      <c r="B4297" t="s">
        <v>19309</v>
      </c>
      <c r="C4297" t="s">
        <v>19310</v>
      </c>
      <c r="D4297" t="s">
        <v>19311</v>
      </c>
      <c r="E4297" t="s">
        <v>19312</v>
      </c>
    </row>
    <row r="4298" spans="1:5" x14ac:dyDescent="0.3">
      <c r="A4298" t="s">
        <v>19313</v>
      </c>
      <c r="B4298" t="s">
        <v>19314</v>
      </c>
      <c r="C4298" t="s">
        <v>5844</v>
      </c>
      <c r="D4298" t="s">
        <v>19315</v>
      </c>
      <c r="E4298" t="s">
        <v>19316</v>
      </c>
    </row>
    <row r="4299" spans="1:5" x14ac:dyDescent="0.3">
      <c r="A4299" t="s">
        <v>19317</v>
      </c>
      <c r="B4299" t="s">
        <v>19318</v>
      </c>
      <c r="C4299" t="s">
        <v>19319</v>
      </c>
      <c r="D4299" t="s">
        <v>19320</v>
      </c>
      <c r="E4299" t="s">
        <v>19321</v>
      </c>
    </row>
    <row r="4300" spans="1:5" x14ac:dyDescent="0.3">
      <c r="A4300" t="s">
        <v>19322</v>
      </c>
      <c r="B4300" t="s">
        <v>19323</v>
      </c>
      <c r="C4300" t="s">
        <v>19324</v>
      </c>
      <c r="D4300" t="s">
        <v>19325</v>
      </c>
      <c r="E4300" t="s">
        <v>19326</v>
      </c>
    </row>
    <row r="4301" spans="1:5" x14ac:dyDescent="0.3">
      <c r="A4301" t="s">
        <v>19327</v>
      </c>
      <c r="B4301" t="s">
        <v>19328</v>
      </c>
      <c r="C4301" t="s">
        <v>19329</v>
      </c>
      <c r="D4301" t="s">
        <v>19330</v>
      </c>
      <c r="E4301" t="s">
        <v>19331</v>
      </c>
    </row>
    <row r="4302" spans="1:5" x14ac:dyDescent="0.3">
      <c r="A4302" t="s">
        <v>19332</v>
      </c>
      <c r="B4302" t="s">
        <v>19333</v>
      </c>
      <c r="C4302" t="s">
        <v>19334</v>
      </c>
      <c r="D4302" t="s">
        <v>19335</v>
      </c>
      <c r="E4302" t="s">
        <v>19336</v>
      </c>
    </row>
    <row r="4303" spans="1:5" x14ac:dyDescent="0.3">
      <c r="A4303" t="s">
        <v>19337</v>
      </c>
      <c r="B4303" t="s">
        <v>19338</v>
      </c>
      <c r="C4303" t="s">
        <v>19339</v>
      </c>
      <c r="D4303" t="s">
        <v>19340</v>
      </c>
      <c r="E4303" t="s">
        <v>19341</v>
      </c>
    </row>
    <row r="4304" spans="1:5" x14ac:dyDescent="0.3">
      <c r="A4304" t="s">
        <v>19342</v>
      </c>
      <c r="B4304" t="s">
        <v>19343</v>
      </c>
      <c r="C4304" t="s">
        <v>19344</v>
      </c>
      <c r="D4304" t="s">
        <v>19345</v>
      </c>
      <c r="E4304" t="s">
        <v>19346</v>
      </c>
    </row>
    <row r="4305" spans="1:5" x14ac:dyDescent="0.3">
      <c r="A4305" t="s">
        <v>19347</v>
      </c>
      <c r="B4305" t="s">
        <v>19348</v>
      </c>
      <c r="C4305" t="s">
        <v>19349</v>
      </c>
      <c r="D4305" t="s">
        <v>1381</v>
      </c>
      <c r="E4305" t="s">
        <v>19350</v>
      </c>
    </row>
    <row r="4306" spans="1:5" x14ac:dyDescent="0.3">
      <c r="A4306" t="s">
        <v>19351</v>
      </c>
      <c r="B4306" t="s">
        <v>19352</v>
      </c>
      <c r="C4306" t="s">
        <v>19353</v>
      </c>
      <c r="D4306" t="s">
        <v>19354</v>
      </c>
      <c r="E4306" t="s">
        <v>19355</v>
      </c>
    </row>
    <row r="4307" spans="1:5" x14ac:dyDescent="0.3">
      <c r="A4307" t="s">
        <v>19356</v>
      </c>
      <c r="B4307" t="s">
        <v>19357</v>
      </c>
      <c r="C4307" t="s">
        <v>19358</v>
      </c>
      <c r="D4307" t="s">
        <v>19359</v>
      </c>
      <c r="E4307" t="s">
        <v>19360</v>
      </c>
    </row>
    <row r="4308" spans="1:5" x14ac:dyDescent="0.3">
      <c r="A4308" t="s">
        <v>19361</v>
      </c>
      <c r="B4308" t="s">
        <v>19362</v>
      </c>
      <c r="C4308" t="s">
        <v>19363</v>
      </c>
      <c r="D4308" t="s">
        <v>19364</v>
      </c>
      <c r="E4308" t="s">
        <v>19365</v>
      </c>
    </row>
    <row r="4309" spans="1:5" x14ac:dyDescent="0.3">
      <c r="A4309" t="s">
        <v>19366</v>
      </c>
      <c r="B4309" t="s">
        <v>19367</v>
      </c>
      <c r="C4309" t="s">
        <v>19368</v>
      </c>
      <c r="D4309" t="s">
        <v>19369</v>
      </c>
      <c r="E4309" t="s">
        <v>19370</v>
      </c>
    </row>
    <row r="4310" spans="1:5" x14ac:dyDescent="0.3">
      <c r="A4310" t="s">
        <v>19371</v>
      </c>
      <c r="B4310" t="s">
        <v>19372</v>
      </c>
      <c r="C4310" t="s">
        <v>19373</v>
      </c>
      <c r="D4310" t="s">
        <v>19373</v>
      </c>
      <c r="E4310" t="s">
        <v>19374</v>
      </c>
    </row>
    <row r="4311" spans="1:5" x14ac:dyDescent="0.3">
      <c r="A4311" t="s">
        <v>19375</v>
      </c>
      <c r="B4311" t="s">
        <v>19376</v>
      </c>
      <c r="C4311" t="s">
        <v>19377</v>
      </c>
      <c r="D4311" t="s">
        <v>19378</v>
      </c>
      <c r="E4311" t="s">
        <v>19379</v>
      </c>
    </row>
    <row r="4312" spans="1:5" x14ac:dyDescent="0.3">
      <c r="A4312" t="s">
        <v>19380</v>
      </c>
      <c r="B4312" t="s">
        <v>19381</v>
      </c>
      <c r="C4312" t="s">
        <v>19382</v>
      </c>
      <c r="D4312" t="s">
        <v>19383</v>
      </c>
      <c r="E4312" t="s">
        <v>19384</v>
      </c>
    </row>
    <row r="4313" spans="1:5" x14ac:dyDescent="0.3">
      <c r="A4313" t="s">
        <v>19385</v>
      </c>
      <c r="B4313" t="s">
        <v>19386</v>
      </c>
      <c r="C4313" t="s">
        <v>19387</v>
      </c>
      <c r="D4313" t="s">
        <v>19388</v>
      </c>
      <c r="E4313" t="s">
        <v>19389</v>
      </c>
    </row>
    <row r="4314" spans="1:5" x14ac:dyDescent="0.3">
      <c r="A4314" t="s">
        <v>19390</v>
      </c>
      <c r="B4314" t="s">
        <v>19391</v>
      </c>
      <c r="C4314" t="s">
        <v>19392</v>
      </c>
      <c r="D4314" t="s">
        <v>19393</v>
      </c>
      <c r="E4314" t="s">
        <v>19394</v>
      </c>
    </row>
    <row r="4315" spans="1:5" x14ac:dyDescent="0.3">
      <c r="A4315" t="s">
        <v>19395</v>
      </c>
      <c r="B4315" t="s">
        <v>19396</v>
      </c>
      <c r="C4315" t="s">
        <v>19397</v>
      </c>
      <c r="D4315" t="s">
        <v>19398</v>
      </c>
      <c r="E4315" t="s">
        <v>19399</v>
      </c>
    </row>
    <row r="4316" spans="1:5" x14ac:dyDescent="0.3">
      <c r="A4316" t="s">
        <v>19400</v>
      </c>
      <c r="B4316" t="s">
        <v>19401</v>
      </c>
      <c r="C4316" t="s">
        <v>19402</v>
      </c>
      <c r="D4316" t="s">
        <v>19403</v>
      </c>
      <c r="E4316" t="s">
        <v>19404</v>
      </c>
    </row>
    <row r="4317" spans="1:5" x14ac:dyDescent="0.3">
      <c r="A4317" t="s">
        <v>19405</v>
      </c>
      <c r="B4317" t="s">
        <v>19406</v>
      </c>
      <c r="C4317" t="s">
        <v>19407</v>
      </c>
      <c r="D4317" t="s">
        <v>19408</v>
      </c>
      <c r="E4317" t="s">
        <v>19409</v>
      </c>
    </row>
    <row r="4318" spans="1:5" x14ac:dyDescent="0.3">
      <c r="A4318" t="s">
        <v>19410</v>
      </c>
      <c r="B4318" t="s">
        <v>19411</v>
      </c>
      <c r="C4318" t="s">
        <v>19412</v>
      </c>
      <c r="D4318" t="s">
        <v>19413</v>
      </c>
      <c r="E4318" t="s">
        <v>19414</v>
      </c>
    </row>
    <row r="4319" spans="1:5" x14ac:dyDescent="0.3">
      <c r="A4319" t="s">
        <v>19415</v>
      </c>
      <c r="B4319" t="s">
        <v>19416</v>
      </c>
      <c r="C4319" t="s">
        <v>19417</v>
      </c>
      <c r="D4319" t="e">
        <f>- to say already, to predict</f>
        <v>#NAME?</v>
      </c>
      <c r="E4319" t="e">
        <f>- to say already, to predict</f>
        <v>#NAME?</v>
      </c>
    </row>
    <row r="4320" spans="1:5" x14ac:dyDescent="0.3">
      <c r="A4320" t="s">
        <v>19418</v>
      </c>
      <c r="B4320" t="s">
        <v>19419</v>
      </c>
      <c r="C4320" t="s">
        <v>19420</v>
      </c>
      <c r="D4320" t="s">
        <v>19421</v>
      </c>
      <c r="E4320" t="s">
        <v>19422</v>
      </c>
    </row>
    <row r="4321" spans="1:5" x14ac:dyDescent="0.3">
      <c r="A4321" t="s">
        <v>19423</v>
      </c>
      <c r="B4321" t="s">
        <v>19424</v>
      </c>
      <c r="C4321" t="s">
        <v>19425</v>
      </c>
      <c r="D4321" t="s">
        <v>19425</v>
      </c>
      <c r="E4321" t="s">
        <v>19426</v>
      </c>
    </row>
    <row r="4322" spans="1:5" x14ac:dyDescent="0.3">
      <c r="A4322" t="s">
        <v>19427</v>
      </c>
      <c r="B4322" t="s">
        <v>19428</v>
      </c>
      <c r="C4322" t="s">
        <v>19417</v>
      </c>
      <c r="D4322" t="s">
        <v>19429</v>
      </c>
      <c r="E4322" t="s">
        <v>19429</v>
      </c>
    </row>
    <row r="4323" spans="1:5" x14ac:dyDescent="0.3">
      <c r="A4323" t="s">
        <v>19430</v>
      </c>
      <c r="B4323" t="s">
        <v>19431</v>
      </c>
      <c r="C4323" t="s">
        <v>19432</v>
      </c>
      <c r="D4323" t="s">
        <v>19433</v>
      </c>
      <c r="E4323" t="s">
        <v>19434</v>
      </c>
    </row>
    <row r="4324" spans="1:5" x14ac:dyDescent="0.3">
      <c r="A4324" t="s">
        <v>19435</v>
      </c>
      <c r="B4324" t="s">
        <v>19436</v>
      </c>
      <c r="C4324" t="s">
        <v>12597</v>
      </c>
      <c r="D4324" t="s">
        <v>19437</v>
      </c>
      <c r="E4324" t="s">
        <v>19438</v>
      </c>
    </row>
    <row r="4325" spans="1:5" x14ac:dyDescent="0.3">
      <c r="A4325" t="s">
        <v>19439</v>
      </c>
      <c r="B4325" t="s">
        <v>19440</v>
      </c>
      <c r="C4325" t="s">
        <v>9858</v>
      </c>
      <c r="D4325" t="s">
        <v>19441</v>
      </c>
      <c r="E4325" t="s">
        <v>19442</v>
      </c>
    </row>
    <row r="4326" spans="1:5" x14ac:dyDescent="0.3">
      <c r="A4326" t="s">
        <v>19443</v>
      </c>
      <c r="B4326" t="s">
        <v>19444</v>
      </c>
      <c r="C4326" t="s">
        <v>19445</v>
      </c>
      <c r="D4326" t="s">
        <v>19446</v>
      </c>
      <c r="E4326" t="s">
        <v>19447</v>
      </c>
    </row>
    <row r="4327" spans="1:5" x14ac:dyDescent="0.3">
      <c r="A4327" t="s">
        <v>19448</v>
      </c>
      <c r="B4327" t="s">
        <v>19449</v>
      </c>
      <c r="C4327" t="s">
        <v>19450</v>
      </c>
      <c r="D4327" t="s">
        <v>19451</v>
      </c>
      <c r="E4327" t="s">
        <v>19452</v>
      </c>
    </row>
    <row r="4328" spans="1:5" x14ac:dyDescent="0.3">
      <c r="A4328" t="s">
        <v>19453</v>
      </c>
      <c r="B4328" t="s">
        <v>19454</v>
      </c>
      <c r="C4328" t="s">
        <v>19455</v>
      </c>
      <c r="D4328" t="s">
        <v>19455</v>
      </c>
      <c r="E4328" t="s">
        <v>19456</v>
      </c>
    </row>
    <row r="4329" spans="1:5" x14ac:dyDescent="0.3">
      <c r="A4329" t="s">
        <v>19457</v>
      </c>
      <c r="B4329" t="s">
        <v>19458</v>
      </c>
      <c r="C4329" t="s">
        <v>19459</v>
      </c>
      <c r="D4329" t="s">
        <v>19460</v>
      </c>
      <c r="E4329" t="s">
        <v>19461</v>
      </c>
    </row>
    <row r="4330" spans="1:5" x14ac:dyDescent="0.3">
      <c r="A4330" t="s">
        <v>19462</v>
      </c>
      <c r="B4330" t="s">
        <v>19463</v>
      </c>
      <c r="C4330" t="s">
        <v>19464</v>
      </c>
      <c r="D4330" t="s">
        <v>19465</v>
      </c>
      <c r="E4330" t="s">
        <v>19466</v>
      </c>
    </row>
    <row r="4331" spans="1:5" x14ac:dyDescent="0.3">
      <c r="A4331" t="s">
        <v>19467</v>
      </c>
      <c r="B4331" t="s">
        <v>19468</v>
      </c>
      <c r="C4331" t="s">
        <v>19469</v>
      </c>
      <c r="D4331" t="s">
        <v>19470</v>
      </c>
      <c r="E4331" t="s">
        <v>19470</v>
      </c>
    </row>
    <row r="4332" spans="1:5" x14ac:dyDescent="0.3">
      <c r="A4332" t="s">
        <v>19471</v>
      </c>
      <c r="B4332" t="s">
        <v>19472</v>
      </c>
      <c r="C4332" t="s">
        <v>19473</v>
      </c>
      <c r="D4332" t="s">
        <v>19474</v>
      </c>
      <c r="E4332" t="s">
        <v>19475</v>
      </c>
    </row>
    <row r="4333" spans="1:5" x14ac:dyDescent="0.3">
      <c r="A4333" t="s">
        <v>19476</v>
      </c>
      <c r="B4333" t="s">
        <v>19477</v>
      </c>
      <c r="C4333" t="s">
        <v>1897</v>
      </c>
      <c r="D4333" t="s">
        <v>19478</v>
      </c>
      <c r="E4333" t="s">
        <v>19479</v>
      </c>
    </row>
    <row r="4334" spans="1:5" x14ac:dyDescent="0.3">
      <c r="A4334" t="s">
        <v>19480</v>
      </c>
      <c r="B4334" t="s">
        <v>19481</v>
      </c>
      <c r="C4334" t="s">
        <v>17889</v>
      </c>
      <c r="D4334" t="s">
        <v>19482</v>
      </c>
      <c r="E4334" t="s">
        <v>19483</v>
      </c>
    </row>
    <row r="4335" spans="1:5" x14ac:dyDescent="0.3">
      <c r="A4335" t="s">
        <v>19484</v>
      </c>
      <c r="B4335" t="s">
        <v>19485</v>
      </c>
      <c r="C4335" t="s">
        <v>19486</v>
      </c>
      <c r="D4335" t="s">
        <v>19487</v>
      </c>
      <c r="E4335" t="s">
        <v>19488</v>
      </c>
    </row>
    <row r="4336" spans="1:5" x14ac:dyDescent="0.3">
      <c r="A4336" t="s">
        <v>19489</v>
      </c>
      <c r="B4336" t="s">
        <v>19490</v>
      </c>
      <c r="C4336" t="s">
        <v>13546</v>
      </c>
      <c r="D4336" t="s">
        <v>19491</v>
      </c>
      <c r="E4336" t="s">
        <v>19492</v>
      </c>
    </row>
    <row r="4337" spans="1:5" x14ac:dyDescent="0.3">
      <c r="A4337" t="s">
        <v>19493</v>
      </c>
      <c r="B4337" t="s">
        <v>19494</v>
      </c>
      <c r="C4337" t="s">
        <v>1897</v>
      </c>
      <c r="D4337" t="s">
        <v>19495</v>
      </c>
      <c r="E4337" t="s">
        <v>19496</v>
      </c>
    </row>
    <row r="4338" spans="1:5" x14ac:dyDescent="0.3">
      <c r="A4338" t="s">
        <v>19497</v>
      </c>
      <c r="B4338" t="s">
        <v>19498</v>
      </c>
      <c r="C4338" t="s">
        <v>2478</v>
      </c>
      <c r="D4338" t="s">
        <v>19499</v>
      </c>
      <c r="E4338" t="s">
        <v>19500</v>
      </c>
    </row>
    <row r="4339" spans="1:5" x14ac:dyDescent="0.3">
      <c r="A4339" t="s">
        <v>19501</v>
      </c>
      <c r="B4339" t="s">
        <v>19502</v>
      </c>
      <c r="C4339" t="s">
        <v>19503</v>
      </c>
      <c r="D4339" t="s">
        <v>19504</v>
      </c>
      <c r="E4339" t="s">
        <v>19505</v>
      </c>
    </row>
    <row r="4340" spans="1:5" x14ac:dyDescent="0.3">
      <c r="A4340" t="s">
        <v>19506</v>
      </c>
      <c r="B4340" t="s">
        <v>19507</v>
      </c>
      <c r="C4340" t="s">
        <v>19334</v>
      </c>
      <c r="D4340" t="s">
        <v>19508</v>
      </c>
      <c r="E4340" t="s">
        <v>19509</v>
      </c>
    </row>
    <row r="4341" spans="1:5" x14ac:dyDescent="0.3">
      <c r="A4341" t="s">
        <v>19510</v>
      </c>
      <c r="B4341" t="s">
        <v>19511</v>
      </c>
      <c r="C4341" t="s">
        <v>19512</v>
      </c>
      <c r="D4341" t="s">
        <v>19513</v>
      </c>
      <c r="E4341" t="s">
        <v>19514</v>
      </c>
    </row>
    <row r="4342" spans="1:5" x14ac:dyDescent="0.3">
      <c r="A4342" t="s">
        <v>19515</v>
      </c>
      <c r="B4342" t="s">
        <v>19516</v>
      </c>
      <c r="C4342" t="s">
        <v>19517</v>
      </c>
      <c r="D4342" t="s">
        <v>19518</v>
      </c>
      <c r="E4342" t="s">
        <v>19519</v>
      </c>
    </row>
    <row r="4343" spans="1:5" x14ac:dyDescent="0.3">
      <c r="A4343" t="s">
        <v>19520</v>
      </c>
      <c r="B4343" t="s">
        <v>19521</v>
      </c>
      <c r="C4343" t="s">
        <v>19522</v>
      </c>
      <c r="D4343" t="s">
        <v>19523</v>
      </c>
      <c r="E4343" t="s">
        <v>19524</v>
      </c>
    </row>
    <row r="4344" spans="1:5" x14ac:dyDescent="0.3">
      <c r="A4344" t="s">
        <v>19525</v>
      </c>
      <c r="B4344" t="s">
        <v>19526</v>
      </c>
      <c r="C4344" t="s">
        <v>19486</v>
      </c>
      <c r="D4344" t="s">
        <v>19527</v>
      </c>
      <c r="E4344" t="s">
        <v>19528</v>
      </c>
    </row>
    <row r="4345" spans="1:5" x14ac:dyDescent="0.3">
      <c r="A4345" t="s">
        <v>19529</v>
      </c>
      <c r="B4345" t="s">
        <v>19530</v>
      </c>
      <c r="C4345" t="s">
        <v>19417</v>
      </c>
      <c r="D4345" t="s">
        <v>19531</v>
      </c>
      <c r="E4345" t="s">
        <v>19532</v>
      </c>
    </row>
    <row r="4346" spans="1:5" x14ac:dyDescent="0.3">
      <c r="A4346" t="s">
        <v>19533</v>
      </c>
      <c r="B4346" t="s">
        <v>19534</v>
      </c>
      <c r="C4346" t="s">
        <v>19535</v>
      </c>
      <c r="D4346" t="s">
        <v>19535</v>
      </c>
      <c r="E4346" t="s">
        <v>19536</v>
      </c>
    </row>
    <row r="4347" spans="1:5" x14ac:dyDescent="0.3">
      <c r="A4347" t="s">
        <v>19537</v>
      </c>
      <c r="B4347" t="s">
        <v>19538</v>
      </c>
      <c r="C4347" t="s">
        <v>19539</v>
      </c>
      <c r="D4347" t="s">
        <v>19540</v>
      </c>
      <c r="E4347" t="s">
        <v>19541</v>
      </c>
    </row>
    <row r="4348" spans="1:5" x14ac:dyDescent="0.3">
      <c r="A4348" t="s">
        <v>19542</v>
      </c>
      <c r="B4348" t="s">
        <v>19543</v>
      </c>
      <c r="C4348" t="s">
        <v>10717</v>
      </c>
      <c r="D4348" t="s">
        <v>19544</v>
      </c>
      <c r="E4348" t="s">
        <v>19545</v>
      </c>
    </row>
    <row r="4349" spans="1:5" x14ac:dyDescent="0.3">
      <c r="A4349" t="s">
        <v>19546</v>
      </c>
      <c r="B4349" t="s">
        <v>19547</v>
      </c>
      <c r="C4349" t="s">
        <v>19548</v>
      </c>
      <c r="D4349" t="s">
        <v>19549</v>
      </c>
      <c r="E4349" t="s">
        <v>19550</v>
      </c>
    </row>
    <row r="4350" spans="1:5" x14ac:dyDescent="0.3">
      <c r="A4350" t="s">
        <v>19551</v>
      </c>
      <c r="B4350" t="s">
        <v>19552</v>
      </c>
      <c r="C4350" t="s">
        <v>19407</v>
      </c>
      <c r="D4350" t="s">
        <v>19553</v>
      </c>
      <c r="E4350" t="s">
        <v>19553</v>
      </c>
    </row>
    <row r="4351" spans="1:5" x14ac:dyDescent="0.3">
      <c r="A4351" t="s">
        <v>19554</v>
      </c>
      <c r="B4351" t="s">
        <v>19555</v>
      </c>
      <c r="C4351" t="s">
        <v>19556</v>
      </c>
      <c r="D4351" t="s">
        <v>19557</v>
      </c>
      <c r="E4351" t="s">
        <v>19558</v>
      </c>
    </row>
    <row r="4352" spans="1:5" x14ac:dyDescent="0.3">
      <c r="A4352" t="s">
        <v>19559</v>
      </c>
      <c r="B4352" t="s">
        <v>19560</v>
      </c>
      <c r="C4352" t="s">
        <v>19561</v>
      </c>
      <c r="D4352" t="s">
        <v>19562</v>
      </c>
      <c r="E4352" t="s">
        <v>19563</v>
      </c>
    </row>
    <row r="4353" spans="1:5" x14ac:dyDescent="0.3">
      <c r="A4353" t="s">
        <v>19564</v>
      </c>
      <c r="B4353" t="s">
        <v>19565</v>
      </c>
      <c r="C4353" t="s">
        <v>19566</v>
      </c>
      <c r="D4353" t="s">
        <v>19567</v>
      </c>
      <c r="E4353" t="s">
        <v>19568</v>
      </c>
    </row>
    <row r="4354" spans="1:5" x14ac:dyDescent="0.3">
      <c r="A4354" t="s">
        <v>19569</v>
      </c>
      <c r="B4354" t="s">
        <v>19570</v>
      </c>
      <c r="C4354" t="s">
        <v>19571</v>
      </c>
      <c r="D4354" t="s">
        <v>19572</v>
      </c>
      <c r="E4354" t="s">
        <v>19573</v>
      </c>
    </row>
    <row r="4355" spans="1:5" x14ac:dyDescent="0.3">
      <c r="A4355" t="s">
        <v>19574</v>
      </c>
      <c r="B4355" t="s">
        <v>19575</v>
      </c>
      <c r="C4355" t="s">
        <v>19432</v>
      </c>
      <c r="D4355" t="s">
        <v>19432</v>
      </c>
      <c r="E4355" t="s">
        <v>19576</v>
      </c>
    </row>
    <row r="4356" spans="1:5" x14ac:dyDescent="0.3">
      <c r="A4356" t="s">
        <v>19577</v>
      </c>
      <c r="B4356" t="s">
        <v>19578</v>
      </c>
      <c r="C4356" t="s">
        <v>19579</v>
      </c>
      <c r="D4356" t="s">
        <v>19580</v>
      </c>
      <c r="E4356" t="s">
        <v>19581</v>
      </c>
    </row>
    <row r="4357" spans="1:5" x14ac:dyDescent="0.3">
      <c r="A4357" t="s">
        <v>19582</v>
      </c>
      <c r="B4357" t="s">
        <v>19583</v>
      </c>
      <c r="C4357" t="s">
        <v>19584</v>
      </c>
      <c r="D4357" t="s">
        <v>19585</v>
      </c>
      <c r="E4357" t="s">
        <v>19586</v>
      </c>
    </row>
    <row r="4358" spans="1:5" x14ac:dyDescent="0.3">
      <c r="A4358" t="s">
        <v>19587</v>
      </c>
      <c r="B4358" t="s">
        <v>19588</v>
      </c>
      <c r="C4358" t="s">
        <v>19589</v>
      </c>
      <c r="D4358" t="s">
        <v>19589</v>
      </c>
      <c r="E4358" t="s">
        <v>19590</v>
      </c>
    </row>
    <row r="4359" spans="1:5" x14ac:dyDescent="0.3">
      <c r="A4359" t="s">
        <v>19591</v>
      </c>
      <c r="B4359" t="s">
        <v>19592</v>
      </c>
      <c r="C4359" t="s">
        <v>19593</v>
      </c>
      <c r="D4359" t="s">
        <v>10698</v>
      </c>
      <c r="E4359" t="s">
        <v>19594</v>
      </c>
    </row>
    <row r="4360" spans="1:5" x14ac:dyDescent="0.3">
      <c r="A4360" t="s">
        <v>19595</v>
      </c>
      <c r="B4360" t="s">
        <v>19596</v>
      </c>
      <c r="C4360" t="s">
        <v>19597</v>
      </c>
      <c r="D4360" t="s">
        <v>19598</v>
      </c>
      <c r="E4360" t="s">
        <v>19599</v>
      </c>
    </row>
    <row r="4361" spans="1:5" x14ac:dyDescent="0.3">
      <c r="A4361" t="s">
        <v>19600</v>
      </c>
      <c r="B4361" t="s">
        <v>19601</v>
      </c>
      <c r="C4361" t="s">
        <v>19602</v>
      </c>
      <c r="D4361" t="s">
        <v>19603</v>
      </c>
      <c r="E4361" t="s">
        <v>19604</v>
      </c>
    </row>
    <row r="4362" spans="1:5" x14ac:dyDescent="0.3">
      <c r="A4362" t="s">
        <v>19605</v>
      </c>
      <c r="B4362" t="s">
        <v>19606</v>
      </c>
      <c r="C4362" t="s">
        <v>2039</v>
      </c>
      <c r="D4362" t="s">
        <v>19607</v>
      </c>
      <c r="E4362" t="s">
        <v>19608</v>
      </c>
    </row>
    <row r="4363" spans="1:5" x14ac:dyDescent="0.3">
      <c r="A4363" t="s">
        <v>19609</v>
      </c>
      <c r="B4363" t="s">
        <v>19610</v>
      </c>
      <c r="C4363" t="s">
        <v>7335</v>
      </c>
      <c r="D4363" t="s">
        <v>5543</v>
      </c>
      <c r="E4363" t="s">
        <v>19611</v>
      </c>
    </row>
    <row r="4364" spans="1:5" x14ac:dyDescent="0.3">
      <c r="A4364" t="s">
        <v>19612</v>
      </c>
      <c r="B4364" t="s">
        <v>19613</v>
      </c>
      <c r="C4364" t="s">
        <v>9531</v>
      </c>
      <c r="D4364" t="s">
        <v>19614</v>
      </c>
      <c r="E4364" t="s">
        <v>19615</v>
      </c>
    </row>
    <row r="4365" spans="1:5" x14ac:dyDescent="0.3">
      <c r="A4365" t="s">
        <v>19616</v>
      </c>
      <c r="B4365" t="s">
        <v>19617</v>
      </c>
      <c r="C4365" t="s">
        <v>19618</v>
      </c>
      <c r="D4365" t="s">
        <v>19619</v>
      </c>
      <c r="E4365" t="s">
        <v>19620</v>
      </c>
    </row>
    <row r="4366" spans="1:5" x14ac:dyDescent="0.3">
      <c r="A4366" t="s">
        <v>19621</v>
      </c>
      <c r="B4366" t="s">
        <v>19622</v>
      </c>
      <c r="C4366" t="s">
        <v>19623</v>
      </c>
      <c r="D4366" t="s">
        <v>19623</v>
      </c>
      <c r="E4366" t="s">
        <v>19624</v>
      </c>
    </row>
    <row r="4367" spans="1:5" x14ac:dyDescent="0.3">
      <c r="A4367" t="s">
        <v>19625</v>
      </c>
      <c r="B4367" t="s">
        <v>19626</v>
      </c>
      <c r="C4367" t="s">
        <v>19627</v>
      </c>
      <c r="D4367" t="s">
        <v>19627</v>
      </c>
      <c r="E4367" t="s">
        <v>19628</v>
      </c>
    </row>
    <row r="4368" spans="1:5" x14ac:dyDescent="0.3">
      <c r="A4368" t="s">
        <v>19629</v>
      </c>
      <c r="B4368" t="s">
        <v>19630</v>
      </c>
      <c r="C4368" t="s">
        <v>19631</v>
      </c>
      <c r="D4368" t="s">
        <v>19631</v>
      </c>
      <c r="E4368" t="s">
        <v>19632</v>
      </c>
    </row>
    <row r="4369" spans="1:5" x14ac:dyDescent="0.3">
      <c r="A4369" t="s">
        <v>19633</v>
      </c>
      <c r="B4369" t="s">
        <v>19634</v>
      </c>
      <c r="C4369" t="s">
        <v>19635</v>
      </c>
      <c r="D4369" t="s">
        <v>19636</v>
      </c>
      <c r="E4369" t="s">
        <v>19637</v>
      </c>
    </row>
    <row r="4370" spans="1:5" x14ac:dyDescent="0.3">
      <c r="A4370" t="s">
        <v>19638</v>
      </c>
      <c r="B4370" t="s">
        <v>19639</v>
      </c>
      <c r="C4370" t="s">
        <v>19640</v>
      </c>
      <c r="D4370" t="s">
        <v>19641</v>
      </c>
      <c r="E4370" t="s">
        <v>19642</v>
      </c>
    </row>
    <row r="4371" spans="1:5" x14ac:dyDescent="0.3">
      <c r="A4371" t="s">
        <v>19643</v>
      </c>
      <c r="B4371" t="s">
        <v>19644</v>
      </c>
      <c r="C4371" t="s">
        <v>7389</v>
      </c>
      <c r="D4371" t="s">
        <v>19645</v>
      </c>
      <c r="E4371" t="s">
        <v>19646</v>
      </c>
    </row>
    <row r="4372" spans="1:5" x14ac:dyDescent="0.3">
      <c r="A4372" t="s">
        <v>19647</v>
      </c>
      <c r="B4372" t="s">
        <v>19648</v>
      </c>
      <c r="C4372" t="s">
        <v>9468</v>
      </c>
      <c r="D4372" t="s">
        <v>19649</v>
      </c>
      <c r="E4372" t="s">
        <v>19650</v>
      </c>
    </row>
    <row r="4373" spans="1:5" x14ac:dyDescent="0.3">
      <c r="A4373" t="s">
        <v>19651</v>
      </c>
      <c r="B4373" t="s">
        <v>19652</v>
      </c>
      <c r="C4373" t="s">
        <v>10272</v>
      </c>
      <c r="D4373" t="s">
        <v>19653</v>
      </c>
      <c r="E4373" t="s">
        <v>19654</v>
      </c>
    </row>
    <row r="4374" spans="1:5" x14ac:dyDescent="0.3">
      <c r="A4374" t="s">
        <v>19655</v>
      </c>
      <c r="B4374" t="s">
        <v>19656</v>
      </c>
      <c r="C4374" t="s">
        <v>19657</v>
      </c>
      <c r="D4374" t="s">
        <v>19658</v>
      </c>
      <c r="E4374" t="s">
        <v>19659</v>
      </c>
    </row>
    <row r="4375" spans="1:5" x14ac:dyDescent="0.3">
      <c r="A4375" t="s">
        <v>19660</v>
      </c>
      <c r="B4375" t="s">
        <v>19661</v>
      </c>
      <c r="C4375" t="s">
        <v>19662</v>
      </c>
      <c r="D4375" t="s">
        <v>19662</v>
      </c>
      <c r="E4375" t="s">
        <v>19663</v>
      </c>
    </row>
    <row r="4376" spans="1:5" x14ac:dyDescent="0.3">
      <c r="A4376" t="s">
        <v>19664</v>
      </c>
      <c r="B4376" t="s">
        <v>19665</v>
      </c>
      <c r="C4376" t="s">
        <v>19666</v>
      </c>
      <c r="D4376" t="s">
        <v>19667</v>
      </c>
      <c r="E4376" t="s">
        <v>19668</v>
      </c>
    </row>
    <row r="4377" spans="1:5" x14ac:dyDescent="0.3">
      <c r="A4377" t="s">
        <v>19669</v>
      </c>
      <c r="B4377" t="s">
        <v>19670</v>
      </c>
      <c r="C4377" t="s">
        <v>19671</v>
      </c>
      <c r="D4377" t="s">
        <v>19672</v>
      </c>
      <c r="E4377" t="s">
        <v>19673</v>
      </c>
    </row>
    <row r="4378" spans="1:5" x14ac:dyDescent="0.3">
      <c r="A4378" t="s">
        <v>19674</v>
      </c>
      <c r="B4378" t="s">
        <v>19675</v>
      </c>
      <c r="C4378" t="s">
        <v>5680</v>
      </c>
      <c r="D4378" t="s">
        <v>5680</v>
      </c>
      <c r="E4378" t="s">
        <v>19676</v>
      </c>
    </row>
    <row r="4379" spans="1:5" x14ac:dyDescent="0.3">
      <c r="A4379" t="s">
        <v>19677</v>
      </c>
      <c r="B4379" t="s">
        <v>19678</v>
      </c>
      <c r="C4379" t="s">
        <v>19679</v>
      </c>
      <c r="D4379" t="s">
        <v>19680</v>
      </c>
      <c r="E4379" t="s">
        <v>19681</v>
      </c>
    </row>
    <row r="4380" spans="1:5" x14ac:dyDescent="0.3">
      <c r="A4380" t="s">
        <v>19682</v>
      </c>
      <c r="B4380" t="s">
        <v>19683</v>
      </c>
      <c r="C4380" t="s">
        <v>19684</v>
      </c>
      <c r="D4380" t="s">
        <v>19685</v>
      </c>
      <c r="E4380" t="s">
        <v>19686</v>
      </c>
    </row>
    <row r="4381" spans="1:5" x14ac:dyDescent="0.3">
      <c r="A4381" t="s">
        <v>19687</v>
      </c>
      <c r="B4381" t="s">
        <v>19688</v>
      </c>
      <c r="C4381" t="s">
        <v>19689</v>
      </c>
      <c r="D4381" t="s">
        <v>19690</v>
      </c>
      <c r="E4381" t="s">
        <v>19691</v>
      </c>
    </row>
    <row r="4382" spans="1:5" x14ac:dyDescent="0.3">
      <c r="A4382" t="s">
        <v>19692</v>
      </c>
      <c r="B4382" t="s">
        <v>19693</v>
      </c>
      <c r="C4382" t="s">
        <v>19694</v>
      </c>
      <c r="D4382" t="s">
        <v>19695</v>
      </c>
      <c r="E4382" t="s">
        <v>19696</v>
      </c>
    </row>
    <row r="4383" spans="1:5" x14ac:dyDescent="0.3">
      <c r="A4383" t="s">
        <v>19697</v>
      </c>
      <c r="B4383" t="s">
        <v>19698</v>
      </c>
      <c r="C4383" t="s">
        <v>19699</v>
      </c>
      <c r="D4383" t="s">
        <v>19700</v>
      </c>
      <c r="E4383" t="s">
        <v>19701</v>
      </c>
    </row>
    <row r="4384" spans="1:5" x14ac:dyDescent="0.3">
      <c r="A4384" t="s">
        <v>19702</v>
      </c>
      <c r="B4384" t="s">
        <v>19703</v>
      </c>
      <c r="C4384" t="s">
        <v>19704</v>
      </c>
      <c r="D4384" t="s">
        <v>19705</v>
      </c>
      <c r="E4384" t="s">
        <v>19706</v>
      </c>
    </row>
    <row r="4385" spans="1:5" x14ac:dyDescent="0.3">
      <c r="A4385" t="s">
        <v>19707</v>
      </c>
      <c r="B4385" t="s">
        <v>19708</v>
      </c>
      <c r="C4385" t="s">
        <v>19709</v>
      </c>
      <c r="D4385" t="s">
        <v>19710</v>
      </c>
      <c r="E4385" t="s">
        <v>19711</v>
      </c>
    </row>
    <row r="4386" spans="1:5" x14ac:dyDescent="0.3">
      <c r="A4386" t="s">
        <v>19712</v>
      </c>
      <c r="B4386" t="s">
        <v>19713</v>
      </c>
      <c r="C4386" t="s">
        <v>19714</v>
      </c>
      <c r="D4386" t="s">
        <v>19715</v>
      </c>
      <c r="E4386" t="s">
        <v>19716</v>
      </c>
    </row>
    <row r="4387" spans="1:5" x14ac:dyDescent="0.3">
      <c r="A4387" t="s">
        <v>19717</v>
      </c>
      <c r="B4387" t="s">
        <v>19718</v>
      </c>
      <c r="C4387" t="s">
        <v>13397</v>
      </c>
      <c r="D4387" t="s">
        <v>19719</v>
      </c>
      <c r="E4387" t="s">
        <v>19720</v>
      </c>
    </row>
    <row r="4388" spans="1:5" x14ac:dyDescent="0.3">
      <c r="A4388" t="s">
        <v>19721</v>
      </c>
      <c r="B4388" t="s">
        <v>19722</v>
      </c>
      <c r="C4388" t="s">
        <v>19723</v>
      </c>
      <c r="D4388" t="s">
        <v>19724</v>
      </c>
      <c r="E4388" t="s">
        <v>19725</v>
      </c>
    </row>
    <row r="4389" spans="1:5" x14ac:dyDescent="0.3">
      <c r="A4389" t="s">
        <v>19726</v>
      </c>
      <c r="B4389" t="s">
        <v>19727</v>
      </c>
      <c r="C4389" t="s">
        <v>13397</v>
      </c>
      <c r="D4389" t="s">
        <v>19728</v>
      </c>
      <c r="E4389" t="s">
        <v>19729</v>
      </c>
    </row>
    <row r="4390" spans="1:5" x14ac:dyDescent="0.3">
      <c r="A4390" t="s">
        <v>19730</v>
      </c>
      <c r="B4390" t="s">
        <v>19731</v>
      </c>
      <c r="C4390" t="s">
        <v>19732</v>
      </c>
      <c r="D4390" t="s">
        <v>19733</v>
      </c>
      <c r="E4390" t="s">
        <v>19734</v>
      </c>
    </row>
    <row r="4391" spans="1:5" x14ac:dyDescent="0.3">
      <c r="A4391" t="s">
        <v>19735</v>
      </c>
      <c r="B4391" t="s">
        <v>19736</v>
      </c>
      <c r="C4391" t="s">
        <v>19737</v>
      </c>
      <c r="D4391" t="s">
        <v>19738</v>
      </c>
      <c r="E4391" t="s">
        <v>19739</v>
      </c>
    </row>
    <row r="4392" spans="1:5" x14ac:dyDescent="0.3">
      <c r="A4392" t="s">
        <v>19740</v>
      </c>
      <c r="B4392" t="s">
        <v>19741</v>
      </c>
      <c r="C4392" t="s">
        <v>17301</v>
      </c>
      <c r="D4392" t="s">
        <v>19742</v>
      </c>
      <c r="E4392" t="s">
        <v>19743</v>
      </c>
    </row>
    <row r="4393" spans="1:5" x14ac:dyDescent="0.3">
      <c r="A4393" t="s">
        <v>19744</v>
      </c>
      <c r="B4393" t="s">
        <v>19745</v>
      </c>
      <c r="C4393" t="s">
        <v>19746</v>
      </c>
      <c r="D4393" t="s">
        <v>19747</v>
      </c>
      <c r="E4393" t="s">
        <v>19748</v>
      </c>
    </row>
    <row r="4394" spans="1:5" x14ac:dyDescent="0.3">
      <c r="A4394" t="s">
        <v>19749</v>
      </c>
      <c r="B4394" t="s">
        <v>19750</v>
      </c>
      <c r="C4394" t="s">
        <v>19751</v>
      </c>
      <c r="D4394" t="s">
        <v>19752</v>
      </c>
      <c r="E4394" t="s">
        <v>19753</v>
      </c>
    </row>
    <row r="4395" spans="1:5" x14ac:dyDescent="0.3">
      <c r="A4395" t="s">
        <v>19754</v>
      </c>
      <c r="B4395" t="s">
        <v>19755</v>
      </c>
      <c r="C4395" t="s">
        <v>19756</v>
      </c>
      <c r="D4395" t="s">
        <v>19756</v>
      </c>
      <c r="E4395" t="s">
        <v>19757</v>
      </c>
    </row>
    <row r="4396" spans="1:5" x14ac:dyDescent="0.3">
      <c r="A4396" t="s">
        <v>19758</v>
      </c>
      <c r="B4396" t="s">
        <v>19759</v>
      </c>
      <c r="C4396" t="s">
        <v>19760</v>
      </c>
      <c r="D4396" t="s">
        <v>19761</v>
      </c>
      <c r="E4396" t="s">
        <v>19762</v>
      </c>
    </row>
    <row r="4397" spans="1:5" x14ac:dyDescent="0.3">
      <c r="A4397" t="s">
        <v>19763</v>
      </c>
      <c r="B4397" t="s">
        <v>19764</v>
      </c>
      <c r="C4397" t="s">
        <v>14007</v>
      </c>
      <c r="D4397" t="s">
        <v>19765</v>
      </c>
      <c r="E4397" t="s">
        <v>19766</v>
      </c>
    </row>
    <row r="4398" spans="1:5" x14ac:dyDescent="0.3">
      <c r="A4398" t="s">
        <v>19767</v>
      </c>
      <c r="B4398" t="s">
        <v>19768</v>
      </c>
      <c r="C4398" t="s">
        <v>2840</v>
      </c>
      <c r="D4398" t="s">
        <v>2840</v>
      </c>
      <c r="E4398" t="s">
        <v>19769</v>
      </c>
    </row>
    <row r="4399" spans="1:5" x14ac:dyDescent="0.3">
      <c r="A4399" t="s">
        <v>19770</v>
      </c>
      <c r="B4399" t="s">
        <v>19771</v>
      </c>
      <c r="C4399" t="s">
        <v>19772</v>
      </c>
      <c r="D4399" t="s">
        <v>19773</v>
      </c>
      <c r="E4399" t="s">
        <v>19774</v>
      </c>
    </row>
    <row r="4400" spans="1:5" x14ac:dyDescent="0.3">
      <c r="A4400" t="s">
        <v>19775</v>
      </c>
      <c r="B4400" t="s">
        <v>19776</v>
      </c>
      <c r="C4400" t="s">
        <v>19777</v>
      </c>
      <c r="D4400" t="s">
        <v>19778</v>
      </c>
      <c r="E4400" t="s">
        <v>19779</v>
      </c>
    </row>
    <row r="4401" spans="1:5" x14ac:dyDescent="0.3">
      <c r="A4401" t="s">
        <v>19780</v>
      </c>
      <c r="B4401" t="s">
        <v>19781</v>
      </c>
      <c r="C4401" t="s">
        <v>19782</v>
      </c>
      <c r="D4401" t="s">
        <v>19783</v>
      </c>
      <c r="E4401" t="s">
        <v>19784</v>
      </c>
    </row>
    <row r="4402" spans="1:5" x14ac:dyDescent="0.3">
      <c r="A4402" t="s">
        <v>19785</v>
      </c>
      <c r="B4402" t="s">
        <v>19786</v>
      </c>
      <c r="C4402" t="s">
        <v>19787</v>
      </c>
      <c r="D4402" t="s">
        <v>19788</v>
      </c>
      <c r="E4402" t="s">
        <v>19789</v>
      </c>
    </row>
    <row r="4403" spans="1:5" x14ac:dyDescent="0.3">
      <c r="A4403" t="s">
        <v>19790</v>
      </c>
      <c r="B4403" t="s">
        <v>19791</v>
      </c>
      <c r="C4403" t="s">
        <v>19792</v>
      </c>
      <c r="D4403" t="s">
        <v>19793</v>
      </c>
      <c r="E4403" t="s">
        <v>19794</v>
      </c>
    </row>
    <row r="4404" spans="1:5" x14ac:dyDescent="0.3">
      <c r="A4404" t="s">
        <v>19795</v>
      </c>
      <c r="B4404" t="s">
        <v>19796</v>
      </c>
      <c r="C4404" t="s">
        <v>19685</v>
      </c>
      <c r="D4404" t="s">
        <v>19797</v>
      </c>
      <c r="E4404" t="s">
        <v>19798</v>
      </c>
    </row>
    <row r="4405" spans="1:5" x14ac:dyDescent="0.3">
      <c r="A4405" t="s">
        <v>19799</v>
      </c>
      <c r="B4405" t="s">
        <v>19800</v>
      </c>
      <c r="C4405" t="s">
        <v>19801</v>
      </c>
      <c r="D4405" t="s">
        <v>19802</v>
      </c>
      <c r="E4405" t="s">
        <v>19803</v>
      </c>
    </row>
    <row r="4406" spans="1:5" x14ac:dyDescent="0.3">
      <c r="A4406" t="s">
        <v>19804</v>
      </c>
      <c r="B4406" t="s">
        <v>19805</v>
      </c>
      <c r="C4406" t="s">
        <v>19806</v>
      </c>
      <c r="D4406" t="s">
        <v>19807</v>
      </c>
      <c r="E4406" t="s">
        <v>19808</v>
      </c>
    </row>
    <row r="4407" spans="1:5" x14ac:dyDescent="0.3">
      <c r="A4407" t="s">
        <v>19809</v>
      </c>
      <c r="B4407" t="s">
        <v>19810</v>
      </c>
      <c r="C4407" t="s">
        <v>10272</v>
      </c>
      <c r="D4407" t="s">
        <v>19811</v>
      </c>
      <c r="E4407" t="s">
        <v>19812</v>
      </c>
    </row>
    <row r="4408" spans="1:5" x14ac:dyDescent="0.3">
      <c r="A4408" t="s">
        <v>19813</v>
      </c>
      <c r="B4408" t="s">
        <v>19814</v>
      </c>
      <c r="C4408" t="s">
        <v>17301</v>
      </c>
      <c r="D4408" t="s">
        <v>19815</v>
      </c>
      <c r="E4408" t="s">
        <v>19816</v>
      </c>
    </row>
    <row r="4409" spans="1:5" x14ac:dyDescent="0.3">
      <c r="A4409" t="s">
        <v>19817</v>
      </c>
      <c r="B4409" t="s">
        <v>19818</v>
      </c>
      <c r="C4409" t="s">
        <v>8427</v>
      </c>
      <c r="D4409" t="s">
        <v>19819</v>
      </c>
      <c r="E4409" t="s">
        <v>19820</v>
      </c>
    </row>
    <row r="4410" spans="1:5" x14ac:dyDescent="0.3">
      <c r="A4410" t="s">
        <v>19821</v>
      </c>
      <c r="B4410" t="s">
        <v>19822</v>
      </c>
      <c r="C4410" t="s">
        <v>19823</v>
      </c>
      <c r="D4410" t="s">
        <v>19824</v>
      </c>
      <c r="E4410" t="s">
        <v>19825</v>
      </c>
    </row>
    <row r="4411" spans="1:5" x14ac:dyDescent="0.3">
      <c r="A4411" t="s">
        <v>19826</v>
      </c>
      <c r="B4411" t="s">
        <v>19827</v>
      </c>
      <c r="C4411" t="s">
        <v>19828</v>
      </c>
      <c r="D4411" t="s">
        <v>19829</v>
      </c>
      <c r="E4411" t="s">
        <v>19830</v>
      </c>
    </row>
    <row r="4412" spans="1:5" x14ac:dyDescent="0.3">
      <c r="A4412" t="s">
        <v>19831</v>
      </c>
      <c r="B4412" t="s">
        <v>19832</v>
      </c>
      <c r="C4412" t="s">
        <v>19833</v>
      </c>
      <c r="D4412" t="s">
        <v>19834</v>
      </c>
      <c r="E4412" t="s">
        <v>19835</v>
      </c>
    </row>
    <row r="4413" spans="1:5" x14ac:dyDescent="0.3">
      <c r="A4413" t="s">
        <v>19836</v>
      </c>
      <c r="B4413" t="s">
        <v>19837</v>
      </c>
      <c r="C4413" t="s">
        <v>11682</v>
      </c>
      <c r="D4413" t="s">
        <v>19838</v>
      </c>
      <c r="E4413" t="s">
        <v>19839</v>
      </c>
    </row>
    <row r="4414" spans="1:5" x14ac:dyDescent="0.3">
      <c r="A4414" t="s">
        <v>19840</v>
      </c>
      <c r="B4414" t="s">
        <v>19841</v>
      </c>
      <c r="C4414" t="s">
        <v>11953</v>
      </c>
      <c r="D4414" t="s">
        <v>11953</v>
      </c>
      <c r="E4414" t="s">
        <v>19842</v>
      </c>
    </row>
    <row r="4415" spans="1:5" x14ac:dyDescent="0.3">
      <c r="A4415" t="s">
        <v>19843</v>
      </c>
      <c r="B4415" t="s">
        <v>19844</v>
      </c>
      <c r="C4415" t="s">
        <v>19845</v>
      </c>
      <c r="D4415" t="e">
        <f>- recently</f>
        <v>#NAME?</v>
      </c>
      <c r="E4415" t="e">
        <f>- recently</f>
        <v>#NAME?</v>
      </c>
    </row>
    <row r="4416" spans="1:5" x14ac:dyDescent="0.3">
      <c r="A4416" t="s">
        <v>19846</v>
      </c>
      <c r="B4416" t="s">
        <v>19847</v>
      </c>
      <c r="C4416" t="s">
        <v>19848</v>
      </c>
      <c r="D4416" t="s">
        <v>19849</v>
      </c>
      <c r="E4416" t="s">
        <v>19850</v>
      </c>
    </row>
    <row r="4417" spans="1:5" x14ac:dyDescent="0.3">
      <c r="A4417" t="s">
        <v>19851</v>
      </c>
      <c r="B4417" t="s">
        <v>19852</v>
      </c>
      <c r="C4417" t="s">
        <v>19853</v>
      </c>
      <c r="D4417" t="s">
        <v>19854</v>
      </c>
      <c r="E4417" t="s">
        <v>19855</v>
      </c>
    </row>
    <row r="4418" spans="1:5" x14ac:dyDescent="0.3">
      <c r="A4418" t="s">
        <v>19856</v>
      </c>
      <c r="B4418" t="s">
        <v>19857</v>
      </c>
      <c r="C4418" t="s">
        <v>19858</v>
      </c>
      <c r="D4418" t="s">
        <v>19859</v>
      </c>
      <c r="E4418" t="s">
        <v>19860</v>
      </c>
    </row>
    <row r="4419" spans="1:5" x14ac:dyDescent="0.3">
      <c r="A4419" t="s">
        <v>19861</v>
      </c>
      <c r="B4419" t="s">
        <v>19862</v>
      </c>
      <c r="C4419" t="s">
        <v>19699</v>
      </c>
      <c r="D4419" t="s">
        <v>19863</v>
      </c>
      <c r="E4419" t="s">
        <v>19864</v>
      </c>
    </row>
    <row r="4420" spans="1:5" x14ac:dyDescent="0.3">
      <c r="A4420" t="s">
        <v>19865</v>
      </c>
      <c r="B4420" t="s">
        <v>19866</v>
      </c>
      <c r="C4420" t="s">
        <v>19867</v>
      </c>
      <c r="D4420" t="s">
        <v>19867</v>
      </c>
      <c r="E4420" t="s">
        <v>19868</v>
      </c>
    </row>
    <row r="4421" spans="1:5" x14ac:dyDescent="0.3">
      <c r="A4421" t="s">
        <v>19869</v>
      </c>
      <c r="B4421" t="s">
        <v>19870</v>
      </c>
      <c r="C4421" t="s">
        <v>3247</v>
      </c>
      <c r="D4421" t="s">
        <v>3247</v>
      </c>
      <c r="E4421" t="s">
        <v>19871</v>
      </c>
    </row>
    <row r="4422" spans="1:5" x14ac:dyDescent="0.3">
      <c r="A4422" t="s">
        <v>19872</v>
      </c>
      <c r="B4422" t="s">
        <v>19873</v>
      </c>
      <c r="C4422" t="s">
        <v>19874</v>
      </c>
      <c r="D4422" t="s">
        <v>19875</v>
      </c>
      <c r="E4422" t="s">
        <v>19876</v>
      </c>
    </row>
    <row r="4423" spans="1:5" x14ac:dyDescent="0.3">
      <c r="A4423" t="s">
        <v>19877</v>
      </c>
      <c r="B4423" t="s">
        <v>19878</v>
      </c>
      <c r="C4423" t="s">
        <v>19879</v>
      </c>
      <c r="D4423" t="s">
        <v>19879</v>
      </c>
      <c r="E4423" t="s">
        <v>19880</v>
      </c>
    </row>
    <row r="4424" spans="1:5" x14ac:dyDescent="0.3">
      <c r="A4424" t="s">
        <v>19881</v>
      </c>
      <c r="B4424" t="s">
        <v>19882</v>
      </c>
      <c r="C4424" t="s">
        <v>19883</v>
      </c>
      <c r="D4424" t="s">
        <v>19884</v>
      </c>
      <c r="E4424" t="s">
        <v>19884</v>
      </c>
    </row>
    <row r="4425" spans="1:5" x14ac:dyDescent="0.3">
      <c r="A4425" t="s">
        <v>19885</v>
      </c>
      <c r="B4425" t="s">
        <v>19886</v>
      </c>
      <c r="C4425" t="s">
        <v>17219</v>
      </c>
      <c r="D4425" t="s">
        <v>19887</v>
      </c>
      <c r="E4425" t="s">
        <v>19888</v>
      </c>
    </row>
    <row r="4426" spans="1:5" x14ac:dyDescent="0.3">
      <c r="A4426" t="s">
        <v>19889</v>
      </c>
      <c r="B4426" t="s">
        <v>19890</v>
      </c>
      <c r="C4426" t="s">
        <v>19310</v>
      </c>
      <c r="D4426" t="s">
        <v>16891</v>
      </c>
      <c r="E4426" t="s">
        <v>19891</v>
      </c>
    </row>
    <row r="4427" spans="1:5" x14ac:dyDescent="0.3">
      <c r="A4427" t="s">
        <v>19892</v>
      </c>
      <c r="B4427" t="s">
        <v>19893</v>
      </c>
      <c r="C4427" t="s">
        <v>7639</v>
      </c>
      <c r="D4427" t="s">
        <v>7639</v>
      </c>
      <c r="E4427" t="s">
        <v>19894</v>
      </c>
    </row>
    <row r="4428" spans="1:5" x14ac:dyDescent="0.3">
      <c r="A4428" t="s">
        <v>19895</v>
      </c>
      <c r="B4428" t="s">
        <v>19896</v>
      </c>
      <c r="C4428" t="s">
        <v>19897</v>
      </c>
      <c r="D4428" t="s">
        <v>19898</v>
      </c>
      <c r="E4428" t="s">
        <v>19899</v>
      </c>
    </row>
    <row r="4429" spans="1:5" x14ac:dyDescent="0.3">
      <c r="A4429" t="s">
        <v>19900</v>
      </c>
      <c r="B4429" t="s">
        <v>19901</v>
      </c>
      <c r="C4429" t="s">
        <v>8116</v>
      </c>
      <c r="D4429" t="e">
        <f>- prior or previous</f>
        <v>#NAME?</v>
      </c>
      <c r="E4429" t="e">
        <f>- prior or previous, former, before</f>
        <v>#NAME?</v>
      </c>
    </row>
    <row r="4430" spans="1:5" x14ac:dyDescent="0.3">
      <c r="A4430" t="s">
        <v>19902</v>
      </c>
      <c r="B4430" t="s">
        <v>19903</v>
      </c>
      <c r="C4430" t="s">
        <v>19904</v>
      </c>
      <c r="D4430" t="s">
        <v>19905</v>
      </c>
      <c r="E4430" t="s">
        <v>19906</v>
      </c>
    </row>
    <row r="4431" spans="1:5" x14ac:dyDescent="0.3">
      <c r="A4431" t="s">
        <v>19907</v>
      </c>
      <c r="B4431" t="s">
        <v>19908</v>
      </c>
      <c r="C4431" t="s">
        <v>17621</v>
      </c>
      <c r="D4431" t="s">
        <v>19909</v>
      </c>
      <c r="E4431" t="s">
        <v>19910</v>
      </c>
    </row>
    <row r="4432" spans="1:5" x14ac:dyDescent="0.3">
      <c r="A4432" t="s">
        <v>19911</v>
      </c>
      <c r="B4432" t="s">
        <v>19912</v>
      </c>
      <c r="C4432" t="s">
        <v>19913</v>
      </c>
      <c r="D4432" t="s">
        <v>19914</v>
      </c>
      <c r="E4432" t="s">
        <v>19915</v>
      </c>
    </row>
    <row r="4433" spans="1:5" x14ac:dyDescent="0.3">
      <c r="A4433" t="s">
        <v>19916</v>
      </c>
      <c r="B4433" t="s">
        <v>19917</v>
      </c>
      <c r="C4433" t="s">
        <v>19918</v>
      </c>
      <c r="D4433" t="s">
        <v>19919</v>
      </c>
      <c r="E4433" t="s">
        <v>19920</v>
      </c>
    </row>
    <row r="4434" spans="1:5" x14ac:dyDescent="0.3">
      <c r="A4434" t="s">
        <v>19921</v>
      </c>
      <c r="B4434" t="s">
        <v>19922</v>
      </c>
      <c r="C4434" t="s">
        <v>19923</v>
      </c>
      <c r="D4434" t="s">
        <v>19924</v>
      </c>
      <c r="E4434" t="s">
        <v>19925</v>
      </c>
    </row>
    <row r="4435" spans="1:5" x14ac:dyDescent="0.3">
      <c r="A4435" t="s">
        <v>19926</v>
      </c>
      <c r="B4435" t="s">
        <v>19927</v>
      </c>
      <c r="C4435" t="s">
        <v>19928</v>
      </c>
      <c r="D4435" t="s">
        <v>19928</v>
      </c>
      <c r="E4435" t="s">
        <v>19929</v>
      </c>
    </row>
    <row r="4436" spans="1:5" x14ac:dyDescent="0.3">
      <c r="A4436" t="s">
        <v>19930</v>
      </c>
      <c r="B4436" t="s">
        <v>19931</v>
      </c>
      <c r="C4436" t="s">
        <v>19932</v>
      </c>
      <c r="D4436" t="s">
        <v>19933</v>
      </c>
      <c r="E4436" t="s">
        <v>19934</v>
      </c>
    </row>
    <row r="4437" spans="1:5" x14ac:dyDescent="0.3">
      <c r="A4437" t="s">
        <v>19935</v>
      </c>
      <c r="B4437" t="s">
        <v>19936</v>
      </c>
      <c r="C4437" t="s">
        <v>19937</v>
      </c>
      <c r="D4437" t="s">
        <v>19938</v>
      </c>
      <c r="E4437" t="s">
        <v>19939</v>
      </c>
    </row>
    <row r="4438" spans="1:5" x14ac:dyDescent="0.3">
      <c r="A4438" t="s">
        <v>19940</v>
      </c>
      <c r="B4438" t="s">
        <v>19941</v>
      </c>
      <c r="C4438" t="s">
        <v>19942</v>
      </c>
      <c r="D4438" t="s">
        <v>19943</v>
      </c>
      <c r="E4438" t="s">
        <v>19944</v>
      </c>
    </row>
    <row r="4439" spans="1:5" x14ac:dyDescent="0.3">
      <c r="A4439" t="s">
        <v>19945</v>
      </c>
      <c r="B4439" t="s">
        <v>19946</v>
      </c>
      <c r="C4439" t="s">
        <v>19947</v>
      </c>
      <c r="D4439" t="s">
        <v>19948</v>
      </c>
      <c r="E4439" t="s">
        <v>19949</v>
      </c>
    </row>
    <row r="4440" spans="1:5" x14ac:dyDescent="0.3">
      <c r="A4440" t="s">
        <v>19950</v>
      </c>
      <c r="B4440" t="s">
        <v>19951</v>
      </c>
      <c r="C4440" t="s">
        <v>19952</v>
      </c>
      <c r="D4440" t="s">
        <v>19953</v>
      </c>
      <c r="E4440" t="s">
        <v>19954</v>
      </c>
    </row>
    <row r="4441" spans="1:5" x14ac:dyDescent="0.3">
      <c r="A4441" t="s">
        <v>19955</v>
      </c>
      <c r="B4441" t="s">
        <v>19956</v>
      </c>
      <c r="C4441" t="s">
        <v>19957</v>
      </c>
      <c r="D4441" t="s">
        <v>19958</v>
      </c>
      <c r="E4441" t="s">
        <v>19959</v>
      </c>
    </row>
    <row r="4442" spans="1:5" x14ac:dyDescent="0.3">
      <c r="A4442" t="s">
        <v>19960</v>
      </c>
      <c r="B4442" t="s">
        <v>19961</v>
      </c>
      <c r="C4442" t="s">
        <v>1551</v>
      </c>
      <c r="D4442" t="s">
        <v>19962</v>
      </c>
      <c r="E4442" t="s">
        <v>19963</v>
      </c>
    </row>
    <row r="4443" spans="1:5" x14ac:dyDescent="0.3">
      <c r="A4443" t="s">
        <v>19964</v>
      </c>
      <c r="B4443" t="s">
        <v>19965</v>
      </c>
      <c r="C4443" t="s">
        <v>668</v>
      </c>
      <c r="D4443" t="s">
        <v>19966</v>
      </c>
      <c r="E4443" t="s">
        <v>19967</v>
      </c>
    </row>
    <row r="4444" spans="1:5" x14ac:dyDescent="0.3">
      <c r="A4444" t="s">
        <v>19968</v>
      </c>
      <c r="B4444" t="s">
        <v>19969</v>
      </c>
      <c r="C4444" t="s">
        <v>19970</v>
      </c>
      <c r="D4444" t="s">
        <v>19971</v>
      </c>
      <c r="E4444" t="s">
        <v>19972</v>
      </c>
    </row>
    <row r="4445" spans="1:5" x14ac:dyDescent="0.3">
      <c r="A4445" t="s">
        <v>19973</v>
      </c>
      <c r="B4445" t="s">
        <v>19974</v>
      </c>
      <c r="C4445" t="s">
        <v>19975</v>
      </c>
      <c r="D4445" t="s">
        <v>19976</v>
      </c>
      <c r="E4445" t="s">
        <v>19977</v>
      </c>
    </row>
    <row r="4446" spans="1:5" x14ac:dyDescent="0.3">
      <c r="A4446" t="s">
        <v>19978</v>
      </c>
      <c r="B4446" t="s">
        <v>19979</v>
      </c>
      <c r="C4446" t="s">
        <v>19980</v>
      </c>
      <c r="D4446" t="s">
        <v>16875</v>
      </c>
      <c r="E4446" t="s">
        <v>19981</v>
      </c>
    </row>
    <row r="4447" spans="1:5" x14ac:dyDescent="0.3">
      <c r="A4447" t="s">
        <v>19982</v>
      </c>
      <c r="B4447" t="s">
        <v>19983</v>
      </c>
      <c r="C4447" t="s">
        <v>19984</v>
      </c>
      <c r="D4447" t="s">
        <v>19984</v>
      </c>
      <c r="E4447" t="s">
        <v>19985</v>
      </c>
    </row>
    <row r="4448" spans="1:5" x14ac:dyDescent="0.3">
      <c r="A4448" t="s">
        <v>19986</v>
      </c>
      <c r="B4448" t="s">
        <v>19987</v>
      </c>
      <c r="C4448" t="s">
        <v>19988</v>
      </c>
      <c r="D4448" t="s">
        <v>19989</v>
      </c>
      <c r="E4448" t="s">
        <v>19990</v>
      </c>
    </row>
    <row r="4449" spans="1:5" x14ac:dyDescent="0.3">
      <c r="A4449" t="s">
        <v>19991</v>
      </c>
      <c r="B4449" t="s">
        <v>19992</v>
      </c>
      <c r="C4449" t="s">
        <v>16879</v>
      </c>
      <c r="D4449" t="s">
        <v>19993</v>
      </c>
      <c r="E4449" t="s">
        <v>19994</v>
      </c>
    </row>
    <row r="4450" spans="1:5" x14ac:dyDescent="0.3">
      <c r="A4450" t="s">
        <v>19995</v>
      </c>
      <c r="B4450" t="s">
        <v>19996</v>
      </c>
      <c r="C4450" t="s">
        <v>19997</v>
      </c>
      <c r="D4450" t="s">
        <v>19998</v>
      </c>
      <c r="E4450" t="s">
        <v>19999</v>
      </c>
    </row>
    <row r="4451" spans="1:5" x14ac:dyDescent="0.3">
      <c r="A4451" t="s">
        <v>20000</v>
      </c>
      <c r="B4451" t="s">
        <v>20001</v>
      </c>
      <c r="C4451" t="s">
        <v>3602</v>
      </c>
      <c r="D4451" t="s">
        <v>20002</v>
      </c>
      <c r="E4451" t="s">
        <v>20003</v>
      </c>
    </row>
    <row r="4452" spans="1:5" x14ac:dyDescent="0.3">
      <c r="A4452" t="s">
        <v>20004</v>
      </c>
      <c r="B4452" t="s">
        <v>20005</v>
      </c>
      <c r="C4452" t="s">
        <v>20006</v>
      </c>
      <c r="D4452" t="s">
        <v>20007</v>
      </c>
      <c r="E4452" t="s">
        <v>20008</v>
      </c>
    </row>
    <row r="4453" spans="1:5" x14ac:dyDescent="0.3">
      <c r="A4453" t="s">
        <v>20009</v>
      </c>
      <c r="B4453" t="s">
        <v>20010</v>
      </c>
      <c r="C4453" t="s">
        <v>20011</v>
      </c>
      <c r="D4453" t="s">
        <v>20011</v>
      </c>
      <c r="E4453" t="s">
        <v>20012</v>
      </c>
    </row>
    <row r="4454" spans="1:5" x14ac:dyDescent="0.3">
      <c r="A4454" t="s">
        <v>20013</v>
      </c>
      <c r="B4454" t="s">
        <v>20014</v>
      </c>
      <c r="C4454" t="s">
        <v>15396</v>
      </c>
      <c r="D4454" t="s">
        <v>20015</v>
      </c>
      <c r="E4454" t="s">
        <v>20016</v>
      </c>
    </row>
    <row r="4455" spans="1:5" x14ac:dyDescent="0.3">
      <c r="A4455" t="s">
        <v>20017</v>
      </c>
      <c r="B4455" t="s">
        <v>20018</v>
      </c>
      <c r="C4455" t="s">
        <v>15396</v>
      </c>
      <c r="D4455" t="s">
        <v>20019</v>
      </c>
      <c r="E4455" t="s">
        <v>20020</v>
      </c>
    </row>
    <row r="4456" spans="1:5" x14ac:dyDescent="0.3">
      <c r="A4456" t="s">
        <v>20021</v>
      </c>
      <c r="B4456" t="s">
        <v>20018</v>
      </c>
      <c r="C4456" t="s">
        <v>20022</v>
      </c>
      <c r="D4456" t="s">
        <v>20023</v>
      </c>
      <c r="E4456" t="s">
        <v>20020</v>
      </c>
    </row>
    <row r="4457" spans="1:5" x14ac:dyDescent="0.3">
      <c r="A4457" t="s">
        <v>20024</v>
      </c>
      <c r="B4457" t="s">
        <v>20018</v>
      </c>
      <c r="C4457" t="s">
        <v>20025</v>
      </c>
      <c r="D4457" t="s">
        <v>20026</v>
      </c>
      <c r="E4457" t="s">
        <v>20020</v>
      </c>
    </row>
    <row r="4458" spans="1:5" x14ac:dyDescent="0.3">
      <c r="A4458" t="s">
        <v>20027</v>
      </c>
      <c r="B4458" t="s">
        <v>20018</v>
      </c>
      <c r="C4458" t="s">
        <v>20028</v>
      </c>
      <c r="D4458" t="s">
        <v>20029</v>
      </c>
      <c r="E4458" t="s">
        <v>20020</v>
      </c>
    </row>
    <row r="4459" spans="1:5" x14ac:dyDescent="0.3">
      <c r="A4459" t="s">
        <v>20030</v>
      </c>
      <c r="B4459" t="s">
        <v>20031</v>
      </c>
      <c r="C4459" t="s">
        <v>20032</v>
      </c>
      <c r="D4459" t="s">
        <v>20033</v>
      </c>
      <c r="E4459" t="s">
        <v>20034</v>
      </c>
    </row>
    <row r="4460" spans="1:5" x14ac:dyDescent="0.3">
      <c r="A4460" t="s">
        <v>20035</v>
      </c>
      <c r="B4460" t="s">
        <v>20036</v>
      </c>
      <c r="C4460" t="s">
        <v>20037</v>
      </c>
      <c r="D4460" t="s">
        <v>20038</v>
      </c>
      <c r="E4460" t="s">
        <v>20039</v>
      </c>
    </row>
    <row r="4461" spans="1:5" x14ac:dyDescent="0.3">
      <c r="A4461" t="s">
        <v>20040</v>
      </c>
      <c r="B4461" t="s">
        <v>20041</v>
      </c>
      <c r="C4461" t="s">
        <v>20042</v>
      </c>
      <c r="D4461" t="s">
        <v>20043</v>
      </c>
      <c r="E4461" t="s">
        <v>20044</v>
      </c>
    </row>
    <row r="4462" spans="1:5" x14ac:dyDescent="0.3">
      <c r="A4462" t="s">
        <v>20045</v>
      </c>
      <c r="B4462" t="s">
        <v>20046</v>
      </c>
      <c r="C4462" t="s">
        <v>20047</v>
      </c>
      <c r="D4462" t="s">
        <v>20048</v>
      </c>
      <c r="E4462" t="s">
        <v>20049</v>
      </c>
    </row>
    <row r="4463" spans="1:5" x14ac:dyDescent="0.3">
      <c r="A4463" t="s">
        <v>20050</v>
      </c>
      <c r="B4463" t="s">
        <v>20051</v>
      </c>
      <c r="C4463" t="s">
        <v>20052</v>
      </c>
      <c r="D4463" t="s">
        <v>20052</v>
      </c>
      <c r="E4463" t="s">
        <v>20053</v>
      </c>
    </row>
    <row r="4464" spans="1:5" x14ac:dyDescent="0.3">
      <c r="A4464" t="s">
        <v>20054</v>
      </c>
      <c r="B4464" t="s">
        <v>20055</v>
      </c>
      <c r="C4464" t="s">
        <v>20056</v>
      </c>
      <c r="D4464" t="s">
        <v>20057</v>
      </c>
      <c r="E4464" t="s">
        <v>20058</v>
      </c>
    </row>
    <row r="4465" spans="1:5" x14ac:dyDescent="0.3">
      <c r="A4465" t="s">
        <v>20059</v>
      </c>
      <c r="B4465" t="s">
        <v>20060</v>
      </c>
      <c r="C4465" t="s">
        <v>20061</v>
      </c>
      <c r="D4465" t="s">
        <v>20061</v>
      </c>
      <c r="E4465" t="s">
        <v>20062</v>
      </c>
    </row>
    <row r="4466" spans="1:5" x14ac:dyDescent="0.3">
      <c r="A4466" t="s">
        <v>20063</v>
      </c>
      <c r="B4466" t="s">
        <v>20064</v>
      </c>
      <c r="C4466" t="s">
        <v>16926</v>
      </c>
      <c r="D4466" t="s">
        <v>20065</v>
      </c>
      <c r="E4466" t="s">
        <v>20066</v>
      </c>
    </row>
    <row r="4467" spans="1:5" x14ac:dyDescent="0.3">
      <c r="A4467" t="s">
        <v>20067</v>
      </c>
      <c r="B4467" t="s">
        <v>20068</v>
      </c>
      <c r="C4467" t="s">
        <v>20069</v>
      </c>
      <c r="D4467" t="s">
        <v>20070</v>
      </c>
      <c r="E4467" t="s">
        <v>20071</v>
      </c>
    </row>
    <row r="4468" spans="1:5" x14ac:dyDescent="0.3">
      <c r="A4468" t="s">
        <v>20072</v>
      </c>
      <c r="B4468" t="s">
        <v>20073</v>
      </c>
      <c r="C4468" t="s">
        <v>20074</v>
      </c>
      <c r="D4468" t="s">
        <v>20075</v>
      </c>
      <c r="E4468" t="s">
        <v>20076</v>
      </c>
    </row>
    <row r="4469" spans="1:5" x14ac:dyDescent="0.3">
      <c r="A4469" t="s">
        <v>20077</v>
      </c>
      <c r="B4469" t="s">
        <v>20078</v>
      </c>
      <c r="C4469" t="s">
        <v>20079</v>
      </c>
      <c r="D4469" t="s">
        <v>20079</v>
      </c>
      <c r="E4469" t="s">
        <v>20080</v>
      </c>
    </row>
    <row r="4470" spans="1:5" x14ac:dyDescent="0.3">
      <c r="A4470" t="s">
        <v>20081</v>
      </c>
      <c r="B4470" t="s">
        <v>20082</v>
      </c>
      <c r="C4470" t="s">
        <v>20083</v>
      </c>
      <c r="D4470" t="s">
        <v>20084</v>
      </c>
      <c r="E4470" t="s">
        <v>20085</v>
      </c>
    </row>
    <row r="4471" spans="1:5" x14ac:dyDescent="0.3">
      <c r="A4471" t="s">
        <v>20086</v>
      </c>
      <c r="B4471" t="s">
        <v>20087</v>
      </c>
      <c r="C4471" t="s">
        <v>20069</v>
      </c>
      <c r="D4471" t="s">
        <v>20088</v>
      </c>
      <c r="E4471" t="s">
        <v>20089</v>
      </c>
    </row>
    <row r="4472" spans="1:5" x14ac:dyDescent="0.3">
      <c r="A4472" t="s">
        <v>20090</v>
      </c>
      <c r="B4472" t="s">
        <v>20091</v>
      </c>
      <c r="C4472" t="s">
        <v>20092</v>
      </c>
      <c r="D4472" t="s">
        <v>20093</v>
      </c>
      <c r="E4472" t="s">
        <v>20094</v>
      </c>
    </row>
    <row r="4473" spans="1:5" x14ac:dyDescent="0.3">
      <c r="A4473" t="s">
        <v>20095</v>
      </c>
      <c r="B4473" t="s">
        <v>20096</v>
      </c>
      <c r="C4473" t="s">
        <v>7151</v>
      </c>
      <c r="D4473" t="s">
        <v>7151</v>
      </c>
      <c r="E4473" t="s">
        <v>20097</v>
      </c>
    </row>
    <row r="4474" spans="1:5" x14ac:dyDescent="0.3">
      <c r="A4474" t="s">
        <v>20098</v>
      </c>
      <c r="B4474" t="s">
        <v>20099</v>
      </c>
      <c r="C4474" t="s">
        <v>20100</v>
      </c>
      <c r="D4474" t="s">
        <v>20101</v>
      </c>
      <c r="E4474" t="s">
        <v>20102</v>
      </c>
    </row>
    <row r="4475" spans="1:5" x14ac:dyDescent="0.3">
      <c r="A4475" t="s">
        <v>20103</v>
      </c>
      <c r="B4475" t="s">
        <v>20104</v>
      </c>
      <c r="C4475" t="s">
        <v>13925</v>
      </c>
      <c r="D4475" t="s">
        <v>20105</v>
      </c>
      <c r="E4475" t="s">
        <v>20106</v>
      </c>
    </row>
    <row r="4476" spans="1:5" x14ac:dyDescent="0.3">
      <c r="A4476" t="s">
        <v>20107</v>
      </c>
      <c r="B4476" t="s">
        <v>20108</v>
      </c>
      <c r="C4476" t="s">
        <v>20109</v>
      </c>
      <c r="D4476" t="s">
        <v>20110</v>
      </c>
      <c r="E4476" t="s">
        <v>20111</v>
      </c>
    </row>
    <row r="4477" spans="1:5" x14ac:dyDescent="0.3">
      <c r="A4477" t="s">
        <v>20112</v>
      </c>
      <c r="B4477" t="s">
        <v>20113</v>
      </c>
      <c r="C4477" t="s">
        <v>20114</v>
      </c>
      <c r="D4477" t="s">
        <v>20114</v>
      </c>
      <c r="E4477" t="s">
        <v>20115</v>
      </c>
    </row>
    <row r="4478" spans="1:5" x14ac:dyDescent="0.3">
      <c r="A4478" t="s">
        <v>20116</v>
      </c>
      <c r="B4478" t="s">
        <v>20117</v>
      </c>
      <c r="C4478" t="s">
        <v>20118</v>
      </c>
      <c r="D4478" t="s">
        <v>20119</v>
      </c>
      <c r="E4478" t="s">
        <v>20120</v>
      </c>
    </row>
    <row r="4479" spans="1:5" x14ac:dyDescent="0.3">
      <c r="A4479" t="s">
        <v>20121</v>
      </c>
      <c r="B4479" t="s">
        <v>20122</v>
      </c>
      <c r="C4479" t="s">
        <v>18106</v>
      </c>
      <c r="D4479" t="s">
        <v>20123</v>
      </c>
      <c r="E4479" t="s">
        <v>20124</v>
      </c>
    </row>
    <row r="4480" spans="1:5" x14ac:dyDescent="0.3">
      <c r="A4480" t="s">
        <v>20125</v>
      </c>
      <c r="B4480" t="s">
        <v>20126</v>
      </c>
      <c r="C4480" t="s">
        <v>20127</v>
      </c>
      <c r="D4480" t="s">
        <v>20128</v>
      </c>
      <c r="E4480" t="s">
        <v>20129</v>
      </c>
    </row>
    <row r="4481" spans="1:5" x14ac:dyDescent="0.3">
      <c r="A4481" t="s">
        <v>20130</v>
      </c>
      <c r="B4481" t="s">
        <v>20131</v>
      </c>
      <c r="C4481" t="s">
        <v>20132</v>
      </c>
      <c r="D4481" t="s">
        <v>20133</v>
      </c>
      <c r="E4481" t="s">
        <v>20134</v>
      </c>
    </row>
    <row r="4482" spans="1:5" x14ac:dyDescent="0.3">
      <c r="A4482" t="s">
        <v>20135</v>
      </c>
      <c r="B4482" t="s">
        <v>20136</v>
      </c>
      <c r="C4482" t="s">
        <v>18959</v>
      </c>
      <c r="D4482" t="s">
        <v>20137</v>
      </c>
      <c r="E4482" t="s">
        <v>20138</v>
      </c>
    </row>
    <row r="4483" spans="1:5" x14ac:dyDescent="0.3">
      <c r="A4483" t="s">
        <v>20139</v>
      </c>
      <c r="B4483" t="s">
        <v>20140</v>
      </c>
      <c r="C4483" t="s">
        <v>20141</v>
      </c>
      <c r="D4483" t="s">
        <v>20142</v>
      </c>
      <c r="E4483" t="s">
        <v>20143</v>
      </c>
    </row>
    <row r="4484" spans="1:5" x14ac:dyDescent="0.3">
      <c r="A4484" t="s">
        <v>20144</v>
      </c>
      <c r="B4484" t="s">
        <v>20145</v>
      </c>
      <c r="C4484" t="s">
        <v>20146</v>
      </c>
      <c r="D4484" t="s">
        <v>20147</v>
      </c>
      <c r="E4484" t="s">
        <v>20148</v>
      </c>
    </row>
    <row r="4485" spans="1:5" x14ac:dyDescent="0.3">
      <c r="A4485" t="s">
        <v>20149</v>
      </c>
      <c r="B4485" t="s">
        <v>20150</v>
      </c>
      <c r="C4485" t="s">
        <v>20146</v>
      </c>
      <c r="D4485" t="s">
        <v>20151</v>
      </c>
      <c r="E4485" t="s">
        <v>20152</v>
      </c>
    </row>
    <row r="4486" spans="1:5" x14ac:dyDescent="0.3">
      <c r="A4486" t="s">
        <v>20153</v>
      </c>
      <c r="B4486" t="s">
        <v>20154</v>
      </c>
      <c r="C4486" t="s">
        <v>20155</v>
      </c>
      <c r="D4486" t="s">
        <v>20156</v>
      </c>
      <c r="E4486" t="s">
        <v>20157</v>
      </c>
    </row>
    <row r="4487" spans="1:5" x14ac:dyDescent="0.3">
      <c r="A4487" t="s">
        <v>20158</v>
      </c>
      <c r="B4487" t="s">
        <v>20159</v>
      </c>
      <c r="C4487" t="s">
        <v>20160</v>
      </c>
      <c r="D4487" t="s">
        <v>20161</v>
      </c>
      <c r="E4487" t="s">
        <v>20162</v>
      </c>
    </row>
    <row r="4488" spans="1:5" x14ac:dyDescent="0.3">
      <c r="A4488" t="s">
        <v>20163</v>
      </c>
      <c r="B4488" t="s">
        <v>20164</v>
      </c>
      <c r="C4488" t="s">
        <v>20160</v>
      </c>
      <c r="D4488" t="s">
        <v>20160</v>
      </c>
      <c r="E4488" t="s">
        <v>20165</v>
      </c>
    </row>
    <row r="4489" spans="1:5" x14ac:dyDescent="0.3">
      <c r="A4489" t="s">
        <v>20166</v>
      </c>
      <c r="B4489" t="s">
        <v>20167</v>
      </c>
      <c r="C4489" t="s">
        <v>20168</v>
      </c>
      <c r="D4489" t="s">
        <v>20169</v>
      </c>
      <c r="E4489" t="s">
        <v>20170</v>
      </c>
    </row>
    <row r="4490" spans="1:5" x14ac:dyDescent="0.3">
      <c r="A4490" t="s">
        <v>20171</v>
      </c>
      <c r="B4490" t="s">
        <v>20172</v>
      </c>
      <c r="C4490" t="s">
        <v>20173</v>
      </c>
      <c r="D4490" t="s">
        <v>20174</v>
      </c>
      <c r="E4490" t="s">
        <v>20175</v>
      </c>
    </row>
    <row r="4491" spans="1:5" x14ac:dyDescent="0.3">
      <c r="A4491" t="s">
        <v>20176</v>
      </c>
      <c r="B4491" t="s">
        <v>20177</v>
      </c>
      <c r="C4491" t="s">
        <v>20178</v>
      </c>
      <c r="D4491" t="s">
        <v>20178</v>
      </c>
      <c r="E4491" t="s">
        <v>20179</v>
      </c>
    </row>
    <row r="4492" spans="1:5" x14ac:dyDescent="0.3">
      <c r="A4492" t="s">
        <v>20180</v>
      </c>
      <c r="B4492" t="s">
        <v>20181</v>
      </c>
      <c r="C4492" t="s">
        <v>20182</v>
      </c>
      <c r="D4492" t="s">
        <v>20183</v>
      </c>
      <c r="E4492" t="s">
        <v>20184</v>
      </c>
    </row>
    <row r="4493" spans="1:5" x14ac:dyDescent="0.3">
      <c r="A4493" t="s">
        <v>20185</v>
      </c>
      <c r="B4493" t="s">
        <v>20186</v>
      </c>
      <c r="C4493" t="s">
        <v>8111</v>
      </c>
      <c r="D4493" t="s">
        <v>20187</v>
      </c>
      <c r="E4493" t="s">
        <v>20188</v>
      </c>
    </row>
    <row r="4494" spans="1:5" x14ac:dyDescent="0.3">
      <c r="A4494" t="s">
        <v>20189</v>
      </c>
      <c r="B4494" t="s">
        <v>20190</v>
      </c>
      <c r="C4494" t="s">
        <v>20191</v>
      </c>
      <c r="D4494" t="s">
        <v>20192</v>
      </c>
      <c r="E4494" t="s">
        <v>20193</v>
      </c>
    </row>
    <row r="4495" spans="1:5" x14ac:dyDescent="0.3">
      <c r="A4495" t="s">
        <v>20194</v>
      </c>
      <c r="B4495" t="s">
        <v>20195</v>
      </c>
      <c r="C4495" t="s">
        <v>20196</v>
      </c>
      <c r="D4495" t="s">
        <v>20183</v>
      </c>
      <c r="E4495" t="s">
        <v>20197</v>
      </c>
    </row>
    <row r="4496" spans="1:5" x14ac:dyDescent="0.3">
      <c r="A4496" t="s">
        <v>20198</v>
      </c>
      <c r="B4496" t="s">
        <v>20199</v>
      </c>
      <c r="C4496" t="s">
        <v>12870</v>
      </c>
      <c r="D4496" t="s">
        <v>20200</v>
      </c>
      <c r="E4496" t="s">
        <v>20201</v>
      </c>
    </row>
    <row r="4497" spans="1:5" x14ac:dyDescent="0.3">
      <c r="A4497" t="s">
        <v>20202</v>
      </c>
      <c r="B4497" t="s">
        <v>20203</v>
      </c>
      <c r="C4497" t="s">
        <v>20204</v>
      </c>
      <c r="D4497" t="s">
        <v>20205</v>
      </c>
      <c r="E4497" t="s">
        <v>20205</v>
      </c>
    </row>
    <row r="4498" spans="1:5" x14ac:dyDescent="0.3">
      <c r="A4498" t="s">
        <v>20206</v>
      </c>
      <c r="B4498" t="s">
        <v>20207</v>
      </c>
      <c r="C4498" t="s">
        <v>18575</v>
      </c>
      <c r="D4498" t="s">
        <v>18575</v>
      </c>
      <c r="E4498" t="s">
        <v>20208</v>
      </c>
    </row>
    <row r="4499" spans="1:5" x14ac:dyDescent="0.3">
      <c r="A4499" t="s">
        <v>20209</v>
      </c>
      <c r="B4499" t="s">
        <v>20210</v>
      </c>
      <c r="C4499" t="s">
        <v>20211</v>
      </c>
      <c r="D4499" t="s">
        <v>20211</v>
      </c>
      <c r="E4499" t="s">
        <v>20212</v>
      </c>
    </row>
    <row r="4500" spans="1:5" x14ac:dyDescent="0.3">
      <c r="A4500" t="s">
        <v>20213</v>
      </c>
      <c r="B4500" t="s">
        <v>20214</v>
      </c>
      <c r="C4500" t="s">
        <v>20215</v>
      </c>
      <c r="D4500" t="s">
        <v>20216</v>
      </c>
      <c r="E4500" t="s">
        <v>20217</v>
      </c>
    </row>
    <row r="4501" spans="1:5" x14ac:dyDescent="0.3">
      <c r="A4501" t="s">
        <v>20218</v>
      </c>
      <c r="B4501" t="s">
        <v>20219</v>
      </c>
      <c r="C4501" t="s">
        <v>20220</v>
      </c>
      <c r="D4501" t="s">
        <v>20221</v>
      </c>
      <c r="E4501" t="s">
        <v>20222</v>
      </c>
    </row>
    <row r="4502" spans="1:5" x14ac:dyDescent="0.3">
      <c r="A4502" t="s">
        <v>20223</v>
      </c>
      <c r="B4502" t="s">
        <v>20224</v>
      </c>
      <c r="C4502" t="s">
        <v>20225</v>
      </c>
      <c r="D4502" t="s">
        <v>20226</v>
      </c>
      <c r="E4502" t="s">
        <v>20227</v>
      </c>
    </row>
    <row r="4503" spans="1:5" x14ac:dyDescent="0.3">
      <c r="A4503" t="s">
        <v>20228</v>
      </c>
      <c r="B4503" t="s">
        <v>20229</v>
      </c>
      <c r="C4503" t="s">
        <v>20230</v>
      </c>
      <c r="D4503" t="s">
        <v>20231</v>
      </c>
      <c r="E4503" t="s">
        <v>20232</v>
      </c>
    </row>
    <row r="4504" spans="1:5" x14ac:dyDescent="0.3">
      <c r="A4504" t="s">
        <v>20233</v>
      </c>
      <c r="B4504" t="s">
        <v>20234</v>
      </c>
      <c r="C4504" t="s">
        <v>20235</v>
      </c>
      <c r="D4504" t="s">
        <v>20236</v>
      </c>
      <c r="E4504" t="s">
        <v>20237</v>
      </c>
    </row>
    <row r="4505" spans="1:5" x14ac:dyDescent="0.3">
      <c r="A4505" t="s">
        <v>20238</v>
      </c>
      <c r="B4505" t="s">
        <v>20239</v>
      </c>
      <c r="C4505" t="s">
        <v>20240</v>
      </c>
      <c r="D4505" t="s">
        <v>20241</v>
      </c>
      <c r="E4505" t="s">
        <v>20242</v>
      </c>
    </row>
    <row r="4506" spans="1:5" x14ac:dyDescent="0.3">
      <c r="A4506" t="s">
        <v>20243</v>
      </c>
      <c r="B4506" t="s">
        <v>20244</v>
      </c>
      <c r="C4506" t="s">
        <v>20245</v>
      </c>
      <c r="D4506" t="s">
        <v>20246</v>
      </c>
      <c r="E4506" t="s">
        <v>20247</v>
      </c>
    </row>
    <row r="4507" spans="1:5" x14ac:dyDescent="0.3">
      <c r="A4507" t="s">
        <v>20248</v>
      </c>
      <c r="B4507" t="s">
        <v>20249</v>
      </c>
      <c r="C4507" t="s">
        <v>20250</v>
      </c>
      <c r="D4507" t="s">
        <v>20250</v>
      </c>
      <c r="E4507" t="s">
        <v>20251</v>
      </c>
    </row>
    <row r="4508" spans="1:5" x14ac:dyDescent="0.3">
      <c r="A4508" t="s">
        <v>20252</v>
      </c>
      <c r="B4508" t="s">
        <v>20253</v>
      </c>
      <c r="C4508" t="s">
        <v>20254</v>
      </c>
      <c r="D4508" t="s">
        <v>20254</v>
      </c>
      <c r="E4508" t="s">
        <v>20255</v>
      </c>
    </row>
    <row r="4509" spans="1:5" x14ac:dyDescent="0.3">
      <c r="A4509" t="s">
        <v>20256</v>
      </c>
      <c r="B4509" t="s">
        <v>20257</v>
      </c>
      <c r="C4509" t="s">
        <v>20258</v>
      </c>
      <c r="D4509" t="s">
        <v>20259</v>
      </c>
      <c r="E4509" t="s">
        <v>20260</v>
      </c>
    </row>
    <row r="4510" spans="1:5" x14ac:dyDescent="0.3">
      <c r="A4510" t="s">
        <v>20261</v>
      </c>
      <c r="B4510" t="s">
        <v>20262</v>
      </c>
      <c r="C4510" t="s">
        <v>20263</v>
      </c>
      <c r="D4510" t="s">
        <v>20264</v>
      </c>
      <c r="E4510" t="s">
        <v>20265</v>
      </c>
    </row>
    <row r="4511" spans="1:5" x14ac:dyDescent="0.3">
      <c r="A4511" t="s">
        <v>20266</v>
      </c>
      <c r="B4511" t="s">
        <v>20267</v>
      </c>
      <c r="C4511" t="s">
        <v>20268</v>
      </c>
      <c r="D4511" t="s">
        <v>20269</v>
      </c>
      <c r="E4511" t="s">
        <v>20270</v>
      </c>
    </row>
    <row r="4512" spans="1:5" x14ac:dyDescent="0.3">
      <c r="A4512" t="s">
        <v>20271</v>
      </c>
      <c r="B4512" t="s">
        <v>20272</v>
      </c>
      <c r="C4512" t="s">
        <v>447</v>
      </c>
      <c r="D4512" t="s">
        <v>20273</v>
      </c>
      <c r="E4512" t="s">
        <v>20274</v>
      </c>
    </row>
    <row r="4513" spans="1:5" x14ac:dyDescent="0.3">
      <c r="A4513" t="s">
        <v>20275</v>
      </c>
      <c r="B4513" t="s">
        <v>20276</v>
      </c>
      <c r="C4513" t="s">
        <v>20277</v>
      </c>
      <c r="D4513" t="s">
        <v>20277</v>
      </c>
      <c r="E4513" t="s">
        <v>20278</v>
      </c>
    </row>
    <row r="4514" spans="1:5" x14ac:dyDescent="0.3">
      <c r="A4514" t="s">
        <v>20279</v>
      </c>
      <c r="B4514" t="s">
        <v>20280</v>
      </c>
      <c r="C4514" t="s">
        <v>20281</v>
      </c>
      <c r="D4514" t="s">
        <v>20282</v>
      </c>
      <c r="E4514" t="s">
        <v>20283</v>
      </c>
    </row>
    <row r="4515" spans="1:5" x14ac:dyDescent="0.3">
      <c r="A4515" t="s">
        <v>20284</v>
      </c>
      <c r="B4515" t="s">
        <v>20285</v>
      </c>
      <c r="C4515" t="s">
        <v>20286</v>
      </c>
      <c r="D4515" t="s">
        <v>20287</v>
      </c>
      <c r="E4515" t="s">
        <v>20288</v>
      </c>
    </row>
    <row r="4516" spans="1:5" x14ac:dyDescent="0.3">
      <c r="A4516" t="s">
        <v>20289</v>
      </c>
      <c r="B4516" t="s">
        <v>20290</v>
      </c>
      <c r="C4516" t="s">
        <v>20291</v>
      </c>
      <c r="D4516" t="s">
        <v>20292</v>
      </c>
      <c r="E4516" t="s">
        <v>20293</v>
      </c>
    </row>
    <row r="4517" spans="1:5" x14ac:dyDescent="0.3">
      <c r="A4517" t="s">
        <v>20294</v>
      </c>
      <c r="B4517" t="s">
        <v>20295</v>
      </c>
      <c r="C4517" t="s">
        <v>20296</v>
      </c>
      <c r="D4517" t="s">
        <v>20296</v>
      </c>
      <c r="E4517" t="s">
        <v>20297</v>
      </c>
    </row>
    <row r="4518" spans="1:5" x14ac:dyDescent="0.3">
      <c r="A4518" t="s">
        <v>20298</v>
      </c>
      <c r="B4518" t="s">
        <v>20299</v>
      </c>
      <c r="C4518" t="s">
        <v>19867</v>
      </c>
      <c r="D4518" t="s">
        <v>19867</v>
      </c>
      <c r="E4518" t="s">
        <v>20300</v>
      </c>
    </row>
    <row r="4519" spans="1:5" x14ac:dyDescent="0.3">
      <c r="A4519" t="s">
        <v>20301</v>
      </c>
      <c r="B4519" t="s">
        <v>20302</v>
      </c>
      <c r="C4519" t="s">
        <v>20303</v>
      </c>
      <c r="D4519" t="s">
        <v>20304</v>
      </c>
      <c r="E4519" t="s">
        <v>20305</v>
      </c>
    </row>
    <row r="4520" spans="1:5" x14ac:dyDescent="0.3">
      <c r="A4520" t="s">
        <v>20306</v>
      </c>
      <c r="B4520" t="s">
        <v>20307</v>
      </c>
      <c r="C4520" t="s">
        <v>20308</v>
      </c>
      <c r="D4520" t="s">
        <v>20309</v>
      </c>
      <c r="E4520" t="s">
        <v>20310</v>
      </c>
    </row>
    <row r="4521" spans="1:5" x14ac:dyDescent="0.3">
      <c r="A4521" t="s">
        <v>20311</v>
      </c>
      <c r="B4521" t="s">
        <v>20312</v>
      </c>
      <c r="C4521" t="s">
        <v>20313</v>
      </c>
      <c r="D4521" t="s">
        <v>20313</v>
      </c>
      <c r="E4521" t="s">
        <v>20314</v>
      </c>
    </row>
    <row r="4522" spans="1:5" x14ac:dyDescent="0.3">
      <c r="A4522" t="s">
        <v>20315</v>
      </c>
      <c r="B4522" t="s">
        <v>20316</v>
      </c>
      <c r="C4522" t="s">
        <v>20240</v>
      </c>
      <c r="D4522" t="s">
        <v>20241</v>
      </c>
      <c r="E4522" t="s">
        <v>20317</v>
      </c>
    </row>
    <row r="4523" spans="1:5" x14ac:dyDescent="0.3">
      <c r="A4523" t="s">
        <v>20318</v>
      </c>
      <c r="B4523" t="s">
        <v>20319</v>
      </c>
      <c r="C4523" t="s">
        <v>20320</v>
      </c>
      <c r="D4523" t="s">
        <v>20321</v>
      </c>
      <c r="E4523" t="s">
        <v>20322</v>
      </c>
    </row>
    <row r="4524" spans="1:5" x14ac:dyDescent="0.3">
      <c r="A4524" t="s">
        <v>20323</v>
      </c>
      <c r="B4524" t="s">
        <v>20324</v>
      </c>
      <c r="C4524" t="s">
        <v>20325</v>
      </c>
      <c r="D4524" t="s">
        <v>20326</v>
      </c>
      <c r="E4524" t="s">
        <v>20327</v>
      </c>
    </row>
    <row r="4525" spans="1:5" x14ac:dyDescent="0.3">
      <c r="A4525" t="s">
        <v>20328</v>
      </c>
      <c r="B4525" t="s">
        <v>20329</v>
      </c>
      <c r="C4525" t="s">
        <v>20330</v>
      </c>
      <c r="D4525" t="s">
        <v>20330</v>
      </c>
      <c r="E4525" t="s">
        <v>20331</v>
      </c>
    </row>
    <row r="4526" spans="1:5" x14ac:dyDescent="0.3">
      <c r="A4526" t="s">
        <v>20332</v>
      </c>
      <c r="B4526" t="s">
        <v>20333</v>
      </c>
      <c r="C4526" t="s">
        <v>20334</v>
      </c>
      <c r="D4526" t="s">
        <v>20334</v>
      </c>
      <c r="E4526" t="s">
        <v>20335</v>
      </c>
    </row>
    <row r="4527" spans="1:5" x14ac:dyDescent="0.3">
      <c r="A4527" t="s">
        <v>20336</v>
      </c>
      <c r="B4527" t="s">
        <v>20337</v>
      </c>
      <c r="C4527" t="s">
        <v>20338</v>
      </c>
      <c r="D4527" t="s">
        <v>20338</v>
      </c>
      <c r="E4527" t="s">
        <v>20339</v>
      </c>
    </row>
    <row r="4528" spans="1:5" x14ac:dyDescent="0.3">
      <c r="A4528" t="s">
        <v>20340</v>
      </c>
      <c r="B4528" t="s">
        <v>20341</v>
      </c>
      <c r="C4528" t="s">
        <v>9589</v>
      </c>
      <c r="D4528" t="e">
        <f>- to utter, i.e. speak or say</f>
        <v>#NAME?</v>
      </c>
      <c r="E4528" t="e">
        <f>- to utter, i.e. speak or say</f>
        <v>#NAME?</v>
      </c>
    </row>
    <row r="4529" spans="1:5" x14ac:dyDescent="0.3">
      <c r="A4529" t="s">
        <v>20342</v>
      </c>
      <c r="B4529" t="s">
        <v>20343</v>
      </c>
      <c r="C4529" t="s">
        <v>20344</v>
      </c>
      <c r="D4529" t="s">
        <v>20344</v>
      </c>
      <c r="E4529" t="s">
        <v>20345</v>
      </c>
    </row>
    <row r="4530" spans="1:5" x14ac:dyDescent="0.3">
      <c r="A4530" t="s">
        <v>20346</v>
      </c>
      <c r="B4530" t="s">
        <v>20347</v>
      </c>
      <c r="C4530" t="s">
        <v>3263</v>
      </c>
      <c r="D4530" t="s">
        <v>20348</v>
      </c>
      <c r="E4530" t="s">
        <v>20349</v>
      </c>
    </row>
    <row r="4531" spans="1:5" x14ac:dyDescent="0.3">
      <c r="A4531" t="s">
        <v>20350</v>
      </c>
      <c r="B4531" t="s">
        <v>20351</v>
      </c>
      <c r="C4531" t="s">
        <v>20352</v>
      </c>
      <c r="D4531" t="s">
        <v>20352</v>
      </c>
      <c r="E4531" t="s">
        <v>20353</v>
      </c>
    </row>
    <row r="4532" spans="1:5" x14ac:dyDescent="0.3">
      <c r="A4532" t="s">
        <v>20354</v>
      </c>
      <c r="B4532" t="s">
        <v>20355</v>
      </c>
      <c r="C4532" t="s">
        <v>20356</v>
      </c>
      <c r="D4532" t="s">
        <v>20357</v>
      </c>
      <c r="E4532" t="s">
        <v>20358</v>
      </c>
    </row>
    <row r="4533" spans="1:5" x14ac:dyDescent="0.3">
      <c r="A4533" t="s">
        <v>20359</v>
      </c>
      <c r="B4533" t="s">
        <v>20360</v>
      </c>
      <c r="C4533" t="s">
        <v>20361</v>
      </c>
      <c r="D4533" t="s">
        <v>20361</v>
      </c>
      <c r="E4533" t="s">
        <v>20362</v>
      </c>
    </row>
    <row r="4534" spans="1:5" x14ac:dyDescent="0.3">
      <c r="A4534" t="s">
        <v>20363</v>
      </c>
      <c r="B4534" t="s">
        <v>20364</v>
      </c>
      <c r="C4534" t="s">
        <v>20365</v>
      </c>
      <c r="D4534" t="s">
        <v>16071</v>
      </c>
      <c r="E4534" t="s">
        <v>20366</v>
      </c>
    </row>
    <row r="4535" spans="1:5" x14ac:dyDescent="0.3">
      <c r="A4535" t="s">
        <v>20367</v>
      </c>
      <c r="B4535" t="s">
        <v>20368</v>
      </c>
      <c r="C4535" t="s">
        <v>20369</v>
      </c>
      <c r="D4535" t="s">
        <v>20370</v>
      </c>
      <c r="E4535" t="s">
        <v>20371</v>
      </c>
    </row>
    <row r="4536" spans="1:5" x14ac:dyDescent="0.3">
      <c r="A4536" t="s">
        <v>20372</v>
      </c>
      <c r="B4536" t="s">
        <v>20373</v>
      </c>
      <c r="C4536" t="s">
        <v>20374</v>
      </c>
      <c r="D4536" t="s">
        <v>20375</v>
      </c>
      <c r="E4536" t="s">
        <v>20376</v>
      </c>
    </row>
    <row r="4537" spans="1:5" x14ac:dyDescent="0.3">
      <c r="A4537" t="s">
        <v>20377</v>
      </c>
      <c r="B4537" t="s">
        <v>20378</v>
      </c>
      <c r="C4537" t="s">
        <v>20379</v>
      </c>
      <c r="D4537" t="s">
        <v>20380</v>
      </c>
      <c r="E4537" t="s">
        <v>20381</v>
      </c>
    </row>
    <row r="4538" spans="1:5" x14ac:dyDescent="0.3">
      <c r="A4538" t="s">
        <v>20382</v>
      </c>
      <c r="B4538" t="s">
        <v>20383</v>
      </c>
      <c r="C4538" t="s">
        <v>20384</v>
      </c>
      <c r="D4538" t="s">
        <v>20384</v>
      </c>
      <c r="E4538" t="s">
        <v>20385</v>
      </c>
    </row>
    <row r="4539" spans="1:5" x14ac:dyDescent="0.3">
      <c r="A4539" t="s">
        <v>20386</v>
      </c>
      <c r="B4539" t="s">
        <v>20387</v>
      </c>
      <c r="C4539" t="s">
        <v>20388</v>
      </c>
      <c r="D4539" t="s">
        <v>20389</v>
      </c>
      <c r="E4539" t="s">
        <v>20390</v>
      </c>
    </row>
    <row r="4540" spans="1:5" x14ac:dyDescent="0.3">
      <c r="A4540" t="s">
        <v>20391</v>
      </c>
      <c r="B4540" t="s">
        <v>20392</v>
      </c>
      <c r="C4540" t="s">
        <v>3062</v>
      </c>
      <c r="D4540" t="s">
        <v>3062</v>
      </c>
      <c r="E4540" t="s">
        <v>20393</v>
      </c>
    </row>
    <row r="4541" spans="1:5" x14ac:dyDescent="0.3">
      <c r="A4541" t="s">
        <v>20394</v>
      </c>
      <c r="B4541" t="s">
        <v>20395</v>
      </c>
      <c r="C4541" t="s">
        <v>20396</v>
      </c>
      <c r="D4541" t="s">
        <v>20397</v>
      </c>
      <c r="E4541" t="s">
        <v>20398</v>
      </c>
    </row>
    <row r="4542" spans="1:5" x14ac:dyDescent="0.3">
      <c r="A4542" t="s">
        <v>20399</v>
      </c>
      <c r="B4542" t="s">
        <v>20400</v>
      </c>
      <c r="C4542" t="s">
        <v>20401</v>
      </c>
      <c r="D4542" t="s">
        <v>20402</v>
      </c>
      <c r="E4542" t="s">
        <v>20403</v>
      </c>
    </row>
    <row r="4543" spans="1:5" x14ac:dyDescent="0.3">
      <c r="A4543" t="s">
        <v>20404</v>
      </c>
      <c r="B4543" t="s">
        <v>20405</v>
      </c>
      <c r="C4543" t="s">
        <v>20406</v>
      </c>
      <c r="D4543" t="s">
        <v>20407</v>
      </c>
      <c r="E4543" t="s">
        <v>20408</v>
      </c>
    </row>
    <row r="4544" spans="1:5" x14ac:dyDescent="0.3">
      <c r="A4544" t="s">
        <v>20409</v>
      </c>
      <c r="B4544" t="s">
        <v>20410</v>
      </c>
      <c r="C4544" t="s">
        <v>20411</v>
      </c>
      <c r="D4544" t="s">
        <v>20412</v>
      </c>
      <c r="E4544" t="s">
        <v>20413</v>
      </c>
    </row>
    <row r="4545" spans="1:5" x14ac:dyDescent="0.3">
      <c r="A4545" t="s">
        <v>20414</v>
      </c>
      <c r="B4545" t="s">
        <v>20415</v>
      </c>
      <c r="C4545" t="s">
        <v>20416</v>
      </c>
      <c r="D4545" t="s">
        <v>20417</v>
      </c>
      <c r="E4545" t="s">
        <v>20418</v>
      </c>
    </row>
    <row r="4546" spans="1:5" x14ac:dyDescent="0.3">
      <c r="A4546" t="s">
        <v>20419</v>
      </c>
      <c r="B4546" t="s">
        <v>20420</v>
      </c>
      <c r="C4546" t="s">
        <v>14840</v>
      </c>
      <c r="D4546" t="s">
        <v>20421</v>
      </c>
      <c r="E4546" t="s">
        <v>20422</v>
      </c>
    </row>
    <row r="4547" spans="1:5" x14ac:dyDescent="0.3">
      <c r="A4547" t="s">
        <v>20423</v>
      </c>
      <c r="B4547" t="s">
        <v>20424</v>
      </c>
      <c r="C4547" t="s">
        <v>20425</v>
      </c>
      <c r="D4547" t="s">
        <v>20426</v>
      </c>
      <c r="E4547" t="s">
        <v>20427</v>
      </c>
    </row>
    <row r="4548" spans="1:5" x14ac:dyDescent="0.3">
      <c r="A4548" t="s">
        <v>20428</v>
      </c>
      <c r="B4548" t="s">
        <v>20429</v>
      </c>
      <c r="C4548" t="s">
        <v>20430</v>
      </c>
      <c r="D4548" t="s">
        <v>20431</v>
      </c>
      <c r="E4548" t="s">
        <v>20432</v>
      </c>
    </row>
    <row r="4549" spans="1:5" x14ac:dyDescent="0.3">
      <c r="A4549" t="s">
        <v>20433</v>
      </c>
      <c r="B4549" t="s">
        <v>20434</v>
      </c>
      <c r="C4549" t="s">
        <v>20435</v>
      </c>
      <c r="D4549" t="s">
        <v>20436</v>
      </c>
      <c r="E4549" t="s">
        <v>20437</v>
      </c>
    </row>
    <row r="4550" spans="1:5" x14ac:dyDescent="0.3">
      <c r="A4550" t="s">
        <v>20438</v>
      </c>
      <c r="B4550" t="s">
        <v>20434</v>
      </c>
      <c r="C4550" t="s">
        <v>20435</v>
      </c>
      <c r="D4550" t="s">
        <v>20436</v>
      </c>
      <c r="E4550" t="s">
        <v>20439</v>
      </c>
    </row>
    <row r="4551" spans="1:5" x14ac:dyDescent="0.3">
      <c r="A4551" t="s">
        <v>20440</v>
      </c>
      <c r="B4551" t="s">
        <v>20441</v>
      </c>
      <c r="C4551" t="s">
        <v>20442</v>
      </c>
      <c r="D4551" t="s">
        <v>20443</v>
      </c>
      <c r="E4551" t="s">
        <v>20444</v>
      </c>
    </row>
    <row r="4552" spans="1:5" x14ac:dyDescent="0.3">
      <c r="A4552" t="s">
        <v>20445</v>
      </c>
      <c r="B4552" t="s">
        <v>20446</v>
      </c>
      <c r="C4552" t="s">
        <v>20447</v>
      </c>
      <c r="D4552" t="s">
        <v>20448</v>
      </c>
      <c r="E4552" t="s">
        <v>20449</v>
      </c>
    </row>
    <row r="4553" spans="1:5" x14ac:dyDescent="0.3">
      <c r="A4553" t="s">
        <v>20450</v>
      </c>
      <c r="B4553" t="s">
        <v>20451</v>
      </c>
      <c r="C4553" t="s">
        <v>20452</v>
      </c>
      <c r="D4553" t="s">
        <v>20453</v>
      </c>
      <c r="E4553" t="s">
        <v>20454</v>
      </c>
    </row>
    <row r="4554" spans="1:5" x14ac:dyDescent="0.3">
      <c r="A4554" t="s">
        <v>20455</v>
      </c>
      <c r="B4554" t="s">
        <v>20456</v>
      </c>
      <c r="C4554" t="s">
        <v>20457</v>
      </c>
      <c r="D4554" t="s">
        <v>20458</v>
      </c>
      <c r="E4554" t="s">
        <v>20459</v>
      </c>
    </row>
    <row r="4555" spans="1:5" x14ac:dyDescent="0.3">
      <c r="A4555" t="s">
        <v>20460</v>
      </c>
      <c r="B4555" t="s">
        <v>20461</v>
      </c>
      <c r="C4555" t="s">
        <v>20452</v>
      </c>
      <c r="D4555" t="s">
        <v>20462</v>
      </c>
      <c r="E4555" t="s">
        <v>20463</v>
      </c>
    </row>
    <row r="4556" spans="1:5" x14ac:dyDescent="0.3">
      <c r="A4556" t="s">
        <v>20464</v>
      </c>
      <c r="B4556" t="s">
        <v>20465</v>
      </c>
      <c r="C4556" t="s">
        <v>15589</v>
      </c>
      <c r="D4556" t="s">
        <v>20466</v>
      </c>
      <c r="E4556" t="s">
        <v>20467</v>
      </c>
    </row>
    <row r="4557" spans="1:5" x14ac:dyDescent="0.3">
      <c r="A4557" t="s">
        <v>20468</v>
      </c>
      <c r="B4557" t="s">
        <v>20469</v>
      </c>
      <c r="C4557" t="s">
        <v>20470</v>
      </c>
      <c r="D4557" t="s">
        <v>20471</v>
      </c>
      <c r="E4557" t="s">
        <v>20472</v>
      </c>
    </row>
    <row r="4558" spans="1:5" x14ac:dyDescent="0.3">
      <c r="A4558" t="s">
        <v>20473</v>
      </c>
      <c r="B4558" t="s">
        <v>20474</v>
      </c>
      <c r="C4558" t="s">
        <v>20475</v>
      </c>
      <c r="D4558" t="s">
        <v>20475</v>
      </c>
      <c r="E4558" t="s">
        <v>20476</v>
      </c>
    </row>
    <row r="4559" spans="1:5" x14ac:dyDescent="0.3">
      <c r="A4559" t="s">
        <v>20477</v>
      </c>
      <c r="B4559" t="s">
        <v>20478</v>
      </c>
      <c r="C4559" t="s">
        <v>20479</v>
      </c>
      <c r="D4559" t="s">
        <v>20480</v>
      </c>
      <c r="E4559" t="s">
        <v>20481</v>
      </c>
    </row>
    <row r="4560" spans="1:5" x14ac:dyDescent="0.3">
      <c r="A4560" t="s">
        <v>20482</v>
      </c>
      <c r="B4560" t="s">
        <v>20483</v>
      </c>
      <c r="C4560" t="s">
        <v>20484</v>
      </c>
      <c r="D4560" t="s">
        <v>20484</v>
      </c>
      <c r="E4560" t="s">
        <v>20485</v>
      </c>
    </row>
    <row r="4561" spans="1:5" x14ac:dyDescent="0.3">
      <c r="A4561" t="s">
        <v>20486</v>
      </c>
      <c r="B4561" t="s">
        <v>20487</v>
      </c>
      <c r="C4561" t="s">
        <v>20488</v>
      </c>
      <c r="D4561" t="s">
        <v>20489</v>
      </c>
      <c r="E4561" t="s">
        <v>20490</v>
      </c>
    </row>
    <row r="4562" spans="1:5" x14ac:dyDescent="0.3">
      <c r="A4562" t="s">
        <v>20491</v>
      </c>
      <c r="B4562" t="s">
        <v>20492</v>
      </c>
      <c r="C4562" t="s">
        <v>20493</v>
      </c>
      <c r="D4562" t="s">
        <v>20493</v>
      </c>
      <c r="E4562" t="s">
        <v>20494</v>
      </c>
    </row>
    <row r="4563" spans="1:5" x14ac:dyDescent="0.3">
      <c r="A4563" t="s">
        <v>20495</v>
      </c>
      <c r="B4563" t="s">
        <v>20496</v>
      </c>
      <c r="C4563" t="s">
        <v>20497</v>
      </c>
      <c r="D4563" t="s">
        <v>20498</v>
      </c>
      <c r="E4563" t="s">
        <v>20499</v>
      </c>
    </row>
    <row r="4564" spans="1:5" x14ac:dyDescent="0.3">
      <c r="A4564" t="s">
        <v>20500</v>
      </c>
      <c r="B4564" t="s">
        <v>20501</v>
      </c>
      <c r="C4564" t="s">
        <v>20502</v>
      </c>
      <c r="D4564" t="s">
        <v>20503</v>
      </c>
      <c r="E4564" t="s">
        <v>20504</v>
      </c>
    </row>
    <row r="4565" spans="1:5" x14ac:dyDescent="0.3">
      <c r="A4565" t="s">
        <v>20505</v>
      </c>
      <c r="B4565" t="s">
        <v>20506</v>
      </c>
      <c r="C4565" t="s">
        <v>20507</v>
      </c>
      <c r="D4565" t="s">
        <v>20508</v>
      </c>
      <c r="E4565" t="s">
        <v>20509</v>
      </c>
    </row>
    <row r="4566" spans="1:5" x14ac:dyDescent="0.3">
      <c r="A4566" t="s">
        <v>20510</v>
      </c>
      <c r="B4566" t="s">
        <v>20511</v>
      </c>
      <c r="C4566" t="s">
        <v>20512</v>
      </c>
      <c r="D4566" t="s">
        <v>20513</v>
      </c>
      <c r="E4566" t="s">
        <v>20514</v>
      </c>
    </row>
    <row r="4567" spans="1:5" x14ac:dyDescent="0.3">
      <c r="A4567" t="s">
        <v>20515</v>
      </c>
      <c r="B4567" t="s">
        <v>20516</v>
      </c>
      <c r="C4567" t="s">
        <v>20517</v>
      </c>
      <c r="D4567" t="s">
        <v>20517</v>
      </c>
      <c r="E4567" t="s">
        <v>20518</v>
      </c>
    </row>
    <row r="4568" spans="1:5" x14ac:dyDescent="0.3">
      <c r="A4568" t="s">
        <v>20519</v>
      </c>
      <c r="B4568" t="s">
        <v>20520</v>
      </c>
      <c r="C4568" t="s">
        <v>20521</v>
      </c>
      <c r="D4568" t="s">
        <v>20522</v>
      </c>
      <c r="E4568" t="s">
        <v>20523</v>
      </c>
    </row>
    <row r="4569" spans="1:5" x14ac:dyDescent="0.3">
      <c r="A4569" t="s">
        <v>20524</v>
      </c>
      <c r="B4569" t="s">
        <v>20525</v>
      </c>
      <c r="C4569" t="s">
        <v>20526</v>
      </c>
      <c r="D4569" t="s">
        <v>20527</v>
      </c>
      <c r="E4569" t="s">
        <v>20528</v>
      </c>
    </row>
    <row r="4570" spans="1:5" x14ac:dyDescent="0.3">
      <c r="A4570" t="s">
        <v>20529</v>
      </c>
      <c r="B4570" t="s">
        <v>20530</v>
      </c>
      <c r="C4570" t="s">
        <v>20531</v>
      </c>
      <c r="D4570" t="s">
        <v>20532</v>
      </c>
      <c r="E4570" t="s">
        <v>20533</v>
      </c>
    </row>
    <row r="4571" spans="1:5" x14ac:dyDescent="0.3">
      <c r="A4571" t="s">
        <v>20534</v>
      </c>
      <c r="B4571" t="s">
        <v>20535</v>
      </c>
      <c r="C4571" t="s">
        <v>20536</v>
      </c>
      <c r="D4571" t="s">
        <v>20537</v>
      </c>
      <c r="E4571" t="s">
        <v>20538</v>
      </c>
    </row>
    <row r="4572" spans="1:5" x14ac:dyDescent="0.3">
      <c r="A4572" t="s">
        <v>20539</v>
      </c>
      <c r="B4572" t="s">
        <v>20540</v>
      </c>
      <c r="C4572" t="s">
        <v>20541</v>
      </c>
      <c r="D4572" t="s">
        <v>20542</v>
      </c>
      <c r="E4572" t="s">
        <v>20543</v>
      </c>
    </row>
    <row r="4573" spans="1:5" x14ac:dyDescent="0.3">
      <c r="A4573" t="s">
        <v>20544</v>
      </c>
      <c r="B4573" t="s">
        <v>20545</v>
      </c>
      <c r="C4573" t="s">
        <v>20546</v>
      </c>
      <c r="D4573" t="s">
        <v>20547</v>
      </c>
      <c r="E4573" t="s">
        <v>20548</v>
      </c>
    </row>
    <row r="4574" spans="1:5" x14ac:dyDescent="0.3">
      <c r="A4574" t="s">
        <v>20549</v>
      </c>
      <c r="B4574" t="s">
        <v>20545</v>
      </c>
      <c r="C4574" t="s">
        <v>20550</v>
      </c>
      <c r="D4574" t="s">
        <v>20547</v>
      </c>
      <c r="E4574" t="s">
        <v>20551</v>
      </c>
    </row>
    <row r="4575" spans="1:5" x14ac:dyDescent="0.3">
      <c r="A4575" t="s">
        <v>20552</v>
      </c>
      <c r="B4575" t="s">
        <v>20553</v>
      </c>
      <c r="C4575" t="s">
        <v>20554</v>
      </c>
      <c r="E4575" t="s">
        <v>20555</v>
      </c>
    </row>
    <row r="4576" spans="1:5" x14ac:dyDescent="0.3">
      <c r="A4576" t="s">
        <v>20556</v>
      </c>
      <c r="B4576" t="s">
        <v>20553</v>
      </c>
      <c r="C4576" t="s">
        <v>20554</v>
      </c>
      <c r="E4576" t="s">
        <v>20557</v>
      </c>
    </row>
    <row r="4577" spans="1:5" x14ac:dyDescent="0.3">
      <c r="A4577" t="s">
        <v>20558</v>
      </c>
      <c r="B4577" t="s">
        <v>20559</v>
      </c>
      <c r="C4577" t="s">
        <v>20560</v>
      </c>
      <c r="D4577" t="s">
        <v>20561</v>
      </c>
      <c r="E4577" t="s">
        <v>20562</v>
      </c>
    </row>
    <row r="4578" spans="1:5" x14ac:dyDescent="0.3">
      <c r="A4578" t="s">
        <v>20563</v>
      </c>
      <c r="B4578" t="s">
        <v>20564</v>
      </c>
      <c r="C4578" t="s">
        <v>20565</v>
      </c>
      <c r="D4578" t="s">
        <v>20566</v>
      </c>
      <c r="E4578" t="s">
        <v>20567</v>
      </c>
    </row>
    <row r="4579" spans="1:5" x14ac:dyDescent="0.3">
      <c r="A4579" t="s">
        <v>20568</v>
      </c>
      <c r="B4579" t="s">
        <v>20569</v>
      </c>
      <c r="C4579" t="s">
        <v>20536</v>
      </c>
      <c r="D4579" t="s">
        <v>20570</v>
      </c>
      <c r="E4579" t="s">
        <v>20571</v>
      </c>
    </row>
    <row r="4580" spans="1:5" x14ac:dyDescent="0.3">
      <c r="A4580" t="s">
        <v>20572</v>
      </c>
      <c r="B4580" t="s">
        <v>20573</v>
      </c>
      <c r="C4580" t="s">
        <v>20574</v>
      </c>
      <c r="D4580" t="s">
        <v>20575</v>
      </c>
      <c r="E4580" t="s">
        <v>20576</v>
      </c>
    </row>
    <row r="4581" spans="1:5" x14ac:dyDescent="0.3">
      <c r="A4581" t="s">
        <v>20577</v>
      </c>
      <c r="B4581" t="s">
        <v>20578</v>
      </c>
      <c r="C4581" t="s">
        <v>20579</v>
      </c>
      <c r="D4581" t="s">
        <v>20580</v>
      </c>
      <c r="E4581" t="s">
        <v>20581</v>
      </c>
    </row>
    <row r="4582" spans="1:5" x14ac:dyDescent="0.3">
      <c r="A4582" t="s">
        <v>20582</v>
      </c>
      <c r="B4582" t="s">
        <v>20583</v>
      </c>
      <c r="C4582" t="s">
        <v>20584</v>
      </c>
      <c r="D4582" t="s">
        <v>20584</v>
      </c>
      <c r="E4582" t="s">
        <v>20585</v>
      </c>
    </row>
    <row r="4583" spans="1:5" x14ac:dyDescent="0.3">
      <c r="A4583" t="s">
        <v>20586</v>
      </c>
      <c r="B4583" t="s">
        <v>20587</v>
      </c>
      <c r="C4583" t="s">
        <v>20588</v>
      </c>
      <c r="D4583" t="s">
        <v>20589</v>
      </c>
      <c r="E4583" t="s">
        <v>20590</v>
      </c>
    </row>
    <row r="4584" spans="1:5" x14ac:dyDescent="0.3">
      <c r="A4584" t="s">
        <v>20591</v>
      </c>
      <c r="B4584" t="s">
        <v>20592</v>
      </c>
      <c r="C4584" t="s">
        <v>20593</v>
      </c>
      <c r="D4584" t="s">
        <v>20593</v>
      </c>
      <c r="E4584" t="s">
        <v>20594</v>
      </c>
    </row>
    <row r="4585" spans="1:5" x14ac:dyDescent="0.3">
      <c r="A4585" t="s">
        <v>20595</v>
      </c>
      <c r="B4585" t="s">
        <v>20596</v>
      </c>
      <c r="C4585" t="s">
        <v>20597</v>
      </c>
      <c r="D4585" t="s">
        <v>20597</v>
      </c>
      <c r="E4585" t="s">
        <v>20598</v>
      </c>
    </row>
    <row r="4586" spans="1:5" x14ac:dyDescent="0.3">
      <c r="A4586" t="s">
        <v>20599</v>
      </c>
      <c r="B4586" t="s">
        <v>20600</v>
      </c>
      <c r="C4586" t="s">
        <v>20601</v>
      </c>
      <c r="D4586" t="s">
        <v>20601</v>
      </c>
      <c r="E4586" t="s">
        <v>20602</v>
      </c>
    </row>
    <row r="4587" spans="1:5" x14ac:dyDescent="0.3">
      <c r="A4587" t="s">
        <v>20603</v>
      </c>
      <c r="B4587" t="s">
        <v>20604</v>
      </c>
      <c r="C4587" t="s">
        <v>20605</v>
      </c>
      <c r="D4587" t="s">
        <v>20606</v>
      </c>
      <c r="E4587" t="s">
        <v>20607</v>
      </c>
    </row>
    <row r="4588" spans="1:5" x14ac:dyDescent="0.3">
      <c r="A4588" t="s">
        <v>20608</v>
      </c>
      <c r="B4588" t="s">
        <v>20609</v>
      </c>
      <c r="C4588" t="s">
        <v>20610</v>
      </c>
      <c r="D4588" t="s">
        <v>20611</v>
      </c>
      <c r="E4588" t="s">
        <v>20612</v>
      </c>
    </row>
    <row r="4589" spans="1:5" x14ac:dyDescent="0.3">
      <c r="A4589" t="s">
        <v>20613</v>
      </c>
      <c r="B4589" t="s">
        <v>20614</v>
      </c>
      <c r="C4589" t="s">
        <v>20615</v>
      </c>
      <c r="D4589" t="s">
        <v>20615</v>
      </c>
      <c r="E4589" t="s">
        <v>20616</v>
      </c>
    </row>
    <row r="4590" spans="1:5" x14ac:dyDescent="0.3">
      <c r="A4590" t="s">
        <v>20617</v>
      </c>
      <c r="B4590" t="s">
        <v>20618</v>
      </c>
      <c r="C4590" t="s">
        <v>20610</v>
      </c>
      <c r="D4590" t="s">
        <v>20615</v>
      </c>
      <c r="E4590" t="s">
        <v>20619</v>
      </c>
    </row>
    <row r="4591" spans="1:5" x14ac:dyDescent="0.3">
      <c r="A4591" t="s">
        <v>20620</v>
      </c>
      <c r="B4591" t="s">
        <v>20621</v>
      </c>
      <c r="C4591" t="s">
        <v>20622</v>
      </c>
      <c r="D4591" t="s">
        <v>20623</v>
      </c>
      <c r="E4591" t="s">
        <v>20624</v>
      </c>
    </row>
    <row r="4592" spans="1:5" x14ac:dyDescent="0.3">
      <c r="A4592" t="s">
        <v>20625</v>
      </c>
      <c r="B4592" t="s">
        <v>20626</v>
      </c>
      <c r="C4592" t="s">
        <v>20627</v>
      </c>
      <c r="D4592" t="s">
        <v>20628</v>
      </c>
      <c r="E4592" t="s">
        <v>20629</v>
      </c>
    </row>
    <row r="4593" spans="1:5" x14ac:dyDescent="0.3">
      <c r="A4593" t="s">
        <v>20630</v>
      </c>
      <c r="B4593" t="s">
        <v>20631</v>
      </c>
      <c r="C4593" t="s">
        <v>20632</v>
      </c>
      <c r="D4593" t="s">
        <v>20633</v>
      </c>
      <c r="E4593" t="s">
        <v>20634</v>
      </c>
    </row>
    <row r="4594" spans="1:5" x14ac:dyDescent="0.3">
      <c r="A4594" t="s">
        <v>20635</v>
      </c>
      <c r="B4594" t="s">
        <v>20636</v>
      </c>
      <c r="C4594" t="s">
        <v>20637</v>
      </c>
      <c r="D4594" t="s">
        <v>20638</v>
      </c>
      <c r="E4594" t="s">
        <v>20639</v>
      </c>
    </row>
    <row r="4595" spans="1:5" x14ac:dyDescent="0.3">
      <c r="A4595" t="s">
        <v>20640</v>
      </c>
      <c r="B4595" t="s">
        <v>20641</v>
      </c>
      <c r="C4595" t="s">
        <v>20642</v>
      </c>
      <c r="D4595" t="s">
        <v>20642</v>
      </c>
      <c r="E4595" t="s">
        <v>20643</v>
      </c>
    </row>
    <row r="4596" spans="1:5" x14ac:dyDescent="0.3">
      <c r="A4596" t="s">
        <v>20644</v>
      </c>
      <c r="B4596" t="s">
        <v>20645</v>
      </c>
      <c r="C4596" t="s">
        <v>6587</v>
      </c>
      <c r="D4596" t="s">
        <v>20646</v>
      </c>
      <c r="E4596" t="s">
        <v>20647</v>
      </c>
    </row>
    <row r="4597" spans="1:5" x14ac:dyDescent="0.3">
      <c r="A4597" t="s">
        <v>20648</v>
      </c>
      <c r="B4597" t="s">
        <v>20649</v>
      </c>
      <c r="C4597" t="s">
        <v>20650</v>
      </c>
      <c r="D4597" t="s">
        <v>20651</v>
      </c>
      <c r="E4597" t="s">
        <v>18003</v>
      </c>
    </row>
    <row r="4598" spans="1:5" x14ac:dyDescent="0.3">
      <c r="A4598" t="s">
        <v>20652</v>
      </c>
      <c r="B4598" t="s">
        <v>20649</v>
      </c>
      <c r="C4598" t="s">
        <v>20650</v>
      </c>
      <c r="D4598" t="s">
        <v>20651</v>
      </c>
      <c r="E4598" t="s">
        <v>20653</v>
      </c>
    </row>
    <row r="4599" spans="1:5" x14ac:dyDescent="0.3">
      <c r="A4599" t="s">
        <v>20654</v>
      </c>
      <c r="B4599" t="s">
        <v>20655</v>
      </c>
      <c r="C4599" t="s">
        <v>20656</v>
      </c>
      <c r="D4599" t="s">
        <v>20657</v>
      </c>
      <c r="E4599" t="s">
        <v>20658</v>
      </c>
    </row>
    <row r="4600" spans="1:5" x14ac:dyDescent="0.3">
      <c r="A4600" t="s">
        <v>20659</v>
      </c>
      <c r="B4600" t="s">
        <v>20660</v>
      </c>
      <c r="C4600" t="s">
        <v>20661</v>
      </c>
      <c r="D4600" t="s">
        <v>20662</v>
      </c>
      <c r="E4600" t="s">
        <v>20663</v>
      </c>
    </row>
    <row r="4601" spans="1:5" x14ac:dyDescent="0.3">
      <c r="A4601" t="s">
        <v>20664</v>
      </c>
      <c r="B4601" t="s">
        <v>20665</v>
      </c>
      <c r="C4601" t="s">
        <v>20666</v>
      </c>
      <c r="D4601" t="s">
        <v>20667</v>
      </c>
      <c r="E4601" t="s">
        <v>20668</v>
      </c>
    </row>
    <row r="4602" spans="1:5" x14ac:dyDescent="0.3">
      <c r="A4602" t="s">
        <v>20669</v>
      </c>
      <c r="B4602" t="s">
        <v>20670</v>
      </c>
      <c r="C4602" t="s">
        <v>13589</v>
      </c>
      <c r="D4602" t="s">
        <v>20671</v>
      </c>
      <c r="E4602" t="s">
        <v>20672</v>
      </c>
    </row>
    <row r="4603" spans="1:5" x14ac:dyDescent="0.3">
      <c r="A4603" t="s">
        <v>20673</v>
      </c>
      <c r="B4603" t="s">
        <v>20674</v>
      </c>
      <c r="C4603" t="s">
        <v>20675</v>
      </c>
      <c r="D4603" t="s">
        <v>20675</v>
      </c>
      <c r="E4603" t="s">
        <v>20676</v>
      </c>
    </row>
    <row r="4604" spans="1:5" x14ac:dyDescent="0.3">
      <c r="A4604" t="s">
        <v>20677</v>
      </c>
      <c r="B4604" t="s">
        <v>20678</v>
      </c>
      <c r="C4604" t="s">
        <v>20679</v>
      </c>
      <c r="D4604" t="s">
        <v>20679</v>
      </c>
      <c r="E4604" t="s">
        <v>20680</v>
      </c>
    </row>
    <row r="4605" spans="1:5" x14ac:dyDescent="0.3">
      <c r="A4605" t="s">
        <v>20681</v>
      </c>
      <c r="B4605" t="s">
        <v>20682</v>
      </c>
      <c r="C4605" t="s">
        <v>20679</v>
      </c>
      <c r="D4605" t="s">
        <v>20683</v>
      </c>
      <c r="E4605" t="s">
        <v>20684</v>
      </c>
    </row>
    <row r="4606" spans="1:5" x14ac:dyDescent="0.3">
      <c r="A4606" t="s">
        <v>20685</v>
      </c>
      <c r="B4606" t="s">
        <v>20686</v>
      </c>
      <c r="C4606" t="s">
        <v>20687</v>
      </c>
      <c r="D4606" t="s">
        <v>20688</v>
      </c>
      <c r="E4606" t="s">
        <v>20689</v>
      </c>
    </row>
    <row r="4607" spans="1:5" x14ac:dyDescent="0.3">
      <c r="A4607" t="s">
        <v>20690</v>
      </c>
      <c r="B4607" t="s">
        <v>20691</v>
      </c>
      <c r="C4607" t="s">
        <v>20692</v>
      </c>
      <c r="D4607" t="s">
        <v>20693</v>
      </c>
      <c r="E4607" t="s">
        <v>20694</v>
      </c>
    </row>
    <row r="4608" spans="1:5" x14ac:dyDescent="0.3">
      <c r="A4608" t="s">
        <v>20695</v>
      </c>
      <c r="B4608" t="s">
        <v>20696</v>
      </c>
      <c r="C4608" t="s">
        <v>20697</v>
      </c>
      <c r="D4608" t="s">
        <v>20698</v>
      </c>
      <c r="E4608" t="s">
        <v>20699</v>
      </c>
    </row>
    <row r="4609" spans="1:5" x14ac:dyDescent="0.3">
      <c r="A4609" t="s">
        <v>20700</v>
      </c>
      <c r="B4609" t="s">
        <v>20701</v>
      </c>
      <c r="C4609" t="s">
        <v>20697</v>
      </c>
      <c r="D4609" t="s">
        <v>20702</v>
      </c>
      <c r="E4609" t="s">
        <v>20703</v>
      </c>
    </row>
    <row r="4610" spans="1:5" x14ac:dyDescent="0.3">
      <c r="A4610" t="s">
        <v>20704</v>
      </c>
      <c r="B4610" t="s">
        <v>20705</v>
      </c>
      <c r="C4610" t="s">
        <v>20706</v>
      </c>
      <c r="D4610" t="s">
        <v>20707</v>
      </c>
      <c r="E4610" t="s">
        <v>20708</v>
      </c>
    </row>
    <row r="4611" spans="1:5" x14ac:dyDescent="0.3">
      <c r="A4611" t="s">
        <v>20709</v>
      </c>
      <c r="B4611" t="s">
        <v>20710</v>
      </c>
      <c r="C4611" t="s">
        <v>20711</v>
      </c>
      <c r="D4611" t="s">
        <v>20711</v>
      </c>
      <c r="E4611" t="s">
        <v>20712</v>
      </c>
    </row>
    <row r="4612" spans="1:5" x14ac:dyDescent="0.3">
      <c r="A4612" t="s">
        <v>20713</v>
      </c>
      <c r="B4612" t="s">
        <v>20714</v>
      </c>
      <c r="C4612" t="s">
        <v>20715</v>
      </c>
      <c r="D4612" t="s">
        <v>20716</v>
      </c>
      <c r="E4612" t="s">
        <v>20717</v>
      </c>
    </row>
    <row r="4613" spans="1:5" x14ac:dyDescent="0.3">
      <c r="A4613" t="s">
        <v>20718</v>
      </c>
      <c r="B4613" t="s">
        <v>20719</v>
      </c>
      <c r="C4613" t="s">
        <v>20720</v>
      </c>
      <c r="D4613" t="s">
        <v>20721</v>
      </c>
      <c r="E4613" t="s">
        <v>20722</v>
      </c>
    </row>
    <row r="4614" spans="1:5" x14ac:dyDescent="0.3">
      <c r="A4614" t="s">
        <v>20723</v>
      </c>
      <c r="B4614" t="s">
        <v>20724</v>
      </c>
      <c r="C4614" t="s">
        <v>20725</v>
      </c>
      <c r="D4614" t="s">
        <v>20726</v>
      </c>
      <c r="E4614" t="s">
        <v>20727</v>
      </c>
    </row>
    <row r="4615" spans="1:5" x14ac:dyDescent="0.3">
      <c r="A4615" t="s">
        <v>20728</v>
      </c>
      <c r="B4615" t="s">
        <v>20729</v>
      </c>
      <c r="C4615" t="s">
        <v>20730</v>
      </c>
      <c r="D4615" t="s">
        <v>20730</v>
      </c>
      <c r="E4615" t="s">
        <v>20731</v>
      </c>
    </row>
    <row r="4616" spans="1:5" x14ac:dyDescent="0.3">
      <c r="A4616" t="s">
        <v>20732</v>
      </c>
      <c r="B4616" t="s">
        <v>20733</v>
      </c>
      <c r="C4616" t="s">
        <v>20730</v>
      </c>
      <c r="D4616" t="s">
        <v>20734</v>
      </c>
      <c r="E4616" t="s">
        <v>20735</v>
      </c>
    </row>
    <row r="4617" spans="1:5" x14ac:dyDescent="0.3">
      <c r="A4617" t="s">
        <v>20736</v>
      </c>
      <c r="B4617" t="s">
        <v>20737</v>
      </c>
      <c r="C4617" t="s">
        <v>20738</v>
      </c>
      <c r="D4617" t="s">
        <v>20739</v>
      </c>
      <c r="E4617" t="s">
        <v>20740</v>
      </c>
    </row>
    <row r="4618" spans="1:5" x14ac:dyDescent="0.3">
      <c r="A4618" t="s">
        <v>20741</v>
      </c>
      <c r="B4618" t="s">
        <v>20742</v>
      </c>
      <c r="C4618" t="s">
        <v>20650</v>
      </c>
      <c r="D4618" t="s">
        <v>20743</v>
      </c>
      <c r="E4618" t="s">
        <v>18003</v>
      </c>
    </row>
    <row r="4619" spans="1:5" x14ac:dyDescent="0.3">
      <c r="A4619" t="s">
        <v>20744</v>
      </c>
      <c r="B4619" t="s">
        <v>20742</v>
      </c>
      <c r="C4619" t="s">
        <v>20650</v>
      </c>
      <c r="D4619" t="s">
        <v>20743</v>
      </c>
      <c r="E4619" t="s">
        <v>20653</v>
      </c>
    </row>
    <row r="4620" spans="1:5" x14ac:dyDescent="0.3">
      <c r="A4620" t="s">
        <v>20745</v>
      </c>
      <c r="B4620" t="s">
        <v>20746</v>
      </c>
      <c r="C4620" t="s">
        <v>20747</v>
      </c>
      <c r="D4620" t="s">
        <v>20748</v>
      </c>
      <c r="E4620" t="s">
        <v>20749</v>
      </c>
    </row>
    <row r="4621" spans="1:5" x14ac:dyDescent="0.3">
      <c r="A4621" t="s">
        <v>20750</v>
      </c>
      <c r="B4621" t="s">
        <v>20751</v>
      </c>
      <c r="C4621" t="s">
        <v>20752</v>
      </c>
      <c r="D4621" t="s">
        <v>20753</v>
      </c>
      <c r="E4621" t="s">
        <v>20754</v>
      </c>
    </row>
    <row r="4622" spans="1:5" x14ac:dyDescent="0.3">
      <c r="A4622" t="s">
        <v>20755</v>
      </c>
      <c r="B4622" t="s">
        <v>20756</v>
      </c>
      <c r="C4622" t="s">
        <v>20757</v>
      </c>
      <c r="D4622" t="s">
        <v>20757</v>
      </c>
      <c r="E4622" t="s">
        <v>20758</v>
      </c>
    </row>
    <row r="4623" spans="1:5" x14ac:dyDescent="0.3">
      <c r="A4623" t="s">
        <v>20759</v>
      </c>
      <c r="B4623" t="s">
        <v>20760</v>
      </c>
      <c r="C4623" t="s">
        <v>19751</v>
      </c>
      <c r="D4623" t="s">
        <v>19751</v>
      </c>
      <c r="E4623" t="s">
        <v>20761</v>
      </c>
    </row>
    <row r="4624" spans="1:5" x14ac:dyDescent="0.3">
      <c r="A4624" t="s">
        <v>20762</v>
      </c>
      <c r="B4624" t="s">
        <v>20763</v>
      </c>
      <c r="C4624" t="s">
        <v>20764</v>
      </c>
      <c r="D4624" t="s">
        <v>20765</v>
      </c>
      <c r="E4624" t="s">
        <v>20766</v>
      </c>
    </row>
    <row r="4625" spans="1:5" x14ac:dyDescent="0.3">
      <c r="A4625" t="s">
        <v>20767</v>
      </c>
      <c r="B4625" t="s">
        <v>20768</v>
      </c>
      <c r="C4625" t="s">
        <v>20769</v>
      </c>
      <c r="D4625" t="s">
        <v>20770</v>
      </c>
      <c r="E4625" t="s">
        <v>20771</v>
      </c>
    </row>
    <row r="4626" spans="1:5" x14ac:dyDescent="0.3">
      <c r="A4626" t="s">
        <v>20772</v>
      </c>
      <c r="B4626" t="s">
        <v>20773</v>
      </c>
      <c r="C4626" t="s">
        <v>20774</v>
      </c>
      <c r="D4626" t="s">
        <v>20775</v>
      </c>
      <c r="E4626" t="s">
        <v>20776</v>
      </c>
    </row>
    <row r="4627" spans="1:5" x14ac:dyDescent="0.3">
      <c r="A4627" t="s">
        <v>20777</v>
      </c>
      <c r="B4627" t="s">
        <v>20778</v>
      </c>
      <c r="C4627" t="s">
        <v>1226</v>
      </c>
      <c r="D4627" t="s">
        <v>1226</v>
      </c>
      <c r="E4627" t="s">
        <v>20779</v>
      </c>
    </row>
    <row r="4628" spans="1:5" x14ac:dyDescent="0.3">
      <c r="A4628" t="s">
        <v>20780</v>
      </c>
      <c r="B4628" t="s">
        <v>20781</v>
      </c>
      <c r="C4628" t="s">
        <v>20782</v>
      </c>
      <c r="D4628" t="s">
        <v>20783</v>
      </c>
      <c r="E4628" t="s">
        <v>20784</v>
      </c>
    </row>
    <row r="4629" spans="1:5" x14ac:dyDescent="0.3">
      <c r="A4629" t="s">
        <v>20785</v>
      </c>
      <c r="B4629" t="s">
        <v>20786</v>
      </c>
      <c r="C4629" t="s">
        <v>20536</v>
      </c>
      <c r="D4629" t="s">
        <v>20787</v>
      </c>
      <c r="E4629" t="s">
        <v>20788</v>
      </c>
    </row>
    <row r="4630" spans="1:5" x14ac:dyDescent="0.3">
      <c r="A4630" t="s">
        <v>20789</v>
      </c>
      <c r="B4630" t="s">
        <v>20790</v>
      </c>
      <c r="C4630" t="s">
        <v>20791</v>
      </c>
      <c r="D4630" t="s">
        <v>20792</v>
      </c>
      <c r="E4630" t="s">
        <v>20793</v>
      </c>
    </row>
    <row r="4631" spans="1:5" x14ac:dyDescent="0.3">
      <c r="A4631" t="s">
        <v>20794</v>
      </c>
      <c r="B4631" t="s">
        <v>20795</v>
      </c>
      <c r="C4631" t="s">
        <v>20796</v>
      </c>
      <c r="D4631" t="s">
        <v>20796</v>
      </c>
      <c r="E4631" t="s">
        <v>20797</v>
      </c>
    </row>
    <row r="4632" spans="1:5" x14ac:dyDescent="0.3">
      <c r="A4632" t="s">
        <v>20798</v>
      </c>
      <c r="B4632" t="s">
        <v>20799</v>
      </c>
      <c r="C4632" t="s">
        <v>20800</v>
      </c>
      <c r="D4632" t="s">
        <v>20800</v>
      </c>
      <c r="E4632" t="s">
        <v>20801</v>
      </c>
    </row>
    <row r="4633" spans="1:5" x14ac:dyDescent="0.3">
      <c r="A4633" t="s">
        <v>20802</v>
      </c>
      <c r="B4633" t="s">
        <v>20803</v>
      </c>
      <c r="C4633" t="s">
        <v>20804</v>
      </c>
      <c r="D4633" t="s">
        <v>20805</v>
      </c>
      <c r="E4633" t="s">
        <v>20806</v>
      </c>
    </row>
    <row r="4634" spans="1:5" x14ac:dyDescent="0.3">
      <c r="A4634" t="s">
        <v>20807</v>
      </c>
      <c r="B4634" t="s">
        <v>20808</v>
      </c>
      <c r="C4634" t="s">
        <v>20809</v>
      </c>
      <c r="D4634" t="s">
        <v>20810</v>
      </c>
      <c r="E4634" t="s">
        <v>20811</v>
      </c>
    </row>
    <row r="4635" spans="1:5" x14ac:dyDescent="0.3">
      <c r="A4635" t="s">
        <v>20812</v>
      </c>
      <c r="B4635" t="s">
        <v>20813</v>
      </c>
      <c r="C4635" t="s">
        <v>20814</v>
      </c>
      <c r="D4635" t="s">
        <v>20815</v>
      </c>
      <c r="E4635" t="s">
        <v>20816</v>
      </c>
    </row>
    <row r="4636" spans="1:5" x14ac:dyDescent="0.3">
      <c r="A4636" t="s">
        <v>20817</v>
      </c>
      <c r="B4636" t="s">
        <v>20818</v>
      </c>
      <c r="C4636" t="s">
        <v>20819</v>
      </c>
      <c r="D4636" t="s">
        <v>20820</v>
      </c>
      <c r="E4636" t="s">
        <v>20821</v>
      </c>
    </row>
    <row r="4637" spans="1:5" x14ac:dyDescent="0.3">
      <c r="A4637" t="s">
        <v>20822</v>
      </c>
      <c r="B4637" t="s">
        <v>20823</v>
      </c>
      <c r="C4637" t="s">
        <v>20824</v>
      </c>
      <c r="D4637" t="s">
        <v>20825</v>
      </c>
      <c r="E4637" t="s">
        <v>20826</v>
      </c>
    </row>
    <row r="4638" spans="1:5" x14ac:dyDescent="0.3">
      <c r="A4638" t="s">
        <v>20827</v>
      </c>
      <c r="B4638" t="s">
        <v>20828</v>
      </c>
      <c r="C4638" t="s">
        <v>20829</v>
      </c>
      <c r="D4638" t="s">
        <v>20829</v>
      </c>
      <c r="E4638" t="s">
        <v>20830</v>
      </c>
    </row>
    <row r="4639" spans="1:5" x14ac:dyDescent="0.3">
      <c r="A4639" t="s">
        <v>20831</v>
      </c>
      <c r="B4639" t="s">
        <v>20832</v>
      </c>
      <c r="C4639" t="s">
        <v>20833</v>
      </c>
      <c r="D4639" t="s">
        <v>20834</v>
      </c>
      <c r="E4639" t="s">
        <v>20835</v>
      </c>
    </row>
    <row r="4640" spans="1:5" x14ac:dyDescent="0.3">
      <c r="A4640" t="s">
        <v>20836</v>
      </c>
      <c r="B4640" t="s">
        <v>20837</v>
      </c>
      <c r="C4640" t="s">
        <v>20838</v>
      </c>
      <c r="D4640" t="s">
        <v>20839</v>
      </c>
      <c r="E4640" t="s">
        <v>20840</v>
      </c>
    </row>
    <row r="4641" spans="1:5" x14ac:dyDescent="0.3">
      <c r="A4641" t="s">
        <v>20841</v>
      </c>
      <c r="B4641" t="s">
        <v>20842</v>
      </c>
      <c r="C4641" t="s">
        <v>6050</v>
      </c>
      <c r="D4641" t="s">
        <v>20843</v>
      </c>
      <c r="E4641" t="s">
        <v>20844</v>
      </c>
    </row>
    <row r="4642" spans="1:5" x14ac:dyDescent="0.3">
      <c r="A4642" t="s">
        <v>20845</v>
      </c>
      <c r="B4642" t="s">
        <v>20846</v>
      </c>
      <c r="C4642" t="s">
        <v>20847</v>
      </c>
      <c r="D4642" t="s">
        <v>20848</v>
      </c>
      <c r="E4642" t="s">
        <v>20849</v>
      </c>
    </row>
    <row r="4643" spans="1:5" x14ac:dyDescent="0.3">
      <c r="A4643" t="s">
        <v>20850</v>
      </c>
      <c r="B4643" t="s">
        <v>20851</v>
      </c>
      <c r="C4643" t="s">
        <v>20852</v>
      </c>
      <c r="D4643" t="s">
        <v>20853</v>
      </c>
      <c r="E4643" t="s">
        <v>20854</v>
      </c>
    </row>
    <row r="4644" spans="1:5" x14ac:dyDescent="0.3">
      <c r="A4644" t="s">
        <v>20855</v>
      </c>
      <c r="B4644" t="s">
        <v>20856</v>
      </c>
      <c r="C4644" t="s">
        <v>20857</v>
      </c>
      <c r="D4644" t="s">
        <v>20858</v>
      </c>
      <c r="E4644" t="s">
        <v>20859</v>
      </c>
    </row>
    <row r="4645" spans="1:5" x14ac:dyDescent="0.3">
      <c r="A4645" t="s">
        <v>20860</v>
      </c>
      <c r="B4645" t="s">
        <v>20861</v>
      </c>
      <c r="C4645" t="s">
        <v>20862</v>
      </c>
      <c r="D4645" t="s">
        <v>20863</v>
      </c>
      <c r="E4645" t="s">
        <v>20864</v>
      </c>
    </row>
    <row r="4646" spans="1:5" x14ac:dyDescent="0.3">
      <c r="A4646" t="s">
        <v>20865</v>
      </c>
      <c r="B4646" t="s">
        <v>20866</v>
      </c>
      <c r="C4646" t="s">
        <v>20867</v>
      </c>
      <c r="D4646" t="s">
        <v>20867</v>
      </c>
      <c r="E4646" t="s">
        <v>20868</v>
      </c>
    </row>
    <row r="4647" spans="1:5" x14ac:dyDescent="0.3">
      <c r="A4647" t="s">
        <v>20869</v>
      </c>
      <c r="B4647" t="s">
        <v>20870</v>
      </c>
      <c r="C4647" t="s">
        <v>20871</v>
      </c>
      <c r="D4647" t="s">
        <v>20871</v>
      </c>
      <c r="E4647" t="s">
        <v>20872</v>
      </c>
    </row>
    <row r="4648" spans="1:5" x14ac:dyDescent="0.3">
      <c r="A4648" t="s">
        <v>20873</v>
      </c>
      <c r="B4648" t="s">
        <v>20874</v>
      </c>
      <c r="C4648" t="s">
        <v>20875</v>
      </c>
      <c r="D4648" t="s">
        <v>20875</v>
      </c>
      <c r="E4648" t="s">
        <v>20876</v>
      </c>
    </row>
    <row r="4649" spans="1:5" x14ac:dyDescent="0.3">
      <c r="A4649" t="s">
        <v>20877</v>
      </c>
      <c r="B4649" t="s">
        <v>20878</v>
      </c>
      <c r="C4649" t="s">
        <v>8247</v>
      </c>
      <c r="D4649" t="s">
        <v>20879</v>
      </c>
      <c r="E4649" t="s">
        <v>20880</v>
      </c>
    </row>
    <row r="4650" spans="1:5" x14ac:dyDescent="0.3">
      <c r="A4650" t="s">
        <v>20881</v>
      </c>
      <c r="B4650" t="s">
        <v>20882</v>
      </c>
      <c r="C4650" t="s">
        <v>20883</v>
      </c>
      <c r="D4650" t="s">
        <v>20883</v>
      </c>
      <c r="E4650" t="s">
        <v>20884</v>
      </c>
    </row>
    <row r="4651" spans="1:5" x14ac:dyDescent="0.3">
      <c r="A4651" t="s">
        <v>20885</v>
      </c>
      <c r="B4651" t="s">
        <v>20886</v>
      </c>
      <c r="C4651" t="s">
        <v>20887</v>
      </c>
      <c r="D4651" t="s">
        <v>20888</v>
      </c>
      <c r="E4651" t="s">
        <v>20889</v>
      </c>
    </row>
    <row r="4652" spans="1:5" x14ac:dyDescent="0.3">
      <c r="A4652" t="s">
        <v>20890</v>
      </c>
      <c r="B4652" t="s">
        <v>20891</v>
      </c>
      <c r="C4652" t="s">
        <v>20892</v>
      </c>
      <c r="D4652" t="s">
        <v>20892</v>
      </c>
      <c r="E4652" t="s">
        <v>20893</v>
      </c>
    </row>
    <row r="4653" spans="1:5" x14ac:dyDescent="0.3">
      <c r="A4653" t="s">
        <v>20894</v>
      </c>
      <c r="B4653" t="s">
        <v>20895</v>
      </c>
      <c r="C4653" t="s">
        <v>20896</v>
      </c>
      <c r="D4653" t="s">
        <v>20896</v>
      </c>
      <c r="E4653" t="s">
        <v>20897</v>
      </c>
    </row>
    <row r="4654" spans="1:5" x14ac:dyDescent="0.3">
      <c r="A4654" t="s">
        <v>20898</v>
      </c>
      <c r="B4654" t="s">
        <v>20899</v>
      </c>
      <c r="C4654" t="s">
        <v>20896</v>
      </c>
      <c r="D4654" t="s">
        <v>20896</v>
      </c>
      <c r="E4654" t="s">
        <v>20900</v>
      </c>
    </row>
    <row r="4655" spans="1:5" x14ac:dyDescent="0.3">
      <c r="A4655" t="s">
        <v>20901</v>
      </c>
      <c r="B4655" t="s">
        <v>20902</v>
      </c>
      <c r="C4655" t="s">
        <v>20903</v>
      </c>
      <c r="D4655" t="s">
        <v>20904</v>
      </c>
      <c r="E4655" t="s">
        <v>20905</v>
      </c>
    </row>
    <row r="4656" spans="1:5" x14ac:dyDescent="0.3">
      <c r="A4656" t="s">
        <v>20906</v>
      </c>
      <c r="B4656" t="s">
        <v>20907</v>
      </c>
      <c r="C4656" t="s">
        <v>20908</v>
      </c>
      <c r="D4656" t="s">
        <v>20909</v>
      </c>
      <c r="E4656" t="s">
        <v>20910</v>
      </c>
    </row>
    <row r="4657" spans="1:5" x14ac:dyDescent="0.3">
      <c r="A4657" t="s">
        <v>20911</v>
      </c>
      <c r="B4657" t="s">
        <v>20912</v>
      </c>
      <c r="C4657" t="s">
        <v>20913</v>
      </c>
      <c r="D4657" t="s">
        <v>20914</v>
      </c>
      <c r="E4657" t="s">
        <v>20915</v>
      </c>
    </row>
    <row r="4658" spans="1:5" x14ac:dyDescent="0.3">
      <c r="A4658" t="s">
        <v>20916</v>
      </c>
      <c r="B4658" t="s">
        <v>20917</v>
      </c>
      <c r="C4658" t="s">
        <v>20918</v>
      </c>
      <c r="D4658" t="s">
        <v>20919</v>
      </c>
      <c r="E4658" t="s">
        <v>20920</v>
      </c>
    </row>
    <row r="4659" spans="1:5" x14ac:dyDescent="0.3">
      <c r="A4659" t="s">
        <v>20921</v>
      </c>
      <c r="B4659" t="s">
        <v>20922</v>
      </c>
      <c r="C4659" t="s">
        <v>20923</v>
      </c>
      <c r="D4659" t="s">
        <v>20924</v>
      </c>
      <c r="E4659" t="s">
        <v>20925</v>
      </c>
    </row>
    <row r="4660" spans="1:5" x14ac:dyDescent="0.3">
      <c r="A4660" t="s">
        <v>20926</v>
      </c>
      <c r="B4660" t="s">
        <v>20927</v>
      </c>
      <c r="C4660" t="s">
        <v>20928</v>
      </c>
      <c r="D4660" t="s">
        <v>20929</v>
      </c>
      <c r="E4660" t="s">
        <v>20930</v>
      </c>
    </row>
    <row r="4661" spans="1:5" x14ac:dyDescent="0.3">
      <c r="A4661" t="s">
        <v>20931</v>
      </c>
      <c r="B4661" t="s">
        <v>20932</v>
      </c>
      <c r="C4661" t="s">
        <v>20933</v>
      </c>
      <c r="D4661" t="s">
        <v>20934</v>
      </c>
      <c r="E4661" t="s">
        <v>20935</v>
      </c>
    </row>
    <row r="4662" spans="1:5" x14ac:dyDescent="0.3">
      <c r="A4662" t="s">
        <v>20936</v>
      </c>
      <c r="B4662" t="s">
        <v>20937</v>
      </c>
      <c r="C4662" t="s">
        <v>20938</v>
      </c>
      <c r="D4662" t="s">
        <v>20938</v>
      </c>
      <c r="E4662" t="s">
        <v>20939</v>
      </c>
    </row>
    <row r="4663" spans="1:5" x14ac:dyDescent="0.3">
      <c r="A4663" t="s">
        <v>20940</v>
      </c>
      <c r="B4663" t="s">
        <v>20941</v>
      </c>
      <c r="C4663" t="s">
        <v>20942</v>
      </c>
      <c r="D4663" t="s">
        <v>20943</v>
      </c>
      <c r="E4663" t="s">
        <v>20944</v>
      </c>
    </row>
    <row r="4664" spans="1:5" x14ac:dyDescent="0.3">
      <c r="A4664" t="s">
        <v>20945</v>
      </c>
      <c r="B4664" t="s">
        <v>20941</v>
      </c>
      <c r="C4664" t="s">
        <v>20942</v>
      </c>
      <c r="D4664" t="s">
        <v>20943</v>
      </c>
      <c r="E4664" t="s">
        <v>20946</v>
      </c>
    </row>
    <row r="4665" spans="1:5" x14ac:dyDescent="0.3">
      <c r="A4665" t="s">
        <v>20947</v>
      </c>
      <c r="B4665" t="s">
        <v>20941</v>
      </c>
      <c r="C4665" t="s">
        <v>20942</v>
      </c>
      <c r="D4665" t="s">
        <v>20943</v>
      </c>
      <c r="E4665" t="s">
        <v>20948</v>
      </c>
    </row>
    <row r="4666" spans="1:5" x14ac:dyDescent="0.3">
      <c r="A4666" t="s">
        <v>20949</v>
      </c>
      <c r="B4666" t="s">
        <v>20941</v>
      </c>
      <c r="C4666" t="s">
        <v>20942</v>
      </c>
      <c r="D4666" t="s">
        <v>20943</v>
      </c>
      <c r="E4666" t="s">
        <v>20950</v>
      </c>
    </row>
    <row r="4667" spans="1:5" x14ac:dyDescent="0.3">
      <c r="A4667" t="s">
        <v>20951</v>
      </c>
      <c r="B4667" t="s">
        <v>20941</v>
      </c>
      <c r="C4667" t="s">
        <v>20942</v>
      </c>
      <c r="D4667" t="s">
        <v>20943</v>
      </c>
      <c r="E4667" t="s">
        <v>20952</v>
      </c>
    </row>
    <row r="4668" spans="1:5" x14ac:dyDescent="0.3">
      <c r="A4668" t="s">
        <v>20953</v>
      </c>
      <c r="B4668" t="s">
        <v>20941</v>
      </c>
      <c r="C4668" t="s">
        <v>20942</v>
      </c>
      <c r="D4668" t="s">
        <v>20943</v>
      </c>
      <c r="E4668" t="s">
        <v>20954</v>
      </c>
    </row>
    <row r="4669" spans="1:5" x14ac:dyDescent="0.3">
      <c r="A4669" t="s">
        <v>20955</v>
      </c>
      <c r="B4669" t="s">
        <v>20941</v>
      </c>
      <c r="C4669" t="s">
        <v>20942</v>
      </c>
      <c r="D4669" t="s">
        <v>20943</v>
      </c>
      <c r="E4669" t="s">
        <v>20956</v>
      </c>
    </row>
    <row r="4670" spans="1:5" x14ac:dyDescent="0.3">
      <c r="A4670" t="s">
        <v>20957</v>
      </c>
      <c r="B4670" t="s">
        <v>20941</v>
      </c>
      <c r="C4670" t="s">
        <v>20942</v>
      </c>
      <c r="D4670" t="s">
        <v>20943</v>
      </c>
      <c r="E4670" t="s">
        <v>20958</v>
      </c>
    </row>
    <row r="4671" spans="1:5" x14ac:dyDescent="0.3">
      <c r="A4671" t="s">
        <v>20959</v>
      </c>
      <c r="B4671" t="s">
        <v>20941</v>
      </c>
      <c r="C4671" t="s">
        <v>20942</v>
      </c>
      <c r="D4671" t="s">
        <v>20943</v>
      </c>
      <c r="E4671" t="s">
        <v>18462</v>
      </c>
    </row>
    <row r="4672" spans="1:5" x14ac:dyDescent="0.3">
      <c r="A4672" t="s">
        <v>20960</v>
      </c>
      <c r="B4672" t="s">
        <v>20961</v>
      </c>
      <c r="C4672" t="s">
        <v>20962</v>
      </c>
      <c r="D4672" t="s">
        <v>20963</v>
      </c>
      <c r="E4672" t="s">
        <v>20964</v>
      </c>
    </row>
    <row r="4673" spans="1:5" x14ac:dyDescent="0.3">
      <c r="A4673" t="s">
        <v>20965</v>
      </c>
      <c r="B4673" t="s">
        <v>20966</v>
      </c>
      <c r="C4673" t="s">
        <v>20967</v>
      </c>
      <c r="D4673" t="s">
        <v>20968</v>
      </c>
      <c r="E4673" t="s">
        <v>20969</v>
      </c>
    </row>
    <row r="4674" spans="1:5" x14ac:dyDescent="0.3">
      <c r="A4674" t="s">
        <v>20970</v>
      </c>
      <c r="B4674" t="s">
        <v>20971</v>
      </c>
      <c r="C4674" t="s">
        <v>20972</v>
      </c>
      <c r="D4674" t="s">
        <v>20973</v>
      </c>
      <c r="E4674" t="s">
        <v>20974</v>
      </c>
    </row>
    <row r="4675" spans="1:5" x14ac:dyDescent="0.3">
      <c r="A4675" t="s">
        <v>20975</v>
      </c>
      <c r="B4675" t="s">
        <v>20976</v>
      </c>
      <c r="C4675" t="s">
        <v>20977</v>
      </c>
      <c r="D4675" t="s">
        <v>20977</v>
      </c>
      <c r="E4675" t="s">
        <v>20978</v>
      </c>
    </row>
    <row r="4676" spans="1:5" x14ac:dyDescent="0.3">
      <c r="A4676" t="s">
        <v>20979</v>
      </c>
      <c r="B4676" t="s">
        <v>20980</v>
      </c>
      <c r="C4676" t="s">
        <v>20981</v>
      </c>
      <c r="D4676" t="s">
        <v>20981</v>
      </c>
      <c r="E4676" t="s">
        <v>20982</v>
      </c>
    </row>
    <row r="4677" spans="1:5" x14ac:dyDescent="0.3">
      <c r="A4677" t="s">
        <v>20983</v>
      </c>
      <c r="B4677" t="s">
        <v>20984</v>
      </c>
      <c r="C4677" t="s">
        <v>20981</v>
      </c>
      <c r="D4677" t="s">
        <v>20985</v>
      </c>
      <c r="E4677" t="s">
        <v>20986</v>
      </c>
    </row>
    <row r="4678" spans="1:5" x14ac:dyDescent="0.3">
      <c r="A4678" t="s">
        <v>20987</v>
      </c>
      <c r="B4678" t="s">
        <v>20988</v>
      </c>
      <c r="C4678" t="s">
        <v>20989</v>
      </c>
      <c r="D4678" t="s">
        <v>20990</v>
      </c>
      <c r="E4678" t="s">
        <v>20991</v>
      </c>
    </row>
    <row r="4679" spans="1:5" x14ac:dyDescent="0.3">
      <c r="A4679" t="s">
        <v>20992</v>
      </c>
      <c r="B4679" t="s">
        <v>20993</v>
      </c>
      <c r="C4679" t="s">
        <v>20994</v>
      </c>
      <c r="D4679" t="s">
        <v>20995</v>
      </c>
      <c r="E4679" t="s">
        <v>20996</v>
      </c>
    </row>
    <row r="4680" spans="1:5" x14ac:dyDescent="0.3">
      <c r="A4680" t="s">
        <v>20997</v>
      </c>
      <c r="B4680" t="s">
        <v>20998</v>
      </c>
      <c r="C4680" t="s">
        <v>20999</v>
      </c>
      <c r="D4680" t="s">
        <v>21000</v>
      </c>
      <c r="E4680" t="s">
        <v>21001</v>
      </c>
    </row>
    <row r="4681" spans="1:5" x14ac:dyDescent="0.3">
      <c r="A4681" t="s">
        <v>21002</v>
      </c>
      <c r="B4681" t="s">
        <v>21003</v>
      </c>
      <c r="C4681" t="s">
        <v>21004</v>
      </c>
      <c r="D4681" t="s">
        <v>21005</v>
      </c>
      <c r="E4681" t="s">
        <v>21006</v>
      </c>
    </row>
    <row r="4682" spans="1:5" x14ac:dyDescent="0.3">
      <c r="A4682" t="s">
        <v>21007</v>
      </c>
      <c r="B4682" t="s">
        <v>21008</v>
      </c>
      <c r="C4682" t="s">
        <v>21009</v>
      </c>
      <c r="D4682" t="s">
        <v>21010</v>
      </c>
      <c r="E4682" t="s">
        <v>21011</v>
      </c>
    </row>
    <row r="4683" spans="1:5" x14ac:dyDescent="0.3">
      <c r="A4683" t="s">
        <v>21012</v>
      </c>
      <c r="B4683" t="s">
        <v>21013</v>
      </c>
      <c r="C4683" t="s">
        <v>19732</v>
      </c>
      <c r="D4683" t="s">
        <v>21014</v>
      </c>
      <c r="E4683" t="s">
        <v>21015</v>
      </c>
    </row>
    <row r="4684" spans="1:5" x14ac:dyDescent="0.3">
      <c r="A4684" t="s">
        <v>21016</v>
      </c>
      <c r="B4684" t="s">
        <v>21017</v>
      </c>
      <c r="C4684" t="s">
        <v>16945</v>
      </c>
      <c r="D4684" t="s">
        <v>16945</v>
      </c>
      <c r="E4684" t="s">
        <v>21018</v>
      </c>
    </row>
    <row r="4685" spans="1:5" x14ac:dyDescent="0.3">
      <c r="A4685" t="s">
        <v>21019</v>
      </c>
      <c r="B4685" t="s">
        <v>21020</v>
      </c>
      <c r="C4685" t="s">
        <v>21021</v>
      </c>
      <c r="D4685" t="s">
        <v>21022</v>
      </c>
      <c r="E4685" t="s">
        <v>21023</v>
      </c>
    </row>
    <row r="4686" spans="1:5" x14ac:dyDescent="0.3">
      <c r="A4686" t="s">
        <v>21024</v>
      </c>
      <c r="B4686" t="s">
        <v>21025</v>
      </c>
      <c r="C4686" t="s">
        <v>21026</v>
      </c>
      <c r="D4686" t="s">
        <v>21026</v>
      </c>
      <c r="E4686" t="s">
        <v>21027</v>
      </c>
    </row>
    <row r="4687" spans="1:5" x14ac:dyDescent="0.3">
      <c r="A4687" t="s">
        <v>21028</v>
      </c>
      <c r="B4687" t="s">
        <v>21029</v>
      </c>
      <c r="C4687" t="s">
        <v>8242</v>
      </c>
      <c r="D4687" t="s">
        <v>21030</v>
      </c>
      <c r="E4687" t="s">
        <v>21031</v>
      </c>
    </row>
    <row r="4688" spans="1:5" x14ac:dyDescent="0.3">
      <c r="A4688" t="s">
        <v>21032</v>
      </c>
      <c r="B4688" t="s">
        <v>21033</v>
      </c>
      <c r="C4688" t="s">
        <v>21034</v>
      </c>
      <c r="D4688" t="s">
        <v>21034</v>
      </c>
      <c r="E4688" t="s">
        <v>21035</v>
      </c>
    </row>
    <row r="4689" spans="1:5" x14ac:dyDescent="0.3">
      <c r="A4689" t="s">
        <v>21036</v>
      </c>
      <c r="B4689" t="s">
        <v>21037</v>
      </c>
      <c r="C4689" t="s">
        <v>21038</v>
      </c>
      <c r="D4689" t="s">
        <v>21039</v>
      </c>
      <c r="E4689" t="s">
        <v>21040</v>
      </c>
    </row>
    <row r="4690" spans="1:5" x14ac:dyDescent="0.3">
      <c r="A4690" t="s">
        <v>21041</v>
      </c>
      <c r="B4690" t="s">
        <v>21042</v>
      </c>
      <c r="C4690" t="s">
        <v>21043</v>
      </c>
      <c r="D4690" t="s">
        <v>21044</v>
      </c>
      <c r="E4690" t="s">
        <v>21045</v>
      </c>
    </row>
    <row r="4691" spans="1:5" x14ac:dyDescent="0.3">
      <c r="A4691" t="s">
        <v>21046</v>
      </c>
      <c r="B4691" t="s">
        <v>21047</v>
      </c>
      <c r="C4691" t="s">
        <v>21048</v>
      </c>
      <c r="D4691" t="s">
        <v>21049</v>
      </c>
      <c r="E4691" t="s">
        <v>21050</v>
      </c>
    </row>
    <row r="4692" spans="1:5" x14ac:dyDescent="0.3">
      <c r="A4692" t="s">
        <v>21051</v>
      </c>
      <c r="B4692" t="s">
        <v>21052</v>
      </c>
      <c r="C4692" t="s">
        <v>21053</v>
      </c>
      <c r="D4692" t="s">
        <v>21054</v>
      </c>
      <c r="E4692" t="s">
        <v>21055</v>
      </c>
    </row>
    <row r="4693" spans="1:5" x14ac:dyDescent="0.3">
      <c r="A4693" t="s">
        <v>21056</v>
      </c>
      <c r="B4693" t="s">
        <v>21057</v>
      </c>
      <c r="C4693" t="s">
        <v>21058</v>
      </c>
      <c r="D4693" t="s">
        <v>21059</v>
      </c>
      <c r="E4693" t="s">
        <v>21060</v>
      </c>
    </row>
    <row r="4694" spans="1:5" x14ac:dyDescent="0.3">
      <c r="A4694" t="s">
        <v>21061</v>
      </c>
      <c r="B4694" t="s">
        <v>21062</v>
      </c>
      <c r="C4694" t="s">
        <v>21048</v>
      </c>
      <c r="D4694" t="s">
        <v>21048</v>
      </c>
      <c r="E4694" t="s">
        <v>21063</v>
      </c>
    </row>
    <row r="4695" spans="1:5" x14ac:dyDescent="0.3">
      <c r="A4695" t="s">
        <v>21064</v>
      </c>
      <c r="B4695" t="s">
        <v>21065</v>
      </c>
      <c r="C4695" t="s">
        <v>12601</v>
      </c>
      <c r="D4695" t="s">
        <v>21066</v>
      </c>
      <c r="E4695" t="s">
        <v>21067</v>
      </c>
    </row>
    <row r="4696" spans="1:5" x14ac:dyDescent="0.3">
      <c r="A4696" t="s">
        <v>21068</v>
      </c>
      <c r="B4696" t="s">
        <v>21069</v>
      </c>
      <c r="C4696" t="s">
        <v>21048</v>
      </c>
      <c r="D4696" t="s">
        <v>21070</v>
      </c>
      <c r="E4696" t="s">
        <v>21071</v>
      </c>
    </row>
    <row r="4697" spans="1:5" x14ac:dyDescent="0.3">
      <c r="A4697" t="s">
        <v>21072</v>
      </c>
      <c r="B4697" t="s">
        <v>21073</v>
      </c>
      <c r="C4697" t="s">
        <v>3076</v>
      </c>
      <c r="D4697" t="s">
        <v>21074</v>
      </c>
      <c r="E4697" t="s">
        <v>21075</v>
      </c>
    </row>
    <row r="4698" spans="1:5" x14ac:dyDescent="0.3">
      <c r="A4698" t="s">
        <v>21076</v>
      </c>
      <c r="B4698" t="s">
        <v>21077</v>
      </c>
      <c r="C4698" t="s">
        <v>21078</v>
      </c>
      <c r="D4698" t="s">
        <v>21079</v>
      </c>
      <c r="E4698" t="s">
        <v>21080</v>
      </c>
    </row>
    <row r="4699" spans="1:5" x14ac:dyDescent="0.3">
      <c r="A4699" t="s">
        <v>21081</v>
      </c>
      <c r="B4699" t="s">
        <v>21082</v>
      </c>
      <c r="C4699" t="s">
        <v>21083</v>
      </c>
      <c r="D4699" t="s">
        <v>21084</v>
      </c>
      <c r="E4699" t="s">
        <v>21085</v>
      </c>
    </row>
    <row r="4700" spans="1:5" x14ac:dyDescent="0.3">
      <c r="A4700" t="s">
        <v>21086</v>
      </c>
      <c r="B4700" t="s">
        <v>21087</v>
      </c>
      <c r="C4700" t="s">
        <v>6735</v>
      </c>
      <c r="D4700" t="s">
        <v>21088</v>
      </c>
      <c r="E4700" t="s">
        <v>21089</v>
      </c>
    </row>
    <row r="4701" spans="1:5" x14ac:dyDescent="0.3">
      <c r="A4701" t="s">
        <v>21090</v>
      </c>
      <c r="B4701" t="s">
        <v>21091</v>
      </c>
      <c r="C4701" t="s">
        <v>21092</v>
      </c>
      <c r="D4701" t="s">
        <v>21093</v>
      </c>
      <c r="E4701" t="s">
        <v>21094</v>
      </c>
    </row>
    <row r="4702" spans="1:5" x14ac:dyDescent="0.3">
      <c r="A4702" t="s">
        <v>21095</v>
      </c>
      <c r="B4702" t="s">
        <v>21096</v>
      </c>
      <c r="C4702" t="s">
        <v>21097</v>
      </c>
      <c r="D4702" t="s">
        <v>21098</v>
      </c>
      <c r="E4702" t="s">
        <v>21099</v>
      </c>
    </row>
    <row r="4703" spans="1:5" x14ac:dyDescent="0.3">
      <c r="A4703" t="s">
        <v>21100</v>
      </c>
      <c r="B4703" t="s">
        <v>21101</v>
      </c>
      <c r="C4703" t="s">
        <v>20220</v>
      </c>
      <c r="D4703" t="s">
        <v>21102</v>
      </c>
      <c r="E4703" t="s">
        <v>21103</v>
      </c>
    </row>
    <row r="4704" spans="1:5" x14ac:dyDescent="0.3">
      <c r="A4704" t="s">
        <v>21104</v>
      </c>
      <c r="B4704" t="s">
        <v>21105</v>
      </c>
      <c r="C4704" t="s">
        <v>21106</v>
      </c>
      <c r="D4704" t="s">
        <v>21107</v>
      </c>
      <c r="E4704" t="s">
        <v>21108</v>
      </c>
    </row>
    <row r="4705" spans="1:5" x14ac:dyDescent="0.3">
      <c r="A4705" t="s">
        <v>21109</v>
      </c>
      <c r="B4705" t="s">
        <v>21110</v>
      </c>
      <c r="C4705" t="s">
        <v>21111</v>
      </c>
      <c r="D4705" t="s">
        <v>21112</v>
      </c>
      <c r="E4705" t="s">
        <v>21113</v>
      </c>
    </row>
    <row r="4706" spans="1:5" x14ac:dyDescent="0.3">
      <c r="A4706" t="s">
        <v>21114</v>
      </c>
      <c r="B4706" t="s">
        <v>21115</v>
      </c>
      <c r="C4706" t="s">
        <v>19679</v>
      </c>
      <c r="D4706" t="s">
        <v>21116</v>
      </c>
      <c r="E4706" t="s">
        <v>21117</v>
      </c>
    </row>
    <row r="4707" spans="1:5" x14ac:dyDescent="0.3">
      <c r="A4707" t="s">
        <v>21118</v>
      </c>
      <c r="B4707" t="s">
        <v>21119</v>
      </c>
      <c r="C4707" t="s">
        <v>21120</v>
      </c>
      <c r="D4707" t="s">
        <v>21120</v>
      </c>
      <c r="E4707" t="s">
        <v>21121</v>
      </c>
    </row>
    <row r="4708" spans="1:5" x14ac:dyDescent="0.3">
      <c r="A4708" t="s">
        <v>21122</v>
      </c>
      <c r="B4708" t="s">
        <v>21123</v>
      </c>
      <c r="C4708" t="s">
        <v>6133</v>
      </c>
      <c r="D4708" t="s">
        <v>21124</v>
      </c>
      <c r="E4708" t="s">
        <v>21125</v>
      </c>
    </row>
    <row r="4709" spans="1:5" x14ac:dyDescent="0.3">
      <c r="A4709" t="s">
        <v>21126</v>
      </c>
      <c r="B4709" t="s">
        <v>21127</v>
      </c>
      <c r="C4709" t="s">
        <v>21128</v>
      </c>
      <c r="D4709" t="s">
        <v>21128</v>
      </c>
      <c r="E4709" t="s">
        <v>21129</v>
      </c>
    </row>
    <row r="4710" spans="1:5" x14ac:dyDescent="0.3">
      <c r="A4710" t="s">
        <v>21130</v>
      </c>
      <c r="B4710" t="s">
        <v>21131</v>
      </c>
      <c r="C4710" t="s">
        <v>4049</v>
      </c>
      <c r="D4710" t="s">
        <v>4049</v>
      </c>
      <c r="E4710" t="s">
        <v>21132</v>
      </c>
    </row>
    <row r="4711" spans="1:5" x14ac:dyDescent="0.3">
      <c r="A4711" t="s">
        <v>21133</v>
      </c>
      <c r="B4711" t="s">
        <v>21134</v>
      </c>
      <c r="C4711" t="s">
        <v>5286</v>
      </c>
      <c r="D4711" t="s">
        <v>21135</v>
      </c>
      <c r="E4711" t="s">
        <v>21136</v>
      </c>
    </row>
    <row r="4712" spans="1:5" x14ac:dyDescent="0.3">
      <c r="A4712" t="s">
        <v>21137</v>
      </c>
      <c r="B4712" t="s">
        <v>21138</v>
      </c>
      <c r="C4712" t="s">
        <v>21139</v>
      </c>
      <c r="D4712" t="s">
        <v>21139</v>
      </c>
      <c r="E4712" t="s">
        <v>21140</v>
      </c>
    </row>
    <row r="4713" spans="1:5" x14ac:dyDescent="0.3">
      <c r="A4713" t="s">
        <v>21141</v>
      </c>
      <c r="B4713" t="s">
        <v>21142</v>
      </c>
      <c r="C4713" t="s">
        <v>5286</v>
      </c>
      <c r="D4713" t="s">
        <v>21135</v>
      </c>
      <c r="E4713" t="s">
        <v>21143</v>
      </c>
    </row>
    <row r="4714" spans="1:5" x14ac:dyDescent="0.3">
      <c r="A4714" t="s">
        <v>21144</v>
      </c>
      <c r="B4714" t="s">
        <v>21145</v>
      </c>
      <c r="C4714" t="s">
        <v>21139</v>
      </c>
      <c r="D4714" t="s">
        <v>21146</v>
      </c>
      <c r="E4714" t="s">
        <v>21147</v>
      </c>
    </row>
    <row r="4715" spans="1:5" x14ac:dyDescent="0.3">
      <c r="A4715" t="s">
        <v>21148</v>
      </c>
      <c r="B4715" t="s">
        <v>21149</v>
      </c>
      <c r="C4715" t="s">
        <v>18251</v>
      </c>
      <c r="D4715" t="s">
        <v>21150</v>
      </c>
      <c r="E4715" t="s">
        <v>21151</v>
      </c>
    </row>
    <row r="4716" spans="1:5" x14ac:dyDescent="0.3">
      <c r="A4716" t="s">
        <v>21152</v>
      </c>
      <c r="B4716" t="s">
        <v>21153</v>
      </c>
      <c r="C4716" t="s">
        <v>21154</v>
      </c>
      <c r="D4716" t="s">
        <v>21154</v>
      </c>
      <c r="E4716" t="s">
        <v>21155</v>
      </c>
    </row>
    <row r="4717" spans="1:5" x14ac:dyDescent="0.3">
      <c r="A4717" t="s">
        <v>21156</v>
      </c>
      <c r="B4717" t="s">
        <v>21157</v>
      </c>
      <c r="C4717" t="s">
        <v>21158</v>
      </c>
      <c r="D4717" t="s">
        <v>21159</v>
      </c>
      <c r="E4717" t="s">
        <v>21160</v>
      </c>
    </row>
    <row r="4718" spans="1:5" x14ac:dyDescent="0.3">
      <c r="A4718" t="s">
        <v>21161</v>
      </c>
      <c r="B4718" t="s">
        <v>21162</v>
      </c>
      <c r="C4718" t="s">
        <v>6186</v>
      </c>
      <c r="D4718" t="s">
        <v>21163</v>
      </c>
      <c r="E4718" t="s">
        <v>21164</v>
      </c>
    </row>
    <row r="4719" spans="1:5" x14ac:dyDescent="0.3">
      <c r="A4719" t="s">
        <v>21165</v>
      </c>
      <c r="B4719" t="s">
        <v>21166</v>
      </c>
      <c r="C4719" t="s">
        <v>3446</v>
      </c>
      <c r="D4719" t="s">
        <v>21167</v>
      </c>
      <c r="E4719" t="s">
        <v>21168</v>
      </c>
    </row>
    <row r="4720" spans="1:5" x14ac:dyDescent="0.3">
      <c r="A4720" t="s">
        <v>21169</v>
      </c>
      <c r="B4720" t="s">
        <v>21170</v>
      </c>
      <c r="C4720" t="s">
        <v>21171</v>
      </c>
      <c r="D4720" t="s">
        <v>21172</v>
      </c>
      <c r="E4720" t="s">
        <v>21173</v>
      </c>
    </row>
    <row r="4721" spans="1:5" x14ac:dyDescent="0.3">
      <c r="A4721" t="s">
        <v>21174</v>
      </c>
      <c r="B4721" t="s">
        <v>21175</v>
      </c>
      <c r="C4721" t="s">
        <v>21176</v>
      </c>
      <c r="D4721" t="s">
        <v>21176</v>
      </c>
      <c r="E4721" t="s">
        <v>21177</v>
      </c>
    </row>
    <row r="4722" spans="1:5" x14ac:dyDescent="0.3">
      <c r="A4722" t="s">
        <v>21178</v>
      </c>
      <c r="B4722" t="s">
        <v>21179</v>
      </c>
      <c r="C4722" t="s">
        <v>21180</v>
      </c>
      <c r="D4722" t="s">
        <v>21181</v>
      </c>
      <c r="E4722" t="s">
        <v>21182</v>
      </c>
    </row>
    <row r="4723" spans="1:5" x14ac:dyDescent="0.3">
      <c r="A4723" t="s">
        <v>21183</v>
      </c>
      <c r="B4723" t="s">
        <v>21184</v>
      </c>
      <c r="C4723" t="s">
        <v>21180</v>
      </c>
      <c r="D4723" t="s">
        <v>21180</v>
      </c>
      <c r="E4723" t="s">
        <v>21185</v>
      </c>
    </row>
    <row r="4724" spans="1:5" x14ac:dyDescent="0.3">
      <c r="A4724" t="s">
        <v>21186</v>
      </c>
      <c r="B4724" t="s">
        <v>21187</v>
      </c>
      <c r="C4724" t="s">
        <v>21188</v>
      </c>
      <c r="D4724" t="s">
        <v>21189</v>
      </c>
      <c r="E4724" t="s">
        <v>21190</v>
      </c>
    </row>
    <row r="4725" spans="1:5" x14ac:dyDescent="0.3">
      <c r="A4725" t="s">
        <v>21191</v>
      </c>
      <c r="B4725" t="s">
        <v>21192</v>
      </c>
      <c r="C4725" t="s">
        <v>21193</v>
      </c>
      <c r="D4725" t="s">
        <v>21194</v>
      </c>
      <c r="E4725" t="s">
        <v>21195</v>
      </c>
    </row>
    <row r="4726" spans="1:5" x14ac:dyDescent="0.3">
      <c r="A4726" t="s">
        <v>21196</v>
      </c>
      <c r="B4726" t="s">
        <v>21192</v>
      </c>
      <c r="C4726" t="s">
        <v>21193</v>
      </c>
      <c r="D4726" t="s">
        <v>21194</v>
      </c>
      <c r="E4726" t="s">
        <v>21197</v>
      </c>
    </row>
    <row r="4727" spans="1:5" x14ac:dyDescent="0.3">
      <c r="A4727" t="s">
        <v>21198</v>
      </c>
      <c r="B4727" t="s">
        <v>21199</v>
      </c>
      <c r="C4727" t="s">
        <v>21200</v>
      </c>
      <c r="D4727" t="s">
        <v>21201</v>
      </c>
      <c r="E4727" t="s">
        <v>21202</v>
      </c>
    </row>
    <row r="4728" spans="1:5" x14ac:dyDescent="0.3">
      <c r="A4728" t="s">
        <v>21203</v>
      </c>
      <c r="B4728" t="s">
        <v>21204</v>
      </c>
      <c r="C4728" t="s">
        <v>21205</v>
      </c>
      <c r="D4728" t="s">
        <v>21205</v>
      </c>
      <c r="E4728" t="s">
        <v>21206</v>
      </c>
    </row>
    <row r="4729" spans="1:5" x14ac:dyDescent="0.3">
      <c r="A4729" t="s">
        <v>21207</v>
      </c>
      <c r="B4729" t="s">
        <v>21208</v>
      </c>
      <c r="C4729" t="s">
        <v>20752</v>
      </c>
      <c r="D4729" t="e">
        <f>- to thee</f>
        <v>#NAME?</v>
      </c>
      <c r="E4729" t="e">
        <f>- to thee</f>
        <v>#NAME?</v>
      </c>
    </row>
    <row r="4730" spans="1:5" x14ac:dyDescent="0.3">
      <c r="A4730" t="s">
        <v>21209</v>
      </c>
      <c r="B4730" t="s">
        <v>21210</v>
      </c>
      <c r="C4730" t="s">
        <v>21211</v>
      </c>
      <c r="D4730" t="s">
        <v>21212</v>
      </c>
      <c r="E4730" t="s">
        <v>21213</v>
      </c>
    </row>
    <row r="4731" spans="1:5" x14ac:dyDescent="0.3">
      <c r="A4731" t="s">
        <v>21214</v>
      </c>
      <c r="B4731" t="s">
        <v>21215</v>
      </c>
      <c r="C4731" t="s">
        <v>21216</v>
      </c>
      <c r="D4731" t="s">
        <v>21212</v>
      </c>
      <c r="E4731" t="s">
        <v>21217</v>
      </c>
    </row>
    <row r="4732" spans="1:5" x14ac:dyDescent="0.3">
      <c r="A4732" t="s">
        <v>21218</v>
      </c>
      <c r="B4732" t="s">
        <v>21219</v>
      </c>
      <c r="C4732" t="s">
        <v>21220</v>
      </c>
      <c r="D4732" t="s">
        <v>21221</v>
      </c>
      <c r="E4732" t="s">
        <v>21222</v>
      </c>
    </row>
    <row r="4733" spans="1:5" x14ac:dyDescent="0.3">
      <c r="A4733" t="s">
        <v>21223</v>
      </c>
      <c r="B4733" t="s">
        <v>21224</v>
      </c>
      <c r="C4733" t="s">
        <v>21225</v>
      </c>
      <c r="D4733" t="s">
        <v>21226</v>
      </c>
      <c r="E4733" t="s">
        <v>21227</v>
      </c>
    </row>
    <row r="4734" spans="1:5" x14ac:dyDescent="0.3">
      <c r="A4734" t="s">
        <v>21228</v>
      </c>
      <c r="B4734" t="s">
        <v>21229</v>
      </c>
      <c r="C4734" t="s">
        <v>20752</v>
      </c>
      <c r="D4734" t="e">
        <f>- of thee, thy</f>
        <v>#NAME?</v>
      </c>
      <c r="E4734" t="e">
        <f>- of thee, thy</f>
        <v>#NAME?</v>
      </c>
    </row>
    <row r="4735" spans="1:5" x14ac:dyDescent="0.3">
      <c r="A4735" t="s">
        <v>21230</v>
      </c>
      <c r="B4735" t="s">
        <v>21231</v>
      </c>
      <c r="C4735" t="s">
        <v>21232</v>
      </c>
      <c r="D4735" t="s">
        <v>21233</v>
      </c>
      <c r="E4735" t="s">
        <v>21234</v>
      </c>
    </row>
    <row r="4736" spans="1:5" x14ac:dyDescent="0.3">
      <c r="A4736" t="s">
        <v>21235</v>
      </c>
      <c r="B4736" t="s">
        <v>21236</v>
      </c>
      <c r="C4736" t="s">
        <v>21237</v>
      </c>
      <c r="D4736" t="s">
        <v>21238</v>
      </c>
      <c r="E4736" t="s">
        <v>21239</v>
      </c>
    </row>
    <row r="4737" spans="1:5" x14ac:dyDescent="0.3">
      <c r="A4737" t="s">
        <v>21240</v>
      </c>
      <c r="B4737" t="s">
        <v>21241</v>
      </c>
      <c r="C4737" t="s">
        <v>21242</v>
      </c>
      <c r="D4737" t="s">
        <v>21243</v>
      </c>
      <c r="E4737" t="s">
        <v>21244</v>
      </c>
    </row>
    <row r="4738" spans="1:5" x14ac:dyDescent="0.3">
      <c r="A4738" t="s">
        <v>21245</v>
      </c>
      <c r="B4738" t="s">
        <v>21246</v>
      </c>
      <c r="C4738" t="s">
        <v>21247</v>
      </c>
      <c r="D4738" t="s">
        <v>21248</v>
      </c>
      <c r="E4738" t="s">
        <v>21249</v>
      </c>
    </row>
    <row r="4739" spans="1:5" x14ac:dyDescent="0.3">
      <c r="A4739" t="s">
        <v>21250</v>
      </c>
      <c r="B4739" t="s">
        <v>21251</v>
      </c>
      <c r="C4739" t="s">
        <v>21252</v>
      </c>
      <c r="D4739" t="s">
        <v>21253</v>
      </c>
      <c r="E4739" t="s">
        <v>21254</v>
      </c>
    </row>
    <row r="4740" spans="1:5" x14ac:dyDescent="0.3">
      <c r="A4740" t="s">
        <v>21255</v>
      </c>
      <c r="B4740" t="s">
        <v>21256</v>
      </c>
      <c r="C4740" t="s">
        <v>21257</v>
      </c>
      <c r="D4740" t="s">
        <v>21257</v>
      </c>
      <c r="E4740" t="s">
        <v>21258</v>
      </c>
    </row>
    <row r="4741" spans="1:5" x14ac:dyDescent="0.3">
      <c r="A4741" t="s">
        <v>21259</v>
      </c>
      <c r="B4741" t="s">
        <v>21260</v>
      </c>
      <c r="C4741" t="s">
        <v>21261</v>
      </c>
      <c r="D4741" t="s">
        <v>21262</v>
      </c>
      <c r="E4741" t="s">
        <v>21263</v>
      </c>
    </row>
    <row r="4742" spans="1:5" x14ac:dyDescent="0.3">
      <c r="A4742" t="s">
        <v>21264</v>
      </c>
      <c r="B4742" t="s">
        <v>21265</v>
      </c>
      <c r="C4742" t="s">
        <v>21266</v>
      </c>
      <c r="D4742" t="s">
        <v>21267</v>
      </c>
      <c r="E4742" t="s">
        <v>21268</v>
      </c>
    </row>
    <row r="4743" spans="1:5" x14ac:dyDescent="0.3">
      <c r="A4743" t="s">
        <v>21269</v>
      </c>
      <c r="B4743" t="s">
        <v>21270</v>
      </c>
      <c r="C4743" t="s">
        <v>21271</v>
      </c>
      <c r="D4743" t="s">
        <v>21272</v>
      </c>
      <c r="E4743" t="s">
        <v>21273</v>
      </c>
    </row>
    <row r="4744" spans="1:5" x14ac:dyDescent="0.3">
      <c r="A4744" t="s">
        <v>21274</v>
      </c>
      <c r="B4744" t="s">
        <v>21275</v>
      </c>
      <c r="C4744" t="s">
        <v>2394</v>
      </c>
      <c r="D4744" t="s">
        <v>21276</v>
      </c>
      <c r="E4744" t="s">
        <v>21277</v>
      </c>
    </row>
    <row r="4745" spans="1:5" x14ac:dyDescent="0.3">
      <c r="A4745" t="s">
        <v>21278</v>
      </c>
      <c r="B4745" t="s">
        <v>21279</v>
      </c>
      <c r="C4745" t="s">
        <v>21280</v>
      </c>
      <c r="D4745" t="s">
        <v>21281</v>
      </c>
      <c r="E4745" t="s">
        <v>21282</v>
      </c>
    </row>
    <row r="4746" spans="1:5" x14ac:dyDescent="0.3">
      <c r="A4746" t="s">
        <v>21283</v>
      </c>
      <c r="B4746" t="s">
        <v>21284</v>
      </c>
      <c r="C4746" t="s">
        <v>21285</v>
      </c>
      <c r="D4746" t="s">
        <v>21286</v>
      </c>
      <c r="E4746" t="s">
        <v>21287</v>
      </c>
    </row>
    <row r="4747" spans="1:5" x14ac:dyDescent="0.3">
      <c r="A4747" t="s">
        <v>21288</v>
      </c>
      <c r="B4747" t="s">
        <v>21289</v>
      </c>
      <c r="C4747" t="s">
        <v>21290</v>
      </c>
      <c r="D4747" t="s">
        <v>21290</v>
      </c>
      <c r="E4747" t="s">
        <v>21291</v>
      </c>
    </row>
    <row r="4748" spans="1:5" x14ac:dyDescent="0.3">
      <c r="A4748" t="s">
        <v>21292</v>
      </c>
      <c r="B4748" t="s">
        <v>21293</v>
      </c>
      <c r="C4748" t="s">
        <v>21294</v>
      </c>
      <c r="D4748" t="s">
        <v>21295</v>
      </c>
      <c r="E4748" t="s">
        <v>21296</v>
      </c>
    </row>
    <row r="4749" spans="1:5" x14ac:dyDescent="0.3">
      <c r="A4749" t="s">
        <v>21297</v>
      </c>
      <c r="B4749" t="s">
        <v>21298</v>
      </c>
      <c r="C4749" t="s">
        <v>21299</v>
      </c>
      <c r="D4749" t="s">
        <v>21300</v>
      </c>
      <c r="E4749" t="s">
        <v>21301</v>
      </c>
    </row>
    <row r="4750" spans="1:5" x14ac:dyDescent="0.3">
      <c r="A4750" t="s">
        <v>21302</v>
      </c>
      <c r="B4750" t="s">
        <v>21298</v>
      </c>
      <c r="C4750" t="s">
        <v>21303</v>
      </c>
      <c r="D4750" t="s">
        <v>21304</v>
      </c>
      <c r="E4750" t="s">
        <v>21301</v>
      </c>
    </row>
    <row r="4751" spans="1:5" x14ac:dyDescent="0.3">
      <c r="A4751" t="s">
        <v>21305</v>
      </c>
      <c r="B4751" t="s">
        <v>21306</v>
      </c>
      <c r="C4751" t="s">
        <v>14783</v>
      </c>
      <c r="D4751" t="s">
        <v>21307</v>
      </c>
      <c r="E4751" t="s">
        <v>21308</v>
      </c>
    </row>
    <row r="4752" spans="1:5" x14ac:dyDescent="0.3">
      <c r="A4752" t="s">
        <v>21309</v>
      </c>
      <c r="B4752" t="s">
        <v>21310</v>
      </c>
      <c r="C4752" t="s">
        <v>19833</v>
      </c>
      <c r="D4752" t="s">
        <v>21311</v>
      </c>
      <c r="E4752" t="s">
        <v>21312</v>
      </c>
    </row>
    <row r="4753" spans="1:5" x14ac:dyDescent="0.3">
      <c r="A4753" t="s">
        <v>21313</v>
      </c>
      <c r="B4753" t="s">
        <v>21314</v>
      </c>
      <c r="C4753" t="s">
        <v>21315</v>
      </c>
      <c r="D4753" t="s">
        <v>21316</v>
      </c>
      <c r="E4753" t="s">
        <v>21317</v>
      </c>
    </row>
    <row r="4754" spans="1:5" x14ac:dyDescent="0.3">
      <c r="A4754" t="s">
        <v>21318</v>
      </c>
      <c r="B4754" t="s">
        <v>21319</v>
      </c>
      <c r="C4754" t="s">
        <v>21320</v>
      </c>
      <c r="D4754" t="s">
        <v>21321</v>
      </c>
      <c r="E4754" t="s">
        <v>21322</v>
      </c>
    </row>
    <row r="4755" spans="1:5" x14ac:dyDescent="0.3">
      <c r="A4755" t="s">
        <v>21323</v>
      </c>
      <c r="B4755" t="s">
        <v>21324</v>
      </c>
      <c r="C4755" t="s">
        <v>15399</v>
      </c>
      <c r="D4755" t="s">
        <v>21325</v>
      </c>
      <c r="E4755" t="s">
        <v>21326</v>
      </c>
    </row>
    <row r="4756" spans="1:5" x14ac:dyDescent="0.3">
      <c r="A4756" t="s">
        <v>21327</v>
      </c>
      <c r="B4756" t="s">
        <v>21328</v>
      </c>
      <c r="C4756" t="s">
        <v>21329</v>
      </c>
      <c r="D4756" t="s">
        <v>21330</v>
      </c>
      <c r="E4756" t="s">
        <v>21331</v>
      </c>
    </row>
    <row r="4757" spans="1:5" x14ac:dyDescent="0.3">
      <c r="A4757" t="s">
        <v>21332</v>
      </c>
      <c r="B4757" t="s">
        <v>21333</v>
      </c>
      <c r="C4757" t="s">
        <v>21334</v>
      </c>
      <c r="D4757" t="s">
        <v>21335</v>
      </c>
      <c r="E4757" t="s">
        <v>21336</v>
      </c>
    </row>
    <row r="4758" spans="1:5" x14ac:dyDescent="0.3">
      <c r="A4758" t="s">
        <v>21337</v>
      </c>
      <c r="B4758" t="s">
        <v>21338</v>
      </c>
      <c r="C4758" t="s">
        <v>21339</v>
      </c>
      <c r="D4758" t="s">
        <v>21340</v>
      </c>
      <c r="E4758" t="s">
        <v>21341</v>
      </c>
    </row>
    <row r="4759" spans="1:5" x14ac:dyDescent="0.3">
      <c r="A4759" t="s">
        <v>21342</v>
      </c>
      <c r="B4759" t="s">
        <v>21343</v>
      </c>
      <c r="C4759" t="s">
        <v>21344</v>
      </c>
      <c r="D4759" t="s">
        <v>21344</v>
      </c>
      <c r="E4759" t="s">
        <v>21345</v>
      </c>
    </row>
    <row r="4760" spans="1:5" x14ac:dyDescent="0.3">
      <c r="A4760" t="s">
        <v>21346</v>
      </c>
      <c r="B4760" t="s">
        <v>21347</v>
      </c>
      <c r="C4760" t="s">
        <v>21348</v>
      </c>
      <c r="D4760" t="s">
        <v>21348</v>
      </c>
      <c r="E4760" t="s">
        <v>21349</v>
      </c>
    </row>
    <row r="4761" spans="1:5" x14ac:dyDescent="0.3">
      <c r="A4761" t="s">
        <v>21350</v>
      </c>
      <c r="B4761" t="s">
        <v>21351</v>
      </c>
      <c r="C4761" t="s">
        <v>13376</v>
      </c>
      <c r="D4761" t="s">
        <v>13376</v>
      </c>
      <c r="E4761" t="s">
        <v>21352</v>
      </c>
    </row>
    <row r="4762" spans="1:5" x14ac:dyDescent="0.3">
      <c r="A4762" t="s">
        <v>21353</v>
      </c>
      <c r="B4762" t="s">
        <v>21354</v>
      </c>
      <c r="C4762" t="s">
        <v>21355</v>
      </c>
      <c r="D4762" t="s">
        <v>21356</v>
      </c>
      <c r="E4762" t="s">
        <v>21357</v>
      </c>
    </row>
    <row r="4763" spans="1:5" x14ac:dyDescent="0.3">
      <c r="A4763" t="s">
        <v>21358</v>
      </c>
      <c r="B4763" t="s">
        <v>21359</v>
      </c>
      <c r="C4763" t="s">
        <v>13376</v>
      </c>
      <c r="D4763" t="s">
        <v>13376</v>
      </c>
      <c r="E4763" t="s">
        <v>21360</v>
      </c>
    </row>
    <row r="4764" spans="1:5" x14ac:dyDescent="0.3">
      <c r="A4764" t="s">
        <v>21361</v>
      </c>
      <c r="B4764" t="s">
        <v>21362</v>
      </c>
      <c r="C4764" t="s">
        <v>10374</v>
      </c>
      <c r="D4764" t="s">
        <v>21363</v>
      </c>
      <c r="E4764" t="s">
        <v>21364</v>
      </c>
    </row>
    <row r="4765" spans="1:5" x14ac:dyDescent="0.3">
      <c r="A4765" t="s">
        <v>21365</v>
      </c>
      <c r="B4765" t="s">
        <v>21366</v>
      </c>
      <c r="C4765" t="s">
        <v>19469</v>
      </c>
      <c r="D4765" t="e">
        <f>- prompt, energetic, earnest</f>
        <v>#NAME?</v>
      </c>
      <c r="E4765" t="e">
        <f>- prompt, energetic, earnest</f>
        <v>#NAME?</v>
      </c>
    </row>
    <row r="4766" spans="1:5" x14ac:dyDescent="0.3">
      <c r="A4766" t="s">
        <v>21367</v>
      </c>
      <c r="B4766" t="s">
        <v>21368</v>
      </c>
      <c r="C4766" t="s">
        <v>21369</v>
      </c>
      <c r="D4766" t="e">
        <f>- more earnestly</f>
        <v>#NAME?</v>
      </c>
      <c r="E4766" t="s">
        <v>21370</v>
      </c>
    </row>
    <row r="4767" spans="1:5" x14ac:dyDescent="0.3">
      <c r="A4767" t="s">
        <v>21371</v>
      </c>
      <c r="B4767" t="s">
        <v>21372</v>
      </c>
      <c r="C4767" t="s">
        <v>21373</v>
      </c>
      <c r="D4767" t="e">
        <f>- more diligent, prompt,  earnest</f>
        <v>#NAME?</v>
      </c>
      <c r="E4767" t="e">
        <f>- more diligent, prompt,  earnest</f>
        <v>#NAME?</v>
      </c>
    </row>
    <row r="4768" spans="1:5" x14ac:dyDescent="0.3">
      <c r="A4768" t="s">
        <v>21374</v>
      </c>
      <c r="B4768" t="s">
        <v>21375</v>
      </c>
      <c r="C4768" t="s">
        <v>21376</v>
      </c>
      <c r="D4768" t="s">
        <v>21377</v>
      </c>
      <c r="E4768" t="s">
        <v>21378</v>
      </c>
    </row>
    <row r="4769" spans="1:5" x14ac:dyDescent="0.3">
      <c r="A4769" t="s">
        <v>21379</v>
      </c>
      <c r="B4769" t="s">
        <v>21380</v>
      </c>
      <c r="C4769" t="s">
        <v>21381</v>
      </c>
      <c r="D4769" t="e">
        <f>- earnestly, promptly</f>
        <v>#NAME?</v>
      </c>
      <c r="E4769" t="e">
        <f>- earnestly, promptly</f>
        <v>#NAME?</v>
      </c>
    </row>
    <row r="4770" spans="1:5" x14ac:dyDescent="0.3">
      <c r="A4770" t="s">
        <v>21382</v>
      </c>
      <c r="B4770" t="s">
        <v>21383</v>
      </c>
      <c r="C4770" t="s">
        <v>21384</v>
      </c>
      <c r="D4770" t="s">
        <v>21385</v>
      </c>
      <c r="E4770" t="s">
        <v>21386</v>
      </c>
    </row>
    <row r="4771" spans="1:5" x14ac:dyDescent="0.3">
      <c r="A4771" t="s">
        <v>21387</v>
      </c>
      <c r="B4771" t="s">
        <v>21388</v>
      </c>
      <c r="C4771" t="s">
        <v>13589</v>
      </c>
      <c r="D4771" t="s">
        <v>13589</v>
      </c>
      <c r="E4771" t="s">
        <v>21389</v>
      </c>
    </row>
    <row r="4772" spans="1:5" x14ac:dyDescent="0.3">
      <c r="A4772" t="s">
        <v>21390</v>
      </c>
      <c r="B4772" t="s">
        <v>21391</v>
      </c>
      <c r="C4772" t="s">
        <v>21392</v>
      </c>
      <c r="D4772" t="s">
        <v>21393</v>
      </c>
      <c r="E4772" t="s">
        <v>21394</v>
      </c>
    </row>
    <row r="4773" spans="1:5" x14ac:dyDescent="0.3">
      <c r="A4773" t="s">
        <v>21395</v>
      </c>
      <c r="B4773" t="s">
        <v>21396</v>
      </c>
      <c r="C4773" t="s">
        <v>144</v>
      </c>
      <c r="D4773" t="s">
        <v>144</v>
      </c>
      <c r="E4773" t="s">
        <v>21397</v>
      </c>
    </row>
    <row r="4774" spans="1:5" x14ac:dyDescent="0.3">
      <c r="A4774" t="s">
        <v>21398</v>
      </c>
      <c r="B4774" t="s">
        <v>21399</v>
      </c>
      <c r="C4774" t="s">
        <v>21400</v>
      </c>
      <c r="D4774" t="s">
        <v>21401</v>
      </c>
      <c r="E4774" t="s">
        <v>21402</v>
      </c>
    </row>
    <row r="4775" spans="1:5" x14ac:dyDescent="0.3">
      <c r="A4775" t="s">
        <v>21403</v>
      </c>
      <c r="B4775" t="s">
        <v>21404</v>
      </c>
      <c r="C4775" t="s">
        <v>13019</v>
      </c>
      <c r="D4775" t="s">
        <v>21405</v>
      </c>
      <c r="E4775" t="s">
        <v>21406</v>
      </c>
    </row>
    <row r="4776" spans="1:5" x14ac:dyDescent="0.3">
      <c r="A4776" t="s">
        <v>21407</v>
      </c>
      <c r="B4776" t="s">
        <v>21408</v>
      </c>
      <c r="C4776" t="s">
        <v>21409</v>
      </c>
      <c r="D4776" t="s">
        <v>21409</v>
      </c>
      <c r="E4776" t="s">
        <v>21410</v>
      </c>
    </row>
    <row r="4777" spans="1:5" x14ac:dyDescent="0.3">
      <c r="A4777" t="s">
        <v>21411</v>
      </c>
      <c r="B4777" t="s">
        <v>21412</v>
      </c>
      <c r="C4777" t="s">
        <v>21413</v>
      </c>
      <c r="D4777" t="s">
        <v>21413</v>
      </c>
      <c r="E4777" t="s">
        <v>21414</v>
      </c>
    </row>
    <row r="4778" spans="1:5" x14ac:dyDescent="0.3">
      <c r="A4778" t="s">
        <v>21415</v>
      </c>
      <c r="B4778" t="s">
        <v>21416</v>
      </c>
      <c r="C4778" t="s">
        <v>21417</v>
      </c>
      <c r="D4778" t="s">
        <v>21418</v>
      </c>
      <c r="E4778" t="s">
        <v>21419</v>
      </c>
    </row>
    <row r="4779" spans="1:5" x14ac:dyDescent="0.3">
      <c r="A4779" t="s">
        <v>21420</v>
      </c>
      <c r="B4779" t="s">
        <v>21421</v>
      </c>
      <c r="C4779" t="s">
        <v>21422</v>
      </c>
      <c r="D4779" t="e">
        <f>- a head of grain (as standing out from the stalk)</f>
        <v>#NAME?</v>
      </c>
      <c r="E4779" t="e">
        <f>- a head of grain (as standing out from the stalk)</f>
        <v>#NAME?</v>
      </c>
    </row>
    <row r="4780" spans="1:5" x14ac:dyDescent="0.3">
      <c r="A4780" t="s">
        <v>21423</v>
      </c>
      <c r="B4780" t="s">
        <v>21424</v>
      </c>
      <c r="C4780" t="s">
        <v>21425</v>
      </c>
      <c r="D4780" t="s">
        <v>21426</v>
      </c>
      <c r="E4780" t="s">
        <v>21427</v>
      </c>
    </row>
    <row r="4781" spans="1:5" x14ac:dyDescent="0.3">
      <c r="A4781" t="s">
        <v>21428</v>
      </c>
      <c r="B4781" t="s">
        <v>21429</v>
      </c>
      <c r="C4781" t="s">
        <v>21430</v>
      </c>
      <c r="D4781" t="s">
        <v>21430</v>
      </c>
      <c r="E4781" t="s">
        <v>21431</v>
      </c>
    </row>
    <row r="4782" spans="1:5" x14ac:dyDescent="0.3">
      <c r="A4782" t="s">
        <v>21432</v>
      </c>
      <c r="B4782" t="s">
        <v>21433</v>
      </c>
      <c r="C4782" t="s">
        <v>2066</v>
      </c>
      <c r="D4782" t="s">
        <v>21434</v>
      </c>
      <c r="E4782" t="s">
        <v>21435</v>
      </c>
    </row>
    <row r="4783" spans="1:5" x14ac:dyDescent="0.3">
      <c r="A4783" t="s">
        <v>21436</v>
      </c>
      <c r="B4783" t="s">
        <v>21437</v>
      </c>
      <c r="C4783" t="s">
        <v>21438</v>
      </c>
      <c r="D4783" t="s">
        <v>21439</v>
      </c>
      <c r="E4783" t="s">
        <v>21440</v>
      </c>
    </row>
    <row r="4784" spans="1:5" x14ac:dyDescent="0.3">
      <c r="A4784" t="s">
        <v>21441</v>
      </c>
      <c r="B4784" t="s">
        <v>21442</v>
      </c>
      <c r="C4784" t="s">
        <v>3176</v>
      </c>
      <c r="D4784" t="s">
        <v>21443</v>
      </c>
      <c r="E4784" t="s">
        <v>21444</v>
      </c>
    </row>
    <row r="4785" spans="1:5" x14ac:dyDescent="0.3">
      <c r="A4785" t="s">
        <v>21445</v>
      </c>
      <c r="B4785" t="s">
        <v>21446</v>
      </c>
      <c r="C4785" t="s">
        <v>21447</v>
      </c>
      <c r="D4785" t="s">
        <v>21448</v>
      </c>
      <c r="E4785" t="s">
        <v>21449</v>
      </c>
    </row>
    <row r="4786" spans="1:5" x14ac:dyDescent="0.3">
      <c r="A4786" t="s">
        <v>21450</v>
      </c>
      <c r="B4786" t="s">
        <v>21451</v>
      </c>
      <c r="C4786" t="s">
        <v>21452</v>
      </c>
      <c r="D4786" t="s">
        <v>21453</v>
      </c>
      <c r="E4786" t="s">
        <v>21454</v>
      </c>
    </row>
    <row r="4787" spans="1:5" x14ac:dyDescent="0.3">
      <c r="A4787" t="s">
        <v>21455</v>
      </c>
      <c r="B4787" t="s">
        <v>21456</v>
      </c>
      <c r="C4787" t="s">
        <v>21457</v>
      </c>
      <c r="D4787" t="s">
        <v>21458</v>
      </c>
      <c r="E4787" t="s">
        <v>21459</v>
      </c>
    </row>
    <row r="4788" spans="1:5" x14ac:dyDescent="0.3">
      <c r="A4788" t="s">
        <v>21460</v>
      </c>
      <c r="B4788" t="s">
        <v>21461</v>
      </c>
      <c r="C4788" t="s">
        <v>21462</v>
      </c>
      <c r="D4788" t="s">
        <v>21462</v>
      </c>
      <c r="E4788" t="s">
        <v>21463</v>
      </c>
    </row>
    <row r="4789" spans="1:5" x14ac:dyDescent="0.3">
      <c r="A4789" t="s">
        <v>21464</v>
      </c>
      <c r="B4789" t="s">
        <v>21465</v>
      </c>
      <c r="C4789" t="s">
        <v>21466</v>
      </c>
      <c r="D4789" t="s">
        <v>21467</v>
      </c>
      <c r="E4789" t="s">
        <v>21468</v>
      </c>
    </row>
    <row r="4790" spans="1:5" x14ac:dyDescent="0.3">
      <c r="A4790" t="s">
        <v>21469</v>
      </c>
      <c r="B4790" t="s">
        <v>21470</v>
      </c>
      <c r="C4790" t="s">
        <v>21471</v>
      </c>
      <c r="D4790" t="s">
        <v>21472</v>
      </c>
      <c r="E4790" t="s">
        <v>21473</v>
      </c>
    </row>
    <row r="4791" spans="1:5" x14ac:dyDescent="0.3">
      <c r="A4791" t="s">
        <v>21474</v>
      </c>
      <c r="B4791" t="s">
        <v>21475</v>
      </c>
      <c r="C4791" t="s">
        <v>4651</v>
      </c>
      <c r="D4791" t="s">
        <v>21476</v>
      </c>
      <c r="E4791" t="s">
        <v>21477</v>
      </c>
    </row>
    <row r="4792" spans="1:5" x14ac:dyDescent="0.3">
      <c r="A4792" t="s">
        <v>21478</v>
      </c>
      <c r="B4792" t="s">
        <v>21479</v>
      </c>
      <c r="C4792" t="s">
        <v>8247</v>
      </c>
      <c r="D4792" t="s">
        <v>21480</v>
      </c>
      <c r="E4792" t="s">
        <v>21481</v>
      </c>
    </row>
    <row r="4793" spans="1:5" x14ac:dyDescent="0.3">
      <c r="A4793" t="s">
        <v>21482</v>
      </c>
      <c r="B4793" t="s">
        <v>21483</v>
      </c>
      <c r="C4793" t="s">
        <v>21484</v>
      </c>
      <c r="D4793" t="s">
        <v>21485</v>
      </c>
      <c r="E4793" t="s">
        <v>21486</v>
      </c>
    </row>
    <row r="4794" spans="1:5" x14ac:dyDescent="0.3">
      <c r="A4794" t="s">
        <v>21487</v>
      </c>
      <c r="B4794" t="s">
        <v>21488</v>
      </c>
      <c r="C4794" t="s">
        <v>21489</v>
      </c>
      <c r="D4794" t="s">
        <v>21490</v>
      </c>
      <c r="E4794" t="s">
        <v>21491</v>
      </c>
    </row>
    <row r="4795" spans="1:5" x14ac:dyDescent="0.3">
      <c r="A4795" t="s">
        <v>21492</v>
      </c>
      <c r="B4795" t="s">
        <v>21493</v>
      </c>
      <c r="C4795" t="s">
        <v>21494</v>
      </c>
      <c r="D4795" t="s">
        <v>21495</v>
      </c>
      <c r="E4795" t="s">
        <v>21496</v>
      </c>
    </row>
    <row r="4796" spans="1:5" x14ac:dyDescent="0.3">
      <c r="A4796" t="s">
        <v>21497</v>
      </c>
      <c r="B4796" t="s">
        <v>21498</v>
      </c>
      <c r="C4796" t="s">
        <v>21499</v>
      </c>
      <c r="D4796" t="e">
        <f>- Stephanus, a Christian</f>
        <v>#NAME?</v>
      </c>
      <c r="E4796" t="s">
        <v>21500</v>
      </c>
    </row>
    <row r="4797" spans="1:5" x14ac:dyDescent="0.3">
      <c r="A4797" t="s">
        <v>21501</v>
      </c>
      <c r="B4797" t="s">
        <v>21502</v>
      </c>
      <c r="C4797" t="s">
        <v>21503</v>
      </c>
      <c r="D4797" t="s">
        <v>21504</v>
      </c>
      <c r="E4797" t="s">
        <v>21505</v>
      </c>
    </row>
    <row r="4798" spans="1:5" x14ac:dyDescent="0.3">
      <c r="A4798" t="s">
        <v>21506</v>
      </c>
      <c r="B4798" t="s">
        <v>21507</v>
      </c>
      <c r="C4798" t="s">
        <v>21508</v>
      </c>
      <c r="D4798" t="s">
        <v>21509</v>
      </c>
      <c r="E4798" t="s">
        <v>21510</v>
      </c>
    </row>
    <row r="4799" spans="1:5" x14ac:dyDescent="0.3">
      <c r="A4799" t="s">
        <v>21511</v>
      </c>
      <c r="B4799" t="s">
        <v>21512</v>
      </c>
      <c r="C4799" t="s">
        <v>11638</v>
      </c>
      <c r="D4799" t="s">
        <v>21513</v>
      </c>
      <c r="E4799" t="s">
        <v>21514</v>
      </c>
    </row>
    <row r="4800" spans="1:5" x14ac:dyDescent="0.3">
      <c r="A4800" t="s">
        <v>21515</v>
      </c>
      <c r="B4800" t="s">
        <v>21516</v>
      </c>
      <c r="C4800" t="s">
        <v>3832</v>
      </c>
      <c r="D4800" t="s">
        <v>21517</v>
      </c>
      <c r="E4800" t="s">
        <v>21518</v>
      </c>
    </row>
    <row r="4801" spans="1:5" x14ac:dyDescent="0.3">
      <c r="A4801" t="s">
        <v>21519</v>
      </c>
      <c r="B4801" t="s">
        <v>21520</v>
      </c>
      <c r="C4801" t="s">
        <v>19517</v>
      </c>
      <c r="D4801" t="s">
        <v>21521</v>
      </c>
      <c r="E4801" t="s">
        <v>21522</v>
      </c>
    </row>
    <row r="4802" spans="1:5" x14ac:dyDescent="0.3">
      <c r="A4802" t="s">
        <v>21523</v>
      </c>
      <c r="B4802" t="s">
        <v>21524</v>
      </c>
      <c r="C4802" t="s">
        <v>21525</v>
      </c>
      <c r="D4802" t="s">
        <v>21526</v>
      </c>
      <c r="E4802" t="s">
        <v>21527</v>
      </c>
    </row>
    <row r="4803" spans="1:5" x14ac:dyDescent="0.3">
      <c r="A4803" t="s">
        <v>21528</v>
      </c>
      <c r="B4803" t="s">
        <v>21529</v>
      </c>
      <c r="C4803" t="s">
        <v>3925</v>
      </c>
      <c r="D4803" t="s">
        <v>21530</v>
      </c>
      <c r="E4803" t="s">
        <v>21531</v>
      </c>
    </row>
    <row r="4804" spans="1:5" x14ac:dyDescent="0.3">
      <c r="A4804" t="s">
        <v>21532</v>
      </c>
      <c r="B4804" t="s">
        <v>21533</v>
      </c>
      <c r="C4804" t="s">
        <v>7497</v>
      </c>
      <c r="D4804" t="s">
        <v>21534</v>
      </c>
      <c r="E4804" t="s">
        <v>21535</v>
      </c>
    </row>
    <row r="4805" spans="1:5" x14ac:dyDescent="0.3">
      <c r="A4805" t="s">
        <v>21536</v>
      </c>
      <c r="B4805" t="s">
        <v>21537</v>
      </c>
      <c r="C4805" t="s">
        <v>21538</v>
      </c>
      <c r="D4805" t="s">
        <v>21539</v>
      </c>
      <c r="E4805" t="s">
        <v>21540</v>
      </c>
    </row>
    <row r="4806" spans="1:5" x14ac:dyDescent="0.3">
      <c r="A4806" t="s">
        <v>21541</v>
      </c>
      <c r="B4806" t="s">
        <v>21542</v>
      </c>
      <c r="C4806" t="s">
        <v>21543</v>
      </c>
      <c r="D4806" t="s">
        <v>21543</v>
      </c>
      <c r="E4806" t="s">
        <v>21544</v>
      </c>
    </row>
    <row r="4807" spans="1:5" x14ac:dyDescent="0.3">
      <c r="A4807" t="s">
        <v>21545</v>
      </c>
      <c r="B4807" t="s">
        <v>21546</v>
      </c>
      <c r="C4807" t="s">
        <v>21547</v>
      </c>
      <c r="D4807" t="s">
        <v>21548</v>
      </c>
      <c r="E4807" t="s">
        <v>21549</v>
      </c>
    </row>
    <row r="4808" spans="1:5" x14ac:dyDescent="0.3">
      <c r="A4808" t="s">
        <v>21550</v>
      </c>
      <c r="B4808" t="s">
        <v>21551</v>
      </c>
      <c r="C4808" t="s">
        <v>915</v>
      </c>
      <c r="D4808" t="s">
        <v>21552</v>
      </c>
      <c r="E4808" t="s">
        <v>21553</v>
      </c>
    </row>
    <row r="4809" spans="1:5" x14ac:dyDescent="0.3">
      <c r="A4809" t="s">
        <v>21554</v>
      </c>
      <c r="B4809" t="s">
        <v>21555</v>
      </c>
      <c r="C4809" t="s">
        <v>21556</v>
      </c>
      <c r="D4809" t="s">
        <v>21557</v>
      </c>
      <c r="E4809" t="s">
        <v>21558</v>
      </c>
    </row>
    <row r="4810" spans="1:5" x14ac:dyDescent="0.3">
      <c r="A4810" t="s">
        <v>21559</v>
      </c>
      <c r="B4810" t="s">
        <v>21560</v>
      </c>
      <c r="C4810" t="s">
        <v>21561</v>
      </c>
      <c r="D4810" t="s">
        <v>21562</v>
      </c>
      <c r="E4810" t="s">
        <v>21563</v>
      </c>
    </row>
    <row r="4811" spans="1:5" x14ac:dyDescent="0.3">
      <c r="A4811" t="s">
        <v>21564</v>
      </c>
      <c r="B4811" t="s">
        <v>21565</v>
      </c>
      <c r="C4811" t="s">
        <v>21566</v>
      </c>
      <c r="D4811" t="s">
        <v>21566</v>
      </c>
      <c r="E4811" t="s">
        <v>21567</v>
      </c>
    </row>
    <row r="4812" spans="1:5" x14ac:dyDescent="0.3">
      <c r="A4812" t="s">
        <v>21568</v>
      </c>
      <c r="B4812" t="s">
        <v>21569</v>
      </c>
      <c r="C4812" t="s">
        <v>21570</v>
      </c>
      <c r="D4812" t="s">
        <v>21571</v>
      </c>
      <c r="E4812" t="s">
        <v>21572</v>
      </c>
    </row>
    <row r="4813" spans="1:5" x14ac:dyDescent="0.3">
      <c r="A4813" t="s">
        <v>21573</v>
      </c>
      <c r="B4813" t="s">
        <v>21574</v>
      </c>
      <c r="C4813" t="s">
        <v>21575</v>
      </c>
      <c r="D4813" t="s">
        <v>21576</v>
      </c>
      <c r="E4813" t="s">
        <v>21577</v>
      </c>
    </row>
    <row r="4814" spans="1:5" x14ac:dyDescent="0.3">
      <c r="A4814" t="s">
        <v>21578</v>
      </c>
      <c r="B4814" t="s">
        <v>21579</v>
      </c>
      <c r="C4814" t="s">
        <v>21580</v>
      </c>
      <c r="D4814" t="s">
        <v>21580</v>
      </c>
      <c r="E4814" t="s">
        <v>21581</v>
      </c>
    </row>
    <row r="4815" spans="1:5" x14ac:dyDescent="0.3">
      <c r="A4815" t="s">
        <v>21582</v>
      </c>
      <c r="B4815" t="s">
        <v>21583</v>
      </c>
      <c r="C4815" t="s">
        <v>21584</v>
      </c>
      <c r="D4815" t="s">
        <v>21585</v>
      </c>
      <c r="E4815" t="s">
        <v>21586</v>
      </c>
    </row>
    <row r="4816" spans="1:5" x14ac:dyDescent="0.3">
      <c r="A4816" t="s">
        <v>21587</v>
      </c>
      <c r="B4816" t="s">
        <v>21588</v>
      </c>
      <c r="C4816" t="s">
        <v>21589</v>
      </c>
      <c r="D4816" t="s">
        <v>21590</v>
      </c>
      <c r="E4816" t="s">
        <v>21591</v>
      </c>
    </row>
    <row r="4817" spans="1:5" x14ac:dyDescent="0.3">
      <c r="A4817" t="s">
        <v>21592</v>
      </c>
      <c r="B4817" t="s">
        <v>21593</v>
      </c>
      <c r="C4817" t="s">
        <v>21594</v>
      </c>
      <c r="D4817" t="s">
        <v>21594</v>
      </c>
      <c r="E4817" t="s">
        <v>21595</v>
      </c>
    </row>
    <row r="4818" spans="1:5" x14ac:dyDescent="0.3">
      <c r="A4818" t="s">
        <v>21596</v>
      </c>
      <c r="B4818" t="s">
        <v>21597</v>
      </c>
      <c r="C4818" t="s">
        <v>21598</v>
      </c>
      <c r="D4818" t="s">
        <v>21599</v>
      </c>
      <c r="E4818" t="s">
        <v>21600</v>
      </c>
    </row>
    <row r="4819" spans="1:5" x14ac:dyDescent="0.3">
      <c r="A4819" t="s">
        <v>21601</v>
      </c>
      <c r="B4819" t="s">
        <v>21602</v>
      </c>
      <c r="C4819" t="s">
        <v>21603</v>
      </c>
      <c r="D4819" t="s">
        <v>21603</v>
      </c>
      <c r="E4819" t="s">
        <v>21604</v>
      </c>
    </row>
    <row r="4820" spans="1:5" x14ac:dyDescent="0.3">
      <c r="A4820" t="s">
        <v>21605</v>
      </c>
      <c r="B4820" t="s">
        <v>21606</v>
      </c>
      <c r="C4820" t="s">
        <v>21607</v>
      </c>
      <c r="D4820" t="s">
        <v>21589</v>
      </c>
      <c r="E4820" t="s">
        <v>21608</v>
      </c>
    </row>
    <row r="4821" spans="1:5" x14ac:dyDescent="0.3">
      <c r="A4821" t="s">
        <v>21609</v>
      </c>
      <c r="B4821" t="s">
        <v>21610</v>
      </c>
      <c r="C4821" t="s">
        <v>6605</v>
      </c>
      <c r="D4821" t="s">
        <v>21611</v>
      </c>
      <c r="E4821" t="s">
        <v>21612</v>
      </c>
    </row>
    <row r="4822" spans="1:5" x14ac:dyDescent="0.3">
      <c r="A4822" t="s">
        <v>21613</v>
      </c>
      <c r="B4822" t="s">
        <v>21614</v>
      </c>
      <c r="C4822" t="s">
        <v>9395</v>
      </c>
      <c r="D4822" t="s">
        <v>21615</v>
      </c>
      <c r="E4822" t="s">
        <v>21616</v>
      </c>
    </row>
    <row r="4823" spans="1:5" x14ac:dyDescent="0.3">
      <c r="A4823" t="s">
        <v>21617</v>
      </c>
      <c r="B4823" t="s">
        <v>21618</v>
      </c>
      <c r="C4823" t="s">
        <v>8479</v>
      </c>
      <c r="D4823" t="s">
        <v>8479</v>
      </c>
      <c r="E4823" t="s">
        <v>21619</v>
      </c>
    </row>
    <row r="4824" spans="1:5" x14ac:dyDescent="0.3">
      <c r="A4824" t="s">
        <v>21620</v>
      </c>
      <c r="B4824" t="s">
        <v>21621</v>
      </c>
      <c r="C4824" t="s">
        <v>21622</v>
      </c>
      <c r="D4824" t="s">
        <v>21622</v>
      </c>
      <c r="E4824" t="s">
        <v>21623</v>
      </c>
    </row>
    <row r="4825" spans="1:5" x14ac:dyDescent="0.3">
      <c r="A4825" t="s">
        <v>21624</v>
      </c>
      <c r="B4825" t="s">
        <v>21625</v>
      </c>
      <c r="C4825" t="s">
        <v>21626</v>
      </c>
      <c r="D4825" t="s">
        <v>21626</v>
      </c>
      <c r="E4825" t="s">
        <v>21627</v>
      </c>
    </row>
    <row r="4826" spans="1:5" x14ac:dyDescent="0.3">
      <c r="A4826" t="s">
        <v>21628</v>
      </c>
      <c r="B4826" t="s">
        <v>21629</v>
      </c>
      <c r="C4826" t="s">
        <v>6045</v>
      </c>
      <c r="D4826" t="s">
        <v>6045</v>
      </c>
      <c r="E4826" t="s">
        <v>21630</v>
      </c>
    </row>
    <row r="4827" spans="1:5" x14ac:dyDescent="0.3">
      <c r="A4827" t="s">
        <v>21631</v>
      </c>
      <c r="B4827" t="s">
        <v>21632</v>
      </c>
      <c r="C4827" t="s">
        <v>21633</v>
      </c>
      <c r="D4827" t="s">
        <v>21633</v>
      </c>
      <c r="E4827" t="s">
        <v>21634</v>
      </c>
    </row>
    <row r="4828" spans="1:5" x14ac:dyDescent="0.3">
      <c r="A4828" t="s">
        <v>21635</v>
      </c>
      <c r="B4828" t="s">
        <v>21636</v>
      </c>
      <c r="C4828" t="s">
        <v>21637</v>
      </c>
      <c r="D4828" t="s">
        <v>21638</v>
      </c>
      <c r="E4828" t="s">
        <v>21639</v>
      </c>
    </row>
    <row r="4829" spans="1:5" x14ac:dyDescent="0.3">
      <c r="A4829" t="s">
        <v>21640</v>
      </c>
      <c r="B4829" t="s">
        <v>21641</v>
      </c>
      <c r="C4829" t="s">
        <v>21642</v>
      </c>
      <c r="D4829" t="s">
        <v>21643</v>
      </c>
      <c r="E4829" t="s">
        <v>21644</v>
      </c>
    </row>
    <row r="4830" spans="1:5" x14ac:dyDescent="0.3">
      <c r="A4830" t="s">
        <v>21645</v>
      </c>
      <c r="B4830" t="s">
        <v>21646</v>
      </c>
      <c r="C4830" t="s">
        <v>21647</v>
      </c>
      <c r="D4830" t="s">
        <v>21647</v>
      </c>
      <c r="E4830" t="s">
        <v>21648</v>
      </c>
    </row>
    <row r="4831" spans="1:5" x14ac:dyDescent="0.3">
      <c r="A4831" t="s">
        <v>21649</v>
      </c>
      <c r="B4831" t="s">
        <v>21650</v>
      </c>
      <c r="C4831" t="s">
        <v>20752</v>
      </c>
      <c r="D4831" t="e">
        <f>- thou/ you</f>
        <v>#NAME?</v>
      </c>
      <c r="E4831" t="e">
        <f>- thou/ you</f>
        <v>#NAME?</v>
      </c>
    </row>
    <row r="4832" spans="1:5" x14ac:dyDescent="0.3">
      <c r="A4832" t="s">
        <v>21651</v>
      </c>
      <c r="B4832" t="s">
        <v>21652</v>
      </c>
      <c r="C4832" t="s">
        <v>21653</v>
      </c>
      <c r="D4832" t="s">
        <v>21654</v>
      </c>
      <c r="E4832" t="s">
        <v>21655</v>
      </c>
    </row>
    <row r="4833" spans="1:5" x14ac:dyDescent="0.3">
      <c r="A4833" t="s">
        <v>21656</v>
      </c>
      <c r="B4833" t="s">
        <v>21657</v>
      </c>
      <c r="C4833" t="s">
        <v>21653</v>
      </c>
      <c r="D4833" t="s">
        <v>21658</v>
      </c>
      <c r="E4833" t="s">
        <v>21659</v>
      </c>
    </row>
    <row r="4834" spans="1:5" x14ac:dyDescent="0.3">
      <c r="A4834" t="s">
        <v>21660</v>
      </c>
      <c r="B4834" t="s">
        <v>21661</v>
      </c>
      <c r="C4834" t="s">
        <v>21662</v>
      </c>
      <c r="D4834" t="s">
        <v>21662</v>
      </c>
      <c r="E4834" t="s">
        <v>21663</v>
      </c>
    </row>
    <row r="4835" spans="1:5" x14ac:dyDescent="0.3">
      <c r="A4835" t="s">
        <v>21664</v>
      </c>
      <c r="B4835" t="s">
        <v>21665</v>
      </c>
      <c r="C4835" t="s">
        <v>21666</v>
      </c>
      <c r="D4835" t="s">
        <v>21666</v>
      </c>
      <c r="E4835" t="s">
        <v>21667</v>
      </c>
    </row>
    <row r="4836" spans="1:5" x14ac:dyDescent="0.3">
      <c r="A4836" t="s">
        <v>21668</v>
      </c>
      <c r="B4836" t="s">
        <v>21669</v>
      </c>
      <c r="C4836" t="s">
        <v>21670</v>
      </c>
      <c r="D4836" t="s">
        <v>21671</v>
      </c>
      <c r="E4836" t="s">
        <v>21672</v>
      </c>
    </row>
    <row r="4837" spans="1:5" x14ac:dyDescent="0.3">
      <c r="A4837" t="s">
        <v>21673</v>
      </c>
      <c r="B4837" t="s">
        <v>21674</v>
      </c>
      <c r="C4837" t="s">
        <v>21675</v>
      </c>
      <c r="D4837" t="s">
        <v>21676</v>
      </c>
      <c r="E4837" t="s">
        <v>21677</v>
      </c>
    </row>
    <row r="4838" spans="1:5" x14ac:dyDescent="0.3">
      <c r="A4838" t="s">
        <v>21678</v>
      </c>
      <c r="B4838" t="s">
        <v>21679</v>
      </c>
      <c r="C4838" t="s">
        <v>21675</v>
      </c>
      <c r="D4838" t="s">
        <v>21680</v>
      </c>
      <c r="E4838" t="s">
        <v>21681</v>
      </c>
    </row>
    <row r="4839" spans="1:5" x14ac:dyDescent="0.3">
      <c r="A4839" t="s">
        <v>21682</v>
      </c>
      <c r="B4839" t="s">
        <v>21683</v>
      </c>
      <c r="C4839" t="s">
        <v>21684</v>
      </c>
      <c r="D4839" t="s">
        <v>21685</v>
      </c>
      <c r="E4839" t="s">
        <v>21686</v>
      </c>
    </row>
    <row r="4840" spans="1:5" x14ac:dyDescent="0.3">
      <c r="A4840" t="s">
        <v>21687</v>
      </c>
      <c r="B4840" t="s">
        <v>21688</v>
      </c>
      <c r="C4840" t="s">
        <v>2928</v>
      </c>
      <c r="D4840" t="s">
        <v>2928</v>
      </c>
      <c r="E4840" t="s">
        <v>21689</v>
      </c>
    </row>
    <row r="4841" spans="1:5" x14ac:dyDescent="0.3">
      <c r="A4841" t="s">
        <v>21690</v>
      </c>
      <c r="B4841" t="s">
        <v>21691</v>
      </c>
      <c r="C4841" t="s">
        <v>21692</v>
      </c>
      <c r="D4841" t="s">
        <v>21693</v>
      </c>
      <c r="E4841" t="s">
        <v>21694</v>
      </c>
    </row>
    <row r="4842" spans="1:5" x14ac:dyDescent="0.3">
      <c r="A4842" t="s">
        <v>21695</v>
      </c>
      <c r="B4842" t="s">
        <v>21696</v>
      </c>
      <c r="C4842" t="s">
        <v>21697</v>
      </c>
      <c r="D4842" t="s">
        <v>21698</v>
      </c>
      <c r="E4842" t="s">
        <v>21699</v>
      </c>
    </row>
    <row r="4843" spans="1:5" x14ac:dyDescent="0.3">
      <c r="A4843" t="s">
        <v>21700</v>
      </c>
      <c r="B4843" t="s">
        <v>21701</v>
      </c>
      <c r="C4843" t="s">
        <v>21702</v>
      </c>
      <c r="D4843" t="s">
        <v>21702</v>
      </c>
      <c r="E4843" t="s">
        <v>21703</v>
      </c>
    </row>
    <row r="4844" spans="1:5" x14ac:dyDescent="0.3">
      <c r="A4844" t="s">
        <v>21704</v>
      </c>
      <c r="B4844" t="s">
        <v>21705</v>
      </c>
      <c r="C4844" t="s">
        <v>21706</v>
      </c>
      <c r="D4844" t="s">
        <v>21707</v>
      </c>
      <c r="E4844" t="s">
        <v>21708</v>
      </c>
    </row>
    <row r="4845" spans="1:5" x14ac:dyDescent="0.3">
      <c r="A4845" t="s">
        <v>21709</v>
      </c>
      <c r="B4845" t="s">
        <v>21710</v>
      </c>
      <c r="C4845" t="s">
        <v>21711</v>
      </c>
      <c r="D4845" t="s">
        <v>21712</v>
      </c>
      <c r="E4845" t="s">
        <v>21713</v>
      </c>
    </row>
    <row r="4846" spans="1:5" x14ac:dyDescent="0.3">
      <c r="A4846" t="s">
        <v>21714</v>
      </c>
      <c r="B4846" t="s">
        <v>21715</v>
      </c>
      <c r="C4846" t="s">
        <v>21716</v>
      </c>
      <c r="D4846" t="s">
        <v>21717</v>
      </c>
      <c r="E4846" t="s">
        <v>21718</v>
      </c>
    </row>
    <row r="4847" spans="1:5" x14ac:dyDescent="0.3">
      <c r="A4847" t="s">
        <v>21719</v>
      </c>
      <c r="B4847" t="s">
        <v>21720</v>
      </c>
      <c r="C4847" t="s">
        <v>21721</v>
      </c>
      <c r="D4847" t="s">
        <v>21722</v>
      </c>
      <c r="E4847" t="s">
        <v>21723</v>
      </c>
    </row>
    <row r="4848" spans="1:5" x14ac:dyDescent="0.3">
      <c r="A4848" t="s">
        <v>21724</v>
      </c>
      <c r="B4848" t="s">
        <v>21725</v>
      </c>
      <c r="C4848" t="s">
        <v>21726</v>
      </c>
      <c r="D4848" t="s">
        <v>21727</v>
      </c>
      <c r="E4848" t="s">
        <v>21728</v>
      </c>
    </row>
    <row r="4849" spans="1:5" x14ac:dyDescent="0.3">
      <c r="A4849" t="s">
        <v>21729</v>
      </c>
      <c r="B4849" t="s">
        <v>21730</v>
      </c>
      <c r="C4849" t="s">
        <v>21731</v>
      </c>
      <c r="D4849" t="s">
        <v>21732</v>
      </c>
      <c r="E4849" t="s">
        <v>21733</v>
      </c>
    </row>
    <row r="4850" spans="1:5" x14ac:dyDescent="0.3">
      <c r="A4850" t="s">
        <v>21734</v>
      </c>
      <c r="B4850" t="s">
        <v>21735</v>
      </c>
      <c r="C4850" t="s">
        <v>21736</v>
      </c>
      <c r="D4850" t="s">
        <v>21737</v>
      </c>
      <c r="E4850" t="s">
        <v>21738</v>
      </c>
    </row>
    <row r="4851" spans="1:5" x14ac:dyDescent="0.3">
      <c r="A4851" t="s">
        <v>21739</v>
      </c>
      <c r="B4851" t="s">
        <v>21740</v>
      </c>
      <c r="C4851" t="s">
        <v>21741</v>
      </c>
      <c r="D4851" t="s">
        <v>21742</v>
      </c>
      <c r="E4851" t="s">
        <v>21743</v>
      </c>
    </row>
    <row r="4852" spans="1:5" x14ac:dyDescent="0.3">
      <c r="A4852" t="s">
        <v>21744</v>
      </c>
      <c r="B4852" t="s">
        <v>21745</v>
      </c>
      <c r="C4852" t="s">
        <v>21746</v>
      </c>
      <c r="D4852" t="s">
        <v>10751</v>
      </c>
      <c r="E4852" t="s">
        <v>21747</v>
      </c>
    </row>
    <row r="4853" spans="1:5" x14ac:dyDescent="0.3">
      <c r="A4853" t="s">
        <v>21748</v>
      </c>
      <c r="B4853" t="s">
        <v>21749</v>
      </c>
      <c r="C4853" t="s">
        <v>21750</v>
      </c>
      <c r="D4853" t="s">
        <v>21751</v>
      </c>
      <c r="E4853" t="s">
        <v>21752</v>
      </c>
    </row>
    <row r="4854" spans="1:5" x14ac:dyDescent="0.3">
      <c r="A4854" t="s">
        <v>21753</v>
      </c>
      <c r="B4854" t="s">
        <v>21754</v>
      </c>
      <c r="C4854" t="s">
        <v>21692</v>
      </c>
      <c r="D4854" t="s">
        <v>21755</v>
      </c>
      <c r="E4854" t="s">
        <v>21756</v>
      </c>
    </row>
    <row r="4855" spans="1:5" x14ac:dyDescent="0.3">
      <c r="A4855" t="s">
        <v>21757</v>
      </c>
      <c r="B4855" t="s">
        <v>21758</v>
      </c>
      <c r="C4855" t="s">
        <v>21759</v>
      </c>
      <c r="D4855" t="s">
        <v>21760</v>
      </c>
      <c r="E4855" t="s">
        <v>21761</v>
      </c>
    </row>
    <row r="4856" spans="1:5" x14ac:dyDescent="0.3">
      <c r="A4856" t="s">
        <v>21762</v>
      </c>
      <c r="B4856" t="s">
        <v>21763</v>
      </c>
      <c r="C4856" t="s">
        <v>21764</v>
      </c>
      <c r="D4856" t="s">
        <v>21764</v>
      </c>
      <c r="E4856" t="s">
        <v>21765</v>
      </c>
    </row>
    <row r="4857" spans="1:5" x14ac:dyDescent="0.3">
      <c r="A4857" t="s">
        <v>21766</v>
      </c>
      <c r="B4857" t="s">
        <v>21767</v>
      </c>
      <c r="C4857" t="s">
        <v>21768</v>
      </c>
      <c r="D4857" t="s">
        <v>21768</v>
      </c>
      <c r="E4857" t="s">
        <v>21769</v>
      </c>
    </row>
    <row r="4858" spans="1:5" x14ac:dyDescent="0.3">
      <c r="A4858" t="s">
        <v>21770</v>
      </c>
      <c r="B4858" t="s">
        <v>21771</v>
      </c>
      <c r="C4858" t="s">
        <v>21772</v>
      </c>
      <c r="D4858" t="s">
        <v>21773</v>
      </c>
      <c r="E4858" t="s">
        <v>21774</v>
      </c>
    </row>
    <row r="4859" spans="1:5" x14ac:dyDescent="0.3">
      <c r="A4859" t="s">
        <v>21775</v>
      </c>
      <c r="B4859" t="s">
        <v>21776</v>
      </c>
      <c r="C4859" t="s">
        <v>21777</v>
      </c>
      <c r="D4859" t="s">
        <v>21778</v>
      </c>
      <c r="E4859" t="s">
        <v>21779</v>
      </c>
    </row>
    <row r="4860" spans="1:5" x14ac:dyDescent="0.3">
      <c r="A4860" t="s">
        <v>21780</v>
      </c>
      <c r="B4860" t="s">
        <v>21781</v>
      </c>
      <c r="C4860" t="s">
        <v>21782</v>
      </c>
      <c r="D4860" t="s">
        <v>21783</v>
      </c>
      <c r="E4860" t="s">
        <v>21784</v>
      </c>
    </row>
    <row r="4861" spans="1:5" x14ac:dyDescent="0.3">
      <c r="A4861" t="s">
        <v>21785</v>
      </c>
      <c r="B4861" t="s">
        <v>21786</v>
      </c>
      <c r="C4861" t="s">
        <v>13397</v>
      </c>
      <c r="D4861" t="s">
        <v>21787</v>
      </c>
      <c r="E4861" t="s">
        <v>21788</v>
      </c>
    </row>
    <row r="4862" spans="1:5" x14ac:dyDescent="0.3">
      <c r="A4862" t="s">
        <v>21789</v>
      </c>
      <c r="B4862" t="s">
        <v>21790</v>
      </c>
      <c r="C4862" t="s">
        <v>21791</v>
      </c>
      <c r="D4862" t="s">
        <v>21792</v>
      </c>
      <c r="E4862" t="s">
        <v>21793</v>
      </c>
    </row>
    <row r="4863" spans="1:5" x14ac:dyDescent="0.3">
      <c r="A4863" t="s">
        <v>21794</v>
      </c>
      <c r="B4863" t="s">
        <v>21795</v>
      </c>
      <c r="C4863" t="s">
        <v>21796</v>
      </c>
      <c r="D4863" t="s">
        <v>21796</v>
      </c>
      <c r="E4863" t="s">
        <v>21797</v>
      </c>
    </row>
    <row r="4864" spans="1:5" x14ac:dyDescent="0.3">
      <c r="A4864" t="s">
        <v>21798</v>
      </c>
      <c r="B4864" t="s">
        <v>21799</v>
      </c>
      <c r="C4864" t="s">
        <v>21800</v>
      </c>
      <c r="D4864" t="s">
        <v>21801</v>
      </c>
      <c r="E4864" t="s">
        <v>21802</v>
      </c>
    </row>
    <row r="4865" spans="1:5" x14ac:dyDescent="0.3">
      <c r="A4865" t="s">
        <v>21803</v>
      </c>
      <c r="B4865" t="s">
        <v>21804</v>
      </c>
      <c r="C4865" t="s">
        <v>21805</v>
      </c>
      <c r="D4865" t="s">
        <v>21806</v>
      </c>
      <c r="E4865" t="s">
        <v>21807</v>
      </c>
    </row>
    <row r="4866" spans="1:5" x14ac:dyDescent="0.3">
      <c r="A4866" t="s">
        <v>21808</v>
      </c>
      <c r="B4866" t="s">
        <v>21809</v>
      </c>
      <c r="C4866" t="s">
        <v>21810</v>
      </c>
      <c r="D4866" t="s">
        <v>21811</v>
      </c>
      <c r="E4866" t="s">
        <v>21812</v>
      </c>
    </row>
    <row r="4867" spans="1:5" x14ac:dyDescent="0.3">
      <c r="A4867" t="s">
        <v>21813</v>
      </c>
      <c r="B4867" t="s">
        <v>21814</v>
      </c>
      <c r="C4867" t="s">
        <v>21815</v>
      </c>
      <c r="D4867" t="s">
        <v>21815</v>
      </c>
      <c r="E4867" t="s">
        <v>21816</v>
      </c>
    </row>
    <row r="4868" spans="1:5" x14ac:dyDescent="0.3">
      <c r="A4868" t="s">
        <v>21817</v>
      </c>
      <c r="B4868" t="s">
        <v>21818</v>
      </c>
      <c r="C4868" t="s">
        <v>21819</v>
      </c>
      <c r="D4868" t="s">
        <v>21819</v>
      </c>
      <c r="E4868" t="s">
        <v>21820</v>
      </c>
    </row>
    <row r="4869" spans="1:5" x14ac:dyDescent="0.3">
      <c r="A4869" t="s">
        <v>21821</v>
      </c>
      <c r="B4869" t="s">
        <v>21822</v>
      </c>
      <c r="C4869" t="s">
        <v>21823</v>
      </c>
      <c r="D4869" t="s">
        <v>21824</v>
      </c>
      <c r="E4869" t="s">
        <v>21825</v>
      </c>
    </row>
    <row r="4870" spans="1:5" x14ac:dyDescent="0.3">
      <c r="A4870" t="s">
        <v>21826</v>
      </c>
      <c r="B4870" t="s">
        <v>21827</v>
      </c>
      <c r="C4870" t="s">
        <v>21828</v>
      </c>
      <c r="D4870" t="s">
        <v>21828</v>
      </c>
      <c r="E4870" t="s">
        <v>21829</v>
      </c>
    </row>
    <row r="4871" spans="1:5" x14ac:dyDescent="0.3">
      <c r="A4871" t="s">
        <v>21830</v>
      </c>
      <c r="B4871" t="s">
        <v>21831</v>
      </c>
      <c r="C4871" t="s">
        <v>6128</v>
      </c>
      <c r="D4871" t="s">
        <v>21832</v>
      </c>
      <c r="E4871" t="s">
        <v>21833</v>
      </c>
    </row>
    <row r="4872" spans="1:5" x14ac:dyDescent="0.3">
      <c r="A4872" t="s">
        <v>21834</v>
      </c>
      <c r="B4872" t="s">
        <v>21835</v>
      </c>
      <c r="C4872" t="s">
        <v>784</v>
      </c>
      <c r="D4872" t="s">
        <v>784</v>
      </c>
      <c r="E4872" t="s">
        <v>21836</v>
      </c>
    </row>
    <row r="4873" spans="1:5" x14ac:dyDescent="0.3">
      <c r="A4873" t="s">
        <v>21837</v>
      </c>
      <c r="B4873" t="s">
        <v>21838</v>
      </c>
      <c r="C4873" t="s">
        <v>6113</v>
      </c>
      <c r="D4873" t="s">
        <v>6113</v>
      </c>
      <c r="E4873" t="s">
        <v>21839</v>
      </c>
    </row>
    <row r="4874" spans="1:5" x14ac:dyDescent="0.3">
      <c r="A4874" t="s">
        <v>21840</v>
      </c>
      <c r="B4874" t="s">
        <v>21841</v>
      </c>
      <c r="C4874" t="s">
        <v>19761</v>
      </c>
      <c r="D4874" t="s">
        <v>21842</v>
      </c>
      <c r="E4874" t="s">
        <v>21843</v>
      </c>
    </row>
    <row r="4875" spans="1:5" x14ac:dyDescent="0.3">
      <c r="A4875" t="s">
        <v>21844</v>
      </c>
      <c r="B4875" t="s">
        <v>21845</v>
      </c>
      <c r="C4875" t="s">
        <v>21846</v>
      </c>
      <c r="D4875" t="s">
        <v>21847</v>
      </c>
      <c r="E4875" t="s">
        <v>21848</v>
      </c>
    </row>
    <row r="4876" spans="1:5" x14ac:dyDescent="0.3">
      <c r="A4876" t="s">
        <v>21849</v>
      </c>
      <c r="B4876" t="s">
        <v>21850</v>
      </c>
      <c r="C4876" t="s">
        <v>21851</v>
      </c>
      <c r="D4876" t="s">
        <v>21852</v>
      </c>
      <c r="E4876" t="s">
        <v>21853</v>
      </c>
    </row>
    <row r="4877" spans="1:5" x14ac:dyDescent="0.3">
      <c r="A4877" t="s">
        <v>21854</v>
      </c>
      <c r="B4877" t="s">
        <v>21855</v>
      </c>
      <c r="C4877" t="s">
        <v>2271</v>
      </c>
      <c r="D4877" t="s">
        <v>21856</v>
      </c>
      <c r="E4877" t="s">
        <v>21857</v>
      </c>
    </row>
    <row r="4878" spans="1:5" x14ac:dyDescent="0.3">
      <c r="A4878" t="s">
        <v>21858</v>
      </c>
      <c r="B4878" t="s">
        <v>21859</v>
      </c>
      <c r="C4878" t="s">
        <v>21860</v>
      </c>
      <c r="D4878" t="s">
        <v>21861</v>
      </c>
      <c r="E4878" t="s">
        <v>21862</v>
      </c>
    </row>
    <row r="4879" spans="1:5" x14ac:dyDescent="0.3">
      <c r="A4879" t="s">
        <v>21863</v>
      </c>
      <c r="B4879" t="s">
        <v>21864</v>
      </c>
      <c r="C4879" t="s">
        <v>21865</v>
      </c>
      <c r="D4879" t="s">
        <v>21866</v>
      </c>
      <c r="E4879" t="s">
        <v>21867</v>
      </c>
    </row>
    <row r="4880" spans="1:5" x14ac:dyDescent="0.3">
      <c r="A4880" t="s">
        <v>21868</v>
      </c>
      <c r="B4880" t="s">
        <v>21869</v>
      </c>
      <c r="C4880" t="s">
        <v>21870</v>
      </c>
      <c r="D4880" t="s">
        <v>21871</v>
      </c>
      <c r="E4880" t="s">
        <v>21872</v>
      </c>
    </row>
    <row r="4881" spans="1:5" x14ac:dyDescent="0.3">
      <c r="A4881" t="s">
        <v>21873</v>
      </c>
      <c r="B4881" t="s">
        <v>21874</v>
      </c>
      <c r="C4881" t="s">
        <v>21875</v>
      </c>
      <c r="D4881" t="s">
        <v>21876</v>
      </c>
      <c r="E4881" t="s">
        <v>21877</v>
      </c>
    </row>
    <row r="4882" spans="1:5" x14ac:dyDescent="0.3">
      <c r="A4882" t="s">
        <v>21878</v>
      </c>
      <c r="B4882" t="s">
        <v>21879</v>
      </c>
      <c r="C4882" t="s">
        <v>21880</v>
      </c>
      <c r="D4882" t="s">
        <v>21881</v>
      </c>
      <c r="E4882" t="s">
        <v>21882</v>
      </c>
    </row>
    <row r="4883" spans="1:5" x14ac:dyDescent="0.3">
      <c r="A4883" t="s">
        <v>21883</v>
      </c>
      <c r="B4883" t="s">
        <v>21884</v>
      </c>
      <c r="C4883" t="s">
        <v>21885</v>
      </c>
      <c r="D4883" t="s">
        <v>21886</v>
      </c>
      <c r="E4883" t="s">
        <v>21887</v>
      </c>
    </row>
    <row r="4884" spans="1:5" x14ac:dyDescent="0.3">
      <c r="A4884" t="s">
        <v>21888</v>
      </c>
      <c r="B4884" t="s">
        <v>21889</v>
      </c>
      <c r="C4884" t="s">
        <v>21890</v>
      </c>
      <c r="D4884" t="s">
        <v>21891</v>
      </c>
      <c r="E4884" t="s">
        <v>21892</v>
      </c>
    </row>
    <row r="4885" spans="1:5" x14ac:dyDescent="0.3">
      <c r="A4885" t="s">
        <v>21893</v>
      </c>
      <c r="B4885" t="s">
        <v>21894</v>
      </c>
      <c r="C4885" t="s">
        <v>21895</v>
      </c>
      <c r="D4885" t="s">
        <v>21896</v>
      </c>
      <c r="E4885" t="s">
        <v>21897</v>
      </c>
    </row>
    <row r="4886" spans="1:5" x14ac:dyDescent="0.3">
      <c r="A4886" t="s">
        <v>21898</v>
      </c>
      <c r="B4886" t="s">
        <v>21899</v>
      </c>
      <c r="C4886" t="s">
        <v>21900</v>
      </c>
      <c r="D4886" t="s">
        <v>21901</v>
      </c>
      <c r="E4886" t="s">
        <v>21902</v>
      </c>
    </row>
    <row r="4887" spans="1:5" x14ac:dyDescent="0.3">
      <c r="A4887" t="s">
        <v>21903</v>
      </c>
      <c r="B4887" t="s">
        <v>21899</v>
      </c>
      <c r="C4887" t="s">
        <v>21900</v>
      </c>
      <c r="D4887" t="s">
        <v>21901</v>
      </c>
      <c r="E4887" t="s">
        <v>21904</v>
      </c>
    </row>
    <row r="4888" spans="1:5" x14ac:dyDescent="0.3">
      <c r="A4888" t="s">
        <v>21905</v>
      </c>
      <c r="B4888" t="s">
        <v>21899</v>
      </c>
      <c r="C4888" t="s">
        <v>21900</v>
      </c>
      <c r="D4888" t="s">
        <v>21901</v>
      </c>
      <c r="E4888" t="s">
        <v>21906</v>
      </c>
    </row>
    <row r="4889" spans="1:5" x14ac:dyDescent="0.3">
      <c r="A4889" t="s">
        <v>21907</v>
      </c>
      <c r="B4889" t="s">
        <v>21899</v>
      </c>
      <c r="C4889" t="s">
        <v>21900</v>
      </c>
      <c r="D4889" t="s">
        <v>21901</v>
      </c>
      <c r="E4889" t="s">
        <v>21908</v>
      </c>
    </row>
    <row r="4890" spans="1:5" x14ac:dyDescent="0.3">
      <c r="A4890" t="s">
        <v>21909</v>
      </c>
      <c r="B4890" t="s">
        <v>21899</v>
      </c>
      <c r="C4890" t="s">
        <v>21900</v>
      </c>
      <c r="D4890" t="s">
        <v>21901</v>
      </c>
      <c r="E4890" t="s">
        <v>18462</v>
      </c>
    </row>
    <row r="4891" spans="1:5" x14ac:dyDescent="0.3">
      <c r="A4891" t="s">
        <v>21910</v>
      </c>
      <c r="B4891" t="s">
        <v>21911</v>
      </c>
      <c r="C4891" t="s">
        <v>21912</v>
      </c>
      <c r="D4891" t="s">
        <v>21912</v>
      </c>
      <c r="E4891" t="s">
        <v>21913</v>
      </c>
    </row>
    <row r="4892" spans="1:5" x14ac:dyDescent="0.3">
      <c r="A4892" t="s">
        <v>21914</v>
      </c>
      <c r="B4892" t="s">
        <v>21915</v>
      </c>
      <c r="C4892" t="s">
        <v>21916</v>
      </c>
      <c r="D4892" t="s">
        <v>21917</v>
      </c>
      <c r="E4892" t="s">
        <v>21918</v>
      </c>
    </row>
    <row r="4893" spans="1:5" x14ac:dyDescent="0.3">
      <c r="A4893" t="s">
        <v>21919</v>
      </c>
      <c r="B4893" t="s">
        <v>21920</v>
      </c>
      <c r="C4893" t="s">
        <v>15135</v>
      </c>
      <c r="D4893" t="s">
        <v>21736</v>
      </c>
      <c r="E4893" t="s">
        <v>21921</v>
      </c>
    </row>
    <row r="4894" spans="1:5" x14ac:dyDescent="0.3">
      <c r="A4894" t="s">
        <v>21922</v>
      </c>
      <c r="B4894" t="s">
        <v>21923</v>
      </c>
      <c r="C4894" t="s">
        <v>21741</v>
      </c>
      <c r="D4894" t="s">
        <v>21924</v>
      </c>
      <c r="E4894" t="s">
        <v>21925</v>
      </c>
    </row>
    <row r="4895" spans="1:5" x14ac:dyDescent="0.3">
      <c r="A4895" t="s">
        <v>21926</v>
      </c>
      <c r="B4895" t="s">
        <v>21927</v>
      </c>
      <c r="C4895" t="s">
        <v>21928</v>
      </c>
      <c r="D4895" t="s">
        <v>21929</v>
      </c>
      <c r="E4895" t="s">
        <v>21930</v>
      </c>
    </row>
    <row r="4896" spans="1:5" x14ac:dyDescent="0.3">
      <c r="A4896" t="s">
        <v>21931</v>
      </c>
      <c r="B4896" t="s">
        <v>21932</v>
      </c>
      <c r="C4896" t="s">
        <v>21933</v>
      </c>
      <c r="D4896" t="s">
        <v>21934</v>
      </c>
      <c r="E4896" t="s">
        <v>21935</v>
      </c>
    </row>
    <row r="4897" spans="1:5" x14ac:dyDescent="0.3">
      <c r="A4897" t="s">
        <v>21936</v>
      </c>
      <c r="B4897" t="s">
        <v>21937</v>
      </c>
      <c r="C4897" t="s">
        <v>4152</v>
      </c>
      <c r="D4897" t="s">
        <v>21938</v>
      </c>
      <c r="E4897" t="s">
        <v>21939</v>
      </c>
    </row>
    <row r="4898" spans="1:5" x14ac:dyDescent="0.3">
      <c r="A4898" t="s">
        <v>21940</v>
      </c>
      <c r="B4898" t="s">
        <v>21941</v>
      </c>
      <c r="C4898" t="s">
        <v>21942</v>
      </c>
      <c r="D4898" t="s">
        <v>21943</v>
      </c>
      <c r="E4898" t="s">
        <v>21944</v>
      </c>
    </row>
    <row r="4899" spans="1:5" x14ac:dyDescent="0.3">
      <c r="A4899" t="s">
        <v>21945</v>
      </c>
      <c r="B4899" t="s">
        <v>21946</v>
      </c>
      <c r="C4899" t="s">
        <v>21947</v>
      </c>
      <c r="D4899" t="s">
        <v>21947</v>
      </c>
      <c r="E4899" t="s">
        <v>21948</v>
      </c>
    </row>
    <row r="4900" spans="1:5" x14ac:dyDescent="0.3">
      <c r="A4900" t="s">
        <v>21949</v>
      </c>
      <c r="B4900" t="s">
        <v>21950</v>
      </c>
      <c r="C4900" t="s">
        <v>21951</v>
      </c>
      <c r="D4900" t="s">
        <v>21952</v>
      </c>
      <c r="E4900" t="s">
        <v>21953</v>
      </c>
    </row>
    <row r="4901" spans="1:5" x14ac:dyDescent="0.3">
      <c r="A4901" t="s">
        <v>21954</v>
      </c>
      <c r="B4901" t="s">
        <v>21955</v>
      </c>
      <c r="C4901" t="s">
        <v>17621</v>
      </c>
      <c r="D4901" t="s">
        <v>21956</v>
      </c>
      <c r="E4901" t="s">
        <v>21957</v>
      </c>
    </row>
    <row r="4902" spans="1:5" x14ac:dyDescent="0.3">
      <c r="A4902" t="s">
        <v>21958</v>
      </c>
      <c r="B4902" t="s">
        <v>21959</v>
      </c>
      <c r="C4902" t="s">
        <v>21960</v>
      </c>
      <c r="D4902" t="s">
        <v>21960</v>
      </c>
      <c r="E4902" t="s">
        <v>21961</v>
      </c>
    </row>
    <row r="4903" spans="1:5" x14ac:dyDescent="0.3">
      <c r="A4903" t="s">
        <v>21962</v>
      </c>
      <c r="B4903" t="s">
        <v>21963</v>
      </c>
      <c r="C4903" t="s">
        <v>6073</v>
      </c>
      <c r="D4903" t="s">
        <v>6073</v>
      </c>
      <c r="E4903" t="s">
        <v>21964</v>
      </c>
    </row>
    <row r="4904" spans="1:5" x14ac:dyDescent="0.3">
      <c r="A4904" t="s">
        <v>21965</v>
      </c>
      <c r="B4904" t="s">
        <v>21966</v>
      </c>
      <c r="C4904" t="s">
        <v>21967</v>
      </c>
      <c r="D4904" t="s">
        <v>21968</v>
      </c>
      <c r="E4904" t="s">
        <v>21969</v>
      </c>
    </row>
    <row r="4905" spans="1:5" x14ac:dyDescent="0.3">
      <c r="A4905" t="s">
        <v>21970</v>
      </c>
      <c r="B4905" t="s">
        <v>21971</v>
      </c>
      <c r="C4905" t="s">
        <v>21675</v>
      </c>
      <c r="D4905" t="s">
        <v>21972</v>
      </c>
      <c r="E4905" t="s">
        <v>21973</v>
      </c>
    </row>
    <row r="4906" spans="1:5" x14ac:dyDescent="0.3">
      <c r="A4906" t="s">
        <v>21974</v>
      </c>
      <c r="B4906" t="s">
        <v>21975</v>
      </c>
      <c r="C4906" t="s">
        <v>21976</v>
      </c>
      <c r="D4906" t="s">
        <v>21976</v>
      </c>
      <c r="E4906" t="s">
        <v>21977</v>
      </c>
    </row>
    <row r="4907" spans="1:5" x14ac:dyDescent="0.3">
      <c r="A4907" t="s">
        <v>21978</v>
      </c>
      <c r="B4907" t="s">
        <v>21979</v>
      </c>
      <c r="C4907" t="s">
        <v>8155</v>
      </c>
      <c r="D4907" t="s">
        <v>21980</v>
      </c>
      <c r="E4907" t="s">
        <v>21981</v>
      </c>
    </row>
    <row r="4908" spans="1:5" x14ac:dyDescent="0.3">
      <c r="A4908" t="s">
        <v>21982</v>
      </c>
      <c r="B4908" t="s">
        <v>21983</v>
      </c>
      <c r="C4908" t="s">
        <v>21984</v>
      </c>
      <c r="D4908" t="s">
        <v>21984</v>
      </c>
      <c r="E4908" t="s">
        <v>21985</v>
      </c>
    </row>
    <row r="4909" spans="1:5" x14ac:dyDescent="0.3">
      <c r="A4909" t="s">
        <v>21986</v>
      </c>
      <c r="B4909" t="s">
        <v>21987</v>
      </c>
      <c r="C4909" t="s">
        <v>21988</v>
      </c>
      <c r="D4909" t="s">
        <v>21989</v>
      </c>
      <c r="E4909" t="s">
        <v>21990</v>
      </c>
    </row>
    <row r="4910" spans="1:5" x14ac:dyDescent="0.3">
      <c r="A4910" t="s">
        <v>21991</v>
      </c>
      <c r="B4910" t="s">
        <v>21992</v>
      </c>
      <c r="C4910" t="s">
        <v>3047</v>
      </c>
      <c r="D4910" t="s">
        <v>21993</v>
      </c>
      <c r="E4910" t="s">
        <v>21994</v>
      </c>
    </row>
    <row r="4911" spans="1:5" x14ac:dyDescent="0.3">
      <c r="A4911" t="s">
        <v>21995</v>
      </c>
      <c r="B4911" t="s">
        <v>21996</v>
      </c>
      <c r="C4911" t="s">
        <v>21997</v>
      </c>
      <c r="D4911" t="s">
        <v>21997</v>
      </c>
      <c r="E4911" t="s">
        <v>21998</v>
      </c>
    </row>
    <row r="4912" spans="1:5" x14ac:dyDescent="0.3">
      <c r="A4912" t="s">
        <v>21999</v>
      </c>
      <c r="B4912" t="s">
        <v>22000</v>
      </c>
      <c r="C4912" t="s">
        <v>22001</v>
      </c>
      <c r="D4912" t="s">
        <v>22002</v>
      </c>
      <c r="E4912" t="s">
        <v>22003</v>
      </c>
    </row>
    <row r="4913" spans="1:5" x14ac:dyDescent="0.3">
      <c r="A4913" t="s">
        <v>22004</v>
      </c>
      <c r="B4913" t="s">
        <v>22005</v>
      </c>
      <c r="C4913" t="s">
        <v>22006</v>
      </c>
      <c r="D4913" t="s">
        <v>22007</v>
      </c>
      <c r="E4913" t="s">
        <v>22008</v>
      </c>
    </row>
    <row r="4914" spans="1:5" x14ac:dyDescent="0.3">
      <c r="A4914" t="s">
        <v>22009</v>
      </c>
      <c r="B4914" t="s">
        <v>22010</v>
      </c>
      <c r="C4914" t="s">
        <v>22011</v>
      </c>
      <c r="D4914" t="s">
        <v>22011</v>
      </c>
      <c r="E4914" t="s">
        <v>22012</v>
      </c>
    </row>
    <row r="4915" spans="1:5" x14ac:dyDescent="0.3">
      <c r="A4915" t="s">
        <v>22013</v>
      </c>
      <c r="B4915" t="s">
        <v>22014</v>
      </c>
      <c r="C4915" t="s">
        <v>22015</v>
      </c>
      <c r="D4915" t="s">
        <v>22016</v>
      </c>
      <c r="E4915" t="s">
        <v>22017</v>
      </c>
    </row>
    <row r="4916" spans="1:5" x14ac:dyDescent="0.3">
      <c r="A4916" t="s">
        <v>22018</v>
      </c>
      <c r="B4916" t="s">
        <v>22019</v>
      </c>
      <c r="C4916" t="s">
        <v>8712</v>
      </c>
      <c r="D4916" t="s">
        <v>22020</v>
      </c>
      <c r="E4916" t="s">
        <v>22021</v>
      </c>
    </row>
    <row r="4917" spans="1:5" x14ac:dyDescent="0.3">
      <c r="A4917" t="s">
        <v>22022</v>
      </c>
      <c r="B4917" t="s">
        <v>22023</v>
      </c>
      <c r="C4917" t="s">
        <v>22024</v>
      </c>
      <c r="D4917" t="s">
        <v>22025</v>
      </c>
      <c r="E4917" t="s">
        <v>22026</v>
      </c>
    </row>
    <row r="4918" spans="1:5" x14ac:dyDescent="0.3">
      <c r="A4918" t="s">
        <v>22027</v>
      </c>
      <c r="B4918" t="s">
        <v>22028</v>
      </c>
      <c r="C4918" t="s">
        <v>16606</v>
      </c>
      <c r="D4918" t="s">
        <v>22029</v>
      </c>
      <c r="E4918" t="s">
        <v>22030</v>
      </c>
    </row>
    <row r="4919" spans="1:5" x14ac:dyDescent="0.3">
      <c r="A4919" t="s">
        <v>22031</v>
      </c>
      <c r="B4919" t="s">
        <v>22032</v>
      </c>
      <c r="C4919" t="s">
        <v>22033</v>
      </c>
      <c r="D4919" t="s">
        <v>22034</v>
      </c>
      <c r="E4919" t="s">
        <v>22035</v>
      </c>
    </row>
    <row r="4920" spans="1:5" x14ac:dyDescent="0.3">
      <c r="A4920" t="s">
        <v>22036</v>
      </c>
      <c r="B4920" t="s">
        <v>22037</v>
      </c>
      <c r="C4920" t="s">
        <v>22020</v>
      </c>
      <c r="D4920" t="s">
        <v>22038</v>
      </c>
      <c r="E4920" t="s">
        <v>22039</v>
      </c>
    </row>
    <row r="4921" spans="1:5" x14ac:dyDescent="0.3">
      <c r="A4921" t="s">
        <v>22040</v>
      </c>
      <c r="B4921" t="s">
        <v>22041</v>
      </c>
      <c r="C4921" t="s">
        <v>22042</v>
      </c>
      <c r="D4921" t="s">
        <v>22043</v>
      </c>
      <c r="E4921" t="s">
        <v>22044</v>
      </c>
    </row>
    <row r="4922" spans="1:5" x14ac:dyDescent="0.3">
      <c r="A4922" t="s">
        <v>22045</v>
      </c>
      <c r="B4922" t="s">
        <v>22046</v>
      </c>
      <c r="C4922" t="s">
        <v>22047</v>
      </c>
      <c r="D4922" t="s">
        <v>22047</v>
      </c>
      <c r="E4922" t="s">
        <v>22048</v>
      </c>
    </row>
    <row r="4923" spans="1:5" x14ac:dyDescent="0.3">
      <c r="A4923" t="s">
        <v>22049</v>
      </c>
      <c r="B4923" t="s">
        <v>22050</v>
      </c>
      <c r="C4923" t="s">
        <v>22051</v>
      </c>
      <c r="D4923" t="s">
        <v>22052</v>
      </c>
      <c r="E4923" t="s">
        <v>22053</v>
      </c>
    </row>
    <row r="4924" spans="1:5" x14ac:dyDescent="0.3">
      <c r="A4924" t="s">
        <v>22054</v>
      </c>
      <c r="B4924" t="s">
        <v>22055</v>
      </c>
      <c r="C4924" t="s">
        <v>22056</v>
      </c>
      <c r="D4924" t="s">
        <v>22057</v>
      </c>
      <c r="E4924" t="s">
        <v>22058</v>
      </c>
    </row>
    <row r="4925" spans="1:5" x14ac:dyDescent="0.3">
      <c r="A4925" t="s">
        <v>22059</v>
      </c>
      <c r="B4925" t="s">
        <v>22060</v>
      </c>
      <c r="C4925" t="s">
        <v>22061</v>
      </c>
      <c r="D4925" t="s">
        <v>22062</v>
      </c>
      <c r="E4925" t="s">
        <v>22063</v>
      </c>
    </row>
    <row r="4926" spans="1:5" x14ac:dyDescent="0.3">
      <c r="A4926" t="s">
        <v>22064</v>
      </c>
      <c r="B4926" t="s">
        <v>22065</v>
      </c>
      <c r="C4926" t="s">
        <v>22066</v>
      </c>
      <c r="D4926" t="s">
        <v>22067</v>
      </c>
      <c r="E4926" t="s">
        <v>22068</v>
      </c>
    </row>
    <row r="4927" spans="1:5" x14ac:dyDescent="0.3">
      <c r="A4927" t="s">
        <v>22069</v>
      </c>
      <c r="B4927" t="s">
        <v>22070</v>
      </c>
      <c r="C4927" t="s">
        <v>21951</v>
      </c>
      <c r="D4927" t="s">
        <v>22071</v>
      </c>
      <c r="E4927" t="s">
        <v>22072</v>
      </c>
    </row>
    <row r="4928" spans="1:5" x14ac:dyDescent="0.3">
      <c r="A4928" t="s">
        <v>22073</v>
      </c>
      <c r="B4928" t="s">
        <v>22074</v>
      </c>
      <c r="C4928" t="s">
        <v>22075</v>
      </c>
      <c r="D4928" t="s">
        <v>22076</v>
      </c>
      <c r="E4928" t="s">
        <v>22077</v>
      </c>
    </row>
    <row r="4929" spans="1:5" x14ac:dyDescent="0.3">
      <c r="A4929" t="s">
        <v>22078</v>
      </c>
      <c r="B4929" t="s">
        <v>22079</v>
      </c>
      <c r="C4929" t="s">
        <v>367</v>
      </c>
      <c r="D4929" t="s">
        <v>22080</v>
      </c>
      <c r="E4929" t="s">
        <v>22081</v>
      </c>
    </row>
    <row r="4930" spans="1:5" x14ac:dyDescent="0.3">
      <c r="A4930" t="s">
        <v>22082</v>
      </c>
      <c r="B4930" t="s">
        <v>22083</v>
      </c>
      <c r="C4930" t="s">
        <v>8810</v>
      </c>
      <c r="D4930" t="s">
        <v>22084</v>
      </c>
      <c r="E4930" t="s">
        <v>22085</v>
      </c>
    </row>
    <row r="4931" spans="1:5" x14ac:dyDescent="0.3">
      <c r="A4931" t="s">
        <v>22086</v>
      </c>
      <c r="B4931" t="s">
        <v>22087</v>
      </c>
      <c r="C4931" t="s">
        <v>21951</v>
      </c>
      <c r="D4931" t="s">
        <v>22088</v>
      </c>
      <c r="E4931" t="s">
        <v>22089</v>
      </c>
    </row>
    <row r="4932" spans="1:5" x14ac:dyDescent="0.3">
      <c r="A4932" t="s">
        <v>22090</v>
      </c>
      <c r="B4932" t="s">
        <v>22091</v>
      </c>
      <c r="C4932" t="s">
        <v>22092</v>
      </c>
      <c r="D4932" t="s">
        <v>22093</v>
      </c>
      <c r="E4932" t="s">
        <v>22094</v>
      </c>
    </row>
    <row r="4933" spans="1:5" x14ac:dyDescent="0.3">
      <c r="A4933" t="s">
        <v>22095</v>
      </c>
      <c r="B4933" t="s">
        <v>22096</v>
      </c>
      <c r="C4933" t="s">
        <v>22097</v>
      </c>
      <c r="D4933" t="s">
        <v>22097</v>
      </c>
      <c r="E4933" t="s">
        <v>22098</v>
      </c>
    </row>
    <row r="4934" spans="1:5" x14ac:dyDescent="0.3">
      <c r="A4934" t="s">
        <v>22099</v>
      </c>
      <c r="B4934" t="s">
        <v>22100</v>
      </c>
      <c r="C4934" t="s">
        <v>22101</v>
      </c>
      <c r="D4934" t="s">
        <v>22102</v>
      </c>
      <c r="E4934" t="s">
        <v>22103</v>
      </c>
    </row>
    <row r="4935" spans="1:5" x14ac:dyDescent="0.3">
      <c r="A4935" t="s">
        <v>22104</v>
      </c>
      <c r="B4935" t="s">
        <v>22105</v>
      </c>
      <c r="C4935" t="s">
        <v>21951</v>
      </c>
      <c r="D4935" t="s">
        <v>22106</v>
      </c>
      <c r="E4935" t="s">
        <v>22107</v>
      </c>
    </row>
    <row r="4936" spans="1:5" x14ac:dyDescent="0.3">
      <c r="A4936" t="s">
        <v>22108</v>
      </c>
      <c r="B4936" t="s">
        <v>22109</v>
      </c>
      <c r="C4936" t="s">
        <v>22110</v>
      </c>
      <c r="D4936" t="s">
        <v>22111</v>
      </c>
      <c r="E4936" t="s">
        <v>22112</v>
      </c>
    </row>
    <row r="4937" spans="1:5" x14ac:dyDescent="0.3">
      <c r="A4937" t="s">
        <v>22113</v>
      </c>
      <c r="B4937" t="s">
        <v>22114</v>
      </c>
      <c r="C4937" t="s">
        <v>22115</v>
      </c>
      <c r="D4937" t="s">
        <v>22116</v>
      </c>
      <c r="E4937" t="s">
        <v>22117</v>
      </c>
    </row>
    <row r="4938" spans="1:5" x14ac:dyDescent="0.3">
      <c r="A4938" t="s">
        <v>22118</v>
      </c>
      <c r="B4938" t="s">
        <v>22119</v>
      </c>
      <c r="C4938" t="s">
        <v>21772</v>
      </c>
      <c r="D4938" t="s">
        <v>21772</v>
      </c>
      <c r="E4938" t="s">
        <v>22120</v>
      </c>
    </row>
    <row r="4939" spans="1:5" x14ac:dyDescent="0.3">
      <c r="A4939" t="s">
        <v>22121</v>
      </c>
      <c r="B4939" t="s">
        <v>22122</v>
      </c>
      <c r="C4939" t="s">
        <v>22123</v>
      </c>
      <c r="D4939" t="s">
        <v>22124</v>
      </c>
      <c r="E4939" t="s">
        <v>22125</v>
      </c>
    </row>
    <row r="4940" spans="1:5" x14ac:dyDescent="0.3">
      <c r="A4940" t="s">
        <v>22126</v>
      </c>
      <c r="B4940" t="s">
        <v>22127</v>
      </c>
      <c r="C4940" t="s">
        <v>2527</v>
      </c>
      <c r="D4940" t="s">
        <v>22128</v>
      </c>
      <c r="E4940" t="s">
        <v>22129</v>
      </c>
    </row>
    <row r="4941" spans="1:5" x14ac:dyDescent="0.3">
      <c r="A4941" t="s">
        <v>22130</v>
      </c>
      <c r="B4941" t="s">
        <v>22131</v>
      </c>
      <c r="C4941" t="s">
        <v>2532</v>
      </c>
      <c r="D4941" t="s">
        <v>2532</v>
      </c>
      <c r="E4941" t="s">
        <v>22132</v>
      </c>
    </row>
    <row r="4942" spans="1:5" x14ac:dyDescent="0.3">
      <c r="A4942" t="s">
        <v>22133</v>
      </c>
      <c r="B4942" t="s">
        <v>22134</v>
      </c>
      <c r="C4942" t="s">
        <v>2309</v>
      </c>
      <c r="D4942" t="s">
        <v>4767</v>
      </c>
      <c r="E4942" t="s">
        <v>22135</v>
      </c>
    </row>
    <row r="4943" spans="1:5" x14ac:dyDescent="0.3">
      <c r="A4943" t="s">
        <v>22136</v>
      </c>
      <c r="B4943" t="s">
        <v>22137</v>
      </c>
      <c r="C4943" t="s">
        <v>22138</v>
      </c>
      <c r="D4943" t="s">
        <v>22139</v>
      </c>
      <c r="E4943" t="s">
        <v>22140</v>
      </c>
    </row>
    <row r="4944" spans="1:5" x14ac:dyDescent="0.3">
      <c r="A4944" t="s">
        <v>22141</v>
      </c>
      <c r="B4944" t="s">
        <v>22142</v>
      </c>
      <c r="C4944" t="s">
        <v>22143</v>
      </c>
      <c r="D4944" t="s">
        <v>22143</v>
      </c>
      <c r="E4944" t="s">
        <v>22144</v>
      </c>
    </row>
    <row r="4945" spans="1:5" x14ac:dyDescent="0.3">
      <c r="A4945" t="s">
        <v>22145</v>
      </c>
      <c r="B4945" t="s">
        <v>22146</v>
      </c>
      <c r="C4945" t="s">
        <v>22147</v>
      </c>
      <c r="D4945" t="s">
        <v>22148</v>
      </c>
      <c r="E4945" t="s">
        <v>22149</v>
      </c>
    </row>
    <row r="4946" spans="1:5" x14ac:dyDescent="0.3">
      <c r="A4946" t="s">
        <v>22150</v>
      </c>
      <c r="B4946" t="s">
        <v>22151</v>
      </c>
      <c r="C4946" t="s">
        <v>21976</v>
      </c>
      <c r="D4946" t="s">
        <v>21976</v>
      </c>
      <c r="E4946" t="s">
        <v>22152</v>
      </c>
    </row>
    <row r="4947" spans="1:5" x14ac:dyDescent="0.3">
      <c r="A4947" t="s">
        <v>22153</v>
      </c>
      <c r="B4947" t="s">
        <v>22154</v>
      </c>
      <c r="C4947" t="s">
        <v>13397</v>
      </c>
      <c r="D4947" t="s">
        <v>22155</v>
      </c>
      <c r="E4947" t="s">
        <v>22156</v>
      </c>
    </row>
    <row r="4948" spans="1:5" x14ac:dyDescent="0.3">
      <c r="A4948" t="s">
        <v>22157</v>
      </c>
      <c r="B4948" t="s">
        <v>22158</v>
      </c>
      <c r="C4948" t="s">
        <v>3456</v>
      </c>
      <c r="D4948" t="s">
        <v>22159</v>
      </c>
      <c r="E4948" t="s">
        <v>22160</v>
      </c>
    </row>
    <row r="4949" spans="1:5" x14ac:dyDescent="0.3">
      <c r="A4949" t="s">
        <v>22161</v>
      </c>
      <c r="B4949" t="s">
        <v>22162</v>
      </c>
      <c r="C4949" t="s">
        <v>22163</v>
      </c>
      <c r="D4949" t="s">
        <v>22163</v>
      </c>
      <c r="E4949" t="s">
        <v>22164</v>
      </c>
    </row>
    <row r="4950" spans="1:5" x14ac:dyDescent="0.3">
      <c r="A4950" t="s">
        <v>22165</v>
      </c>
      <c r="B4950" t="s">
        <v>22166</v>
      </c>
      <c r="C4950" t="s">
        <v>22167</v>
      </c>
      <c r="D4950" t="s">
        <v>22168</v>
      </c>
      <c r="E4950" t="s">
        <v>22169</v>
      </c>
    </row>
    <row r="4951" spans="1:5" x14ac:dyDescent="0.3">
      <c r="A4951" t="s">
        <v>22170</v>
      </c>
      <c r="B4951" t="s">
        <v>22171</v>
      </c>
      <c r="C4951" t="s">
        <v>22172</v>
      </c>
      <c r="D4951" t="s">
        <v>22173</v>
      </c>
      <c r="E4951" t="s">
        <v>22174</v>
      </c>
    </row>
    <row r="4952" spans="1:5" x14ac:dyDescent="0.3">
      <c r="A4952" t="s">
        <v>22175</v>
      </c>
      <c r="B4952" t="s">
        <v>22176</v>
      </c>
      <c r="C4952" t="s">
        <v>22177</v>
      </c>
      <c r="D4952" t="s">
        <v>22178</v>
      </c>
      <c r="E4952" t="s">
        <v>22179</v>
      </c>
    </row>
    <row r="4953" spans="1:5" x14ac:dyDescent="0.3">
      <c r="A4953" t="s">
        <v>22180</v>
      </c>
      <c r="B4953" t="s">
        <v>22181</v>
      </c>
      <c r="C4953" t="s">
        <v>22182</v>
      </c>
      <c r="D4953" t="s">
        <v>22183</v>
      </c>
      <c r="E4953" t="s">
        <v>22184</v>
      </c>
    </row>
    <row r="4954" spans="1:5" x14ac:dyDescent="0.3">
      <c r="A4954" t="s">
        <v>22185</v>
      </c>
      <c r="B4954" t="s">
        <v>22186</v>
      </c>
      <c r="C4954" t="s">
        <v>22187</v>
      </c>
      <c r="D4954" t="s">
        <v>22188</v>
      </c>
      <c r="E4954" t="s">
        <v>22189</v>
      </c>
    </row>
    <row r="4955" spans="1:5" x14ac:dyDescent="0.3">
      <c r="A4955" t="s">
        <v>22190</v>
      </c>
      <c r="B4955" t="s">
        <v>22191</v>
      </c>
      <c r="C4955" t="s">
        <v>22192</v>
      </c>
      <c r="D4955" t="s">
        <v>22192</v>
      </c>
      <c r="E4955" t="s">
        <v>22193</v>
      </c>
    </row>
    <row r="4956" spans="1:5" x14ac:dyDescent="0.3">
      <c r="A4956" t="s">
        <v>22194</v>
      </c>
      <c r="B4956" t="s">
        <v>22195</v>
      </c>
      <c r="C4956" t="s">
        <v>22196</v>
      </c>
      <c r="D4956" t="s">
        <v>22197</v>
      </c>
      <c r="E4956" t="s">
        <v>22198</v>
      </c>
    </row>
    <row r="4957" spans="1:5" x14ac:dyDescent="0.3">
      <c r="A4957" t="s">
        <v>22199</v>
      </c>
      <c r="B4957" t="s">
        <v>22200</v>
      </c>
      <c r="C4957" t="s">
        <v>22201</v>
      </c>
      <c r="D4957" t="s">
        <v>22201</v>
      </c>
      <c r="E4957" t="s">
        <v>22202</v>
      </c>
    </row>
    <row r="4958" spans="1:5" x14ac:dyDescent="0.3">
      <c r="A4958" t="s">
        <v>22203</v>
      </c>
      <c r="B4958" t="s">
        <v>22204</v>
      </c>
      <c r="C4958" t="s">
        <v>22205</v>
      </c>
      <c r="D4958" t="s">
        <v>22206</v>
      </c>
      <c r="E4958" t="s">
        <v>22207</v>
      </c>
    </row>
    <row r="4959" spans="1:5" x14ac:dyDescent="0.3">
      <c r="A4959" t="s">
        <v>22208</v>
      </c>
      <c r="B4959" t="s">
        <v>22209</v>
      </c>
      <c r="C4959" t="s">
        <v>22210</v>
      </c>
      <c r="D4959" t="e">
        <f>- to be in company with, i.e. present at the time</f>
        <v>#NAME?</v>
      </c>
      <c r="E4959" t="e">
        <f>- to be in company with, i.e. present at the time</f>
        <v>#NAME?</v>
      </c>
    </row>
    <row r="4960" spans="1:5" x14ac:dyDescent="0.3">
      <c r="A4960" t="s">
        <v>22211</v>
      </c>
      <c r="B4960" t="s">
        <v>22209</v>
      </c>
      <c r="C4960" t="s">
        <v>9405</v>
      </c>
      <c r="D4960" t="s">
        <v>22212</v>
      </c>
      <c r="E4960" t="s">
        <v>22213</v>
      </c>
    </row>
    <row r="4961" spans="1:5" x14ac:dyDescent="0.3">
      <c r="A4961" t="s">
        <v>22214</v>
      </c>
      <c r="B4961" t="s">
        <v>22215</v>
      </c>
      <c r="C4961" t="s">
        <v>22216</v>
      </c>
      <c r="D4961" t="s">
        <v>22217</v>
      </c>
      <c r="E4961" t="s">
        <v>22218</v>
      </c>
    </row>
    <row r="4962" spans="1:5" x14ac:dyDescent="0.3">
      <c r="A4962" t="s">
        <v>22219</v>
      </c>
      <c r="B4962" t="s">
        <v>22220</v>
      </c>
      <c r="C4962" t="s">
        <v>22221</v>
      </c>
      <c r="D4962" t="s">
        <v>22222</v>
      </c>
      <c r="E4962" t="s">
        <v>22223</v>
      </c>
    </row>
    <row r="4963" spans="1:5" x14ac:dyDescent="0.3">
      <c r="A4963" t="s">
        <v>22224</v>
      </c>
      <c r="B4963" t="s">
        <v>22225</v>
      </c>
      <c r="C4963" t="s">
        <v>22226</v>
      </c>
      <c r="D4963" t="s">
        <v>22227</v>
      </c>
      <c r="E4963" t="s">
        <v>22228</v>
      </c>
    </row>
    <row r="4964" spans="1:5" x14ac:dyDescent="0.3">
      <c r="A4964" t="s">
        <v>22229</v>
      </c>
      <c r="B4964" t="s">
        <v>22230</v>
      </c>
      <c r="C4964" t="s">
        <v>22231</v>
      </c>
      <c r="D4964" t="s">
        <v>17443</v>
      </c>
      <c r="E4964" t="s">
        <v>22232</v>
      </c>
    </row>
    <row r="4965" spans="1:5" x14ac:dyDescent="0.3">
      <c r="A4965" t="s">
        <v>22233</v>
      </c>
      <c r="B4965" t="s">
        <v>22234</v>
      </c>
      <c r="C4965" t="s">
        <v>21916</v>
      </c>
      <c r="D4965" t="s">
        <v>22235</v>
      </c>
      <c r="E4965" t="s">
        <v>22236</v>
      </c>
    </row>
    <row r="4966" spans="1:5" x14ac:dyDescent="0.3">
      <c r="A4966" t="s">
        <v>22237</v>
      </c>
      <c r="B4966" t="s">
        <v>22238</v>
      </c>
      <c r="C4966" t="s">
        <v>22101</v>
      </c>
      <c r="D4966" t="s">
        <v>22101</v>
      </c>
      <c r="E4966" t="s">
        <v>22239</v>
      </c>
    </row>
    <row r="4967" spans="1:5" x14ac:dyDescent="0.3">
      <c r="A4967" t="s">
        <v>22240</v>
      </c>
      <c r="B4967" t="s">
        <v>22241</v>
      </c>
      <c r="C4967" t="s">
        <v>22242</v>
      </c>
      <c r="D4967" t="s">
        <v>22243</v>
      </c>
      <c r="E4967" t="s">
        <v>22244</v>
      </c>
    </row>
    <row r="4968" spans="1:5" x14ac:dyDescent="0.3">
      <c r="A4968" t="s">
        <v>22245</v>
      </c>
      <c r="B4968" t="s">
        <v>22246</v>
      </c>
      <c r="C4968" t="s">
        <v>22247</v>
      </c>
      <c r="D4968" t="s">
        <v>22248</v>
      </c>
      <c r="E4968" t="s">
        <v>22249</v>
      </c>
    </row>
    <row r="4969" spans="1:5" x14ac:dyDescent="0.3">
      <c r="A4969" t="s">
        <v>22250</v>
      </c>
      <c r="B4969" t="s">
        <v>22251</v>
      </c>
      <c r="C4969" t="s">
        <v>21951</v>
      </c>
      <c r="D4969" t="s">
        <v>22252</v>
      </c>
      <c r="E4969" t="s">
        <v>22253</v>
      </c>
    </row>
    <row r="4970" spans="1:5" x14ac:dyDescent="0.3">
      <c r="A4970" t="s">
        <v>22254</v>
      </c>
      <c r="B4970" t="s">
        <v>22255</v>
      </c>
      <c r="C4970" t="s">
        <v>22256</v>
      </c>
      <c r="D4970" t="s">
        <v>22256</v>
      </c>
      <c r="E4970" t="s">
        <v>22257</v>
      </c>
    </row>
    <row r="4971" spans="1:5" x14ac:dyDescent="0.3">
      <c r="A4971" t="s">
        <v>22258</v>
      </c>
      <c r="B4971" t="s">
        <v>22259</v>
      </c>
      <c r="C4971" t="s">
        <v>22260</v>
      </c>
      <c r="D4971" t="s">
        <v>22261</v>
      </c>
      <c r="E4971" t="s">
        <v>22262</v>
      </c>
    </row>
    <row r="4972" spans="1:5" x14ac:dyDescent="0.3">
      <c r="A4972" t="s">
        <v>22263</v>
      </c>
      <c r="B4972" t="s">
        <v>22264</v>
      </c>
      <c r="C4972" t="s">
        <v>22265</v>
      </c>
      <c r="D4972" t="s">
        <v>22266</v>
      </c>
      <c r="E4972" t="s">
        <v>22267</v>
      </c>
    </row>
    <row r="4973" spans="1:5" x14ac:dyDescent="0.3">
      <c r="A4973" t="s">
        <v>22268</v>
      </c>
      <c r="B4973" t="s">
        <v>22269</v>
      </c>
      <c r="C4973" t="s">
        <v>22270</v>
      </c>
      <c r="D4973" t="s">
        <v>22271</v>
      </c>
      <c r="E4973" t="s">
        <v>22272</v>
      </c>
    </row>
    <row r="4974" spans="1:5" x14ac:dyDescent="0.3">
      <c r="A4974" t="s">
        <v>22273</v>
      </c>
      <c r="B4974" t="s">
        <v>22274</v>
      </c>
      <c r="C4974" t="s">
        <v>22275</v>
      </c>
      <c r="D4974" t="s">
        <v>22276</v>
      </c>
      <c r="E4974" t="s">
        <v>22277</v>
      </c>
    </row>
    <row r="4975" spans="1:5" x14ac:dyDescent="0.3">
      <c r="A4975" t="s">
        <v>22278</v>
      </c>
      <c r="B4975" t="s">
        <v>22279</v>
      </c>
      <c r="C4975" t="s">
        <v>12783</v>
      </c>
      <c r="D4975" t="s">
        <v>22280</v>
      </c>
      <c r="E4975" t="s">
        <v>22281</v>
      </c>
    </row>
    <row r="4976" spans="1:5" x14ac:dyDescent="0.3">
      <c r="A4976" t="s">
        <v>22282</v>
      </c>
      <c r="B4976" t="s">
        <v>22283</v>
      </c>
      <c r="C4976" t="s">
        <v>22284</v>
      </c>
      <c r="D4976" t="s">
        <v>22285</v>
      </c>
      <c r="E4976" t="s">
        <v>22286</v>
      </c>
    </row>
    <row r="4977" spans="1:5" x14ac:dyDescent="0.3">
      <c r="A4977" t="s">
        <v>22287</v>
      </c>
      <c r="B4977" t="s">
        <v>22288</v>
      </c>
      <c r="C4977" t="s">
        <v>9898</v>
      </c>
      <c r="D4977" t="s">
        <v>22289</v>
      </c>
      <c r="E4977" t="s">
        <v>22290</v>
      </c>
    </row>
    <row r="4978" spans="1:5" x14ac:dyDescent="0.3">
      <c r="A4978" t="s">
        <v>22291</v>
      </c>
      <c r="B4978" t="s">
        <v>22292</v>
      </c>
      <c r="C4978" t="s">
        <v>7030</v>
      </c>
      <c r="D4978" t="s">
        <v>22293</v>
      </c>
      <c r="E4978" t="s">
        <v>22294</v>
      </c>
    </row>
    <row r="4979" spans="1:5" x14ac:dyDescent="0.3">
      <c r="A4979" t="s">
        <v>22295</v>
      </c>
      <c r="B4979" t="s">
        <v>22296</v>
      </c>
      <c r="C4979" t="s">
        <v>22297</v>
      </c>
      <c r="D4979" t="s">
        <v>22298</v>
      </c>
      <c r="E4979" t="s">
        <v>22299</v>
      </c>
    </row>
    <row r="4980" spans="1:5" x14ac:dyDescent="0.3">
      <c r="A4980" t="s">
        <v>22300</v>
      </c>
      <c r="B4980" t="s">
        <v>22301</v>
      </c>
      <c r="C4980" t="s">
        <v>22302</v>
      </c>
      <c r="D4980" t="s">
        <v>22303</v>
      </c>
      <c r="E4980" t="s">
        <v>22304</v>
      </c>
    </row>
    <row r="4981" spans="1:5" x14ac:dyDescent="0.3">
      <c r="A4981" t="s">
        <v>22305</v>
      </c>
      <c r="B4981" t="s">
        <v>22306</v>
      </c>
      <c r="C4981" t="s">
        <v>22307</v>
      </c>
      <c r="D4981" t="s">
        <v>22308</v>
      </c>
      <c r="E4981" t="s">
        <v>22309</v>
      </c>
    </row>
    <row r="4982" spans="1:5" x14ac:dyDescent="0.3">
      <c r="A4982" t="s">
        <v>22310</v>
      </c>
      <c r="B4982" t="s">
        <v>22311</v>
      </c>
      <c r="C4982" t="s">
        <v>22312</v>
      </c>
      <c r="D4982" t="s">
        <v>22313</v>
      </c>
      <c r="E4982" t="s">
        <v>22314</v>
      </c>
    </row>
    <row r="4983" spans="1:5" x14ac:dyDescent="0.3">
      <c r="A4983" t="s">
        <v>22315</v>
      </c>
      <c r="B4983" t="s">
        <v>22316</v>
      </c>
      <c r="C4983" t="s">
        <v>12292</v>
      </c>
      <c r="D4983" t="s">
        <v>12292</v>
      </c>
      <c r="E4983" t="s">
        <v>22317</v>
      </c>
    </row>
    <row r="4984" spans="1:5" x14ac:dyDescent="0.3">
      <c r="A4984" t="s">
        <v>22318</v>
      </c>
      <c r="B4984" t="s">
        <v>22319</v>
      </c>
      <c r="C4984" t="s">
        <v>16048</v>
      </c>
      <c r="D4984" t="s">
        <v>22320</v>
      </c>
      <c r="E4984" t="s">
        <v>22321</v>
      </c>
    </row>
    <row r="4985" spans="1:5" x14ac:dyDescent="0.3">
      <c r="A4985" t="s">
        <v>22322</v>
      </c>
      <c r="B4985" t="s">
        <v>22323</v>
      </c>
      <c r="C4985" t="s">
        <v>22324</v>
      </c>
      <c r="D4985" t="s">
        <v>22325</v>
      </c>
      <c r="E4985" t="s">
        <v>22326</v>
      </c>
    </row>
    <row r="4986" spans="1:5" x14ac:dyDescent="0.3">
      <c r="A4986" t="s">
        <v>22327</v>
      </c>
      <c r="B4986" t="s">
        <v>22328</v>
      </c>
      <c r="C4986" t="s">
        <v>22329</v>
      </c>
      <c r="D4986" t="s">
        <v>22329</v>
      </c>
      <c r="E4986" t="s">
        <v>22330</v>
      </c>
    </row>
    <row r="4987" spans="1:5" x14ac:dyDescent="0.3">
      <c r="A4987" t="s">
        <v>22331</v>
      </c>
      <c r="B4987" t="s">
        <v>22332</v>
      </c>
      <c r="C4987" t="s">
        <v>22333</v>
      </c>
      <c r="D4987" t="s">
        <v>22334</v>
      </c>
      <c r="E4987" t="s">
        <v>22335</v>
      </c>
    </row>
    <row r="4988" spans="1:5" x14ac:dyDescent="0.3">
      <c r="A4988" t="s">
        <v>22336</v>
      </c>
      <c r="B4988" t="s">
        <v>22337</v>
      </c>
      <c r="C4988" t="s">
        <v>21783</v>
      </c>
      <c r="D4988" t="s">
        <v>21783</v>
      </c>
      <c r="E4988" t="s">
        <v>22338</v>
      </c>
    </row>
    <row r="4989" spans="1:5" x14ac:dyDescent="0.3">
      <c r="A4989" t="s">
        <v>22339</v>
      </c>
      <c r="B4989" t="s">
        <v>22340</v>
      </c>
      <c r="C4989" t="s">
        <v>22341</v>
      </c>
      <c r="D4989" t="s">
        <v>22342</v>
      </c>
      <c r="E4989" t="s">
        <v>22343</v>
      </c>
    </row>
    <row r="4990" spans="1:5" x14ac:dyDescent="0.3">
      <c r="A4990" t="s">
        <v>22344</v>
      </c>
      <c r="B4990" t="s">
        <v>22345</v>
      </c>
      <c r="C4990" t="s">
        <v>22346</v>
      </c>
      <c r="D4990" t="s">
        <v>22347</v>
      </c>
      <c r="E4990" t="s">
        <v>22348</v>
      </c>
    </row>
    <row r="4991" spans="1:5" x14ac:dyDescent="0.3">
      <c r="A4991" t="s">
        <v>22349</v>
      </c>
      <c r="B4991" t="s">
        <v>22350</v>
      </c>
      <c r="C4991" t="s">
        <v>22351</v>
      </c>
      <c r="D4991" t="s">
        <v>22352</v>
      </c>
      <c r="E4991" t="s">
        <v>22353</v>
      </c>
    </row>
    <row r="4992" spans="1:5" x14ac:dyDescent="0.3">
      <c r="A4992" t="s">
        <v>22354</v>
      </c>
      <c r="B4992" t="s">
        <v>22355</v>
      </c>
      <c r="C4992" t="s">
        <v>16332</v>
      </c>
      <c r="D4992" t="s">
        <v>22356</v>
      </c>
      <c r="E4992" t="s">
        <v>22357</v>
      </c>
    </row>
    <row r="4993" spans="1:5" x14ac:dyDescent="0.3">
      <c r="A4993" t="s">
        <v>22358</v>
      </c>
      <c r="B4993" t="s">
        <v>22359</v>
      </c>
      <c r="C4993" t="s">
        <v>6191</v>
      </c>
      <c r="D4993" t="s">
        <v>22360</v>
      </c>
      <c r="E4993" t="s">
        <v>22361</v>
      </c>
    </row>
    <row r="4994" spans="1:5" x14ac:dyDescent="0.3">
      <c r="A4994" t="s">
        <v>22362</v>
      </c>
      <c r="B4994" t="s">
        <v>22363</v>
      </c>
      <c r="C4994" t="s">
        <v>22364</v>
      </c>
      <c r="D4994" t="s">
        <v>22365</v>
      </c>
      <c r="E4994" t="s">
        <v>22366</v>
      </c>
    </row>
    <row r="4995" spans="1:5" x14ac:dyDescent="0.3">
      <c r="A4995" t="s">
        <v>22367</v>
      </c>
      <c r="B4995" t="s">
        <v>22368</v>
      </c>
      <c r="C4995" t="s">
        <v>3142</v>
      </c>
      <c r="D4995" t="s">
        <v>22369</v>
      </c>
      <c r="E4995" t="s">
        <v>22370</v>
      </c>
    </row>
    <row r="4996" spans="1:5" x14ac:dyDescent="0.3">
      <c r="A4996" t="s">
        <v>22371</v>
      </c>
      <c r="B4996" t="s">
        <v>22372</v>
      </c>
      <c r="C4996" t="s">
        <v>22373</v>
      </c>
      <c r="D4996" t="s">
        <v>22374</v>
      </c>
      <c r="E4996" t="s">
        <v>22375</v>
      </c>
    </row>
    <row r="4997" spans="1:5" x14ac:dyDescent="0.3">
      <c r="A4997" t="s">
        <v>22376</v>
      </c>
      <c r="B4997" t="s">
        <v>22377</v>
      </c>
      <c r="C4997" t="s">
        <v>22378</v>
      </c>
      <c r="D4997" t="s">
        <v>22379</v>
      </c>
      <c r="E4997" t="s">
        <v>22380</v>
      </c>
    </row>
    <row r="4998" spans="1:5" x14ac:dyDescent="0.3">
      <c r="A4998" t="s">
        <v>22381</v>
      </c>
      <c r="B4998" t="s">
        <v>22382</v>
      </c>
      <c r="C4998" t="s">
        <v>8712</v>
      </c>
      <c r="D4998" t="s">
        <v>22383</v>
      </c>
      <c r="E4998" t="s">
        <v>22384</v>
      </c>
    </row>
    <row r="4999" spans="1:5" x14ac:dyDescent="0.3">
      <c r="A4999" t="s">
        <v>22385</v>
      </c>
      <c r="B4999" t="s">
        <v>22386</v>
      </c>
      <c r="C4999" t="s">
        <v>22387</v>
      </c>
      <c r="D4999" t="s">
        <v>22388</v>
      </c>
      <c r="E4999" t="s">
        <v>22389</v>
      </c>
    </row>
    <row r="5000" spans="1:5" x14ac:dyDescent="0.3">
      <c r="A5000" t="s">
        <v>22390</v>
      </c>
      <c r="B5000" t="s">
        <v>22391</v>
      </c>
      <c r="C5000" t="s">
        <v>22392</v>
      </c>
      <c r="D5000" t="s">
        <v>22393</v>
      </c>
      <c r="E5000" t="s">
        <v>22394</v>
      </c>
    </row>
    <row r="5001" spans="1:5" x14ac:dyDescent="0.3">
      <c r="A5001" t="s">
        <v>22395</v>
      </c>
      <c r="B5001" t="s">
        <v>22396</v>
      </c>
      <c r="C5001" t="s">
        <v>12292</v>
      </c>
      <c r="D5001" t="s">
        <v>22397</v>
      </c>
      <c r="E5001" t="s">
        <v>22398</v>
      </c>
    </row>
    <row r="5002" spans="1:5" x14ac:dyDescent="0.3">
      <c r="A5002" t="s">
        <v>22399</v>
      </c>
      <c r="B5002" t="s">
        <v>22400</v>
      </c>
      <c r="C5002" t="s">
        <v>12651</v>
      </c>
      <c r="D5002" t="s">
        <v>12652</v>
      </c>
      <c r="E5002" t="s">
        <v>22401</v>
      </c>
    </row>
    <row r="5003" spans="1:5" x14ac:dyDescent="0.3">
      <c r="A5003" t="s">
        <v>22402</v>
      </c>
      <c r="B5003" t="s">
        <v>22403</v>
      </c>
      <c r="C5003" t="s">
        <v>22404</v>
      </c>
      <c r="D5003" t="s">
        <v>22405</v>
      </c>
      <c r="E5003" t="s">
        <v>22406</v>
      </c>
    </row>
    <row r="5004" spans="1:5" x14ac:dyDescent="0.3">
      <c r="A5004" t="s">
        <v>22407</v>
      </c>
      <c r="B5004" t="s">
        <v>22408</v>
      </c>
      <c r="C5004" t="s">
        <v>22409</v>
      </c>
      <c r="D5004" t="s">
        <v>22410</v>
      </c>
      <c r="E5004" t="s">
        <v>22411</v>
      </c>
    </row>
    <row r="5005" spans="1:5" x14ac:dyDescent="0.3">
      <c r="A5005" t="s">
        <v>22412</v>
      </c>
      <c r="B5005" t="s">
        <v>22413</v>
      </c>
      <c r="C5005" t="s">
        <v>22414</v>
      </c>
      <c r="D5005" t="s">
        <v>22415</v>
      </c>
      <c r="E5005" t="s">
        <v>22416</v>
      </c>
    </row>
    <row r="5006" spans="1:5" x14ac:dyDescent="0.3">
      <c r="A5006" t="s">
        <v>22417</v>
      </c>
      <c r="B5006" t="s">
        <v>22418</v>
      </c>
      <c r="C5006" t="s">
        <v>22419</v>
      </c>
      <c r="D5006" t="s">
        <v>22420</v>
      </c>
      <c r="E5006" t="s">
        <v>22421</v>
      </c>
    </row>
    <row r="5007" spans="1:5" x14ac:dyDescent="0.3">
      <c r="A5007" t="s">
        <v>22422</v>
      </c>
      <c r="B5007" t="s">
        <v>22423</v>
      </c>
      <c r="C5007" t="s">
        <v>22424</v>
      </c>
      <c r="D5007" t="s">
        <v>22425</v>
      </c>
      <c r="E5007" t="s">
        <v>22426</v>
      </c>
    </row>
    <row r="5008" spans="1:5" x14ac:dyDescent="0.3">
      <c r="A5008" t="s">
        <v>22427</v>
      </c>
      <c r="B5008" t="s">
        <v>22428</v>
      </c>
      <c r="C5008" t="s">
        <v>22429</v>
      </c>
      <c r="D5008" t="s">
        <v>22430</v>
      </c>
      <c r="E5008" t="s">
        <v>22431</v>
      </c>
    </row>
    <row r="5009" spans="1:5" x14ac:dyDescent="0.3">
      <c r="A5009" t="s">
        <v>22432</v>
      </c>
      <c r="B5009" t="s">
        <v>22433</v>
      </c>
      <c r="C5009" t="s">
        <v>9038</v>
      </c>
      <c r="D5009" t="s">
        <v>22434</v>
      </c>
      <c r="E5009" t="s">
        <v>22435</v>
      </c>
    </row>
    <row r="5010" spans="1:5" x14ac:dyDescent="0.3">
      <c r="A5010" t="s">
        <v>22436</v>
      </c>
      <c r="B5010" t="s">
        <v>22437</v>
      </c>
      <c r="C5010" t="s">
        <v>22438</v>
      </c>
      <c r="D5010" t="s">
        <v>22438</v>
      </c>
      <c r="E5010" t="s">
        <v>22439</v>
      </c>
    </row>
    <row r="5011" spans="1:5" x14ac:dyDescent="0.3">
      <c r="A5011" t="s">
        <v>22440</v>
      </c>
      <c r="B5011" t="s">
        <v>22441</v>
      </c>
      <c r="C5011" t="s">
        <v>22442</v>
      </c>
      <c r="D5011" t="s">
        <v>22442</v>
      </c>
      <c r="E5011" t="s">
        <v>22443</v>
      </c>
    </row>
    <row r="5012" spans="1:5" x14ac:dyDescent="0.3">
      <c r="A5012" t="s">
        <v>22444</v>
      </c>
      <c r="B5012" t="s">
        <v>22445</v>
      </c>
      <c r="C5012" t="s">
        <v>22446</v>
      </c>
      <c r="D5012" t="s">
        <v>22447</v>
      </c>
      <c r="E5012" t="s">
        <v>22448</v>
      </c>
    </row>
    <row r="5013" spans="1:5" x14ac:dyDescent="0.3">
      <c r="A5013" t="s">
        <v>22449</v>
      </c>
      <c r="B5013" t="s">
        <v>22450</v>
      </c>
      <c r="C5013" t="s">
        <v>22451</v>
      </c>
      <c r="D5013" t="s">
        <v>22452</v>
      </c>
      <c r="E5013" t="s">
        <v>22453</v>
      </c>
    </row>
    <row r="5014" spans="1:5" x14ac:dyDescent="0.3">
      <c r="A5014" t="s">
        <v>22454</v>
      </c>
      <c r="B5014" t="s">
        <v>22455</v>
      </c>
      <c r="C5014" t="s">
        <v>22456</v>
      </c>
      <c r="D5014" t="s">
        <v>22456</v>
      </c>
      <c r="E5014" t="s">
        <v>22457</v>
      </c>
    </row>
    <row r="5015" spans="1:5" x14ac:dyDescent="0.3">
      <c r="A5015" t="s">
        <v>22458</v>
      </c>
      <c r="B5015" t="s">
        <v>22459</v>
      </c>
      <c r="C5015" t="s">
        <v>22460</v>
      </c>
      <c r="D5015" t="s">
        <v>22461</v>
      </c>
      <c r="E5015" t="s">
        <v>22462</v>
      </c>
    </row>
    <row r="5016" spans="1:5" x14ac:dyDescent="0.3">
      <c r="A5016" t="s">
        <v>22463</v>
      </c>
      <c r="B5016" t="s">
        <v>22464</v>
      </c>
      <c r="C5016" t="s">
        <v>21261</v>
      </c>
      <c r="D5016" t="s">
        <v>21261</v>
      </c>
      <c r="E5016" t="s">
        <v>22465</v>
      </c>
    </row>
    <row r="5017" spans="1:5" x14ac:dyDescent="0.3">
      <c r="A5017" t="s">
        <v>22466</v>
      </c>
      <c r="B5017" t="s">
        <v>22467</v>
      </c>
      <c r="C5017" t="s">
        <v>22468</v>
      </c>
      <c r="D5017" t="s">
        <v>22469</v>
      </c>
      <c r="E5017" t="s">
        <v>22470</v>
      </c>
    </row>
    <row r="5018" spans="1:5" x14ac:dyDescent="0.3">
      <c r="A5018" t="s">
        <v>22471</v>
      </c>
      <c r="B5018" t="s">
        <v>22472</v>
      </c>
      <c r="C5018" t="s">
        <v>22473</v>
      </c>
      <c r="D5018" t="s">
        <v>22474</v>
      </c>
      <c r="E5018" t="s">
        <v>22475</v>
      </c>
    </row>
    <row r="5019" spans="1:5" x14ac:dyDescent="0.3">
      <c r="A5019" t="s">
        <v>22476</v>
      </c>
      <c r="B5019" t="s">
        <v>22477</v>
      </c>
      <c r="C5019" t="s">
        <v>22478</v>
      </c>
      <c r="D5019" t="s">
        <v>22479</v>
      </c>
      <c r="E5019" t="s">
        <v>22480</v>
      </c>
    </row>
    <row r="5020" spans="1:5" x14ac:dyDescent="0.3">
      <c r="A5020" t="s">
        <v>22481</v>
      </c>
      <c r="B5020" t="s">
        <v>22482</v>
      </c>
      <c r="C5020" t="s">
        <v>22483</v>
      </c>
      <c r="D5020" t="s">
        <v>22484</v>
      </c>
      <c r="E5020" t="s">
        <v>22485</v>
      </c>
    </row>
    <row r="5021" spans="1:5" x14ac:dyDescent="0.3">
      <c r="A5021" t="s">
        <v>22486</v>
      </c>
      <c r="B5021" t="s">
        <v>22487</v>
      </c>
      <c r="C5021" t="s">
        <v>22488</v>
      </c>
      <c r="D5021" t="s">
        <v>22489</v>
      </c>
      <c r="E5021" t="s">
        <v>22490</v>
      </c>
    </row>
    <row r="5022" spans="1:5" x14ac:dyDescent="0.3">
      <c r="A5022" t="s">
        <v>22491</v>
      </c>
      <c r="B5022" t="s">
        <v>22492</v>
      </c>
      <c r="C5022" t="s">
        <v>8489</v>
      </c>
      <c r="D5022" t="s">
        <v>22493</v>
      </c>
      <c r="E5022" t="s">
        <v>22494</v>
      </c>
    </row>
    <row r="5023" spans="1:5" x14ac:dyDescent="0.3">
      <c r="A5023" t="s">
        <v>22495</v>
      </c>
      <c r="B5023" t="s">
        <v>22496</v>
      </c>
      <c r="C5023" t="s">
        <v>22497</v>
      </c>
      <c r="D5023" t="s">
        <v>22498</v>
      </c>
      <c r="E5023" t="s">
        <v>22499</v>
      </c>
    </row>
    <row r="5024" spans="1:5" x14ac:dyDescent="0.3">
      <c r="A5024" t="s">
        <v>22500</v>
      </c>
      <c r="B5024" t="s">
        <v>22501</v>
      </c>
      <c r="C5024" t="s">
        <v>22502</v>
      </c>
      <c r="D5024" t="s">
        <v>22503</v>
      </c>
      <c r="E5024" t="s">
        <v>22504</v>
      </c>
    </row>
    <row r="5025" spans="1:5" x14ac:dyDescent="0.3">
      <c r="A5025" t="s">
        <v>22505</v>
      </c>
      <c r="B5025" t="s">
        <v>22506</v>
      </c>
      <c r="C5025" t="s">
        <v>22507</v>
      </c>
      <c r="D5025" t="s">
        <v>22507</v>
      </c>
      <c r="E5025" t="s">
        <v>22508</v>
      </c>
    </row>
    <row r="5026" spans="1:5" x14ac:dyDescent="0.3">
      <c r="A5026" t="s">
        <v>22509</v>
      </c>
      <c r="B5026" t="s">
        <v>22510</v>
      </c>
      <c r="C5026" t="s">
        <v>9405</v>
      </c>
      <c r="D5026" t="s">
        <v>22511</v>
      </c>
      <c r="E5026" t="s">
        <v>22512</v>
      </c>
    </row>
    <row r="5027" spans="1:5" x14ac:dyDescent="0.3">
      <c r="A5027" t="s">
        <v>22513</v>
      </c>
      <c r="B5027" t="s">
        <v>22514</v>
      </c>
      <c r="C5027" t="s">
        <v>22515</v>
      </c>
      <c r="D5027" t="s">
        <v>22516</v>
      </c>
      <c r="E5027" t="s">
        <v>22517</v>
      </c>
    </row>
    <row r="5028" spans="1:5" x14ac:dyDescent="0.3">
      <c r="A5028" t="s">
        <v>22518</v>
      </c>
      <c r="B5028" t="s">
        <v>22519</v>
      </c>
      <c r="C5028" t="s">
        <v>22520</v>
      </c>
      <c r="D5028" t="s">
        <v>22521</v>
      </c>
      <c r="E5028" t="s">
        <v>22522</v>
      </c>
    </row>
    <row r="5029" spans="1:5" x14ac:dyDescent="0.3">
      <c r="A5029" t="s">
        <v>22523</v>
      </c>
      <c r="B5029" t="s">
        <v>22524</v>
      </c>
      <c r="C5029" t="s">
        <v>22525</v>
      </c>
      <c r="D5029" t="s">
        <v>22525</v>
      </c>
      <c r="E5029" t="s">
        <v>22526</v>
      </c>
    </row>
    <row r="5030" spans="1:5" x14ac:dyDescent="0.3">
      <c r="A5030" t="s">
        <v>22527</v>
      </c>
      <c r="B5030" t="s">
        <v>22528</v>
      </c>
      <c r="C5030" t="s">
        <v>22529</v>
      </c>
      <c r="D5030" t="s">
        <v>22530</v>
      </c>
      <c r="E5030" t="s">
        <v>22531</v>
      </c>
    </row>
    <row r="5031" spans="1:5" x14ac:dyDescent="0.3">
      <c r="A5031" t="s">
        <v>22532</v>
      </c>
      <c r="B5031" t="s">
        <v>22533</v>
      </c>
      <c r="C5031" t="s">
        <v>13477</v>
      </c>
      <c r="D5031" t="s">
        <v>13477</v>
      </c>
      <c r="E5031" t="s">
        <v>22534</v>
      </c>
    </row>
    <row r="5032" spans="1:5" x14ac:dyDescent="0.3">
      <c r="A5032" t="s">
        <v>22535</v>
      </c>
      <c r="B5032" t="s">
        <v>22536</v>
      </c>
      <c r="C5032" t="s">
        <v>22537</v>
      </c>
      <c r="D5032" t="s">
        <v>22538</v>
      </c>
      <c r="E5032" t="s">
        <v>22539</v>
      </c>
    </row>
    <row r="5033" spans="1:5" x14ac:dyDescent="0.3">
      <c r="A5033" t="s">
        <v>22540</v>
      </c>
      <c r="B5033" t="s">
        <v>22541</v>
      </c>
      <c r="C5033" t="s">
        <v>12666</v>
      </c>
      <c r="D5033" t="s">
        <v>22542</v>
      </c>
      <c r="E5033" t="s">
        <v>22543</v>
      </c>
    </row>
    <row r="5034" spans="1:5" x14ac:dyDescent="0.3">
      <c r="A5034" t="s">
        <v>22544</v>
      </c>
      <c r="B5034" t="s">
        <v>22545</v>
      </c>
      <c r="C5034" t="s">
        <v>22546</v>
      </c>
      <c r="D5034" t="s">
        <v>22547</v>
      </c>
      <c r="E5034" t="s">
        <v>22548</v>
      </c>
    </row>
    <row r="5035" spans="1:5" x14ac:dyDescent="0.3">
      <c r="A5035" t="s">
        <v>22549</v>
      </c>
      <c r="B5035" t="s">
        <v>22550</v>
      </c>
      <c r="C5035" t="s">
        <v>22551</v>
      </c>
      <c r="D5035" t="s">
        <v>22551</v>
      </c>
      <c r="E5035" t="s">
        <v>22552</v>
      </c>
    </row>
    <row r="5036" spans="1:5" x14ac:dyDescent="0.3">
      <c r="A5036" t="s">
        <v>22553</v>
      </c>
      <c r="B5036" t="s">
        <v>22554</v>
      </c>
      <c r="C5036" t="s">
        <v>12671</v>
      </c>
      <c r="D5036" t="s">
        <v>22555</v>
      </c>
      <c r="E5036" t="s">
        <v>22556</v>
      </c>
    </row>
    <row r="5037" spans="1:5" x14ac:dyDescent="0.3">
      <c r="A5037" t="s">
        <v>22557</v>
      </c>
      <c r="B5037" t="s">
        <v>22558</v>
      </c>
      <c r="C5037" t="s">
        <v>22559</v>
      </c>
      <c r="D5037" t="s">
        <v>22559</v>
      </c>
      <c r="E5037" t="s">
        <v>22560</v>
      </c>
    </row>
    <row r="5038" spans="1:5" x14ac:dyDescent="0.3">
      <c r="A5038" t="s">
        <v>22561</v>
      </c>
      <c r="B5038" t="s">
        <v>22562</v>
      </c>
      <c r="C5038" t="s">
        <v>22563</v>
      </c>
      <c r="D5038" t="s">
        <v>22563</v>
      </c>
      <c r="E5038" t="s">
        <v>22564</v>
      </c>
    </row>
    <row r="5039" spans="1:5" x14ac:dyDescent="0.3">
      <c r="A5039" t="s">
        <v>22565</v>
      </c>
      <c r="B5039" t="s">
        <v>22566</v>
      </c>
      <c r="C5039" t="s">
        <v>22567</v>
      </c>
      <c r="D5039" t="s">
        <v>22568</v>
      </c>
      <c r="E5039" t="s">
        <v>22569</v>
      </c>
    </row>
    <row r="5040" spans="1:5" x14ac:dyDescent="0.3">
      <c r="A5040" t="s">
        <v>22570</v>
      </c>
      <c r="B5040" t="s">
        <v>22571</v>
      </c>
      <c r="C5040" t="s">
        <v>15630</v>
      </c>
      <c r="D5040" t="s">
        <v>22572</v>
      </c>
      <c r="E5040" t="s">
        <v>22573</v>
      </c>
    </row>
    <row r="5041" spans="1:5" x14ac:dyDescent="0.3">
      <c r="A5041" t="s">
        <v>22574</v>
      </c>
      <c r="B5041" t="s">
        <v>22575</v>
      </c>
      <c r="C5041" t="s">
        <v>22576</v>
      </c>
      <c r="D5041" t="s">
        <v>22577</v>
      </c>
      <c r="E5041" t="s">
        <v>22578</v>
      </c>
    </row>
    <row r="5042" spans="1:5" x14ac:dyDescent="0.3">
      <c r="A5042" t="s">
        <v>22579</v>
      </c>
      <c r="B5042" t="s">
        <v>22580</v>
      </c>
      <c r="C5042" t="s">
        <v>22581</v>
      </c>
      <c r="D5042" t="s">
        <v>22582</v>
      </c>
      <c r="E5042" t="s">
        <v>22583</v>
      </c>
    </row>
    <row r="5043" spans="1:5" x14ac:dyDescent="0.3">
      <c r="A5043" t="s">
        <v>22584</v>
      </c>
      <c r="B5043" t="s">
        <v>22585</v>
      </c>
      <c r="C5043" t="s">
        <v>10354</v>
      </c>
      <c r="D5043" t="s">
        <v>22586</v>
      </c>
      <c r="E5043" t="s">
        <v>22587</v>
      </c>
    </row>
    <row r="5044" spans="1:5" x14ac:dyDescent="0.3">
      <c r="A5044" t="s">
        <v>22588</v>
      </c>
      <c r="B5044" t="s">
        <v>22589</v>
      </c>
      <c r="C5044" t="s">
        <v>22590</v>
      </c>
      <c r="D5044" t="s">
        <v>22591</v>
      </c>
      <c r="E5044" t="s">
        <v>22592</v>
      </c>
    </row>
    <row r="5045" spans="1:5" x14ac:dyDescent="0.3">
      <c r="A5045" t="s">
        <v>22593</v>
      </c>
      <c r="B5045" t="s">
        <v>22594</v>
      </c>
      <c r="C5045" t="s">
        <v>22595</v>
      </c>
      <c r="D5045" t="s">
        <v>22596</v>
      </c>
      <c r="E5045" t="s">
        <v>22597</v>
      </c>
    </row>
    <row r="5046" spans="1:5" x14ac:dyDescent="0.3">
      <c r="A5046" t="s">
        <v>22598</v>
      </c>
      <c r="B5046" t="s">
        <v>22599</v>
      </c>
      <c r="C5046" t="s">
        <v>6171</v>
      </c>
      <c r="D5046" t="s">
        <v>6171</v>
      </c>
      <c r="E5046" t="s">
        <v>22600</v>
      </c>
    </row>
    <row r="5047" spans="1:5" x14ac:dyDescent="0.3">
      <c r="A5047" t="s">
        <v>22601</v>
      </c>
      <c r="B5047" t="s">
        <v>22602</v>
      </c>
      <c r="C5047" t="s">
        <v>22603</v>
      </c>
      <c r="D5047" t="s">
        <v>22604</v>
      </c>
      <c r="E5047" t="s">
        <v>22605</v>
      </c>
    </row>
    <row r="5048" spans="1:5" x14ac:dyDescent="0.3">
      <c r="A5048" t="s">
        <v>22606</v>
      </c>
      <c r="B5048" t="s">
        <v>22607</v>
      </c>
      <c r="C5048" t="s">
        <v>22608</v>
      </c>
      <c r="D5048" t="e">
        <f>- corporeal or physical</f>
        <v>#NAME?</v>
      </c>
      <c r="E5048" t="e">
        <f>- corporeal or physical</f>
        <v>#NAME?</v>
      </c>
    </row>
    <row r="5049" spans="1:5" x14ac:dyDescent="0.3">
      <c r="A5049" t="s">
        <v>22609</v>
      </c>
      <c r="B5049" t="s">
        <v>22610</v>
      </c>
      <c r="C5049" t="s">
        <v>22608</v>
      </c>
      <c r="D5049" t="s">
        <v>22611</v>
      </c>
      <c r="E5049" t="s">
        <v>22612</v>
      </c>
    </row>
    <row r="5050" spans="1:5" x14ac:dyDescent="0.3">
      <c r="A5050" t="s">
        <v>22613</v>
      </c>
      <c r="B5050" t="s">
        <v>22614</v>
      </c>
      <c r="C5050" t="s">
        <v>22615</v>
      </c>
      <c r="D5050" t="s">
        <v>22616</v>
      </c>
      <c r="E5050" t="s">
        <v>22617</v>
      </c>
    </row>
    <row r="5051" spans="1:5" x14ac:dyDescent="0.3">
      <c r="A5051" t="s">
        <v>22618</v>
      </c>
      <c r="B5051" t="s">
        <v>22619</v>
      </c>
      <c r="C5051" t="s">
        <v>22620</v>
      </c>
      <c r="D5051" t="s">
        <v>22621</v>
      </c>
      <c r="E5051" t="s">
        <v>22622</v>
      </c>
    </row>
    <row r="5052" spans="1:5" x14ac:dyDescent="0.3">
      <c r="A5052" t="s">
        <v>22623</v>
      </c>
      <c r="B5052" t="s">
        <v>22624</v>
      </c>
      <c r="C5052" t="s">
        <v>22625</v>
      </c>
      <c r="D5052" t="s">
        <v>22625</v>
      </c>
      <c r="E5052" t="s">
        <v>22626</v>
      </c>
    </row>
    <row r="5053" spans="1:5" x14ac:dyDescent="0.3">
      <c r="A5053" t="s">
        <v>22627</v>
      </c>
      <c r="B5053" t="s">
        <v>22628</v>
      </c>
      <c r="C5053" t="s">
        <v>22629</v>
      </c>
      <c r="D5053" t="s">
        <v>22630</v>
      </c>
      <c r="E5053" t="s">
        <v>22631</v>
      </c>
    </row>
    <row r="5054" spans="1:5" x14ac:dyDescent="0.3">
      <c r="A5054" t="s">
        <v>22632</v>
      </c>
      <c r="B5054" t="s">
        <v>22633</v>
      </c>
      <c r="C5054" t="s">
        <v>22634</v>
      </c>
      <c r="D5054" t="s">
        <v>22635</v>
      </c>
      <c r="E5054" t="s">
        <v>22636</v>
      </c>
    </row>
    <row r="5055" spans="1:5" x14ac:dyDescent="0.3">
      <c r="A5055" t="s">
        <v>22637</v>
      </c>
      <c r="B5055" t="s">
        <v>22638</v>
      </c>
      <c r="C5055" t="s">
        <v>22639</v>
      </c>
      <c r="D5055" t="s">
        <v>22639</v>
      </c>
      <c r="E5055" t="s">
        <v>22640</v>
      </c>
    </row>
    <row r="5056" spans="1:5" x14ac:dyDescent="0.3">
      <c r="A5056" t="s">
        <v>22641</v>
      </c>
      <c r="B5056" t="s">
        <v>22642</v>
      </c>
      <c r="C5056" t="s">
        <v>22643</v>
      </c>
      <c r="D5056" t="s">
        <v>22644</v>
      </c>
      <c r="E5056" t="s">
        <v>22645</v>
      </c>
    </row>
    <row r="5057" spans="1:5" x14ac:dyDescent="0.3">
      <c r="A5057" t="s">
        <v>22646</v>
      </c>
      <c r="B5057" t="s">
        <v>22647</v>
      </c>
      <c r="C5057" t="s">
        <v>22648</v>
      </c>
      <c r="D5057" t="s">
        <v>22649</v>
      </c>
      <c r="E5057" t="s">
        <v>22650</v>
      </c>
    </row>
    <row r="5058" spans="1:5" x14ac:dyDescent="0.3">
      <c r="A5058" t="s">
        <v>22651</v>
      </c>
      <c r="B5058" t="s">
        <v>22652</v>
      </c>
      <c r="C5058" t="s">
        <v>5396</v>
      </c>
      <c r="D5058" t="s">
        <v>22653</v>
      </c>
      <c r="E5058" t="s">
        <v>22654</v>
      </c>
    </row>
    <row r="5059" spans="1:5" x14ac:dyDescent="0.3">
      <c r="A5059" t="s">
        <v>22655</v>
      </c>
      <c r="B5059" t="s">
        <v>22656</v>
      </c>
      <c r="C5059" t="s">
        <v>22657</v>
      </c>
      <c r="D5059" t="s">
        <v>22658</v>
      </c>
      <c r="E5059" t="s">
        <v>22659</v>
      </c>
    </row>
    <row r="5060" spans="1:5" x14ac:dyDescent="0.3">
      <c r="A5060" t="s">
        <v>22660</v>
      </c>
      <c r="B5060" t="s">
        <v>22661</v>
      </c>
      <c r="C5060" t="s">
        <v>22662</v>
      </c>
      <c r="D5060" t="s">
        <v>22662</v>
      </c>
      <c r="E5060" t="s">
        <v>22663</v>
      </c>
    </row>
    <row r="5061" spans="1:5" x14ac:dyDescent="0.3">
      <c r="A5061" t="s">
        <v>22664</v>
      </c>
      <c r="B5061" t="s">
        <v>22665</v>
      </c>
      <c r="C5061" t="s">
        <v>22666</v>
      </c>
      <c r="D5061" t="s">
        <v>22667</v>
      </c>
      <c r="E5061" t="s">
        <v>22668</v>
      </c>
    </row>
    <row r="5062" spans="1:5" x14ac:dyDescent="0.3">
      <c r="A5062" t="s">
        <v>22669</v>
      </c>
      <c r="B5062" t="s">
        <v>22670</v>
      </c>
      <c r="C5062" t="s">
        <v>6952</v>
      </c>
      <c r="D5062" t="s">
        <v>22671</v>
      </c>
      <c r="E5062" t="s">
        <v>22672</v>
      </c>
    </row>
    <row r="5063" spans="1:5" x14ac:dyDescent="0.3">
      <c r="A5063" t="s">
        <v>22673</v>
      </c>
      <c r="B5063" t="s">
        <v>22674</v>
      </c>
      <c r="C5063" t="s">
        <v>22675</v>
      </c>
      <c r="D5063" t="s">
        <v>22676</v>
      </c>
      <c r="E5063" t="s">
        <v>22677</v>
      </c>
    </row>
    <row r="5064" spans="1:5" x14ac:dyDescent="0.3">
      <c r="A5064" t="s">
        <v>22678</v>
      </c>
      <c r="B5064" t="s">
        <v>22679</v>
      </c>
      <c r="C5064" t="s">
        <v>22680</v>
      </c>
      <c r="D5064" t="s">
        <v>22681</v>
      </c>
      <c r="E5064" t="s">
        <v>22682</v>
      </c>
    </row>
    <row r="5065" spans="1:5" x14ac:dyDescent="0.3">
      <c r="A5065" t="s">
        <v>22683</v>
      </c>
      <c r="B5065" t="s">
        <v>22684</v>
      </c>
      <c r="C5065" t="s">
        <v>17458</v>
      </c>
      <c r="D5065" t="s">
        <v>22685</v>
      </c>
      <c r="E5065" t="s">
        <v>22686</v>
      </c>
    </row>
    <row r="5066" spans="1:5" x14ac:dyDescent="0.3">
      <c r="A5066" t="s">
        <v>22687</v>
      </c>
      <c r="B5066" t="s">
        <v>22688</v>
      </c>
      <c r="C5066" t="s">
        <v>22689</v>
      </c>
      <c r="D5066" t="s">
        <v>22690</v>
      </c>
      <c r="E5066" t="s">
        <v>22691</v>
      </c>
    </row>
    <row r="5067" spans="1:5" x14ac:dyDescent="0.3">
      <c r="A5067" t="s">
        <v>22692</v>
      </c>
      <c r="B5067" t="s">
        <v>22693</v>
      </c>
      <c r="C5067" t="s">
        <v>14420</v>
      </c>
      <c r="D5067" t="s">
        <v>22694</v>
      </c>
      <c r="E5067" t="s">
        <v>22695</v>
      </c>
    </row>
    <row r="5068" spans="1:5" x14ac:dyDescent="0.3">
      <c r="A5068" t="s">
        <v>22696</v>
      </c>
      <c r="B5068" t="s">
        <v>22697</v>
      </c>
      <c r="C5068" t="s">
        <v>22698</v>
      </c>
      <c r="D5068" t="s">
        <v>22699</v>
      </c>
      <c r="E5068" t="s">
        <v>22700</v>
      </c>
    </row>
    <row r="5069" spans="1:5" x14ac:dyDescent="0.3">
      <c r="A5069" t="s">
        <v>22701</v>
      </c>
      <c r="B5069" t="s">
        <v>22702</v>
      </c>
      <c r="C5069" t="s">
        <v>22703</v>
      </c>
      <c r="D5069" t="s">
        <v>22704</v>
      </c>
      <c r="E5069" t="s">
        <v>22705</v>
      </c>
    </row>
    <row r="5070" spans="1:5" x14ac:dyDescent="0.3">
      <c r="A5070" t="s">
        <v>22706</v>
      </c>
      <c r="B5070" t="s">
        <v>22707</v>
      </c>
      <c r="C5070" t="s">
        <v>22708</v>
      </c>
      <c r="D5070" t="s">
        <v>22709</v>
      </c>
      <c r="E5070" t="s">
        <v>22710</v>
      </c>
    </row>
    <row r="5071" spans="1:5" x14ac:dyDescent="0.3">
      <c r="A5071" t="s">
        <v>22711</v>
      </c>
      <c r="B5071" t="s">
        <v>22712</v>
      </c>
      <c r="C5071" t="s">
        <v>22713</v>
      </c>
      <c r="D5071" t="s">
        <v>22714</v>
      </c>
      <c r="E5071" t="s">
        <v>22715</v>
      </c>
    </row>
    <row r="5072" spans="1:5" x14ac:dyDescent="0.3">
      <c r="A5072" t="s">
        <v>22716</v>
      </c>
      <c r="B5072" t="s">
        <v>22717</v>
      </c>
      <c r="C5072" t="s">
        <v>13507</v>
      </c>
      <c r="D5072" t="s">
        <v>13507</v>
      </c>
      <c r="E5072" t="s">
        <v>22718</v>
      </c>
    </row>
    <row r="5073" spans="1:5" x14ac:dyDescent="0.3">
      <c r="A5073" t="s">
        <v>22719</v>
      </c>
      <c r="B5073" t="s">
        <v>22720</v>
      </c>
      <c r="C5073" t="s">
        <v>22721</v>
      </c>
      <c r="D5073" t="s">
        <v>22722</v>
      </c>
      <c r="E5073" t="s">
        <v>22723</v>
      </c>
    </row>
    <row r="5074" spans="1:5" x14ac:dyDescent="0.3">
      <c r="A5074" t="s">
        <v>22724</v>
      </c>
      <c r="B5074" t="s">
        <v>22725</v>
      </c>
      <c r="C5074" t="s">
        <v>17458</v>
      </c>
      <c r="D5074" t="s">
        <v>22726</v>
      </c>
      <c r="E5074" t="s">
        <v>22727</v>
      </c>
    </row>
    <row r="5075" spans="1:5" x14ac:dyDescent="0.3">
      <c r="A5075" t="s">
        <v>22728</v>
      </c>
      <c r="B5075" t="s">
        <v>22729</v>
      </c>
      <c r="C5075" t="s">
        <v>175</v>
      </c>
      <c r="D5075" t="s">
        <v>22730</v>
      </c>
      <c r="E5075" t="s">
        <v>22731</v>
      </c>
    </row>
    <row r="5076" spans="1:5" x14ac:dyDescent="0.3">
      <c r="A5076" t="s">
        <v>22732</v>
      </c>
      <c r="B5076" t="s">
        <v>22733</v>
      </c>
      <c r="C5076" t="s">
        <v>22734</v>
      </c>
      <c r="D5076" t="s">
        <v>22735</v>
      </c>
      <c r="E5076" t="s">
        <v>22736</v>
      </c>
    </row>
    <row r="5077" spans="1:5" x14ac:dyDescent="0.3">
      <c r="A5077" t="s">
        <v>22737</v>
      </c>
      <c r="B5077" t="s">
        <v>22738</v>
      </c>
      <c r="C5077" t="s">
        <v>22739</v>
      </c>
      <c r="D5077" t="s">
        <v>22740</v>
      </c>
      <c r="E5077" t="s">
        <v>22741</v>
      </c>
    </row>
    <row r="5078" spans="1:5" x14ac:dyDescent="0.3">
      <c r="A5078" t="s">
        <v>22742</v>
      </c>
      <c r="B5078" t="s">
        <v>22743</v>
      </c>
      <c r="C5078" t="s">
        <v>22744</v>
      </c>
      <c r="D5078" t="s">
        <v>22745</v>
      </c>
      <c r="E5078" t="s">
        <v>22746</v>
      </c>
    </row>
    <row r="5079" spans="1:5" x14ac:dyDescent="0.3">
      <c r="A5079" t="s">
        <v>22747</v>
      </c>
      <c r="B5079" t="s">
        <v>22748</v>
      </c>
      <c r="C5079" t="s">
        <v>6186</v>
      </c>
      <c r="D5079" t="s">
        <v>6186</v>
      </c>
      <c r="E5079" t="s">
        <v>22749</v>
      </c>
    </row>
    <row r="5080" spans="1:5" x14ac:dyDescent="0.3">
      <c r="A5080" t="s">
        <v>22750</v>
      </c>
      <c r="B5080" t="s">
        <v>22751</v>
      </c>
      <c r="C5080" t="s">
        <v>22752</v>
      </c>
      <c r="D5080" t="s">
        <v>22752</v>
      </c>
      <c r="E5080" t="s">
        <v>22753</v>
      </c>
    </row>
    <row r="5081" spans="1:5" x14ac:dyDescent="0.3">
      <c r="A5081" t="s">
        <v>22754</v>
      </c>
      <c r="B5081" t="s">
        <v>22755</v>
      </c>
      <c r="C5081" t="s">
        <v>22752</v>
      </c>
      <c r="D5081" t="s">
        <v>22756</v>
      </c>
      <c r="E5081" t="s">
        <v>22757</v>
      </c>
    </row>
    <row r="5082" spans="1:5" x14ac:dyDescent="0.3">
      <c r="A5082" t="s">
        <v>22758</v>
      </c>
      <c r="B5082" t="s">
        <v>22759</v>
      </c>
      <c r="C5082" t="s">
        <v>22760</v>
      </c>
      <c r="D5082" t="s">
        <v>22761</v>
      </c>
      <c r="E5082" t="s">
        <v>22762</v>
      </c>
    </row>
    <row r="5083" spans="1:5" x14ac:dyDescent="0.3">
      <c r="A5083" t="s">
        <v>22763</v>
      </c>
      <c r="B5083" t="s">
        <v>22764</v>
      </c>
      <c r="C5083" t="s">
        <v>22765</v>
      </c>
      <c r="D5083" t="s">
        <v>22765</v>
      </c>
      <c r="E5083" t="s">
        <v>22766</v>
      </c>
    </row>
    <row r="5084" spans="1:5" x14ac:dyDescent="0.3">
      <c r="A5084" t="s">
        <v>22767</v>
      </c>
      <c r="B5084" t="s">
        <v>22768</v>
      </c>
      <c r="C5084" t="s">
        <v>22769</v>
      </c>
      <c r="D5084" t="s">
        <v>22770</v>
      </c>
      <c r="E5084" t="s">
        <v>22771</v>
      </c>
    </row>
    <row r="5085" spans="1:5" x14ac:dyDescent="0.3">
      <c r="A5085" t="s">
        <v>22772</v>
      </c>
      <c r="B5085" t="s">
        <v>22773</v>
      </c>
      <c r="C5085" t="s">
        <v>1551</v>
      </c>
      <c r="D5085" t="s">
        <v>22774</v>
      </c>
      <c r="E5085" t="s">
        <v>22775</v>
      </c>
    </row>
    <row r="5086" spans="1:5" x14ac:dyDescent="0.3">
      <c r="A5086" t="s">
        <v>22776</v>
      </c>
      <c r="B5086" t="s">
        <v>22777</v>
      </c>
      <c r="C5086" t="s">
        <v>22778</v>
      </c>
      <c r="D5086" t="s">
        <v>22779</v>
      </c>
      <c r="E5086" t="s">
        <v>22780</v>
      </c>
    </row>
    <row r="5087" spans="1:5" x14ac:dyDescent="0.3">
      <c r="A5087" t="s">
        <v>22781</v>
      </c>
      <c r="B5087" t="s">
        <v>22782</v>
      </c>
      <c r="C5087" t="s">
        <v>16292</v>
      </c>
      <c r="D5087" t="e">
        <f>- these things</f>
        <v>#NAME?</v>
      </c>
      <c r="E5087" t="e">
        <f>- these things</f>
        <v>#NAME?</v>
      </c>
    </row>
    <row r="5088" spans="1:5" x14ac:dyDescent="0.3">
      <c r="A5088" t="s">
        <v>22783</v>
      </c>
      <c r="B5088" t="s">
        <v>22784</v>
      </c>
      <c r="C5088" t="s">
        <v>22785</v>
      </c>
      <c r="D5088" t="s">
        <v>22785</v>
      </c>
      <c r="E5088" t="s">
        <v>22786</v>
      </c>
    </row>
    <row r="5089" spans="1:5" x14ac:dyDescent="0.3">
      <c r="A5089" t="s">
        <v>22787</v>
      </c>
      <c r="B5089" t="s">
        <v>22788</v>
      </c>
      <c r="C5089" t="s">
        <v>22789</v>
      </c>
      <c r="D5089" t="s">
        <v>22789</v>
      </c>
      <c r="E5089" t="s">
        <v>22790</v>
      </c>
    </row>
    <row r="5090" spans="1:5" x14ac:dyDescent="0.3">
      <c r="A5090" t="s">
        <v>22791</v>
      </c>
      <c r="B5090" t="s">
        <v>22792</v>
      </c>
      <c r="C5090" t="s">
        <v>22793</v>
      </c>
      <c r="D5090" t="e">
        <f>- (towards or of) this</f>
        <v>#NAME?</v>
      </c>
      <c r="E5090" t="e">
        <f>- (towards or of) this</f>
        <v>#NAME?</v>
      </c>
    </row>
    <row r="5091" spans="1:5" x14ac:dyDescent="0.3">
      <c r="A5091" t="s">
        <v>22794</v>
      </c>
      <c r="B5091" t="s">
        <v>22795</v>
      </c>
      <c r="C5091" t="s">
        <v>22796</v>
      </c>
      <c r="D5091" t="s">
        <v>22797</v>
      </c>
      <c r="E5091" t="s">
        <v>22798</v>
      </c>
    </row>
    <row r="5092" spans="1:5" x14ac:dyDescent="0.3">
      <c r="A5092" t="s">
        <v>22799</v>
      </c>
      <c r="B5092" t="s">
        <v>22800</v>
      </c>
      <c r="C5092" t="s">
        <v>15519</v>
      </c>
      <c r="D5092" t="s">
        <v>15520</v>
      </c>
      <c r="E5092" t="s">
        <v>22801</v>
      </c>
    </row>
    <row r="5093" spans="1:5" x14ac:dyDescent="0.3">
      <c r="A5093" t="s">
        <v>22802</v>
      </c>
      <c r="B5093" t="s">
        <v>22803</v>
      </c>
      <c r="C5093" t="s">
        <v>11662</v>
      </c>
      <c r="D5093" t="s">
        <v>22804</v>
      </c>
      <c r="E5093" t="s">
        <v>22805</v>
      </c>
    </row>
    <row r="5094" spans="1:5" x14ac:dyDescent="0.3">
      <c r="A5094" t="s">
        <v>22806</v>
      </c>
      <c r="B5094" t="s">
        <v>22807</v>
      </c>
      <c r="C5094" t="s">
        <v>22808</v>
      </c>
      <c r="D5094" t="s">
        <v>22809</v>
      </c>
      <c r="E5094" t="s">
        <v>22810</v>
      </c>
    </row>
    <row r="5095" spans="1:5" x14ac:dyDescent="0.3">
      <c r="A5095" t="s">
        <v>22811</v>
      </c>
      <c r="B5095" t="s">
        <v>22812</v>
      </c>
      <c r="C5095" t="s">
        <v>22813</v>
      </c>
      <c r="D5095" t="s">
        <v>22814</v>
      </c>
      <c r="E5095" t="s">
        <v>22815</v>
      </c>
    </row>
    <row r="5096" spans="1:5" x14ac:dyDescent="0.3">
      <c r="A5096" t="s">
        <v>22816</v>
      </c>
      <c r="B5096" t="s">
        <v>22817</v>
      </c>
      <c r="C5096" t="s">
        <v>22818</v>
      </c>
      <c r="D5096" t="e">
        <f>- more swiftly, i.e. (in manner) more rapidly, or (in time) more speedily</f>
        <v>#NAME?</v>
      </c>
      <c r="E5096" t="e">
        <f>- more swiftly, i.e. (in manner) more rapidly, or (in time) more speedily</f>
        <v>#NAME?</v>
      </c>
    </row>
    <row r="5097" spans="1:5" x14ac:dyDescent="0.3">
      <c r="A5097" t="s">
        <v>22819</v>
      </c>
      <c r="B5097" t="s">
        <v>22820</v>
      </c>
      <c r="C5097" t="s">
        <v>22821</v>
      </c>
      <c r="D5097" t="e">
        <f>- most quickly, i.e. (with G5613 prefixed) as soon as possible</f>
        <v>#NAME?</v>
      </c>
      <c r="E5097" t="e">
        <f>- most quickly, i.e. (with G5613 prefixed) as soon as possible</f>
        <v>#NAME?</v>
      </c>
    </row>
    <row r="5098" spans="1:5" x14ac:dyDescent="0.3">
      <c r="A5098" t="s">
        <v>22822</v>
      </c>
      <c r="B5098" t="s">
        <v>22823</v>
      </c>
      <c r="C5098" t="s">
        <v>22824</v>
      </c>
      <c r="D5098" t="s">
        <v>22825</v>
      </c>
      <c r="E5098" t="s">
        <v>22826</v>
      </c>
    </row>
    <row r="5099" spans="1:5" x14ac:dyDescent="0.3">
      <c r="A5099" t="s">
        <v>22827</v>
      </c>
      <c r="B5099" t="s">
        <v>22828</v>
      </c>
      <c r="C5099" t="s">
        <v>22829</v>
      </c>
      <c r="D5099" t="s">
        <v>22830</v>
      </c>
      <c r="E5099" t="s">
        <v>22831</v>
      </c>
    </row>
    <row r="5100" spans="1:5" x14ac:dyDescent="0.3">
      <c r="A5100" t="s">
        <v>22832</v>
      </c>
      <c r="B5100" t="s">
        <v>22833</v>
      </c>
      <c r="C5100" t="s">
        <v>22813</v>
      </c>
      <c r="D5100" t="e">
        <f>- fleet, i.e. (figuratively) prompt or ready</f>
        <v>#NAME?</v>
      </c>
      <c r="E5100" t="e">
        <f>- fleet, i.e. (figuratively) prompt or ready</f>
        <v>#NAME?</v>
      </c>
    </row>
    <row r="5101" spans="1:5" x14ac:dyDescent="0.3">
      <c r="A5101" t="s">
        <v>22834</v>
      </c>
      <c r="B5101" t="s">
        <v>22835</v>
      </c>
      <c r="C5101" t="s">
        <v>22836</v>
      </c>
      <c r="D5101" t="s">
        <v>22837</v>
      </c>
      <c r="E5101" t="s">
        <v>22838</v>
      </c>
    </row>
    <row r="5102" spans="1:5" x14ac:dyDescent="0.3">
      <c r="A5102" t="s">
        <v>22839</v>
      </c>
      <c r="B5102" t="s">
        <v>22840</v>
      </c>
      <c r="C5102" t="s">
        <v>15090</v>
      </c>
      <c r="D5102" t="s">
        <v>15090</v>
      </c>
      <c r="E5102" t="s">
        <v>22841</v>
      </c>
    </row>
    <row r="5103" spans="1:5" x14ac:dyDescent="0.3">
      <c r="A5103" t="s">
        <v>22842</v>
      </c>
      <c r="B5103" t="s">
        <v>22843</v>
      </c>
      <c r="C5103" t="s">
        <v>22844</v>
      </c>
      <c r="D5103" t="s">
        <v>22845</v>
      </c>
      <c r="E5103" t="s">
        <v>22846</v>
      </c>
    </row>
    <row r="5104" spans="1:5" x14ac:dyDescent="0.3">
      <c r="A5104" t="s">
        <v>22847</v>
      </c>
      <c r="B5104" t="s">
        <v>22848</v>
      </c>
      <c r="C5104" t="s">
        <v>22849</v>
      </c>
      <c r="D5104" t="s">
        <v>22850</v>
      </c>
      <c r="E5104" t="s">
        <v>22851</v>
      </c>
    </row>
    <row r="5105" spans="1:5" x14ac:dyDescent="0.3">
      <c r="A5105" t="s">
        <v>22852</v>
      </c>
      <c r="B5105" t="s">
        <v>22853</v>
      </c>
      <c r="C5105" t="s">
        <v>22854</v>
      </c>
      <c r="D5105" t="s">
        <v>22855</v>
      </c>
      <c r="E5105" t="s">
        <v>22856</v>
      </c>
    </row>
    <row r="5106" spans="1:5" x14ac:dyDescent="0.3">
      <c r="A5106" t="s">
        <v>22857</v>
      </c>
      <c r="B5106" t="s">
        <v>22858</v>
      </c>
      <c r="C5106" t="s">
        <v>22859</v>
      </c>
      <c r="D5106" t="s">
        <v>22859</v>
      </c>
      <c r="E5106" t="s">
        <v>22860</v>
      </c>
    </row>
    <row r="5107" spans="1:5" x14ac:dyDescent="0.3">
      <c r="A5107" t="s">
        <v>22861</v>
      </c>
      <c r="B5107" t="s">
        <v>22862</v>
      </c>
      <c r="C5107" t="s">
        <v>15947</v>
      </c>
      <c r="D5107" t="s">
        <v>22863</v>
      </c>
      <c r="E5107" t="s">
        <v>22864</v>
      </c>
    </row>
    <row r="5108" spans="1:5" x14ac:dyDescent="0.3">
      <c r="A5108" t="s">
        <v>22865</v>
      </c>
      <c r="B5108" t="s">
        <v>22866</v>
      </c>
      <c r="C5108" t="s">
        <v>22867</v>
      </c>
      <c r="D5108" t="s">
        <v>22868</v>
      </c>
      <c r="E5108" t="s">
        <v>22869</v>
      </c>
    </row>
    <row r="5109" spans="1:5" x14ac:dyDescent="0.3">
      <c r="A5109" t="s">
        <v>22870</v>
      </c>
      <c r="B5109" t="s">
        <v>22871</v>
      </c>
      <c r="C5109" t="s">
        <v>22872</v>
      </c>
      <c r="D5109" t="s">
        <v>22872</v>
      </c>
      <c r="E5109" t="s">
        <v>22873</v>
      </c>
    </row>
    <row r="5110" spans="1:5" x14ac:dyDescent="0.3">
      <c r="A5110" t="s">
        <v>22874</v>
      </c>
      <c r="B5110" t="s">
        <v>22875</v>
      </c>
      <c r="C5110" t="s">
        <v>22876</v>
      </c>
      <c r="D5110" t="s">
        <v>22877</v>
      </c>
      <c r="E5110" t="s">
        <v>22878</v>
      </c>
    </row>
    <row r="5111" spans="1:5" x14ac:dyDescent="0.3">
      <c r="A5111" t="s">
        <v>22879</v>
      </c>
      <c r="B5111" t="s">
        <v>22880</v>
      </c>
      <c r="C5111" t="s">
        <v>12578</v>
      </c>
      <c r="D5111" t="s">
        <v>22881</v>
      </c>
      <c r="E5111" t="s">
        <v>22882</v>
      </c>
    </row>
    <row r="5112" spans="1:5" x14ac:dyDescent="0.3">
      <c r="A5112" t="s">
        <v>22883</v>
      </c>
      <c r="B5112" t="s">
        <v>22884</v>
      </c>
      <c r="C5112" t="s">
        <v>22885</v>
      </c>
      <c r="D5112" t="s">
        <v>22886</v>
      </c>
      <c r="E5112" t="s">
        <v>22887</v>
      </c>
    </row>
    <row r="5113" spans="1:5" x14ac:dyDescent="0.3">
      <c r="A5113" t="s">
        <v>22888</v>
      </c>
      <c r="B5113" t="s">
        <v>22889</v>
      </c>
      <c r="C5113" t="s">
        <v>17393</v>
      </c>
      <c r="D5113" t="e">
        <f>- completely, i.e. (of hope) without wavering</f>
        <v>#NAME?</v>
      </c>
      <c r="E5113" t="e">
        <f>- completely, i.e. (of hope) without wavering</f>
        <v>#NAME?</v>
      </c>
    </row>
    <row r="5114" spans="1:5" x14ac:dyDescent="0.3">
      <c r="A5114" t="s">
        <v>22890</v>
      </c>
      <c r="B5114" t="s">
        <v>22891</v>
      </c>
      <c r="C5114" t="s">
        <v>12578</v>
      </c>
      <c r="D5114" t="s">
        <v>22892</v>
      </c>
      <c r="E5114" t="s">
        <v>22893</v>
      </c>
    </row>
    <row r="5115" spans="1:5" x14ac:dyDescent="0.3">
      <c r="A5115" t="s">
        <v>22894</v>
      </c>
      <c r="B5115" t="s">
        <v>22895</v>
      </c>
      <c r="C5115" t="s">
        <v>22896</v>
      </c>
      <c r="D5115" t="e">
        <f>- a completer, i.e. consummater</f>
        <v>#NAME?</v>
      </c>
      <c r="E5115" t="e">
        <f>- a completer, i.e. consummater</f>
        <v>#NAME?</v>
      </c>
    </row>
    <row r="5116" spans="1:5" x14ac:dyDescent="0.3">
      <c r="A5116" t="s">
        <v>22897</v>
      </c>
      <c r="B5116" t="s">
        <v>22898</v>
      </c>
      <c r="C5116" t="s">
        <v>22899</v>
      </c>
      <c r="D5116" t="s">
        <v>22900</v>
      </c>
      <c r="E5116" t="s">
        <v>22901</v>
      </c>
    </row>
    <row r="5117" spans="1:5" x14ac:dyDescent="0.3">
      <c r="A5117" t="s">
        <v>22902</v>
      </c>
      <c r="B5117" t="s">
        <v>22903</v>
      </c>
      <c r="C5117" t="s">
        <v>22904</v>
      </c>
      <c r="D5117" t="s">
        <v>2780</v>
      </c>
      <c r="E5117" t="s">
        <v>22905</v>
      </c>
    </row>
    <row r="5118" spans="1:5" x14ac:dyDescent="0.3">
      <c r="A5118" t="s">
        <v>22906</v>
      </c>
      <c r="B5118" t="s">
        <v>22907</v>
      </c>
      <c r="C5118" t="s">
        <v>1621</v>
      </c>
      <c r="D5118" t="s">
        <v>1621</v>
      </c>
      <c r="E5118" t="s">
        <v>22908</v>
      </c>
    </row>
    <row r="5119" spans="1:5" x14ac:dyDescent="0.3">
      <c r="A5119" t="s">
        <v>22909</v>
      </c>
      <c r="B5119" t="s">
        <v>22910</v>
      </c>
      <c r="C5119" t="s">
        <v>22369</v>
      </c>
      <c r="D5119" t="s">
        <v>22911</v>
      </c>
      <c r="E5119" t="s">
        <v>22912</v>
      </c>
    </row>
    <row r="5120" spans="1:5" x14ac:dyDescent="0.3">
      <c r="A5120" t="s">
        <v>22913</v>
      </c>
      <c r="B5120" t="s">
        <v>22914</v>
      </c>
      <c r="C5120" t="s">
        <v>22915</v>
      </c>
      <c r="D5120" t="s">
        <v>22916</v>
      </c>
      <c r="E5120" t="s">
        <v>22917</v>
      </c>
    </row>
    <row r="5121" spans="1:5" x14ac:dyDescent="0.3">
      <c r="A5121" t="s">
        <v>22918</v>
      </c>
      <c r="B5121" t="s">
        <v>22919</v>
      </c>
      <c r="C5121" t="s">
        <v>22920</v>
      </c>
      <c r="D5121" t="s">
        <v>22920</v>
      </c>
      <c r="E5121" t="s">
        <v>22921</v>
      </c>
    </row>
    <row r="5122" spans="1:5" x14ac:dyDescent="0.3">
      <c r="A5122" t="s">
        <v>22922</v>
      </c>
      <c r="B5122" t="s">
        <v>22923</v>
      </c>
      <c r="C5122" t="s">
        <v>22924</v>
      </c>
      <c r="D5122" t="s">
        <v>22925</v>
      </c>
      <c r="E5122" t="s">
        <v>22926</v>
      </c>
    </row>
    <row r="5123" spans="1:5" x14ac:dyDescent="0.3">
      <c r="A5123" t="s">
        <v>22927</v>
      </c>
      <c r="B5123" t="s">
        <v>22928</v>
      </c>
      <c r="C5123" t="s">
        <v>22929</v>
      </c>
      <c r="D5123" t="s">
        <v>22930</v>
      </c>
      <c r="E5123" t="s">
        <v>22931</v>
      </c>
    </row>
    <row r="5124" spans="1:5" x14ac:dyDescent="0.3">
      <c r="A5124" t="s">
        <v>22932</v>
      </c>
      <c r="B5124" t="s">
        <v>22933</v>
      </c>
      <c r="C5124" t="s">
        <v>22934</v>
      </c>
      <c r="D5124" t="s">
        <v>22935</v>
      </c>
      <c r="E5124" t="s">
        <v>22936</v>
      </c>
    </row>
    <row r="5125" spans="1:5" x14ac:dyDescent="0.3">
      <c r="A5125" t="s">
        <v>22937</v>
      </c>
      <c r="B5125" t="s">
        <v>22938</v>
      </c>
      <c r="C5125" t="s">
        <v>22939</v>
      </c>
      <c r="D5125" t="s">
        <v>22940</v>
      </c>
      <c r="E5125" t="s">
        <v>22941</v>
      </c>
    </row>
    <row r="5126" spans="1:5" x14ac:dyDescent="0.3">
      <c r="A5126" t="s">
        <v>22942</v>
      </c>
      <c r="B5126" t="s">
        <v>22943</v>
      </c>
      <c r="C5126" t="s">
        <v>22944</v>
      </c>
      <c r="D5126" t="s">
        <v>22944</v>
      </c>
      <c r="E5126" t="s">
        <v>22945</v>
      </c>
    </row>
    <row r="5127" spans="1:5" x14ac:dyDescent="0.3">
      <c r="A5127" t="s">
        <v>22946</v>
      </c>
      <c r="B5127" t="s">
        <v>22947</v>
      </c>
      <c r="C5127" t="s">
        <v>22948</v>
      </c>
      <c r="D5127" t="s">
        <v>22948</v>
      </c>
      <c r="E5127" t="s">
        <v>22949</v>
      </c>
    </row>
    <row r="5128" spans="1:5" x14ac:dyDescent="0.3">
      <c r="A5128" t="s">
        <v>22950</v>
      </c>
      <c r="B5128" t="s">
        <v>22951</v>
      </c>
      <c r="C5128" t="s">
        <v>22952</v>
      </c>
      <c r="D5128" t="s">
        <v>22952</v>
      </c>
      <c r="E5128" t="s">
        <v>22953</v>
      </c>
    </row>
    <row r="5129" spans="1:5" x14ac:dyDescent="0.3">
      <c r="A5129" t="s">
        <v>22954</v>
      </c>
      <c r="B5129" t="s">
        <v>22955</v>
      </c>
      <c r="C5129" t="s">
        <v>22956</v>
      </c>
      <c r="D5129" t="s">
        <v>22956</v>
      </c>
      <c r="E5129" t="s">
        <v>22957</v>
      </c>
    </row>
    <row r="5130" spans="1:5" x14ac:dyDescent="0.3">
      <c r="A5130" t="s">
        <v>22958</v>
      </c>
      <c r="B5130" t="s">
        <v>22959</v>
      </c>
      <c r="C5130" t="s">
        <v>22960</v>
      </c>
      <c r="D5130" t="s">
        <v>22961</v>
      </c>
      <c r="E5130" t="s">
        <v>22962</v>
      </c>
    </row>
    <row r="5131" spans="1:5" x14ac:dyDescent="0.3">
      <c r="A5131" t="s">
        <v>22963</v>
      </c>
      <c r="B5131" t="s">
        <v>22964</v>
      </c>
      <c r="C5131" t="s">
        <v>22960</v>
      </c>
      <c r="D5131" t="s">
        <v>22965</v>
      </c>
      <c r="E5131" t="s">
        <v>22966</v>
      </c>
    </row>
    <row r="5132" spans="1:5" x14ac:dyDescent="0.3">
      <c r="A5132" t="s">
        <v>22967</v>
      </c>
      <c r="B5132" t="s">
        <v>22968</v>
      </c>
      <c r="C5132" t="s">
        <v>22969</v>
      </c>
      <c r="D5132" t="s">
        <v>22970</v>
      </c>
      <c r="E5132" t="s">
        <v>22971</v>
      </c>
    </row>
    <row r="5133" spans="1:5" x14ac:dyDescent="0.3">
      <c r="A5133" t="s">
        <v>22972</v>
      </c>
      <c r="B5133" t="s">
        <v>22973</v>
      </c>
      <c r="C5133" t="s">
        <v>22974</v>
      </c>
      <c r="D5133" t="s">
        <v>22975</v>
      </c>
      <c r="E5133" t="s">
        <v>22976</v>
      </c>
    </row>
    <row r="5134" spans="1:5" x14ac:dyDescent="0.3">
      <c r="A5134" t="s">
        <v>22977</v>
      </c>
      <c r="B5134" t="s">
        <v>22978</v>
      </c>
      <c r="C5134" t="s">
        <v>22979</v>
      </c>
      <c r="D5134" t="s">
        <v>22979</v>
      </c>
      <c r="E5134" t="s">
        <v>22980</v>
      </c>
    </row>
    <row r="5135" spans="1:5" x14ac:dyDescent="0.3">
      <c r="A5135" t="s">
        <v>22981</v>
      </c>
      <c r="B5135" t="s">
        <v>22982</v>
      </c>
      <c r="C5135" t="s">
        <v>22983</v>
      </c>
      <c r="D5135" t="s">
        <v>22983</v>
      </c>
      <c r="E5135" t="s">
        <v>22984</v>
      </c>
    </row>
    <row r="5136" spans="1:5" x14ac:dyDescent="0.3">
      <c r="A5136" t="s">
        <v>22985</v>
      </c>
      <c r="B5136" t="s">
        <v>22986</v>
      </c>
      <c r="C5136" t="s">
        <v>22987</v>
      </c>
      <c r="D5136" t="s">
        <v>22988</v>
      </c>
      <c r="E5136" t="s">
        <v>22989</v>
      </c>
    </row>
    <row r="5137" spans="1:5" x14ac:dyDescent="0.3">
      <c r="A5137" t="s">
        <v>22990</v>
      </c>
      <c r="B5137" t="s">
        <v>22991</v>
      </c>
      <c r="C5137" t="s">
        <v>22992</v>
      </c>
      <c r="D5137" t="s">
        <v>22992</v>
      </c>
      <c r="E5137" t="s">
        <v>22993</v>
      </c>
    </row>
    <row r="5138" spans="1:5" x14ac:dyDescent="0.3">
      <c r="A5138" t="s">
        <v>22994</v>
      </c>
      <c r="B5138" t="s">
        <v>22995</v>
      </c>
      <c r="C5138" t="s">
        <v>22996</v>
      </c>
      <c r="D5138" t="s">
        <v>22997</v>
      </c>
      <c r="E5138" t="s">
        <v>22998</v>
      </c>
    </row>
    <row r="5139" spans="1:5" x14ac:dyDescent="0.3">
      <c r="A5139" t="s">
        <v>22999</v>
      </c>
      <c r="B5139" t="s">
        <v>23000</v>
      </c>
      <c r="C5139" t="s">
        <v>23001</v>
      </c>
      <c r="D5139" t="s">
        <v>23002</v>
      </c>
      <c r="E5139" t="s">
        <v>23003</v>
      </c>
    </row>
    <row r="5140" spans="1:5" x14ac:dyDescent="0.3">
      <c r="A5140" t="s">
        <v>23004</v>
      </c>
      <c r="B5140" t="s">
        <v>23005</v>
      </c>
      <c r="C5140" t="s">
        <v>23006</v>
      </c>
      <c r="D5140" t="s">
        <v>23007</v>
      </c>
      <c r="E5140" t="s">
        <v>23008</v>
      </c>
    </row>
    <row r="5141" spans="1:5" x14ac:dyDescent="0.3">
      <c r="A5141" t="s">
        <v>23009</v>
      </c>
      <c r="B5141" t="s">
        <v>23010</v>
      </c>
      <c r="C5141" t="s">
        <v>23011</v>
      </c>
      <c r="D5141" t="s">
        <v>23012</v>
      </c>
      <c r="E5141" t="s">
        <v>23013</v>
      </c>
    </row>
    <row r="5142" spans="1:5" x14ac:dyDescent="0.3">
      <c r="A5142" t="s">
        <v>23014</v>
      </c>
      <c r="B5142" t="s">
        <v>23015</v>
      </c>
      <c r="C5142" t="s">
        <v>23016</v>
      </c>
      <c r="D5142" t="s">
        <v>23017</v>
      </c>
      <c r="E5142" t="s">
        <v>23018</v>
      </c>
    </row>
    <row r="5143" spans="1:5" x14ac:dyDescent="0.3">
      <c r="A5143" t="s">
        <v>23019</v>
      </c>
      <c r="B5143" t="s">
        <v>23020</v>
      </c>
      <c r="C5143" t="s">
        <v>22872</v>
      </c>
      <c r="D5143" t="s">
        <v>22872</v>
      </c>
      <c r="E5143" t="s">
        <v>23021</v>
      </c>
    </row>
    <row r="5144" spans="1:5" x14ac:dyDescent="0.3">
      <c r="A5144" t="s">
        <v>23022</v>
      </c>
      <c r="B5144" t="s">
        <v>23023</v>
      </c>
      <c r="C5144" t="s">
        <v>23024</v>
      </c>
      <c r="D5144" t="s">
        <v>23025</v>
      </c>
      <c r="E5144" t="s">
        <v>23026</v>
      </c>
    </row>
    <row r="5145" spans="1:5" x14ac:dyDescent="0.3">
      <c r="A5145" t="s">
        <v>23027</v>
      </c>
      <c r="B5145" t="s">
        <v>23028</v>
      </c>
      <c r="C5145" t="s">
        <v>23029</v>
      </c>
      <c r="D5145" t="s">
        <v>23029</v>
      </c>
      <c r="E5145" t="s">
        <v>23030</v>
      </c>
    </row>
    <row r="5146" spans="1:5" x14ac:dyDescent="0.3">
      <c r="A5146" t="s">
        <v>23031</v>
      </c>
      <c r="B5146" t="s">
        <v>23032</v>
      </c>
      <c r="C5146" t="s">
        <v>23033</v>
      </c>
      <c r="D5146" t="s">
        <v>23034</v>
      </c>
      <c r="E5146" t="s">
        <v>23035</v>
      </c>
    </row>
    <row r="5147" spans="1:5" x14ac:dyDescent="0.3">
      <c r="A5147" t="s">
        <v>23036</v>
      </c>
      <c r="B5147" t="s">
        <v>23037</v>
      </c>
      <c r="C5147" t="s">
        <v>23038</v>
      </c>
      <c r="D5147" t="s">
        <v>23039</v>
      </c>
      <c r="E5147" t="s">
        <v>23040</v>
      </c>
    </row>
    <row r="5148" spans="1:5" x14ac:dyDescent="0.3">
      <c r="A5148" t="s">
        <v>23041</v>
      </c>
      <c r="B5148" t="s">
        <v>23037</v>
      </c>
      <c r="C5148" t="s">
        <v>23042</v>
      </c>
      <c r="D5148" t="s">
        <v>23043</v>
      </c>
      <c r="E5148" t="s">
        <v>23040</v>
      </c>
    </row>
    <row r="5149" spans="1:5" x14ac:dyDescent="0.3">
      <c r="A5149" t="s">
        <v>23044</v>
      </c>
      <c r="B5149" t="s">
        <v>23037</v>
      </c>
      <c r="C5149" t="s">
        <v>23045</v>
      </c>
      <c r="D5149" t="s">
        <v>23043</v>
      </c>
      <c r="E5149" t="s">
        <v>23040</v>
      </c>
    </row>
    <row r="5150" spans="1:5" x14ac:dyDescent="0.3">
      <c r="A5150" t="s">
        <v>23046</v>
      </c>
      <c r="B5150" t="s">
        <v>23047</v>
      </c>
      <c r="C5150" t="s">
        <v>23048</v>
      </c>
      <c r="D5150" t="s">
        <v>23049</v>
      </c>
      <c r="E5150" t="s">
        <v>23050</v>
      </c>
    </row>
    <row r="5151" spans="1:5" x14ac:dyDescent="0.3">
      <c r="A5151" t="s">
        <v>23051</v>
      </c>
      <c r="B5151" t="s">
        <v>23052</v>
      </c>
      <c r="C5151" t="s">
        <v>23053</v>
      </c>
      <c r="D5151" t="s">
        <v>23054</v>
      </c>
      <c r="E5151" t="s">
        <v>23055</v>
      </c>
    </row>
    <row r="5152" spans="1:5" x14ac:dyDescent="0.3">
      <c r="A5152" t="s">
        <v>23056</v>
      </c>
      <c r="B5152" t="s">
        <v>23052</v>
      </c>
      <c r="C5152" t="s">
        <v>23054</v>
      </c>
      <c r="D5152" t="s">
        <v>23054</v>
      </c>
      <c r="E5152" t="s">
        <v>23057</v>
      </c>
    </row>
    <row r="5153" spans="1:5" x14ac:dyDescent="0.3">
      <c r="A5153" t="s">
        <v>23058</v>
      </c>
      <c r="B5153" t="s">
        <v>23059</v>
      </c>
      <c r="C5153" t="s">
        <v>23060</v>
      </c>
      <c r="D5153" t="s">
        <v>23060</v>
      </c>
      <c r="E5153" t="s">
        <v>23061</v>
      </c>
    </row>
    <row r="5154" spans="1:5" x14ac:dyDescent="0.3">
      <c r="A5154" t="s">
        <v>23062</v>
      </c>
      <c r="B5154" t="s">
        <v>23063</v>
      </c>
      <c r="C5154" t="s">
        <v>23064</v>
      </c>
      <c r="D5154" t="s">
        <v>23065</v>
      </c>
      <c r="E5154" t="s">
        <v>23066</v>
      </c>
    </row>
    <row r="5155" spans="1:5" x14ac:dyDescent="0.3">
      <c r="A5155" t="s">
        <v>23067</v>
      </c>
      <c r="B5155" t="s">
        <v>23068</v>
      </c>
      <c r="C5155" t="s">
        <v>23069</v>
      </c>
      <c r="D5155" t="s">
        <v>23070</v>
      </c>
      <c r="E5155" t="s">
        <v>23071</v>
      </c>
    </row>
    <row r="5156" spans="1:5" x14ac:dyDescent="0.3">
      <c r="A5156" t="s">
        <v>23072</v>
      </c>
      <c r="B5156" t="s">
        <v>23073</v>
      </c>
      <c r="C5156" t="s">
        <v>23074</v>
      </c>
      <c r="D5156" t="s">
        <v>23075</v>
      </c>
      <c r="E5156" t="s">
        <v>23076</v>
      </c>
    </row>
    <row r="5157" spans="1:5" x14ac:dyDescent="0.3">
      <c r="A5157" t="s">
        <v>23077</v>
      </c>
      <c r="B5157" t="s">
        <v>23078</v>
      </c>
      <c r="C5157" t="s">
        <v>23079</v>
      </c>
      <c r="D5157" t="s">
        <v>23080</v>
      </c>
      <c r="E5157" t="s">
        <v>23081</v>
      </c>
    </row>
    <row r="5158" spans="1:5" x14ac:dyDescent="0.3">
      <c r="A5158" t="s">
        <v>23082</v>
      </c>
      <c r="B5158" t="s">
        <v>23083</v>
      </c>
      <c r="C5158" t="s">
        <v>23084</v>
      </c>
      <c r="D5158" t="s">
        <v>23085</v>
      </c>
      <c r="E5158" t="s">
        <v>23086</v>
      </c>
    </row>
    <row r="5159" spans="1:5" x14ac:dyDescent="0.3">
      <c r="A5159" t="s">
        <v>23087</v>
      </c>
      <c r="B5159" t="s">
        <v>23088</v>
      </c>
      <c r="C5159" t="s">
        <v>23089</v>
      </c>
      <c r="D5159" t="s">
        <v>23090</v>
      </c>
      <c r="E5159" t="s">
        <v>23091</v>
      </c>
    </row>
    <row r="5160" spans="1:5" x14ac:dyDescent="0.3">
      <c r="A5160" t="s">
        <v>23092</v>
      </c>
      <c r="B5160" t="s">
        <v>23093</v>
      </c>
      <c r="C5160" t="s">
        <v>23094</v>
      </c>
      <c r="D5160" t="s">
        <v>23095</v>
      </c>
      <c r="E5160" t="s">
        <v>23096</v>
      </c>
    </row>
    <row r="5161" spans="1:5" x14ac:dyDescent="0.3">
      <c r="A5161" t="s">
        <v>23097</v>
      </c>
      <c r="B5161" t="s">
        <v>23098</v>
      </c>
      <c r="C5161" t="s">
        <v>14652</v>
      </c>
      <c r="D5161" t="s">
        <v>14652</v>
      </c>
      <c r="E5161" t="s">
        <v>23099</v>
      </c>
    </row>
    <row r="5162" spans="1:5" x14ac:dyDescent="0.3">
      <c r="A5162" t="s">
        <v>23100</v>
      </c>
      <c r="B5162" t="s">
        <v>23101</v>
      </c>
      <c r="C5162" t="s">
        <v>23102</v>
      </c>
      <c r="D5162" t="s">
        <v>23103</v>
      </c>
      <c r="E5162" t="s">
        <v>23104</v>
      </c>
    </row>
    <row r="5163" spans="1:5" x14ac:dyDescent="0.3">
      <c r="A5163" t="s">
        <v>23105</v>
      </c>
      <c r="B5163" t="s">
        <v>23106</v>
      </c>
      <c r="C5163" t="s">
        <v>23107</v>
      </c>
      <c r="D5163" t="s">
        <v>23108</v>
      </c>
      <c r="E5163" t="s">
        <v>23109</v>
      </c>
    </row>
    <row r="5164" spans="1:5" x14ac:dyDescent="0.3">
      <c r="A5164" t="s">
        <v>23110</v>
      </c>
      <c r="B5164" t="s">
        <v>23111</v>
      </c>
      <c r="C5164" t="s">
        <v>13381</v>
      </c>
      <c r="D5164" t="s">
        <v>13381</v>
      </c>
      <c r="E5164" t="s">
        <v>23112</v>
      </c>
    </row>
    <row r="5165" spans="1:5" x14ac:dyDescent="0.3">
      <c r="A5165" t="s">
        <v>23113</v>
      </c>
      <c r="B5165" t="s">
        <v>23114</v>
      </c>
      <c r="C5165" t="s">
        <v>9464</v>
      </c>
      <c r="D5165" t="s">
        <v>9464</v>
      </c>
      <c r="E5165" t="s">
        <v>23115</v>
      </c>
    </row>
    <row r="5166" spans="1:5" x14ac:dyDescent="0.3">
      <c r="A5166" t="s">
        <v>23116</v>
      </c>
      <c r="B5166" t="s">
        <v>23117</v>
      </c>
      <c r="C5166" t="s">
        <v>2827</v>
      </c>
      <c r="D5166" t="s">
        <v>23118</v>
      </c>
      <c r="E5166" t="s">
        <v>23119</v>
      </c>
    </row>
    <row r="5167" spans="1:5" x14ac:dyDescent="0.3">
      <c r="A5167" t="s">
        <v>23120</v>
      </c>
      <c r="B5167" t="s">
        <v>23121</v>
      </c>
      <c r="C5167" t="s">
        <v>7206</v>
      </c>
      <c r="D5167" t="s">
        <v>23122</v>
      </c>
      <c r="E5167" t="s">
        <v>23123</v>
      </c>
    </row>
    <row r="5168" spans="1:5" x14ac:dyDescent="0.3">
      <c r="A5168" t="s">
        <v>23124</v>
      </c>
      <c r="B5168" t="s">
        <v>23125</v>
      </c>
      <c r="C5168" t="s">
        <v>23126</v>
      </c>
      <c r="D5168" t="s">
        <v>23127</v>
      </c>
      <c r="E5168" t="s">
        <v>23127</v>
      </c>
    </row>
    <row r="5169" spans="1:5" x14ac:dyDescent="0.3">
      <c r="A5169" t="s">
        <v>23128</v>
      </c>
      <c r="B5169" t="s">
        <v>23129</v>
      </c>
      <c r="C5169" t="s">
        <v>23130</v>
      </c>
      <c r="D5169" t="s">
        <v>23131</v>
      </c>
      <c r="E5169" t="s">
        <v>23132</v>
      </c>
    </row>
    <row r="5170" spans="1:5" x14ac:dyDescent="0.3">
      <c r="A5170" t="s">
        <v>23133</v>
      </c>
      <c r="B5170" t="s">
        <v>23134</v>
      </c>
      <c r="C5170" t="s">
        <v>23135</v>
      </c>
      <c r="D5170" t="s">
        <v>23135</v>
      </c>
      <c r="E5170" t="s">
        <v>23136</v>
      </c>
    </row>
    <row r="5171" spans="1:5" x14ac:dyDescent="0.3">
      <c r="A5171" t="s">
        <v>23137</v>
      </c>
      <c r="B5171" t="s">
        <v>23138</v>
      </c>
      <c r="C5171" t="s">
        <v>15335</v>
      </c>
      <c r="D5171" t="s">
        <v>23139</v>
      </c>
      <c r="E5171" t="s">
        <v>23139</v>
      </c>
    </row>
    <row r="5172" spans="1:5" x14ac:dyDescent="0.3">
      <c r="A5172" t="s">
        <v>23140</v>
      </c>
      <c r="B5172" t="s">
        <v>23141</v>
      </c>
      <c r="C5172" t="s">
        <v>3272</v>
      </c>
      <c r="D5172" t="s">
        <v>23142</v>
      </c>
      <c r="E5172" t="s">
        <v>23143</v>
      </c>
    </row>
    <row r="5173" spans="1:5" x14ac:dyDescent="0.3">
      <c r="A5173" t="s">
        <v>23144</v>
      </c>
      <c r="B5173" t="s">
        <v>23145</v>
      </c>
      <c r="C5173" t="s">
        <v>5553</v>
      </c>
      <c r="D5173" t="s">
        <v>5553</v>
      </c>
      <c r="E5173" t="s">
        <v>23146</v>
      </c>
    </row>
    <row r="5174" spans="1:5" x14ac:dyDescent="0.3">
      <c r="A5174" t="s">
        <v>23147</v>
      </c>
      <c r="B5174" t="s">
        <v>23148</v>
      </c>
      <c r="C5174" t="s">
        <v>23149</v>
      </c>
      <c r="D5174" t="s">
        <v>23150</v>
      </c>
      <c r="E5174" t="s">
        <v>23151</v>
      </c>
    </row>
    <row r="5175" spans="1:5" x14ac:dyDescent="0.3">
      <c r="A5175" t="s">
        <v>23152</v>
      </c>
      <c r="B5175" t="s">
        <v>23153</v>
      </c>
      <c r="C5175" t="s">
        <v>23149</v>
      </c>
      <c r="D5175" t="s">
        <v>23154</v>
      </c>
      <c r="E5175" t="s">
        <v>23155</v>
      </c>
    </row>
    <row r="5176" spans="1:5" x14ac:dyDescent="0.3">
      <c r="A5176" t="s">
        <v>23156</v>
      </c>
      <c r="B5176" t="s">
        <v>23157</v>
      </c>
      <c r="C5176" t="s">
        <v>15090</v>
      </c>
      <c r="D5176" t="s">
        <v>15090</v>
      </c>
      <c r="E5176" t="s">
        <v>23158</v>
      </c>
    </row>
    <row r="5177" spans="1:5" x14ac:dyDescent="0.3">
      <c r="A5177" t="s">
        <v>23159</v>
      </c>
      <c r="B5177" t="s">
        <v>23160</v>
      </c>
      <c r="C5177" t="s">
        <v>23161</v>
      </c>
      <c r="D5177" t="s">
        <v>23162</v>
      </c>
      <c r="E5177" t="s">
        <v>23163</v>
      </c>
    </row>
    <row r="5178" spans="1:5" x14ac:dyDescent="0.3">
      <c r="A5178" t="s">
        <v>23164</v>
      </c>
      <c r="B5178" t="s">
        <v>23165</v>
      </c>
      <c r="C5178" t="s">
        <v>3161</v>
      </c>
      <c r="D5178" t="s">
        <v>23166</v>
      </c>
      <c r="E5178" t="s">
        <v>23167</v>
      </c>
    </row>
    <row r="5179" spans="1:5" x14ac:dyDescent="0.3">
      <c r="A5179" t="s">
        <v>23168</v>
      </c>
      <c r="B5179" t="s">
        <v>23169</v>
      </c>
      <c r="C5179" t="s">
        <v>23170</v>
      </c>
      <c r="D5179" t="s">
        <v>23171</v>
      </c>
      <c r="E5179" t="s">
        <v>23172</v>
      </c>
    </row>
    <row r="5180" spans="1:5" x14ac:dyDescent="0.3">
      <c r="A5180" t="s">
        <v>23173</v>
      </c>
      <c r="B5180" t="s">
        <v>23174</v>
      </c>
      <c r="C5180" t="s">
        <v>23175</v>
      </c>
      <c r="D5180" t="s">
        <v>23176</v>
      </c>
      <c r="E5180" t="s">
        <v>23177</v>
      </c>
    </row>
    <row r="5181" spans="1:5" x14ac:dyDescent="0.3">
      <c r="A5181" t="s">
        <v>23178</v>
      </c>
      <c r="B5181" t="s">
        <v>23179</v>
      </c>
      <c r="C5181" t="s">
        <v>23180</v>
      </c>
      <c r="D5181" t="s">
        <v>23181</v>
      </c>
      <c r="E5181" t="s">
        <v>23182</v>
      </c>
    </row>
    <row r="5182" spans="1:5" x14ac:dyDescent="0.3">
      <c r="A5182" t="s">
        <v>23183</v>
      </c>
      <c r="B5182" t="s">
        <v>23184</v>
      </c>
      <c r="C5182" t="s">
        <v>19997</v>
      </c>
      <c r="D5182" t="s">
        <v>23185</v>
      </c>
      <c r="E5182" t="s">
        <v>23186</v>
      </c>
    </row>
    <row r="5183" spans="1:5" x14ac:dyDescent="0.3">
      <c r="A5183" t="s">
        <v>23187</v>
      </c>
      <c r="B5183" t="s">
        <v>23188</v>
      </c>
      <c r="C5183" t="s">
        <v>23189</v>
      </c>
      <c r="D5183" t="s">
        <v>23190</v>
      </c>
      <c r="E5183" t="s">
        <v>23191</v>
      </c>
    </row>
    <row r="5184" spans="1:5" x14ac:dyDescent="0.3">
      <c r="A5184" t="s">
        <v>23192</v>
      </c>
      <c r="B5184" t="s">
        <v>23193</v>
      </c>
      <c r="C5184" t="s">
        <v>23194</v>
      </c>
      <c r="D5184" t="s">
        <v>23195</v>
      </c>
      <c r="E5184" t="s">
        <v>23196</v>
      </c>
    </row>
    <row r="5185" spans="1:5" x14ac:dyDescent="0.3">
      <c r="A5185" t="s">
        <v>23197</v>
      </c>
      <c r="B5185" t="s">
        <v>23198</v>
      </c>
      <c r="C5185" t="s">
        <v>23033</v>
      </c>
      <c r="D5185" t="s">
        <v>23199</v>
      </c>
      <c r="E5185" t="s">
        <v>23200</v>
      </c>
    </row>
    <row r="5186" spans="1:5" x14ac:dyDescent="0.3">
      <c r="A5186" t="s">
        <v>23201</v>
      </c>
      <c r="B5186" t="s">
        <v>23202</v>
      </c>
      <c r="C5186" t="s">
        <v>5553</v>
      </c>
      <c r="D5186" t="s">
        <v>23203</v>
      </c>
      <c r="E5186" t="s">
        <v>23204</v>
      </c>
    </row>
    <row r="5187" spans="1:5" x14ac:dyDescent="0.3">
      <c r="A5187" t="s">
        <v>23205</v>
      </c>
      <c r="B5187" t="s">
        <v>23206</v>
      </c>
      <c r="C5187" t="s">
        <v>23207</v>
      </c>
      <c r="D5187" t="s">
        <v>23208</v>
      </c>
      <c r="E5187" t="s">
        <v>23208</v>
      </c>
    </row>
    <row r="5188" spans="1:5" x14ac:dyDescent="0.3">
      <c r="A5188" t="s">
        <v>23209</v>
      </c>
      <c r="B5188" t="s">
        <v>23210</v>
      </c>
      <c r="C5188" t="s">
        <v>23211</v>
      </c>
      <c r="D5188" t="s">
        <v>1136</v>
      </c>
      <c r="E5188" t="s">
        <v>23212</v>
      </c>
    </row>
    <row r="5189" spans="1:5" x14ac:dyDescent="0.3">
      <c r="A5189" t="s">
        <v>23213</v>
      </c>
      <c r="B5189" t="s">
        <v>23214</v>
      </c>
      <c r="C5189" t="s">
        <v>23215</v>
      </c>
      <c r="D5189" t="s">
        <v>23216</v>
      </c>
      <c r="E5189" t="s">
        <v>23217</v>
      </c>
    </row>
    <row r="5190" spans="1:5" x14ac:dyDescent="0.3">
      <c r="A5190" t="s">
        <v>23218</v>
      </c>
      <c r="B5190" t="s">
        <v>23219</v>
      </c>
      <c r="C5190" t="s">
        <v>23220</v>
      </c>
      <c r="D5190" t="s">
        <v>23220</v>
      </c>
      <c r="E5190" t="s">
        <v>23221</v>
      </c>
    </row>
    <row r="5191" spans="1:5" x14ac:dyDescent="0.3">
      <c r="A5191" t="s">
        <v>23222</v>
      </c>
      <c r="B5191" t="s">
        <v>23223</v>
      </c>
      <c r="C5191" t="s">
        <v>7407</v>
      </c>
      <c r="D5191" t="e">
        <f>- that thing</f>
        <v>#NAME?</v>
      </c>
      <c r="E5191" t="e">
        <f>- that thing</f>
        <v>#NAME?</v>
      </c>
    </row>
    <row r="5192" spans="1:5" x14ac:dyDescent="0.3">
      <c r="A5192" t="s">
        <v>23224</v>
      </c>
      <c r="B5192" t="s">
        <v>23225</v>
      </c>
      <c r="C5192" t="s">
        <v>23226</v>
      </c>
      <c r="D5192" t="e">
        <f>- to (for, in, with or by) these (persons or things)</f>
        <v>#NAME?</v>
      </c>
      <c r="E5192" t="e">
        <f>- to (for, in, with or by) these (persons or things)</f>
        <v>#NAME?</v>
      </c>
    </row>
    <row r="5193" spans="1:5" x14ac:dyDescent="0.3">
      <c r="A5193" t="s">
        <v>23227</v>
      </c>
      <c r="B5193" t="s">
        <v>23228</v>
      </c>
      <c r="C5193" t="s">
        <v>16292</v>
      </c>
      <c r="D5193" t="s">
        <v>16292</v>
      </c>
      <c r="E5193" t="s">
        <v>23229</v>
      </c>
    </row>
    <row r="5194" spans="1:5" x14ac:dyDescent="0.3">
      <c r="A5194" t="s">
        <v>23230</v>
      </c>
      <c r="B5194" t="s">
        <v>23231</v>
      </c>
      <c r="C5194" t="s">
        <v>23232</v>
      </c>
      <c r="D5194" t="e">
        <f>- of (from or concerning) this (person or thing)</f>
        <v>#NAME?</v>
      </c>
      <c r="E5194" t="e">
        <f>- of (from or concerning) this (person or thing)</f>
        <v>#NAME?</v>
      </c>
    </row>
    <row r="5195" spans="1:5" x14ac:dyDescent="0.3">
      <c r="A5195" t="s">
        <v>23233</v>
      </c>
      <c r="B5195" t="s">
        <v>23234</v>
      </c>
      <c r="C5195" t="s">
        <v>23235</v>
      </c>
      <c r="D5195" t="e">
        <f>- these (persons, as objective of verb or preposition)</f>
        <v>#NAME?</v>
      </c>
      <c r="E5195" t="e">
        <f>- these (persons, as objective of verb or preposition)</f>
        <v>#NAME?</v>
      </c>
    </row>
    <row r="5196" spans="1:5" x14ac:dyDescent="0.3">
      <c r="A5196" t="s">
        <v>23236</v>
      </c>
      <c r="B5196" t="s">
        <v>23237</v>
      </c>
      <c r="C5196" t="s">
        <v>23238</v>
      </c>
      <c r="D5196" t="e">
        <f>- to (in, with or by) this (person or thing)</f>
        <v>#NAME?</v>
      </c>
      <c r="E5196" t="e">
        <f>- to (in, with or by) this (person or thing)</f>
        <v>#NAME?</v>
      </c>
    </row>
    <row r="5197" spans="1:5" x14ac:dyDescent="0.3">
      <c r="A5197" t="s">
        <v>23239</v>
      </c>
      <c r="B5197" t="s">
        <v>23240</v>
      </c>
      <c r="C5197" t="s">
        <v>23241</v>
      </c>
      <c r="D5197" t="e">
        <f>- of (from or concerning) these (persons or things)</f>
        <v>#NAME?</v>
      </c>
      <c r="E5197" t="e">
        <f>- of (from or concerning) these (persons or things)</f>
        <v>#NAME?</v>
      </c>
    </row>
    <row r="5198" spans="1:5" x14ac:dyDescent="0.3">
      <c r="A5198" t="s">
        <v>23242</v>
      </c>
      <c r="B5198" t="s">
        <v>23243</v>
      </c>
      <c r="C5198" t="s">
        <v>23244</v>
      </c>
      <c r="D5198" t="s">
        <v>23245</v>
      </c>
      <c r="E5198" t="s">
        <v>23246</v>
      </c>
    </row>
    <row r="5199" spans="1:5" x14ac:dyDescent="0.3">
      <c r="A5199" t="s">
        <v>23247</v>
      </c>
      <c r="B5199" t="s">
        <v>23248</v>
      </c>
      <c r="C5199" t="s">
        <v>23249</v>
      </c>
      <c r="D5199" t="s">
        <v>23249</v>
      </c>
      <c r="E5199" t="s">
        <v>23250</v>
      </c>
    </row>
    <row r="5200" spans="1:5" x14ac:dyDescent="0.3">
      <c r="A5200" t="s">
        <v>23251</v>
      </c>
      <c r="B5200" t="s">
        <v>23252</v>
      </c>
      <c r="C5200" t="s">
        <v>23253</v>
      </c>
      <c r="D5200" t="s">
        <v>23254</v>
      </c>
      <c r="E5200" t="s">
        <v>23255</v>
      </c>
    </row>
    <row r="5201" spans="1:5" x14ac:dyDescent="0.3">
      <c r="A5201" t="s">
        <v>23256</v>
      </c>
      <c r="B5201" t="s">
        <v>23257</v>
      </c>
      <c r="C5201" t="s">
        <v>15736</v>
      </c>
      <c r="D5201" t="s">
        <v>23258</v>
      </c>
      <c r="E5201" t="s">
        <v>23259</v>
      </c>
    </row>
    <row r="5202" spans="1:5" x14ac:dyDescent="0.3">
      <c r="A5202" t="s">
        <v>23260</v>
      </c>
      <c r="B5202" t="s">
        <v>23261</v>
      </c>
      <c r="C5202" t="s">
        <v>23262</v>
      </c>
      <c r="D5202" t="s">
        <v>23262</v>
      </c>
      <c r="E5202" t="s">
        <v>23263</v>
      </c>
    </row>
    <row r="5203" spans="1:5" x14ac:dyDescent="0.3">
      <c r="A5203" t="s">
        <v>23264</v>
      </c>
      <c r="B5203" t="s">
        <v>23265</v>
      </c>
      <c r="C5203" t="s">
        <v>23266</v>
      </c>
      <c r="D5203" t="s">
        <v>23267</v>
      </c>
      <c r="E5203" t="s">
        <v>23268</v>
      </c>
    </row>
    <row r="5204" spans="1:5" x14ac:dyDescent="0.3">
      <c r="A5204" t="s">
        <v>23269</v>
      </c>
      <c r="B5204" t="s">
        <v>23270</v>
      </c>
      <c r="C5204" t="s">
        <v>23271</v>
      </c>
      <c r="D5204" t="s">
        <v>23272</v>
      </c>
      <c r="E5204" t="s">
        <v>23273</v>
      </c>
    </row>
    <row r="5205" spans="1:5" x14ac:dyDescent="0.3">
      <c r="A5205" t="s">
        <v>23274</v>
      </c>
      <c r="B5205" t="s">
        <v>23275</v>
      </c>
      <c r="C5205" t="s">
        <v>23276</v>
      </c>
      <c r="D5205" t="s">
        <v>23277</v>
      </c>
      <c r="E5205" t="s">
        <v>23278</v>
      </c>
    </row>
    <row r="5206" spans="1:5" x14ac:dyDescent="0.3">
      <c r="A5206" t="s">
        <v>23279</v>
      </c>
      <c r="B5206" t="s">
        <v>23280</v>
      </c>
      <c r="C5206" t="s">
        <v>23281</v>
      </c>
      <c r="D5206" t="s">
        <v>23282</v>
      </c>
      <c r="E5206" t="s">
        <v>23283</v>
      </c>
    </row>
    <row r="5207" spans="1:5" x14ac:dyDescent="0.3">
      <c r="A5207" t="s">
        <v>23284</v>
      </c>
      <c r="B5207" t="s">
        <v>23285</v>
      </c>
      <c r="C5207" t="s">
        <v>23286</v>
      </c>
      <c r="D5207" t="s">
        <v>23287</v>
      </c>
      <c r="E5207" t="s">
        <v>23288</v>
      </c>
    </row>
    <row r="5208" spans="1:5" x14ac:dyDescent="0.3">
      <c r="A5208" t="s">
        <v>23289</v>
      </c>
      <c r="B5208" t="s">
        <v>23290</v>
      </c>
      <c r="C5208" t="s">
        <v>23291</v>
      </c>
      <c r="D5208" t="s">
        <v>23292</v>
      </c>
      <c r="E5208" t="s">
        <v>23293</v>
      </c>
    </row>
    <row r="5209" spans="1:5" x14ac:dyDescent="0.3">
      <c r="A5209" t="s">
        <v>23294</v>
      </c>
      <c r="B5209" t="s">
        <v>23295</v>
      </c>
      <c r="C5209" t="s">
        <v>4807</v>
      </c>
      <c r="D5209" t="s">
        <v>23296</v>
      </c>
      <c r="E5209" t="s">
        <v>23297</v>
      </c>
    </row>
    <row r="5210" spans="1:5" x14ac:dyDescent="0.3">
      <c r="A5210" t="s">
        <v>23298</v>
      </c>
      <c r="B5210" t="s">
        <v>23299</v>
      </c>
      <c r="C5210" t="s">
        <v>23300</v>
      </c>
      <c r="D5210" t="s">
        <v>23301</v>
      </c>
      <c r="E5210" t="s">
        <v>23302</v>
      </c>
    </row>
    <row r="5211" spans="1:5" x14ac:dyDescent="0.3">
      <c r="A5211" t="s">
        <v>23303</v>
      </c>
      <c r="B5211" t="s">
        <v>23304</v>
      </c>
      <c r="C5211" t="s">
        <v>23305</v>
      </c>
      <c r="D5211" t="s">
        <v>23305</v>
      </c>
      <c r="E5211" t="s">
        <v>23306</v>
      </c>
    </row>
    <row r="5212" spans="1:5" x14ac:dyDescent="0.3">
      <c r="A5212" t="s">
        <v>23307</v>
      </c>
      <c r="B5212" t="s">
        <v>23308</v>
      </c>
      <c r="C5212" t="s">
        <v>23309</v>
      </c>
      <c r="D5212" t="s">
        <v>23309</v>
      </c>
      <c r="E5212" t="s">
        <v>23310</v>
      </c>
    </row>
    <row r="5213" spans="1:5" x14ac:dyDescent="0.3">
      <c r="A5213" t="s">
        <v>23311</v>
      </c>
      <c r="B5213" t="s">
        <v>23312</v>
      </c>
      <c r="C5213" t="s">
        <v>23313</v>
      </c>
      <c r="D5213" t="s">
        <v>23313</v>
      </c>
      <c r="E5213" t="s">
        <v>23314</v>
      </c>
    </row>
    <row r="5214" spans="1:5" x14ac:dyDescent="0.3">
      <c r="A5214" t="s">
        <v>23315</v>
      </c>
      <c r="B5214" t="s">
        <v>23316</v>
      </c>
      <c r="C5214" t="s">
        <v>23317</v>
      </c>
      <c r="D5214" t="s">
        <v>23317</v>
      </c>
      <c r="E5214" t="s">
        <v>23318</v>
      </c>
    </row>
    <row r="5215" spans="1:5" x14ac:dyDescent="0.3">
      <c r="A5215" t="s">
        <v>23319</v>
      </c>
      <c r="B5215" t="s">
        <v>23320</v>
      </c>
      <c r="C5215" t="s">
        <v>23321</v>
      </c>
      <c r="D5215" t="s">
        <v>23322</v>
      </c>
      <c r="E5215" t="s">
        <v>23323</v>
      </c>
    </row>
    <row r="5216" spans="1:5" x14ac:dyDescent="0.3">
      <c r="A5216" t="s">
        <v>23324</v>
      </c>
      <c r="B5216" t="s">
        <v>23325</v>
      </c>
      <c r="C5216" t="s">
        <v>4921</v>
      </c>
      <c r="D5216" t="s">
        <v>4922</v>
      </c>
      <c r="E5216" t="s">
        <v>23326</v>
      </c>
    </row>
    <row r="5217" spans="1:5" x14ac:dyDescent="0.3">
      <c r="A5217" t="s">
        <v>23327</v>
      </c>
      <c r="B5217" t="s">
        <v>23328</v>
      </c>
      <c r="C5217" t="s">
        <v>23329</v>
      </c>
      <c r="D5217" t="s">
        <v>23330</v>
      </c>
      <c r="E5217" t="s">
        <v>23331</v>
      </c>
    </row>
    <row r="5218" spans="1:5" x14ac:dyDescent="0.3">
      <c r="A5218" t="s">
        <v>23332</v>
      </c>
      <c r="B5218" t="s">
        <v>23333</v>
      </c>
      <c r="C5218" t="s">
        <v>23334</v>
      </c>
      <c r="D5218" t="s">
        <v>23334</v>
      </c>
      <c r="E5218" t="s">
        <v>23335</v>
      </c>
    </row>
    <row r="5219" spans="1:5" x14ac:dyDescent="0.3">
      <c r="A5219" t="s">
        <v>23336</v>
      </c>
      <c r="B5219" t="s">
        <v>23337</v>
      </c>
      <c r="C5219" t="s">
        <v>23338</v>
      </c>
      <c r="D5219" t="s">
        <v>23339</v>
      </c>
      <c r="E5219" t="s">
        <v>23340</v>
      </c>
    </row>
    <row r="5220" spans="1:5" x14ac:dyDescent="0.3">
      <c r="A5220" t="s">
        <v>23341</v>
      </c>
      <c r="B5220" t="s">
        <v>23342</v>
      </c>
      <c r="C5220" t="s">
        <v>23343</v>
      </c>
      <c r="D5220" t="s">
        <v>23343</v>
      </c>
      <c r="E5220" t="s">
        <v>23344</v>
      </c>
    </row>
    <row r="5221" spans="1:5" x14ac:dyDescent="0.3">
      <c r="A5221" t="s">
        <v>23345</v>
      </c>
      <c r="B5221" t="s">
        <v>23346</v>
      </c>
      <c r="C5221" t="s">
        <v>23347</v>
      </c>
      <c r="D5221" t="s">
        <v>23347</v>
      </c>
      <c r="E5221" t="s">
        <v>23348</v>
      </c>
    </row>
    <row r="5222" spans="1:5" x14ac:dyDescent="0.3">
      <c r="A5222" t="s">
        <v>23349</v>
      </c>
      <c r="B5222" t="s">
        <v>23350</v>
      </c>
      <c r="C5222" t="s">
        <v>23351</v>
      </c>
      <c r="D5222" t="s">
        <v>23352</v>
      </c>
      <c r="E5222" t="s">
        <v>23353</v>
      </c>
    </row>
    <row r="5223" spans="1:5" x14ac:dyDescent="0.3">
      <c r="A5223" t="s">
        <v>23354</v>
      </c>
      <c r="B5223" t="s">
        <v>23355</v>
      </c>
      <c r="C5223" t="s">
        <v>8471</v>
      </c>
      <c r="D5223" t="s">
        <v>23356</v>
      </c>
      <c r="E5223" t="s">
        <v>23357</v>
      </c>
    </row>
    <row r="5224" spans="1:5" x14ac:dyDescent="0.3">
      <c r="A5224" t="s">
        <v>23358</v>
      </c>
      <c r="B5224" t="s">
        <v>23359</v>
      </c>
      <c r="C5224" t="s">
        <v>23360</v>
      </c>
      <c r="D5224" t="s">
        <v>23361</v>
      </c>
      <c r="E5224" t="s">
        <v>23362</v>
      </c>
    </row>
    <row r="5225" spans="1:5" x14ac:dyDescent="0.3">
      <c r="A5225" t="s">
        <v>23363</v>
      </c>
      <c r="B5225" t="s">
        <v>23364</v>
      </c>
      <c r="C5225" t="s">
        <v>23365</v>
      </c>
      <c r="D5225" t="s">
        <v>23366</v>
      </c>
      <c r="E5225" t="s">
        <v>23367</v>
      </c>
    </row>
    <row r="5226" spans="1:5" x14ac:dyDescent="0.3">
      <c r="A5226" t="s">
        <v>23368</v>
      </c>
      <c r="B5226" t="s">
        <v>23369</v>
      </c>
      <c r="C5226" t="s">
        <v>23370</v>
      </c>
      <c r="D5226" t="s">
        <v>23370</v>
      </c>
      <c r="E5226" t="s">
        <v>23371</v>
      </c>
    </row>
    <row r="5227" spans="1:5" x14ac:dyDescent="0.3">
      <c r="A5227" t="s">
        <v>23372</v>
      </c>
      <c r="B5227" t="s">
        <v>23373</v>
      </c>
      <c r="C5227" t="s">
        <v>4931</v>
      </c>
      <c r="D5227" t="s">
        <v>23374</v>
      </c>
      <c r="E5227" t="s">
        <v>23375</v>
      </c>
    </row>
    <row r="5228" spans="1:5" x14ac:dyDescent="0.3">
      <c r="A5228" t="s">
        <v>23376</v>
      </c>
      <c r="B5228" t="s">
        <v>23377</v>
      </c>
      <c r="C5228" t="s">
        <v>23378</v>
      </c>
      <c r="D5228" t="s">
        <v>23379</v>
      </c>
      <c r="E5228" t="s">
        <v>23380</v>
      </c>
    </row>
    <row r="5229" spans="1:5" x14ac:dyDescent="0.3">
      <c r="A5229" t="s">
        <v>23381</v>
      </c>
      <c r="B5229" t="s">
        <v>23382</v>
      </c>
      <c r="C5229" t="s">
        <v>23383</v>
      </c>
      <c r="D5229" t="s">
        <v>23384</v>
      </c>
      <c r="E5229" t="s">
        <v>23385</v>
      </c>
    </row>
    <row r="5230" spans="1:5" x14ac:dyDescent="0.3">
      <c r="A5230" t="s">
        <v>23386</v>
      </c>
      <c r="B5230" t="s">
        <v>23387</v>
      </c>
      <c r="C5230" t="s">
        <v>11686</v>
      </c>
      <c r="D5230" t="s">
        <v>23388</v>
      </c>
      <c r="E5230" t="s">
        <v>23389</v>
      </c>
    </row>
    <row r="5231" spans="1:5" x14ac:dyDescent="0.3">
      <c r="A5231" t="s">
        <v>23390</v>
      </c>
      <c r="B5231" t="s">
        <v>23391</v>
      </c>
      <c r="C5231" t="s">
        <v>23392</v>
      </c>
      <c r="D5231" t="s">
        <v>23393</v>
      </c>
      <c r="E5231" t="s">
        <v>23394</v>
      </c>
    </row>
    <row r="5232" spans="1:5" x14ac:dyDescent="0.3">
      <c r="A5232" t="s">
        <v>23395</v>
      </c>
      <c r="B5232" t="s">
        <v>23396</v>
      </c>
      <c r="C5232" t="s">
        <v>23397</v>
      </c>
      <c r="D5232" t="s">
        <v>23397</v>
      </c>
      <c r="E5232" t="s">
        <v>23398</v>
      </c>
    </row>
    <row r="5233" spans="1:5" x14ac:dyDescent="0.3">
      <c r="A5233" t="s">
        <v>23399</v>
      </c>
      <c r="B5233" t="s">
        <v>23400</v>
      </c>
      <c r="C5233" t="s">
        <v>23401</v>
      </c>
      <c r="D5233" t="s">
        <v>23402</v>
      </c>
      <c r="E5233" t="s">
        <v>23403</v>
      </c>
    </row>
    <row r="5234" spans="1:5" x14ac:dyDescent="0.3">
      <c r="A5234" t="s">
        <v>23404</v>
      </c>
      <c r="B5234" t="s">
        <v>23405</v>
      </c>
      <c r="C5234" t="s">
        <v>18388</v>
      </c>
      <c r="D5234" t="s">
        <v>23406</v>
      </c>
      <c r="E5234" t="s">
        <v>23407</v>
      </c>
    </row>
    <row r="5235" spans="1:5" x14ac:dyDescent="0.3">
      <c r="A5235" t="s">
        <v>23408</v>
      </c>
      <c r="B5235" t="s">
        <v>23409</v>
      </c>
      <c r="C5235" t="s">
        <v>16742</v>
      </c>
      <c r="D5235" t="s">
        <v>23410</v>
      </c>
      <c r="E5235" t="s">
        <v>23411</v>
      </c>
    </row>
    <row r="5236" spans="1:5" x14ac:dyDescent="0.3">
      <c r="A5236" t="s">
        <v>23412</v>
      </c>
      <c r="B5236" t="s">
        <v>23413</v>
      </c>
      <c r="C5236" t="s">
        <v>16742</v>
      </c>
      <c r="D5236" t="s">
        <v>23414</v>
      </c>
      <c r="E5236" t="s">
        <v>23415</v>
      </c>
    </row>
    <row r="5237" spans="1:5" x14ac:dyDescent="0.3">
      <c r="A5237" t="s">
        <v>23416</v>
      </c>
      <c r="B5237" t="s">
        <v>23417</v>
      </c>
      <c r="C5237" t="s">
        <v>23418</v>
      </c>
      <c r="D5237" t="s">
        <v>23419</v>
      </c>
      <c r="E5237" t="s">
        <v>23420</v>
      </c>
    </row>
    <row r="5238" spans="1:5" x14ac:dyDescent="0.3">
      <c r="A5238" t="s">
        <v>23421</v>
      </c>
      <c r="B5238" t="s">
        <v>23422</v>
      </c>
      <c r="C5238" t="s">
        <v>23423</v>
      </c>
      <c r="D5238" t="s">
        <v>23424</v>
      </c>
      <c r="E5238" t="s">
        <v>23425</v>
      </c>
    </row>
    <row r="5239" spans="1:5" x14ac:dyDescent="0.3">
      <c r="A5239" t="s">
        <v>23426</v>
      </c>
      <c r="B5239" t="s">
        <v>23427</v>
      </c>
      <c r="C5239" t="s">
        <v>925</v>
      </c>
      <c r="D5239" t="s">
        <v>23428</v>
      </c>
      <c r="E5239" t="s">
        <v>23429</v>
      </c>
    </row>
    <row r="5240" spans="1:5" x14ac:dyDescent="0.3">
      <c r="A5240" t="s">
        <v>23430</v>
      </c>
      <c r="B5240" t="s">
        <v>23431</v>
      </c>
      <c r="C5240" t="s">
        <v>23432</v>
      </c>
      <c r="D5240" t="s">
        <v>23433</v>
      </c>
      <c r="E5240" t="s">
        <v>23434</v>
      </c>
    </row>
    <row r="5241" spans="1:5" x14ac:dyDescent="0.3">
      <c r="A5241" t="s">
        <v>23435</v>
      </c>
      <c r="B5241" t="s">
        <v>23436</v>
      </c>
      <c r="C5241" t="s">
        <v>23437</v>
      </c>
      <c r="D5241" t="s">
        <v>23438</v>
      </c>
      <c r="E5241" t="s">
        <v>23439</v>
      </c>
    </row>
    <row r="5242" spans="1:5" x14ac:dyDescent="0.3">
      <c r="A5242" t="s">
        <v>23440</v>
      </c>
      <c r="B5242" t="s">
        <v>23441</v>
      </c>
      <c r="C5242" t="s">
        <v>23442</v>
      </c>
      <c r="D5242" t="s">
        <v>23442</v>
      </c>
      <c r="E5242" t="s">
        <v>23443</v>
      </c>
    </row>
    <row r="5243" spans="1:5" x14ac:dyDescent="0.3">
      <c r="A5243" t="s">
        <v>23444</v>
      </c>
      <c r="B5243" t="s">
        <v>23445</v>
      </c>
      <c r="C5243" t="s">
        <v>4675</v>
      </c>
      <c r="D5243" t="s">
        <v>23446</v>
      </c>
      <c r="E5243" t="s">
        <v>23447</v>
      </c>
    </row>
    <row r="5244" spans="1:5" x14ac:dyDescent="0.3">
      <c r="A5244" t="s">
        <v>23448</v>
      </c>
      <c r="B5244" t="s">
        <v>23449</v>
      </c>
      <c r="C5244" t="s">
        <v>23450</v>
      </c>
      <c r="D5244" t="s">
        <v>23451</v>
      </c>
      <c r="E5244" t="s">
        <v>23452</v>
      </c>
    </row>
    <row r="5245" spans="1:5" x14ac:dyDescent="0.3">
      <c r="A5245" t="s">
        <v>23453</v>
      </c>
      <c r="B5245" t="s">
        <v>23454</v>
      </c>
      <c r="C5245" t="s">
        <v>23455</v>
      </c>
      <c r="D5245" t="s">
        <v>23456</v>
      </c>
      <c r="E5245" t="s">
        <v>23457</v>
      </c>
    </row>
    <row r="5246" spans="1:5" x14ac:dyDescent="0.3">
      <c r="A5246" t="s">
        <v>23458</v>
      </c>
      <c r="B5246" t="s">
        <v>23459</v>
      </c>
      <c r="C5246" t="s">
        <v>23460</v>
      </c>
      <c r="D5246" t="s">
        <v>23461</v>
      </c>
      <c r="E5246" t="s">
        <v>23462</v>
      </c>
    </row>
    <row r="5247" spans="1:5" x14ac:dyDescent="0.3">
      <c r="A5247" t="s">
        <v>23463</v>
      </c>
      <c r="B5247" t="s">
        <v>23464</v>
      </c>
      <c r="C5247" t="s">
        <v>17301</v>
      </c>
      <c r="D5247" t="s">
        <v>23465</v>
      </c>
      <c r="E5247" t="s">
        <v>23466</v>
      </c>
    </row>
    <row r="5248" spans="1:5" x14ac:dyDescent="0.3">
      <c r="A5248" t="s">
        <v>23467</v>
      </c>
      <c r="B5248" t="s">
        <v>23468</v>
      </c>
      <c r="C5248" t="s">
        <v>23469</v>
      </c>
      <c r="D5248" t="s">
        <v>23470</v>
      </c>
      <c r="E5248" t="s">
        <v>23471</v>
      </c>
    </row>
    <row r="5249" spans="1:5" x14ac:dyDescent="0.3">
      <c r="A5249" t="s">
        <v>23472</v>
      </c>
      <c r="B5249" t="s">
        <v>23473</v>
      </c>
      <c r="C5249" t="s">
        <v>1849</v>
      </c>
      <c r="D5249" t="s">
        <v>23474</v>
      </c>
      <c r="E5249" t="s">
        <v>23475</v>
      </c>
    </row>
    <row r="5250" spans="1:5" x14ac:dyDescent="0.3">
      <c r="A5250" t="s">
        <v>23476</v>
      </c>
      <c r="B5250" t="s">
        <v>23477</v>
      </c>
      <c r="C5250" t="s">
        <v>23478</v>
      </c>
      <c r="D5250" t="s">
        <v>23479</v>
      </c>
      <c r="E5250" t="s">
        <v>23480</v>
      </c>
    </row>
    <row r="5251" spans="1:5" x14ac:dyDescent="0.3">
      <c r="A5251" t="s">
        <v>23481</v>
      </c>
      <c r="B5251" t="s">
        <v>23482</v>
      </c>
      <c r="C5251" t="s">
        <v>23478</v>
      </c>
      <c r="D5251" t="s">
        <v>23483</v>
      </c>
      <c r="E5251" t="s">
        <v>23484</v>
      </c>
    </row>
    <row r="5252" spans="1:5" x14ac:dyDescent="0.3">
      <c r="A5252" t="s">
        <v>23485</v>
      </c>
      <c r="B5252" t="s">
        <v>23486</v>
      </c>
      <c r="C5252" t="s">
        <v>23487</v>
      </c>
      <c r="D5252" t="s">
        <v>23488</v>
      </c>
      <c r="E5252" t="s">
        <v>23489</v>
      </c>
    </row>
    <row r="5253" spans="1:5" x14ac:dyDescent="0.3">
      <c r="A5253" t="s">
        <v>23490</v>
      </c>
      <c r="B5253" t="s">
        <v>23491</v>
      </c>
      <c r="C5253" t="s">
        <v>23492</v>
      </c>
      <c r="D5253" t="s">
        <v>23493</v>
      </c>
      <c r="E5253" t="s">
        <v>23494</v>
      </c>
    </row>
    <row r="5254" spans="1:5" x14ac:dyDescent="0.3">
      <c r="A5254" t="s">
        <v>23495</v>
      </c>
      <c r="B5254" t="s">
        <v>23496</v>
      </c>
      <c r="C5254" t="s">
        <v>23497</v>
      </c>
      <c r="D5254" t="s">
        <v>23498</v>
      </c>
      <c r="E5254" t="s">
        <v>23499</v>
      </c>
    </row>
    <row r="5255" spans="1:5" x14ac:dyDescent="0.3">
      <c r="A5255" t="s">
        <v>23500</v>
      </c>
      <c r="B5255" t="s">
        <v>23501</v>
      </c>
      <c r="C5255" t="s">
        <v>23502</v>
      </c>
      <c r="D5255" t="s">
        <v>23503</v>
      </c>
      <c r="E5255" t="s">
        <v>23504</v>
      </c>
    </row>
    <row r="5256" spans="1:5" x14ac:dyDescent="0.3">
      <c r="A5256" t="s">
        <v>23505</v>
      </c>
      <c r="B5256" t="s">
        <v>23506</v>
      </c>
      <c r="C5256" t="s">
        <v>23507</v>
      </c>
      <c r="D5256" t="s">
        <v>23508</v>
      </c>
      <c r="E5256" t="s">
        <v>23509</v>
      </c>
    </row>
    <row r="5257" spans="1:5" x14ac:dyDescent="0.3">
      <c r="A5257" t="s">
        <v>23510</v>
      </c>
      <c r="B5257" t="s">
        <v>23511</v>
      </c>
      <c r="C5257" t="s">
        <v>23512</v>
      </c>
      <c r="D5257" t="s">
        <v>23513</v>
      </c>
      <c r="E5257" t="s">
        <v>23514</v>
      </c>
    </row>
    <row r="5258" spans="1:5" x14ac:dyDescent="0.3">
      <c r="A5258" t="s">
        <v>23515</v>
      </c>
      <c r="B5258" t="s">
        <v>23516</v>
      </c>
      <c r="C5258" t="s">
        <v>23517</v>
      </c>
      <c r="D5258" t="s">
        <v>23518</v>
      </c>
      <c r="E5258" t="s">
        <v>23519</v>
      </c>
    </row>
    <row r="5259" spans="1:5" x14ac:dyDescent="0.3">
      <c r="A5259" t="s">
        <v>23520</v>
      </c>
      <c r="B5259" t="s">
        <v>23521</v>
      </c>
      <c r="C5259" t="s">
        <v>23522</v>
      </c>
      <c r="D5259" t="s">
        <v>23523</v>
      </c>
      <c r="E5259" t="s">
        <v>23524</v>
      </c>
    </row>
    <row r="5260" spans="1:5" x14ac:dyDescent="0.3">
      <c r="A5260" t="s">
        <v>23525</v>
      </c>
      <c r="B5260" t="s">
        <v>23526</v>
      </c>
      <c r="C5260" t="s">
        <v>23527</v>
      </c>
      <c r="D5260" t="s">
        <v>23528</v>
      </c>
      <c r="E5260" t="s">
        <v>23529</v>
      </c>
    </row>
    <row r="5261" spans="1:5" x14ac:dyDescent="0.3">
      <c r="A5261" t="s">
        <v>23530</v>
      </c>
      <c r="B5261" t="s">
        <v>23531</v>
      </c>
      <c r="C5261" t="s">
        <v>23527</v>
      </c>
      <c r="D5261" t="s">
        <v>23532</v>
      </c>
      <c r="E5261" t="s">
        <v>23533</v>
      </c>
    </row>
    <row r="5262" spans="1:5" x14ac:dyDescent="0.3">
      <c r="A5262" t="s">
        <v>23534</v>
      </c>
      <c r="B5262" t="s">
        <v>23535</v>
      </c>
      <c r="C5262" t="s">
        <v>8996</v>
      </c>
      <c r="D5262" t="s">
        <v>23536</v>
      </c>
      <c r="E5262" t="s">
        <v>23537</v>
      </c>
    </row>
    <row r="5263" spans="1:5" x14ac:dyDescent="0.3">
      <c r="A5263" t="s">
        <v>23538</v>
      </c>
      <c r="B5263" t="s">
        <v>23539</v>
      </c>
      <c r="C5263" t="s">
        <v>23540</v>
      </c>
      <c r="D5263" t="s">
        <v>23541</v>
      </c>
      <c r="E5263" t="s">
        <v>23542</v>
      </c>
    </row>
    <row r="5264" spans="1:5" x14ac:dyDescent="0.3">
      <c r="A5264" t="s">
        <v>23543</v>
      </c>
      <c r="B5264" t="s">
        <v>23544</v>
      </c>
      <c r="C5264" t="s">
        <v>23545</v>
      </c>
      <c r="D5264" t="s">
        <v>23546</v>
      </c>
      <c r="E5264" t="s">
        <v>23547</v>
      </c>
    </row>
    <row r="5265" spans="1:5" x14ac:dyDescent="0.3">
      <c r="A5265" t="s">
        <v>23548</v>
      </c>
      <c r="B5265" t="s">
        <v>23549</v>
      </c>
      <c r="C5265" t="s">
        <v>23550</v>
      </c>
      <c r="D5265" t="s">
        <v>23551</v>
      </c>
      <c r="E5265" t="s">
        <v>23552</v>
      </c>
    </row>
    <row r="5266" spans="1:5" x14ac:dyDescent="0.3">
      <c r="A5266" t="s">
        <v>23553</v>
      </c>
      <c r="B5266" t="s">
        <v>23554</v>
      </c>
      <c r="C5266" t="s">
        <v>23555</v>
      </c>
      <c r="D5266" t="s">
        <v>23556</v>
      </c>
      <c r="E5266" t="s">
        <v>23557</v>
      </c>
    </row>
    <row r="5267" spans="1:5" x14ac:dyDescent="0.3">
      <c r="A5267" t="s">
        <v>23558</v>
      </c>
      <c r="B5267" t="s">
        <v>23559</v>
      </c>
      <c r="C5267" t="s">
        <v>23560</v>
      </c>
      <c r="D5267" t="s">
        <v>23561</v>
      </c>
      <c r="E5267" t="s">
        <v>23562</v>
      </c>
    </row>
    <row r="5268" spans="1:5" x14ac:dyDescent="0.3">
      <c r="A5268" t="s">
        <v>23563</v>
      </c>
      <c r="B5268" t="s">
        <v>23564</v>
      </c>
      <c r="C5268" t="s">
        <v>144</v>
      </c>
      <c r="D5268" t="s">
        <v>23565</v>
      </c>
      <c r="E5268" t="s">
        <v>23566</v>
      </c>
    </row>
    <row r="5269" spans="1:5" x14ac:dyDescent="0.3">
      <c r="A5269" t="s">
        <v>23567</v>
      </c>
      <c r="B5269" t="s">
        <v>23568</v>
      </c>
      <c r="C5269" t="s">
        <v>23569</v>
      </c>
      <c r="D5269" t="s">
        <v>23570</v>
      </c>
      <c r="E5269" t="s">
        <v>23571</v>
      </c>
    </row>
    <row r="5270" spans="1:5" x14ac:dyDescent="0.3">
      <c r="A5270" t="s">
        <v>23572</v>
      </c>
      <c r="B5270" t="s">
        <v>23573</v>
      </c>
      <c r="C5270" t="s">
        <v>23574</v>
      </c>
      <c r="D5270" t="s">
        <v>23575</v>
      </c>
      <c r="E5270" t="s">
        <v>23576</v>
      </c>
    </row>
    <row r="5271" spans="1:5" x14ac:dyDescent="0.3">
      <c r="A5271" t="s">
        <v>23577</v>
      </c>
      <c r="B5271" t="s">
        <v>23578</v>
      </c>
      <c r="C5271" t="s">
        <v>23579</v>
      </c>
      <c r="D5271" t="s">
        <v>23579</v>
      </c>
      <c r="E5271" t="s">
        <v>23580</v>
      </c>
    </row>
    <row r="5272" spans="1:5" x14ac:dyDescent="0.3">
      <c r="A5272" t="s">
        <v>23581</v>
      </c>
      <c r="B5272" t="s">
        <v>23582</v>
      </c>
      <c r="C5272" t="s">
        <v>4908</v>
      </c>
      <c r="D5272" t="s">
        <v>4908</v>
      </c>
      <c r="E5272" t="s">
        <v>23583</v>
      </c>
    </row>
    <row r="5273" spans="1:5" x14ac:dyDescent="0.3">
      <c r="A5273" t="s">
        <v>23584</v>
      </c>
      <c r="B5273" t="s">
        <v>23585</v>
      </c>
      <c r="C5273" t="s">
        <v>23586</v>
      </c>
      <c r="D5273" t="s">
        <v>23587</v>
      </c>
      <c r="E5273" t="s">
        <v>23588</v>
      </c>
    </row>
    <row r="5274" spans="1:5" x14ac:dyDescent="0.3">
      <c r="A5274" t="s">
        <v>23589</v>
      </c>
      <c r="B5274" t="s">
        <v>23590</v>
      </c>
      <c r="C5274" t="s">
        <v>23591</v>
      </c>
      <c r="D5274" t="s">
        <v>23592</v>
      </c>
      <c r="E5274" t="s">
        <v>23593</v>
      </c>
    </row>
    <row r="5275" spans="1:5" x14ac:dyDescent="0.3">
      <c r="A5275" t="s">
        <v>23594</v>
      </c>
      <c r="B5275" t="s">
        <v>23595</v>
      </c>
      <c r="C5275" t="s">
        <v>23596</v>
      </c>
      <c r="D5275" t="s">
        <v>23597</v>
      </c>
      <c r="E5275" t="s">
        <v>23598</v>
      </c>
    </row>
    <row r="5276" spans="1:5" x14ac:dyDescent="0.3">
      <c r="A5276" t="s">
        <v>23599</v>
      </c>
      <c r="B5276" t="s">
        <v>23600</v>
      </c>
      <c r="C5276" t="s">
        <v>20752</v>
      </c>
      <c r="D5276" t="e">
        <f>- you (as the objective of a verb or preposition)</f>
        <v>#NAME?</v>
      </c>
      <c r="E5276" t="e">
        <f>- you (as the objective of a verb or preposition)</f>
        <v>#NAME?</v>
      </c>
    </row>
    <row r="5277" spans="1:5" x14ac:dyDescent="0.3">
      <c r="A5277" t="s">
        <v>23601</v>
      </c>
      <c r="B5277" t="s">
        <v>23602</v>
      </c>
      <c r="C5277" t="s">
        <v>20752</v>
      </c>
      <c r="D5277" t="e">
        <f>- you (as subjective of verb)</f>
        <v>#NAME?</v>
      </c>
      <c r="E5277" t="e">
        <f>- you (as subjective of verb)</f>
        <v>#NAME?</v>
      </c>
    </row>
    <row r="5278" spans="1:5" x14ac:dyDescent="0.3">
      <c r="A5278" t="s">
        <v>23603</v>
      </c>
      <c r="B5278" t="s">
        <v>23604</v>
      </c>
      <c r="C5278" t="s">
        <v>23605</v>
      </c>
      <c r="D5278" t="s">
        <v>23606</v>
      </c>
      <c r="E5278" t="s">
        <v>23607</v>
      </c>
    </row>
    <row r="5279" spans="1:5" x14ac:dyDescent="0.3">
      <c r="A5279" t="s">
        <v>23608</v>
      </c>
      <c r="B5279" t="s">
        <v>23609</v>
      </c>
      <c r="C5279" t="s">
        <v>21225</v>
      </c>
      <c r="D5279" t="s">
        <v>23610</v>
      </c>
      <c r="E5279" t="s">
        <v>23611</v>
      </c>
    </row>
    <row r="5280" spans="1:5" x14ac:dyDescent="0.3">
      <c r="A5280" t="s">
        <v>23612</v>
      </c>
      <c r="B5280" t="s">
        <v>23613</v>
      </c>
      <c r="C5280" t="s">
        <v>23614</v>
      </c>
      <c r="D5280" t="e">
        <f>- to (with or by) you</f>
        <v>#NAME?</v>
      </c>
      <c r="E5280" t="e">
        <f>- to (with or by) you</f>
        <v>#NAME?</v>
      </c>
    </row>
    <row r="5281" spans="1:5" x14ac:dyDescent="0.3">
      <c r="A5281" t="s">
        <v>23615</v>
      </c>
      <c r="B5281" t="s">
        <v>23616</v>
      </c>
      <c r="C5281" t="s">
        <v>650</v>
      </c>
      <c r="D5281" t="s">
        <v>23617</v>
      </c>
      <c r="E5281" t="s">
        <v>23618</v>
      </c>
    </row>
    <row r="5282" spans="1:5" x14ac:dyDescent="0.3">
      <c r="A5282" t="s">
        <v>23619</v>
      </c>
      <c r="B5282" t="s">
        <v>23620</v>
      </c>
      <c r="C5282" t="s">
        <v>23621</v>
      </c>
      <c r="D5282" t="s">
        <v>23622</v>
      </c>
      <c r="E5282" t="s">
        <v>23623</v>
      </c>
    </row>
    <row r="5283" spans="1:5" x14ac:dyDescent="0.3">
      <c r="A5283" t="s">
        <v>23624</v>
      </c>
      <c r="B5283" t="s">
        <v>23625</v>
      </c>
      <c r="C5283" t="s">
        <v>23626</v>
      </c>
      <c r="D5283" t="s">
        <v>23626</v>
      </c>
      <c r="E5283" t="s">
        <v>23627</v>
      </c>
    </row>
    <row r="5284" spans="1:5" x14ac:dyDescent="0.3">
      <c r="A5284" t="s">
        <v>23628</v>
      </c>
      <c r="B5284" t="s">
        <v>23629</v>
      </c>
      <c r="C5284" t="s">
        <v>2624</v>
      </c>
      <c r="D5284" t="s">
        <v>23630</v>
      </c>
      <c r="E5284" t="s">
        <v>23631</v>
      </c>
    </row>
    <row r="5285" spans="1:5" x14ac:dyDescent="0.3">
      <c r="A5285" t="s">
        <v>23632</v>
      </c>
      <c r="B5285" t="s">
        <v>23633</v>
      </c>
      <c r="C5285" t="s">
        <v>23634</v>
      </c>
      <c r="D5285" t="s">
        <v>23634</v>
      </c>
      <c r="E5285" t="s">
        <v>23635</v>
      </c>
    </row>
    <row r="5286" spans="1:5" x14ac:dyDescent="0.3">
      <c r="A5286" t="s">
        <v>23636</v>
      </c>
      <c r="B5286" t="s">
        <v>23637</v>
      </c>
      <c r="C5286" t="s">
        <v>18042</v>
      </c>
      <c r="D5286" t="s">
        <v>23638</v>
      </c>
      <c r="E5286" t="s">
        <v>23639</v>
      </c>
    </row>
    <row r="5287" spans="1:5" x14ac:dyDescent="0.3">
      <c r="A5287" t="s">
        <v>23640</v>
      </c>
      <c r="B5287" t="s">
        <v>23641</v>
      </c>
      <c r="C5287" t="s">
        <v>23642</v>
      </c>
      <c r="D5287" t="s">
        <v>23643</v>
      </c>
      <c r="E5287" t="s">
        <v>23644</v>
      </c>
    </row>
    <row r="5288" spans="1:5" x14ac:dyDescent="0.3">
      <c r="A5288" t="s">
        <v>23645</v>
      </c>
      <c r="B5288" t="s">
        <v>23646</v>
      </c>
      <c r="C5288" t="s">
        <v>23647</v>
      </c>
      <c r="D5288" t="s">
        <v>2527</v>
      </c>
      <c r="E5288" t="s">
        <v>23648</v>
      </c>
    </row>
    <row r="5289" spans="1:5" x14ac:dyDescent="0.3">
      <c r="A5289" t="s">
        <v>23649</v>
      </c>
      <c r="B5289" t="s">
        <v>23650</v>
      </c>
      <c r="C5289" t="s">
        <v>2532</v>
      </c>
      <c r="D5289" t="s">
        <v>2532</v>
      </c>
      <c r="E5289" t="s">
        <v>23651</v>
      </c>
    </row>
    <row r="5290" spans="1:5" x14ac:dyDescent="0.3">
      <c r="A5290" t="s">
        <v>23652</v>
      </c>
      <c r="B5290" t="s">
        <v>23653</v>
      </c>
      <c r="C5290" t="s">
        <v>23654</v>
      </c>
      <c r="D5290" t="s">
        <v>23655</v>
      </c>
      <c r="E5290" t="s">
        <v>23656</v>
      </c>
    </row>
    <row r="5291" spans="1:5" x14ac:dyDescent="0.3">
      <c r="A5291" t="s">
        <v>23657</v>
      </c>
      <c r="B5291" t="s">
        <v>23658</v>
      </c>
      <c r="C5291" t="s">
        <v>12676</v>
      </c>
      <c r="D5291" t="s">
        <v>23659</v>
      </c>
      <c r="E5291" t="s">
        <v>23660</v>
      </c>
    </row>
    <row r="5292" spans="1:5" x14ac:dyDescent="0.3">
      <c r="A5292" t="s">
        <v>23661</v>
      </c>
      <c r="B5292" t="s">
        <v>23662</v>
      </c>
      <c r="C5292" t="s">
        <v>23663</v>
      </c>
      <c r="D5292" t="s">
        <v>23664</v>
      </c>
      <c r="E5292" t="s">
        <v>23664</v>
      </c>
    </row>
    <row r="5293" spans="1:5" x14ac:dyDescent="0.3">
      <c r="A5293" t="s">
        <v>23665</v>
      </c>
      <c r="B5293" t="s">
        <v>23666</v>
      </c>
      <c r="C5293" t="s">
        <v>23667</v>
      </c>
      <c r="D5293" t="s">
        <v>23668</v>
      </c>
      <c r="E5293" t="s">
        <v>23669</v>
      </c>
    </row>
    <row r="5294" spans="1:5" x14ac:dyDescent="0.3">
      <c r="A5294" t="s">
        <v>23670</v>
      </c>
      <c r="B5294" t="s">
        <v>23671</v>
      </c>
      <c r="C5294" t="s">
        <v>23672</v>
      </c>
      <c r="D5294" t="s">
        <v>23673</v>
      </c>
      <c r="E5294" t="s">
        <v>23674</v>
      </c>
    </row>
    <row r="5295" spans="1:5" x14ac:dyDescent="0.3">
      <c r="A5295" t="s">
        <v>23675</v>
      </c>
      <c r="B5295" t="s">
        <v>23676</v>
      </c>
      <c r="C5295" t="s">
        <v>23677</v>
      </c>
      <c r="D5295" t="s">
        <v>23678</v>
      </c>
      <c r="E5295" t="s">
        <v>23679</v>
      </c>
    </row>
    <row r="5296" spans="1:5" x14ac:dyDescent="0.3">
      <c r="A5296" t="s">
        <v>23680</v>
      </c>
      <c r="B5296" t="s">
        <v>23681</v>
      </c>
      <c r="C5296" t="s">
        <v>23682</v>
      </c>
      <c r="D5296" t="s">
        <v>23683</v>
      </c>
      <c r="E5296" t="s">
        <v>23684</v>
      </c>
    </row>
    <row r="5297" spans="1:5" x14ac:dyDescent="0.3">
      <c r="A5297" t="s">
        <v>23685</v>
      </c>
      <c r="B5297" t="s">
        <v>23686</v>
      </c>
      <c r="C5297" t="s">
        <v>23687</v>
      </c>
      <c r="D5297" t="s">
        <v>23688</v>
      </c>
      <c r="E5297" t="s">
        <v>23689</v>
      </c>
    </row>
    <row r="5298" spans="1:5" x14ac:dyDescent="0.3">
      <c r="A5298" t="s">
        <v>23690</v>
      </c>
      <c r="B5298" t="s">
        <v>23691</v>
      </c>
      <c r="C5298" t="s">
        <v>2424</v>
      </c>
      <c r="D5298" t="s">
        <v>23692</v>
      </c>
      <c r="E5298" t="s">
        <v>23693</v>
      </c>
    </row>
    <row r="5299" spans="1:5" x14ac:dyDescent="0.3">
      <c r="A5299" t="s">
        <v>23694</v>
      </c>
      <c r="B5299" t="s">
        <v>23695</v>
      </c>
      <c r="C5299" t="s">
        <v>18688</v>
      </c>
      <c r="D5299" t="s">
        <v>23696</v>
      </c>
      <c r="E5299" t="s">
        <v>23697</v>
      </c>
    </row>
    <row r="5300" spans="1:5" x14ac:dyDescent="0.3">
      <c r="A5300" t="s">
        <v>23698</v>
      </c>
      <c r="B5300" t="s">
        <v>23699</v>
      </c>
      <c r="C5300" t="s">
        <v>23700</v>
      </c>
      <c r="D5300" t="s">
        <v>23701</v>
      </c>
      <c r="E5300" t="s">
        <v>23702</v>
      </c>
    </row>
    <row r="5301" spans="1:5" x14ac:dyDescent="0.3">
      <c r="A5301" t="s">
        <v>23703</v>
      </c>
      <c r="B5301" t="s">
        <v>23704</v>
      </c>
      <c r="C5301" t="s">
        <v>3171</v>
      </c>
      <c r="D5301" t="s">
        <v>3171</v>
      </c>
      <c r="E5301" t="s">
        <v>23705</v>
      </c>
    </row>
    <row r="5302" spans="1:5" x14ac:dyDescent="0.3">
      <c r="A5302" t="s">
        <v>23706</v>
      </c>
      <c r="B5302" t="s">
        <v>23707</v>
      </c>
      <c r="C5302" t="s">
        <v>23708</v>
      </c>
      <c r="D5302" t="s">
        <v>23709</v>
      </c>
      <c r="E5302" t="s">
        <v>23710</v>
      </c>
    </row>
    <row r="5303" spans="1:5" x14ac:dyDescent="0.3">
      <c r="A5303" t="s">
        <v>23711</v>
      </c>
      <c r="B5303" t="s">
        <v>23712</v>
      </c>
      <c r="C5303" t="s">
        <v>23713</v>
      </c>
      <c r="D5303" t="s">
        <v>23714</v>
      </c>
      <c r="E5303" t="s">
        <v>23715</v>
      </c>
    </row>
    <row r="5304" spans="1:5" x14ac:dyDescent="0.3">
      <c r="A5304" t="s">
        <v>23716</v>
      </c>
      <c r="B5304" t="s">
        <v>23717</v>
      </c>
      <c r="C5304" t="s">
        <v>23718</v>
      </c>
      <c r="D5304" t="s">
        <v>23719</v>
      </c>
      <c r="E5304" t="s">
        <v>23720</v>
      </c>
    </row>
    <row r="5305" spans="1:5" x14ac:dyDescent="0.3">
      <c r="A5305" t="s">
        <v>23721</v>
      </c>
      <c r="B5305" t="s">
        <v>23722</v>
      </c>
      <c r="C5305" t="s">
        <v>8957</v>
      </c>
      <c r="D5305" t="s">
        <v>23723</v>
      </c>
      <c r="E5305" t="s">
        <v>23724</v>
      </c>
    </row>
    <row r="5306" spans="1:5" x14ac:dyDescent="0.3">
      <c r="A5306" t="s">
        <v>23725</v>
      </c>
      <c r="B5306" t="s">
        <v>23726</v>
      </c>
      <c r="C5306" t="s">
        <v>23727</v>
      </c>
      <c r="D5306" t="s">
        <v>23728</v>
      </c>
      <c r="E5306" t="s">
        <v>23729</v>
      </c>
    </row>
    <row r="5307" spans="1:5" x14ac:dyDescent="0.3">
      <c r="A5307" t="s">
        <v>23730</v>
      </c>
      <c r="B5307" t="s">
        <v>23731</v>
      </c>
      <c r="C5307" t="s">
        <v>23732</v>
      </c>
      <c r="D5307" t="s">
        <v>23733</v>
      </c>
      <c r="E5307" t="s">
        <v>23734</v>
      </c>
    </row>
    <row r="5308" spans="1:5" x14ac:dyDescent="0.3">
      <c r="A5308" t="s">
        <v>23735</v>
      </c>
      <c r="B5308" t="s">
        <v>23736</v>
      </c>
      <c r="C5308" t="s">
        <v>23737</v>
      </c>
      <c r="D5308" t="s">
        <v>23737</v>
      </c>
      <c r="E5308" t="s">
        <v>23738</v>
      </c>
    </row>
    <row r="5309" spans="1:5" x14ac:dyDescent="0.3">
      <c r="A5309" t="s">
        <v>23739</v>
      </c>
      <c r="B5309" t="s">
        <v>23740</v>
      </c>
      <c r="C5309" t="s">
        <v>23741</v>
      </c>
      <c r="D5309" t="s">
        <v>23742</v>
      </c>
      <c r="E5309" t="s">
        <v>23743</v>
      </c>
    </row>
    <row r="5310" spans="1:5" x14ac:dyDescent="0.3">
      <c r="A5310" t="s">
        <v>23744</v>
      </c>
      <c r="B5310" t="s">
        <v>23745</v>
      </c>
      <c r="C5310" t="s">
        <v>12890</v>
      </c>
      <c r="D5310" t="s">
        <v>23746</v>
      </c>
      <c r="E5310" t="s">
        <v>23747</v>
      </c>
    </row>
    <row r="5311" spans="1:5" x14ac:dyDescent="0.3">
      <c r="A5311" t="s">
        <v>23748</v>
      </c>
      <c r="B5311" t="s">
        <v>23749</v>
      </c>
      <c r="C5311" t="s">
        <v>23750</v>
      </c>
      <c r="D5311" t="s">
        <v>23751</v>
      </c>
      <c r="E5311" t="s">
        <v>23752</v>
      </c>
    </row>
    <row r="5312" spans="1:5" x14ac:dyDescent="0.3">
      <c r="A5312" t="s">
        <v>23753</v>
      </c>
      <c r="B5312" t="s">
        <v>23754</v>
      </c>
      <c r="C5312" t="s">
        <v>12300</v>
      </c>
      <c r="D5312" t="s">
        <v>23755</v>
      </c>
      <c r="E5312" t="s">
        <v>23756</v>
      </c>
    </row>
    <row r="5313" spans="1:5" x14ac:dyDescent="0.3">
      <c r="A5313" t="s">
        <v>23757</v>
      </c>
      <c r="B5313" t="s">
        <v>23758</v>
      </c>
      <c r="C5313" t="s">
        <v>23759</v>
      </c>
      <c r="D5313" t="s">
        <v>23760</v>
      </c>
      <c r="E5313" t="s">
        <v>23761</v>
      </c>
    </row>
    <row r="5314" spans="1:5" x14ac:dyDescent="0.3">
      <c r="A5314" t="s">
        <v>23762</v>
      </c>
      <c r="B5314" t="s">
        <v>23763</v>
      </c>
      <c r="C5314" t="s">
        <v>8741</v>
      </c>
      <c r="D5314" t="s">
        <v>23764</v>
      </c>
      <c r="E5314" t="s">
        <v>23765</v>
      </c>
    </row>
    <row r="5315" spans="1:5" x14ac:dyDescent="0.3">
      <c r="A5315" t="s">
        <v>23766</v>
      </c>
      <c r="B5315" t="s">
        <v>23767</v>
      </c>
      <c r="C5315" t="s">
        <v>23768</v>
      </c>
      <c r="D5315" t="s">
        <v>23769</v>
      </c>
      <c r="E5315" t="s">
        <v>23770</v>
      </c>
    </row>
    <row r="5316" spans="1:5" x14ac:dyDescent="0.3">
      <c r="A5316" t="s">
        <v>23771</v>
      </c>
      <c r="B5316" t="s">
        <v>23772</v>
      </c>
      <c r="C5316" t="s">
        <v>23773</v>
      </c>
      <c r="D5316" t="s">
        <v>23774</v>
      </c>
      <c r="E5316" t="s">
        <v>23775</v>
      </c>
    </row>
    <row r="5317" spans="1:5" x14ac:dyDescent="0.3">
      <c r="A5317" t="s">
        <v>23776</v>
      </c>
      <c r="B5317" t="s">
        <v>23777</v>
      </c>
      <c r="C5317" t="s">
        <v>23768</v>
      </c>
      <c r="D5317" t="s">
        <v>23778</v>
      </c>
      <c r="E5317" t="s">
        <v>23779</v>
      </c>
    </row>
    <row r="5318" spans="1:5" x14ac:dyDescent="0.3">
      <c r="A5318" t="s">
        <v>23780</v>
      </c>
      <c r="B5318" t="s">
        <v>23781</v>
      </c>
      <c r="C5318" t="s">
        <v>23782</v>
      </c>
      <c r="D5318" t="s">
        <v>23783</v>
      </c>
      <c r="E5318" t="s">
        <v>23784</v>
      </c>
    </row>
    <row r="5319" spans="1:5" x14ac:dyDescent="0.3">
      <c r="A5319" t="s">
        <v>23785</v>
      </c>
      <c r="B5319" t="s">
        <v>23786</v>
      </c>
      <c r="C5319" t="s">
        <v>23682</v>
      </c>
      <c r="D5319" t="s">
        <v>23787</v>
      </c>
      <c r="E5319" t="s">
        <v>23788</v>
      </c>
    </row>
    <row r="5320" spans="1:5" x14ac:dyDescent="0.3">
      <c r="A5320" t="s">
        <v>23789</v>
      </c>
      <c r="B5320" t="s">
        <v>23790</v>
      </c>
      <c r="C5320" t="s">
        <v>2430</v>
      </c>
      <c r="D5320" t="e">
        <f>- a higher part of the house, i.e. apartment in the third story</f>
        <v>#NAME?</v>
      </c>
      <c r="E5320" t="e">
        <f>- a higher part of the house, i.e. apartment in the third story</f>
        <v>#NAME?</v>
      </c>
    </row>
    <row r="5321" spans="1:5" x14ac:dyDescent="0.3">
      <c r="A5321" t="s">
        <v>23791</v>
      </c>
      <c r="B5321" t="s">
        <v>23792</v>
      </c>
      <c r="C5321" t="s">
        <v>23793</v>
      </c>
      <c r="D5321" t="s">
        <v>23794</v>
      </c>
      <c r="E5321" t="s">
        <v>23795</v>
      </c>
    </row>
    <row r="5322" spans="1:5" x14ac:dyDescent="0.3">
      <c r="A5322" t="s">
        <v>23796</v>
      </c>
      <c r="B5322" t="s">
        <v>23797</v>
      </c>
      <c r="C5322" t="s">
        <v>23798</v>
      </c>
      <c r="D5322" t="s">
        <v>23798</v>
      </c>
      <c r="E5322" t="s">
        <v>23799</v>
      </c>
    </row>
    <row r="5323" spans="1:5" x14ac:dyDescent="0.3">
      <c r="A5323" t="s">
        <v>23800</v>
      </c>
      <c r="B5323" t="s">
        <v>23801</v>
      </c>
      <c r="C5323" t="s">
        <v>5946</v>
      </c>
      <c r="D5323" t="s">
        <v>23802</v>
      </c>
      <c r="E5323" t="s">
        <v>23803</v>
      </c>
    </row>
    <row r="5324" spans="1:5" x14ac:dyDescent="0.3">
      <c r="A5324" t="s">
        <v>23804</v>
      </c>
      <c r="B5324" t="s">
        <v>23805</v>
      </c>
      <c r="C5324" t="s">
        <v>5956</v>
      </c>
      <c r="D5324" t="s">
        <v>23806</v>
      </c>
      <c r="E5324" t="s">
        <v>23807</v>
      </c>
    </row>
    <row r="5325" spans="1:5" x14ac:dyDescent="0.3">
      <c r="A5325" t="s">
        <v>23808</v>
      </c>
      <c r="B5325" t="s">
        <v>23809</v>
      </c>
      <c r="C5325" t="s">
        <v>13327</v>
      </c>
      <c r="D5325" t="s">
        <v>23810</v>
      </c>
      <c r="E5325" t="s">
        <v>23811</v>
      </c>
    </row>
    <row r="5326" spans="1:5" x14ac:dyDescent="0.3">
      <c r="A5326" t="s">
        <v>23812</v>
      </c>
      <c r="B5326" t="s">
        <v>23813</v>
      </c>
      <c r="C5326" t="s">
        <v>23814</v>
      </c>
      <c r="D5326" t="s">
        <v>23815</v>
      </c>
      <c r="E5326" t="s">
        <v>23816</v>
      </c>
    </row>
    <row r="5327" spans="1:5" x14ac:dyDescent="0.3">
      <c r="A5327" t="s">
        <v>23817</v>
      </c>
      <c r="B5327" t="s">
        <v>23813</v>
      </c>
      <c r="C5327" t="s">
        <v>23818</v>
      </c>
      <c r="D5327" t="s">
        <v>23819</v>
      </c>
      <c r="E5327" t="s">
        <v>23816</v>
      </c>
    </row>
    <row r="5328" spans="1:5" x14ac:dyDescent="0.3">
      <c r="A5328" t="s">
        <v>23820</v>
      </c>
      <c r="B5328" t="s">
        <v>23821</v>
      </c>
      <c r="C5328" t="s">
        <v>23822</v>
      </c>
      <c r="D5328" t="s">
        <v>23823</v>
      </c>
      <c r="E5328" t="s">
        <v>23824</v>
      </c>
    </row>
    <row r="5329" spans="1:5" x14ac:dyDescent="0.3">
      <c r="A5329" t="s">
        <v>23825</v>
      </c>
      <c r="B5329" t="s">
        <v>23826</v>
      </c>
      <c r="C5329" t="s">
        <v>5568</v>
      </c>
      <c r="D5329" t="s">
        <v>23827</v>
      </c>
      <c r="E5329" t="s">
        <v>23828</v>
      </c>
    </row>
    <row r="5330" spans="1:5" x14ac:dyDescent="0.3">
      <c r="A5330" t="s">
        <v>23829</v>
      </c>
      <c r="B5330" t="s">
        <v>23830</v>
      </c>
      <c r="C5330" t="s">
        <v>5568</v>
      </c>
      <c r="D5330" t="s">
        <v>23831</v>
      </c>
      <c r="E5330" t="s">
        <v>23832</v>
      </c>
    </row>
    <row r="5331" spans="1:5" x14ac:dyDescent="0.3">
      <c r="A5331" t="s">
        <v>23833</v>
      </c>
      <c r="B5331" t="s">
        <v>23834</v>
      </c>
      <c r="C5331" t="s">
        <v>5576</v>
      </c>
      <c r="D5331" t="s">
        <v>23835</v>
      </c>
      <c r="E5331" t="s">
        <v>23836</v>
      </c>
    </row>
    <row r="5332" spans="1:5" x14ac:dyDescent="0.3">
      <c r="A5332" t="s">
        <v>23837</v>
      </c>
      <c r="B5332" t="s">
        <v>23838</v>
      </c>
      <c r="C5332" t="s">
        <v>1560</v>
      </c>
      <c r="D5332" t="s">
        <v>23839</v>
      </c>
      <c r="E5332" t="s">
        <v>23840</v>
      </c>
    </row>
    <row r="5333" spans="1:5" x14ac:dyDescent="0.3">
      <c r="A5333" t="s">
        <v>23841</v>
      </c>
      <c r="B5333" t="s">
        <v>23842</v>
      </c>
      <c r="C5333" t="s">
        <v>8262</v>
      </c>
      <c r="D5333" t="s">
        <v>23843</v>
      </c>
      <c r="E5333" t="s">
        <v>23844</v>
      </c>
    </row>
    <row r="5334" spans="1:5" x14ac:dyDescent="0.3">
      <c r="A5334" t="s">
        <v>23845</v>
      </c>
      <c r="B5334" t="s">
        <v>23846</v>
      </c>
      <c r="C5334" t="s">
        <v>20642</v>
      </c>
      <c r="D5334" t="s">
        <v>20642</v>
      </c>
      <c r="E5334" t="s">
        <v>23847</v>
      </c>
    </row>
    <row r="5335" spans="1:5" x14ac:dyDescent="0.3">
      <c r="A5335" t="s">
        <v>23848</v>
      </c>
      <c r="B5335" t="s">
        <v>23849</v>
      </c>
      <c r="C5335" t="s">
        <v>23850</v>
      </c>
      <c r="D5335" t="s">
        <v>23851</v>
      </c>
      <c r="E5335" t="s">
        <v>23852</v>
      </c>
    </row>
    <row r="5336" spans="1:5" x14ac:dyDescent="0.3">
      <c r="A5336" t="s">
        <v>23853</v>
      </c>
      <c r="B5336" t="s">
        <v>23854</v>
      </c>
      <c r="C5336" t="s">
        <v>16722</v>
      </c>
      <c r="D5336" t="s">
        <v>16722</v>
      </c>
      <c r="E5336" t="s">
        <v>23855</v>
      </c>
    </row>
    <row r="5337" spans="1:5" x14ac:dyDescent="0.3">
      <c r="A5337" t="s">
        <v>23856</v>
      </c>
      <c r="B5337" t="s">
        <v>23857</v>
      </c>
      <c r="C5337" t="s">
        <v>23858</v>
      </c>
      <c r="D5337" t="s">
        <v>23859</v>
      </c>
      <c r="E5337" t="s">
        <v>23860</v>
      </c>
    </row>
    <row r="5338" spans="1:5" x14ac:dyDescent="0.3">
      <c r="A5338" t="s">
        <v>23861</v>
      </c>
      <c r="B5338" t="s">
        <v>23862</v>
      </c>
      <c r="C5338" t="s">
        <v>12852</v>
      </c>
      <c r="D5338" t="s">
        <v>23863</v>
      </c>
      <c r="E5338" t="s">
        <v>23864</v>
      </c>
    </row>
    <row r="5339" spans="1:5" x14ac:dyDescent="0.3">
      <c r="A5339" t="s">
        <v>23865</v>
      </c>
      <c r="B5339" t="s">
        <v>23866</v>
      </c>
      <c r="C5339" t="s">
        <v>19806</v>
      </c>
      <c r="D5339" t="s">
        <v>23867</v>
      </c>
      <c r="E5339" t="s">
        <v>23868</v>
      </c>
    </row>
    <row r="5340" spans="1:5" x14ac:dyDescent="0.3">
      <c r="A5340" t="s">
        <v>23869</v>
      </c>
      <c r="B5340" t="s">
        <v>23870</v>
      </c>
      <c r="C5340" t="s">
        <v>23871</v>
      </c>
      <c r="D5340" t="s">
        <v>23872</v>
      </c>
      <c r="E5340" t="s">
        <v>23873</v>
      </c>
    </row>
    <row r="5341" spans="1:5" x14ac:dyDescent="0.3">
      <c r="A5341" t="s">
        <v>23874</v>
      </c>
      <c r="B5341" t="s">
        <v>23875</v>
      </c>
      <c r="C5341" t="s">
        <v>23876</v>
      </c>
      <c r="D5341" t="s">
        <v>23877</v>
      </c>
      <c r="E5341" t="s">
        <v>23878</v>
      </c>
    </row>
    <row r="5342" spans="1:5" x14ac:dyDescent="0.3">
      <c r="A5342" t="s">
        <v>23879</v>
      </c>
      <c r="B5342" t="s">
        <v>23880</v>
      </c>
      <c r="C5342" t="s">
        <v>23881</v>
      </c>
      <c r="D5342" t="s">
        <v>23882</v>
      </c>
      <c r="E5342" t="s">
        <v>23883</v>
      </c>
    </row>
    <row r="5343" spans="1:5" x14ac:dyDescent="0.3">
      <c r="A5343" t="s">
        <v>23884</v>
      </c>
      <c r="B5343" t="s">
        <v>23885</v>
      </c>
      <c r="C5343" t="s">
        <v>1936</v>
      </c>
      <c r="D5343" t="s">
        <v>23886</v>
      </c>
      <c r="E5343" t="s">
        <v>23887</v>
      </c>
    </row>
    <row r="5344" spans="1:5" x14ac:dyDescent="0.3">
      <c r="A5344" t="s">
        <v>23888</v>
      </c>
      <c r="B5344" t="s">
        <v>23889</v>
      </c>
      <c r="C5344" t="s">
        <v>23890</v>
      </c>
      <c r="D5344" t="s">
        <v>23891</v>
      </c>
      <c r="E5344" t="s">
        <v>23892</v>
      </c>
    </row>
    <row r="5345" spans="1:5" x14ac:dyDescent="0.3">
      <c r="A5345" t="s">
        <v>23893</v>
      </c>
      <c r="B5345" t="s">
        <v>23894</v>
      </c>
      <c r="C5345" t="s">
        <v>2960</v>
      </c>
      <c r="D5345" t="s">
        <v>2960</v>
      </c>
      <c r="E5345" t="s">
        <v>23895</v>
      </c>
    </row>
    <row r="5346" spans="1:5" x14ac:dyDescent="0.3">
      <c r="A5346" t="s">
        <v>23896</v>
      </c>
      <c r="B5346" t="s">
        <v>23897</v>
      </c>
      <c r="C5346" t="s">
        <v>23898</v>
      </c>
      <c r="D5346" t="s">
        <v>23899</v>
      </c>
      <c r="E5346" t="s">
        <v>23900</v>
      </c>
    </row>
    <row r="5347" spans="1:5" x14ac:dyDescent="0.3">
      <c r="A5347" t="s">
        <v>23901</v>
      </c>
      <c r="B5347" t="s">
        <v>23902</v>
      </c>
      <c r="C5347" t="s">
        <v>1744</v>
      </c>
      <c r="D5347" t="s">
        <v>23903</v>
      </c>
      <c r="E5347" t="s">
        <v>23904</v>
      </c>
    </row>
    <row r="5348" spans="1:5" x14ac:dyDescent="0.3">
      <c r="A5348" t="s">
        <v>23905</v>
      </c>
      <c r="B5348" t="s">
        <v>23906</v>
      </c>
      <c r="C5348" t="s">
        <v>1749</v>
      </c>
      <c r="D5348" t="s">
        <v>23907</v>
      </c>
      <c r="E5348" t="s">
        <v>23908</v>
      </c>
    </row>
    <row r="5349" spans="1:5" x14ac:dyDescent="0.3">
      <c r="A5349" t="s">
        <v>23909</v>
      </c>
      <c r="B5349" t="s">
        <v>23910</v>
      </c>
      <c r="C5349" t="s">
        <v>19709</v>
      </c>
      <c r="D5349" t="s">
        <v>23911</v>
      </c>
      <c r="E5349" t="s">
        <v>23912</v>
      </c>
    </row>
    <row r="5350" spans="1:5" x14ac:dyDescent="0.3">
      <c r="A5350" t="s">
        <v>23913</v>
      </c>
      <c r="B5350" t="s">
        <v>23914</v>
      </c>
      <c r="C5350" t="s">
        <v>16484</v>
      </c>
      <c r="D5350" t="s">
        <v>23915</v>
      </c>
      <c r="E5350" t="s">
        <v>23916</v>
      </c>
    </row>
    <row r="5351" spans="1:5" x14ac:dyDescent="0.3">
      <c r="A5351" t="s">
        <v>23917</v>
      </c>
      <c r="B5351" t="s">
        <v>23918</v>
      </c>
      <c r="C5351" t="s">
        <v>23919</v>
      </c>
      <c r="D5351" t="s">
        <v>23919</v>
      </c>
      <c r="E5351" t="s">
        <v>23920</v>
      </c>
    </row>
    <row r="5352" spans="1:5" x14ac:dyDescent="0.3">
      <c r="A5352" t="s">
        <v>23921</v>
      </c>
      <c r="B5352" t="s">
        <v>23922</v>
      </c>
      <c r="C5352" t="s">
        <v>23923</v>
      </c>
      <c r="D5352" t="s">
        <v>23924</v>
      </c>
      <c r="E5352" t="s">
        <v>23925</v>
      </c>
    </row>
    <row r="5353" spans="1:5" x14ac:dyDescent="0.3">
      <c r="A5353" t="s">
        <v>23926</v>
      </c>
      <c r="B5353" t="s">
        <v>23927</v>
      </c>
      <c r="C5353" t="s">
        <v>23928</v>
      </c>
      <c r="D5353" t="s">
        <v>23929</v>
      </c>
      <c r="E5353" t="s">
        <v>23930</v>
      </c>
    </row>
    <row r="5354" spans="1:5" x14ac:dyDescent="0.3">
      <c r="A5354" t="s">
        <v>23931</v>
      </c>
      <c r="B5354" t="s">
        <v>23932</v>
      </c>
      <c r="C5354" t="s">
        <v>23933</v>
      </c>
      <c r="D5354" t="s">
        <v>23933</v>
      </c>
      <c r="E5354" t="s">
        <v>23934</v>
      </c>
    </row>
    <row r="5355" spans="1:5" x14ac:dyDescent="0.3">
      <c r="A5355" t="s">
        <v>23935</v>
      </c>
      <c r="B5355" t="s">
        <v>23936</v>
      </c>
      <c r="C5355" t="s">
        <v>23937</v>
      </c>
      <c r="D5355" t="s">
        <v>23938</v>
      </c>
      <c r="E5355" t="s">
        <v>23939</v>
      </c>
    </row>
    <row r="5356" spans="1:5" x14ac:dyDescent="0.3">
      <c r="A5356" t="s">
        <v>23940</v>
      </c>
      <c r="B5356" t="s">
        <v>23941</v>
      </c>
      <c r="C5356" t="s">
        <v>7538</v>
      </c>
      <c r="D5356" t="s">
        <v>23942</v>
      </c>
      <c r="E5356" t="s">
        <v>23943</v>
      </c>
    </row>
    <row r="5357" spans="1:5" x14ac:dyDescent="0.3">
      <c r="A5357" t="s">
        <v>23944</v>
      </c>
      <c r="B5357" t="s">
        <v>23945</v>
      </c>
      <c r="C5357" t="s">
        <v>23946</v>
      </c>
      <c r="D5357" t="s">
        <v>23947</v>
      </c>
      <c r="E5357" t="s">
        <v>23948</v>
      </c>
    </row>
    <row r="5358" spans="1:5" x14ac:dyDescent="0.3">
      <c r="A5358" t="s">
        <v>23949</v>
      </c>
      <c r="B5358" t="s">
        <v>23950</v>
      </c>
      <c r="C5358" t="s">
        <v>1655</v>
      </c>
      <c r="D5358" t="s">
        <v>23951</v>
      </c>
      <c r="E5358" t="s">
        <v>23952</v>
      </c>
    </row>
    <row r="5359" spans="1:5" x14ac:dyDescent="0.3">
      <c r="A5359" t="s">
        <v>23953</v>
      </c>
      <c r="B5359" t="s">
        <v>23954</v>
      </c>
      <c r="C5359" t="s">
        <v>6045</v>
      </c>
      <c r="D5359" t="s">
        <v>23955</v>
      </c>
      <c r="E5359" t="s">
        <v>23956</v>
      </c>
    </row>
    <row r="5360" spans="1:5" x14ac:dyDescent="0.3">
      <c r="A5360" t="s">
        <v>23957</v>
      </c>
      <c r="B5360" t="s">
        <v>23958</v>
      </c>
      <c r="C5360" t="s">
        <v>23959</v>
      </c>
      <c r="D5360" t="s">
        <v>23960</v>
      </c>
      <c r="E5360" t="s">
        <v>23961</v>
      </c>
    </row>
    <row r="5361" spans="1:5" x14ac:dyDescent="0.3">
      <c r="A5361" t="s">
        <v>23962</v>
      </c>
      <c r="B5361" t="s">
        <v>23963</v>
      </c>
      <c r="C5361" t="s">
        <v>23964</v>
      </c>
      <c r="D5361" t="s">
        <v>23965</v>
      </c>
      <c r="E5361" t="s">
        <v>23966</v>
      </c>
    </row>
    <row r="5362" spans="1:5" x14ac:dyDescent="0.3">
      <c r="A5362" t="s">
        <v>23967</v>
      </c>
      <c r="B5362" t="s">
        <v>23968</v>
      </c>
      <c r="C5362" t="s">
        <v>23969</v>
      </c>
      <c r="D5362" t="s">
        <v>23970</v>
      </c>
      <c r="E5362" t="s">
        <v>23971</v>
      </c>
    </row>
    <row r="5363" spans="1:5" x14ac:dyDescent="0.3">
      <c r="A5363" t="s">
        <v>23972</v>
      </c>
      <c r="B5363" t="s">
        <v>23973</v>
      </c>
      <c r="C5363" t="s">
        <v>23974</v>
      </c>
      <c r="D5363" t="s">
        <v>23924</v>
      </c>
      <c r="E5363" t="s">
        <v>23975</v>
      </c>
    </row>
    <row r="5364" spans="1:5" x14ac:dyDescent="0.3">
      <c r="A5364" t="s">
        <v>23976</v>
      </c>
      <c r="B5364" t="s">
        <v>23977</v>
      </c>
      <c r="C5364" t="s">
        <v>5568</v>
      </c>
      <c r="D5364" t="s">
        <v>23978</v>
      </c>
      <c r="E5364" t="s">
        <v>23979</v>
      </c>
    </row>
    <row r="5365" spans="1:5" x14ac:dyDescent="0.3">
      <c r="A5365" t="s">
        <v>23980</v>
      </c>
      <c r="B5365" t="s">
        <v>23981</v>
      </c>
      <c r="C5365" t="s">
        <v>2066</v>
      </c>
      <c r="D5365" t="s">
        <v>23982</v>
      </c>
      <c r="E5365" t="s">
        <v>23983</v>
      </c>
    </row>
    <row r="5366" spans="1:5" x14ac:dyDescent="0.3">
      <c r="A5366" t="s">
        <v>23984</v>
      </c>
      <c r="B5366" t="s">
        <v>23985</v>
      </c>
      <c r="C5366" t="s">
        <v>7538</v>
      </c>
      <c r="D5366" t="s">
        <v>23986</v>
      </c>
      <c r="E5366" t="s">
        <v>23987</v>
      </c>
    </row>
    <row r="5367" spans="1:5" x14ac:dyDescent="0.3">
      <c r="A5367" t="s">
        <v>23988</v>
      </c>
      <c r="B5367" t="s">
        <v>23989</v>
      </c>
      <c r="C5367" t="s">
        <v>23990</v>
      </c>
      <c r="D5367" t="s">
        <v>23991</v>
      </c>
      <c r="E5367" t="s">
        <v>23992</v>
      </c>
    </row>
    <row r="5368" spans="1:5" x14ac:dyDescent="0.3">
      <c r="A5368" t="s">
        <v>23993</v>
      </c>
      <c r="B5368" t="s">
        <v>23994</v>
      </c>
      <c r="C5368" t="s">
        <v>23995</v>
      </c>
      <c r="D5368" t="s">
        <v>23996</v>
      </c>
      <c r="E5368" t="s">
        <v>23997</v>
      </c>
    </row>
    <row r="5369" spans="1:5" x14ac:dyDescent="0.3">
      <c r="A5369" t="s">
        <v>23998</v>
      </c>
      <c r="B5369" t="s">
        <v>23999</v>
      </c>
      <c r="C5369" t="s">
        <v>24000</v>
      </c>
      <c r="D5369" t="s">
        <v>24001</v>
      </c>
      <c r="E5369" t="s">
        <v>24002</v>
      </c>
    </row>
    <row r="5370" spans="1:5" x14ac:dyDescent="0.3">
      <c r="A5370" t="s">
        <v>24003</v>
      </c>
      <c r="B5370" t="s">
        <v>24004</v>
      </c>
      <c r="C5370" t="s">
        <v>14114</v>
      </c>
      <c r="D5370" t="s">
        <v>24005</v>
      </c>
      <c r="E5370" t="s">
        <v>24006</v>
      </c>
    </row>
    <row r="5371" spans="1:5" x14ac:dyDescent="0.3">
      <c r="A5371" t="s">
        <v>24007</v>
      </c>
      <c r="B5371" t="s">
        <v>24008</v>
      </c>
      <c r="C5371" t="s">
        <v>24009</v>
      </c>
      <c r="D5371" t="s">
        <v>24010</v>
      </c>
      <c r="E5371" t="s">
        <v>24011</v>
      </c>
    </row>
    <row r="5372" spans="1:5" x14ac:dyDescent="0.3">
      <c r="A5372" t="s">
        <v>24012</v>
      </c>
      <c r="B5372" t="s">
        <v>24013</v>
      </c>
      <c r="C5372" t="s">
        <v>20114</v>
      </c>
      <c r="D5372" t="s">
        <v>24014</v>
      </c>
      <c r="E5372" t="s">
        <v>24015</v>
      </c>
    </row>
    <row r="5373" spans="1:5" x14ac:dyDescent="0.3">
      <c r="A5373" t="s">
        <v>24016</v>
      </c>
      <c r="B5373" t="s">
        <v>24017</v>
      </c>
      <c r="C5373" t="s">
        <v>24018</v>
      </c>
      <c r="D5373" t="s">
        <v>24019</v>
      </c>
      <c r="E5373" t="s">
        <v>24020</v>
      </c>
    </row>
    <row r="5374" spans="1:5" x14ac:dyDescent="0.3">
      <c r="A5374" t="s">
        <v>24021</v>
      </c>
      <c r="B5374" t="s">
        <v>24022</v>
      </c>
      <c r="C5374" t="s">
        <v>24018</v>
      </c>
      <c r="D5374" t="s">
        <v>24023</v>
      </c>
      <c r="E5374" t="s">
        <v>24018</v>
      </c>
    </row>
    <row r="5375" spans="1:5" x14ac:dyDescent="0.3">
      <c r="A5375" t="s">
        <v>24024</v>
      </c>
      <c r="B5375" t="s">
        <v>24025</v>
      </c>
      <c r="C5375" t="s">
        <v>24026</v>
      </c>
      <c r="D5375" t="s">
        <v>24026</v>
      </c>
      <c r="E5375" t="s">
        <v>24027</v>
      </c>
    </row>
    <row r="5376" spans="1:5" x14ac:dyDescent="0.3">
      <c r="A5376" t="s">
        <v>24028</v>
      </c>
      <c r="B5376" t="s">
        <v>24029</v>
      </c>
      <c r="C5376" t="s">
        <v>24030</v>
      </c>
      <c r="D5376" t="s">
        <v>24031</v>
      </c>
      <c r="E5376" t="s">
        <v>24032</v>
      </c>
    </row>
    <row r="5377" spans="1:5" x14ac:dyDescent="0.3">
      <c r="A5377" t="s">
        <v>24033</v>
      </c>
      <c r="B5377" t="s">
        <v>24034</v>
      </c>
      <c r="C5377" t="s">
        <v>24035</v>
      </c>
      <c r="D5377" t="s">
        <v>24036</v>
      </c>
      <c r="E5377" t="s">
        <v>24037</v>
      </c>
    </row>
    <row r="5378" spans="1:5" x14ac:dyDescent="0.3">
      <c r="A5378" t="s">
        <v>24038</v>
      </c>
      <c r="B5378" t="s">
        <v>24039</v>
      </c>
      <c r="C5378" t="s">
        <v>24040</v>
      </c>
      <c r="D5378" t="s">
        <v>24041</v>
      </c>
      <c r="E5378" t="s">
        <v>24042</v>
      </c>
    </row>
    <row r="5379" spans="1:5" x14ac:dyDescent="0.3">
      <c r="A5379" t="s">
        <v>24043</v>
      </c>
      <c r="B5379" t="s">
        <v>24044</v>
      </c>
      <c r="C5379" t="s">
        <v>24045</v>
      </c>
      <c r="D5379" t="s">
        <v>24046</v>
      </c>
      <c r="E5379" t="s">
        <v>24047</v>
      </c>
    </row>
    <row r="5380" spans="1:5" x14ac:dyDescent="0.3">
      <c r="A5380" t="s">
        <v>24048</v>
      </c>
      <c r="B5380" t="s">
        <v>24049</v>
      </c>
      <c r="C5380" t="s">
        <v>8832</v>
      </c>
      <c r="D5380" t="s">
        <v>24050</v>
      </c>
      <c r="E5380" t="s">
        <v>24051</v>
      </c>
    </row>
    <row r="5381" spans="1:5" x14ac:dyDescent="0.3">
      <c r="A5381" t="s">
        <v>24052</v>
      </c>
      <c r="B5381" t="s">
        <v>24053</v>
      </c>
      <c r="C5381" t="s">
        <v>24045</v>
      </c>
      <c r="D5381" t="s">
        <v>24054</v>
      </c>
      <c r="E5381" t="s">
        <v>24055</v>
      </c>
    </row>
    <row r="5382" spans="1:5" x14ac:dyDescent="0.3">
      <c r="A5382" t="s">
        <v>24056</v>
      </c>
      <c r="B5382" t="s">
        <v>24057</v>
      </c>
      <c r="C5382" t="s">
        <v>24058</v>
      </c>
      <c r="D5382" t="s">
        <v>24058</v>
      </c>
      <c r="E5382" t="s">
        <v>24059</v>
      </c>
    </row>
    <row r="5383" spans="1:5" x14ac:dyDescent="0.3">
      <c r="A5383" t="s">
        <v>24060</v>
      </c>
      <c r="B5383" t="s">
        <v>24061</v>
      </c>
      <c r="C5383" t="s">
        <v>4675</v>
      </c>
      <c r="D5383" t="s">
        <v>24062</v>
      </c>
      <c r="E5383" t="s">
        <v>24062</v>
      </c>
    </row>
    <row r="5384" spans="1:5" x14ac:dyDescent="0.3">
      <c r="A5384" t="s">
        <v>24063</v>
      </c>
      <c r="B5384" t="s">
        <v>24064</v>
      </c>
      <c r="C5384" t="s">
        <v>24065</v>
      </c>
      <c r="D5384" t="s">
        <v>24066</v>
      </c>
      <c r="E5384" t="s">
        <v>24067</v>
      </c>
    </row>
    <row r="5385" spans="1:5" x14ac:dyDescent="0.3">
      <c r="A5385" t="s">
        <v>24068</v>
      </c>
      <c r="B5385" t="s">
        <v>24069</v>
      </c>
      <c r="C5385" t="s">
        <v>24070</v>
      </c>
      <c r="D5385" t="s">
        <v>24071</v>
      </c>
      <c r="E5385" t="s">
        <v>24072</v>
      </c>
    </row>
    <row r="5386" spans="1:5" x14ac:dyDescent="0.3">
      <c r="A5386" t="s">
        <v>24073</v>
      </c>
      <c r="B5386" t="s">
        <v>24074</v>
      </c>
      <c r="C5386" t="s">
        <v>24075</v>
      </c>
      <c r="D5386" t="s">
        <v>24076</v>
      </c>
      <c r="E5386" t="s">
        <v>24077</v>
      </c>
    </row>
    <row r="5387" spans="1:5" x14ac:dyDescent="0.3">
      <c r="A5387" t="s">
        <v>24078</v>
      </c>
      <c r="B5387" t="s">
        <v>24079</v>
      </c>
      <c r="C5387" t="s">
        <v>2872</v>
      </c>
      <c r="D5387" t="s">
        <v>24080</v>
      </c>
      <c r="E5387" t="s">
        <v>24081</v>
      </c>
    </row>
    <row r="5388" spans="1:5" x14ac:dyDescent="0.3">
      <c r="A5388" t="s">
        <v>24082</v>
      </c>
      <c r="B5388" t="s">
        <v>24083</v>
      </c>
      <c r="C5388" t="s">
        <v>24084</v>
      </c>
      <c r="D5388" t="s">
        <v>24085</v>
      </c>
      <c r="E5388" t="s">
        <v>24085</v>
      </c>
    </row>
    <row r="5389" spans="1:5" x14ac:dyDescent="0.3">
      <c r="A5389" t="s">
        <v>24086</v>
      </c>
      <c r="B5389" t="s">
        <v>24087</v>
      </c>
      <c r="C5389" t="s">
        <v>2877</v>
      </c>
      <c r="D5389" t="s">
        <v>24088</v>
      </c>
      <c r="E5389" t="s">
        <v>24089</v>
      </c>
    </row>
    <row r="5390" spans="1:5" x14ac:dyDescent="0.3">
      <c r="A5390" t="s">
        <v>24090</v>
      </c>
      <c r="B5390" t="s">
        <v>24091</v>
      </c>
      <c r="C5390" t="s">
        <v>24092</v>
      </c>
      <c r="D5390" t="s">
        <v>24093</v>
      </c>
      <c r="E5390" t="s">
        <v>24094</v>
      </c>
    </row>
    <row r="5391" spans="1:5" x14ac:dyDescent="0.3">
      <c r="A5391" t="s">
        <v>24095</v>
      </c>
      <c r="B5391" t="s">
        <v>24096</v>
      </c>
      <c r="C5391" t="s">
        <v>24097</v>
      </c>
      <c r="D5391" t="s">
        <v>24098</v>
      </c>
      <c r="E5391" t="s">
        <v>24099</v>
      </c>
    </row>
    <row r="5392" spans="1:5" x14ac:dyDescent="0.3">
      <c r="A5392" t="s">
        <v>24100</v>
      </c>
      <c r="B5392" t="s">
        <v>24101</v>
      </c>
      <c r="C5392" t="s">
        <v>24102</v>
      </c>
      <c r="D5392" t="s">
        <v>24103</v>
      </c>
      <c r="E5392" t="s">
        <v>24104</v>
      </c>
    </row>
    <row r="5393" spans="1:5" x14ac:dyDescent="0.3">
      <c r="A5393" t="s">
        <v>24105</v>
      </c>
      <c r="B5393" t="s">
        <v>24106</v>
      </c>
      <c r="C5393" t="s">
        <v>24107</v>
      </c>
      <c r="D5393" t="s">
        <v>24108</v>
      </c>
      <c r="E5393" t="s">
        <v>24109</v>
      </c>
    </row>
    <row r="5394" spans="1:5" x14ac:dyDescent="0.3">
      <c r="A5394" t="s">
        <v>24110</v>
      </c>
      <c r="B5394" t="s">
        <v>24111</v>
      </c>
      <c r="C5394" t="s">
        <v>24112</v>
      </c>
      <c r="D5394" t="s">
        <v>24112</v>
      </c>
      <c r="E5394" t="s">
        <v>24113</v>
      </c>
    </row>
    <row r="5395" spans="1:5" x14ac:dyDescent="0.3">
      <c r="A5395" t="s">
        <v>24114</v>
      </c>
      <c r="B5395" t="s">
        <v>24115</v>
      </c>
      <c r="C5395" t="s">
        <v>24116</v>
      </c>
      <c r="D5395" t="s">
        <v>24117</v>
      </c>
      <c r="E5395" t="s">
        <v>24118</v>
      </c>
    </row>
    <row r="5396" spans="1:5" x14ac:dyDescent="0.3">
      <c r="A5396" t="s">
        <v>24119</v>
      </c>
      <c r="B5396" t="s">
        <v>24120</v>
      </c>
      <c r="C5396" t="s">
        <v>24121</v>
      </c>
      <c r="D5396" t="s">
        <v>24122</v>
      </c>
      <c r="E5396" t="s">
        <v>24123</v>
      </c>
    </row>
    <row r="5397" spans="1:5" x14ac:dyDescent="0.3">
      <c r="A5397" t="s">
        <v>24124</v>
      </c>
      <c r="B5397" t="s">
        <v>24120</v>
      </c>
      <c r="C5397" t="s">
        <v>24121</v>
      </c>
      <c r="D5397" t="s">
        <v>24122</v>
      </c>
      <c r="E5397" t="s">
        <v>24125</v>
      </c>
    </row>
    <row r="5398" spans="1:5" x14ac:dyDescent="0.3">
      <c r="A5398" t="s">
        <v>24126</v>
      </c>
      <c r="B5398" t="s">
        <v>24120</v>
      </c>
      <c r="C5398" t="s">
        <v>24121</v>
      </c>
      <c r="D5398" t="s">
        <v>24122</v>
      </c>
      <c r="E5398" t="s">
        <v>24127</v>
      </c>
    </row>
    <row r="5399" spans="1:5" x14ac:dyDescent="0.3">
      <c r="A5399" t="s">
        <v>24128</v>
      </c>
      <c r="B5399" t="s">
        <v>24129</v>
      </c>
      <c r="C5399" t="s">
        <v>24130</v>
      </c>
      <c r="D5399" t="s">
        <v>24131</v>
      </c>
      <c r="E5399" t="s">
        <v>24132</v>
      </c>
    </row>
    <row r="5400" spans="1:5" x14ac:dyDescent="0.3">
      <c r="A5400" t="s">
        <v>24133</v>
      </c>
      <c r="B5400" t="s">
        <v>24134</v>
      </c>
      <c r="C5400" t="s">
        <v>24135</v>
      </c>
      <c r="D5400" t="s">
        <v>24136</v>
      </c>
      <c r="E5400" t="s">
        <v>24137</v>
      </c>
    </row>
    <row r="5401" spans="1:5" x14ac:dyDescent="0.3">
      <c r="A5401" t="s">
        <v>24138</v>
      </c>
      <c r="B5401" t="s">
        <v>24139</v>
      </c>
      <c r="C5401" t="s">
        <v>24140</v>
      </c>
      <c r="D5401" t="s">
        <v>24141</v>
      </c>
      <c r="E5401" t="s">
        <v>24142</v>
      </c>
    </row>
    <row r="5402" spans="1:5" x14ac:dyDescent="0.3">
      <c r="A5402" t="s">
        <v>24143</v>
      </c>
      <c r="B5402" t="s">
        <v>24144</v>
      </c>
      <c r="C5402" t="s">
        <v>24145</v>
      </c>
      <c r="D5402" t="s">
        <v>24146</v>
      </c>
      <c r="E5402" t="s">
        <v>24147</v>
      </c>
    </row>
    <row r="5403" spans="1:5" x14ac:dyDescent="0.3">
      <c r="A5403" t="s">
        <v>24148</v>
      </c>
      <c r="B5403" t="s">
        <v>24149</v>
      </c>
      <c r="C5403" t="s">
        <v>24145</v>
      </c>
      <c r="D5403" t="s">
        <v>24150</v>
      </c>
      <c r="E5403" t="s">
        <v>24151</v>
      </c>
    </row>
    <row r="5404" spans="1:5" x14ac:dyDescent="0.3">
      <c r="A5404" t="s">
        <v>24152</v>
      </c>
      <c r="B5404" t="s">
        <v>24153</v>
      </c>
      <c r="C5404" t="s">
        <v>24154</v>
      </c>
      <c r="D5404" t="s">
        <v>24155</v>
      </c>
      <c r="E5404" t="s">
        <v>24156</v>
      </c>
    </row>
    <row r="5405" spans="1:5" x14ac:dyDescent="0.3">
      <c r="A5405" t="s">
        <v>24157</v>
      </c>
      <c r="B5405" t="s">
        <v>24158</v>
      </c>
      <c r="C5405" t="s">
        <v>24159</v>
      </c>
      <c r="D5405" t="s">
        <v>24160</v>
      </c>
      <c r="E5405" t="s">
        <v>24161</v>
      </c>
    </row>
    <row r="5406" spans="1:5" x14ac:dyDescent="0.3">
      <c r="A5406" t="s">
        <v>24162</v>
      </c>
      <c r="B5406" t="s">
        <v>24163</v>
      </c>
      <c r="C5406" t="s">
        <v>24164</v>
      </c>
      <c r="D5406" t="s">
        <v>24165</v>
      </c>
      <c r="E5406" t="s">
        <v>24166</v>
      </c>
    </row>
    <row r="5407" spans="1:5" x14ac:dyDescent="0.3">
      <c r="A5407" t="s">
        <v>24167</v>
      </c>
      <c r="B5407" t="s">
        <v>24168</v>
      </c>
      <c r="C5407" t="s">
        <v>12014</v>
      </c>
      <c r="D5407" t="s">
        <v>24169</v>
      </c>
      <c r="E5407" t="s">
        <v>24170</v>
      </c>
    </row>
    <row r="5408" spans="1:5" x14ac:dyDescent="0.3">
      <c r="A5408" t="s">
        <v>24171</v>
      </c>
      <c r="B5408" t="s">
        <v>24172</v>
      </c>
      <c r="C5408" t="s">
        <v>14024</v>
      </c>
      <c r="D5408" t="s">
        <v>24173</v>
      </c>
      <c r="E5408" t="s">
        <v>24174</v>
      </c>
    </row>
    <row r="5409" spans="1:5" x14ac:dyDescent="0.3">
      <c r="A5409" t="s">
        <v>24175</v>
      </c>
      <c r="B5409" t="s">
        <v>24176</v>
      </c>
      <c r="C5409" t="s">
        <v>24177</v>
      </c>
      <c r="D5409" t="s">
        <v>24178</v>
      </c>
      <c r="E5409" t="s">
        <v>24179</v>
      </c>
    </row>
    <row r="5410" spans="1:5" x14ac:dyDescent="0.3">
      <c r="A5410" t="s">
        <v>24180</v>
      </c>
      <c r="B5410" t="s">
        <v>24181</v>
      </c>
      <c r="C5410" t="s">
        <v>24182</v>
      </c>
      <c r="D5410" t="s">
        <v>24182</v>
      </c>
      <c r="E5410" t="s">
        <v>24183</v>
      </c>
    </row>
    <row r="5411" spans="1:5" x14ac:dyDescent="0.3">
      <c r="A5411" t="s">
        <v>24184</v>
      </c>
      <c r="B5411" t="s">
        <v>24185</v>
      </c>
      <c r="C5411" t="s">
        <v>24186</v>
      </c>
      <c r="D5411" t="s">
        <v>24186</v>
      </c>
      <c r="E5411" t="s">
        <v>24187</v>
      </c>
    </row>
    <row r="5412" spans="1:5" x14ac:dyDescent="0.3">
      <c r="A5412" t="s">
        <v>24188</v>
      </c>
      <c r="B5412" t="s">
        <v>24189</v>
      </c>
      <c r="C5412" t="s">
        <v>24190</v>
      </c>
      <c r="D5412" t="s">
        <v>24191</v>
      </c>
      <c r="E5412" t="s">
        <v>24192</v>
      </c>
    </row>
    <row r="5413" spans="1:5" x14ac:dyDescent="0.3">
      <c r="A5413" t="s">
        <v>24193</v>
      </c>
      <c r="B5413" t="s">
        <v>24194</v>
      </c>
      <c r="C5413" t="s">
        <v>12705</v>
      </c>
      <c r="D5413" t="s">
        <v>24195</v>
      </c>
      <c r="E5413" t="s">
        <v>24196</v>
      </c>
    </row>
    <row r="5414" spans="1:5" x14ac:dyDescent="0.3">
      <c r="A5414" t="s">
        <v>24197</v>
      </c>
      <c r="B5414" t="s">
        <v>24198</v>
      </c>
      <c r="C5414" t="s">
        <v>24199</v>
      </c>
      <c r="D5414" t="s">
        <v>24200</v>
      </c>
      <c r="E5414" t="s">
        <v>24201</v>
      </c>
    </row>
    <row r="5415" spans="1:5" x14ac:dyDescent="0.3">
      <c r="A5415" t="s">
        <v>24202</v>
      </c>
      <c r="B5415" t="s">
        <v>24203</v>
      </c>
      <c r="C5415" t="s">
        <v>24154</v>
      </c>
      <c r="D5415" t="s">
        <v>24155</v>
      </c>
      <c r="E5415" t="s">
        <v>24204</v>
      </c>
    </row>
    <row r="5416" spans="1:5" x14ac:dyDescent="0.3">
      <c r="A5416" t="s">
        <v>24205</v>
      </c>
      <c r="B5416" t="s">
        <v>24206</v>
      </c>
      <c r="C5416" t="s">
        <v>24207</v>
      </c>
      <c r="D5416" t="s">
        <v>24208</v>
      </c>
      <c r="E5416" t="s">
        <v>24209</v>
      </c>
    </row>
    <row r="5417" spans="1:5" x14ac:dyDescent="0.3">
      <c r="A5417" t="s">
        <v>24210</v>
      </c>
      <c r="B5417" t="s">
        <v>24211</v>
      </c>
      <c r="C5417" t="s">
        <v>24212</v>
      </c>
      <c r="D5417" t="s">
        <v>24213</v>
      </c>
      <c r="E5417" t="s">
        <v>24214</v>
      </c>
    </row>
    <row r="5418" spans="1:5" x14ac:dyDescent="0.3">
      <c r="A5418" t="s">
        <v>24215</v>
      </c>
      <c r="B5418" t="s">
        <v>24216</v>
      </c>
      <c r="C5418" t="s">
        <v>24217</v>
      </c>
      <c r="D5418" t="s">
        <v>24218</v>
      </c>
      <c r="E5418" t="s">
        <v>24219</v>
      </c>
    </row>
    <row r="5419" spans="1:5" x14ac:dyDescent="0.3">
      <c r="A5419" t="s">
        <v>24220</v>
      </c>
      <c r="B5419" t="s">
        <v>24221</v>
      </c>
      <c r="C5419" t="s">
        <v>24222</v>
      </c>
      <c r="D5419" t="s">
        <v>24223</v>
      </c>
      <c r="E5419" t="s">
        <v>24224</v>
      </c>
    </row>
    <row r="5420" spans="1:5" x14ac:dyDescent="0.3">
      <c r="A5420" t="s">
        <v>24225</v>
      </c>
      <c r="B5420" t="s">
        <v>24226</v>
      </c>
      <c r="C5420" t="s">
        <v>13994</v>
      </c>
      <c r="D5420" t="s">
        <v>24227</v>
      </c>
      <c r="E5420" t="s">
        <v>24228</v>
      </c>
    </row>
    <row r="5421" spans="1:5" x14ac:dyDescent="0.3">
      <c r="A5421" t="s">
        <v>24229</v>
      </c>
      <c r="B5421" t="s">
        <v>24230</v>
      </c>
      <c r="C5421" t="s">
        <v>2969</v>
      </c>
      <c r="D5421" t="s">
        <v>24231</v>
      </c>
      <c r="E5421" t="s">
        <v>24232</v>
      </c>
    </row>
    <row r="5422" spans="1:5" x14ac:dyDescent="0.3">
      <c r="A5422" t="s">
        <v>24233</v>
      </c>
      <c r="B5422" t="s">
        <v>24234</v>
      </c>
      <c r="C5422" t="s">
        <v>24235</v>
      </c>
      <c r="D5422" t="s">
        <v>24236</v>
      </c>
      <c r="E5422" t="s">
        <v>24237</v>
      </c>
    </row>
    <row r="5423" spans="1:5" x14ac:dyDescent="0.3">
      <c r="A5423" t="s">
        <v>24238</v>
      </c>
      <c r="B5423" t="s">
        <v>24239</v>
      </c>
      <c r="C5423" t="s">
        <v>2741</v>
      </c>
      <c r="D5423" t="s">
        <v>24240</v>
      </c>
      <c r="E5423" t="s">
        <v>24241</v>
      </c>
    </row>
    <row r="5424" spans="1:5" x14ac:dyDescent="0.3">
      <c r="A5424" t="s">
        <v>24242</v>
      </c>
      <c r="B5424" t="s">
        <v>24243</v>
      </c>
      <c r="C5424" t="s">
        <v>24244</v>
      </c>
      <c r="D5424" t="s">
        <v>24244</v>
      </c>
      <c r="E5424" t="s">
        <v>24245</v>
      </c>
    </row>
    <row r="5425" spans="1:5" x14ac:dyDescent="0.3">
      <c r="A5425" t="s">
        <v>24246</v>
      </c>
      <c r="B5425" t="s">
        <v>24247</v>
      </c>
      <c r="C5425" t="s">
        <v>24248</v>
      </c>
      <c r="D5425" t="s">
        <v>24248</v>
      </c>
      <c r="E5425" t="s">
        <v>24249</v>
      </c>
    </row>
    <row r="5426" spans="1:5" x14ac:dyDescent="0.3">
      <c r="A5426" t="s">
        <v>24250</v>
      </c>
      <c r="B5426" t="s">
        <v>24251</v>
      </c>
      <c r="C5426" t="s">
        <v>24252</v>
      </c>
      <c r="D5426" t="s">
        <v>24253</v>
      </c>
      <c r="E5426" t="s">
        <v>24254</v>
      </c>
    </row>
    <row r="5427" spans="1:5" x14ac:dyDescent="0.3">
      <c r="A5427" t="s">
        <v>24255</v>
      </c>
      <c r="B5427" t="s">
        <v>24256</v>
      </c>
      <c r="C5427" t="s">
        <v>23397</v>
      </c>
      <c r="D5427" t="s">
        <v>23397</v>
      </c>
      <c r="E5427" t="s">
        <v>24257</v>
      </c>
    </row>
    <row r="5428" spans="1:5" x14ac:dyDescent="0.3">
      <c r="A5428" t="s">
        <v>24258</v>
      </c>
      <c r="B5428" t="s">
        <v>24259</v>
      </c>
      <c r="C5428" t="s">
        <v>24260</v>
      </c>
      <c r="D5428" t="s">
        <v>24261</v>
      </c>
      <c r="E5428" t="s">
        <v>24262</v>
      </c>
    </row>
    <row r="5429" spans="1:5" x14ac:dyDescent="0.3">
      <c r="A5429" t="s">
        <v>24263</v>
      </c>
      <c r="B5429" t="s">
        <v>24264</v>
      </c>
      <c r="C5429" t="s">
        <v>24265</v>
      </c>
      <c r="D5429" t="s">
        <v>24266</v>
      </c>
      <c r="E5429" t="s">
        <v>24267</v>
      </c>
    </row>
    <row r="5430" spans="1:5" x14ac:dyDescent="0.3">
      <c r="A5430" t="s">
        <v>24268</v>
      </c>
      <c r="B5430" t="s">
        <v>24269</v>
      </c>
      <c r="C5430" t="s">
        <v>24270</v>
      </c>
      <c r="D5430" t="s">
        <v>24271</v>
      </c>
      <c r="E5430" t="s">
        <v>24272</v>
      </c>
    </row>
    <row r="5431" spans="1:5" x14ac:dyDescent="0.3">
      <c r="A5431" t="s">
        <v>24273</v>
      </c>
      <c r="B5431" t="s">
        <v>24274</v>
      </c>
      <c r="C5431" t="s">
        <v>24275</v>
      </c>
      <c r="D5431" t="s">
        <v>24276</v>
      </c>
      <c r="E5431" t="s">
        <v>24277</v>
      </c>
    </row>
    <row r="5432" spans="1:5" x14ac:dyDescent="0.3">
      <c r="A5432" t="s">
        <v>24278</v>
      </c>
      <c r="B5432" t="s">
        <v>24279</v>
      </c>
      <c r="C5432" t="s">
        <v>24280</v>
      </c>
      <c r="D5432" t="s">
        <v>24281</v>
      </c>
      <c r="E5432" t="s">
        <v>24282</v>
      </c>
    </row>
    <row r="5433" spans="1:5" x14ac:dyDescent="0.3">
      <c r="A5433" t="s">
        <v>24283</v>
      </c>
      <c r="B5433" t="s">
        <v>24284</v>
      </c>
      <c r="C5433" t="s">
        <v>24285</v>
      </c>
      <c r="D5433" t="s">
        <v>24286</v>
      </c>
      <c r="E5433" t="s">
        <v>24287</v>
      </c>
    </row>
    <row r="5434" spans="1:5" x14ac:dyDescent="0.3">
      <c r="A5434" t="s">
        <v>24288</v>
      </c>
      <c r="B5434" t="s">
        <v>24289</v>
      </c>
      <c r="C5434" t="s">
        <v>24290</v>
      </c>
      <c r="D5434" t="s">
        <v>24291</v>
      </c>
      <c r="E5434" t="s">
        <v>24292</v>
      </c>
    </row>
    <row r="5435" spans="1:5" x14ac:dyDescent="0.3">
      <c r="A5435" t="s">
        <v>24293</v>
      </c>
      <c r="B5435" t="s">
        <v>24294</v>
      </c>
      <c r="C5435" t="s">
        <v>24295</v>
      </c>
      <c r="D5435" t="s">
        <v>24296</v>
      </c>
      <c r="E5435" t="s">
        <v>24297</v>
      </c>
    </row>
    <row r="5436" spans="1:5" x14ac:dyDescent="0.3">
      <c r="A5436" t="s">
        <v>24298</v>
      </c>
      <c r="B5436" t="s">
        <v>24299</v>
      </c>
      <c r="C5436" t="s">
        <v>24300</v>
      </c>
      <c r="D5436" t="s">
        <v>24301</v>
      </c>
      <c r="E5436" t="s">
        <v>24302</v>
      </c>
    </row>
    <row r="5437" spans="1:5" x14ac:dyDescent="0.3">
      <c r="A5437" t="s">
        <v>24303</v>
      </c>
      <c r="B5437" t="s">
        <v>24304</v>
      </c>
      <c r="C5437" t="s">
        <v>24305</v>
      </c>
      <c r="D5437" t="s">
        <v>24306</v>
      </c>
      <c r="E5437" t="s">
        <v>24307</v>
      </c>
    </row>
    <row r="5438" spans="1:5" x14ac:dyDescent="0.3">
      <c r="A5438" t="s">
        <v>24308</v>
      </c>
      <c r="B5438" t="s">
        <v>24309</v>
      </c>
      <c r="C5438" t="s">
        <v>120</v>
      </c>
      <c r="D5438" t="s">
        <v>24310</v>
      </c>
      <c r="E5438" t="s">
        <v>24311</v>
      </c>
    </row>
    <row r="5439" spans="1:5" x14ac:dyDescent="0.3">
      <c r="A5439" t="s">
        <v>24312</v>
      </c>
      <c r="B5439" t="s">
        <v>24313</v>
      </c>
      <c r="C5439" t="s">
        <v>24314</v>
      </c>
      <c r="D5439" t="s">
        <v>24315</v>
      </c>
      <c r="E5439" t="s">
        <v>24316</v>
      </c>
    </row>
    <row r="5440" spans="1:5" x14ac:dyDescent="0.3">
      <c r="A5440" t="s">
        <v>24317</v>
      </c>
      <c r="B5440" t="s">
        <v>24318</v>
      </c>
      <c r="C5440" t="s">
        <v>24319</v>
      </c>
      <c r="D5440" t="s">
        <v>24319</v>
      </c>
      <c r="E5440" t="s">
        <v>24320</v>
      </c>
    </row>
    <row r="5441" spans="1:5" x14ac:dyDescent="0.3">
      <c r="A5441" t="s">
        <v>24321</v>
      </c>
      <c r="B5441" t="s">
        <v>24322</v>
      </c>
      <c r="C5441" t="s">
        <v>24323</v>
      </c>
      <c r="D5441" t="s">
        <v>24324</v>
      </c>
      <c r="E5441" t="s">
        <v>24325</v>
      </c>
    </row>
    <row r="5442" spans="1:5" x14ac:dyDescent="0.3">
      <c r="A5442" t="s">
        <v>24326</v>
      </c>
      <c r="B5442" t="s">
        <v>24327</v>
      </c>
      <c r="C5442" t="s">
        <v>24328</v>
      </c>
      <c r="D5442" t="s">
        <v>24329</v>
      </c>
      <c r="E5442" t="s">
        <v>24330</v>
      </c>
    </row>
    <row r="5443" spans="1:5" x14ac:dyDescent="0.3">
      <c r="A5443" t="s">
        <v>24331</v>
      </c>
      <c r="B5443" t="s">
        <v>24332</v>
      </c>
      <c r="C5443" t="s">
        <v>24333</v>
      </c>
      <c r="D5443" t="s">
        <v>24334</v>
      </c>
      <c r="E5443" t="s">
        <v>24335</v>
      </c>
    </row>
    <row r="5444" spans="1:5" x14ac:dyDescent="0.3">
      <c r="A5444" t="s">
        <v>24336</v>
      </c>
      <c r="B5444" t="s">
        <v>24337</v>
      </c>
      <c r="C5444" t="s">
        <v>24338</v>
      </c>
      <c r="D5444" t="s">
        <v>24338</v>
      </c>
      <c r="E5444" t="s">
        <v>24339</v>
      </c>
    </row>
    <row r="5445" spans="1:5" x14ac:dyDescent="0.3">
      <c r="A5445" t="s">
        <v>24340</v>
      </c>
      <c r="B5445" t="s">
        <v>24341</v>
      </c>
      <c r="C5445" t="s">
        <v>24342</v>
      </c>
      <c r="D5445" t="s">
        <v>24342</v>
      </c>
      <c r="E5445" t="s">
        <v>24343</v>
      </c>
    </row>
    <row r="5446" spans="1:5" x14ac:dyDescent="0.3">
      <c r="A5446" t="s">
        <v>24344</v>
      </c>
      <c r="B5446" t="s">
        <v>24345</v>
      </c>
      <c r="C5446" t="s">
        <v>24346</v>
      </c>
      <c r="D5446" t="s">
        <v>24347</v>
      </c>
      <c r="E5446" t="s">
        <v>24348</v>
      </c>
    </row>
    <row r="5447" spans="1:5" x14ac:dyDescent="0.3">
      <c r="A5447" t="s">
        <v>24349</v>
      </c>
      <c r="B5447" t="s">
        <v>24345</v>
      </c>
      <c r="C5447" t="s">
        <v>24346</v>
      </c>
      <c r="D5447" t="s">
        <v>24347</v>
      </c>
      <c r="E5447" t="s">
        <v>24350</v>
      </c>
    </row>
    <row r="5448" spans="1:5" x14ac:dyDescent="0.3">
      <c r="A5448" t="s">
        <v>24351</v>
      </c>
      <c r="B5448" t="s">
        <v>24345</v>
      </c>
      <c r="C5448" t="s">
        <v>24346</v>
      </c>
      <c r="D5448" t="s">
        <v>24347</v>
      </c>
      <c r="E5448" t="s">
        <v>24352</v>
      </c>
    </row>
    <row r="5449" spans="1:5" x14ac:dyDescent="0.3">
      <c r="A5449" t="s">
        <v>24353</v>
      </c>
      <c r="B5449" t="s">
        <v>24345</v>
      </c>
      <c r="C5449" t="s">
        <v>24346</v>
      </c>
      <c r="D5449" t="s">
        <v>24347</v>
      </c>
      <c r="E5449" t="s">
        <v>24354</v>
      </c>
    </row>
    <row r="5450" spans="1:5" x14ac:dyDescent="0.3">
      <c r="A5450" t="s">
        <v>24355</v>
      </c>
      <c r="B5450" t="s">
        <v>24345</v>
      </c>
      <c r="C5450" t="s">
        <v>24342</v>
      </c>
      <c r="D5450" t="s">
        <v>24347</v>
      </c>
      <c r="E5450" t="s">
        <v>24356</v>
      </c>
    </row>
    <row r="5451" spans="1:5" x14ac:dyDescent="0.3">
      <c r="A5451" t="s">
        <v>24357</v>
      </c>
      <c r="B5451" t="s">
        <v>24358</v>
      </c>
      <c r="C5451" t="s">
        <v>24359</v>
      </c>
      <c r="D5451" t="s">
        <v>24360</v>
      </c>
      <c r="E5451" t="s">
        <v>24361</v>
      </c>
    </row>
    <row r="5452" spans="1:5" x14ac:dyDescent="0.3">
      <c r="A5452" t="s">
        <v>24362</v>
      </c>
      <c r="B5452" t="s">
        <v>24363</v>
      </c>
      <c r="C5452" t="s">
        <v>24364</v>
      </c>
      <c r="D5452" t="s">
        <v>24365</v>
      </c>
      <c r="E5452" t="s">
        <v>24366</v>
      </c>
    </row>
    <row r="5453" spans="1:5" x14ac:dyDescent="0.3">
      <c r="A5453" t="s">
        <v>24367</v>
      </c>
      <c r="B5453" t="s">
        <v>24368</v>
      </c>
      <c r="C5453" t="s">
        <v>24369</v>
      </c>
      <c r="D5453" t="s">
        <v>24370</v>
      </c>
      <c r="E5453" t="s">
        <v>24371</v>
      </c>
    </row>
    <row r="5454" spans="1:5" x14ac:dyDescent="0.3">
      <c r="A5454" t="s">
        <v>24372</v>
      </c>
      <c r="B5454" t="s">
        <v>24373</v>
      </c>
      <c r="C5454" t="s">
        <v>24374</v>
      </c>
      <c r="D5454" t="s">
        <v>24375</v>
      </c>
      <c r="E5454" t="s">
        <v>24376</v>
      </c>
    </row>
    <row r="5455" spans="1:5" x14ac:dyDescent="0.3">
      <c r="A5455" t="s">
        <v>24377</v>
      </c>
      <c r="B5455" t="s">
        <v>24378</v>
      </c>
      <c r="C5455" t="s">
        <v>24379</v>
      </c>
      <c r="D5455" t="s">
        <v>24380</v>
      </c>
      <c r="E5455" t="s">
        <v>24381</v>
      </c>
    </row>
    <row r="5456" spans="1:5" x14ac:dyDescent="0.3">
      <c r="A5456" t="s">
        <v>24382</v>
      </c>
      <c r="B5456" t="s">
        <v>24383</v>
      </c>
      <c r="C5456" t="s">
        <v>24384</v>
      </c>
      <c r="D5456" t="s">
        <v>24384</v>
      </c>
      <c r="E5456" t="s">
        <v>24385</v>
      </c>
    </row>
    <row r="5457" spans="1:5" x14ac:dyDescent="0.3">
      <c r="A5457" t="s">
        <v>24386</v>
      </c>
      <c r="B5457" t="s">
        <v>24387</v>
      </c>
      <c r="C5457" t="s">
        <v>24388</v>
      </c>
      <c r="D5457" t="s">
        <v>24388</v>
      </c>
      <c r="E5457" t="s">
        <v>24389</v>
      </c>
    </row>
    <row r="5458" spans="1:5" x14ac:dyDescent="0.3">
      <c r="A5458" t="s">
        <v>24390</v>
      </c>
      <c r="B5458" t="s">
        <v>24391</v>
      </c>
      <c r="C5458" t="s">
        <v>24392</v>
      </c>
      <c r="D5458" t="s">
        <v>24393</v>
      </c>
      <c r="E5458" t="s">
        <v>24394</v>
      </c>
    </row>
    <row r="5459" spans="1:5" x14ac:dyDescent="0.3">
      <c r="A5459" t="s">
        <v>24395</v>
      </c>
      <c r="B5459" t="s">
        <v>24396</v>
      </c>
      <c r="C5459" t="s">
        <v>24397</v>
      </c>
      <c r="D5459" t="s">
        <v>24398</v>
      </c>
      <c r="E5459" t="s">
        <v>24399</v>
      </c>
    </row>
    <row r="5460" spans="1:5" x14ac:dyDescent="0.3">
      <c r="A5460" t="s">
        <v>24400</v>
      </c>
      <c r="B5460" t="s">
        <v>24401</v>
      </c>
      <c r="C5460" t="s">
        <v>24402</v>
      </c>
      <c r="D5460" t="s">
        <v>24402</v>
      </c>
      <c r="E5460" t="s">
        <v>24403</v>
      </c>
    </row>
    <row r="5461" spans="1:5" x14ac:dyDescent="0.3">
      <c r="A5461" t="s">
        <v>24404</v>
      </c>
      <c r="B5461" t="s">
        <v>24405</v>
      </c>
      <c r="C5461" t="s">
        <v>24406</v>
      </c>
      <c r="D5461" t="s">
        <v>24407</v>
      </c>
      <c r="E5461" t="s">
        <v>24408</v>
      </c>
    </row>
    <row r="5462" spans="1:5" x14ac:dyDescent="0.3">
      <c r="A5462" t="s">
        <v>24409</v>
      </c>
      <c r="B5462" t="s">
        <v>24410</v>
      </c>
      <c r="C5462" t="s">
        <v>24411</v>
      </c>
      <c r="D5462" t="s">
        <v>24412</v>
      </c>
      <c r="E5462" t="s">
        <v>24413</v>
      </c>
    </row>
    <row r="5463" spans="1:5" x14ac:dyDescent="0.3">
      <c r="A5463" t="s">
        <v>24414</v>
      </c>
      <c r="B5463" t="s">
        <v>24415</v>
      </c>
      <c r="C5463" t="s">
        <v>16841</v>
      </c>
      <c r="D5463" t="s">
        <v>24416</v>
      </c>
      <c r="E5463" t="s">
        <v>24417</v>
      </c>
    </row>
    <row r="5464" spans="1:5" x14ac:dyDescent="0.3">
      <c r="A5464" t="s">
        <v>24418</v>
      </c>
      <c r="B5464" t="s">
        <v>24419</v>
      </c>
      <c r="C5464" t="s">
        <v>24420</v>
      </c>
      <c r="D5464" t="s">
        <v>24421</v>
      </c>
      <c r="E5464" t="s">
        <v>24422</v>
      </c>
    </row>
    <row r="5465" spans="1:5" x14ac:dyDescent="0.3">
      <c r="A5465" t="s">
        <v>24423</v>
      </c>
      <c r="B5465" t="s">
        <v>24424</v>
      </c>
      <c r="C5465" t="s">
        <v>24425</v>
      </c>
      <c r="D5465" t="s">
        <v>24425</v>
      </c>
      <c r="E5465" t="s">
        <v>24426</v>
      </c>
    </row>
    <row r="5466" spans="1:5" x14ac:dyDescent="0.3">
      <c r="A5466" t="s">
        <v>24427</v>
      </c>
      <c r="B5466" t="s">
        <v>24428</v>
      </c>
      <c r="C5466" t="s">
        <v>24429</v>
      </c>
      <c r="D5466" t="s">
        <v>24430</v>
      </c>
      <c r="E5466" t="s">
        <v>24431</v>
      </c>
    </row>
    <row r="5467" spans="1:5" x14ac:dyDescent="0.3">
      <c r="A5467" t="s">
        <v>24432</v>
      </c>
      <c r="B5467" t="s">
        <v>24433</v>
      </c>
      <c r="C5467" t="s">
        <v>24434</v>
      </c>
      <c r="D5467" t="s">
        <v>24435</v>
      </c>
      <c r="E5467" t="s">
        <v>24436</v>
      </c>
    </row>
    <row r="5468" spans="1:5" x14ac:dyDescent="0.3">
      <c r="A5468" t="s">
        <v>24437</v>
      </c>
      <c r="B5468" t="s">
        <v>24438</v>
      </c>
      <c r="C5468" t="s">
        <v>24439</v>
      </c>
      <c r="D5468" t="s">
        <v>24440</v>
      </c>
      <c r="E5468" t="s">
        <v>24441</v>
      </c>
    </row>
    <row r="5469" spans="1:5" x14ac:dyDescent="0.3">
      <c r="A5469" t="s">
        <v>24442</v>
      </c>
      <c r="B5469" t="s">
        <v>24443</v>
      </c>
      <c r="C5469" t="s">
        <v>24444</v>
      </c>
      <c r="D5469" t="s">
        <v>24445</v>
      </c>
      <c r="E5469" t="s">
        <v>24446</v>
      </c>
    </row>
    <row r="5470" spans="1:5" x14ac:dyDescent="0.3">
      <c r="A5470" t="s">
        <v>24447</v>
      </c>
      <c r="B5470" t="s">
        <v>24448</v>
      </c>
      <c r="C5470" t="s">
        <v>24449</v>
      </c>
      <c r="D5470" t="s">
        <v>24450</v>
      </c>
      <c r="E5470" t="s">
        <v>24451</v>
      </c>
    </row>
    <row r="5471" spans="1:5" x14ac:dyDescent="0.3">
      <c r="A5471" t="s">
        <v>24452</v>
      </c>
      <c r="B5471" t="s">
        <v>24453</v>
      </c>
      <c r="C5471" t="s">
        <v>24454</v>
      </c>
      <c r="D5471" t="s">
        <v>24454</v>
      </c>
      <c r="E5471" t="s">
        <v>24455</v>
      </c>
    </row>
    <row r="5472" spans="1:5" x14ac:dyDescent="0.3">
      <c r="A5472" t="s">
        <v>24456</v>
      </c>
      <c r="B5472" t="s">
        <v>24457</v>
      </c>
      <c r="C5472" t="s">
        <v>24458</v>
      </c>
      <c r="D5472" t="s">
        <v>24459</v>
      </c>
      <c r="E5472" t="s">
        <v>24460</v>
      </c>
    </row>
    <row r="5473" spans="1:5" x14ac:dyDescent="0.3">
      <c r="A5473" t="s">
        <v>24461</v>
      </c>
      <c r="B5473" t="s">
        <v>24462</v>
      </c>
      <c r="C5473" t="s">
        <v>24463</v>
      </c>
      <c r="D5473" t="s">
        <v>24464</v>
      </c>
      <c r="E5473" t="s">
        <v>24465</v>
      </c>
    </row>
    <row r="5474" spans="1:5" x14ac:dyDescent="0.3">
      <c r="A5474" t="s">
        <v>24466</v>
      </c>
      <c r="B5474" t="s">
        <v>24467</v>
      </c>
      <c r="C5474" t="s">
        <v>24468</v>
      </c>
      <c r="D5474" t="s">
        <v>24469</v>
      </c>
      <c r="E5474" t="s">
        <v>24470</v>
      </c>
    </row>
    <row r="5475" spans="1:5" x14ac:dyDescent="0.3">
      <c r="A5475" t="s">
        <v>24471</v>
      </c>
      <c r="B5475" t="s">
        <v>24472</v>
      </c>
      <c r="C5475" t="s">
        <v>20074</v>
      </c>
      <c r="D5475" t="s">
        <v>24473</v>
      </c>
      <c r="E5475" t="s">
        <v>24474</v>
      </c>
    </row>
    <row r="5476" spans="1:5" x14ac:dyDescent="0.3">
      <c r="A5476" t="s">
        <v>24475</v>
      </c>
      <c r="B5476" t="s">
        <v>24476</v>
      </c>
      <c r="C5476" t="s">
        <v>24477</v>
      </c>
      <c r="D5476" t="s">
        <v>24478</v>
      </c>
      <c r="E5476" t="s">
        <v>24479</v>
      </c>
    </row>
    <row r="5477" spans="1:5" x14ac:dyDescent="0.3">
      <c r="A5477" t="s">
        <v>24480</v>
      </c>
      <c r="B5477" t="s">
        <v>24481</v>
      </c>
      <c r="C5477" t="s">
        <v>24482</v>
      </c>
      <c r="D5477" t="s">
        <v>24483</v>
      </c>
      <c r="E5477" t="s">
        <v>24484</v>
      </c>
    </row>
    <row r="5478" spans="1:5" x14ac:dyDescent="0.3">
      <c r="A5478" t="s">
        <v>24485</v>
      </c>
      <c r="B5478" t="s">
        <v>24486</v>
      </c>
      <c r="C5478" t="s">
        <v>24487</v>
      </c>
      <c r="D5478" t="s">
        <v>24488</v>
      </c>
      <c r="E5478" t="s">
        <v>24489</v>
      </c>
    </row>
    <row r="5479" spans="1:5" x14ac:dyDescent="0.3">
      <c r="A5479" t="s">
        <v>24490</v>
      </c>
      <c r="B5479" t="s">
        <v>24491</v>
      </c>
      <c r="C5479" t="s">
        <v>24492</v>
      </c>
      <c r="D5479" t="s">
        <v>24493</v>
      </c>
      <c r="E5479" t="s">
        <v>24494</v>
      </c>
    </row>
    <row r="5480" spans="1:5" x14ac:dyDescent="0.3">
      <c r="A5480" t="s">
        <v>24495</v>
      </c>
      <c r="B5480" t="s">
        <v>24496</v>
      </c>
      <c r="C5480" t="s">
        <v>1971</v>
      </c>
      <c r="D5480" t="s">
        <v>1971</v>
      </c>
      <c r="E5480" t="s">
        <v>24497</v>
      </c>
    </row>
    <row r="5481" spans="1:5" x14ac:dyDescent="0.3">
      <c r="A5481" t="s">
        <v>24498</v>
      </c>
      <c r="B5481" t="s">
        <v>24499</v>
      </c>
      <c r="C5481" t="s">
        <v>24500</v>
      </c>
      <c r="D5481" t="s">
        <v>24501</v>
      </c>
      <c r="E5481" t="s">
        <v>24502</v>
      </c>
    </row>
    <row r="5482" spans="1:5" x14ac:dyDescent="0.3">
      <c r="A5482" t="s">
        <v>24503</v>
      </c>
      <c r="B5482" t="s">
        <v>24504</v>
      </c>
      <c r="C5482" t="s">
        <v>1620</v>
      </c>
      <c r="D5482" t="s">
        <v>24505</v>
      </c>
      <c r="E5482" t="s">
        <v>24506</v>
      </c>
    </row>
    <row r="5483" spans="1:5" x14ac:dyDescent="0.3">
      <c r="A5483" t="s">
        <v>24507</v>
      </c>
      <c r="B5483" t="s">
        <v>24508</v>
      </c>
      <c r="C5483" t="s">
        <v>24509</v>
      </c>
      <c r="D5483" t="s">
        <v>24510</v>
      </c>
      <c r="E5483" t="s">
        <v>24511</v>
      </c>
    </row>
    <row r="5484" spans="1:5" x14ac:dyDescent="0.3">
      <c r="A5484" t="s">
        <v>24512</v>
      </c>
      <c r="B5484" t="s">
        <v>24513</v>
      </c>
      <c r="C5484" t="s">
        <v>24514</v>
      </c>
      <c r="D5484" t="s">
        <v>24515</v>
      </c>
      <c r="E5484" t="s">
        <v>24516</v>
      </c>
    </row>
    <row r="5485" spans="1:5" x14ac:dyDescent="0.3">
      <c r="A5485" t="s">
        <v>24517</v>
      </c>
      <c r="B5485" t="s">
        <v>24518</v>
      </c>
      <c r="C5485" t="s">
        <v>13047</v>
      </c>
      <c r="D5485" t="s">
        <v>13047</v>
      </c>
      <c r="E5485" t="s">
        <v>24519</v>
      </c>
    </row>
    <row r="5486" spans="1:5" x14ac:dyDescent="0.3">
      <c r="A5486" t="s">
        <v>24520</v>
      </c>
      <c r="B5486" t="s">
        <v>24521</v>
      </c>
      <c r="C5486" t="s">
        <v>4375</v>
      </c>
      <c r="D5486" t="s">
        <v>24522</v>
      </c>
      <c r="E5486" t="s">
        <v>24523</v>
      </c>
    </row>
    <row r="5487" spans="1:5" x14ac:dyDescent="0.3">
      <c r="A5487" t="s">
        <v>24524</v>
      </c>
      <c r="B5487" t="s">
        <v>24525</v>
      </c>
      <c r="C5487" t="s">
        <v>4410</v>
      </c>
      <c r="D5487" t="s">
        <v>24526</v>
      </c>
      <c r="E5487" t="s">
        <v>24527</v>
      </c>
    </row>
    <row r="5488" spans="1:5" x14ac:dyDescent="0.3">
      <c r="A5488" t="s">
        <v>24528</v>
      </c>
      <c r="B5488" t="s">
        <v>24529</v>
      </c>
      <c r="C5488" t="s">
        <v>5344</v>
      </c>
      <c r="D5488" t="s">
        <v>5344</v>
      </c>
      <c r="E5488" t="s">
        <v>24530</v>
      </c>
    </row>
    <row r="5489" spans="1:5" x14ac:dyDescent="0.3">
      <c r="A5489" t="s">
        <v>24531</v>
      </c>
      <c r="B5489" t="s">
        <v>24532</v>
      </c>
      <c r="C5489" t="s">
        <v>24533</v>
      </c>
      <c r="D5489" t="s">
        <v>24534</v>
      </c>
      <c r="E5489" t="s">
        <v>24535</v>
      </c>
    </row>
    <row r="5490" spans="1:5" x14ac:dyDescent="0.3">
      <c r="A5490" t="s">
        <v>24536</v>
      </c>
      <c r="B5490" t="s">
        <v>24537</v>
      </c>
      <c r="C5490" t="s">
        <v>14770</v>
      </c>
      <c r="D5490" t="s">
        <v>14770</v>
      </c>
      <c r="E5490" t="s">
        <v>24538</v>
      </c>
    </row>
    <row r="5491" spans="1:5" x14ac:dyDescent="0.3">
      <c r="A5491" t="s">
        <v>24539</v>
      </c>
      <c r="B5491" t="s">
        <v>24540</v>
      </c>
      <c r="C5491" t="s">
        <v>14761</v>
      </c>
      <c r="D5491" t="s">
        <v>24541</v>
      </c>
      <c r="E5491" t="s">
        <v>24542</v>
      </c>
    </row>
    <row r="5492" spans="1:5" x14ac:dyDescent="0.3">
      <c r="A5492" t="s">
        <v>24543</v>
      </c>
      <c r="B5492" t="s">
        <v>24544</v>
      </c>
      <c r="C5492" t="s">
        <v>24545</v>
      </c>
      <c r="D5492" t="s">
        <v>24546</v>
      </c>
      <c r="E5492" t="s">
        <v>24547</v>
      </c>
    </row>
    <row r="5493" spans="1:5" x14ac:dyDescent="0.3">
      <c r="A5493" t="s">
        <v>24548</v>
      </c>
      <c r="B5493" t="s">
        <v>24549</v>
      </c>
      <c r="C5493" t="s">
        <v>6123</v>
      </c>
      <c r="D5493" t="s">
        <v>24550</v>
      </c>
      <c r="E5493" t="s">
        <v>24551</v>
      </c>
    </row>
    <row r="5494" spans="1:5" x14ac:dyDescent="0.3">
      <c r="A5494" t="s">
        <v>24552</v>
      </c>
      <c r="B5494" t="s">
        <v>24553</v>
      </c>
      <c r="C5494" t="s">
        <v>5993</v>
      </c>
      <c r="D5494" t="s">
        <v>24554</v>
      </c>
      <c r="E5494" t="s">
        <v>24555</v>
      </c>
    </row>
    <row r="5495" spans="1:5" x14ac:dyDescent="0.3">
      <c r="A5495" t="s">
        <v>24556</v>
      </c>
      <c r="B5495" t="s">
        <v>24557</v>
      </c>
      <c r="C5495" t="s">
        <v>24558</v>
      </c>
      <c r="D5495" t="s">
        <v>24559</v>
      </c>
      <c r="E5495" t="s">
        <v>24560</v>
      </c>
    </row>
    <row r="5496" spans="1:5" x14ac:dyDescent="0.3">
      <c r="A5496" t="s">
        <v>24561</v>
      </c>
      <c r="B5496" t="s">
        <v>24562</v>
      </c>
      <c r="C5496" t="s">
        <v>6597</v>
      </c>
      <c r="D5496" t="s">
        <v>6597</v>
      </c>
      <c r="E5496" t="s">
        <v>24563</v>
      </c>
    </row>
    <row r="5497" spans="1:5" x14ac:dyDescent="0.3">
      <c r="A5497" t="s">
        <v>24564</v>
      </c>
      <c r="B5497" t="s">
        <v>24565</v>
      </c>
      <c r="C5497" t="s">
        <v>24566</v>
      </c>
      <c r="D5497" t="s">
        <v>24566</v>
      </c>
      <c r="E5497" t="s">
        <v>24567</v>
      </c>
    </row>
    <row r="5498" spans="1:5" x14ac:dyDescent="0.3">
      <c r="A5498" t="s">
        <v>24568</v>
      </c>
      <c r="B5498" t="s">
        <v>24569</v>
      </c>
      <c r="C5498" t="s">
        <v>24570</v>
      </c>
      <c r="D5498" t="s">
        <v>24571</v>
      </c>
      <c r="E5498" t="s">
        <v>24572</v>
      </c>
    </row>
    <row r="5499" spans="1:5" x14ac:dyDescent="0.3">
      <c r="A5499" t="s">
        <v>24573</v>
      </c>
      <c r="B5499" t="s">
        <v>24574</v>
      </c>
      <c r="C5499" t="s">
        <v>24575</v>
      </c>
      <c r="D5499" t="s">
        <v>24575</v>
      </c>
      <c r="E5499" t="s">
        <v>24576</v>
      </c>
    </row>
    <row r="5500" spans="1:5" x14ac:dyDescent="0.3">
      <c r="A5500" t="s">
        <v>24577</v>
      </c>
      <c r="B5500" t="s">
        <v>24578</v>
      </c>
      <c r="C5500" t="s">
        <v>24579</v>
      </c>
      <c r="D5500" t="s">
        <v>24580</v>
      </c>
      <c r="E5500" t="s">
        <v>24581</v>
      </c>
    </row>
    <row r="5501" spans="1:5" x14ac:dyDescent="0.3">
      <c r="A5501" t="s">
        <v>24582</v>
      </c>
      <c r="B5501" t="s">
        <v>24583</v>
      </c>
      <c r="C5501" t="s">
        <v>19455</v>
      </c>
      <c r="D5501" t="s">
        <v>6059</v>
      </c>
      <c r="E5501" t="s">
        <v>24584</v>
      </c>
    </row>
    <row r="5502" spans="1:5" x14ac:dyDescent="0.3">
      <c r="A5502" t="s">
        <v>24585</v>
      </c>
      <c r="B5502" t="s">
        <v>24586</v>
      </c>
      <c r="C5502" t="s">
        <v>22260</v>
      </c>
      <c r="D5502" t="s">
        <v>24587</v>
      </c>
      <c r="E5502" t="s">
        <v>24588</v>
      </c>
    </row>
    <row r="5503" spans="1:5" x14ac:dyDescent="0.3">
      <c r="A5503" t="s">
        <v>24589</v>
      </c>
      <c r="B5503" t="s">
        <v>24590</v>
      </c>
      <c r="C5503" t="s">
        <v>24591</v>
      </c>
      <c r="D5503" t="s">
        <v>24592</v>
      </c>
      <c r="E5503" t="s">
        <v>24592</v>
      </c>
    </row>
    <row r="5504" spans="1:5" x14ac:dyDescent="0.3">
      <c r="A5504" t="s">
        <v>24593</v>
      </c>
      <c r="B5504" t="s">
        <v>24594</v>
      </c>
      <c r="C5504" t="s">
        <v>24595</v>
      </c>
      <c r="D5504" t="s">
        <v>24596</v>
      </c>
      <c r="E5504" t="s">
        <v>24597</v>
      </c>
    </row>
    <row r="5505" spans="1:5" x14ac:dyDescent="0.3">
      <c r="A5505" t="s">
        <v>24598</v>
      </c>
      <c r="B5505" t="s">
        <v>24599</v>
      </c>
      <c r="C5505" t="s">
        <v>24600</v>
      </c>
      <c r="D5505" t="s">
        <v>24601</v>
      </c>
      <c r="E5505" t="s">
        <v>24602</v>
      </c>
    </row>
    <row r="5506" spans="1:5" x14ac:dyDescent="0.3">
      <c r="A5506" t="s">
        <v>24603</v>
      </c>
      <c r="B5506" t="s">
        <v>24604</v>
      </c>
      <c r="C5506" t="s">
        <v>24605</v>
      </c>
      <c r="D5506" t="s">
        <v>24606</v>
      </c>
      <c r="E5506" t="s">
        <v>24607</v>
      </c>
    </row>
    <row r="5507" spans="1:5" x14ac:dyDescent="0.3">
      <c r="A5507" t="s">
        <v>24608</v>
      </c>
      <c r="B5507" t="s">
        <v>24609</v>
      </c>
      <c r="C5507" t="s">
        <v>24610</v>
      </c>
      <c r="D5507" t="s">
        <v>24611</v>
      </c>
      <c r="E5507" t="s">
        <v>24612</v>
      </c>
    </row>
    <row r="5508" spans="1:5" x14ac:dyDescent="0.3">
      <c r="A5508" t="s">
        <v>24613</v>
      </c>
      <c r="B5508" t="s">
        <v>24614</v>
      </c>
      <c r="C5508" t="s">
        <v>24615</v>
      </c>
      <c r="D5508" t="s">
        <v>24616</v>
      </c>
      <c r="E5508" t="s">
        <v>24617</v>
      </c>
    </row>
    <row r="5509" spans="1:5" x14ac:dyDescent="0.3">
      <c r="A5509" t="s">
        <v>24618</v>
      </c>
      <c r="B5509" t="s">
        <v>24619</v>
      </c>
      <c r="C5509" t="s">
        <v>24620</v>
      </c>
      <c r="D5509" t="s">
        <v>24620</v>
      </c>
      <c r="E5509" t="s">
        <v>24621</v>
      </c>
    </row>
    <row r="5510" spans="1:5" x14ac:dyDescent="0.3">
      <c r="A5510" t="s">
        <v>24622</v>
      </c>
      <c r="B5510" t="s">
        <v>24623</v>
      </c>
      <c r="C5510" t="s">
        <v>24624</v>
      </c>
      <c r="D5510" t="s">
        <v>24625</v>
      </c>
      <c r="E5510" t="s">
        <v>24626</v>
      </c>
    </row>
    <row r="5511" spans="1:5" x14ac:dyDescent="0.3">
      <c r="A5511" t="s">
        <v>24627</v>
      </c>
      <c r="B5511" t="s">
        <v>24628</v>
      </c>
      <c r="C5511" t="s">
        <v>24629</v>
      </c>
      <c r="D5511" t="s">
        <v>24630</v>
      </c>
      <c r="E5511" t="s">
        <v>24631</v>
      </c>
    </row>
    <row r="5512" spans="1:5" x14ac:dyDescent="0.3">
      <c r="A5512" t="s">
        <v>24632</v>
      </c>
      <c r="B5512" t="s">
        <v>24633</v>
      </c>
      <c r="C5512" t="s">
        <v>24634</v>
      </c>
      <c r="D5512" t="s">
        <v>24635</v>
      </c>
      <c r="E5512" t="s">
        <v>24636</v>
      </c>
    </row>
    <row r="5513" spans="1:5" x14ac:dyDescent="0.3">
      <c r="A5513" t="s">
        <v>24637</v>
      </c>
      <c r="B5513" t="s">
        <v>24633</v>
      </c>
      <c r="C5513" t="s">
        <v>24638</v>
      </c>
      <c r="D5513" t="s">
        <v>24635</v>
      </c>
      <c r="E5513" t="s">
        <v>24636</v>
      </c>
    </row>
    <row r="5514" spans="1:5" x14ac:dyDescent="0.3">
      <c r="A5514" t="s">
        <v>24639</v>
      </c>
      <c r="B5514" t="s">
        <v>24640</v>
      </c>
      <c r="C5514" t="s">
        <v>24641</v>
      </c>
      <c r="D5514" t="s">
        <v>24641</v>
      </c>
      <c r="E5514" t="s">
        <v>24642</v>
      </c>
    </row>
    <row r="5515" spans="1:5" x14ac:dyDescent="0.3">
      <c r="A5515" t="s">
        <v>24643</v>
      </c>
      <c r="B5515" t="s">
        <v>24644</v>
      </c>
      <c r="C5515" t="s">
        <v>24645</v>
      </c>
      <c r="D5515" t="s">
        <v>24646</v>
      </c>
      <c r="E5515" t="s">
        <v>24647</v>
      </c>
    </row>
    <row r="5516" spans="1:5" x14ac:dyDescent="0.3">
      <c r="A5516" t="s">
        <v>24648</v>
      </c>
      <c r="B5516" t="s">
        <v>24649</v>
      </c>
      <c r="C5516" t="s">
        <v>13580</v>
      </c>
      <c r="D5516" t="s">
        <v>24650</v>
      </c>
      <c r="E5516" t="s">
        <v>24651</v>
      </c>
    </row>
    <row r="5517" spans="1:5" x14ac:dyDescent="0.3">
      <c r="A5517" t="s">
        <v>24652</v>
      </c>
      <c r="B5517" t="s">
        <v>24653</v>
      </c>
      <c r="C5517" t="s">
        <v>24654</v>
      </c>
      <c r="D5517" t="s">
        <v>24655</v>
      </c>
      <c r="E5517" t="s">
        <v>24656</v>
      </c>
    </row>
    <row r="5518" spans="1:5" x14ac:dyDescent="0.3">
      <c r="A5518" t="s">
        <v>24657</v>
      </c>
      <c r="B5518" t="s">
        <v>24653</v>
      </c>
      <c r="C5518" t="s">
        <v>24658</v>
      </c>
      <c r="D5518" t="s">
        <v>24659</v>
      </c>
      <c r="E5518" t="s">
        <v>24656</v>
      </c>
    </row>
    <row r="5519" spans="1:5" x14ac:dyDescent="0.3">
      <c r="A5519" t="s">
        <v>24660</v>
      </c>
      <c r="B5519" t="s">
        <v>24653</v>
      </c>
      <c r="C5519" t="s">
        <v>24661</v>
      </c>
      <c r="D5519" t="s">
        <v>24662</v>
      </c>
      <c r="E5519" t="s">
        <v>24656</v>
      </c>
    </row>
    <row r="5520" spans="1:5" x14ac:dyDescent="0.3">
      <c r="A5520" t="s">
        <v>24663</v>
      </c>
      <c r="B5520" t="s">
        <v>24664</v>
      </c>
      <c r="C5520" t="s">
        <v>24665</v>
      </c>
      <c r="D5520" t="s">
        <v>24666</v>
      </c>
      <c r="E5520" t="s">
        <v>24667</v>
      </c>
    </row>
    <row r="5521" spans="1:5" x14ac:dyDescent="0.3">
      <c r="A5521" t="s">
        <v>24668</v>
      </c>
      <c r="B5521" t="s">
        <v>24669</v>
      </c>
      <c r="C5521" t="s">
        <v>24670</v>
      </c>
      <c r="D5521" t="s">
        <v>24670</v>
      </c>
      <c r="E5521" t="s">
        <v>24671</v>
      </c>
    </row>
    <row r="5522" spans="1:5" x14ac:dyDescent="0.3">
      <c r="A5522" t="s">
        <v>24672</v>
      </c>
      <c r="B5522" t="s">
        <v>24673</v>
      </c>
      <c r="C5522" t="s">
        <v>24674</v>
      </c>
      <c r="D5522" t="s">
        <v>24675</v>
      </c>
      <c r="E5522" t="s">
        <v>24676</v>
      </c>
    </row>
    <row r="5523" spans="1:5" x14ac:dyDescent="0.3">
      <c r="A5523" t="s">
        <v>24677</v>
      </c>
      <c r="B5523" t="s">
        <v>24678</v>
      </c>
      <c r="C5523" t="s">
        <v>24679</v>
      </c>
      <c r="D5523" t="s">
        <v>24680</v>
      </c>
      <c r="E5523" t="s">
        <v>24681</v>
      </c>
    </row>
    <row r="5524" spans="1:5" x14ac:dyDescent="0.3">
      <c r="A5524" t="s">
        <v>24682</v>
      </c>
      <c r="B5524" t="s">
        <v>24683</v>
      </c>
      <c r="C5524" t="s">
        <v>24684</v>
      </c>
      <c r="D5524" t="s">
        <v>24685</v>
      </c>
      <c r="E5524" t="s">
        <v>24685</v>
      </c>
    </row>
    <row r="5525" spans="1:5" x14ac:dyDescent="0.3">
      <c r="A5525" t="s">
        <v>24686</v>
      </c>
      <c r="B5525" t="s">
        <v>24687</v>
      </c>
      <c r="C5525" t="s">
        <v>24688</v>
      </c>
      <c r="D5525" t="s">
        <v>24689</v>
      </c>
      <c r="E5525" t="s">
        <v>24690</v>
      </c>
    </row>
    <row r="5526" spans="1:5" x14ac:dyDescent="0.3">
      <c r="A5526" t="s">
        <v>24691</v>
      </c>
      <c r="B5526" t="s">
        <v>24692</v>
      </c>
      <c r="C5526" t="s">
        <v>24693</v>
      </c>
      <c r="D5526" t="s">
        <v>24694</v>
      </c>
      <c r="E5526" t="s">
        <v>24695</v>
      </c>
    </row>
    <row r="5527" spans="1:5" x14ac:dyDescent="0.3">
      <c r="A5527" t="s">
        <v>24696</v>
      </c>
      <c r="B5527" t="s">
        <v>24697</v>
      </c>
      <c r="C5527" t="s">
        <v>24698</v>
      </c>
      <c r="D5527" t="s">
        <v>23746</v>
      </c>
      <c r="E5527" t="s">
        <v>24699</v>
      </c>
    </row>
    <row r="5528" spans="1:5" x14ac:dyDescent="0.3">
      <c r="A5528" t="s">
        <v>24700</v>
      </c>
      <c r="B5528" t="s">
        <v>24701</v>
      </c>
      <c r="C5528" t="s">
        <v>14084</v>
      </c>
      <c r="D5528" t="s">
        <v>14084</v>
      </c>
      <c r="E5528" t="s">
        <v>24702</v>
      </c>
    </row>
    <row r="5529" spans="1:5" x14ac:dyDescent="0.3">
      <c r="A5529" t="s">
        <v>24703</v>
      </c>
      <c r="B5529" t="s">
        <v>24704</v>
      </c>
      <c r="C5529" t="s">
        <v>24705</v>
      </c>
      <c r="D5529" t="s">
        <v>24705</v>
      </c>
      <c r="E5529" t="s">
        <v>24706</v>
      </c>
    </row>
    <row r="5530" spans="1:5" x14ac:dyDescent="0.3">
      <c r="A5530" t="s">
        <v>24707</v>
      </c>
      <c r="B5530" t="s">
        <v>24708</v>
      </c>
      <c r="C5530" t="s">
        <v>3990</v>
      </c>
      <c r="D5530" t="s">
        <v>24709</v>
      </c>
      <c r="E5530" t="s">
        <v>24710</v>
      </c>
    </row>
    <row r="5531" spans="1:5" x14ac:dyDescent="0.3">
      <c r="A5531" t="s">
        <v>24711</v>
      </c>
      <c r="B5531" t="s">
        <v>24712</v>
      </c>
      <c r="C5531" t="s">
        <v>24713</v>
      </c>
      <c r="D5531" t="s">
        <v>24714</v>
      </c>
      <c r="E5531" t="s">
        <v>24715</v>
      </c>
    </row>
    <row r="5532" spans="1:5" x14ac:dyDescent="0.3">
      <c r="A5532" t="s">
        <v>24716</v>
      </c>
      <c r="B5532" t="s">
        <v>24717</v>
      </c>
      <c r="C5532" t="s">
        <v>24718</v>
      </c>
      <c r="D5532" t="s">
        <v>24719</v>
      </c>
      <c r="E5532" t="s">
        <v>24720</v>
      </c>
    </row>
    <row r="5533" spans="1:5" x14ac:dyDescent="0.3">
      <c r="A5533" t="s">
        <v>24721</v>
      </c>
      <c r="B5533" t="s">
        <v>24722</v>
      </c>
      <c r="C5533" t="s">
        <v>24723</v>
      </c>
      <c r="D5533" t="s">
        <v>24724</v>
      </c>
      <c r="E5533" t="s">
        <v>24725</v>
      </c>
    </row>
    <row r="5534" spans="1:5" x14ac:dyDescent="0.3">
      <c r="A5534" t="s">
        <v>24726</v>
      </c>
      <c r="B5534" t="s">
        <v>24722</v>
      </c>
      <c r="C5534" t="s">
        <v>24727</v>
      </c>
      <c r="D5534" t="s">
        <v>24728</v>
      </c>
      <c r="E5534" t="s">
        <v>24725</v>
      </c>
    </row>
    <row r="5535" spans="1:5" x14ac:dyDescent="0.3">
      <c r="A5535" t="s">
        <v>24729</v>
      </c>
      <c r="B5535" t="s">
        <v>24730</v>
      </c>
      <c r="C5535" t="s">
        <v>7785</v>
      </c>
      <c r="D5535" t="s">
        <v>24731</v>
      </c>
      <c r="E5535" t="s">
        <v>24732</v>
      </c>
    </row>
    <row r="5536" spans="1:5" x14ac:dyDescent="0.3">
      <c r="A5536" t="s">
        <v>24733</v>
      </c>
      <c r="B5536" t="s">
        <v>24734</v>
      </c>
      <c r="C5536" t="s">
        <v>7785</v>
      </c>
      <c r="D5536" t="s">
        <v>24735</v>
      </c>
      <c r="E5536" t="s">
        <v>24736</v>
      </c>
    </row>
    <row r="5537" spans="1:5" x14ac:dyDescent="0.3">
      <c r="A5537" t="s">
        <v>24737</v>
      </c>
      <c r="B5537" t="s">
        <v>24738</v>
      </c>
      <c r="C5537" t="s">
        <v>24739</v>
      </c>
      <c r="D5537" t="s">
        <v>24740</v>
      </c>
      <c r="E5537" t="s">
        <v>24741</v>
      </c>
    </row>
    <row r="5538" spans="1:5" x14ac:dyDescent="0.3">
      <c r="A5538" t="s">
        <v>24742</v>
      </c>
      <c r="B5538" t="s">
        <v>24743</v>
      </c>
      <c r="C5538" t="s">
        <v>24744</v>
      </c>
      <c r="D5538" t="s">
        <v>24745</v>
      </c>
      <c r="E5538" t="s">
        <v>24746</v>
      </c>
    </row>
    <row r="5539" spans="1:5" x14ac:dyDescent="0.3">
      <c r="A5539" t="s">
        <v>24747</v>
      </c>
      <c r="B5539" t="s">
        <v>24748</v>
      </c>
      <c r="C5539" t="s">
        <v>24749</v>
      </c>
      <c r="D5539" t="s">
        <v>24750</v>
      </c>
      <c r="E5539" t="s">
        <v>24751</v>
      </c>
    </row>
    <row r="5540" spans="1:5" x14ac:dyDescent="0.3">
      <c r="A5540" t="s">
        <v>24752</v>
      </c>
      <c r="B5540" t="s">
        <v>24753</v>
      </c>
      <c r="C5540" t="s">
        <v>7785</v>
      </c>
      <c r="D5540" t="s">
        <v>24754</v>
      </c>
      <c r="E5540" t="s">
        <v>24755</v>
      </c>
    </row>
    <row r="5541" spans="1:5" x14ac:dyDescent="0.3">
      <c r="A5541" t="s">
        <v>24756</v>
      </c>
      <c r="B5541" t="s">
        <v>24757</v>
      </c>
      <c r="C5541" t="s">
        <v>101</v>
      </c>
      <c r="D5541" t="s">
        <v>101</v>
      </c>
      <c r="E5541" t="s">
        <v>24758</v>
      </c>
    </row>
    <row r="5542" spans="1:5" x14ac:dyDescent="0.3">
      <c r="A5542" t="s">
        <v>24759</v>
      </c>
      <c r="B5542" t="s">
        <v>24760</v>
      </c>
      <c r="C5542" t="s">
        <v>24761</v>
      </c>
      <c r="D5542" t="s">
        <v>24761</v>
      </c>
      <c r="E5542" t="s">
        <v>24762</v>
      </c>
    </row>
    <row r="5543" spans="1:5" x14ac:dyDescent="0.3">
      <c r="A5543" t="s">
        <v>24763</v>
      </c>
      <c r="B5543" t="s">
        <v>24764</v>
      </c>
      <c r="C5543" t="s">
        <v>11887</v>
      </c>
      <c r="D5543" t="s">
        <v>24765</v>
      </c>
      <c r="E5543" t="s">
        <v>24766</v>
      </c>
    </row>
    <row r="5544" spans="1:5" x14ac:dyDescent="0.3">
      <c r="A5544" t="s">
        <v>24767</v>
      </c>
      <c r="B5544" t="s">
        <v>24768</v>
      </c>
      <c r="C5544" t="s">
        <v>24769</v>
      </c>
      <c r="D5544" t="s">
        <v>24769</v>
      </c>
      <c r="E5544" t="s">
        <v>24770</v>
      </c>
    </row>
    <row r="5545" spans="1:5" x14ac:dyDescent="0.3">
      <c r="A5545" t="s">
        <v>24771</v>
      </c>
      <c r="B5545" t="s">
        <v>24772</v>
      </c>
      <c r="C5545" t="s">
        <v>24773</v>
      </c>
      <c r="D5545" t="s">
        <v>24774</v>
      </c>
      <c r="E5545" t="s">
        <v>24775</v>
      </c>
    </row>
    <row r="5546" spans="1:5" x14ac:dyDescent="0.3">
      <c r="A5546" t="s">
        <v>24776</v>
      </c>
      <c r="B5546" t="s">
        <v>24777</v>
      </c>
      <c r="C5546" t="s">
        <v>24778</v>
      </c>
      <c r="D5546" t="s">
        <v>24779</v>
      </c>
      <c r="E5546" t="s">
        <v>24780</v>
      </c>
    </row>
    <row r="5547" spans="1:5" x14ac:dyDescent="0.3">
      <c r="A5547" t="s">
        <v>24781</v>
      </c>
      <c r="B5547" t="s">
        <v>24782</v>
      </c>
      <c r="C5547" t="s">
        <v>24783</v>
      </c>
      <c r="D5547" t="s">
        <v>24784</v>
      </c>
      <c r="E5547" t="s">
        <v>24785</v>
      </c>
    </row>
    <row r="5548" spans="1:5" x14ac:dyDescent="0.3">
      <c r="A5548" t="s">
        <v>24786</v>
      </c>
      <c r="B5548" t="s">
        <v>24787</v>
      </c>
      <c r="C5548" t="s">
        <v>24788</v>
      </c>
      <c r="D5548" t="s">
        <v>24788</v>
      </c>
      <c r="E5548" t="s">
        <v>24789</v>
      </c>
    </row>
    <row r="5549" spans="1:5" x14ac:dyDescent="0.3">
      <c r="A5549" t="s">
        <v>24790</v>
      </c>
      <c r="B5549" t="s">
        <v>24791</v>
      </c>
      <c r="C5549" t="s">
        <v>24792</v>
      </c>
      <c r="D5549" t="s">
        <v>24793</v>
      </c>
      <c r="E5549" t="s">
        <v>24794</v>
      </c>
    </row>
    <row r="5550" spans="1:5" x14ac:dyDescent="0.3">
      <c r="A5550" t="s">
        <v>24795</v>
      </c>
      <c r="B5550" t="s">
        <v>24796</v>
      </c>
      <c r="C5550" t="s">
        <v>24797</v>
      </c>
      <c r="D5550" t="s">
        <v>24797</v>
      </c>
      <c r="E5550" t="s">
        <v>24798</v>
      </c>
    </row>
    <row r="5551" spans="1:5" x14ac:dyDescent="0.3">
      <c r="A5551" t="s">
        <v>24799</v>
      </c>
      <c r="B5551" t="s">
        <v>24800</v>
      </c>
      <c r="C5551" t="s">
        <v>24801</v>
      </c>
      <c r="D5551" t="s">
        <v>24802</v>
      </c>
      <c r="E5551" t="s">
        <v>24803</v>
      </c>
    </row>
    <row r="5552" spans="1:5" x14ac:dyDescent="0.3">
      <c r="A5552" t="s">
        <v>24804</v>
      </c>
      <c r="B5552" t="s">
        <v>24805</v>
      </c>
      <c r="C5552" t="s">
        <v>24788</v>
      </c>
      <c r="D5552" t="s">
        <v>24806</v>
      </c>
      <c r="E5552" t="s">
        <v>24807</v>
      </c>
    </row>
    <row r="5553" spans="1:5" x14ac:dyDescent="0.3">
      <c r="A5553" t="s">
        <v>24808</v>
      </c>
      <c r="B5553" t="s">
        <v>24809</v>
      </c>
      <c r="C5553" t="s">
        <v>24810</v>
      </c>
      <c r="D5553" t="s">
        <v>24811</v>
      </c>
      <c r="E5553" t="s">
        <v>24812</v>
      </c>
    </row>
    <row r="5554" spans="1:5" x14ac:dyDescent="0.3">
      <c r="A5554" t="s">
        <v>24813</v>
      </c>
      <c r="B5554" t="s">
        <v>24814</v>
      </c>
      <c r="C5554" t="s">
        <v>24815</v>
      </c>
      <c r="D5554" t="s">
        <v>24816</v>
      </c>
      <c r="E5554" t="s">
        <v>24817</v>
      </c>
    </row>
    <row r="5555" spans="1:5" x14ac:dyDescent="0.3">
      <c r="A5555" t="s">
        <v>24818</v>
      </c>
      <c r="B5555" t="s">
        <v>24819</v>
      </c>
      <c r="C5555" t="s">
        <v>24820</v>
      </c>
      <c r="D5555" t="s">
        <v>24821</v>
      </c>
      <c r="E5555" t="s">
        <v>24822</v>
      </c>
    </row>
    <row r="5556" spans="1:5" x14ac:dyDescent="0.3">
      <c r="A5556" t="s">
        <v>24823</v>
      </c>
      <c r="B5556" t="s">
        <v>24824</v>
      </c>
      <c r="C5556" t="s">
        <v>24825</v>
      </c>
      <c r="D5556" t="s">
        <v>24825</v>
      </c>
      <c r="E5556" t="s">
        <v>24826</v>
      </c>
    </row>
    <row r="5557" spans="1:5" x14ac:dyDescent="0.3">
      <c r="A5557" t="s">
        <v>24827</v>
      </c>
      <c r="B5557" t="s">
        <v>24828</v>
      </c>
      <c r="C5557" t="s">
        <v>96</v>
      </c>
      <c r="D5557" t="s">
        <v>24829</v>
      </c>
      <c r="E5557" t="s">
        <v>24830</v>
      </c>
    </row>
    <row r="5558" spans="1:5" x14ac:dyDescent="0.3">
      <c r="A5558" t="s">
        <v>24831</v>
      </c>
      <c r="B5558" t="s">
        <v>24832</v>
      </c>
      <c r="C5558" t="s">
        <v>24833</v>
      </c>
      <c r="D5558" t="s">
        <v>24834</v>
      </c>
      <c r="E5558" t="s">
        <v>24835</v>
      </c>
    </row>
    <row r="5559" spans="1:5" x14ac:dyDescent="0.3">
      <c r="A5559" t="s">
        <v>24836</v>
      </c>
      <c r="B5559" t="s">
        <v>24837</v>
      </c>
      <c r="C5559" t="s">
        <v>24838</v>
      </c>
      <c r="D5559" t="s">
        <v>24839</v>
      </c>
      <c r="E5559" t="s">
        <v>24840</v>
      </c>
    </row>
    <row r="5560" spans="1:5" x14ac:dyDescent="0.3">
      <c r="A5560" t="s">
        <v>24841</v>
      </c>
      <c r="B5560" t="s">
        <v>24842</v>
      </c>
      <c r="C5560" t="s">
        <v>24843</v>
      </c>
      <c r="D5560" t="s">
        <v>24844</v>
      </c>
      <c r="E5560" t="s">
        <v>24845</v>
      </c>
    </row>
    <row r="5561" spans="1:5" x14ac:dyDescent="0.3">
      <c r="A5561" t="s">
        <v>24846</v>
      </c>
      <c r="B5561" t="s">
        <v>24847</v>
      </c>
      <c r="C5561" t="s">
        <v>24848</v>
      </c>
      <c r="D5561" t="s">
        <v>24849</v>
      </c>
      <c r="E5561" t="s">
        <v>24850</v>
      </c>
    </row>
    <row r="5562" spans="1:5" x14ac:dyDescent="0.3">
      <c r="A5562" t="s">
        <v>24851</v>
      </c>
      <c r="B5562" t="s">
        <v>24852</v>
      </c>
      <c r="C5562" t="s">
        <v>8292</v>
      </c>
      <c r="D5562" t="s">
        <v>24853</v>
      </c>
      <c r="E5562" t="s">
        <v>24854</v>
      </c>
    </row>
    <row r="5563" spans="1:5" x14ac:dyDescent="0.3">
      <c r="A5563" t="s">
        <v>24855</v>
      </c>
      <c r="B5563" t="s">
        <v>24856</v>
      </c>
      <c r="C5563" t="s">
        <v>24857</v>
      </c>
      <c r="D5563" t="s">
        <v>24858</v>
      </c>
      <c r="E5563" t="s">
        <v>24859</v>
      </c>
    </row>
    <row r="5564" spans="1:5" x14ac:dyDescent="0.3">
      <c r="A5564" t="s">
        <v>24860</v>
      </c>
      <c r="B5564" t="s">
        <v>24861</v>
      </c>
      <c r="C5564" t="s">
        <v>6610</v>
      </c>
      <c r="D5564" t="s">
        <v>24862</v>
      </c>
      <c r="E5564" t="s">
        <v>24863</v>
      </c>
    </row>
    <row r="5565" spans="1:5" x14ac:dyDescent="0.3">
      <c r="A5565" t="s">
        <v>24864</v>
      </c>
      <c r="B5565" t="s">
        <v>24865</v>
      </c>
      <c r="C5565" t="s">
        <v>19874</v>
      </c>
      <c r="D5565" t="s">
        <v>24866</v>
      </c>
      <c r="E5565" t="s">
        <v>24867</v>
      </c>
    </row>
    <row r="5566" spans="1:5" x14ac:dyDescent="0.3">
      <c r="A5566" t="s">
        <v>24868</v>
      </c>
      <c r="B5566" t="s">
        <v>24869</v>
      </c>
      <c r="C5566" t="s">
        <v>24870</v>
      </c>
      <c r="D5566" t="s">
        <v>24871</v>
      </c>
      <c r="E5566" t="s">
        <v>24872</v>
      </c>
    </row>
    <row r="5567" spans="1:5" x14ac:dyDescent="0.3">
      <c r="A5567" t="s">
        <v>24873</v>
      </c>
      <c r="B5567" t="s">
        <v>24874</v>
      </c>
      <c r="C5567" t="s">
        <v>24875</v>
      </c>
      <c r="D5567" t="s">
        <v>24876</v>
      </c>
      <c r="E5567" t="s">
        <v>24877</v>
      </c>
    </row>
    <row r="5568" spans="1:5" x14ac:dyDescent="0.3">
      <c r="A5568" t="s">
        <v>24878</v>
      </c>
      <c r="B5568" t="s">
        <v>24879</v>
      </c>
      <c r="C5568" t="s">
        <v>24880</v>
      </c>
      <c r="D5568" t="s">
        <v>24880</v>
      </c>
      <c r="E5568" t="s">
        <v>24881</v>
      </c>
    </row>
    <row r="5569" spans="1:5" x14ac:dyDescent="0.3">
      <c r="A5569" t="s">
        <v>24882</v>
      </c>
      <c r="B5569" t="s">
        <v>24883</v>
      </c>
      <c r="C5569" t="s">
        <v>24884</v>
      </c>
      <c r="D5569" t="s">
        <v>24885</v>
      </c>
      <c r="E5569" t="s">
        <v>24886</v>
      </c>
    </row>
    <row r="5570" spans="1:5" x14ac:dyDescent="0.3">
      <c r="A5570" t="s">
        <v>24887</v>
      </c>
      <c r="B5570" t="s">
        <v>24888</v>
      </c>
      <c r="C5570" t="s">
        <v>24889</v>
      </c>
      <c r="D5570" t="s">
        <v>24890</v>
      </c>
      <c r="E5570" t="s">
        <v>24891</v>
      </c>
    </row>
    <row r="5571" spans="1:5" x14ac:dyDescent="0.3">
      <c r="A5571" t="s">
        <v>24892</v>
      </c>
      <c r="B5571" t="s">
        <v>24893</v>
      </c>
      <c r="C5571" t="s">
        <v>24894</v>
      </c>
      <c r="D5571" t="s">
        <v>24895</v>
      </c>
      <c r="E5571" t="s">
        <v>24896</v>
      </c>
    </row>
    <row r="5572" spans="1:5" x14ac:dyDescent="0.3">
      <c r="A5572" t="s">
        <v>24897</v>
      </c>
      <c r="B5572" t="s">
        <v>24898</v>
      </c>
      <c r="C5572" t="s">
        <v>24899</v>
      </c>
      <c r="D5572" t="s">
        <v>24900</v>
      </c>
      <c r="E5572" t="s">
        <v>24901</v>
      </c>
    </row>
    <row r="5573" spans="1:5" x14ac:dyDescent="0.3">
      <c r="A5573" t="s">
        <v>24902</v>
      </c>
      <c r="B5573" t="s">
        <v>24903</v>
      </c>
      <c r="C5573" t="s">
        <v>24904</v>
      </c>
      <c r="D5573" t="s">
        <v>24905</v>
      </c>
      <c r="E5573" t="s">
        <v>24906</v>
      </c>
    </row>
    <row r="5574" spans="1:5" x14ac:dyDescent="0.3">
      <c r="A5574" t="s">
        <v>24907</v>
      </c>
      <c r="B5574" t="s">
        <v>24908</v>
      </c>
      <c r="C5574" t="s">
        <v>12778</v>
      </c>
      <c r="D5574" t="s">
        <v>24909</v>
      </c>
      <c r="E5574" t="s">
        <v>24910</v>
      </c>
    </row>
    <row r="5575" spans="1:5" x14ac:dyDescent="0.3">
      <c r="A5575" t="s">
        <v>24911</v>
      </c>
      <c r="B5575" t="s">
        <v>24912</v>
      </c>
      <c r="C5575" t="s">
        <v>24913</v>
      </c>
      <c r="D5575" t="s">
        <v>24914</v>
      </c>
      <c r="E5575" t="s">
        <v>24915</v>
      </c>
    </row>
    <row r="5576" spans="1:5" x14ac:dyDescent="0.3">
      <c r="A5576" t="s">
        <v>24916</v>
      </c>
      <c r="B5576" t="s">
        <v>24917</v>
      </c>
      <c r="C5576" t="s">
        <v>24918</v>
      </c>
      <c r="D5576" t="s">
        <v>24919</v>
      </c>
      <c r="E5576" t="s">
        <v>24920</v>
      </c>
    </row>
    <row r="5577" spans="1:5" x14ac:dyDescent="0.3">
      <c r="A5577" t="s">
        <v>24921</v>
      </c>
      <c r="B5577" t="s">
        <v>24922</v>
      </c>
      <c r="C5577" t="s">
        <v>24923</v>
      </c>
      <c r="D5577" t="s">
        <v>24924</v>
      </c>
      <c r="E5577" t="s">
        <v>24925</v>
      </c>
    </row>
    <row r="5578" spans="1:5" x14ac:dyDescent="0.3">
      <c r="A5578" t="s">
        <v>24926</v>
      </c>
      <c r="B5578" t="s">
        <v>24927</v>
      </c>
      <c r="C5578" t="s">
        <v>1551</v>
      </c>
      <c r="D5578" t="s">
        <v>24928</v>
      </c>
      <c r="E5578" t="s">
        <v>24929</v>
      </c>
    </row>
    <row r="5579" spans="1:5" x14ac:dyDescent="0.3">
      <c r="A5579" t="s">
        <v>24930</v>
      </c>
      <c r="B5579" t="s">
        <v>24931</v>
      </c>
      <c r="C5579" t="s">
        <v>24932</v>
      </c>
      <c r="D5579" t="s">
        <v>24933</v>
      </c>
      <c r="E5579" t="s">
        <v>24934</v>
      </c>
    </row>
    <row r="5580" spans="1:5" x14ac:dyDescent="0.3">
      <c r="A5580" t="s">
        <v>24935</v>
      </c>
      <c r="B5580" t="s">
        <v>24936</v>
      </c>
      <c r="C5580" t="s">
        <v>24937</v>
      </c>
      <c r="D5580" t="s">
        <v>24938</v>
      </c>
      <c r="E5580" t="s">
        <v>24939</v>
      </c>
    </row>
    <row r="5581" spans="1:5" x14ac:dyDescent="0.3">
      <c r="A5581" t="s">
        <v>24940</v>
      </c>
      <c r="B5581" t="s">
        <v>24941</v>
      </c>
      <c r="C5581" t="s">
        <v>24942</v>
      </c>
      <c r="D5581" t="s">
        <v>24942</v>
      </c>
      <c r="E5581" t="s">
        <v>24943</v>
      </c>
    </row>
    <row r="5582" spans="1:5" x14ac:dyDescent="0.3">
      <c r="A5582" t="s">
        <v>24944</v>
      </c>
      <c r="B5582" t="s">
        <v>24945</v>
      </c>
      <c r="C5582" t="s">
        <v>24946</v>
      </c>
      <c r="D5582" t="s">
        <v>24946</v>
      </c>
      <c r="E5582" t="s">
        <v>24946</v>
      </c>
    </row>
    <row r="5583" spans="1:5" x14ac:dyDescent="0.3">
      <c r="A5583" t="s">
        <v>24947</v>
      </c>
      <c r="B5583" t="s">
        <v>24948</v>
      </c>
      <c r="C5583" t="s">
        <v>24949</v>
      </c>
      <c r="D5583" t="s">
        <v>24949</v>
      </c>
      <c r="E5583" t="s">
        <v>24950</v>
      </c>
    </row>
    <row r="5584" spans="1:5" x14ac:dyDescent="0.3">
      <c r="A5584" t="s">
        <v>24951</v>
      </c>
      <c r="B5584" t="s">
        <v>24952</v>
      </c>
      <c r="C5584" t="s">
        <v>24953</v>
      </c>
      <c r="D5584" t="s">
        <v>24954</v>
      </c>
      <c r="E5584" t="s">
        <v>24955</v>
      </c>
    </row>
    <row r="5585" spans="1:5" x14ac:dyDescent="0.3">
      <c r="A5585" t="s">
        <v>24956</v>
      </c>
      <c r="B5585" t="s">
        <v>24957</v>
      </c>
      <c r="C5585" t="s">
        <v>24949</v>
      </c>
      <c r="D5585" t="s">
        <v>24949</v>
      </c>
      <c r="E5585" t="s">
        <v>24958</v>
      </c>
    </row>
    <row r="5586" spans="1:5" x14ac:dyDescent="0.3">
      <c r="A5586" t="s">
        <v>24959</v>
      </c>
      <c r="B5586" t="s">
        <v>24960</v>
      </c>
      <c r="C5586" t="s">
        <v>24961</v>
      </c>
      <c r="D5586" t="s">
        <v>24962</v>
      </c>
      <c r="E5586" t="s">
        <v>24963</v>
      </c>
    </row>
    <row r="5587" spans="1:5" x14ac:dyDescent="0.3">
      <c r="A5587" t="s">
        <v>24964</v>
      </c>
      <c r="B5587" t="s">
        <v>24965</v>
      </c>
      <c r="C5587" t="s">
        <v>24966</v>
      </c>
      <c r="D5587" t="s">
        <v>24967</v>
      </c>
      <c r="E5587" t="s">
        <v>24968</v>
      </c>
    </row>
    <row r="5588" spans="1:5" x14ac:dyDescent="0.3">
      <c r="A5588" t="s">
        <v>24969</v>
      </c>
      <c r="B5588" t="s">
        <v>24970</v>
      </c>
      <c r="C5588" t="s">
        <v>24971</v>
      </c>
      <c r="D5588" t="s">
        <v>24971</v>
      </c>
      <c r="E5588" t="s">
        <v>24972</v>
      </c>
    </row>
    <row r="5589" spans="1:5" x14ac:dyDescent="0.3">
      <c r="A5589" t="s">
        <v>24973</v>
      </c>
      <c r="B5589" t="s">
        <v>24974</v>
      </c>
      <c r="C5589" t="s">
        <v>21556</v>
      </c>
      <c r="D5589" t="s">
        <v>24975</v>
      </c>
      <c r="E5589" t="s">
        <v>24976</v>
      </c>
    </row>
    <row r="5590" spans="1:5" x14ac:dyDescent="0.3">
      <c r="A5590" t="s">
        <v>24977</v>
      </c>
      <c r="B5590" t="s">
        <v>24978</v>
      </c>
      <c r="C5590" t="s">
        <v>24979</v>
      </c>
      <c r="D5590" t="s">
        <v>24980</v>
      </c>
      <c r="E5590" t="s">
        <v>24981</v>
      </c>
    </row>
    <row r="5591" spans="1:5" x14ac:dyDescent="0.3">
      <c r="A5591" t="s">
        <v>24982</v>
      </c>
      <c r="B5591" t="s">
        <v>24983</v>
      </c>
      <c r="C5591" t="s">
        <v>24984</v>
      </c>
      <c r="D5591" t="s">
        <v>24984</v>
      </c>
      <c r="E5591" t="s">
        <v>24985</v>
      </c>
    </row>
    <row r="5592" spans="1:5" x14ac:dyDescent="0.3">
      <c r="A5592" t="s">
        <v>24986</v>
      </c>
      <c r="B5592" t="s">
        <v>24987</v>
      </c>
      <c r="C5592" t="s">
        <v>24988</v>
      </c>
      <c r="D5592" t="s">
        <v>24988</v>
      </c>
      <c r="E5592" t="s">
        <v>24989</v>
      </c>
    </row>
    <row r="5593" spans="1:5" x14ac:dyDescent="0.3">
      <c r="A5593" t="s">
        <v>24990</v>
      </c>
      <c r="B5593" t="s">
        <v>24987</v>
      </c>
      <c r="C5593" t="s">
        <v>24988</v>
      </c>
      <c r="D5593" t="s">
        <v>24988</v>
      </c>
      <c r="E5593" t="s">
        <v>24989</v>
      </c>
    </row>
    <row r="5594" spans="1:5" x14ac:dyDescent="0.3">
      <c r="A5594" t="s">
        <v>24991</v>
      </c>
      <c r="B5594" t="s">
        <v>24987</v>
      </c>
      <c r="C5594" t="s">
        <v>24992</v>
      </c>
      <c r="D5594" t="s">
        <v>2522</v>
      </c>
      <c r="E5594" t="s">
        <v>24993</v>
      </c>
    </row>
    <row r="5595" spans="1:5" x14ac:dyDescent="0.3">
      <c r="A5595" t="s">
        <v>24994</v>
      </c>
      <c r="B5595" t="s">
        <v>24995</v>
      </c>
      <c r="C5595" t="s">
        <v>24996</v>
      </c>
      <c r="D5595" t="s">
        <v>24997</v>
      </c>
      <c r="E5595" t="s">
        <v>24998</v>
      </c>
    </row>
    <row r="5596" spans="1:5" x14ac:dyDescent="0.3">
      <c r="A5596" t="s">
        <v>24999</v>
      </c>
      <c r="B5596" t="s">
        <v>25000</v>
      </c>
      <c r="C5596">
        <v>666</v>
      </c>
      <c r="D5596">
        <v>666</v>
      </c>
      <c r="E5596" t="s">
        <v>25001</v>
      </c>
    </row>
    <row r="5597" spans="1:5" x14ac:dyDescent="0.3">
      <c r="A5597" t="s">
        <v>25002</v>
      </c>
      <c r="B5597" t="s">
        <v>25003</v>
      </c>
      <c r="C5597" t="s">
        <v>25004</v>
      </c>
      <c r="D5597" t="s">
        <v>25005</v>
      </c>
      <c r="E5597" t="s">
        <v>25006</v>
      </c>
    </row>
    <row r="5598" spans="1:5" x14ac:dyDescent="0.3">
      <c r="A5598" t="s">
        <v>25007</v>
      </c>
      <c r="B5598" t="s">
        <v>25008</v>
      </c>
      <c r="C5598" t="s">
        <v>25009</v>
      </c>
      <c r="D5598" t="s">
        <v>25010</v>
      </c>
      <c r="E5598" t="s">
        <v>25011</v>
      </c>
    </row>
    <row r="5599" spans="1:5" x14ac:dyDescent="0.3">
      <c r="A5599" t="s">
        <v>25012</v>
      </c>
      <c r="B5599" t="s">
        <v>25013</v>
      </c>
      <c r="C5599" t="s">
        <v>25014</v>
      </c>
      <c r="D5599" t="s">
        <v>25014</v>
      </c>
      <c r="E5599" t="s">
        <v>25015</v>
      </c>
    </row>
    <row r="5600" spans="1:5" x14ac:dyDescent="0.3">
      <c r="A5600" t="s">
        <v>25016</v>
      </c>
      <c r="B5600" t="s">
        <v>25017</v>
      </c>
      <c r="C5600" t="s">
        <v>19787</v>
      </c>
      <c r="D5600" t="s">
        <v>25018</v>
      </c>
      <c r="E5600" t="s">
        <v>25019</v>
      </c>
    </row>
    <row r="5601" spans="1:5" x14ac:dyDescent="0.3">
      <c r="A5601" t="s">
        <v>25020</v>
      </c>
      <c r="B5601" t="s">
        <v>25021</v>
      </c>
      <c r="C5601" t="s">
        <v>25022</v>
      </c>
      <c r="D5601" t="s">
        <v>25023</v>
      </c>
      <c r="E5601" t="s">
        <v>25024</v>
      </c>
    </row>
    <row r="5602" spans="1:5" x14ac:dyDescent="0.3">
      <c r="A5602" t="s">
        <v>25025</v>
      </c>
      <c r="B5602" t="s">
        <v>25026</v>
      </c>
      <c r="C5602" t="s">
        <v>13465</v>
      </c>
      <c r="D5602" t="s">
        <v>25027</v>
      </c>
      <c r="E5602" t="s">
        <v>25028</v>
      </c>
    </row>
    <row r="5603" spans="1:5" x14ac:dyDescent="0.3">
      <c r="A5603" t="s">
        <v>25029</v>
      </c>
      <c r="B5603" t="s">
        <v>25030</v>
      </c>
      <c r="C5603" t="s">
        <v>25031</v>
      </c>
      <c r="D5603" t="s">
        <v>25032</v>
      </c>
      <c r="E5603" t="s">
        <v>25033</v>
      </c>
    </row>
    <row r="5604" spans="1:5" x14ac:dyDescent="0.3">
      <c r="A5604" t="s">
        <v>25034</v>
      </c>
      <c r="B5604" t="s">
        <v>25035</v>
      </c>
      <c r="C5604" t="s">
        <v>25036</v>
      </c>
      <c r="D5604" t="s">
        <v>25037</v>
      </c>
      <c r="E5604" t="s">
        <v>25038</v>
      </c>
    </row>
    <row r="5605" spans="1:5" x14ac:dyDescent="0.3">
      <c r="A5605" t="s">
        <v>25039</v>
      </c>
      <c r="B5605" t="s">
        <v>25040</v>
      </c>
      <c r="C5605" t="s">
        <v>25041</v>
      </c>
      <c r="D5605" t="s">
        <v>25042</v>
      </c>
      <c r="E5605" t="s">
        <v>25042</v>
      </c>
    </row>
    <row r="5606" spans="1:5" x14ac:dyDescent="0.3">
      <c r="A5606" t="s">
        <v>25043</v>
      </c>
      <c r="B5606" t="s">
        <v>25044</v>
      </c>
      <c r="C5606" t="s">
        <v>4807</v>
      </c>
      <c r="D5606" t="s">
        <v>25045</v>
      </c>
      <c r="E5606" t="s">
        <v>25046</v>
      </c>
    </row>
    <row r="5607" spans="1:5" x14ac:dyDescent="0.3">
      <c r="A5607" t="s">
        <v>25047</v>
      </c>
      <c r="B5607" t="s">
        <v>25048</v>
      </c>
      <c r="C5607" t="s">
        <v>4931</v>
      </c>
      <c r="D5607" t="s">
        <v>4931</v>
      </c>
      <c r="E5607" t="s">
        <v>25049</v>
      </c>
    </row>
    <row r="5608" spans="1:5" x14ac:dyDescent="0.3">
      <c r="A5608" t="s">
        <v>25050</v>
      </c>
      <c r="B5608" t="s">
        <v>25051</v>
      </c>
      <c r="C5608" t="s">
        <v>25052</v>
      </c>
      <c r="D5608" t="s">
        <v>25053</v>
      </c>
      <c r="E5608" t="s">
        <v>25054</v>
      </c>
    </row>
    <row r="5609" spans="1:5" x14ac:dyDescent="0.3">
      <c r="A5609" t="s">
        <v>25055</v>
      </c>
      <c r="B5609" t="s">
        <v>25056</v>
      </c>
      <c r="C5609" t="s">
        <v>25057</v>
      </c>
      <c r="D5609" t="s">
        <v>25058</v>
      </c>
      <c r="E5609" t="s">
        <v>25059</v>
      </c>
    </row>
    <row r="5610" spans="1:5" x14ac:dyDescent="0.3">
      <c r="A5610" t="s">
        <v>25060</v>
      </c>
      <c r="B5610" t="s">
        <v>25061</v>
      </c>
      <c r="C5610" t="s">
        <v>25062</v>
      </c>
      <c r="D5610" t="s">
        <v>25063</v>
      </c>
      <c r="E5610" t="s">
        <v>25064</v>
      </c>
    </row>
    <row r="5611" spans="1:5" x14ac:dyDescent="0.3">
      <c r="A5611" t="s">
        <v>25065</v>
      </c>
      <c r="B5611" t="s">
        <v>25061</v>
      </c>
      <c r="C5611" t="s">
        <v>25066</v>
      </c>
      <c r="D5611" t="s">
        <v>25066</v>
      </c>
      <c r="E5611" t="s">
        <v>25067</v>
      </c>
    </row>
    <row r="5612" spans="1:5" x14ac:dyDescent="0.3">
      <c r="A5612" t="s">
        <v>25068</v>
      </c>
      <c r="B5612" t="s">
        <v>25069</v>
      </c>
      <c r="C5612" t="s">
        <v>25070</v>
      </c>
      <c r="D5612" t="s">
        <v>25071</v>
      </c>
      <c r="E5612" t="s">
        <v>25072</v>
      </c>
    </row>
    <row r="5613" spans="1:5" x14ac:dyDescent="0.3">
      <c r="A5613" t="s">
        <v>25073</v>
      </c>
      <c r="B5613" t="s">
        <v>25074</v>
      </c>
      <c r="C5613" t="s">
        <v>17139</v>
      </c>
      <c r="D5613" t="s">
        <v>17139</v>
      </c>
      <c r="E5613" t="s">
        <v>17139</v>
      </c>
    </row>
    <row r="5614" spans="1:5" x14ac:dyDescent="0.3">
      <c r="A5614" t="s">
        <v>25075</v>
      </c>
      <c r="B5614" t="s">
        <v>25076</v>
      </c>
      <c r="C5614" t="s">
        <v>25077</v>
      </c>
      <c r="D5614" t="s">
        <v>25078</v>
      </c>
      <c r="E5614" t="s">
        <v>25079</v>
      </c>
    </row>
    <row r="5615" spans="1:5" x14ac:dyDescent="0.3">
      <c r="A5615" t="s">
        <v>25080</v>
      </c>
      <c r="B5615" t="s">
        <v>25081</v>
      </c>
      <c r="C5615" t="s">
        <v>19631</v>
      </c>
      <c r="D5615" t="s">
        <v>25082</v>
      </c>
      <c r="E5615" t="s">
        <v>25083</v>
      </c>
    </row>
    <row r="5616" spans="1:5" x14ac:dyDescent="0.3">
      <c r="A5616" t="s">
        <v>25084</v>
      </c>
      <c r="B5616" t="s">
        <v>25085</v>
      </c>
      <c r="C5616" t="s">
        <v>3308</v>
      </c>
      <c r="D5616" t="s">
        <v>25086</v>
      </c>
      <c r="E5616" t="s">
        <v>25087</v>
      </c>
    </row>
    <row r="5617" spans="1:5" x14ac:dyDescent="0.3">
      <c r="A5617" t="s">
        <v>25088</v>
      </c>
      <c r="B5617" t="s">
        <v>25089</v>
      </c>
      <c r="C5617" t="s">
        <v>2478</v>
      </c>
      <c r="D5617" t="s">
        <v>25090</v>
      </c>
      <c r="E5617" t="s">
        <v>25091</v>
      </c>
    </row>
    <row r="5618" spans="1:5" x14ac:dyDescent="0.3">
      <c r="A5618" t="s">
        <v>25092</v>
      </c>
      <c r="B5618" t="s">
        <v>25093</v>
      </c>
      <c r="C5618" t="s">
        <v>25094</v>
      </c>
      <c r="D5618" t="s">
        <v>25095</v>
      </c>
      <c r="E5618" t="s">
        <v>25096</v>
      </c>
    </row>
    <row r="5619" spans="1:5" x14ac:dyDescent="0.3">
      <c r="A5619" t="s">
        <v>25097</v>
      </c>
      <c r="B5619" t="s">
        <v>25098</v>
      </c>
      <c r="C5619" t="s">
        <v>25099</v>
      </c>
      <c r="D5619" t="s">
        <v>25100</v>
      </c>
      <c r="E5619" t="s">
        <v>25101</v>
      </c>
    </row>
    <row r="5620" spans="1:5" x14ac:dyDescent="0.3">
      <c r="A5620" t="s">
        <v>25102</v>
      </c>
      <c r="B5620" t="s">
        <v>25103</v>
      </c>
      <c r="C5620" t="s">
        <v>25104</v>
      </c>
      <c r="D5620" t="s">
        <v>25105</v>
      </c>
      <c r="E5620" t="s">
        <v>25106</v>
      </c>
    </row>
    <row r="5621" spans="1:5" x14ac:dyDescent="0.3">
      <c r="A5621" t="s">
        <v>25107</v>
      </c>
      <c r="B5621" t="s">
        <v>25108</v>
      </c>
      <c r="C5621" t="s">
        <v>25109</v>
      </c>
      <c r="D5621" t="s">
        <v>25110</v>
      </c>
      <c r="E5621" t="s">
        <v>25111</v>
      </c>
    </row>
    <row r="5622" spans="1:5" x14ac:dyDescent="0.3">
      <c r="A5622" t="s">
        <v>25112</v>
      </c>
      <c r="B5622" t="s">
        <v>25113</v>
      </c>
      <c r="C5622" t="s">
        <v>25114</v>
      </c>
      <c r="D5622" t="s">
        <v>25115</v>
      </c>
      <c r="E5622" t="s">
        <v>25116</v>
      </c>
    </row>
    <row r="5623" spans="1:5" x14ac:dyDescent="0.3">
      <c r="A5623" t="s">
        <v>25117</v>
      </c>
      <c r="B5623" t="s">
        <v>25118</v>
      </c>
      <c r="C5623" t="s">
        <v>25119</v>
      </c>
      <c r="D5623" t="s">
        <v>25120</v>
      </c>
      <c r="E5623" t="s">
        <v>25121</v>
      </c>
    </row>
    <row r="5624" spans="1:5" x14ac:dyDescent="0.3">
      <c r="A5624" t="s">
        <v>25122</v>
      </c>
      <c r="B5624" t="s">
        <v>25123</v>
      </c>
      <c r="C5624" t="s">
        <v>25124</v>
      </c>
      <c r="D5624" t="s">
        <v>25125</v>
      </c>
      <c r="E5624" t="s">
        <v>25126</v>
      </c>
    </row>
    <row r="5625" spans="1:5" x14ac:dyDescent="0.3">
      <c r="A5625" t="s">
        <v>25127</v>
      </c>
      <c r="B5625" t="s">
        <v>25128</v>
      </c>
      <c r="C5625" t="s">
        <v>25129</v>
      </c>
      <c r="D5625" t="s">
        <v>25129</v>
      </c>
      <c r="E5625" t="s">
        <v>25130</v>
      </c>
    </row>
    <row r="5626" spans="1:5" x14ac:dyDescent="0.3">
      <c r="A5626" t="s">
        <v>25131</v>
      </c>
      <c r="B5626" t="s">
        <v>25132</v>
      </c>
      <c r="C5626" t="s">
        <v>25133</v>
      </c>
      <c r="D5626" t="s">
        <v>25133</v>
      </c>
      <c r="E5626" t="s">
        <v>25134</v>
      </c>
    </row>
    <row r="5627" spans="1:5" x14ac:dyDescent="0.3">
      <c r="A5627" t="s">
        <v>25135</v>
      </c>
      <c r="B5627" t="s">
        <v>25136</v>
      </c>
      <c r="C5627" t="s">
        <v>25137</v>
      </c>
      <c r="D5627" t="s">
        <v>25138</v>
      </c>
      <c r="E5627" t="s">
        <v>25139</v>
      </c>
    </row>
    <row r="5628" spans="1:5" x14ac:dyDescent="0.3">
      <c r="A5628" t="s">
        <v>25140</v>
      </c>
      <c r="B5628" t="s">
        <v>25141</v>
      </c>
      <c r="C5628" t="s">
        <v>1049</v>
      </c>
      <c r="D5628" t="s">
        <v>25142</v>
      </c>
      <c r="E5628" t="s">
        <v>25143</v>
      </c>
    </row>
    <row r="5629" spans="1:5" x14ac:dyDescent="0.3">
      <c r="A5629" t="s">
        <v>25144</v>
      </c>
      <c r="B5629" t="s">
        <v>25145</v>
      </c>
      <c r="C5629" t="s">
        <v>4868</v>
      </c>
      <c r="D5629" t="s">
        <v>4868</v>
      </c>
      <c r="E5629" t="s">
        <v>25146</v>
      </c>
    </row>
    <row r="5630" spans="1:5" x14ac:dyDescent="0.3">
      <c r="A5630" t="s">
        <v>25147</v>
      </c>
      <c r="B5630" t="s">
        <v>25148</v>
      </c>
      <c r="C5630" t="s">
        <v>25149</v>
      </c>
      <c r="D5630" t="s">
        <v>25150</v>
      </c>
      <c r="E5630" t="s">
        <v>25151</v>
      </c>
    </row>
    <row r="5631" spans="1:5" x14ac:dyDescent="0.3">
      <c r="A5631" t="s">
        <v>25152</v>
      </c>
      <c r="B5631" t="s">
        <v>25153</v>
      </c>
      <c r="C5631" t="s">
        <v>25154</v>
      </c>
      <c r="D5631" t="s">
        <v>25154</v>
      </c>
      <c r="E5631" t="s">
        <v>25155</v>
      </c>
    </row>
    <row r="5632" spans="1:5" x14ac:dyDescent="0.3">
      <c r="A5632" t="s">
        <v>25156</v>
      </c>
      <c r="B5632" t="s">
        <v>25157</v>
      </c>
      <c r="C5632" t="s">
        <v>25158</v>
      </c>
      <c r="D5632" t="s">
        <v>25158</v>
      </c>
      <c r="E5632" t="s">
        <v>25159</v>
      </c>
    </row>
    <row r="5633" spans="1:5" x14ac:dyDescent="0.3">
      <c r="A5633" t="s">
        <v>25160</v>
      </c>
      <c r="B5633" t="s">
        <v>25161</v>
      </c>
      <c r="C5633" t="s">
        <v>25162</v>
      </c>
      <c r="D5633" t="s">
        <v>25163</v>
      </c>
      <c r="E5633" t="s">
        <v>25164</v>
      </c>
    </row>
    <row r="5634" spans="1:5" x14ac:dyDescent="0.3">
      <c r="A5634" t="s">
        <v>25165</v>
      </c>
      <c r="B5634" t="s">
        <v>25166</v>
      </c>
      <c r="C5634" t="s">
        <v>25167</v>
      </c>
      <c r="D5634" t="s">
        <v>25168</v>
      </c>
      <c r="E5634" t="s">
        <v>25169</v>
      </c>
    </row>
    <row r="5635" spans="1:5" x14ac:dyDescent="0.3">
      <c r="A5635" t="s">
        <v>25170</v>
      </c>
      <c r="B5635" t="s">
        <v>25171</v>
      </c>
      <c r="C5635" t="s">
        <v>25172</v>
      </c>
      <c r="D5635" t="s">
        <v>25172</v>
      </c>
      <c r="E5635" t="s">
        <v>25173</v>
      </c>
    </row>
    <row r="5636" spans="1:5" x14ac:dyDescent="0.3">
      <c r="A5636" t="s">
        <v>25174</v>
      </c>
      <c r="B5636" t="s">
        <v>25175</v>
      </c>
      <c r="C5636" t="s">
        <v>25176</v>
      </c>
      <c r="D5636" t="s">
        <v>25177</v>
      </c>
      <c r="E5636" t="s">
        <v>25178</v>
      </c>
    </row>
    <row r="5637" spans="1:5" x14ac:dyDescent="0.3">
      <c r="A5637" t="s">
        <v>25179</v>
      </c>
      <c r="B5637" t="s">
        <v>25180</v>
      </c>
      <c r="C5637" t="s">
        <v>25162</v>
      </c>
      <c r="D5637" t="s">
        <v>25162</v>
      </c>
      <c r="E5637" t="s">
        <v>25181</v>
      </c>
    </row>
    <row r="5638" spans="1:5" x14ac:dyDescent="0.3">
      <c r="A5638" t="s">
        <v>25182</v>
      </c>
      <c r="B5638" t="s">
        <v>25183</v>
      </c>
      <c r="C5638" t="s">
        <v>25184</v>
      </c>
      <c r="D5638" t="s">
        <v>25185</v>
      </c>
      <c r="E5638" t="s">
        <v>25186</v>
      </c>
    </row>
    <row r="5639" spans="1:5" x14ac:dyDescent="0.3">
      <c r="A5639" t="s">
        <v>25187</v>
      </c>
      <c r="B5639" t="s">
        <v>25188</v>
      </c>
      <c r="C5639" t="s">
        <v>11074</v>
      </c>
      <c r="D5639" t="s">
        <v>25189</v>
      </c>
      <c r="E5639" t="s">
        <v>25190</v>
      </c>
    </row>
    <row r="5640" spans="1:5" x14ac:dyDescent="0.3">
      <c r="A5640" t="s">
        <v>25191</v>
      </c>
      <c r="B5640" t="s">
        <v>25192</v>
      </c>
      <c r="C5640" t="s">
        <v>25193</v>
      </c>
      <c r="D5640" t="s">
        <v>25194</v>
      </c>
      <c r="E5640" t="s">
        <v>25195</v>
      </c>
    </row>
    <row r="5641" spans="1:5" x14ac:dyDescent="0.3">
      <c r="A5641" t="s">
        <v>25196</v>
      </c>
      <c r="B5641" t="s">
        <v>25197</v>
      </c>
      <c r="C5641" t="s">
        <v>25198</v>
      </c>
      <c r="D5641" t="s">
        <v>25198</v>
      </c>
      <c r="E5641" t="s">
        <v>25199</v>
      </c>
    </row>
    <row r="5642" spans="1:5" x14ac:dyDescent="0.3">
      <c r="A5642" t="s">
        <v>25200</v>
      </c>
      <c r="B5642" t="s">
        <v>25201</v>
      </c>
      <c r="C5642" t="s">
        <v>25202</v>
      </c>
      <c r="D5642" t="s">
        <v>25203</v>
      </c>
      <c r="E5642" t="s">
        <v>25204</v>
      </c>
    </row>
    <row r="5643" spans="1:5" x14ac:dyDescent="0.3">
      <c r="A5643" t="s">
        <v>25205</v>
      </c>
      <c r="B5643" t="s">
        <v>25206</v>
      </c>
      <c r="C5643" t="s">
        <v>25207</v>
      </c>
      <c r="D5643" t="s">
        <v>25208</v>
      </c>
      <c r="E5643" t="s">
        <v>25209</v>
      </c>
    </row>
    <row r="5644" spans="1:5" x14ac:dyDescent="0.3">
      <c r="A5644" t="s">
        <v>25210</v>
      </c>
      <c r="B5644" t="s">
        <v>25211</v>
      </c>
      <c r="C5644" t="s">
        <v>23194</v>
      </c>
      <c r="D5644" t="s">
        <v>25212</v>
      </c>
      <c r="E5644" t="s">
        <v>25213</v>
      </c>
    </row>
    <row r="5645" spans="1:5" x14ac:dyDescent="0.3">
      <c r="A5645" t="s">
        <v>25214</v>
      </c>
      <c r="B5645" t="s">
        <v>25211</v>
      </c>
      <c r="C5645" t="s">
        <v>23194</v>
      </c>
      <c r="D5645" t="s">
        <v>25212</v>
      </c>
      <c r="E5645" t="s">
        <v>25213</v>
      </c>
    </row>
    <row r="5646" spans="1:5" x14ac:dyDescent="0.3">
      <c r="A5646" t="s">
        <v>25215</v>
      </c>
      <c r="B5646" t="s">
        <v>25211</v>
      </c>
      <c r="C5646" t="s">
        <v>25216</v>
      </c>
      <c r="D5646" t="s">
        <v>25212</v>
      </c>
      <c r="E5646" t="s">
        <v>335</v>
      </c>
    </row>
    <row r="5647" spans="1:5" x14ac:dyDescent="0.3">
      <c r="A5647" t="s">
        <v>25217</v>
      </c>
      <c r="B5647" t="s">
        <v>25218</v>
      </c>
      <c r="C5647" t="s">
        <v>2052</v>
      </c>
      <c r="D5647" t="s">
        <v>25219</v>
      </c>
      <c r="E5647" t="s">
        <v>25220</v>
      </c>
    </row>
    <row r="5648" spans="1:5" x14ac:dyDescent="0.3">
      <c r="A5648" t="s">
        <v>25221</v>
      </c>
      <c r="B5648" t="s">
        <v>25222</v>
      </c>
      <c r="C5648" t="s">
        <v>25223</v>
      </c>
      <c r="D5648" t="s">
        <v>25223</v>
      </c>
      <c r="E5648" t="s">
        <v>25224</v>
      </c>
    </row>
    <row r="5649" spans="1:5" x14ac:dyDescent="0.3">
      <c r="A5649" t="s">
        <v>25225</v>
      </c>
      <c r="B5649" t="s">
        <v>25226</v>
      </c>
      <c r="C5649" t="s">
        <v>25227</v>
      </c>
      <c r="D5649" t="s">
        <v>25228</v>
      </c>
      <c r="E5649" t="s">
        <v>25229</v>
      </c>
    </row>
    <row r="5650" spans="1:5" x14ac:dyDescent="0.3">
      <c r="A5650" t="s">
        <v>25230</v>
      </c>
      <c r="B5650" t="s">
        <v>25231</v>
      </c>
      <c r="C5650" t="s">
        <v>25232</v>
      </c>
      <c r="D5650" t="s">
        <v>25233</v>
      </c>
      <c r="E5650" t="s">
        <v>25234</v>
      </c>
    </row>
    <row r="5651" spans="1:5" x14ac:dyDescent="0.3">
      <c r="A5651" t="s">
        <v>25235</v>
      </c>
      <c r="B5651" t="s">
        <v>25236</v>
      </c>
      <c r="C5651" t="s">
        <v>25237</v>
      </c>
      <c r="D5651" t="s">
        <v>25237</v>
      </c>
      <c r="E5651" t="s">
        <v>25238</v>
      </c>
    </row>
    <row r="5652" spans="1:5" x14ac:dyDescent="0.3">
      <c r="A5652" t="s">
        <v>25239</v>
      </c>
      <c r="B5652" t="s">
        <v>25240</v>
      </c>
      <c r="C5652" t="s">
        <v>25241</v>
      </c>
      <c r="D5652" t="s">
        <v>25241</v>
      </c>
      <c r="E5652" t="s">
        <v>25242</v>
      </c>
    </row>
    <row r="5653" spans="1:5" x14ac:dyDescent="0.3">
      <c r="A5653" t="s">
        <v>25243</v>
      </c>
      <c r="B5653" t="s">
        <v>25244</v>
      </c>
      <c r="C5653" t="b">
        <v>0</v>
      </c>
      <c r="D5653" t="s">
        <v>25245</v>
      </c>
      <c r="E5653" t="s">
        <v>25246</v>
      </c>
    </row>
    <row r="5654" spans="1:5" x14ac:dyDescent="0.3">
      <c r="A5654" t="s">
        <v>25247</v>
      </c>
      <c r="B5654" t="s">
        <v>25248</v>
      </c>
      <c r="C5654" t="s">
        <v>25249</v>
      </c>
      <c r="D5654" t="s">
        <v>25249</v>
      </c>
      <c r="E5654" t="s">
        <v>25250</v>
      </c>
    </row>
    <row r="5655" spans="1:5" x14ac:dyDescent="0.3">
      <c r="A5655" t="s">
        <v>25251</v>
      </c>
      <c r="B5655" t="s">
        <v>25252</v>
      </c>
      <c r="C5655" t="s">
        <v>25253</v>
      </c>
      <c r="D5655" t="s">
        <v>25254</v>
      </c>
      <c r="E5655" t="s">
        <v>25255</v>
      </c>
    </row>
    <row r="5656" spans="1:5" x14ac:dyDescent="0.3">
      <c r="A5656" t="s">
        <v>25256</v>
      </c>
      <c r="B5656" t="s">
        <v>25257</v>
      </c>
      <c r="C5656" t="s">
        <v>25258</v>
      </c>
      <c r="D5656" t="s">
        <v>25258</v>
      </c>
      <c r="E5656" t="s">
        <v>25259</v>
      </c>
    </row>
    <row r="5657" spans="1:5" x14ac:dyDescent="0.3">
      <c r="A5657" t="s">
        <v>25260</v>
      </c>
      <c r="B5657" t="s">
        <v>25261</v>
      </c>
      <c r="C5657" t="s">
        <v>25262</v>
      </c>
      <c r="D5657" t="s">
        <v>25263</v>
      </c>
      <c r="E5657" t="s">
        <v>25264</v>
      </c>
    </row>
    <row r="5658" spans="1:5" x14ac:dyDescent="0.3">
      <c r="A5658" t="s">
        <v>25265</v>
      </c>
      <c r="B5658" t="s">
        <v>25266</v>
      </c>
      <c r="C5658" t="s">
        <v>25267</v>
      </c>
      <c r="D5658" t="s">
        <v>25268</v>
      </c>
      <c r="E5658" t="s">
        <v>25269</v>
      </c>
    </row>
    <row r="5659" spans="1:5" x14ac:dyDescent="0.3">
      <c r="A5659" t="s">
        <v>25270</v>
      </c>
      <c r="B5659" t="s">
        <v>25271</v>
      </c>
      <c r="C5659" t="s">
        <v>25272</v>
      </c>
      <c r="D5659" t="s">
        <v>25273</v>
      </c>
      <c r="E5659" t="s">
        <v>25274</v>
      </c>
    </row>
    <row r="5660" spans="1:5" x14ac:dyDescent="0.3">
      <c r="A5660" t="s">
        <v>25275</v>
      </c>
      <c r="B5660" t="s">
        <v>25276</v>
      </c>
      <c r="C5660" t="s">
        <v>25277</v>
      </c>
      <c r="D5660" t="s">
        <v>25277</v>
      </c>
      <c r="E5660" t="s">
        <v>25278</v>
      </c>
    </row>
    <row r="5661" spans="1:5" x14ac:dyDescent="0.3">
      <c r="A5661" t="s">
        <v>25279</v>
      </c>
      <c r="B5661" t="s">
        <v>25280</v>
      </c>
      <c r="C5661" t="s">
        <v>25281</v>
      </c>
      <c r="D5661" t="s">
        <v>25282</v>
      </c>
      <c r="E5661" t="s">
        <v>25283</v>
      </c>
    </row>
    <row r="5662" spans="1:5" x14ac:dyDescent="0.3">
      <c r="A5662" t="s">
        <v>25284</v>
      </c>
      <c r="B5662" t="s">
        <v>25285</v>
      </c>
      <c r="C5662" t="s">
        <v>25286</v>
      </c>
      <c r="D5662" t="s">
        <v>25287</v>
      </c>
      <c r="E5662" t="s">
        <v>25288</v>
      </c>
    </row>
    <row r="5663" spans="1:5" x14ac:dyDescent="0.3">
      <c r="A5663" t="s">
        <v>25289</v>
      </c>
      <c r="B5663" t="s">
        <v>25290</v>
      </c>
      <c r="C5663" t="s">
        <v>25291</v>
      </c>
      <c r="D5663" t="s">
        <v>25292</v>
      </c>
      <c r="E5663" t="s">
        <v>25293</v>
      </c>
    </row>
    <row r="5664" spans="1:5" x14ac:dyDescent="0.3">
      <c r="A5664" t="s">
        <v>25294</v>
      </c>
      <c r="B5664" t="s">
        <v>25295</v>
      </c>
      <c r="C5664" t="s">
        <v>25296</v>
      </c>
      <c r="D5664" t="s">
        <v>25297</v>
      </c>
      <c r="E5664" t="s">
        <v>25298</v>
      </c>
    </row>
    <row r="5665" spans="1:5" x14ac:dyDescent="0.3">
      <c r="A5665" t="s">
        <v>25299</v>
      </c>
      <c r="B5665" t="s">
        <v>25300</v>
      </c>
      <c r="C5665" t="s">
        <v>25301</v>
      </c>
      <c r="D5665" t="s">
        <v>25301</v>
      </c>
      <c r="E5665" t="s">
        <v>25302</v>
      </c>
    </row>
    <row r="5666" spans="1:5" x14ac:dyDescent="0.3">
      <c r="A5666" t="s">
        <v>25303</v>
      </c>
      <c r="B5666" t="s">
        <v>25304</v>
      </c>
      <c r="C5666" t="s">
        <v>3247</v>
      </c>
      <c r="D5666" t="s">
        <v>25305</v>
      </c>
      <c r="E5666" t="s">
        <v>25306</v>
      </c>
    </row>
    <row r="5667" spans="1:5" x14ac:dyDescent="0.3">
      <c r="A5667" t="s">
        <v>25307</v>
      </c>
      <c r="B5667" t="s">
        <v>25308</v>
      </c>
      <c r="C5667" t="s">
        <v>22056</v>
      </c>
      <c r="D5667" t="s">
        <v>25309</v>
      </c>
      <c r="E5667" t="s">
        <v>25310</v>
      </c>
    </row>
    <row r="5668" spans="1:5" x14ac:dyDescent="0.3">
      <c r="A5668" t="s">
        <v>25311</v>
      </c>
      <c r="B5668" t="s">
        <v>25312</v>
      </c>
      <c r="C5668" t="s">
        <v>14242</v>
      </c>
      <c r="D5668" t="s">
        <v>25313</v>
      </c>
      <c r="E5668" t="s">
        <v>25314</v>
      </c>
    </row>
    <row r="5669" spans="1:5" x14ac:dyDescent="0.3">
      <c r="A5669" t="s">
        <v>25315</v>
      </c>
      <c r="B5669" t="s">
        <v>25312</v>
      </c>
      <c r="C5669" t="s">
        <v>25316</v>
      </c>
      <c r="D5669" t="s">
        <v>25313</v>
      </c>
      <c r="E5669" t="s">
        <v>25314</v>
      </c>
    </row>
    <row r="5670" spans="1:5" x14ac:dyDescent="0.3">
      <c r="A5670" t="s">
        <v>25317</v>
      </c>
      <c r="B5670" t="s">
        <v>25318</v>
      </c>
      <c r="C5670" t="s">
        <v>25319</v>
      </c>
      <c r="D5670" t="s">
        <v>25320</v>
      </c>
      <c r="E5670" t="s">
        <v>25321</v>
      </c>
    </row>
    <row r="5671" spans="1:5" x14ac:dyDescent="0.3">
      <c r="A5671" t="s">
        <v>25322</v>
      </c>
      <c r="B5671" t="s">
        <v>25323</v>
      </c>
      <c r="C5671" t="s">
        <v>25319</v>
      </c>
      <c r="D5671" t="s">
        <v>25324</v>
      </c>
      <c r="E5671" t="s">
        <v>25325</v>
      </c>
    </row>
    <row r="5672" spans="1:5" x14ac:dyDescent="0.3">
      <c r="A5672" t="s">
        <v>25326</v>
      </c>
      <c r="B5672" t="s">
        <v>25327</v>
      </c>
      <c r="C5672" t="s">
        <v>25328</v>
      </c>
      <c r="D5672" t="s">
        <v>25329</v>
      </c>
      <c r="E5672" t="s">
        <v>25330</v>
      </c>
    </row>
    <row r="5673" spans="1:5" x14ac:dyDescent="0.3">
      <c r="A5673" t="s">
        <v>25331</v>
      </c>
      <c r="B5673" t="s">
        <v>25332</v>
      </c>
      <c r="C5673" t="s">
        <v>25333</v>
      </c>
      <c r="D5673" t="s">
        <v>25334</v>
      </c>
      <c r="E5673" t="s">
        <v>25335</v>
      </c>
    </row>
    <row r="5674" spans="1:5" x14ac:dyDescent="0.3">
      <c r="A5674" t="s">
        <v>25336</v>
      </c>
      <c r="B5674" t="s">
        <v>25332</v>
      </c>
      <c r="C5674" t="s">
        <v>25337</v>
      </c>
      <c r="D5674" t="s">
        <v>25338</v>
      </c>
      <c r="E5674" t="s">
        <v>25335</v>
      </c>
    </row>
    <row r="5675" spans="1:5" x14ac:dyDescent="0.3">
      <c r="A5675" t="s">
        <v>25339</v>
      </c>
      <c r="B5675" t="s">
        <v>25332</v>
      </c>
      <c r="C5675" t="s">
        <v>25340</v>
      </c>
      <c r="D5675" t="s">
        <v>25341</v>
      </c>
      <c r="E5675" t="s">
        <v>25335</v>
      </c>
    </row>
    <row r="5676" spans="1:5" x14ac:dyDescent="0.3">
      <c r="A5676" t="s">
        <v>25342</v>
      </c>
      <c r="B5676" t="s">
        <v>25332</v>
      </c>
      <c r="C5676" t="s">
        <v>25343</v>
      </c>
      <c r="D5676" t="s">
        <v>25344</v>
      </c>
      <c r="E5676" t="s">
        <v>25335</v>
      </c>
    </row>
    <row r="5677" spans="1:5" x14ac:dyDescent="0.3">
      <c r="A5677" t="s">
        <v>25345</v>
      </c>
      <c r="B5677" t="s">
        <v>25332</v>
      </c>
      <c r="C5677" t="s">
        <v>25346</v>
      </c>
      <c r="D5677" t="s">
        <v>25347</v>
      </c>
      <c r="E5677" t="s">
        <v>25335</v>
      </c>
    </row>
    <row r="5678" spans="1:5" x14ac:dyDescent="0.3">
      <c r="A5678" t="s">
        <v>25348</v>
      </c>
      <c r="B5678" t="s">
        <v>25349</v>
      </c>
      <c r="C5678" t="s">
        <v>24679</v>
      </c>
      <c r="D5678" t="s">
        <v>25350</v>
      </c>
      <c r="E5678" t="s">
        <v>25351</v>
      </c>
    </row>
    <row r="5679" spans="1:5" x14ac:dyDescent="0.3">
      <c r="A5679" t="s">
        <v>25352</v>
      </c>
      <c r="B5679" t="s">
        <v>25353</v>
      </c>
      <c r="C5679" t="s">
        <v>25354</v>
      </c>
      <c r="D5679" t="s">
        <v>25354</v>
      </c>
      <c r="E5679" t="s">
        <v>25355</v>
      </c>
    </row>
    <row r="5680" spans="1:5" x14ac:dyDescent="0.3">
      <c r="A5680" t="s">
        <v>25356</v>
      </c>
      <c r="B5680" t="s">
        <v>25357</v>
      </c>
      <c r="C5680" t="s">
        <v>25354</v>
      </c>
      <c r="D5680" t="s">
        <v>25354</v>
      </c>
      <c r="E5680" t="s">
        <v>25358</v>
      </c>
    </row>
    <row r="5681" spans="1:5" x14ac:dyDescent="0.3">
      <c r="A5681" t="s">
        <v>25359</v>
      </c>
      <c r="B5681" t="s">
        <v>25360</v>
      </c>
      <c r="C5681" t="s">
        <v>12743</v>
      </c>
      <c r="D5681" t="s">
        <v>25361</v>
      </c>
      <c r="E5681" t="s">
        <v>25362</v>
      </c>
    </row>
    <row r="5682" spans="1:5" x14ac:dyDescent="0.3">
      <c r="A5682" t="s">
        <v>25363</v>
      </c>
      <c r="B5682" t="s">
        <v>25364</v>
      </c>
      <c r="C5682" t="s">
        <v>25365</v>
      </c>
      <c r="D5682" t="s">
        <v>25366</v>
      </c>
      <c r="E5682" t="s">
        <v>25367</v>
      </c>
    </row>
    <row r="5683" spans="1:5" x14ac:dyDescent="0.3">
      <c r="A5683" t="s">
        <v>25368</v>
      </c>
      <c r="B5683" t="s">
        <v>25369</v>
      </c>
      <c r="C5683" t="s">
        <v>25370</v>
      </c>
      <c r="D5683" t="s">
        <v>25371</v>
      </c>
      <c r="E5683" t="s">
        <v>25372</v>
      </c>
    </row>
    <row r="5684" spans="1:5" x14ac:dyDescent="0.3">
      <c r="A5684" t="s">
        <v>25373</v>
      </c>
      <c r="B5684" t="s">
        <v>25374</v>
      </c>
      <c r="C5684" t="s">
        <v>25375</v>
      </c>
      <c r="D5684" t="s">
        <v>25375</v>
      </c>
      <c r="E5684" t="s">
        <v>25376</v>
      </c>
    </row>
    <row r="5685" spans="1:5" x14ac:dyDescent="0.3">
      <c r="A5685" t="s">
        <v>25377</v>
      </c>
      <c r="B5685" t="s">
        <v>25378</v>
      </c>
      <c r="C5685" t="s">
        <v>25379</v>
      </c>
      <c r="D5685" t="s">
        <v>25380</v>
      </c>
      <c r="E5685" t="s">
        <v>25381</v>
      </c>
    </row>
    <row r="5686" spans="1:5" x14ac:dyDescent="0.3">
      <c r="A5686" t="s">
        <v>25382</v>
      </c>
      <c r="B5686" t="s">
        <v>25383</v>
      </c>
      <c r="C5686" t="s">
        <v>25384</v>
      </c>
      <c r="D5686" t="s">
        <v>25385</v>
      </c>
      <c r="E5686" t="s">
        <v>25385</v>
      </c>
    </row>
    <row r="5687" spans="1:5" x14ac:dyDescent="0.3">
      <c r="A5687" t="s">
        <v>25386</v>
      </c>
      <c r="B5687" t="s">
        <v>25383</v>
      </c>
      <c r="C5687" t="s">
        <v>7114</v>
      </c>
      <c r="D5687" t="s">
        <v>25387</v>
      </c>
      <c r="E5687" t="s">
        <v>25387</v>
      </c>
    </row>
    <row r="5688" spans="1:5" x14ac:dyDescent="0.3">
      <c r="A5688" t="s">
        <v>25388</v>
      </c>
      <c r="B5688" t="s">
        <v>25389</v>
      </c>
      <c r="C5688" t="s">
        <v>25390</v>
      </c>
      <c r="D5688" t="s">
        <v>25390</v>
      </c>
      <c r="E5688" t="s">
        <v>25391</v>
      </c>
    </row>
    <row r="5689" spans="1:5" x14ac:dyDescent="0.3">
      <c r="A5689" t="s">
        <v>25392</v>
      </c>
      <c r="B5689" t="s">
        <v>25393</v>
      </c>
      <c r="C5689" t="s">
        <v>25394</v>
      </c>
      <c r="D5689" t="s">
        <v>25394</v>
      </c>
      <c r="E5689" t="s">
        <v>25395</v>
      </c>
    </row>
    <row r="5690" spans="1:5" x14ac:dyDescent="0.3">
      <c r="A5690" t="s">
        <v>25396</v>
      </c>
      <c r="B5690" t="s">
        <v>25397</v>
      </c>
      <c r="C5690" t="s">
        <v>25398</v>
      </c>
      <c r="D5690" t="s">
        <v>25398</v>
      </c>
      <c r="E5690" t="s">
        <v>25399</v>
      </c>
    </row>
    <row r="5691" spans="1:5" x14ac:dyDescent="0.3">
      <c r="A5691" t="s">
        <v>25400</v>
      </c>
      <c r="B5691" t="s">
        <v>25401</v>
      </c>
      <c r="C5691" t="s">
        <v>13487</v>
      </c>
      <c r="D5691" t="s">
        <v>25402</v>
      </c>
      <c r="E5691" t="s">
        <v>25403</v>
      </c>
    </row>
    <row r="5692" spans="1:5" x14ac:dyDescent="0.3">
      <c r="A5692" t="s">
        <v>25404</v>
      </c>
      <c r="B5692" t="s">
        <v>25405</v>
      </c>
      <c r="C5692" t="s">
        <v>25406</v>
      </c>
      <c r="D5692" t="s">
        <v>25407</v>
      </c>
      <c r="E5692" t="s">
        <v>25408</v>
      </c>
    </row>
    <row r="5693" spans="1:5" x14ac:dyDescent="0.3">
      <c r="A5693" t="s">
        <v>25409</v>
      </c>
      <c r="B5693" t="s">
        <v>25410</v>
      </c>
      <c r="C5693" t="s">
        <v>25411</v>
      </c>
      <c r="D5693" t="s">
        <v>25412</v>
      </c>
      <c r="E5693" t="s">
        <v>25413</v>
      </c>
    </row>
    <row r="5694" spans="1:5" x14ac:dyDescent="0.3">
      <c r="A5694" t="s">
        <v>25414</v>
      </c>
      <c r="B5694" t="s">
        <v>25415</v>
      </c>
      <c r="C5694" t="s">
        <v>25416</v>
      </c>
      <c r="D5694" t="s">
        <v>25417</v>
      </c>
      <c r="E5694" t="s">
        <v>25416</v>
      </c>
    </row>
    <row r="5695" spans="1:5" x14ac:dyDescent="0.3">
      <c r="A5695" t="s">
        <v>25418</v>
      </c>
      <c r="B5695" t="s">
        <v>25419</v>
      </c>
      <c r="C5695" t="s">
        <v>285</v>
      </c>
      <c r="D5695" t="s">
        <v>285</v>
      </c>
      <c r="E5695" t="s">
        <v>25420</v>
      </c>
    </row>
    <row r="5696" spans="1:5" x14ac:dyDescent="0.3">
      <c r="A5696" t="s">
        <v>25421</v>
      </c>
      <c r="B5696" t="s">
        <v>25422</v>
      </c>
      <c r="C5696" t="s">
        <v>25423</v>
      </c>
      <c r="D5696" t="s">
        <v>25424</v>
      </c>
      <c r="E5696" t="s">
        <v>25425</v>
      </c>
    </row>
    <row r="5697" spans="1:5" x14ac:dyDescent="0.3">
      <c r="A5697" t="s">
        <v>25426</v>
      </c>
      <c r="B5697" t="s">
        <v>25427</v>
      </c>
      <c r="C5697" t="s">
        <v>25428</v>
      </c>
      <c r="D5697" t="s">
        <v>25429</v>
      </c>
      <c r="E5697" t="s">
        <v>25430</v>
      </c>
    </row>
    <row r="5698" spans="1:5" x14ac:dyDescent="0.3">
      <c r="A5698" t="s">
        <v>25431</v>
      </c>
      <c r="B5698" t="s">
        <v>25432</v>
      </c>
      <c r="C5698" t="s">
        <v>25433</v>
      </c>
      <c r="D5698" t="s">
        <v>3774</v>
      </c>
      <c r="E5698" t="s">
        <v>25434</v>
      </c>
    </row>
    <row r="5699" spans="1:5" x14ac:dyDescent="0.3">
      <c r="A5699" t="s">
        <v>25435</v>
      </c>
      <c r="B5699" t="s">
        <v>25436</v>
      </c>
      <c r="C5699" t="s">
        <v>15680</v>
      </c>
      <c r="D5699" t="s">
        <v>15680</v>
      </c>
      <c r="E5699" t="s">
        <v>25437</v>
      </c>
    </row>
    <row r="5700" spans="1:5" x14ac:dyDescent="0.3">
      <c r="A5700" t="s">
        <v>25438</v>
      </c>
      <c r="B5700" t="s">
        <v>25439</v>
      </c>
      <c r="C5700" t="s">
        <v>25440</v>
      </c>
      <c r="D5700" t="s">
        <v>25441</v>
      </c>
      <c r="E5700" t="s">
        <v>25442</v>
      </c>
    </row>
    <row r="5701" spans="1:5" x14ac:dyDescent="0.3">
      <c r="A5701" t="s">
        <v>25443</v>
      </c>
      <c r="B5701" t="s">
        <v>25444</v>
      </c>
      <c r="C5701" t="s">
        <v>25445</v>
      </c>
      <c r="D5701" t="s">
        <v>25446</v>
      </c>
      <c r="E5701" t="s">
        <v>25447</v>
      </c>
    </row>
    <row r="5702" spans="1:5" x14ac:dyDescent="0.3">
      <c r="A5702" t="s">
        <v>25448</v>
      </c>
      <c r="B5702" t="s">
        <v>25449</v>
      </c>
      <c r="C5702" t="s">
        <v>25450</v>
      </c>
      <c r="D5702" t="s">
        <v>25451</v>
      </c>
      <c r="E5702" t="s">
        <v>25452</v>
      </c>
    </row>
    <row r="5703" spans="1:5" x14ac:dyDescent="0.3">
      <c r="A5703" t="s">
        <v>25453</v>
      </c>
      <c r="B5703" t="s">
        <v>25454</v>
      </c>
      <c r="C5703" t="s">
        <v>25455</v>
      </c>
      <c r="D5703" t="s">
        <v>25456</v>
      </c>
      <c r="E5703" t="s">
        <v>25457</v>
      </c>
    </row>
    <row r="5704" spans="1:5" x14ac:dyDescent="0.3">
      <c r="A5704" t="s">
        <v>25458</v>
      </c>
      <c r="B5704" t="s">
        <v>25459</v>
      </c>
      <c r="C5704" t="s">
        <v>25460</v>
      </c>
      <c r="D5704" t="s">
        <v>25461</v>
      </c>
      <c r="E5704" t="s">
        <v>25462</v>
      </c>
    </row>
    <row r="5705" spans="1:5" x14ac:dyDescent="0.3">
      <c r="A5705" t="s">
        <v>25463</v>
      </c>
      <c r="B5705" t="s">
        <v>25464</v>
      </c>
      <c r="C5705" t="s">
        <v>11816</v>
      </c>
      <c r="D5705" t="s">
        <v>25465</v>
      </c>
      <c r="E5705" t="s">
        <v>25466</v>
      </c>
    </row>
    <row r="5706" spans="1:5" x14ac:dyDescent="0.3">
      <c r="A5706" t="s">
        <v>25467</v>
      </c>
      <c r="B5706" t="s">
        <v>25468</v>
      </c>
      <c r="C5706" t="s">
        <v>25469</v>
      </c>
      <c r="D5706" t="s">
        <v>25470</v>
      </c>
      <c r="E5706" t="s">
        <v>25471</v>
      </c>
    </row>
    <row r="5707" spans="1:5" x14ac:dyDescent="0.3">
      <c r="A5707" t="s">
        <v>25472</v>
      </c>
      <c r="B5707" t="s">
        <v>25473</v>
      </c>
      <c r="C5707" t="s">
        <v>5776</v>
      </c>
      <c r="D5707" t="s">
        <v>25474</v>
      </c>
      <c r="E5707" t="s">
        <v>25475</v>
      </c>
    </row>
    <row r="5708" spans="1:5" x14ac:dyDescent="0.3">
      <c r="A5708" t="s">
        <v>25476</v>
      </c>
      <c r="B5708" t="s">
        <v>25477</v>
      </c>
      <c r="C5708" t="s">
        <v>17113</v>
      </c>
      <c r="D5708" t="s">
        <v>17113</v>
      </c>
      <c r="E5708" t="s">
        <v>25478</v>
      </c>
    </row>
    <row r="5709" spans="1:5" x14ac:dyDescent="0.3">
      <c r="A5709" t="s">
        <v>25479</v>
      </c>
      <c r="B5709" t="s">
        <v>25480</v>
      </c>
      <c r="C5709" t="s">
        <v>25481</v>
      </c>
      <c r="D5709" t="s">
        <v>25482</v>
      </c>
      <c r="E5709" t="s">
        <v>25483</v>
      </c>
    </row>
    <row r="5710" spans="1:5" x14ac:dyDescent="0.3">
      <c r="A5710" t="s">
        <v>25484</v>
      </c>
      <c r="B5710" t="s">
        <v>25485</v>
      </c>
      <c r="C5710" t="s">
        <v>2309</v>
      </c>
      <c r="D5710" t="s">
        <v>25486</v>
      </c>
      <c r="E5710" t="s">
        <v>25487</v>
      </c>
    </row>
    <row r="5711" spans="1:5" x14ac:dyDescent="0.3">
      <c r="A5711" t="s">
        <v>25488</v>
      </c>
      <c r="B5711" t="s">
        <v>25489</v>
      </c>
      <c r="C5711" t="s">
        <v>18992</v>
      </c>
      <c r="D5711" t="s">
        <v>25490</v>
      </c>
      <c r="E5711" t="s">
        <v>25491</v>
      </c>
    </row>
    <row r="5712" spans="1:5" x14ac:dyDescent="0.3">
      <c r="A5712" t="s">
        <v>25492</v>
      </c>
      <c r="B5712" t="s">
        <v>25493</v>
      </c>
      <c r="C5712" t="s">
        <v>1503</v>
      </c>
      <c r="D5712" t="s">
        <v>2478</v>
      </c>
      <c r="E5712" t="s">
        <v>25494</v>
      </c>
    </row>
    <row r="5713" spans="1:5" x14ac:dyDescent="0.3">
      <c r="A5713" t="s">
        <v>25495</v>
      </c>
      <c r="B5713" t="s">
        <v>25496</v>
      </c>
      <c r="C5713" t="s">
        <v>21043</v>
      </c>
      <c r="D5713" t="s">
        <v>25497</v>
      </c>
      <c r="E5713" t="s">
        <v>25498</v>
      </c>
    </row>
    <row r="5714" spans="1:5" x14ac:dyDescent="0.3">
      <c r="A5714" t="s">
        <v>25499</v>
      </c>
      <c r="B5714" t="s">
        <v>25500</v>
      </c>
      <c r="C5714" t="s">
        <v>25501</v>
      </c>
      <c r="D5714" t="s">
        <v>25502</v>
      </c>
      <c r="E5714" t="s">
        <v>25503</v>
      </c>
    </row>
    <row r="5715" spans="1:5" x14ac:dyDescent="0.3">
      <c r="A5715" t="s">
        <v>25504</v>
      </c>
      <c r="B5715" t="s">
        <v>25505</v>
      </c>
      <c r="C5715" t="s">
        <v>9405</v>
      </c>
      <c r="D5715" t="s">
        <v>25506</v>
      </c>
      <c r="E5715" t="s">
        <v>25507</v>
      </c>
    </row>
    <row r="5716" spans="1:5" x14ac:dyDescent="0.3">
      <c r="A5716" t="s">
        <v>25508</v>
      </c>
      <c r="B5716" t="s">
        <v>25509</v>
      </c>
      <c r="C5716" t="s">
        <v>25510</v>
      </c>
      <c r="D5716" t="s">
        <v>25510</v>
      </c>
      <c r="E5716" t="s">
        <v>25510</v>
      </c>
    </row>
    <row r="5717" spans="1:5" x14ac:dyDescent="0.3">
      <c r="A5717" t="s">
        <v>25511</v>
      </c>
      <c r="B5717" t="s">
        <v>25512</v>
      </c>
      <c r="C5717" t="s">
        <v>8219</v>
      </c>
      <c r="D5717" t="s">
        <v>1418</v>
      </c>
      <c r="E5717" t="s">
        <v>25513</v>
      </c>
    </row>
    <row r="5718" spans="1:5" x14ac:dyDescent="0.3">
      <c r="A5718" t="s">
        <v>25514</v>
      </c>
      <c r="B5718" t="s">
        <v>25515</v>
      </c>
      <c r="C5718" t="s">
        <v>25516</v>
      </c>
      <c r="D5718" t="s">
        <v>25517</v>
      </c>
      <c r="E5718" t="s">
        <v>25518</v>
      </c>
    </row>
    <row r="5719" spans="1:5" x14ac:dyDescent="0.3">
      <c r="A5719" t="s">
        <v>25519</v>
      </c>
      <c r="B5719" t="s">
        <v>25520</v>
      </c>
      <c r="C5719" t="s">
        <v>25521</v>
      </c>
      <c r="D5719" t="s">
        <v>25522</v>
      </c>
      <c r="E5719" t="s">
        <v>25522</v>
      </c>
    </row>
    <row r="5720" spans="1:5" x14ac:dyDescent="0.3">
      <c r="A5720" t="s">
        <v>25523</v>
      </c>
      <c r="B5720" t="s">
        <v>25524</v>
      </c>
      <c r="C5720" t="s">
        <v>25525</v>
      </c>
      <c r="D5720" t="s">
        <v>25526</v>
      </c>
      <c r="E5720" t="s">
        <v>25527</v>
      </c>
    </row>
    <row r="5721" spans="1:5" x14ac:dyDescent="0.3">
      <c r="A5721" t="s">
        <v>25528</v>
      </c>
      <c r="B5721" t="s">
        <v>25529</v>
      </c>
      <c r="C5721" t="s">
        <v>20313</v>
      </c>
      <c r="D5721" t="s">
        <v>20313</v>
      </c>
      <c r="E5721" t="s">
        <v>25530</v>
      </c>
    </row>
    <row r="5722" spans="1:5" x14ac:dyDescent="0.3">
      <c r="A5722" t="s">
        <v>25531</v>
      </c>
      <c r="B5722" t="s">
        <v>25532</v>
      </c>
      <c r="C5722" t="s">
        <v>25533</v>
      </c>
      <c r="D5722" t="s">
        <v>25534</v>
      </c>
      <c r="E5722" t="s">
        <v>25535</v>
      </c>
    </row>
    <row r="5723" spans="1:5" x14ac:dyDescent="0.3">
      <c r="A5723" t="s">
        <v>25536</v>
      </c>
      <c r="B5723" t="s">
        <v>25537</v>
      </c>
      <c r="C5723" t="s">
        <v>25538</v>
      </c>
      <c r="D5723" t="s">
        <v>25539</v>
      </c>
      <c r="E5723" t="s">
        <v>25540</v>
      </c>
    </row>
    <row r="5724" spans="1:5" x14ac:dyDescent="0.3">
      <c r="A5724" t="s">
        <v>25541</v>
      </c>
      <c r="B5724" t="s">
        <v>25542</v>
      </c>
      <c r="C5724" t="s">
        <v>20074</v>
      </c>
      <c r="D5724" t="s">
        <v>25543</v>
      </c>
      <c r="E5724" t="s">
        <v>25544</v>
      </c>
    </row>
    <row r="5725" spans="1:5" x14ac:dyDescent="0.3">
      <c r="A5725" t="s">
        <v>25545</v>
      </c>
      <c r="B5725" t="s">
        <v>25546</v>
      </c>
      <c r="C5725" t="s">
        <v>25547</v>
      </c>
      <c r="D5725" t="s">
        <v>25548</v>
      </c>
      <c r="E5725" t="s">
        <v>25549</v>
      </c>
    </row>
    <row r="5726" spans="1:5" x14ac:dyDescent="0.3">
      <c r="A5726" t="s">
        <v>25550</v>
      </c>
      <c r="B5726" t="s">
        <v>25551</v>
      </c>
      <c r="C5726" t="s">
        <v>25552</v>
      </c>
      <c r="D5726" t="s">
        <v>25553</v>
      </c>
      <c r="E5726" t="s">
        <v>25554</v>
      </c>
    </row>
    <row r="5727" spans="1:5" x14ac:dyDescent="0.3">
      <c r="A5727" t="s">
        <v>25555</v>
      </c>
      <c r="B5727" t="s">
        <v>25556</v>
      </c>
      <c r="C5727" t="s">
        <v>25557</v>
      </c>
      <c r="D5727" t="s">
        <v>25558</v>
      </c>
      <c r="E5727" t="s">
        <v>25559</v>
      </c>
    </row>
    <row r="5728" spans="1:5" x14ac:dyDescent="0.3">
      <c r="A5728" t="s">
        <v>25560</v>
      </c>
      <c r="B5728" t="s">
        <v>25561</v>
      </c>
      <c r="C5728" t="s">
        <v>25562</v>
      </c>
      <c r="D5728" t="s">
        <v>25563</v>
      </c>
      <c r="E5728" t="s">
        <v>25564</v>
      </c>
    </row>
    <row r="5729" spans="1:5" x14ac:dyDescent="0.3">
      <c r="A5729" t="s">
        <v>25565</v>
      </c>
      <c r="B5729" t="s">
        <v>25566</v>
      </c>
      <c r="C5729" t="s">
        <v>25567</v>
      </c>
      <c r="D5729" t="s">
        <v>25568</v>
      </c>
      <c r="E5729" t="s">
        <v>25569</v>
      </c>
    </row>
    <row r="5730" spans="1:5" x14ac:dyDescent="0.3">
      <c r="A5730" t="s">
        <v>25570</v>
      </c>
      <c r="B5730" t="s">
        <v>25571</v>
      </c>
      <c r="C5730" t="s">
        <v>25572</v>
      </c>
      <c r="D5730" t="s">
        <v>12402</v>
      </c>
      <c r="E5730" t="s">
        <v>25573</v>
      </c>
    </row>
    <row r="5731" spans="1:5" x14ac:dyDescent="0.3">
      <c r="A5731" t="s">
        <v>25574</v>
      </c>
      <c r="B5731" t="s">
        <v>25575</v>
      </c>
      <c r="C5731" t="s">
        <v>579</v>
      </c>
      <c r="D5731" t="s">
        <v>25576</v>
      </c>
      <c r="E5731" t="s">
        <v>25577</v>
      </c>
    </row>
    <row r="5732" spans="1:5" x14ac:dyDescent="0.3">
      <c r="A5732" t="s">
        <v>25578</v>
      </c>
      <c r="B5732" t="s">
        <v>25579</v>
      </c>
      <c r="C5732" t="s">
        <v>6470</v>
      </c>
      <c r="D5732" t="s">
        <v>25580</v>
      </c>
      <c r="E5732" t="s">
        <v>25581</v>
      </c>
    </row>
    <row r="5733" spans="1:5" x14ac:dyDescent="0.3">
      <c r="A5733" t="s">
        <v>25582</v>
      </c>
      <c r="B5733" t="s">
        <v>25583</v>
      </c>
      <c r="C5733" t="s">
        <v>25584</v>
      </c>
      <c r="D5733" t="s">
        <v>25585</v>
      </c>
      <c r="E5733" t="s">
        <v>25586</v>
      </c>
    </row>
    <row r="5734" spans="1:5" x14ac:dyDescent="0.3">
      <c r="A5734" t="s">
        <v>25587</v>
      </c>
      <c r="B5734" t="s">
        <v>25588</v>
      </c>
      <c r="C5734" t="s">
        <v>25589</v>
      </c>
      <c r="D5734" t="s">
        <v>25590</v>
      </c>
      <c r="E5734" t="s">
        <v>25591</v>
      </c>
    </row>
    <row r="5735" spans="1:5" x14ac:dyDescent="0.3">
      <c r="A5735" t="s">
        <v>25592</v>
      </c>
      <c r="B5735" t="s">
        <v>25593</v>
      </c>
      <c r="C5735" t="s">
        <v>25594</v>
      </c>
      <c r="D5735" t="s">
        <v>25595</v>
      </c>
      <c r="E5735" t="s">
        <v>25596</v>
      </c>
    </row>
    <row r="5736" spans="1:5" x14ac:dyDescent="0.3">
      <c r="A5736" t="s">
        <v>25597</v>
      </c>
      <c r="B5736" t="s">
        <v>25598</v>
      </c>
      <c r="C5736" t="s">
        <v>7251</v>
      </c>
      <c r="D5736" t="s">
        <v>7251</v>
      </c>
      <c r="E5736" t="s">
        <v>25599</v>
      </c>
    </row>
    <row r="5737" spans="1:5" x14ac:dyDescent="0.3">
      <c r="A5737" t="s">
        <v>25600</v>
      </c>
      <c r="B5737" t="s">
        <v>25601</v>
      </c>
      <c r="C5737" t="s">
        <v>7802</v>
      </c>
      <c r="D5737" t="s">
        <v>25602</v>
      </c>
      <c r="E5737" t="s">
        <v>25603</v>
      </c>
    </row>
    <row r="5738" spans="1:5" x14ac:dyDescent="0.3">
      <c r="A5738" t="s">
        <v>25604</v>
      </c>
      <c r="B5738" t="s">
        <v>25605</v>
      </c>
      <c r="C5738" t="s">
        <v>25606</v>
      </c>
      <c r="D5738" t="s">
        <v>25607</v>
      </c>
      <c r="E5738" t="s">
        <v>25608</v>
      </c>
    </row>
    <row r="5739" spans="1:5" x14ac:dyDescent="0.3">
      <c r="A5739" t="s">
        <v>25609</v>
      </c>
      <c r="B5739" t="s">
        <v>25610</v>
      </c>
      <c r="C5739" t="s">
        <v>22789</v>
      </c>
      <c r="D5739" t="s">
        <v>25611</v>
      </c>
      <c r="E5739" t="s">
        <v>25612</v>
      </c>
    </row>
    <row r="5740" spans="1:5" x14ac:dyDescent="0.3">
      <c r="A5740" t="s">
        <v>25613</v>
      </c>
      <c r="B5740" t="s">
        <v>25614</v>
      </c>
      <c r="C5740" t="s">
        <v>8717</v>
      </c>
      <c r="D5740" t="s">
        <v>25615</v>
      </c>
      <c r="E5740" t="s">
        <v>25616</v>
      </c>
    </row>
    <row r="5741" spans="1:5" x14ac:dyDescent="0.3">
      <c r="A5741" t="s">
        <v>25617</v>
      </c>
      <c r="B5741" t="s">
        <v>25618</v>
      </c>
      <c r="C5741" t="s">
        <v>25619</v>
      </c>
      <c r="D5741" t="s">
        <v>25619</v>
      </c>
      <c r="E5741" t="s">
        <v>25620</v>
      </c>
    </row>
    <row r="5742" spans="1:5" x14ac:dyDescent="0.3">
      <c r="A5742" t="s">
        <v>25621</v>
      </c>
      <c r="B5742" t="s">
        <v>25622</v>
      </c>
      <c r="C5742" t="s">
        <v>7224</v>
      </c>
      <c r="D5742" t="s">
        <v>25623</v>
      </c>
      <c r="E5742" t="s">
        <v>25624</v>
      </c>
    </row>
    <row r="5743" spans="1:5" x14ac:dyDescent="0.3">
      <c r="A5743" t="s">
        <v>25625</v>
      </c>
      <c r="B5743" t="s">
        <v>25626</v>
      </c>
      <c r="C5743" t="s">
        <v>25627</v>
      </c>
      <c r="D5743" t="s">
        <v>25627</v>
      </c>
      <c r="E5743" t="s">
        <v>25628</v>
      </c>
    </row>
    <row r="5744" spans="1:5" x14ac:dyDescent="0.3">
      <c r="A5744" t="s">
        <v>25629</v>
      </c>
      <c r="B5744" t="s">
        <v>25630</v>
      </c>
      <c r="C5744" t="s">
        <v>25631</v>
      </c>
      <c r="D5744" t="s">
        <v>25631</v>
      </c>
      <c r="E5744" t="s">
        <v>25632</v>
      </c>
    </row>
    <row r="5745" spans="1:5" x14ac:dyDescent="0.3">
      <c r="A5745" t="s">
        <v>25633</v>
      </c>
      <c r="B5745" t="s">
        <v>25634</v>
      </c>
      <c r="C5745" t="s">
        <v>24244</v>
      </c>
      <c r="D5745" t="s">
        <v>25635</v>
      </c>
      <c r="E5745" t="s">
        <v>25636</v>
      </c>
    </row>
    <row r="5746" spans="1:5" x14ac:dyDescent="0.3">
      <c r="A5746" t="s">
        <v>25637</v>
      </c>
      <c r="B5746" t="s">
        <v>25638</v>
      </c>
      <c r="C5746" t="s">
        <v>25639</v>
      </c>
      <c r="D5746" t="s">
        <v>25640</v>
      </c>
      <c r="E5746" t="s">
        <v>25641</v>
      </c>
    </row>
    <row r="5747" spans="1:5" x14ac:dyDescent="0.3">
      <c r="A5747" t="s">
        <v>25642</v>
      </c>
      <c r="B5747" t="s">
        <v>25643</v>
      </c>
      <c r="C5747" t="s">
        <v>11765</v>
      </c>
      <c r="D5747" t="s">
        <v>25644</v>
      </c>
      <c r="E5747" t="s">
        <v>25645</v>
      </c>
    </row>
    <row r="5748" spans="1:5" x14ac:dyDescent="0.3">
      <c r="A5748" t="s">
        <v>25646</v>
      </c>
      <c r="B5748" t="s">
        <v>25647</v>
      </c>
      <c r="C5748" t="s">
        <v>25648</v>
      </c>
      <c r="D5748" t="s">
        <v>25649</v>
      </c>
      <c r="E5748" t="s">
        <v>25650</v>
      </c>
    </row>
    <row r="5749" spans="1:5" x14ac:dyDescent="0.3">
      <c r="A5749" t="s">
        <v>25651</v>
      </c>
      <c r="B5749" t="s">
        <v>25652</v>
      </c>
      <c r="C5749" t="s">
        <v>4375</v>
      </c>
      <c r="D5749" t="s">
        <v>25653</v>
      </c>
      <c r="E5749" t="s">
        <v>25654</v>
      </c>
    </row>
    <row r="5750" spans="1:5" x14ac:dyDescent="0.3">
      <c r="A5750" t="s">
        <v>25655</v>
      </c>
      <c r="B5750" t="s">
        <v>25656</v>
      </c>
      <c r="C5750" t="s">
        <v>25657</v>
      </c>
      <c r="D5750" t="s">
        <v>25658</v>
      </c>
      <c r="E5750" t="s">
        <v>25659</v>
      </c>
    </row>
    <row r="5751" spans="1:5" x14ac:dyDescent="0.3">
      <c r="A5751" t="s">
        <v>25660</v>
      </c>
      <c r="B5751" t="s">
        <v>25661</v>
      </c>
      <c r="C5751" t="s">
        <v>13692</v>
      </c>
      <c r="D5751" t="s">
        <v>25662</v>
      </c>
      <c r="E5751" t="s">
        <v>25663</v>
      </c>
    </row>
    <row r="5752" spans="1:5" x14ac:dyDescent="0.3">
      <c r="A5752" t="s">
        <v>25664</v>
      </c>
      <c r="B5752" t="s">
        <v>25665</v>
      </c>
      <c r="C5752" t="s">
        <v>25666</v>
      </c>
      <c r="D5752" t="s">
        <v>25667</v>
      </c>
      <c r="E5752" t="s">
        <v>25668</v>
      </c>
    </row>
    <row r="5753" spans="1:5" x14ac:dyDescent="0.3">
      <c r="A5753" t="s">
        <v>25669</v>
      </c>
      <c r="B5753" t="s">
        <v>25670</v>
      </c>
      <c r="C5753" t="s">
        <v>14554</v>
      </c>
      <c r="D5753" t="s">
        <v>14554</v>
      </c>
      <c r="E5753" t="s">
        <v>25671</v>
      </c>
    </row>
    <row r="5754" spans="1:5" x14ac:dyDescent="0.3">
      <c r="A5754" t="s">
        <v>25672</v>
      </c>
      <c r="B5754" t="s">
        <v>25673</v>
      </c>
      <c r="C5754" t="s">
        <v>25674</v>
      </c>
      <c r="D5754" t="s">
        <v>25674</v>
      </c>
      <c r="E5754" t="s">
        <v>25675</v>
      </c>
    </row>
    <row r="5755" spans="1:5" x14ac:dyDescent="0.3">
      <c r="A5755" t="s">
        <v>25676</v>
      </c>
      <c r="B5755" t="s">
        <v>25677</v>
      </c>
      <c r="C5755" t="s">
        <v>25678</v>
      </c>
      <c r="D5755" t="s">
        <v>25679</v>
      </c>
      <c r="E5755" t="s">
        <v>25680</v>
      </c>
    </row>
    <row r="5756" spans="1:5" x14ac:dyDescent="0.3">
      <c r="A5756" t="s">
        <v>25681</v>
      </c>
      <c r="B5756" t="s">
        <v>25682</v>
      </c>
      <c r="C5756" t="s">
        <v>12857</v>
      </c>
      <c r="D5756" t="s">
        <v>25683</v>
      </c>
      <c r="E5756" t="s">
        <v>25684</v>
      </c>
    </row>
    <row r="5757" spans="1:5" x14ac:dyDescent="0.3">
      <c r="A5757" t="s">
        <v>25685</v>
      </c>
      <c r="B5757" t="s">
        <v>25686</v>
      </c>
      <c r="C5757" t="s">
        <v>25687</v>
      </c>
      <c r="D5757" t="s">
        <v>25688</v>
      </c>
      <c r="E5757" t="s">
        <v>25689</v>
      </c>
    </row>
    <row r="5758" spans="1:5" x14ac:dyDescent="0.3">
      <c r="A5758" t="s">
        <v>25690</v>
      </c>
      <c r="B5758" t="s">
        <v>25691</v>
      </c>
      <c r="C5758" t="s">
        <v>4058</v>
      </c>
      <c r="D5758" t="s">
        <v>25692</v>
      </c>
      <c r="E5758" t="s">
        <v>25693</v>
      </c>
    </row>
    <row r="5759" spans="1:5" x14ac:dyDescent="0.3">
      <c r="A5759" t="s">
        <v>25694</v>
      </c>
      <c r="B5759" t="s">
        <v>25695</v>
      </c>
      <c r="C5759" t="s">
        <v>25696</v>
      </c>
      <c r="D5759" t="s">
        <v>25697</v>
      </c>
      <c r="E5759" t="s">
        <v>25698</v>
      </c>
    </row>
    <row r="5760" spans="1:5" x14ac:dyDescent="0.3">
      <c r="A5760" t="s">
        <v>25699</v>
      </c>
      <c r="B5760" t="s">
        <v>25700</v>
      </c>
      <c r="C5760" t="s">
        <v>25701</v>
      </c>
      <c r="D5760" t="s">
        <v>25701</v>
      </c>
      <c r="E5760" t="s">
        <v>25702</v>
      </c>
    </row>
    <row r="5761" spans="1:5" x14ac:dyDescent="0.3">
      <c r="A5761" t="s">
        <v>25703</v>
      </c>
      <c r="B5761" t="s">
        <v>25704</v>
      </c>
      <c r="C5761" t="s">
        <v>25705</v>
      </c>
      <c r="D5761" t="s">
        <v>25706</v>
      </c>
      <c r="E5761" t="s">
        <v>25707</v>
      </c>
    </row>
    <row r="5762" spans="1:5" x14ac:dyDescent="0.3">
      <c r="A5762" t="s">
        <v>25708</v>
      </c>
      <c r="B5762" t="s">
        <v>25709</v>
      </c>
      <c r="C5762" t="s">
        <v>5249</v>
      </c>
      <c r="D5762" t="s">
        <v>25710</v>
      </c>
      <c r="E5762" t="s">
        <v>25711</v>
      </c>
    </row>
    <row r="5763" spans="1:5" x14ac:dyDescent="0.3">
      <c r="A5763" t="s">
        <v>25712</v>
      </c>
      <c r="B5763" t="s">
        <v>25713</v>
      </c>
      <c r="C5763" t="s">
        <v>25714</v>
      </c>
      <c r="D5763" t="s">
        <v>25715</v>
      </c>
      <c r="E5763" t="s">
        <v>25716</v>
      </c>
    </row>
    <row r="5764" spans="1:5" x14ac:dyDescent="0.3">
      <c r="A5764" t="s">
        <v>25717</v>
      </c>
      <c r="B5764" t="s">
        <v>25718</v>
      </c>
      <c r="C5764" t="s">
        <v>5805</v>
      </c>
      <c r="D5764" t="s">
        <v>25719</v>
      </c>
      <c r="E5764" t="s">
        <v>25720</v>
      </c>
    </row>
    <row r="5765" spans="1:5" x14ac:dyDescent="0.3">
      <c r="A5765" t="s">
        <v>25721</v>
      </c>
      <c r="B5765" t="s">
        <v>25722</v>
      </c>
      <c r="C5765" t="s">
        <v>25723</v>
      </c>
      <c r="D5765" t="s">
        <v>25724</v>
      </c>
      <c r="E5765" t="s">
        <v>25725</v>
      </c>
    </row>
    <row r="5766" spans="1:5" x14ac:dyDescent="0.3">
      <c r="A5766" t="s">
        <v>25726</v>
      </c>
      <c r="B5766" t="s">
        <v>25727</v>
      </c>
      <c r="C5766" t="s">
        <v>25728</v>
      </c>
      <c r="D5766" t="s">
        <v>25729</v>
      </c>
      <c r="E5766" t="s">
        <v>25730</v>
      </c>
    </row>
    <row r="5767" spans="1:5" x14ac:dyDescent="0.3">
      <c r="A5767" t="s">
        <v>25731</v>
      </c>
      <c r="B5767" t="s">
        <v>25732</v>
      </c>
      <c r="C5767" t="s">
        <v>25733</v>
      </c>
      <c r="D5767" t="s">
        <v>25734</v>
      </c>
      <c r="E5767" t="s">
        <v>25735</v>
      </c>
    </row>
    <row r="5768" spans="1:5" x14ac:dyDescent="0.3">
      <c r="A5768" t="s">
        <v>25736</v>
      </c>
      <c r="B5768" t="s">
        <v>25737</v>
      </c>
      <c r="C5768" t="s">
        <v>17389</v>
      </c>
      <c r="D5768" t="s">
        <v>17389</v>
      </c>
      <c r="E5768" t="s">
        <v>25738</v>
      </c>
    </row>
    <row r="5769" spans="1:5" x14ac:dyDescent="0.3">
      <c r="A5769" t="s">
        <v>25739</v>
      </c>
      <c r="B5769" t="s">
        <v>25740</v>
      </c>
      <c r="C5769" t="s">
        <v>25741</v>
      </c>
      <c r="D5769" t="s">
        <v>25742</v>
      </c>
      <c r="E5769" t="s">
        <v>25743</v>
      </c>
    </row>
    <row r="5770" spans="1:5" x14ac:dyDescent="0.3">
      <c r="A5770" t="s">
        <v>25744</v>
      </c>
      <c r="B5770" t="s">
        <v>25745</v>
      </c>
      <c r="C5770" t="s">
        <v>25746</v>
      </c>
      <c r="D5770" t="s">
        <v>25747</v>
      </c>
      <c r="E5770" t="s">
        <v>25748</v>
      </c>
    </row>
    <row r="5771" spans="1:5" x14ac:dyDescent="0.3">
      <c r="A5771" t="s">
        <v>25749</v>
      </c>
      <c r="B5771" t="s">
        <v>25750</v>
      </c>
      <c r="C5771" t="s">
        <v>3247</v>
      </c>
      <c r="D5771" t="s">
        <v>25751</v>
      </c>
      <c r="E5771" t="s">
        <v>25752</v>
      </c>
    </row>
    <row r="5772" spans="1:5" x14ac:dyDescent="0.3">
      <c r="A5772" t="s">
        <v>25753</v>
      </c>
      <c r="B5772" t="s">
        <v>25754</v>
      </c>
      <c r="C5772" t="s">
        <v>9110</v>
      </c>
      <c r="D5772" t="s">
        <v>25755</v>
      </c>
      <c r="E5772" t="s">
        <v>25756</v>
      </c>
    </row>
    <row r="5773" spans="1:5" x14ac:dyDescent="0.3">
      <c r="A5773" t="s">
        <v>25757</v>
      </c>
      <c r="B5773" t="s">
        <v>25758</v>
      </c>
      <c r="C5773" t="s">
        <v>25759</v>
      </c>
      <c r="D5773" t="s">
        <v>25760</v>
      </c>
      <c r="E5773" t="s">
        <v>25761</v>
      </c>
    </row>
    <row r="5774" spans="1:5" x14ac:dyDescent="0.3">
      <c r="A5774" t="s">
        <v>25762</v>
      </c>
      <c r="B5774" t="s">
        <v>25763</v>
      </c>
      <c r="C5774" t="s">
        <v>25764</v>
      </c>
      <c r="D5774" t="s">
        <v>25764</v>
      </c>
      <c r="E5774" t="s">
        <v>25765</v>
      </c>
    </row>
    <row r="5775" spans="1:5" x14ac:dyDescent="0.3">
      <c r="A5775" t="s">
        <v>25766</v>
      </c>
      <c r="B5775" t="s">
        <v>25767</v>
      </c>
      <c r="C5775" t="s">
        <v>25768</v>
      </c>
      <c r="D5775" t="s">
        <v>25769</v>
      </c>
      <c r="E5775" t="s">
        <v>25770</v>
      </c>
    </row>
    <row r="5776" spans="1:5" x14ac:dyDescent="0.3">
      <c r="A5776" t="s">
        <v>25771</v>
      </c>
      <c r="B5776" t="s">
        <v>25772</v>
      </c>
      <c r="C5776" t="s">
        <v>25773</v>
      </c>
      <c r="D5776" t="s">
        <v>25774</v>
      </c>
      <c r="E5776" t="s">
        <v>25775</v>
      </c>
    </row>
    <row r="5777" spans="1:5" x14ac:dyDescent="0.3">
      <c r="A5777" t="s">
        <v>25776</v>
      </c>
      <c r="B5777" t="s">
        <v>25777</v>
      </c>
      <c r="C5777" t="s">
        <v>25778</v>
      </c>
      <c r="D5777" t="s">
        <v>25779</v>
      </c>
      <c r="E5777" t="s">
        <v>25780</v>
      </c>
    </row>
    <row r="5778" spans="1:5" x14ac:dyDescent="0.3">
      <c r="A5778" t="s">
        <v>25781</v>
      </c>
      <c r="B5778" t="s">
        <v>25782</v>
      </c>
      <c r="C5778" t="s">
        <v>4931</v>
      </c>
      <c r="D5778" t="s">
        <v>25783</v>
      </c>
      <c r="E5778" t="s">
        <v>25784</v>
      </c>
    </row>
    <row r="5779" spans="1:5" x14ac:dyDescent="0.3">
      <c r="A5779" t="s">
        <v>25785</v>
      </c>
      <c r="B5779" t="s">
        <v>25786</v>
      </c>
      <c r="C5779" t="s">
        <v>25787</v>
      </c>
      <c r="D5779" t="s">
        <v>25788</v>
      </c>
      <c r="E5779" t="s">
        <v>25789</v>
      </c>
    </row>
    <row r="5780" spans="1:5" x14ac:dyDescent="0.3">
      <c r="A5780" t="s">
        <v>25790</v>
      </c>
      <c r="B5780" t="s">
        <v>25791</v>
      </c>
      <c r="C5780" t="s">
        <v>25792</v>
      </c>
      <c r="D5780" t="s">
        <v>25793</v>
      </c>
      <c r="E5780" t="s">
        <v>25794</v>
      </c>
    </row>
    <row r="5781" spans="1:5" x14ac:dyDescent="0.3">
      <c r="A5781" t="s">
        <v>25795</v>
      </c>
      <c r="B5781" t="s">
        <v>25796</v>
      </c>
      <c r="C5781" t="s">
        <v>25797</v>
      </c>
      <c r="D5781" t="s">
        <v>25798</v>
      </c>
      <c r="E5781" t="s">
        <v>25799</v>
      </c>
    </row>
    <row r="5782" spans="1:5" x14ac:dyDescent="0.3">
      <c r="A5782" t="s">
        <v>25800</v>
      </c>
      <c r="B5782" t="s">
        <v>25801</v>
      </c>
      <c r="C5782" t="s">
        <v>25802</v>
      </c>
      <c r="D5782" t="s">
        <v>25803</v>
      </c>
      <c r="E5782" t="s">
        <v>25804</v>
      </c>
    </row>
    <row r="5783" spans="1:5" x14ac:dyDescent="0.3">
      <c r="A5783" t="s">
        <v>25805</v>
      </c>
      <c r="B5783" t="s">
        <v>25806</v>
      </c>
      <c r="C5783" t="s">
        <v>16742</v>
      </c>
      <c r="D5783" t="s">
        <v>25807</v>
      </c>
      <c r="E5783" t="s">
        <v>25808</v>
      </c>
    </row>
    <row r="5784" spans="1:5" x14ac:dyDescent="0.3">
      <c r="A5784" t="s">
        <v>25809</v>
      </c>
      <c r="B5784" t="s">
        <v>25810</v>
      </c>
      <c r="C5784" t="s">
        <v>25811</v>
      </c>
      <c r="D5784" t="s">
        <v>25812</v>
      </c>
      <c r="E5784" t="s">
        <v>25813</v>
      </c>
    </row>
    <row r="5785" spans="1:5" x14ac:dyDescent="0.3">
      <c r="A5785" t="s">
        <v>25814</v>
      </c>
      <c r="B5785" t="s">
        <v>25815</v>
      </c>
      <c r="C5785" t="s">
        <v>14215</v>
      </c>
      <c r="D5785" t="s">
        <v>25816</v>
      </c>
      <c r="E5785" t="s">
        <v>25817</v>
      </c>
    </row>
    <row r="5786" spans="1:5" x14ac:dyDescent="0.3">
      <c r="A5786" t="s">
        <v>25818</v>
      </c>
      <c r="B5786" t="s">
        <v>25819</v>
      </c>
      <c r="C5786" t="s">
        <v>17113</v>
      </c>
      <c r="D5786" t="s">
        <v>17113</v>
      </c>
      <c r="E5786" t="s">
        <v>25820</v>
      </c>
    </row>
    <row r="5787" spans="1:5" x14ac:dyDescent="0.3">
      <c r="A5787" t="s">
        <v>25821</v>
      </c>
      <c r="B5787" t="s">
        <v>25822</v>
      </c>
      <c r="C5787" t="s">
        <v>25823</v>
      </c>
      <c r="D5787" t="s">
        <v>25823</v>
      </c>
      <c r="E5787" t="s">
        <v>25823</v>
      </c>
    </row>
    <row r="5788" spans="1:5" x14ac:dyDescent="0.3">
      <c r="A5788" t="s">
        <v>25824</v>
      </c>
      <c r="B5788" t="s">
        <v>25825</v>
      </c>
      <c r="C5788" t="s">
        <v>7729</v>
      </c>
      <c r="E5788" t="s">
        <v>25826</v>
      </c>
    </row>
    <row r="5789" spans="1:5" x14ac:dyDescent="0.3">
      <c r="A5789" t="s">
        <v>25827</v>
      </c>
      <c r="B5789" t="s">
        <v>25828</v>
      </c>
      <c r="C5789" t="s">
        <v>4776</v>
      </c>
      <c r="E5789" t="s">
        <v>25829</v>
      </c>
    </row>
    <row r="5790" spans="1:5" x14ac:dyDescent="0.3">
      <c r="A5790" t="s">
        <v>25830</v>
      </c>
      <c r="B5790" t="s">
        <v>25831</v>
      </c>
      <c r="C5790" t="s">
        <v>12342</v>
      </c>
      <c r="E5790" t="s">
        <v>25832</v>
      </c>
    </row>
    <row r="5791" spans="1:5" x14ac:dyDescent="0.3">
      <c r="A5791" t="s">
        <v>25833</v>
      </c>
      <c r="B5791" t="s">
        <v>25834</v>
      </c>
      <c r="C5791" t="s">
        <v>25835</v>
      </c>
      <c r="E5791" t="s">
        <v>25836</v>
      </c>
    </row>
    <row r="5792" spans="1:5" x14ac:dyDescent="0.3">
      <c r="A5792" t="s">
        <v>25837</v>
      </c>
      <c r="B5792" t="s">
        <v>25838</v>
      </c>
      <c r="C5792" t="s">
        <v>13522</v>
      </c>
      <c r="E5792" t="s">
        <v>25839</v>
      </c>
    </row>
    <row r="5793" spans="1:5" x14ac:dyDescent="0.3">
      <c r="A5793" t="s">
        <v>25840</v>
      </c>
      <c r="B5793" t="s">
        <v>25841</v>
      </c>
      <c r="C5793" t="s">
        <v>12292</v>
      </c>
      <c r="D5793" t="s">
        <v>25842</v>
      </c>
      <c r="E5793" t="s">
        <v>25842</v>
      </c>
    </row>
    <row r="5794" spans="1:5" x14ac:dyDescent="0.3">
      <c r="A5794" t="s">
        <v>25843</v>
      </c>
      <c r="B5794" t="s">
        <v>25844</v>
      </c>
      <c r="C5794" t="s">
        <v>25845</v>
      </c>
      <c r="D5794" t="s">
        <v>25846</v>
      </c>
      <c r="E5794" t="s">
        <v>25846</v>
      </c>
    </row>
    <row r="5795" spans="1:5" x14ac:dyDescent="0.3">
      <c r="A5795" t="s">
        <v>25847</v>
      </c>
      <c r="B5795" t="s">
        <v>25848</v>
      </c>
      <c r="C5795" t="s">
        <v>25849</v>
      </c>
      <c r="D5795" t="s">
        <v>25850</v>
      </c>
      <c r="E5795" t="s">
        <v>25850</v>
      </c>
    </row>
    <row r="5796" spans="1:5" x14ac:dyDescent="0.3">
      <c r="A5796" t="s">
        <v>25851</v>
      </c>
      <c r="B5796" t="s">
        <v>25852</v>
      </c>
      <c r="C5796" t="s">
        <v>25853</v>
      </c>
      <c r="D5796" t="s">
        <v>25853</v>
      </c>
      <c r="E5796" t="s">
        <v>25853</v>
      </c>
    </row>
    <row r="5797" spans="1:5" x14ac:dyDescent="0.3">
      <c r="A5797" t="s">
        <v>25854</v>
      </c>
      <c r="B5797" t="s">
        <v>25855</v>
      </c>
      <c r="C5797" t="s">
        <v>25856</v>
      </c>
      <c r="D5797" t="s">
        <v>25857</v>
      </c>
      <c r="E5797" t="s">
        <v>25857</v>
      </c>
    </row>
    <row r="5798" spans="1:5" x14ac:dyDescent="0.3">
      <c r="A5798" t="s">
        <v>25858</v>
      </c>
      <c r="B5798" t="s">
        <v>25859</v>
      </c>
      <c r="C5798" t="s">
        <v>25860</v>
      </c>
      <c r="D5798" t="s">
        <v>25860</v>
      </c>
      <c r="E5798" t="s">
        <v>25860</v>
      </c>
    </row>
    <row r="5799" spans="1:5" x14ac:dyDescent="0.3">
      <c r="A5799" t="s">
        <v>25861</v>
      </c>
      <c r="B5799" t="s">
        <v>25862</v>
      </c>
      <c r="C5799" t="s">
        <v>25863</v>
      </c>
      <c r="D5799" t="s">
        <v>25863</v>
      </c>
      <c r="E5799" t="s">
        <v>25863</v>
      </c>
    </row>
    <row r="5800" spans="1:5" x14ac:dyDescent="0.3">
      <c r="A5800" t="s">
        <v>25864</v>
      </c>
      <c r="B5800" t="s">
        <v>25865</v>
      </c>
      <c r="C5800" t="s">
        <v>25866</v>
      </c>
      <c r="D5800" t="s">
        <v>25866</v>
      </c>
      <c r="E5800" t="s">
        <v>25866</v>
      </c>
    </row>
    <row r="5801" spans="1:5" x14ac:dyDescent="0.3">
      <c r="A5801" t="s">
        <v>25867</v>
      </c>
      <c r="B5801" t="s">
        <v>25868</v>
      </c>
      <c r="C5801" t="s">
        <v>25869</v>
      </c>
      <c r="D5801" t="s">
        <v>25869</v>
      </c>
      <c r="E5801" t="s">
        <v>25869</v>
      </c>
    </row>
    <row r="5802" spans="1:5" x14ac:dyDescent="0.3">
      <c r="A5802" t="s">
        <v>25870</v>
      </c>
      <c r="B5802" t="s">
        <v>25871</v>
      </c>
      <c r="C5802" t="s">
        <v>25872</v>
      </c>
      <c r="D5802" t="s">
        <v>25872</v>
      </c>
      <c r="E5802" t="s">
        <v>25872</v>
      </c>
    </row>
    <row r="5803" spans="1:5" x14ac:dyDescent="0.3">
      <c r="A5803" t="s">
        <v>25873</v>
      </c>
      <c r="B5803" t="s">
        <v>25874</v>
      </c>
      <c r="C5803" t="s">
        <v>71</v>
      </c>
      <c r="D5803" t="s">
        <v>71</v>
      </c>
      <c r="E5803" t="s">
        <v>71</v>
      </c>
    </row>
    <row r="5804" spans="1:5" x14ac:dyDescent="0.3">
      <c r="A5804" t="s">
        <v>25875</v>
      </c>
      <c r="B5804" t="s">
        <v>25876</v>
      </c>
      <c r="C5804" t="s">
        <v>25877</v>
      </c>
      <c r="D5804" t="s">
        <v>25878</v>
      </c>
      <c r="E5804" t="s">
        <v>25878</v>
      </c>
    </row>
    <row r="5805" spans="1:5" x14ac:dyDescent="0.3">
      <c r="A5805" t="s">
        <v>25879</v>
      </c>
      <c r="B5805" t="s">
        <v>25880</v>
      </c>
      <c r="C5805" t="s">
        <v>25881</v>
      </c>
      <c r="D5805" t="s">
        <v>25881</v>
      </c>
      <c r="E5805" t="s">
        <v>25881</v>
      </c>
    </row>
    <row r="5806" spans="1:5" x14ac:dyDescent="0.3">
      <c r="A5806" t="s">
        <v>25882</v>
      </c>
      <c r="B5806" t="s">
        <v>25883</v>
      </c>
      <c r="C5806" t="s">
        <v>25884</v>
      </c>
      <c r="D5806" t="s">
        <v>25884</v>
      </c>
      <c r="E5806" t="s">
        <v>25884</v>
      </c>
    </row>
    <row r="5807" spans="1:5" x14ac:dyDescent="0.3">
      <c r="A5807" t="s">
        <v>25885</v>
      </c>
      <c r="B5807" t="s">
        <v>25886</v>
      </c>
      <c r="C5807" t="s">
        <v>25887</v>
      </c>
      <c r="D5807" t="s">
        <v>25887</v>
      </c>
      <c r="E5807" t="s">
        <v>25887</v>
      </c>
    </row>
    <row r="5808" spans="1:5" x14ac:dyDescent="0.3">
      <c r="A5808" t="s">
        <v>25888</v>
      </c>
      <c r="B5808" t="s">
        <v>25889</v>
      </c>
      <c r="C5808" t="s">
        <v>25890</v>
      </c>
      <c r="D5808" t="s">
        <v>25890</v>
      </c>
      <c r="E5808" t="s">
        <v>25890</v>
      </c>
    </row>
    <row r="5809" spans="1:5" x14ac:dyDescent="0.3">
      <c r="A5809" t="s">
        <v>25891</v>
      </c>
      <c r="B5809" t="s">
        <v>25892</v>
      </c>
      <c r="C5809" t="s">
        <v>25893</v>
      </c>
      <c r="D5809" t="s">
        <v>25894</v>
      </c>
      <c r="E5809" t="s">
        <v>25894</v>
      </c>
    </row>
    <row r="5810" spans="1:5" x14ac:dyDescent="0.3">
      <c r="A5810" t="s">
        <v>25895</v>
      </c>
      <c r="B5810" t="s">
        <v>25896</v>
      </c>
      <c r="C5810" t="s">
        <v>25897</v>
      </c>
      <c r="D5810" t="s">
        <v>25898</v>
      </c>
      <c r="E5810" t="s">
        <v>25898</v>
      </c>
    </row>
    <row r="5811" spans="1:5" x14ac:dyDescent="0.3">
      <c r="A5811" t="s">
        <v>25899</v>
      </c>
      <c r="B5811" t="s">
        <v>25900</v>
      </c>
      <c r="C5811" t="s">
        <v>25901</v>
      </c>
      <c r="D5811" t="s">
        <v>25901</v>
      </c>
      <c r="E5811" t="s">
        <v>25901</v>
      </c>
    </row>
    <row r="5812" spans="1:5" x14ac:dyDescent="0.3">
      <c r="A5812" t="s">
        <v>25902</v>
      </c>
      <c r="B5812" t="s">
        <v>25903</v>
      </c>
      <c r="C5812" t="s">
        <v>25904</v>
      </c>
      <c r="D5812" t="s">
        <v>25904</v>
      </c>
      <c r="E5812" t="s">
        <v>25904</v>
      </c>
    </row>
    <row r="5813" spans="1:5" x14ac:dyDescent="0.3">
      <c r="A5813" t="s">
        <v>25905</v>
      </c>
      <c r="B5813" t="s">
        <v>25906</v>
      </c>
      <c r="C5813" t="s">
        <v>25907</v>
      </c>
      <c r="D5813" t="s">
        <v>25907</v>
      </c>
      <c r="E5813" t="s">
        <v>25907</v>
      </c>
    </row>
    <row r="5814" spans="1:5" x14ac:dyDescent="0.3">
      <c r="A5814" t="s">
        <v>25908</v>
      </c>
      <c r="B5814" t="s">
        <v>25909</v>
      </c>
      <c r="C5814" t="s">
        <v>25910</v>
      </c>
      <c r="D5814" t="s">
        <v>25911</v>
      </c>
      <c r="E5814" t="s">
        <v>25911</v>
      </c>
    </row>
    <row r="5815" spans="1:5" x14ac:dyDescent="0.3">
      <c r="A5815" t="s">
        <v>25912</v>
      </c>
      <c r="B5815" t="s">
        <v>25913</v>
      </c>
      <c r="C5815" t="s">
        <v>25914</v>
      </c>
      <c r="D5815" t="s">
        <v>25915</v>
      </c>
      <c r="E5815" t="s">
        <v>25915</v>
      </c>
    </row>
    <row r="5816" spans="1:5" x14ac:dyDescent="0.3">
      <c r="A5816" t="s">
        <v>25916</v>
      </c>
      <c r="B5816" t="s">
        <v>25917</v>
      </c>
      <c r="C5816" t="s">
        <v>241</v>
      </c>
      <c r="D5816" t="s">
        <v>241</v>
      </c>
      <c r="E5816" t="s">
        <v>241</v>
      </c>
    </row>
    <row r="5817" spans="1:5" x14ac:dyDescent="0.3">
      <c r="A5817" t="s">
        <v>25918</v>
      </c>
      <c r="B5817" t="s">
        <v>25919</v>
      </c>
      <c r="C5817" t="s">
        <v>259</v>
      </c>
      <c r="D5817" t="s">
        <v>25920</v>
      </c>
      <c r="E5817" t="s">
        <v>25920</v>
      </c>
    </row>
    <row r="5818" spans="1:5" x14ac:dyDescent="0.3">
      <c r="A5818" t="s">
        <v>25921</v>
      </c>
      <c r="B5818" t="s">
        <v>25922</v>
      </c>
      <c r="C5818" t="s">
        <v>21438</v>
      </c>
      <c r="D5818" t="s">
        <v>21438</v>
      </c>
      <c r="E5818" t="s">
        <v>21438</v>
      </c>
    </row>
    <row r="5819" spans="1:5" x14ac:dyDescent="0.3">
      <c r="A5819" t="s">
        <v>25923</v>
      </c>
      <c r="B5819" t="s">
        <v>25924</v>
      </c>
      <c r="C5819" t="s">
        <v>25925</v>
      </c>
      <c r="D5819" t="s">
        <v>25925</v>
      </c>
      <c r="E5819" t="s">
        <v>25925</v>
      </c>
    </row>
    <row r="5820" spans="1:5" x14ac:dyDescent="0.3">
      <c r="A5820" t="s">
        <v>25926</v>
      </c>
      <c r="B5820" t="s">
        <v>25927</v>
      </c>
      <c r="C5820" t="s">
        <v>25928</v>
      </c>
      <c r="D5820" t="s">
        <v>25928</v>
      </c>
      <c r="E5820" t="s">
        <v>25928</v>
      </c>
    </row>
    <row r="5821" spans="1:5" x14ac:dyDescent="0.3">
      <c r="A5821" t="s">
        <v>25929</v>
      </c>
      <c r="B5821" t="s">
        <v>25930</v>
      </c>
      <c r="C5821" t="s">
        <v>25931</v>
      </c>
      <c r="D5821" t="s">
        <v>25931</v>
      </c>
      <c r="E5821" t="s">
        <v>25931</v>
      </c>
    </row>
    <row r="5822" spans="1:5" x14ac:dyDescent="0.3">
      <c r="A5822" t="s">
        <v>25932</v>
      </c>
      <c r="B5822" t="s">
        <v>25933</v>
      </c>
      <c r="C5822" t="s">
        <v>25934</v>
      </c>
      <c r="D5822" t="s">
        <v>25934</v>
      </c>
      <c r="E5822" t="s">
        <v>25934</v>
      </c>
    </row>
    <row r="5823" spans="1:5" x14ac:dyDescent="0.3">
      <c r="A5823" t="s">
        <v>25935</v>
      </c>
      <c r="B5823" t="s">
        <v>25936</v>
      </c>
      <c r="C5823" t="s">
        <v>25937</v>
      </c>
      <c r="D5823" t="s">
        <v>25937</v>
      </c>
      <c r="E5823" t="s">
        <v>25937</v>
      </c>
    </row>
    <row r="5824" spans="1:5" x14ac:dyDescent="0.3">
      <c r="A5824" t="s">
        <v>25938</v>
      </c>
      <c r="B5824" t="s">
        <v>25939</v>
      </c>
      <c r="C5824" t="s">
        <v>25940</v>
      </c>
      <c r="D5824" t="s">
        <v>25940</v>
      </c>
      <c r="E5824" t="s">
        <v>25940</v>
      </c>
    </row>
    <row r="5825" spans="1:5" x14ac:dyDescent="0.3">
      <c r="A5825" t="s">
        <v>25941</v>
      </c>
      <c r="B5825" t="s">
        <v>25942</v>
      </c>
      <c r="C5825" t="s">
        <v>25943</v>
      </c>
      <c r="D5825" t="s">
        <v>25943</v>
      </c>
      <c r="E5825" t="s">
        <v>25943</v>
      </c>
    </row>
    <row r="5826" spans="1:5" x14ac:dyDescent="0.3">
      <c r="A5826" t="s">
        <v>25944</v>
      </c>
      <c r="B5826" t="s">
        <v>25945</v>
      </c>
      <c r="C5826" t="s">
        <v>25946</v>
      </c>
      <c r="D5826" t="s">
        <v>25946</v>
      </c>
      <c r="E5826" t="s">
        <v>25946</v>
      </c>
    </row>
    <row r="5827" spans="1:5" x14ac:dyDescent="0.3">
      <c r="A5827" t="s">
        <v>25947</v>
      </c>
      <c r="B5827" t="s">
        <v>25948</v>
      </c>
      <c r="C5827" t="s">
        <v>25949</v>
      </c>
      <c r="D5827" t="s">
        <v>25950</v>
      </c>
      <c r="E5827" t="s">
        <v>25950</v>
      </c>
    </row>
    <row r="5828" spans="1:5" x14ac:dyDescent="0.3">
      <c r="A5828" t="s">
        <v>25951</v>
      </c>
      <c r="B5828" t="s">
        <v>25952</v>
      </c>
      <c r="C5828" t="s">
        <v>25953</v>
      </c>
      <c r="D5828" t="s">
        <v>25953</v>
      </c>
      <c r="E5828" t="s">
        <v>25953</v>
      </c>
    </row>
    <row r="5829" spans="1:5" x14ac:dyDescent="0.3">
      <c r="A5829" t="s">
        <v>25954</v>
      </c>
      <c r="B5829" t="s">
        <v>25955</v>
      </c>
      <c r="C5829" t="s">
        <v>25956</v>
      </c>
      <c r="D5829" t="s">
        <v>25956</v>
      </c>
      <c r="E5829" t="s">
        <v>25956</v>
      </c>
    </row>
    <row r="5830" spans="1:5" x14ac:dyDescent="0.3">
      <c r="A5830" t="s">
        <v>25957</v>
      </c>
      <c r="B5830" t="s">
        <v>25958</v>
      </c>
      <c r="C5830" t="s">
        <v>25959</v>
      </c>
      <c r="D5830" t="s">
        <v>25959</v>
      </c>
      <c r="E5830" t="s">
        <v>25959</v>
      </c>
    </row>
    <row r="5831" spans="1:5" x14ac:dyDescent="0.3">
      <c r="A5831" t="s">
        <v>25960</v>
      </c>
      <c r="B5831" t="s">
        <v>25961</v>
      </c>
      <c r="C5831" t="s">
        <v>25962</v>
      </c>
      <c r="D5831" t="s">
        <v>25963</v>
      </c>
      <c r="E5831" t="s">
        <v>25964</v>
      </c>
    </row>
    <row r="5832" spans="1:5" x14ac:dyDescent="0.3">
      <c r="A5832" t="s">
        <v>25965</v>
      </c>
      <c r="B5832" t="s">
        <v>25966</v>
      </c>
      <c r="C5832" t="s">
        <v>25967</v>
      </c>
      <c r="D5832" t="s">
        <v>25967</v>
      </c>
      <c r="E5832" t="s">
        <v>25967</v>
      </c>
    </row>
    <row r="5833" spans="1:5" x14ac:dyDescent="0.3">
      <c r="A5833" t="s">
        <v>25968</v>
      </c>
      <c r="B5833" t="s">
        <v>25969</v>
      </c>
      <c r="C5833" t="s">
        <v>25970</v>
      </c>
      <c r="D5833" t="s">
        <v>25970</v>
      </c>
      <c r="E5833" t="s">
        <v>25970</v>
      </c>
    </row>
    <row r="5834" spans="1:5" x14ac:dyDescent="0.3">
      <c r="A5834" t="s">
        <v>25971</v>
      </c>
      <c r="B5834" t="s">
        <v>25972</v>
      </c>
      <c r="C5834" t="s">
        <v>25973</v>
      </c>
      <c r="D5834" t="s">
        <v>25973</v>
      </c>
      <c r="E5834" t="s">
        <v>25973</v>
      </c>
    </row>
    <row r="5835" spans="1:5" x14ac:dyDescent="0.3">
      <c r="A5835" t="s">
        <v>25974</v>
      </c>
      <c r="B5835" t="s">
        <v>25975</v>
      </c>
      <c r="C5835" t="s">
        <v>25976</v>
      </c>
      <c r="D5835" t="s">
        <v>25976</v>
      </c>
      <c r="E5835" t="s">
        <v>25976</v>
      </c>
    </row>
    <row r="5836" spans="1:5" x14ac:dyDescent="0.3">
      <c r="A5836" t="s">
        <v>25977</v>
      </c>
      <c r="B5836" t="s">
        <v>25978</v>
      </c>
      <c r="C5836" t="s">
        <v>25979</v>
      </c>
      <c r="D5836" t="s">
        <v>25979</v>
      </c>
      <c r="E5836" t="s">
        <v>25979</v>
      </c>
    </row>
    <row r="5837" spans="1:5" x14ac:dyDescent="0.3">
      <c r="A5837" t="s">
        <v>25980</v>
      </c>
      <c r="B5837" t="s">
        <v>25981</v>
      </c>
      <c r="C5837" t="s">
        <v>25982</v>
      </c>
      <c r="D5837" t="s">
        <v>25982</v>
      </c>
      <c r="E5837" t="s">
        <v>25982</v>
      </c>
    </row>
    <row r="5838" spans="1:5" x14ac:dyDescent="0.3">
      <c r="A5838" t="s">
        <v>25983</v>
      </c>
      <c r="B5838" t="s">
        <v>25984</v>
      </c>
      <c r="C5838" t="s">
        <v>25985</v>
      </c>
      <c r="D5838" t="s">
        <v>25985</v>
      </c>
      <c r="E5838" t="s">
        <v>25985</v>
      </c>
    </row>
    <row r="5839" spans="1:5" x14ac:dyDescent="0.3">
      <c r="A5839" t="s">
        <v>25986</v>
      </c>
      <c r="B5839" t="s">
        <v>25987</v>
      </c>
      <c r="C5839" t="s">
        <v>22899</v>
      </c>
      <c r="D5839" t="s">
        <v>22899</v>
      </c>
      <c r="E5839" t="s">
        <v>22899</v>
      </c>
    </row>
    <row r="5840" spans="1:5" x14ac:dyDescent="0.3">
      <c r="A5840" t="s">
        <v>25988</v>
      </c>
      <c r="B5840" t="s">
        <v>25989</v>
      </c>
      <c r="C5840" t="s">
        <v>25990</v>
      </c>
      <c r="D5840" t="s">
        <v>25990</v>
      </c>
      <c r="E5840" t="s">
        <v>25990</v>
      </c>
    </row>
    <row r="5841" spans="1:5" x14ac:dyDescent="0.3">
      <c r="A5841" t="s">
        <v>25991</v>
      </c>
      <c r="B5841" t="s">
        <v>25992</v>
      </c>
      <c r="C5841" t="s">
        <v>25993</v>
      </c>
      <c r="D5841" t="s">
        <v>25993</v>
      </c>
      <c r="E5841" t="s">
        <v>25993</v>
      </c>
    </row>
    <row r="5842" spans="1:5" x14ac:dyDescent="0.3">
      <c r="A5842" t="s">
        <v>25994</v>
      </c>
      <c r="B5842" t="s">
        <v>25995</v>
      </c>
      <c r="C5842" t="s">
        <v>3298</v>
      </c>
      <c r="D5842" t="s">
        <v>3298</v>
      </c>
      <c r="E5842" t="s">
        <v>3298</v>
      </c>
    </row>
    <row r="5843" spans="1:5" x14ac:dyDescent="0.3">
      <c r="A5843" t="s">
        <v>25996</v>
      </c>
      <c r="B5843" t="s">
        <v>25997</v>
      </c>
      <c r="C5843" t="s">
        <v>25998</v>
      </c>
      <c r="D5843" t="s">
        <v>25998</v>
      </c>
      <c r="E5843" t="s">
        <v>25998</v>
      </c>
    </row>
    <row r="5844" spans="1:5" x14ac:dyDescent="0.3">
      <c r="A5844" t="s">
        <v>25999</v>
      </c>
      <c r="B5844" t="s">
        <v>26000</v>
      </c>
      <c r="C5844" t="s">
        <v>26001</v>
      </c>
      <c r="D5844" t="s">
        <v>26001</v>
      </c>
      <c r="E5844" t="s">
        <v>26002</v>
      </c>
    </row>
    <row r="5845" spans="1:5" x14ac:dyDescent="0.3">
      <c r="A5845" t="s">
        <v>26003</v>
      </c>
      <c r="B5845" t="s">
        <v>26004</v>
      </c>
      <c r="C5845" t="s">
        <v>17649</v>
      </c>
      <c r="D5845" t="s">
        <v>17649</v>
      </c>
      <c r="E5845" t="s">
        <v>17649</v>
      </c>
    </row>
    <row r="5846" spans="1:5" x14ac:dyDescent="0.3">
      <c r="A5846" t="s">
        <v>26005</v>
      </c>
      <c r="B5846" t="s">
        <v>26006</v>
      </c>
      <c r="C5846" t="s">
        <v>26007</v>
      </c>
      <c r="D5846" t="s">
        <v>26007</v>
      </c>
      <c r="E5846" t="s">
        <v>26007</v>
      </c>
    </row>
    <row r="5847" spans="1:5" x14ac:dyDescent="0.3">
      <c r="A5847" t="s">
        <v>26008</v>
      </c>
      <c r="B5847" t="s">
        <v>26009</v>
      </c>
      <c r="C5847" t="s">
        <v>26010</v>
      </c>
      <c r="D5847" t="s">
        <v>26010</v>
      </c>
      <c r="E5847" t="s">
        <v>26010</v>
      </c>
    </row>
    <row r="5848" spans="1:5" x14ac:dyDescent="0.3">
      <c r="A5848" t="s">
        <v>26011</v>
      </c>
      <c r="B5848" t="s">
        <v>26012</v>
      </c>
      <c r="C5848" t="s">
        <v>26013</v>
      </c>
      <c r="D5848" t="s">
        <v>26013</v>
      </c>
      <c r="E5848" t="s">
        <v>26013</v>
      </c>
    </row>
    <row r="5849" spans="1:5" x14ac:dyDescent="0.3">
      <c r="A5849" t="s">
        <v>26014</v>
      </c>
      <c r="B5849" t="s">
        <v>26015</v>
      </c>
      <c r="C5849" t="s">
        <v>26016</v>
      </c>
      <c r="D5849" t="s">
        <v>26016</v>
      </c>
      <c r="E5849" t="s">
        <v>26016</v>
      </c>
    </row>
    <row r="5850" spans="1:5" x14ac:dyDescent="0.3">
      <c r="A5850" t="s">
        <v>26017</v>
      </c>
      <c r="B5850" t="s">
        <v>26018</v>
      </c>
      <c r="C5850" t="s">
        <v>26019</v>
      </c>
      <c r="D5850" t="s">
        <v>26020</v>
      </c>
      <c r="E5850" t="s">
        <v>26020</v>
      </c>
    </row>
    <row r="5851" spans="1:5" x14ac:dyDescent="0.3">
      <c r="A5851" t="s">
        <v>26021</v>
      </c>
      <c r="B5851" t="s">
        <v>26022</v>
      </c>
      <c r="C5851" t="s">
        <v>26023</v>
      </c>
      <c r="D5851" t="s">
        <v>26023</v>
      </c>
      <c r="E5851" t="s">
        <v>26023</v>
      </c>
    </row>
    <row r="5852" spans="1:5" x14ac:dyDescent="0.3">
      <c r="A5852" t="s">
        <v>26024</v>
      </c>
      <c r="B5852" t="s">
        <v>26025</v>
      </c>
      <c r="C5852" t="s">
        <v>26026</v>
      </c>
      <c r="D5852" t="s">
        <v>26026</v>
      </c>
      <c r="E5852" t="s">
        <v>26026</v>
      </c>
    </row>
    <row r="5853" spans="1:5" x14ac:dyDescent="0.3">
      <c r="A5853" t="s">
        <v>26027</v>
      </c>
      <c r="B5853" t="s">
        <v>26028</v>
      </c>
      <c r="C5853" t="s">
        <v>26029</v>
      </c>
      <c r="D5853" t="s">
        <v>26029</v>
      </c>
      <c r="E5853" t="s">
        <v>26029</v>
      </c>
    </row>
    <row r="5854" spans="1:5" x14ac:dyDescent="0.3">
      <c r="A5854" t="s">
        <v>26030</v>
      </c>
      <c r="B5854" t="s">
        <v>26031</v>
      </c>
      <c r="C5854" t="s">
        <v>26032</v>
      </c>
      <c r="D5854" t="s">
        <v>26032</v>
      </c>
      <c r="E5854" t="s">
        <v>26032</v>
      </c>
    </row>
    <row r="5855" spans="1:5" x14ac:dyDescent="0.3">
      <c r="A5855" t="s">
        <v>26033</v>
      </c>
      <c r="B5855" t="s">
        <v>26034</v>
      </c>
      <c r="C5855" t="s">
        <v>26035</v>
      </c>
      <c r="D5855" t="s">
        <v>26035</v>
      </c>
      <c r="E5855" t="s">
        <v>26035</v>
      </c>
    </row>
    <row r="5856" spans="1:5" x14ac:dyDescent="0.3">
      <c r="A5856" t="s">
        <v>26036</v>
      </c>
      <c r="B5856" t="s">
        <v>26037</v>
      </c>
      <c r="C5856" t="s">
        <v>26038</v>
      </c>
      <c r="D5856" t="s">
        <v>26039</v>
      </c>
      <c r="E5856" t="s">
        <v>26039</v>
      </c>
    </row>
    <row r="5857" spans="1:5" x14ac:dyDescent="0.3">
      <c r="A5857" t="s">
        <v>26040</v>
      </c>
      <c r="B5857" t="s">
        <v>26041</v>
      </c>
      <c r="C5857" t="s">
        <v>26042</v>
      </c>
      <c r="D5857" t="s">
        <v>26042</v>
      </c>
      <c r="E5857" t="s">
        <v>26042</v>
      </c>
    </row>
    <row r="5858" spans="1:5" x14ac:dyDescent="0.3">
      <c r="A5858" t="s">
        <v>26043</v>
      </c>
      <c r="B5858" t="s">
        <v>26044</v>
      </c>
      <c r="C5858" t="s">
        <v>26045</v>
      </c>
      <c r="D5858" t="s">
        <v>26045</v>
      </c>
      <c r="E5858" t="s">
        <v>26045</v>
      </c>
    </row>
    <row r="5859" spans="1:5" x14ac:dyDescent="0.3">
      <c r="A5859" t="s">
        <v>26046</v>
      </c>
      <c r="B5859" t="s">
        <v>26047</v>
      </c>
      <c r="C5859" t="s">
        <v>10002</v>
      </c>
      <c r="D5859" t="s">
        <v>10002</v>
      </c>
      <c r="E5859" t="s">
        <v>10002</v>
      </c>
    </row>
    <row r="5860" spans="1:5" x14ac:dyDescent="0.3">
      <c r="A5860" t="s">
        <v>26048</v>
      </c>
      <c r="B5860" t="s">
        <v>26049</v>
      </c>
      <c r="C5860" t="s">
        <v>645</v>
      </c>
      <c r="D5860" t="s">
        <v>645</v>
      </c>
      <c r="E5860" t="s">
        <v>645</v>
      </c>
    </row>
    <row r="5861" spans="1:5" x14ac:dyDescent="0.3">
      <c r="A5861" t="s">
        <v>26050</v>
      </c>
      <c r="B5861" t="s">
        <v>26051</v>
      </c>
      <c r="C5861" t="s">
        <v>26052</v>
      </c>
      <c r="D5861" t="s">
        <v>26052</v>
      </c>
      <c r="E5861" t="s">
        <v>26052</v>
      </c>
    </row>
    <row r="5862" spans="1:5" x14ac:dyDescent="0.3">
      <c r="A5862" t="s">
        <v>26053</v>
      </c>
      <c r="B5862" t="s">
        <v>26054</v>
      </c>
      <c r="C5862" t="s">
        <v>9679</v>
      </c>
      <c r="D5862" t="s">
        <v>9679</v>
      </c>
      <c r="E5862" t="s">
        <v>9679</v>
      </c>
    </row>
    <row r="5863" spans="1:5" x14ac:dyDescent="0.3">
      <c r="A5863" t="s">
        <v>26055</v>
      </c>
      <c r="B5863" t="s">
        <v>26056</v>
      </c>
      <c r="C5863" t="s">
        <v>26057</v>
      </c>
      <c r="D5863" t="s">
        <v>26057</v>
      </c>
      <c r="E5863" t="s">
        <v>26057</v>
      </c>
    </row>
    <row r="5864" spans="1:5" x14ac:dyDescent="0.3">
      <c r="A5864" t="s">
        <v>26058</v>
      </c>
      <c r="B5864" t="s">
        <v>26059</v>
      </c>
      <c r="C5864" t="s">
        <v>26060</v>
      </c>
      <c r="D5864" t="s">
        <v>26060</v>
      </c>
      <c r="E5864" t="s">
        <v>26060</v>
      </c>
    </row>
    <row r="5865" spans="1:5" x14ac:dyDescent="0.3">
      <c r="A5865" t="s">
        <v>26061</v>
      </c>
      <c r="B5865" t="s">
        <v>26062</v>
      </c>
      <c r="C5865" t="s">
        <v>26063</v>
      </c>
      <c r="D5865" t="s">
        <v>26063</v>
      </c>
      <c r="E5865" t="s">
        <v>26063</v>
      </c>
    </row>
    <row r="5866" spans="1:5" x14ac:dyDescent="0.3">
      <c r="A5866" t="s">
        <v>26064</v>
      </c>
      <c r="B5866" t="s">
        <v>26065</v>
      </c>
      <c r="C5866" t="s">
        <v>26066</v>
      </c>
      <c r="D5866" t="s">
        <v>26066</v>
      </c>
      <c r="E5866" t="s">
        <v>26066</v>
      </c>
    </row>
    <row r="5867" spans="1:5" x14ac:dyDescent="0.3">
      <c r="A5867" t="s">
        <v>26067</v>
      </c>
      <c r="B5867" t="s">
        <v>26068</v>
      </c>
      <c r="C5867" t="s">
        <v>26069</v>
      </c>
      <c r="D5867" t="s">
        <v>26069</v>
      </c>
      <c r="E5867" t="s">
        <v>26069</v>
      </c>
    </row>
    <row r="5868" spans="1:5" x14ac:dyDescent="0.3">
      <c r="A5868" t="s">
        <v>26070</v>
      </c>
      <c r="B5868" t="s">
        <v>26071</v>
      </c>
      <c r="C5868" t="s">
        <v>26072</v>
      </c>
      <c r="D5868" t="s">
        <v>26072</v>
      </c>
      <c r="E5868" t="s">
        <v>26072</v>
      </c>
    </row>
    <row r="5869" spans="1:5" x14ac:dyDescent="0.3">
      <c r="A5869" t="s">
        <v>26073</v>
      </c>
      <c r="B5869" t="s">
        <v>26074</v>
      </c>
      <c r="C5869" t="s">
        <v>15003</v>
      </c>
      <c r="D5869" t="s">
        <v>15003</v>
      </c>
      <c r="E5869" t="s">
        <v>15003</v>
      </c>
    </row>
    <row r="5870" spans="1:5" x14ac:dyDescent="0.3">
      <c r="A5870" t="s">
        <v>26075</v>
      </c>
      <c r="B5870" t="s">
        <v>26076</v>
      </c>
      <c r="C5870" t="s">
        <v>6924</v>
      </c>
      <c r="D5870" t="s">
        <v>6924</v>
      </c>
      <c r="E5870" t="s">
        <v>6924</v>
      </c>
    </row>
    <row r="5871" spans="1:5" x14ac:dyDescent="0.3">
      <c r="A5871" t="s">
        <v>26077</v>
      </c>
      <c r="B5871" t="s">
        <v>26078</v>
      </c>
      <c r="C5871" t="s">
        <v>26079</v>
      </c>
      <c r="D5871" t="s">
        <v>26079</v>
      </c>
      <c r="E5871" t="s">
        <v>26079</v>
      </c>
    </row>
    <row r="5872" spans="1:5" x14ac:dyDescent="0.3">
      <c r="A5872" t="s">
        <v>26080</v>
      </c>
      <c r="B5872" t="s">
        <v>26081</v>
      </c>
      <c r="C5872" t="s">
        <v>26082</v>
      </c>
      <c r="D5872" t="s">
        <v>26082</v>
      </c>
      <c r="E5872" t="s">
        <v>26082</v>
      </c>
    </row>
    <row r="5873" spans="1:5" x14ac:dyDescent="0.3">
      <c r="A5873" t="s">
        <v>26083</v>
      </c>
      <c r="B5873" t="s">
        <v>26084</v>
      </c>
      <c r="C5873" t="s">
        <v>833</v>
      </c>
      <c r="D5873" t="s">
        <v>833</v>
      </c>
      <c r="E5873" t="s">
        <v>833</v>
      </c>
    </row>
    <row r="5874" spans="1:5" x14ac:dyDescent="0.3">
      <c r="A5874" t="s">
        <v>26085</v>
      </c>
      <c r="B5874" t="s">
        <v>26086</v>
      </c>
      <c r="C5874" t="s">
        <v>26087</v>
      </c>
      <c r="D5874" t="s">
        <v>26087</v>
      </c>
      <c r="E5874" t="s">
        <v>26087</v>
      </c>
    </row>
    <row r="5875" spans="1:5" x14ac:dyDescent="0.3">
      <c r="A5875" t="s">
        <v>26088</v>
      </c>
      <c r="B5875" t="s">
        <v>26089</v>
      </c>
      <c r="C5875" t="s">
        <v>26090</v>
      </c>
      <c r="D5875" t="s">
        <v>26090</v>
      </c>
      <c r="E5875" t="s">
        <v>26090</v>
      </c>
    </row>
    <row r="5876" spans="1:5" x14ac:dyDescent="0.3">
      <c r="A5876" t="s">
        <v>26091</v>
      </c>
      <c r="B5876" t="s">
        <v>26092</v>
      </c>
      <c r="C5876" t="s">
        <v>26093</v>
      </c>
      <c r="D5876" t="s">
        <v>26093</v>
      </c>
      <c r="E5876" t="s">
        <v>26093</v>
      </c>
    </row>
    <row r="5877" spans="1:5" x14ac:dyDescent="0.3">
      <c r="A5877" t="s">
        <v>26094</v>
      </c>
      <c r="B5877" t="s">
        <v>26095</v>
      </c>
      <c r="C5877" t="s">
        <v>26096</v>
      </c>
      <c r="D5877" t="s">
        <v>26096</v>
      </c>
      <c r="E5877" t="s">
        <v>26096</v>
      </c>
    </row>
    <row r="5878" spans="1:5" x14ac:dyDescent="0.3">
      <c r="A5878" t="s">
        <v>26097</v>
      </c>
      <c r="B5878" t="s">
        <v>26098</v>
      </c>
      <c r="C5878" t="s">
        <v>26099</v>
      </c>
      <c r="D5878" t="s">
        <v>26099</v>
      </c>
      <c r="E5878" t="s">
        <v>26099</v>
      </c>
    </row>
    <row r="5879" spans="1:5" x14ac:dyDescent="0.3">
      <c r="A5879" t="s">
        <v>26100</v>
      </c>
      <c r="B5879" t="s">
        <v>26101</v>
      </c>
      <c r="C5879" t="s">
        <v>26102</v>
      </c>
      <c r="D5879" t="s">
        <v>26102</v>
      </c>
      <c r="E5879" t="s">
        <v>26102</v>
      </c>
    </row>
    <row r="5880" spans="1:5" x14ac:dyDescent="0.3">
      <c r="A5880" t="s">
        <v>26103</v>
      </c>
      <c r="B5880" t="s">
        <v>26104</v>
      </c>
      <c r="C5880" t="s">
        <v>579</v>
      </c>
      <c r="D5880" t="s">
        <v>579</v>
      </c>
      <c r="E5880" t="s">
        <v>579</v>
      </c>
    </row>
    <row r="5881" spans="1:5" x14ac:dyDescent="0.3">
      <c r="A5881" t="s">
        <v>26105</v>
      </c>
      <c r="B5881" t="s">
        <v>26106</v>
      </c>
      <c r="C5881" t="s">
        <v>26107</v>
      </c>
      <c r="D5881" t="s">
        <v>26107</v>
      </c>
      <c r="E5881" t="s">
        <v>26107</v>
      </c>
    </row>
    <row r="5882" spans="1:5" x14ac:dyDescent="0.3">
      <c r="A5882" t="s">
        <v>26108</v>
      </c>
      <c r="B5882" t="s">
        <v>26109</v>
      </c>
      <c r="C5882" t="s">
        <v>26110</v>
      </c>
      <c r="D5882" t="s">
        <v>26110</v>
      </c>
      <c r="E5882" t="s">
        <v>26110</v>
      </c>
    </row>
    <row r="5883" spans="1:5" x14ac:dyDescent="0.3">
      <c r="A5883" t="s">
        <v>26111</v>
      </c>
      <c r="B5883" t="s">
        <v>26112</v>
      </c>
      <c r="C5883" t="s">
        <v>26113</v>
      </c>
      <c r="D5883" t="s">
        <v>26113</v>
      </c>
      <c r="E5883" t="s">
        <v>26113</v>
      </c>
    </row>
    <row r="5884" spans="1:5" x14ac:dyDescent="0.3">
      <c r="A5884" t="s">
        <v>26114</v>
      </c>
      <c r="B5884" t="s">
        <v>26115</v>
      </c>
      <c r="C5884" t="s">
        <v>26116</v>
      </c>
      <c r="D5884" t="s">
        <v>26116</v>
      </c>
      <c r="E5884" t="s">
        <v>26116</v>
      </c>
    </row>
    <row r="5885" spans="1:5" x14ac:dyDescent="0.3">
      <c r="A5885" t="s">
        <v>26117</v>
      </c>
      <c r="B5885" t="s">
        <v>26118</v>
      </c>
      <c r="C5885" t="s">
        <v>26119</v>
      </c>
      <c r="D5885" t="s">
        <v>26119</v>
      </c>
      <c r="E5885" t="s">
        <v>26119</v>
      </c>
    </row>
    <row r="5886" spans="1:5" x14ac:dyDescent="0.3">
      <c r="A5886" t="s">
        <v>26120</v>
      </c>
      <c r="B5886" t="s">
        <v>26121</v>
      </c>
      <c r="C5886" t="s">
        <v>26122</v>
      </c>
      <c r="D5886" t="s">
        <v>26122</v>
      </c>
      <c r="E5886" t="s">
        <v>26122</v>
      </c>
    </row>
    <row r="5887" spans="1:5" x14ac:dyDescent="0.3">
      <c r="A5887" t="s">
        <v>26123</v>
      </c>
      <c r="B5887" t="s">
        <v>26124</v>
      </c>
      <c r="C5887" t="s">
        <v>26125</v>
      </c>
      <c r="D5887" t="s">
        <v>26125</v>
      </c>
      <c r="E5887" t="s">
        <v>26125</v>
      </c>
    </row>
    <row r="5888" spans="1:5" x14ac:dyDescent="0.3">
      <c r="A5888" t="s">
        <v>26126</v>
      </c>
      <c r="B5888" t="s">
        <v>26127</v>
      </c>
      <c r="C5888" t="s">
        <v>26128</v>
      </c>
      <c r="D5888" t="s">
        <v>26128</v>
      </c>
      <c r="E5888" t="s">
        <v>26128</v>
      </c>
    </row>
    <row r="5889" spans="1:5" x14ac:dyDescent="0.3">
      <c r="A5889" t="s">
        <v>26129</v>
      </c>
      <c r="B5889" t="s">
        <v>26130</v>
      </c>
      <c r="C5889" t="s">
        <v>26131</v>
      </c>
      <c r="D5889" t="s">
        <v>26131</v>
      </c>
      <c r="E5889" t="s">
        <v>26131</v>
      </c>
    </row>
    <row r="5890" spans="1:5" x14ac:dyDescent="0.3">
      <c r="A5890" t="s">
        <v>26132</v>
      </c>
      <c r="B5890" t="s">
        <v>26133</v>
      </c>
      <c r="C5890" t="s">
        <v>26134</v>
      </c>
      <c r="D5890" t="s">
        <v>26134</v>
      </c>
      <c r="E5890" t="s">
        <v>26134</v>
      </c>
    </row>
    <row r="5891" spans="1:5" x14ac:dyDescent="0.3">
      <c r="A5891" t="s">
        <v>26135</v>
      </c>
      <c r="B5891" t="s">
        <v>26136</v>
      </c>
      <c r="C5891" t="s">
        <v>26137</v>
      </c>
      <c r="D5891" t="s">
        <v>26137</v>
      </c>
      <c r="E5891" t="s">
        <v>26137</v>
      </c>
    </row>
    <row r="5892" spans="1:5" x14ac:dyDescent="0.3">
      <c r="A5892" t="s">
        <v>26138</v>
      </c>
      <c r="B5892" t="s">
        <v>26139</v>
      </c>
      <c r="C5892" t="s">
        <v>26140</v>
      </c>
      <c r="D5892" t="s">
        <v>26140</v>
      </c>
      <c r="E5892" t="s">
        <v>26140</v>
      </c>
    </row>
    <row r="5893" spans="1:5" x14ac:dyDescent="0.3">
      <c r="A5893" t="s">
        <v>26141</v>
      </c>
      <c r="B5893" t="s">
        <v>26142</v>
      </c>
      <c r="C5893" t="s">
        <v>26143</v>
      </c>
      <c r="D5893" t="s">
        <v>26143</v>
      </c>
      <c r="E5893" t="s">
        <v>26143</v>
      </c>
    </row>
    <row r="5894" spans="1:5" x14ac:dyDescent="0.3">
      <c r="A5894" t="s">
        <v>26144</v>
      </c>
      <c r="B5894" t="s">
        <v>26145</v>
      </c>
      <c r="C5894" t="s">
        <v>26146</v>
      </c>
      <c r="D5894" t="s">
        <v>26146</v>
      </c>
      <c r="E5894" t="s">
        <v>26146</v>
      </c>
    </row>
    <row r="5895" spans="1:5" x14ac:dyDescent="0.3">
      <c r="A5895" t="s">
        <v>26147</v>
      </c>
      <c r="B5895" t="s">
        <v>26148</v>
      </c>
      <c r="C5895" t="s">
        <v>921</v>
      </c>
      <c r="D5895" t="s">
        <v>921</v>
      </c>
      <c r="E5895" t="s">
        <v>921</v>
      </c>
    </row>
    <row r="5896" spans="1:5" x14ac:dyDescent="0.3">
      <c r="A5896" t="s">
        <v>26149</v>
      </c>
      <c r="B5896" t="s">
        <v>26150</v>
      </c>
      <c r="C5896" t="s">
        <v>26151</v>
      </c>
      <c r="D5896" t="s">
        <v>26151</v>
      </c>
      <c r="E5896" t="s">
        <v>26151</v>
      </c>
    </row>
    <row r="5897" spans="1:5" x14ac:dyDescent="0.3">
      <c r="A5897" t="s">
        <v>26152</v>
      </c>
      <c r="B5897" t="s">
        <v>26153</v>
      </c>
      <c r="C5897" t="s">
        <v>26154</v>
      </c>
      <c r="D5897" t="s">
        <v>26155</v>
      </c>
      <c r="E5897" t="s">
        <v>26156</v>
      </c>
    </row>
    <row r="5898" spans="1:5" x14ac:dyDescent="0.3">
      <c r="A5898" t="s">
        <v>26157</v>
      </c>
      <c r="B5898" t="s">
        <v>26153</v>
      </c>
      <c r="C5898" t="s">
        <v>26154</v>
      </c>
      <c r="D5898" t="s">
        <v>26155</v>
      </c>
      <c r="E5898" t="s">
        <v>26155</v>
      </c>
    </row>
    <row r="5899" spans="1:5" x14ac:dyDescent="0.3">
      <c r="A5899" t="s">
        <v>26158</v>
      </c>
      <c r="B5899" t="s">
        <v>26153</v>
      </c>
      <c r="C5899" t="s">
        <v>26159</v>
      </c>
      <c r="D5899" t="s">
        <v>26159</v>
      </c>
      <c r="E5899" t="s">
        <v>26160</v>
      </c>
    </row>
    <row r="5900" spans="1:5" x14ac:dyDescent="0.3">
      <c r="A5900" t="s">
        <v>26161</v>
      </c>
      <c r="B5900" t="s">
        <v>26162</v>
      </c>
      <c r="C5900" t="s">
        <v>26163</v>
      </c>
      <c r="D5900" t="s">
        <v>26163</v>
      </c>
      <c r="E5900" t="s">
        <v>26163</v>
      </c>
    </row>
    <row r="5901" spans="1:5" x14ac:dyDescent="0.3">
      <c r="A5901" t="s">
        <v>26164</v>
      </c>
      <c r="B5901" t="s">
        <v>26165</v>
      </c>
      <c r="C5901" t="s">
        <v>920</v>
      </c>
      <c r="D5901" t="s">
        <v>26166</v>
      </c>
      <c r="E5901" t="s">
        <v>26166</v>
      </c>
    </row>
    <row r="5902" spans="1:5" x14ac:dyDescent="0.3">
      <c r="A5902" t="s">
        <v>26167</v>
      </c>
      <c r="B5902" t="s">
        <v>26168</v>
      </c>
      <c r="C5902" t="s">
        <v>26169</v>
      </c>
      <c r="D5902" t="s">
        <v>26169</v>
      </c>
      <c r="E5902" t="s">
        <v>26169</v>
      </c>
    </row>
    <row r="5903" spans="1:5" x14ac:dyDescent="0.3">
      <c r="A5903" t="s">
        <v>26170</v>
      </c>
      <c r="B5903" t="s">
        <v>26171</v>
      </c>
      <c r="C5903" t="s">
        <v>2697</v>
      </c>
      <c r="D5903" t="s">
        <v>2697</v>
      </c>
      <c r="E5903" t="s">
        <v>2697</v>
      </c>
    </row>
    <row r="5904" spans="1:5" x14ac:dyDescent="0.3">
      <c r="A5904" t="s">
        <v>26172</v>
      </c>
      <c r="B5904" t="s">
        <v>26173</v>
      </c>
      <c r="C5904" t="s">
        <v>26174</v>
      </c>
      <c r="D5904" t="s">
        <v>26174</v>
      </c>
      <c r="E5904" t="s">
        <v>26174</v>
      </c>
    </row>
    <row r="5905" spans="1:5" x14ac:dyDescent="0.3">
      <c r="A5905" t="s">
        <v>26175</v>
      </c>
      <c r="B5905" t="s">
        <v>26176</v>
      </c>
      <c r="C5905" t="s">
        <v>26177</v>
      </c>
      <c r="D5905" t="s">
        <v>26178</v>
      </c>
      <c r="E5905" t="s">
        <v>26178</v>
      </c>
    </row>
    <row r="5906" spans="1:5" x14ac:dyDescent="0.3">
      <c r="A5906" t="s">
        <v>26179</v>
      </c>
      <c r="B5906" t="s">
        <v>26180</v>
      </c>
      <c r="C5906" t="s">
        <v>26181</v>
      </c>
      <c r="D5906" t="s">
        <v>26181</v>
      </c>
      <c r="E5906" t="s">
        <v>26181</v>
      </c>
    </row>
    <row r="5907" spans="1:5" x14ac:dyDescent="0.3">
      <c r="A5907" t="s">
        <v>26182</v>
      </c>
      <c r="B5907" t="s">
        <v>26183</v>
      </c>
      <c r="C5907" t="s">
        <v>26184</v>
      </c>
      <c r="D5907" t="s">
        <v>26184</v>
      </c>
      <c r="E5907" t="s">
        <v>26184</v>
      </c>
    </row>
    <row r="5908" spans="1:5" x14ac:dyDescent="0.3">
      <c r="A5908" t="s">
        <v>26185</v>
      </c>
      <c r="B5908" t="s">
        <v>26186</v>
      </c>
      <c r="C5908" t="s">
        <v>26187</v>
      </c>
      <c r="D5908" t="s">
        <v>26187</v>
      </c>
      <c r="E5908" t="s">
        <v>26187</v>
      </c>
    </row>
    <row r="5909" spans="1:5" x14ac:dyDescent="0.3">
      <c r="A5909" t="s">
        <v>26188</v>
      </c>
      <c r="B5909" t="s">
        <v>26189</v>
      </c>
      <c r="C5909" t="s">
        <v>26190</v>
      </c>
      <c r="D5909" t="s">
        <v>26190</v>
      </c>
      <c r="E5909" t="s">
        <v>26190</v>
      </c>
    </row>
    <row r="5910" spans="1:5" x14ac:dyDescent="0.3">
      <c r="A5910" t="s">
        <v>26191</v>
      </c>
      <c r="B5910" t="s">
        <v>26192</v>
      </c>
      <c r="C5910" t="s">
        <v>26193</v>
      </c>
      <c r="D5910" t="s">
        <v>26193</v>
      </c>
      <c r="E5910" t="s">
        <v>26193</v>
      </c>
    </row>
    <row r="5911" spans="1:5" x14ac:dyDescent="0.3">
      <c r="A5911" t="s">
        <v>26194</v>
      </c>
      <c r="B5911" t="s">
        <v>26195</v>
      </c>
      <c r="C5911" t="s">
        <v>26196</v>
      </c>
      <c r="D5911" t="s">
        <v>26196</v>
      </c>
      <c r="E5911" t="s">
        <v>26196</v>
      </c>
    </row>
    <row r="5912" spans="1:5" x14ac:dyDescent="0.3">
      <c r="A5912" t="s">
        <v>26197</v>
      </c>
      <c r="B5912" t="s">
        <v>26198</v>
      </c>
      <c r="C5912" t="s">
        <v>26199</v>
      </c>
      <c r="D5912" t="s">
        <v>26199</v>
      </c>
      <c r="E5912" t="s">
        <v>26199</v>
      </c>
    </row>
    <row r="5913" spans="1:5" x14ac:dyDescent="0.3">
      <c r="A5913" t="s">
        <v>26200</v>
      </c>
      <c r="B5913" t="s">
        <v>26201</v>
      </c>
      <c r="C5913" t="s">
        <v>26202</v>
      </c>
      <c r="D5913" t="s">
        <v>26202</v>
      </c>
      <c r="E5913" t="s">
        <v>26202</v>
      </c>
    </row>
    <row r="5914" spans="1:5" x14ac:dyDescent="0.3">
      <c r="A5914" t="s">
        <v>26203</v>
      </c>
      <c r="B5914" t="s">
        <v>26204</v>
      </c>
      <c r="C5914" t="s">
        <v>12028</v>
      </c>
      <c r="D5914" t="s">
        <v>12028</v>
      </c>
      <c r="E5914" t="s">
        <v>12028</v>
      </c>
    </row>
    <row r="5915" spans="1:5" x14ac:dyDescent="0.3">
      <c r="A5915" t="s">
        <v>26205</v>
      </c>
      <c r="B5915" t="s">
        <v>26206</v>
      </c>
      <c r="C5915" t="s">
        <v>26207</v>
      </c>
      <c r="D5915" t="s">
        <v>26207</v>
      </c>
      <c r="E5915" t="s">
        <v>26207</v>
      </c>
    </row>
    <row r="5916" spans="1:5" x14ac:dyDescent="0.3">
      <c r="A5916" t="s">
        <v>26208</v>
      </c>
      <c r="B5916" t="s">
        <v>26209</v>
      </c>
      <c r="C5916" t="s">
        <v>26210</v>
      </c>
      <c r="D5916" t="s">
        <v>26210</v>
      </c>
      <c r="E5916" t="s">
        <v>26210</v>
      </c>
    </row>
    <row r="5917" spans="1:5" x14ac:dyDescent="0.3">
      <c r="A5917" t="s">
        <v>26211</v>
      </c>
      <c r="B5917" t="s">
        <v>26212</v>
      </c>
      <c r="C5917" t="s">
        <v>26207</v>
      </c>
      <c r="D5917" t="s">
        <v>26207</v>
      </c>
      <c r="E5917" t="s">
        <v>26207</v>
      </c>
    </row>
    <row r="5918" spans="1:5" x14ac:dyDescent="0.3">
      <c r="A5918" t="s">
        <v>26213</v>
      </c>
      <c r="B5918" t="s">
        <v>26214</v>
      </c>
      <c r="C5918" t="s">
        <v>26215</v>
      </c>
      <c r="D5918" t="s">
        <v>26215</v>
      </c>
      <c r="E5918" t="s">
        <v>26215</v>
      </c>
    </row>
    <row r="5919" spans="1:5" x14ac:dyDescent="0.3">
      <c r="A5919" t="s">
        <v>26216</v>
      </c>
      <c r="B5919" t="s">
        <v>26217</v>
      </c>
      <c r="C5919" t="s">
        <v>26218</v>
      </c>
      <c r="D5919" t="s">
        <v>26218</v>
      </c>
      <c r="E5919" t="s">
        <v>26218</v>
      </c>
    </row>
    <row r="5920" spans="1:5" x14ac:dyDescent="0.3">
      <c r="A5920" t="s">
        <v>26219</v>
      </c>
      <c r="B5920" t="s">
        <v>26220</v>
      </c>
      <c r="C5920" t="s">
        <v>26221</v>
      </c>
      <c r="D5920" t="s">
        <v>26221</v>
      </c>
      <c r="E5920" t="s">
        <v>26221</v>
      </c>
    </row>
    <row r="5921" spans="1:5" x14ac:dyDescent="0.3">
      <c r="A5921" t="s">
        <v>26222</v>
      </c>
      <c r="B5921" t="s">
        <v>26223</v>
      </c>
      <c r="C5921" t="s">
        <v>26224</v>
      </c>
      <c r="D5921" t="s">
        <v>26225</v>
      </c>
      <c r="E5921" t="s">
        <v>26225</v>
      </c>
    </row>
    <row r="5922" spans="1:5" x14ac:dyDescent="0.3">
      <c r="A5922" t="s">
        <v>26226</v>
      </c>
      <c r="B5922" t="s">
        <v>26227</v>
      </c>
      <c r="C5922" t="s">
        <v>26228</v>
      </c>
      <c r="D5922" t="s">
        <v>26228</v>
      </c>
      <c r="E5922" t="s">
        <v>26228</v>
      </c>
    </row>
    <row r="5923" spans="1:5" x14ac:dyDescent="0.3">
      <c r="A5923" t="s">
        <v>26229</v>
      </c>
      <c r="B5923" t="s">
        <v>26230</v>
      </c>
      <c r="C5923" t="s">
        <v>784</v>
      </c>
      <c r="D5923" t="s">
        <v>26231</v>
      </c>
      <c r="E5923" t="s">
        <v>26231</v>
      </c>
    </row>
    <row r="5924" spans="1:5" x14ac:dyDescent="0.3">
      <c r="A5924" t="s">
        <v>26232</v>
      </c>
      <c r="B5924" t="s">
        <v>26233</v>
      </c>
      <c r="C5924" t="s">
        <v>26234</v>
      </c>
      <c r="D5924" t="s">
        <v>26235</v>
      </c>
      <c r="E5924" t="s">
        <v>26235</v>
      </c>
    </row>
    <row r="5925" spans="1:5" x14ac:dyDescent="0.3">
      <c r="A5925" t="s">
        <v>26236</v>
      </c>
      <c r="B5925" t="s">
        <v>26237</v>
      </c>
      <c r="C5925" t="s">
        <v>26193</v>
      </c>
      <c r="D5925" t="s">
        <v>26238</v>
      </c>
      <c r="E5925" t="s">
        <v>26238</v>
      </c>
    </row>
    <row r="5926" spans="1:5" x14ac:dyDescent="0.3">
      <c r="A5926" t="s">
        <v>26239</v>
      </c>
      <c r="B5926" t="s">
        <v>26240</v>
      </c>
      <c r="C5926" t="s">
        <v>26241</v>
      </c>
      <c r="D5926" t="s">
        <v>26241</v>
      </c>
      <c r="E5926" t="s">
        <v>26241</v>
      </c>
    </row>
    <row r="5927" spans="1:5" x14ac:dyDescent="0.3">
      <c r="A5927" t="s">
        <v>26242</v>
      </c>
      <c r="B5927" t="s">
        <v>26243</v>
      </c>
      <c r="C5927" t="s">
        <v>1141</v>
      </c>
      <c r="D5927" t="s">
        <v>1141</v>
      </c>
      <c r="E5927" t="s">
        <v>1141</v>
      </c>
    </row>
    <row r="5928" spans="1:5" x14ac:dyDescent="0.3">
      <c r="A5928" t="s">
        <v>26244</v>
      </c>
      <c r="B5928" t="s">
        <v>26245</v>
      </c>
      <c r="C5928" t="s">
        <v>26246</v>
      </c>
      <c r="D5928" t="s">
        <v>26246</v>
      </c>
      <c r="E5928" t="s">
        <v>26246</v>
      </c>
    </row>
    <row r="5929" spans="1:5" x14ac:dyDescent="0.3">
      <c r="A5929" t="s">
        <v>26247</v>
      </c>
      <c r="B5929" t="s">
        <v>26248</v>
      </c>
      <c r="C5929" t="s">
        <v>2517</v>
      </c>
      <c r="D5929" t="s">
        <v>2517</v>
      </c>
      <c r="E5929" t="s">
        <v>2517</v>
      </c>
    </row>
    <row r="5930" spans="1:5" x14ac:dyDescent="0.3">
      <c r="A5930" t="s">
        <v>26249</v>
      </c>
      <c r="B5930" t="s">
        <v>26250</v>
      </c>
      <c r="C5930" t="s">
        <v>26251</v>
      </c>
      <c r="D5930" t="s">
        <v>26251</v>
      </c>
      <c r="E5930" t="s">
        <v>26252</v>
      </c>
    </row>
    <row r="5931" spans="1:5" x14ac:dyDescent="0.3">
      <c r="A5931" t="s">
        <v>26253</v>
      </c>
      <c r="B5931" t="s">
        <v>26254</v>
      </c>
      <c r="C5931" t="s">
        <v>26255</v>
      </c>
      <c r="D5931" t="s">
        <v>26255</v>
      </c>
      <c r="E5931" t="s">
        <v>26255</v>
      </c>
    </row>
    <row r="5932" spans="1:5" x14ac:dyDescent="0.3">
      <c r="A5932" t="s">
        <v>26256</v>
      </c>
      <c r="B5932" t="s">
        <v>26257</v>
      </c>
      <c r="C5932" t="s">
        <v>26258</v>
      </c>
      <c r="D5932" t="s">
        <v>26258</v>
      </c>
      <c r="E5932" t="s">
        <v>26258</v>
      </c>
    </row>
    <row r="5933" spans="1:5" x14ac:dyDescent="0.3">
      <c r="A5933" t="s">
        <v>26259</v>
      </c>
      <c r="B5933" t="s">
        <v>26260</v>
      </c>
      <c r="C5933" t="s">
        <v>26261</v>
      </c>
      <c r="D5933" t="s">
        <v>26261</v>
      </c>
      <c r="E5933" t="s">
        <v>26261</v>
      </c>
    </row>
    <row r="5934" spans="1:5" x14ac:dyDescent="0.3">
      <c r="A5934" t="s">
        <v>26262</v>
      </c>
      <c r="B5934" t="s">
        <v>26263</v>
      </c>
      <c r="C5934" t="s">
        <v>26264</v>
      </c>
      <c r="D5934" t="s">
        <v>26264</v>
      </c>
      <c r="E5934" t="s">
        <v>26264</v>
      </c>
    </row>
    <row r="5935" spans="1:5" x14ac:dyDescent="0.3">
      <c r="A5935" t="s">
        <v>26265</v>
      </c>
      <c r="B5935" t="s">
        <v>26266</v>
      </c>
      <c r="C5935" t="s">
        <v>26267</v>
      </c>
      <c r="D5935" t="s">
        <v>26267</v>
      </c>
      <c r="E5935" t="s">
        <v>26267</v>
      </c>
    </row>
    <row r="5936" spans="1:5" x14ac:dyDescent="0.3">
      <c r="A5936" t="s">
        <v>26268</v>
      </c>
      <c r="B5936" t="s">
        <v>26269</v>
      </c>
      <c r="C5936" t="s">
        <v>26270</v>
      </c>
      <c r="D5936" t="s">
        <v>26270</v>
      </c>
      <c r="E5936" t="s">
        <v>26270</v>
      </c>
    </row>
    <row r="5937" spans="1:5" x14ac:dyDescent="0.3">
      <c r="A5937" t="s">
        <v>26271</v>
      </c>
      <c r="B5937" t="s">
        <v>26272</v>
      </c>
      <c r="C5937" t="s">
        <v>26273</v>
      </c>
      <c r="D5937" t="s">
        <v>26273</v>
      </c>
      <c r="E5937" t="s">
        <v>26273</v>
      </c>
    </row>
    <row r="5938" spans="1:5" x14ac:dyDescent="0.3">
      <c r="A5938" t="s">
        <v>26274</v>
      </c>
      <c r="B5938" t="s">
        <v>26275</v>
      </c>
      <c r="C5938" t="s">
        <v>15717</v>
      </c>
      <c r="D5938" t="s">
        <v>26276</v>
      </c>
      <c r="E5938" t="s">
        <v>26276</v>
      </c>
    </row>
    <row r="5939" spans="1:5" x14ac:dyDescent="0.3">
      <c r="A5939" t="s">
        <v>26277</v>
      </c>
      <c r="B5939" t="s">
        <v>26278</v>
      </c>
      <c r="C5939" t="s">
        <v>26279</v>
      </c>
      <c r="D5939" t="s">
        <v>26279</v>
      </c>
      <c r="E5939" t="s">
        <v>26279</v>
      </c>
    </row>
    <row r="5940" spans="1:5" x14ac:dyDescent="0.3">
      <c r="A5940" t="s">
        <v>26280</v>
      </c>
      <c r="B5940" t="s">
        <v>26281</v>
      </c>
      <c r="C5940" t="s">
        <v>26282</v>
      </c>
      <c r="D5940" t="s">
        <v>26282</v>
      </c>
      <c r="E5940" t="s">
        <v>26282</v>
      </c>
    </row>
    <row r="5941" spans="1:5" x14ac:dyDescent="0.3">
      <c r="A5941" t="s">
        <v>26283</v>
      </c>
      <c r="B5941" t="s">
        <v>26284</v>
      </c>
      <c r="C5941" t="s">
        <v>26285</v>
      </c>
      <c r="D5941" t="s">
        <v>26285</v>
      </c>
      <c r="E5941" t="s">
        <v>26285</v>
      </c>
    </row>
    <row r="5942" spans="1:5" x14ac:dyDescent="0.3">
      <c r="A5942" t="s">
        <v>26286</v>
      </c>
      <c r="B5942" t="s">
        <v>26287</v>
      </c>
      <c r="C5942" t="s">
        <v>26288</v>
      </c>
      <c r="D5942" t="s">
        <v>26288</v>
      </c>
      <c r="E5942" t="s">
        <v>26288</v>
      </c>
    </row>
    <row r="5943" spans="1:5" x14ac:dyDescent="0.3">
      <c r="A5943" t="s">
        <v>26289</v>
      </c>
      <c r="B5943" t="s">
        <v>26290</v>
      </c>
      <c r="C5943" t="s">
        <v>26291</v>
      </c>
      <c r="D5943" t="s">
        <v>26291</v>
      </c>
      <c r="E5943" t="s">
        <v>26291</v>
      </c>
    </row>
    <row r="5944" spans="1:5" x14ac:dyDescent="0.3">
      <c r="A5944" t="s">
        <v>26292</v>
      </c>
      <c r="B5944" t="s">
        <v>26293</v>
      </c>
      <c r="C5944" t="s">
        <v>26294</v>
      </c>
      <c r="D5944" t="s">
        <v>26294</v>
      </c>
      <c r="E5944" t="s">
        <v>26294</v>
      </c>
    </row>
    <row r="5945" spans="1:5" x14ac:dyDescent="0.3">
      <c r="A5945" t="s">
        <v>26295</v>
      </c>
      <c r="B5945" t="s">
        <v>26296</v>
      </c>
      <c r="C5945" t="s">
        <v>26297</v>
      </c>
      <c r="D5945" t="s">
        <v>26297</v>
      </c>
      <c r="E5945" t="s">
        <v>26297</v>
      </c>
    </row>
    <row r="5946" spans="1:5" x14ac:dyDescent="0.3">
      <c r="A5946" t="s">
        <v>26298</v>
      </c>
      <c r="B5946" t="s">
        <v>26299</v>
      </c>
      <c r="C5946" t="s">
        <v>26300</v>
      </c>
      <c r="D5946" t="s">
        <v>26300</v>
      </c>
      <c r="E5946" t="s">
        <v>26300</v>
      </c>
    </row>
    <row r="5947" spans="1:5" x14ac:dyDescent="0.3">
      <c r="A5947" t="s">
        <v>26301</v>
      </c>
      <c r="B5947" t="s">
        <v>26302</v>
      </c>
      <c r="C5947" t="s">
        <v>26303</v>
      </c>
      <c r="D5947" t="s">
        <v>26303</v>
      </c>
      <c r="E5947" t="s">
        <v>26303</v>
      </c>
    </row>
    <row r="5948" spans="1:5" x14ac:dyDescent="0.3">
      <c r="A5948" t="s">
        <v>26304</v>
      </c>
      <c r="B5948" t="s">
        <v>26305</v>
      </c>
      <c r="C5948" t="s">
        <v>26306</v>
      </c>
      <c r="D5948" t="s">
        <v>26306</v>
      </c>
      <c r="E5948" t="s">
        <v>26306</v>
      </c>
    </row>
    <row r="5949" spans="1:5" x14ac:dyDescent="0.3">
      <c r="A5949" t="s">
        <v>26307</v>
      </c>
      <c r="B5949" t="s">
        <v>26308</v>
      </c>
      <c r="C5949" t="s">
        <v>26309</v>
      </c>
      <c r="D5949" t="s">
        <v>26309</v>
      </c>
      <c r="E5949" t="s">
        <v>26309</v>
      </c>
    </row>
    <row r="5950" spans="1:5" x14ac:dyDescent="0.3">
      <c r="A5950" t="s">
        <v>26310</v>
      </c>
      <c r="B5950" t="s">
        <v>26311</v>
      </c>
      <c r="C5950" t="s">
        <v>21139</v>
      </c>
      <c r="D5950" t="s">
        <v>21139</v>
      </c>
      <c r="E5950" t="s">
        <v>21139</v>
      </c>
    </row>
    <row r="5951" spans="1:5" x14ac:dyDescent="0.3">
      <c r="A5951" t="s">
        <v>26312</v>
      </c>
      <c r="B5951" t="s">
        <v>26313</v>
      </c>
      <c r="C5951" t="s">
        <v>26314</v>
      </c>
      <c r="D5951" t="s">
        <v>26314</v>
      </c>
      <c r="E5951" t="s">
        <v>26314</v>
      </c>
    </row>
    <row r="5952" spans="1:5" x14ac:dyDescent="0.3">
      <c r="A5952" t="s">
        <v>26315</v>
      </c>
      <c r="B5952" t="s">
        <v>26316</v>
      </c>
      <c r="C5952" t="s">
        <v>26317</v>
      </c>
      <c r="D5952" t="s">
        <v>26317</v>
      </c>
      <c r="E5952" t="s">
        <v>26317</v>
      </c>
    </row>
    <row r="5953" spans="1:5" x14ac:dyDescent="0.3">
      <c r="A5953" t="s">
        <v>26318</v>
      </c>
      <c r="B5953" t="s">
        <v>26319</v>
      </c>
      <c r="C5953" t="s">
        <v>26320</v>
      </c>
      <c r="D5953" t="s">
        <v>26320</v>
      </c>
      <c r="E5953" t="s">
        <v>26320</v>
      </c>
    </row>
    <row r="5954" spans="1:5" x14ac:dyDescent="0.3">
      <c r="A5954" t="s">
        <v>26321</v>
      </c>
      <c r="B5954" t="s">
        <v>26322</v>
      </c>
      <c r="C5954" t="s">
        <v>26323</v>
      </c>
      <c r="D5954" t="s">
        <v>26323</v>
      </c>
      <c r="E5954" t="s">
        <v>26324</v>
      </c>
    </row>
    <row r="5955" spans="1:5" x14ac:dyDescent="0.3">
      <c r="A5955" t="s">
        <v>26325</v>
      </c>
      <c r="B5955" t="s">
        <v>26326</v>
      </c>
      <c r="C5955" t="s">
        <v>26327</v>
      </c>
      <c r="D5955" t="s">
        <v>26327</v>
      </c>
      <c r="E5955" t="s">
        <v>26327</v>
      </c>
    </row>
    <row r="5956" spans="1:5" x14ac:dyDescent="0.3">
      <c r="A5956" t="s">
        <v>26328</v>
      </c>
      <c r="B5956" t="s">
        <v>26329</v>
      </c>
      <c r="C5956" t="s">
        <v>26330</v>
      </c>
      <c r="D5956" t="s">
        <v>26330</v>
      </c>
      <c r="E5956" t="s">
        <v>26330</v>
      </c>
    </row>
    <row r="5957" spans="1:5" x14ac:dyDescent="0.3">
      <c r="A5957" t="s">
        <v>26331</v>
      </c>
      <c r="B5957" t="s">
        <v>26332</v>
      </c>
      <c r="C5957" t="s">
        <v>26333</v>
      </c>
      <c r="D5957" t="s">
        <v>26333</v>
      </c>
      <c r="E5957" t="s">
        <v>26333</v>
      </c>
    </row>
    <row r="5958" spans="1:5" x14ac:dyDescent="0.3">
      <c r="A5958" t="s">
        <v>26334</v>
      </c>
      <c r="B5958" t="s">
        <v>26335</v>
      </c>
      <c r="C5958" t="s">
        <v>26336</v>
      </c>
      <c r="D5958" t="s">
        <v>26336</v>
      </c>
      <c r="E5958" t="s">
        <v>26336</v>
      </c>
    </row>
    <row r="5959" spans="1:5" x14ac:dyDescent="0.3">
      <c r="A5959" t="s">
        <v>26337</v>
      </c>
      <c r="B5959" t="s">
        <v>26338</v>
      </c>
      <c r="C5959" t="s">
        <v>26339</v>
      </c>
      <c r="D5959" t="s">
        <v>26339</v>
      </c>
      <c r="E5959" t="s">
        <v>26339</v>
      </c>
    </row>
    <row r="5960" spans="1:5" x14ac:dyDescent="0.3">
      <c r="A5960" t="s">
        <v>26340</v>
      </c>
      <c r="B5960" t="s">
        <v>26341</v>
      </c>
      <c r="C5960" t="s">
        <v>26342</v>
      </c>
      <c r="D5960" t="s">
        <v>26342</v>
      </c>
      <c r="E5960" t="s">
        <v>26342</v>
      </c>
    </row>
    <row r="5961" spans="1:5" x14ac:dyDescent="0.3">
      <c r="A5961" t="s">
        <v>26343</v>
      </c>
      <c r="B5961" t="s">
        <v>26344</v>
      </c>
      <c r="C5961" t="s">
        <v>26345</v>
      </c>
      <c r="D5961" t="s">
        <v>26345</v>
      </c>
      <c r="E5961" t="s">
        <v>26345</v>
      </c>
    </row>
    <row r="5962" spans="1:5" x14ac:dyDescent="0.3">
      <c r="A5962" t="s">
        <v>26346</v>
      </c>
      <c r="B5962" t="s">
        <v>26347</v>
      </c>
      <c r="C5962" t="s">
        <v>26348</v>
      </c>
      <c r="D5962" t="s">
        <v>26348</v>
      </c>
      <c r="E5962" t="s">
        <v>26348</v>
      </c>
    </row>
    <row r="5963" spans="1:5" x14ac:dyDescent="0.3">
      <c r="A5963" t="s">
        <v>26349</v>
      </c>
      <c r="B5963" t="s">
        <v>26350</v>
      </c>
      <c r="C5963" t="s">
        <v>26351</v>
      </c>
      <c r="D5963" t="s">
        <v>26351</v>
      </c>
      <c r="E5963" t="s">
        <v>26351</v>
      </c>
    </row>
    <row r="5964" spans="1:5" x14ac:dyDescent="0.3">
      <c r="A5964" t="s">
        <v>26352</v>
      </c>
      <c r="B5964" t="s">
        <v>26353</v>
      </c>
      <c r="C5964" t="s">
        <v>8242</v>
      </c>
      <c r="D5964" t="s">
        <v>8242</v>
      </c>
      <c r="E5964" t="s">
        <v>8242</v>
      </c>
    </row>
    <row r="5965" spans="1:5" x14ac:dyDescent="0.3">
      <c r="A5965" t="s">
        <v>26354</v>
      </c>
      <c r="B5965" t="s">
        <v>26355</v>
      </c>
      <c r="C5965" t="s">
        <v>26356</v>
      </c>
      <c r="D5965" t="s">
        <v>26357</v>
      </c>
      <c r="E5965" t="s">
        <v>26357</v>
      </c>
    </row>
    <row r="5966" spans="1:5" x14ac:dyDescent="0.3">
      <c r="A5966" t="s">
        <v>26358</v>
      </c>
      <c r="B5966" t="s">
        <v>26359</v>
      </c>
      <c r="C5966" t="s">
        <v>26360</v>
      </c>
      <c r="D5966" t="s">
        <v>26360</v>
      </c>
      <c r="E5966" t="s">
        <v>26360</v>
      </c>
    </row>
    <row r="5967" spans="1:5" x14ac:dyDescent="0.3">
      <c r="A5967" t="s">
        <v>26361</v>
      </c>
      <c r="B5967" t="s">
        <v>26362</v>
      </c>
      <c r="C5967" t="s">
        <v>26363</v>
      </c>
      <c r="D5967" t="s">
        <v>26363</v>
      </c>
      <c r="E5967" t="s">
        <v>26363</v>
      </c>
    </row>
    <row r="5968" spans="1:5" x14ac:dyDescent="0.3">
      <c r="A5968" t="s">
        <v>26364</v>
      </c>
      <c r="B5968" t="s">
        <v>26365</v>
      </c>
      <c r="C5968" t="s">
        <v>26366</v>
      </c>
      <c r="D5968" t="s">
        <v>26367</v>
      </c>
      <c r="E5968" t="s">
        <v>26367</v>
      </c>
    </row>
    <row r="5969" spans="1:5" x14ac:dyDescent="0.3">
      <c r="A5969" t="s">
        <v>26368</v>
      </c>
      <c r="B5969" t="s">
        <v>26369</v>
      </c>
      <c r="C5969" t="s">
        <v>1465</v>
      </c>
      <c r="D5969" t="s">
        <v>1465</v>
      </c>
      <c r="E5969" t="s">
        <v>1465</v>
      </c>
    </row>
    <row r="5970" spans="1:5" x14ac:dyDescent="0.3">
      <c r="A5970" t="s">
        <v>26370</v>
      </c>
      <c r="B5970" t="s">
        <v>26371</v>
      </c>
      <c r="C5970" t="s">
        <v>26372</v>
      </c>
      <c r="D5970" t="s">
        <v>26373</v>
      </c>
      <c r="E5970" t="s">
        <v>26373</v>
      </c>
    </row>
    <row r="5971" spans="1:5" x14ac:dyDescent="0.3">
      <c r="A5971" t="s">
        <v>26374</v>
      </c>
      <c r="B5971" t="s">
        <v>26375</v>
      </c>
      <c r="C5971" t="s">
        <v>4505</v>
      </c>
      <c r="D5971" t="s">
        <v>4505</v>
      </c>
      <c r="E5971" t="s">
        <v>4505</v>
      </c>
    </row>
    <row r="5972" spans="1:5" x14ac:dyDescent="0.3">
      <c r="A5972" t="s">
        <v>26376</v>
      </c>
      <c r="B5972" t="s">
        <v>26377</v>
      </c>
      <c r="C5972" t="s">
        <v>26378</v>
      </c>
      <c r="D5972" t="s">
        <v>26379</v>
      </c>
      <c r="E5972" t="s">
        <v>26379</v>
      </c>
    </row>
    <row r="5973" spans="1:5" x14ac:dyDescent="0.3">
      <c r="A5973" t="s">
        <v>26380</v>
      </c>
      <c r="B5973" t="s">
        <v>26381</v>
      </c>
      <c r="C5973" t="s">
        <v>8587</v>
      </c>
      <c r="D5973" t="s">
        <v>8587</v>
      </c>
      <c r="E5973" t="s">
        <v>8587</v>
      </c>
    </row>
    <row r="5974" spans="1:5" x14ac:dyDescent="0.3">
      <c r="A5974" t="s">
        <v>26382</v>
      </c>
      <c r="B5974" t="s">
        <v>26383</v>
      </c>
      <c r="C5974" t="s">
        <v>21721</v>
      </c>
      <c r="D5974" t="s">
        <v>21721</v>
      </c>
      <c r="E5974" t="s">
        <v>21721</v>
      </c>
    </row>
    <row r="5975" spans="1:5" x14ac:dyDescent="0.3">
      <c r="A5975" t="s">
        <v>26384</v>
      </c>
      <c r="B5975" t="s">
        <v>26385</v>
      </c>
      <c r="C5975" t="s">
        <v>26386</v>
      </c>
      <c r="D5975" t="s">
        <v>26386</v>
      </c>
      <c r="E5975" t="s">
        <v>26386</v>
      </c>
    </row>
    <row r="5976" spans="1:5" x14ac:dyDescent="0.3">
      <c r="A5976" t="s">
        <v>26387</v>
      </c>
      <c r="B5976" t="s">
        <v>26388</v>
      </c>
      <c r="C5976" t="s">
        <v>26389</v>
      </c>
      <c r="D5976" t="s">
        <v>26389</v>
      </c>
      <c r="E5976" t="s">
        <v>26389</v>
      </c>
    </row>
    <row r="5977" spans="1:5" x14ac:dyDescent="0.3">
      <c r="A5977" t="s">
        <v>26390</v>
      </c>
      <c r="B5977" t="s">
        <v>26391</v>
      </c>
      <c r="C5977" t="s">
        <v>26392</v>
      </c>
      <c r="D5977" t="s">
        <v>26392</v>
      </c>
      <c r="E5977" t="s">
        <v>26392</v>
      </c>
    </row>
    <row r="5978" spans="1:5" x14ac:dyDescent="0.3">
      <c r="A5978" t="s">
        <v>26393</v>
      </c>
      <c r="B5978" t="s">
        <v>26394</v>
      </c>
      <c r="C5978" t="s">
        <v>26395</v>
      </c>
      <c r="D5978" t="s">
        <v>26395</v>
      </c>
      <c r="E5978" t="s">
        <v>26395</v>
      </c>
    </row>
    <row r="5979" spans="1:5" x14ac:dyDescent="0.3">
      <c r="A5979" t="s">
        <v>26396</v>
      </c>
      <c r="B5979" t="s">
        <v>26397</v>
      </c>
      <c r="C5979" t="s">
        <v>26398</v>
      </c>
      <c r="D5979" t="s">
        <v>26398</v>
      </c>
      <c r="E5979" t="s">
        <v>26398</v>
      </c>
    </row>
    <row r="5980" spans="1:5" x14ac:dyDescent="0.3">
      <c r="A5980" t="s">
        <v>26399</v>
      </c>
      <c r="B5980" t="s">
        <v>26400</v>
      </c>
      <c r="C5980" t="s">
        <v>26401</v>
      </c>
      <c r="D5980" t="s">
        <v>26401</v>
      </c>
      <c r="E5980" t="s">
        <v>26401</v>
      </c>
    </row>
    <row r="5981" spans="1:5" x14ac:dyDescent="0.3">
      <c r="A5981" t="s">
        <v>26402</v>
      </c>
      <c r="B5981" t="s">
        <v>26403</v>
      </c>
      <c r="C5981" t="s">
        <v>24439</v>
      </c>
      <c r="D5981" t="s">
        <v>24439</v>
      </c>
      <c r="E5981" t="s">
        <v>24439</v>
      </c>
    </row>
    <row r="5982" spans="1:5" x14ac:dyDescent="0.3">
      <c r="A5982" t="s">
        <v>26404</v>
      </c>
      <c r="B5982" t="s">
        <v>26405</v>
      </c>
      <c r="C5982" t="s">
        <v>26406</v>
      </c>
      <c r="D5982" t="s">
        <v>26406</v>
      </c>
      <c r="E5982" t="s">
        <v>26406</v>
      </c>
    </row>
    <row r="5983" spans="1:5" x14ac:dyDescent="0.3">
      <c r="A5983" t="s">
        <v>26407</v>
      </c>
      <c r="B5983" t="s">
        <v>26408</v>
      </c>
      <c r="C5983" t="s">
        <v>26409</v>
      </c>
      <c r="D5983" t="s">
        <v>26409</v>
      </c>
      <c r="E5983" t="s">
        <v>26409</v>
      </c>
    </row>
    <row r="5984" spans="1:5" x14ac:dyDescent="0.3">
      <c r="A5984" t="s">
        <v>26410</v>
      </c>
      <c r="B5984" t="s">
        <v>26411</v>
      </c>
      <c r="C5984" t="s">
        <v>26412</v>
      </c>
      <c r="D5984" t="s">
        <v>26412</v>
      </c>
      <c r="E5984" t="s">
        <v>26412</v>
      </c>
    </row>
    <row r="5985" spans="1:5" x14ac:dyDescent="0.3">
      <c r="A5985" t="s">
        <v>26413</v>
      </c>
      <c r="B5985" t="s">
        <v>26414</v>
      </c>
      <c r="C5985" t="s">
        <v>26415</v>
      </c>
      <c r="D5985" t="s">
        <v>26415</v>
      </c>
      <c r="E5985" t="s">
        <v>26415</v>
      </c>
    </row>
    <row r="5986" spans="1:5" x14ac:dyDescent="0.3">
      <c r="A5986" t="s">
        <v>26416</v>
      </c>
      <c r="B5986" t="s">
        <v>26417</v>
      </c>
      <c r="C5986" t="s">
        <v>26418</v>
      </c>
      <c r="D5986" t="s">
        <v>26419</v>
      </c>
      <c r="E5986" t="s">
        <v>26419</v>
      </c>
    </row>
    <row r="5987" spans="1:5" x14ac:dyDescent="0.3">
      <c r="A5987" t="s">
        <v>26420</v>
      </c>
      <c r="B5987" t="s">
        <v>26421</v>
      </c>
      <c r="C5987" t="s">
        <v>3788</v>
      </c>
      <c r="D5987" t="s">
        <v>3788</v>
      </c>
      <c r="E5987" t="s">
        <v>3788</v>
      </c>
    </row>
    <row r="5988" spans="1:5" x14ac:dyDescent="0.3">
      <c r="A5988" t="s">
        <v>26422</v>
      </c>
      <c r="B5988" t="s">
        <v>26423</v>
      </c>
      <c r="C5988" t="s">
        <v>26424</v>
      </c>
      <c r="D5988" t="s">
        <v>26424</v>
      </c>
      <c r="E5988" t="s">
        <v>26424</v>
      </c>
    </row>
    <row r="5989" spans="1:5" x14ac:dyDescent="0.3">
      <c r="A5989" t="s">
        <v>26425</v>
      </c>
      <c r="B5989" t="s">
        <v>26426</v>
      </c>
      <c r="C5989" t="s">
        <v>26427</v>
      </c>
      <c r="D5989" t="s">
        <v>26427</v>
      </c>
      <c r="E5989" t="s">
        <v>26427</v>
      </c>
    </row>
    <row r="5990" spans="1:5" x14ac:dyDescent="0.3">
      <c r="A5990" t="s">
        <v>26428</v>
      </c>
      <c r="B5990" t="s">
        <v>26429</v>
      </c>
      <c r="C5990" t="s">
        <v>26430</v>
      </c>
      <c r="D5990" t="s">
        <v>26430</v>
      </c>
      <c r="E5990" t="s">
        <v>26430</v>
      </c>
    </row>
    <row r="5991" spans="1:5" x14ac:dyDescent="0.3">
      <c r="A5991" t="s">
        <v>26431</v>
      </c>
      <c r="B5991" t="s">
        <v>26432</v>
      </c>
      <c r="C5991" t="s">
        <v>26433</v>
      </c>
      <c r="D5991" t="s">
        <v>26433</v>
      </c>
      <c r="E5991" t="s">
        <v>26433</v>
      </c>
    </row>
    <row r="5992" spans="1:5" x14ac:dyDescent="0.3">
      <c r="A5992" t="s">
        <v>26434</v>
      </c>
      <c r="B5992" t="s">
        <v>26435</v>
      </c>
      <c r="C5992" t="s">
        <v>26436</v>
      </c>
      <c r="D5992" t="s">
        <v>26437</v>
      </c>
      <c r="E5992" t="s">
        <v>26437</v>
      </c>
    </row>
    <row r="5993" spans="1:5" x14ac:dyDescent="0.3">
      <c r="A5993" t="s">
        <v>26438</v>
      </c>
      <c r="B5993" t="s">
        <v>26439</v>
      </c>
      <c r="C5993" t="s">
        <v>26440</v>
      </c>
      <c r="D5993" t="s">
        <v>26441</v>
      </c>
      <c r="E5993" t="s">
        <v>26441</v>
      </c>
    </row>
    <row r="5994" spans="1:5" x14ac:dyDescent="0.3">
      <c r="A5994" t="s">
        <v>26442</v>
      </c>
      <c r="B5994" t="s">
        <v>26443</v>
      </c>
      <c r="C5994" t="s">
        <v>26444</v>
      </c>
      <c r="D5994" t="s">
        <v>26444</v>
      </c>
      <c r="E5994" t="s">
        <v>26444</v>
      </c>
    </row>
    <row r="5995" spans="1:5" x14ac:dyDescent="0.3">
      <c r="A5995" t="s">
        <v>26445</v>
      </c>
      <c r="B5995" t="s">
        <v>26446</v>
      </c>
      <c r="C5995" t="s">
        <v>26447</v>
      </c>
      <c r="D5995" t="s">
        <v>26447</v>
      </c>
      <c r="E5995" t="s">
        <v>26447</v>
      </c>
    </row>
    <row r="5996" spans="1:5" x14ac:dyDescent="0.3">
      <c r="A5996" t="s">
        <v>26448</v>
      </c>
      <c r="B5996" t="s">
        <v>26449</v>
      </c>
      <c r="C5996" t="s">
        <v>1792</v>
      </c>
      <c r="D5996" t="s">
        <v>1792</v>
      </c>
      <c r="E5996" t="s">
        <v>1792</v>
      </c>
    </row>
    <row r="5997" spans="1:5" x14ac:dyDescent="0.3">
      <c r="A5997" t="s">
        <v>26450</v>
      </c>
      <c r="B5997" t="s">
        <v>26451</v>
      </c>
      <c r="C5997" t="s">
        <v>26452</v>
      </c>
      <c r="D5997" t="s">
        <v>26453</v>
      </c>
      <c r="E5997" t="s">
        <v>26453</v>
      </c>
    </row>
    <row r="5998" spans="1:5" x14ac:dyDescent="0.3">
      <c r="A5998" t="s">
        <v>26454</v>
      </c>
      <c r="B5998" t="s">
        <v>26455</v>
      </c>
      <c r="C5998" t="s">
        <v>26456</v>
      </c>
      <c r="D5998" t="s">
        <v>26456</v>
      </c>
      <c r="E5998" t="s">
        <v>26456</v>
      </c>
    </row>
    <row r="5999" spans="1:5" x14ac:dyDescent="0.3">
      <c r="A5999" t="s">
        <v>26457</v>
      </c>
      <c r="B5999" t="s">
        <v>26458</v>
      </c>
      <c r="C5999" t="s">
        <v>26459</v>
      </c>
      <c r="D5999" t="s">
        <v>26459</v>
      </c>
      <c r="E5999" t="s">
        <v>26459</v>
      </c>
    </row>
    <row r="6000" spans="1:5" x14ac:dyDescent="0.3">
      <c r="A6000" t="s">
        <v>26460</v>
      </c>
      <c r="B6000" t="s">
        <v>26461</v>
      </c>
      <c r="C6000" t="s">
        <v>26462</v>
      </c>
      <c r="D6000" t="s">
        <v>26462</v>
      </c>
      <c r="E6000" t="s">
        <v>26462</v>
      </c>
    </row>
    <row r="6001" spans="1:5" x14ac:dyDescent="0.3">
      <c r="A6001" t="s">
        <v>26463</v>
      </c>
      <c r="B6001" t="s">
        <v>26464</v>
      </c>
      <c r="C6001" t="s">
        <v>26465</v>
      </c>
      <c r="D6001" t="s">
        <v>26465</v>
      </c>
      <c r="E6001" t="s">
        <v>26465</v>
      </c>
    </row>
    <row r="6002" spans="1:5" x14ac:dyDescent="0.3">
      <c r="A6002" t="s">
        <v>26466</v>
      </c>
      <c r="B6002" t="s">
        <v>26467</v>
      </c>
      <c r="C6002" t="s">
        <v>12597</v>
      </c>
      <c r="D6002" t="s">
        <v>12597</v>
      </c>
      <c r="E6002" t="s">
        <v>12597</v>
      </c>
    </row>
    <row r="6003" spans="1:5" x14ac:dyDescent="0.3">
      <c r="A6003" t="s">
        <v>26468</v>
      </c>
      <c r="B6003" t="s">
        <v>26469</v>
      </c>
      <c r="C6003" t="s">
        <v>26470</v>
      </c>
      <c r="D6003" t="s">
        <v>26470</v>
      </c>
      <c r="E6003" t="s">
        <v>26470</v>
      </c>
    </row>
    <row r="6004" spans="1:5" x14ac:dyDescent="0.3">
      <c r="A6004" t="s">
        <v>26471</v>
      </c>
      <c r="B6004" t="s">
        <v>26472</v>
      </c>
      <c r="C6004" t="s">
        <v>1844</v>
      </c>
      <c r="D6004" t="s">
        <v>1844</v>
      </c>
      <c r="E6004" t="s">
        <v>1844</v>
      </c>
    </row>
    <row r="6005" spans="1:5" x14ac:dyDescent="0.3">
      <c r="A6005" t="s">
        <v>26473</v>
      </c>
      <c r="B6005" t="s">
        <v>26474</v>
      </c>
      <c r="C6005" t="s">
        <v>26475</v>
      </c>
      <c r="D6005" t="s">
        <v>26475</v>
      </c>
      <c r="E6005" t="s">
        <v>26475</v>
      </c>
    </row>
    <row r="6006" spans="1:5" x14ac:dyDescent="0.3">
      <c r="A6006" t="s">
        <v>26476</v>
      </c>
      <c r="B6006" t="s">
        <v>26477</v>
      </c>
      <c r="C6006" t="s">
        <v>26478</v>
      </c>
      <c r="D6006" t="s">
        <v>26478</v>
      </c>
      <c r="E6006" t="s">
        <v>26478</v>
      </c>
    </row>
    <row r="6007" spans="1:5" x14ac:dyDescent="0.3">
      <c r="A6007" t="s">
        <v>26479</v>
      </c>
      <c r="B6007" t="s">
        <v>26480</v>
      </c>
      <c r="C6007" t="s">
        <v>26481</v>
      </c>
      <c r="D6007" t="s">
        <v>26481</v>
      </c>
      <c r="E6007" t="s">
        <v>26481</v>
      </c>
    </row>
    <row r="6008" spans="1:5" x14ac:dyDescent="0.3">
      <c r="A6008" t="s">
        <v>26482</v>
      </c>
      <c r="B6008" t="s">
        <v>26483</v>
      </c>
      <c r="C6008" t="s">
        <v>26484</v>
      </c>
      <c r="D6008" t="s">
        <v>26484</v>
      </c>
      <c r="E6008" t="s">
        <v>26484</v>
      </c>
    </row>
    <row r="6009" spans="1:5" x14ac:dyDescent="0.3">
      <c r="A6009" t="s">
        <v>26485</v>
      </c>
      <c r="B6009" t="s">
        <v>26486</v>
      </c>
      <c r="C6009" t="s">
        <v>26487</v>
      </c>
      <c r="D6009" t="s">
        <v>26487</v>
      </c>
      <c r="E6009" t="s">
        <v>26487</v>
      </c>
    </row>
    <row r="6010" spans="1:5" x14ac:dyDescent="0.3">
      <c r="A6010" t="s">
        <v>26488</v>
      </c>
      <c r="B6010" t="s">
        <v>26489</v>
      </c>
      <c r="C6010" t="s">
        <v>26490</v>
      </c>
      <c r="D6010" t="s">
        <v>26490</v>
      </c>
      <c r="E6010" t="s">
        <v>26490</v>
      </c>
    </row>
    <row r="6011" spans="1:5" x14ac:dyDescent="0.3">
      <c r="A6011" t="s">
        <v>26491</v>
      </c>
      <c r="B6011" t="s">
        <v>26492</v>
      </c>
      <c r="C6011" t="s">
        <v>3190</v>
      </c>
      <c r="D6011" t="s">
        <v>26493</v>
      </c>
      <c r="E6011" t="s">
        <v>26493</v>
      </c>
    </row>
    <row r="6012" spans="1:5" x14ac:dyDescent="0.3">
      <c r="A6012" t="s">
        <v>26494</v>
      </c>
      <c r="B6012" t="s">
        <v>26495</v>
      </c>
      <c r="C6012" t="s">
        <v>26496</v>
      </c>
      <c r="D6012" t="s">
        <v>26496</v>
      </c>
      <c r="E6012" t="s">
        <v>26496</v>
      </c>
    </row>
    <row r="6013" spans="1:5" x14ac:dyDescent="0.3">
      <c r="A6013" t="s">
        <v>26497</v>
      </c>
      <c r="B6013" t="s">
        <v>26498</v>
      </c>
      <c r="C6013" t="s">
        <v>26499</v>
      </c>
      <c r="D6013" t="s">
        <v>26499</v>
      </c>
      <c r="E6013" t="s">
        <v>26499</v>
      </c>
    </row>
    <row r="6014" spans="1:5" x14ac:dyDescent="0.3">
      <c r="A6014" t="s">
        <v>26500</v>
      </c>
      <c r="B6014" t="s">
        <v>26501</v>
      </c>
      <c r="C6014" t="s">
        <v>26502</v>
      </c>
      <c r="D6014" t="s">
        <v>26502</v>
      </c>
      <c r="E6014" t="s">
        <v>26502</v>
      </c>
    </row>
    <row r="6015" spans="1:5" x14ac:dyDescent="0.3">
      <c r="A6015" t="s">
        <v>26503</v>
      </c>
      <c r="B6015" t="s">
        <v>26504</v>
      </c>
      <c r="C6015" t="s">
        <v>26502</v>
      </c>
      <c r="D6015" t="s">
        <v>26502</v>
      </c>
      <c r="E6015" t="s">
        <v>26502</v>
      </c>
    </row>
    <row r="6016" spans="1:5" x14ac:dyDescent="0.3">
      <c r="A6016" t="s">
        <v>26505</v>
      </c>
      <c r="B6016" t="s">
        <v>26506</v>
      </c>
      <c r="C6016" t="s">
        <v>26507</v>
      </c>
      <c r="D6016" t="s">
        <v>26508</v>
      </c>
      <c r="E6016" t="s">
        <v>26508</v>
      </c>
    </row>
    <row r="6017" spans="1:5" x14ac:dyDescent="0.3">
      <c r="A6017" t="s">
        <v>26509</v>
      </c>
      <c r="B6017" t="s">
        <v>26510</v>
      </c>
      <c r="C6017" t="s">
        <v>26511</v>
      </c>
      <c r="D6017" t="s">
        <v>26511</v>
      </c>
      <c r="E6017" t="s">
        <v>26511</v>
      </c>
    </row>
    <row r="6018" spans="1:5" x14ac:dyDescent="0.3">
      <c r="A6018" t="s">
        <v>26512</v>
      </c>
      <c r="B6018" t="s">
        <v>26513</v>
      </c>
      <c r="C6018" t="s">
        <v>26514</v>
      </c>
      <c r="D6018" t="s">
        <v>26514</v>
      </c>
      <c r="E6018" t="s">
        <v>26514</v>
      </c>
    </row>
    <row r="6019" spans="1:5" x14ac:dyDescent="0.3">
      <c r="A6019" t="s">
        <v>26515</v>
      </c>
      <c r="B6019" t="s">
        <v>26516</v>
      </c>
      <c r="C6019" t="s">
        <v>26517</v>
      </c>
      <c r="D6019" t="s">
        <v>26517</v>
      </c>
      <c r="E6019" t="s">
        <v>26517</v>
      </c>
    </row>
    <row r="6020" spans="1:5" x14ac:dyDescent="0.3">
      <c r="A6020" t="s">
        <v>26518</v>
      </c>
      <c r="B6020" t="s">
        <v>26519</v>
      </c>
      <c r="C6020" t="s">
        <v>26520</v>
      </c>
      <c r="D6020" t="s">
        <v>26520</v>
      </c>
      <c r="E6020" t="s">
        <v>26520</v>
      </c>
    </row>
    <row r="6021" spans="1:5" x14ac:dyDescent="0.3">
      <c r="A6021" t="s">
        <v>26521</v>
      </c>
      <c r="B6021" t="s">
        <v>26522</v>
      </c>
      <c r="C6021" t="s">
        <v>26523</v>
      </c>
      <c r="D6021" t="s">
        <v>26523</v>
      </c>
      <c r="E6021" t="s">
        <v>26523</v>
      </c>
    </row>
    <row r="6022" spans="1:5" x14ac:dyDescent="0.3">
      <c r="A6022" t="s">
        <v>26524</v>
      </c>
      <c r="B6022" t="s">
        <v>26525</v>
      </c>
      <c r="C6022" t="s">
        <v>26526</v>
      </c>
      <c r="D6022" t="s">
        <v>26526</v>
      </c>
      <c r="E6022" t="s">
        <v>26526</v>
      </c>
    </row>
    <row r="6023" spans="1:5" x14ac:dyDescent="0.3">
      <c r="A6023" t="s">
        <v>26527</v>
      </c>
      <c r="B6023" t="s">
        <v>26528</v>
      </c>
      <c r="C6023" t="s">
        <v>26529</v>
      </c>
      <c r="D6023" t="s">
        <v>26530</v>
      </c>
      <c r="E6023" t="s">
        <v>26530</v>
      </c>
    </row>
    <row r="6024" spans="1:5" x14ac:dyDescent="0.3">
      <c r="A6024" t="s">
        <v>26531</v>
      </c>
      <c r="B6024" t="s">
        <v>26532</v>
      </c>
      <c r="C6024" t="s">
        <v>26533</v>
      </c>
      <c r="D6024" t="s">
        <v>26533</v>
      </c>
      <c r="E6024" t="s">
        <v>26533</v>
      </c>
    </row>
    <row r="6025" spans="1:5" x14ac:dyDescent="0.3">
      <c r="A6025" t="s">
        <v>26534</v>
      </c>
      <c r="B6025" t="s">
        <v>26535</v>
      </c>
      <c r="C6025" t="s">
        <v>26536</v>
      </c>
      <c r="D6025" t="s">
        <v>26536</v>
      </c>
      <c r="E6025" t="s">
        <v>26536</v>
      </c>
    </row>
    <row r="6026" spans="1:5" x14ac:dyDescent="0.3">
      <c r="A6026" t="s">
        <v>26537</v>
      </c>
      <c r="B6026" t="s">
        <v>26538</v>
      </c>
      <c r="C6026" t="s">
        <v>26539</v>
      </c>
      <c r="D6026" t="s">
        <v>26540</v>
      </c>
      <c r="E6026" t="s">
        <v>26540</v>
      </c>
    </row>
    <row r="6027" spans="1:5" x14ac:dyDescent="0.3">
      <c r="A6027" t="s">
        <v>26541</v>
      </c>
      <c r="B6027" t="s">
        <v>26542</v>
      </c>
      <c r="C6027" t="s">
        <v>1830</v>
      </c>
      <c r="D6027" t="s">
        <v>1830</v>
      </c>
      <c r="E6027" t="s">
        <v>1830</v>
      </c>
    </row>
    <row r="6028" spans="1:5" x14ac:dyDescent="0.3">
      <c r="A6028" t="s">
        <v>26543</v>
      </c>
      <c r="B6028" t="s">
        <v>26544</v>
      </c>
      <c r="C6028" t="s">
        <v>26545</v>
      </c>
      <c r="D6028" t="s">
        <v>26545</v>
      </c>
      <c r="E6028" t="s">
        <v>26545</v>
      </c>
    </row>
    <row r="6029" spans="1:5" x14ac:dyDescent="0.3">
      <c r="A6029" t="s">
        <v>26546</v>
      </c>
      <c r="B6029" t="s">
        <v>26547</v>
      </c>
      <c r="C6029" t="s">
        <v>26548</v>
      </c>
      <c r="D6029" t="s">
        <v>26548</v>
      </c>
      <c r="E6029" t="s">
        <v>26548</v>
      </c>
    </row>
    <row r="6030" spans="1:5" x14ac:dyDescent="0.3">
      <c r="A6030" t="s">
        <v>26549</v>
      </c>
      <c r="B6030" t="s">
        <v>26550</v>
      </c>
      <c r="C6030" t="s">
        <v>26551</v>
      </c>
      <c r="D6030" t="s">
        <v>26551</v>
      </c>
      <c r="E6030" t="s">
        <v>26551</v>
      </c>
    </row>
    <row r="6031" spans="1:5" x14ac:dyDescent="0.3">
      <c r="A6031" t="s">
        <v>26552</v>
      </c>
      <c r="B6031" t="s">
        <v>26553</v>
      </c>
      <c r="C6031" t="s">
        <v>26554</v>
      </c>
      <c r="D6031" t="s">
        <v>26554</v>
      </c>
      <c r="E6031" t="s">
        <v>26554</v>
      </c>
    </row>
    <row r="6032" spans="1:5" x14ac:dyDescent="0.3">
      <c r="A6032" t="s">
        <v>26555</v>
      </c>
      <c r="B6032" t="s">
        <v>26556</v>
      </c>
      <c r="C6032" t="s">
        <v>26557</v>
      </c>
      <c r="D6032" t="s">
        <v>26557</v>
      </c>
      <c r="E6032" t="s">
        <v>26557</v>
      </c>
    </row>
    <row r="6033" spans="1:5" x14ac:dyDescent="0.3">
      <c r="A6033" t="s">
        <v>26558</v>
      </c>
      <c r="B6033" t="s">
        <v>26559</v>
      </c>
      <c r="C6033" t="s">
        <v>26560</v>
      </c>
      <c r="D6033" t="s">
        <v>26560</v>
      </c>
      <c r="E6033" t="s">
        <v>26560</v>
      </c>
    </row>
    <row r="6034" spans="1:5" x14ac:dyDescent="0.3">
      <c r="A6034" t="s">
        <v>26561</v>
      </c>
      <c r="B6034" t="s">
        <v>26562</v>
      </c>
      <c r="C6034" t="s">
        <v>26563</v>
      </c>
      <c r="D6034" t="s">
        <v>26563</v>
      </c>
      <c r="E6034" t="s">
        <v>26563</v>
      </c>
    </row>
    <row r="6035" spans="1:5" x14ac:dyDescent="0.3">
      <c r="A6035" t="s">
        <v>26564</v>
      </c>
      <c r="B6035" t="s">
        <v>26565</v>
      </c>
      <c r="C6035" t="s">
        <v>8292</v>
      </c>
      <c r="D6035" t="s">
        <v>8292</v>
      </c>
      <c r="E6035" t="s">
        <v>26566</v>
      </c>
    </row>
    <row r="6036" spans="1:5" x14ac:dyDescent="0.3">
      <c r="A6036" t="s">
        <v>26567</v>
      </c>
      <c r="B6036" t="s">
        <v>26568</v>
      </c>
      <c r="C6036" t="s">
        <v>8292</v>
      </c>
      <c r="D6036" t="s">
        <v>8292</v>
      </c>
      <c r="E6036" t="s">
        <v>26566</v>
      </c>
    </row>
    <row r="6037" spans="1:5" x14ac:dyDescent="0.3">
      <c r="A6037" t="s">
        <v>26569</v>
      </c>
      <c r="B6037" t="s">
        <v>26570</v>
      </c>
      <c r="C6037" t="s">
        <v>26571</v>
      </c>
      <c r="D6037" t="s">
        <v>26571</v>
      </c>
      <c r="E6037" t="s">
        <v>26571</v>
      </c>
    </row>
    <row r="6038" spans="1:5" x14ac:dyDescent="0.3">
      <c r="A6038" t="s">
        <v>26572</v>
      </c>
      <c r="B6038" t="s">
        <v>26573</v>
      </c>
      <c r="C6038" t="s">
        <v>26574</v>
      </c>
      <c r="D6038" t="s">
        <v>26574</v>
      </c>
      <c r="E6038" t="s">
        <v>26574</v>
      </c>
    </row>
    <row r="6039" spans="1:5" x14ac:dyDescent="0.3">
      <c r="A6039" t="s">
        <v>26575</v>
      </c>
      <c r="B6039" t="s">
        <v>26576</v>
      </c>
      <c r="C6039" t="s">
        <v>26577</v>
      </c>
      <c r="D6039" t="s">
        <v>26577</v>
      </c>
      <c r="E6039" t="s">
        <v>26577</v>
      </c>
    </row>
    <row r="6040" spans="1:5" x14ac:dyDescent="0.3">
      <c r="A6040" t="s">
        <v>26578</v>
      </c>
      <c r="B6040" t="s">
        <v>26579</v>
      </c>
      <c r="C6040" t="s">
        <v>16648</v>
      </c>
      <c r="D6040" t="s">
        <v>16648</v>
      </c>
      <c r="E6040" t="s">
        <v>16648</v>
      </c>
    </row>
    <row r="6041" spans="1:5" x14ac:dyDescent="0.3">
      <c r="A6041" t="s">
        <v>26580</v>
      </c>
      <c r="B6041" t="s">
        <v>26581</v>
      </c>
      <c r="C6041" t="s">
        <v>26582</v>
      </c>
      <c r="D6041" t="s">
        <v>26582</v>
      </c>
      <c r="E6041" t="s">
        <v>26582</v>
      </c>
    </row>
    <row r="6042" spans="1:5" x14ac:dyDescent="0.3">
      <c r="A6042" t="s">
        <v>26583</v>
      </c>
      <c r="B6042" t="s">
        <v>26584</v>
      </c>
      <c r="C6042" t="s">
        <v>25863</v>
      </c>
      <c r="D6042" t="s">
        <v>26585</v>
      </c>
      <c r="E6042" t="s">
        <v>26585</v>
      </c>
    </row>
    <row r="6043" spans="1:5" x14ac:dyDescent="0.3">
      <c r="A6043" t="s">
        <v>26586</v>
      </c>
      <c r="B6043" t="s">
        <v>26587</v>
      </c>
      <c r="C6043" t="s">
        <v>26588</v>
      </c>
      <c r="D6043" t="s">
        <v>26588</v>
      </c>
      <c r="E6043" t="s">
        <v>26588</v>
      </c>
    </row>
    <row r="6044" spans="1:5" x14ac:dyDescent="0.3">
      <c r="A6044" t="s">
        <v>26589</v>
      </c>
      <c r="B6044" t="s">
        <v>26590</v>
      </c>
      <c r="C6044" t="s">
        <v>26591</v>
      </c>
      <c r="D6044" t="s">
        <v>26591</v>
      </c>
      <c r="E6044" t="s">
        <v>26591</v>
      </c>
    </row>
    <row r="6045" spans="1:5" x14ac:dyDescent="0.3">
      <c r="A6045" t="s">
        <v>26592</v>
      </c>
      <c r="B6045" t="s">
        <v>26593</v>
      </c>
      <c r="C6045" t="s">
        <v>26594</v>
      </c>
      <c r="D6045" t="s">
        <v>26594</v>
      </c>
      <c r="E6045" t="s">
        <v>26594</v>
      </c>
    </row>
    <row r="6046" spans="1:5" x14ac:dyDescent="0.3">
      <c r="A6046" t="s">
        <v>26595</v>
      </c>
      <c r="B6046" t="s">
        <v>26596</v>
      </c>
      <c r="C6046" t="s">
        <v>26597</v>
      </c>
      <c r="D6046" t="s">
        <v>26597</v>
      </c>
      <c r="E6046" t="s">
        <v>26597</v>
      </c>
    </row>
    <row r="6047" spans="1:5" x14ac:dyDescent="0.3">
      <c r="A6047" t="s">
        <v>26598</v>
      </c>
      <c r="B6047" t="s">
        <v>26599</v>
      </c>
      <c r="C6047" t="s">
        <v>26600</v>
      </c>
      <c r="D6047" t="s">
        <v>26600</v>
      </c>
      <c r="E6047" t="s">
        <v>26600</v>
      </c>
    </row>
    <row r="6048" spans="1:5" x14ac:dyDescent="0.3">
      <c r="A6048" t="s">
        <v>26601</v>
      </c>
      <c r="B6048" t="s">
        <v>26602</v>
      </c>
      <c r="C6048" t="s">
        <v>26603</v>
      </c>
      <c r="D6048" t="s">
        <v>26603</v>
      </c>
      <c r="E6048" t="s">
        <v>26603</v>
      </c>
    </row>
    <row r="6049" spans="1:5" x14ac:dyDescent="0.3">
      <c r="A6049" t="s">
        <v>26604</v>
      </c>
      <c r="B6049" t="s">
        <v>26605</v>
      </c>
      <c r="C6049" t="s">
        <v>26606</v>
      </c>
      <c r="D6049" t="s">
        <v>26606</v>
      </c>
      <c r="E6049" t="s">
        <v>26606</v>
      </c>
    </row>
    <row r="6050" spans="1:5" x14ac:dyDescent="0.3">
      <c r="A6050" t="s">
        <v>26607</v>
      </c>
      <c r="B6050" t="s">
        <v>26608</v>
      </c>
      <c r="C6050" t="s">
        <v>26609</v>
      </c>
      <c r="D6050" t="s">
        <v>26609</v>
      </c>
      <c r="E6050" t="s">
        <v>26609</v>
      </c>
    </row>
    <row r="6051" spans="1:5" x14ac:dyDescent="0.3">
      <c r="A6051" t="s">
        <v>26610</v>
      </c>
      <c r="B6051" t="s">
        <v>26611</v>
      </c>
      <c r="C6051" t="s">
        <v>26612</v>
      </c>
      <c r="D6051" t="s">
        <v>26612</v>
      </c>
      <c r="E6051" t="s">
        <v>26612</v>
      </c>
    </row>
    <row r="6052" spans="1:5" x14ac:dyDescent="0.3">
      <c r="A6052" t="s">
        <v>26613</v>
      </c>
      <c r="B6052" t="s">
        <v>26614</v>
      </c>
      <c r="C6052" t="s">
        <v>26615</v>
      </c>
      <c r="D6052" t="s">
        <v>26615</v>
      </c>
      <c r="E6052" t="s">
        <v>26615</v>
      </c>
    </row>
    <row r="6053" spans="1:5" x14ac:dyDescent="0.3">
      <c r="A6053" t="s">
        <v>26616</v>
      </c>
      <c r="B6053" t="s">
        <v>26617</v>
      </c>
      <c r="C6053" t="s">
        <v>26618</v>
      </c>
      <c r="D6053" t="s">
        <v>26618</v>
      </c>
      <c r="E6053" t="s">
        <v>26618</v>
      </c>
    </row>
    <row r="6054" spans="1:5" x14ac:dyDescent="0.3">
      <c r="A6054" t="s">
        <v>26619</v>
      </c>
      <c r="B6054" t="s">
        <v>26620</v>
      </c>
      <c r="C6054" t="s">
        <v>26621</v>
      </c>
      <c r="D6054" t="s">
        <v>26621</v>
      </c>
      <c r="E6054" t="s">
        <v>26621</v>
      </c>
    </row>
    <row r="6055" spans="1:5" x14ac:dyDescent="0.3">
      <c r="A6055" t="s">
        <v>26622</v>
      </c>
      <c r="B6055" t="s">
        <v>26623</v>
      </c>
      <c r="C6055" t="s">
        <v>26624</v>
      </c>
      <c r="D6055" t="s">
        <v>26624</v>
      </c>
      <c r="E6055" t="s">
        <v>26624</v>
      </c>
    </row>
    <row r="6056" spans="1:5" x14ac:dyDescent="0.3">
      <c r="A6056" t="s">
        <v>26625</v>
      </c>
      <c r="B6056" t="s">
        <v>26626</v>
      </c>
      <c r="C6056" t="s">
        <v>26627</v>
      </c>
      <c r="D6056" t="s">
        <v>26627</v>
      </c>
      <c r="E6056" t="s">
        <v>26627</v>
      </c>
    </row>
    <row r="6057" spans="1:5" x14ac:dyDescent="0.3">
      <c r="A6057" t="s">
        <v>26628</v>
      </c>
      <c r="B6057" t="s">
        <v>26629</v>
      </c>
      <c r="C6057" t="s">
        <v>26630</v>
      </c>
      <c r="D6057" t="s">
        <v>26630</v>
      </c>
      <c r="E6057" t="s">
        <v>26630</v>
      </c>
    </row>
    <row r="6058" spans="1:5" x14ac:dyDescent="0.3">
      <c r="A6058" t="s">
        <v>26631</v>
      </c>
      <c r="B6058" t="s">
        <v>26632</v>
      </c>
      <c r="C6058" t="s">
        <v>2238</v>
      </c>
      <c r="D6058" t="s">
        <v>2238</v>
      </c>
      <c r="E6058" t="s">
        <v>2238</v>
      </c>
    </row>
    <row r="6059" spans="1:5" x14ac:dyDescent="0.3">
      <c r="A6059" t="s">
        <v>26633</v>
      </c>
      <c r="B6059" t="s">
        <v>26634</v>
      </c>
      <c r="C6059" t="s">
        <v>26635</v>
      </c>
      <c r="D6059" t="s">
        <v>26635</v>
      </c>
      <c r="E6059" t="s">
        <v>26635</v>
      </c>
    </row>
    <row r="6060" spans="1:5" x14ac:dyDescent="0.3">
      <c r="A6060" t="s">
        <v>26636</v>
      </c>
      <c r="B6060" t="s">
        <v>26637</v>
      </c>
      <c r="C6060" t="s">
        <v>26638</v>
      </c>
      <c r="D6060" t="s">
        <v>26638</v>
      </c>
      <c r="E6060" t="s">
        <v>26638</v>
      </c>
    </row>
    <row r="6061" spans="1:5" x14ac:dyDescent="0.3">
      <c r="A6061" t="s">
        <v>26639</v>
      </c>
      <c r="B6061" t="s">
        <v>26640</v>
      </c>
      <c r="C6061" t="s">
        <v>26641</v>
      </c>
      <c r="D6061" t="s">
        <v>26641</v>
      </c>
      <c r="E6061" t="s">
        <v>26641</v>
      </c>
    </row>
    <row r="6062" spans="1:5" x14ac:dyDescent="0.3">
      <c r="A6062" t="s">
        <v>26642</v>
      </c>
      <c r="B6062" t="s">
        <v>26643</v>
      </c>
      <c r="C6062" t="s">
        <v>26644</v>
      </c>
      <c r="D6062" t="s">
        <v>26644</v>
      </c>
      <c r="E6062" t="s">
        <v>26644</v>
      </c>
    </row>
    <row r="6063" spans="1:5" x14ac:dyDescent="0.3">
      <c r="A6063" t="s">
        <v>26645</v>
      </c>
      <c r="B6063" t="s">
        <v>26646</v>
      </c>
      <c r="C6063" t="s">
        <v>26647</v>
      </c>
      <c r="D6063" t="s">
        <v>26648</v>
      </c>
      <c r="E6063" t="s">
        <v>26648</v>
      </c>
    </row>
    <row r="6064" spans="1:5" x14ac:dyDescent="0.3">
      <c r="A6064" t="s">
        <v>26649</v>
      </c>
      <c r="B6064" t="s">
        <v>26650</v>
      </c>
      <c r="C6064" t="s">
        <v>26651</v>
      </c>
      <c r="D6064" t="s">
        <v>26651</v>
      </c>
      <c r="E6064" t="s">
        <v>26651</v>
      </c>
    </row>
    <row r="6065" spans="1:5" x14ac:dyDescent="0.3">
      <c r="A6065" t="s">
        <v>26652</v>
      </c>
      <c r="B6065" t="s">
        <v>26653</v>
      </c>
      <c r="C6065" t="s">
        <v>26654</v>
      </c>
      <c r="D6065" t="s">
        <v>26654</v>
      </c>
      <c r="E6065" t="s">
        <v>26654</v>
      </c>
    </row>
    <row r="6066" spans="1:5" x14ac:dyDescent="0.3">
      <c r="A6066" t="s">
        <v>26655</v>
      </c>
      <c r="B6066" t="s">
        <v>26656</v>
      </c>
      <c r="C6066" t="s">
        <v>26657</v>
      </c>
      <c r="D6066" t="s">
        <v>26657</v>
      </c>
      <c r="E6066" t="s">
        <v>26657</v>
      </c>
    </row>
    <row r="6067" spans="1:5" x14ac:dyDescent="0.3">
      <c r="A6067" t="s">
        <v>26658</v>
      </c>
      <c r="B6067" t="s">
        <v>26659</v>
      </c>
      <c r="C6067" t="s">
        <v>21580</v>
      </c>
      <c r="D6067" t="s">
        <v>26660</v>
      </c>
      <c r="E6067" t="s">
        <v>26660</v>
      </c>
    </row>
    <row r="6068" spans="1:5" x14ac:dyDescent="0.3">
      <c r="A6068" t="s">
        <v>26661</v>
      </c>
      <c r="B6068" t="s">
        <v>26662</v>
      </c>
      <c r="C6068" t="s">
        <v>26663</v>
      </c>
      <c r="D6068" t="s">
        <v>26663</v>
      </c>
      <c r="E6068" t="s">
        <v>26663</v>
      </c>
    </row>
    <row r="6069" spans="1:5" x14ac:dyDescent="0.3">
      <c r="A6069" t="s">
        <v>26664</v>
      </c>
      <c r="B6069" t="s">
        <v>26665</v>
      </c>
      <c r="C6069" t="s">
        <v>26666</v>
      </c>
      <c r="D6069" t="s">
        <v>26666</v>
      </c>
      <c r="E6069" t="s">
        <v>26666</v>
      </c>
    </row>
    <row r="6070" spans="1:5" x14ac:dyDescent="0.3">
      <c r="A6070" t="s">
        <v>26667</v>
      </c>
      <c r="B6070" t="s">
        <v>26668</v>
      </c>
      <c r="C6070" t="s">
        <v>26669</v>
      </c>
      <c r="D6070" t="s">
        <v>26669</v>
      </c>
      <c r="E6070" t="s">
        <v>26669</v>
      </c>
    </row>
    <row r="6071" spans="1:5" x14ac:dyDescent="0.3">
      <c r="A6071" t="s">
        <v>26670</v>
      </c>
      <c r="B6071" t="s">
        <v>26671</v>
      </c>
      <c r="C6071" t="s">
        <v>26672</v>
      </c>
      <c r="D6071" t="s">
        <v>26672</v>
      </c>
      <c r="E6071" t="s">
        <v>26672</v>
      </c>
    </row>
    <row r="6072" spans="1:5" x14ac:dyDescent="0.3">
      <c r="A6072" t="s">
        <v>26673</v>
      </c>
      <c r="B6072" t="s">
        <v>26674</v>
      </c>
      <c r="C6072" t="s">
        <v>26675</v>
      </c>
      <c r="D6072" t="s">
        <v>26675</v>
      </c>
      <c r="E6072" t="s">
        <v>26675</v>
      </c>
    </row>
    <row r="6073" spans="1:5" x14ac:dyDescent="0.3">
      <c r="A6073" t="s">
        <v>26676</v>
      </c>
      <c r="B6073" t="s">
        <v>26677</v>
      </c>
      <c r="C6073" t="s">
        <v>26678</v>
      </c>
      <c r="D6073" t="s">
        <v>26678</v>
      </c>
      <c r="E6073" t="s">
        <v>26678</v>
      </c>
    </row>
    <row r="6074" spans="1:5" x14ac:dyDescent="0.3">
      <c r="A6074" t="s">
        <v>26679</v>
      </c>
      <c r="B6074" t="s">
        <v>26680</v>
      </c>
      <c r="C6074" t="s">
        <v>26681</v>
      </c>
      <c r="D6074" t="s">
        <v>26681</v>
      </c>
      <c r="E6074" t="s">
        <v>26681</v>
      </c>
    </row>
    <row r="6075" spans="1:5" x14ac:dyDescent="0.3">
      <c r="A6075" t="s">
        <v>26682</v>
      </c>
      <c r="B6075" t="s">
        <v>26683</v>
      </c>
      <c r="C6075" t="s">
        <v>26684</v>
      </c>
      <c r="D6075" t="s">
        <v>26684</v>
      </c>
      <c r="E6075" t="s">
        <v>26685</v>
      </c>
    </row>
    <row r="6076" spans="1:5" x14ac:dyDescent="0.3">
      <c r="A6076" t="s">
        <v>26686</v>
      </c>
      <c r="B6076" t="s">
        <v>26687</v>
      </c>
      <c r="C6076" t="s">
        <v>26688</v>
      </c>
      <c r="D6076" t="s">
        <v>26688</v>
      </c>
      <c r="E6076" t="s">
        <v>26688</v>
      </c>
    </row>
    <row r="6077" spans="1:5" x14ac:dyDescent="0.3">
      <c r="A6077" t="s">
        <v>26689</v>
      </c>
      <c r="B6077" t="s">
        <v>26690</v>
      </c>
      <c r="C6077" t="s">
        <v>26691</v>
      </c>
      <c r="D6077" t="s">
        <v>26691</v>
      </c>
      <c r="E6077" t="s">
        <v>26691</v>
      </c>
    </row>
    <row r="6078" spans="1:5" x14ac:dyDescent="0.3">
      <c r="A6078" t="s">
        <v>26692</v>
      </c>
      <c r="B6078" t="s">
        <v>26693</v>
      </c>
      <c r="C6078" t="s">
        <v>26694</v>
      </c>
      <c r="D6078" t="s">
        <v>26694</v>
      </c>
      <c r="E6078" t="s">
        <v>26694</v>
      </c>
    </row>
    <row r="6079" spans="1:5" x14ac:dyDescent="0.3">
      <c r="A6079" t="s">
        <v>26695</v>
      </c>
      <c r="B6079" t="s">
        <v>26696</v>
      </c>
      <c r="C6079" t="s">
        <v>26697</v>
      </c>
      <c r="D6079" t="s">
        <v>26698</v>
      </c>
      <c r="E6079" t="s">
        <v>26698</v>
      </c>
    </row>
    <row r="6080" spans="1:5" x14ac:dyDescent="0.3">
      <c r="A6080" t="s">
        <v>26699</v>
      </c>
      <c r="B6080" t="s">
        <v>26700</v>
      </c>
      <c r="C6080" t="s">
        <v>26701</v>
      </c>
      <c r="D6080" t="s">
        <v>26702</v>
      </c>
      <c r="E6080" t="s">
        <v>26702</v>
      </c>
    </row>
    <row r="6081" spans="1:5" x14ac:dyDescent="0.3">
      <c r="A6081" t="s">
        <v>26703</v>
      </c>
      <c r="B6081" t="s">
        <v>26704</v>
      </c>
      <c r="C6081" t="s">
        <v>26705</v>
      </c>
      <c r="D6081" t="s">
        <v>26705</v>
      </c>
      <c r="E6081" t="s">
        <v>26705</v>
      </c>
    </row>
    <row r="6082" spans="1:5" x14ac:dyDescent="0.3">
      <c r="A6082" t="s">
        <v>26706</v>
      </c>
      <c r="B6082" t="s">
        <v>26707</v>
      </c>
      <c r="C6082" t="s">
        <v>26708</v>
      </c>
      <c r="D6082" t="s">
        <v>26708</v>
      </c>
      <c r="E6082" t="s">
        <v>26708</v>
      </c>
    </row>
    <row r="6083" spans="1:5" x14ac:dyDescent="0.3">
      <c r="A6083" t="s">
        <v>26709</v>
      </c>
      <c r="B6083" t="s">
        <v>26710</v>
      </c>
      <c r="C6083" t="s">
        <v>26711</v>
      </c>
      <c r="D6083" t="s">
        <v>26711</v>
      </c>
      <c r="E6083" t="s">
        <v>26711</v>
      </c>
    </row>
    <row r="6084" spans="1:5" x14ac:dyDescent="0.3">
      <c r="A6084" t="s">
        <v>26712</v>
      </c>
      <c r="B6084" t="s">
        <v>26713</v>
      </c>
      <c r="C6084" t="s">
        <v>26714</v>
      </c>
      <c r="D6084" t="s">
        <v>26714</v>
      </c>
      <c r="E6084" t="s">
        <v>26714</v>
      </c>
    </row>
    <row r="6085" spans="1:5" x14ac:dyDescent="0.3">
      <c r="A6085" t="s">
        <v>26715</v>
      </c>
      <c r="B6085" t="s">
        <v>26716</v>
      </c>
      <c r="C6085" t="s">
        <v>26717</v>
      </c>
      <c r="D6085" t="s">
        <v>26717</v>
      </c>
      <c r="E6085" t="s">
        <v>26717</v>
      </c>
    </row>
    <row r="6086" spans="1:5" x14ac:dyDescent="0.3">
      <c r="A6086" t="s">
        <v>26718</v>
      </c>
      <c r="B6086" t="s">
        <v>26719</v>
      </c>
      <c r="C6086" t="s">
        <v>26720</v>
      </c>
      <c r="D6086" t="s">
        <v>26720</v>
      </c>
      <c r="E6086" t="s">
        <v>26720</v>
      </c>
    </row>
    <row r="6087" spans="1:5" x14ac:dyDescent="0.3">
      <c r="A6087" t="s">
        <v>26721</v>
      </c>
      <c r="B6087" t="s">
        <v>26722</v>
      </c>
      <c r="C6087" t="s">
        <v>26723</v>
      </c>
      <c r="D6087" t="s">
        <v>26724</v>
      </c>
      <c r="E6087" t="s">
        <v>26724</v>
      </c>
    </row>
    <row r="6088" spans="1:5" x14ac:dyDescent="0.3">
      <c r="A6088" t="s">
        <v>26725</v>
      </c>
      <c r="B6088" t="s">
        <v>26726</v>
      </c>
      <c r="C6088" t="s">
        <v>26255</v>
      </c>
      <c r="D6088" t="s">
        <v>26255</v>
      </c>
      <c r="E6088" t="s">
        <v>26255</v>
      </c>
    </row>
    <row r="6089" spans="1:5" x14ac:dyDescent="0.3">
      <c r="A6089" t="s">
        <v>26727</v>
      </c>
      <c r="B6089" t="s">
        <v>26728</v>
      </c>
      <c r="C6089" t="s">
        <v>26729</v>
      </c>
      <c r="D6089" t="s">
        <v>26729</v>
      </c>
      <c r="E6089" t="s">
        <v>26729</v>
      </c>
    </row>
    <row r="6090" spans="1:5" x14ac:dyDescent="0.3">
      <c r="A6090" t="s">
        <v>26730</v>
      </c>
      <c r="B6090" t="s">
        <v>26731</v>
      </c>
      <c r="C6090" t="s">
        <v>26732</v>
      </c>
      <c r="D6090" t="s">
        <v>26732</v>
      </c>
      <c r="E6090" t="s">
        <v>26732</v>
      </c>
    </row>
    <row r="6091" spans="1:5" x14ac:dyDescent="0.3">
      <c r="A6091" t="s">
        <v>26733</v>
      </c>
      <c r="B6091" t="s">
        <v>26734</v>
      </c>
      <c r="C6091" t="s">
        <v>26735</v>
      </c>
      <c r="D6091" t="s">
        <v>26735</v>
      </c>
      <c r="E6091" t="s">
        <v>26735</v>
      </c>
    </row>
    <row r="6092" spans="1:5" x14ac:dyDescent="0.3">
      <c r="A6092" t="s">
        <v>26736</v>
      </c>
      <c r="B6092" t="s">
        <v>26737</v>
      </c>
      <c r="C6092" t="s">
        <v>26738</v>
      </c>
      <c r="D6092" t="s">
        <v>26738</v>
      </c>
      <c r="E6092" t="s">
        <v>26738</v>
      </c>
    </row>
    <row r="6093" spans="1:5" x14ac:dyDescent="0.3">
      <c r="A6093" t="s">
        <v>26739</v>
      </c>
      <c r="B6093" t="s">
        <v>26740</v>
      </c>
      <c r="C6093" t="s">
        <v>26741</v>
      </c>
      <c r="D6093" t="s">
        <v>26741</v>
      </c>
      <c r="E6093" t="s">
        <v>26741</v>
      </c>
    </row>
    <row r="6094" spans="1:5" x14ac:dyDescent="0.3">
      <c r="A6094" t="s">
        <v>26742</v>
      </c>
      <c r="B6094" t="s">
        <v>26743</v>
      </c>
      <c r="C6094" t="s">
        <v>1705</v>
      </c>
      <c r="D6094" t="s">
        <v>1705</v>
      </c>
      <c r="E6094" t="s">
        <v>1705</v>
      </c>
    </row>
    <row r="6095" spans="1:5" x14ac:dyDescent="0.3">
      <c r="A6095" t="s">
        <v>26744</v>
      </c>
      <c r="B6095" t="s">
        <v>26745</v>
      </c>
      <c r="C6095" t="s">
        <v>26746</v>
      </c>
      <c r="D6095" t="s">
        <v>26746</v>
      </c>
      <c r="E6095" t="s">
        <v>26746</v>
      </c>
    </row>
    <row r="6096" spans="1:5" x14ac:dyDescent="0.3">
      <c r="A6096" t="s">
        <v>26747</v>
      </c>
      <c r="B6096" t="s">
        <v>26748</v>
      </c>
      <c r="C6096" t="s">
        <v>26749</v>
      </c>
      <c r="D6096" t="s">
        <v>26749</v>
      </c>
      <c r="E6096" t="s">
        <v>26749</v>
      </c>
    </row>
    <row r="6097" spans="1:5" x14ac:dyDescent="0.3">
      <c r="A6097" t="s">
        <v>26750</v>
      </c>
      <c r="B6097" t="s">
        <v>26751</v>
      </c>
      <c r="C6097" t="s">
        <v>26752</v>
      </c>
      <c r="D6097" t="s">
        <v>26752</v>
      </c>
      <c r="E6097" t="s">
        <v>26752</v>
      </c>
    </row>
    <row r="6098" spans="1:5" x14ac:dyDescent="0.3">
      <c r="A6098" t="s">
        <v>26753</v>
      </c>
      <c r="B6098" t="s">
        <v>26754</v>
      </c>
      <c r="C6098" t="s">
        <v>26755</v>
      </c>
      <c r="D6098" t="s">
        <v>26755</v>
      </c>
      <c r="E6098" t="s">
        <v>26755</v>
      </c>
    </row>
    <row r="6099" spans="1:5" x14ac:dyDescent="0.3">
      <c r="A6099" t="s">
        <v>26756</v>
      </c>
      <c r="B6099" t="s">
        <v>26757</v>
      </c>
      <c r="C6099" t="s">
        <v>26758</v>
      </c>
      <c r="D6099" t="s">
        <v>26758</v>
      </c>
      <c r="E6099" t="s">
        <v>26758</v>
      </c>
    </row>
    <row r="6100" spans="1:5" x14ac:dyDescent="0.3">
      <c r="A6100" t="s">
        <v>26759</v>
      </c>
      <c r="B6100" t="s">
        <v>26760</v>
      </c>
      <c r="C6100" t="s">
        <v>26761</v>
      </c>
      <c r="D6100" t="s">
        <v>26761</v>
      </c>
      <c r="E6100" t="s">
        <v>26761</v>
      </c>
    </row>
    <row r="6101" spans="1:5" x14ac:dyDescent="0.3">
      <c r="A6101" t="s">
        <v>26762</v>
      </c>
      <c r="B6101" t="s">
        <v>26763</v>
      </c>
      <c r="C6101" t="s">
        <v>26764</v>
      </c>
      <c r="D6101" t="s">
        <v>26764</v>
      </c>
      <c r="E6101" t="s">
        <v>26764</v>
      </c>
    </row>
    <row r="6102" spans="1:5" x14ac:dyDescent="0.3">
      <c r="A6102" t="s">
        <v>26765</v>
      </c>
      <c r="B6102" t="s">
        <v>26766</v>
      </c>
      <c r="C6102" t="s">
        <v>26767</v>
      </c>
      <c r="D6102" t="s">
        <v>26767</v>
      </c>
      <c r="E6102" t="s">
        <v>26767</v>
      </c>
    </row>
    <row r="6103" spans="1:5" x14ac:dyDescent="0.3">
      <c r="A6103" t="s">
        <v>26768</v>
      </c>
      <c r="B6103" t="s">
        <v>26769</v>
      </c>
      <c r="C6103" t="s">
        <v>26770</v>
      </c>
      <c r="D6103" t="s">
        <v>26770</v>
      </c>
      <c r="E6103" t="s">
        <v>26770</v>
      </c>
    </row>
    <row r="6104" spans="1:5" x14ac:dyDescent="0.3">
      <c r="A6104" t="s">
        <v>26771</v>
      </c>
      <c r="B6104" t="s">
        <v>26772</v>
      </c>
      <c r="C6104" t="s">
        <v>7849</v>
      </c>
      <c r="D6104" t="s">
        <v>7849</v>
      </c>
      <c r="E6104" t="s">
        <v>7849</v>
      </c>
    </row>
    <row r="6105" spans="1:5" x14ac:dyDescent="0.3">
      <c r="A6105" t="s">
        <v>26773</v>
      </c>
      <c r="B6105" t="s">
        <v>26774</v>
      </c>
      <c r="C6105" t="s">
        <v>9390</v>
      </c>
      <c r="D6105" t="s">
        <v>26775</v>
      </c>
      <c r="E6105" t="s">
        <v>26775</v>
      </c>
    </row>
    <row r="6106" spans="1:5" x14ac:dyDescent="0.3">
      <c r="A6106" t="s">
        <v>26776</v>
      </c>
      <c r="B6106" t="s">
        <v>26777</v>
      </c>
      <c r="C6106" t="s">
        <v>26778</v>
      </c>
      <c r="D6106" t="s">
        <v>26778</v>
      </c>
      <c r="E6106" t="s">
        <v>26778</v>
      </c>
    </row>
    <row r="6107" spans="1:5" x14ac:dyDescent="0.3">
      <c r="A6107" t="s">
        <v>26779</v>
      </c>
      <c r="B6107" t="s">
        <v>26780</v>
      </c>
      <c r="C6107" t="s">
        <v>26781</v>
      </c>
      <c r="D6107" t="s">
        <v>26781</v>
      </c>
      <c r="E6107" t="s">
        <v>26781</v>
      </c>
    </row>
    <row r="6108" spans="1:5" x14ac:dyDescent="0.3">
      <c r="A6108" t="s">
        <v>26782</v>
      </c>
      <c r="B6108" t="s">
        <v>26783</v>
      </c>
      <c r="C6108" t="s">
        <v>26784</v>
      </c>
      <c r="D6108" t="s">
        <v>26784</v>
      </c>
      <c r="E6108" t="s">
        <v>26784</v>
      </c>
    </row>
    <row r="6109" spans="1:5" x14ac:dyDescent="0.3">
      <c r="A6109" t="s">
        <v>26785</v>
      </c>
      <c r="B6109" t="s">
        <v>26786</v>
      </c>
      <c r="C6109" t="s">
        <v>26787</v>
      </c>
      <c r="D6109" t="s">
        <v>26787</v>
      </c>
      <c r="E6109" t="s">
        <v>26788</v>
      </c>
    </row>
    <row r="6110" spans="1:5" x14ac:dyDescent="0.3">
      <c r="A6110" t="s">
        <v>26789</v>
      </c>
      <c r="B6110" t="s">
        <v>26790</v>
      </c>
      <c r="C6110" t="s">
        <v>26791</v>
      </c>
      <c r="D6110" t="s">
        <v>26791</v>
      </c>
      <c r="E6110" t="s">
        <v>26791</v>
      </c>
    </row>
    <row r="6111" spans="1:5" x14ac:dyDescent="0.3">
      <c r="A6111" t="s">
        <v>26792</v>
      </c>
      <c r="B6111" t="s">
        <v>26793</v>
      </c>
      <c r="C6111" t="s">
        <v>26794</v>
      </c>
      <c r="D6111" t="s">
        <v>26794</v>
      </c>
      <c r="E6111" t="s">
        <v>26794</v>
      </c>
    </row>
    <row r="6112" spans="1:5" x14ac:dyDescent="0.3">
      <c r="A6112" t="s">
        <v>26795</v>
      </c>
      <c r="B6112" t="s">
        <v>26796</v>
      </c>
      <c r="C6112" t="s">
        <v>26797</v>
      </c>
      <c r="D6112" t="s">
        <v>26797</v>
      </c>
      <c r="E6112" t="s">
        <v>26797</v>
      </c>
    </row>
    <row r="6113" spans="1:5" x14ac:dyDescent="0.3">
      <c r="A6113" t="s">
        <v>26798</v>
      </c>
      <c r="B6113" t="s">
        <v>26799</v>
      </c>
      <c r="C6113" t="s">
        <v>26800</v>
      </c>
      <c r="D6113" t="s">
        <v>26800</v>
      </c>
      <c r="E6113" t="s">
        <v>26800</v>
      </c>
    </row>
    <row r="6114" spans="1:5" x14ac:dyDescent="0.3">
      <c r="A6114" t="s">
        <v>26801</v>
      </c>
      <c r="B6114" t="s">
        <v>26802</v>
      </c>
      <c r="C6114" t="s">
        <v>26803</v>
      </c>
      <c r="D6114" t="s">
        <v>26803</v>
      </c>
      <c r="E6114" t="s">
        <v>26803</v>
      </c>
    </row>
    <row r="6115" spans="1:5" x14ac:dyDescent="0.3">
      <c r="A6115" t="s">
        <v>26804</v>
      </c>
      <c r="B6115" t="s">
        <v>26805</v>
      </c>
      <c r="C6115" t="s">
        <v>26806</v>
      </c>
      <c r="D6115" t="s">
        <v>26806</v>
      </c>
      <c r="E6115" t="s">
        <v>26806</v>
      </c>
    </row>
    <row r="6116" spans="1:5" x14ac:dyDescent="0.3">
      <c r="A6116" t="s">
        <v>26807</v>
      </c>
      <c r="B6116" t="s">
        <v>26808</v>
      </c>
      <c r="C6116" t="s">
        <v>26809</v>
      </c>
      <c r="D6116" t="s">
        <v>26809</v>
      </c>
      <c r="E6116" t="s">
        <v>26809</v>
      </c>
    </row>
    <row r="6117" spans="1:5" x14ac:dyDescent="0.3">
      <c r="A6117" t="s">
        <v>26810</v>
      </c>
      <c r="B6117" t="s">
        <v>26811</v>
      </c>
      <c r="C6117" t="s">
        <v>26812</v>
      </c>
      <c r="D6117" t="s">
        <v>26812</v>
      </c>
      <c r="E6117" t="s">
        <v>26812</v>
      </c>
    </row>
    <row r="6118" spans="1:5" x14ac:dyDescent="0.3">
      <c r="A6118" t="s">
        <v>26813</v>
      </c>
      <c r="B6118" t="s">
        <v>26814</v>
      </c>
      <c r="C6118" t="s">
        <v>26815</v>
      </c>
      <c r="D6118" t="s">
        <v>26815</v>
      </c>
      <c r="E6118" t="s">
        <v>26815</v>
      </c>
    </row>
    <row r="6119" spans="1:5" x14ac:dyDescent="0.3">
      <c r="A6119" t="s">
        <v>26816</v>
      </c>
      <c r="B6119" t="s">
        <v>26817</v>
      </c>
      <c r="C6119" t="s">
        <v>26818</v>
      </c>
      <c r="D6119" t="s">
        <v>26818</v>
      </c>
      <c r="E6119" t="s">
        <v>26818</v>
      </c>
    </row>
    <row r="6120" spans="1:5" x14ac:dyDescent="0.3">
      <c r="A6120" t="s">
        <v>26819</v>
      </c>
      <c r="B6120" t="s">
        <v>26820</v>
      </c>
      <c r="C6120" t="s">
        <v>26821</v>
      </c>
      <c r="D6120" t="s">
        <v>26821</v>
      </c>
      <c r="E6120" t="s">
        <v>26821</v>
      </c>
    </row>
    <row r="6121" spans="1:5" x14ac:dyDescent="0.3">
      <c r="A6121" t="s">
        <v>26822</v>
      </c>
      <c r="B6121" t="s">
        <v>26823</v>
      </c>
      <c r="C6121" t="s">
        <v>26824</v>
      </c>
      <c r="D6121" t="s">
        <v>26824</v>
      </c>
      <c r="E6121" t="s">
        <v>26824</v>
      </c>
    </row>
    <row r="6122" spans="1:5" x14ac:dyDescent="0.3">
      <c r="A6122" t="s">
        <v>26825</v>
      </c>
      <c r="B6122" t="s">
        <v>26826</v>
      </c>
      <c r="C6122" t="s">
        <v>26827</v>
      </c>
      <c r="D6122" t="s">
        <v>26828</v>
      </c>
      <c r="E6122" t="s">
        <v>26828</v>
      </c>
    </row>
    <row r="6123" spans="1:5" x14ac:dyDescent="0.3">
      <c r="A6123" t="s">
        <v>26829</v>
      </c>
      <c r="B6123" t="s">
        <v>26830</v>
      </c>
      <c r="C6123" t="s">
        <v>26831</v>
      </c>
      <c r="D6123" t="s">
        <v>26831</v>
      </c>
      <c r="E6123" t="s">
        <v>26831</v>
      </c>
    </row>
    <row r="6124" spans="1:5" x14ac:dyDescent="0.3">
      <c r="A6124" t="s">
        <v>26832</v>
      </c>
      <c r="B6124" t="s">
        <v>26833</v>
      </c>
      <c r="C6124" t="s">
        <v>26834</v>
      </c>
      <c r="D6124" t="s">
        <v>26834</v>
      </c>
      <c r="E6124" t="s">
        <v>26834</v>
      </c>
    </row>
    <row r="6125" spans="1:5" x14ac:dyDescent="0.3">
      <c r="A6125" t="s">
        <v>26835</v>
      </c>
      <c r="B6125" t="s">
        <v>26836</v>
      </c>
      <c r="C6125" t="s">
        <v>1304</v>
      </c>
      <c r="D6125" t="s">
        <v>1304</v>
      </c>
      <c r="E6125" t="s">
        <v>1304</v>
      </c>
    </row>
    <row r="6126" spans="1:5" x14ac:dyDescent="0.3">
      <c r="A6126" t="s">
        <v>26837</v>
      </c>
      <c r="B6126" t="s">
        <v>26838</v>
      </c>
      <c r="C6126" t="s">
        <v>26839</v>
      </c>
      <c r="D6126" t="s">
        <v>26839</v>
      </c>
      <c r="E6126" t="s">
        <v>26839</v>
      </c>
    </row>
    <row r="6127" spans="1:5" x14ac:dyDescent="0.3">
      <c r="A6127" t="s">
        <v>26840</v>
      </c>
      <c r="B6127" t="s">
        <v>26841</v>
      </c>
      <c r="C6127" t="s">
        <v>26839</v>
      </c>
      <c r="D6127" t="s">
        <v>26839</v>
      </c>
      <c r="E6127" t="s">
        <v>26839</v>
      </c>
    </row>
    <row r="6128" spans="1:5" x14ac:dyDescent="0.3">
      <c r="A6128" t="s">
        <v>26842</v>
      </c>
      <c r="B6128" t="s">
        <v>26843</v>
      </c>
      <c r="C6128" t="s">
        <v>26844</v>
      </c>
      <c r="D6128" t="s">
        <v>26844</v>
      </c>
      <c r="E6128" t="s">
        <v>26844</v>
      </c>
    </row>
    <row r="6129" spans="1:5" x14ac:dyDescent="0.3">
      <c r="A6129" t="s">
        <v>26845</v>
      </c>
      <c r="B6129" t="s">
        <v>26846</v>
      </c>
      <c r="C6129" t="s">
        <v>13130</v>
      </c>
      <c r="D6129" t="s">
        <v>13130</v>
      </c>
      <c r="E6129" t="s">
        <v>13130</v>
      </c>
    </row>
    <row r="6130" spans="1:5" x14ac:dyDescent="0.3">
      <c r="A6130" t="s">
        <v>26847</v>
      </c>
      <c r="B6130" t="s">
        <v>26848</v>
      </c>
      <c r="C6130" t="s">
        <v>26849</v>
      </c>
      <c r="D6130" t="s">
        <v>26849</v>
      </c>
      <c r="E6130" t="s">
        <v>26849</v>
      </c>
    </row>
    <row r="6131" spans="1:5" x14ac:dyDescent="0.3">
      <c r="A6131" t="s">
        <v>26850</v>
      </c>
      <c r="B6131" t="s">
        <v>26851</v>
      </c>
      <c r="C6131" t="s">
        <v>7435</v>
      </c>
      <c r="D6131" t="s">
        <v>7435</v>
      </c>
      <c r="E6131" t="s">
        <v>7435</v>
      </c>
    </row>
    <row r="6132" spans="1:5" x14ac:dyDescent="0.3">
      <c r="A6132" t="s">
        <v>26852</v>
      </c>
      <c r="B6132" t="s">
        <v>26853</v>
      </c>
      <c r="C6132" t="s">
        <v>26854</v>
      </c>
      <c r="D6132" t="s">
        <v>26854</v>
      </c>
      <c r="E6132" t="s">
        <v>26854</v>
      </c>
    </row>
    <row r="6133" spans="1:5" x14ac:dyDescent="0.3">
      <c r="A6133" t="s">
        <v>26855</v>
      </c>
      <c r="B6133" t="s">
        <v>26856</v>
      </c>
      <c r="C6133" t="s">
        <v>17937</v>
      </c>
      <c r="D6133" t="s">
        <v>26857</v>
      </c>
      <c r="E6133" t="s">
        <v>26857</v>
      </c>
    </row>
    <row r="6134" spans="1:5" x14ac:dyDescent="0.3">
      <c r="A6134" t="s">
        <v>26858</v>
      </c>
      <c r="B6134" t="s">
        <v>26859</v>
      </c>
      <c r="C6134" t="s">
        <v>26860</v>
      </c>
      <c r="D6134" t="s">
        <v>26860</v>
      </c>
      <c r="E6134" t="s">
        <v>26860</v>
      </c>
    </row>
    <row r="6135" spans="1:5" x14ac:dyDescent="0.3">
      <c r="A6135" t="s">
        <v>26861</v>
      </c>
      <c r="B6135" t="s">
        <v>26862</v>
      </c>
      <c r="C6135" t="s">
        <v>7449</v>
      </c>
      <c r="D6135" t="s">
        <v>7449</v>
      </c>
      <c r="E6135" t="s">
        <v>7449</v>
      </c>
    </row>
    <row r="6136" spans="1:5" x14ac:dyDescent="0.3">
      <c r="A6136" t="s">
        <v>26863</v>
      </c>
      <c r="B6136" t="s">
        <v>26864</v>
      </c>
      <c r="C6136" t="s">
        <v>26865</v>
      </c>
      <c r="D6136" t="s">
        <v>26865</v>
      </c>
      <c r="E6136" t="s">
        <v>26865</v>
      </c>
    </row>
    <row r="6137" spans="1:5" x14ac:dyDescent="0.3">
      <c r="A6137" t="s">
        <v>26866</v>
      </c>
      <c r="B6137" t="s">
        <v>26867</v>
      </c>
      <c r="C6137" t="s">
        <v>26868</v>
      </c>
      <c r="D6137" t="s">
        <v>26868</v>
      </c>
      <c r="E6137" t="s">
        <v>26868</v>
      </c>
    </row>
    <row r="6138" spans="1:5" x14ac:dyDescent="0.3">
      <c r="A6138" t="s">
        <v>26869</v>
      </c>
      <c r="B6138" t="s">
        <v>26870</v>
      </c>
      <c r="C6138" t="s">
        <v>26871</v>
      </c>
      <c r="D6138" t="s">
        <v>26872</v>
      </c>
      <c r="E6138" t="s">
        <v>26873</v>
      </c>
    </row>
    <row r="6139" spans="1:5" x14ac:dyDescent="0.3">
      <c r="A6139" t="s">
        <v>26874</v>
      </c>
      <c r="B6139" t="s">
        <v>26875</v>
      </c>
      <c r="C6139" t="s">
        <v>5479</v>
      </c>
      <c r="D6139" t="s">
        <v>5479</v>
      </c>
      <c r="E6139" t="s">
        <v>5479</v>
      </c>
    </row>
    <row r="6140" spans="1:5" x14ac:dyDescent="0.3">
      <c r="A6140" t="s">
        <v>26876</v>
      </c>
      <c r="B6140" t="s">
        <v>26877</v>
      </c>
      <c r="C6140" t="s">
        <v>26878</v>
      </c>
      <c r="D6140" t="s">
        <v>26878</v>
      </c>
      <c r="E6140" t="s">
        <v>26878</v>
      </c>
    </row>
    <row r="6141" spans="1:5" x14ac:dyDescent="0.3">
      <c r="A6141" t="s">
        <v>26879</v>
      </c>
      <c r="B6141" t="s">
        <v>26880</v>
      </c>
      <c r="C6141" t="s">
        <v>26881</v>
      </c>
      <c r="D6141" t="s">
        <v>26881</v>
      </c>
      <c r="E6141" t="s">
        <v>26881</v>
      </c>
    </row>
    <row r="6142" spans="1:5" x14ac:dyDescent="0.3">
      <c r="A6142" t="s">
        <v>26882</v>
      </c>
      <c r="B6142" t="s">
        <v>26883</v>
      </c>
      <c r="C6142" t="s">
        <v>26884</v>
      </c>
      <c r="D6142" t="s">
        <v>26884</v>
      </c>
      <c r="E6142" t="s">
        <v>26884</v>
      </c>
    </row>
    <row r="6143" spans="1:5" x14ac:dyDescent="0.3">
      <c r="A6143" t="s">
        <v>26885</v>
      </c>
      <c r="B6143" t="s">
        <v>26886</v>
      </c>
      <c r="C6143" t="s">
        <v>26887</v>
      </c>
      <c r="D6143" t="s">
        <v>26887</v>
      </c>
      <c r="E6143" t="s">
        <v>26887</v>
      </c>
    </row>
    <row r="6144" spans="1:5" x14ac:dyDescent="0.3">
      <c r="A6144" t="s">
        <v>26888</v>
      </c>
      <c r="B6144" t="s">
        <v>26889</v>
      </c>
      <c r="C6144" t="s">
        <v>26890</v>
      </c>
      <c r="D6144" t="s">
        <v>26890</v>
      </c>
      <c r="E6144" t="s">
        <v>26890</v>
      </c>
    </row>
    <row r="6145" spans="1:5" x14ac:dyDescent="0.3">
      <c r="A6145" t="s">
        <v>26891</v>
      </c>
      <c r="B6145" t="s">
        <v>26892</v>
      </c>
      <c r="C6145" t="s">
        <v>26893</v>
      </c>
      <c r="D6145" t="s">
        <v>26893</v>
      </c>
      <c r="E6145" t="s">
        <v>26893</v>
      </c>
    </row>
    <row r="6146" spans="1:5" x14ac:dyDescent="0.3">
      <c r="A6146" t="s">
        <v>26894</v>
      </c>
      <c r="B6146" t="s">
        <v>26895</v>
      </c>
      <c r="C6146" t="s">
        <v>26893</v>
      </c>
      <c r="D6146" t="s">
        <v>26893</v>
      </c>
      <c r="E6146" t="s">
        <v>26893</v>
      </c>
    </row>
    <row r="6147" spans="1:5" x14ac:dyDescent="0.3">
      <c r="A6147" t="s">
        <v>26896</v>
      </c>
      <c r="B6147" t="s">
        <v>26897</v>
      </c>
      <c r="C6147" t="s">
        <v>26898</v>
      </c>
      <c r="D6147" t="s">
        <v>26899</v>
      </c>
      <c r="E6147" t="s">
        <v>26899</v>
      </c>
    </row>
    <row r="6148" spans="1:5" x14ac:dyDescent="0.3">
      <c r="A6148" t="s">
        <v>26900</v>
      </c>
      <c r="B6148" t="s">
        <v>26901</v>
      </c>
      <c r="C6148" t="s">
        <v>26902</v>
      </c>
      <c r="D6148" t="s">
        <v>26903</v>
      </c>
      <c r="E6148" t="s">
        <v>26903</v>
      </c>
    </row>
    <row r="6149" spans="1:5" x14ac:dyDescent="0.3">
      <c r="A6149" t="s">
        <v>26904</v>
      </c>
      <c r="B6149" t="s">
        <v>26905</v>
      </c>
      <c r="C6149" t="s">
        <v>26906</v>
      </c>
      <c r="D6149" t="s">
        <v>26906</v>
      </c>
      <c r="E6149" t="s">
        <v>26906</v>
      </c>
    </row>
    <row r="6150" spans="1:5" x14ac:dyDescent="0.3">
      <c r="A6150" t="s">
        <v>26907</v>
      </c>
      <c r="B6150" t="s">
        <v>26908</v>
      </c>
      <c r="C6150" t="s">
        <v>26909</v>
      </c>
      <c r="D6150" t="s">
        <v>26909</v>
      </c>
      <c r="E6150" t="s">
        <v>26909</v>
      </c>
    </row>
    <row r="6151" spans="1:5" x14ac:dyDescent="0.3">
      <c r="A6151" t="s">
        <v>26910</v>
      </c>
      <c r="B6151" t="s">
        <v>26911</v>
      </c>
      <c r="C6151" t="s">
        <v>26912</v>
      </c>
      <c r="D6151" t="s">
        <v>26912</v>
      </c>
      <c r="E6151" t="s">
        <v>26913</v>
      </c>
    </row>
    <row r="6152" spans="1:5" x14ac:dyDescent="0.3">
      <c r="A6152" t="s">
        <v>26914</v>
      </c>
      <c r="B6152" t="s">
        <v>26915</v>
      </c>
      <c r="C6152" t="s">
        <v>26916</v>
      </c>
      <c r="D6152" t="s">
        <v>26916</v>
      </c>
      <c r="E6152" t="s">
        <v>26917</v>
      </c>
    </row>
    <row r="6153" spans="1:5" x14ac:dyDescent="0.3">
      <c r="A6153" t="s">
        <v>26918</v>
      </c>
      <c r="B6153" t="s">
        <v>26919</v>
      </c>
      <c r="C6153" t="s">
        <v>26920</v>
      </c>
      <c r="D6153" t="s">
        <v>26921</v>
      </c>
      <c r="E6153" t="s">
        <v>26921</v>
      </c>
    </row>
    <row r="6154" spans="1:5" x14ac:dyDescent="0.3">
      <c r="A6154" t="s">
        <v>26922</v>
      </c>
      <c r="B6154" t="s">
        <v>26923</v>
      </c>
      <c r="C6154" t="s">
        <v>26924</v>
      </c>
      <c r="D6154" t="s">
        <v>26924</v>
      </c>
      <c r="E6154" t="s">
        <v>26924</v>
      </c>
    </row>
    <row r="6155" spans="1:5" x14ac:dyDescent="0.3">
      <c r="A6155" t="s">
        <v>26925</v>
      </c>
      <c r="B6155" t="s">
        <v>26926</v>
      </c>
      <c r="C6155" t="s">
        <v>8538</v>
      </c>
      <c r="D6155" t="s">
        <v>26927</v>
      </c>
      <c r="E6155" t="s">
        <v>26927</v>
      </c>
    </row>
    <row r="6156" spans="1:5" x14ac:dyDescent="0.3">
      <c r="A6156" t="s">
        <v>26928</v>
      </c>
      <c r="B6156" t="s">
        <v>26929</v>
      </c>
      <c r="C6156" t="s">
        <v>15003</v>
      </c>
      <c r="D6156" t="s">
        <v>15003</v>
      </c>
      <c r="E6156" t="s">
        <v>15003</v>
      </c>
    </row>
    <row r="6157" spans="1:5" x14ac:dyDescent="0.3">
      <c r="A6157" t="s">
        <v>26930</v>
      </c>
      <c r="B6157" t="s">
        <v>26931</v>
      </c>
      <c r="C6157" t="s">
        <v>26932</v>
      </c>
      <c r="D6157" t="s">
        <v>26933</v>
      </c>
      <c r="E6157" t="s">
        <v>26933</v>
      </c>
    </row>
    <row r="6158" spans="1:5" x14ac:dyDescent="0.3">
      <c r="A6158" t="s">
        <v>26934</v>
      </c>
      <c r="B6158" t="s">
        <v>26935</v>
      </c>
      <c r="C6158" t="s">
        <v>26936</v>
      </c>
      <c r="D6158" t="s">
        <v>26936</v>
      </c>
      <c r="E6158" t="s">
        <v>26936</v>
      </c>
    </row>
    <row r="6159" spans="1:5" x14ac:dyDescent="0.3">
      <c r="A6159" t="s">
        <v>26937</v>
      </c>
      <c r="B6159" t="s">
        <v>26938</v>
      </c>
      <c r="C6159" t="s">
        <v>26939</v>
      </c>
      <c r="D6159" t="s">
        <v>26939</v>
      </c>
      <c r="E6159" t="s">
        <v>26939</v>
      </c>
    </row>
    <row r="6160" spans="1:5" x14ac:dyDescent="0.3">
      <c r="A6160" t="s">
        <v>26940</v>
      </c>
      <c r="B6160" t="s">
        <v>26941</v>
      </c>
      <c r="C6160" t="s">
        <v>26942</v>
      </c>
      <c r="D6160" t="s">
        <v>26942</v>
      </c>
      <c r="E6160" t="s">
        <v>26942</v>
      </c>
    </row>
    <row r="6161" spans="1:5" x14ac:dyDescent="0.3">
      <c r="A6161" t="s">
        <v>26943</v>
      </c>
      <c r="B6161" t="s">
        <v>26944</v>
      </c>
      <c r="C6161" t="s">
        <v>26945</v>
      </c>
      <c r="D6161" t="s">
        <v>26945</v>
      </c>
      <c r="E6161" t="s">
        <v>26945</v>
      </c>
    </row>
    <row r="6162" spans="1:5" x14ac:dyDescent="0.3">
      <c r="A6162" t="s">
        <v>26946</v>
      </c>
      <c r="B6162" t="s">
        <v>26947</v>
      </c>
      <c r="C6162" t="s">
        <v>26948</v>
      </c>
      <c r="D6162" t="s">
        <v>26948</v>
      </c>
      <c r="E6162" t="s">
        <v>26948</v>
      </c>
    </row>
    <row r="6163" spans="1:5" x14ac:dyDescent="0.3">
      <c r="A6163" t="s">
        <v>26949</v>
      </c>
      <c r="B6163" t="s">
        <v>26950</v>
      </c>
      <c r="C6163" t="s">
        <v>26951</v>
      </c>
      <c r="D6163" t="s">
        <v>26951</v>
      </c>
      <c r="E6163" t="s">
        <v>26951</v>
      </c>
    </row>
    <row r="6164" spans="1:5" x14ac:dyDescent="0.3">
      <c r="A6164" t="s">
        <v>26952</v>
      </c>
      <c r="B6164" t="s">
        <v>26953</v>
      </c>
      <c r="C6164" t="s">
        <v>26954</v>
      </c>
      <c r="D6164" t="s">
        <v>26954</v>
      </c>
      <c r="E6164" t="s">
        <v>26954</v>
      </c>
    </row>
    <row r="6165" spans="1:5" x14ac:dyDescent="0.3">
      <c r="A6165" t="s">
        <v>26955</v>
      </c>
      <c r="B6165" t="s">
        <v>26956</v>
      </c>
      <c r="C6165" t="s">
        <v>26957</v>
      </c>
      <c r="D6165" t="s">
        <v>26957</v>
      </c>
      <c r="E6165" t="s">
        <v>26957</v>
      </c>
    </row>
    <row r="6166" spans="1:5" x14ac:dyDescent="0.3">
      <c r="A6166" t="s">
        <v>26958</v>
      </c>
      <c r="B6166" t="s">
        <v>26959</v>
      </c>
      <c r="C6166" t="s">
        <v>26960</v>
      </c>
      <c r="D6166" t="s">
        <v>26960</v>
      </c>
      <c r="E6166" t="s">
        <v>26960</v>
      </c>
    </row>
    <row r="6167" spans="1:5" x14ac:dyDescent="0.3">
      <c r="A6167" t="s">
        <v>26961</v>
      </c>
      <c r="B6167" t="s">
        <v>26962</v>
      </c>
      <c r="C6167" t="s">
        <v>26963</v>
      </c>
      <c r="D6167" t="s">
        <v>26963</v>
      </c>
      <c r="E6167" t="s">
        <v>26963</v>
      </c>
    </row>
    <row r="6168" spans="1:5" x14ac:dyDescent="0.3">
      <c r="A6168" t="s">
        <v>26964</v>
      </c>
      <c r="B6168" t="s">
        <v>26965</v>
      </c>
      <c r="C6168" t="s">
        <v>26966</v>
      </c>
      <c r="D6168" t="s">
        <v>26966</v>
      </c>
      <c r="E6168" t="s">
        <v>26966</v>
      </c>
    </row>
    <row r="6169" spans="1:5" x14ac:dyDescent="0.3">
      <c r="A6169" t="s">
        <v>26967</v>
      </c>
      <c r="B6169" t="s">
        <v>26968</v>
      </c>
      <c r="C6169" t="s">
        <v>26969</v>
      </c>
      <c r="D6169" t="s">
        <v>26969</v>
      </c>
      <c r="E6169" t="s">
        <v>26970</v>
      </c>
    </row>
    <row r="6170" spans="1:5" x14ac:dyDescent="0.3">
      <c r="A6170" t="s">
        <v>26971</v>
      </c>
      <c r="B6170" t="s">
        <v>26972</v>
      </c>
      <c r="C6170" t="s">
        <v>26973</v>
      </c>
      <c r="D6170" t="s">
        <v>26973</v>
      </c>
      <c r="E6170" t="s">
        <v>26973</v>
      </c>
    </row>
    <row r="6171" spans="1:5" x14ac:dyDescent="0.3">
      <c r="A6171" t="s">
        <v>26974</v>
      </c>
      <c r="B6171" t="s">
        <v>26975</v>
      </c>
      <c r="C6171" t="s">
        <v>1705</v>
      </c>
      <c r="D6171" t="s">
        <v>26976</v>
      </c>
      <c r="E6171" t="s">
        <v>26976</v>
      </c>
    </row>
    <row r="6172" spans="1:5" x14ac:dyDescent="0.3">
      <c r="A6172" t="s">
        <v>26977</v>
      </c>
      <c r="B6172" t="s">
        <v>26978</v>
      </c>
      <c r="C6172" t="s">
        <v>3152</v>
      </c>
      <c r="D6172" t="s">
        <v>3152</v>
      </c>
      <c r="E6172" t="s">
        <v>3152</v>
      </c>
    </row>
    <row r="6173" spans="1:5" x14ac:dyDescent="0.3">
      <c r="A6173" t="s">
        <v>26979</v>
      </c>
      <c r="B6173" t="s">
        <v>26980</v>
      </c>
      <c r="C6173" t="s">
        <v>26981</v>
      </c>
      <c r="D6173" t="s">
        <v>26981</v>
      </c>
      <c r="E6173" t="s">
        <v>26981</v>
      </c>
    </row>
    <row r="6174" spans="1:5" x14ac:dyDescent="0.3">
      <c r="A6174" t="s">
        <v>26982</v>
      </c>
      <c r="B6174" t="s">
        <v>26983</v>
      </c>
      <c r="C6174" t="s">
        <v>26984</v>
      </c>
      <c r="D6174" t="s">
        <v>26985</v>
      </c>
      <c r="E6174" t="s">
        <v>26985</v>
      </c>
    </row>
    <row r="6175" spans="1:5" x14ac:dyDescent="0.3">
      <c r="A6175" t="s">
        <v>26986</v>
      </c>
      <c r="B6175" t="s">
        <v>26987</v>
      </c>
      <c r="C6175" t="s">
        <v>26988</v>
      </c>
      <c r="D6175" t="s">
        <v>26988</v>
      </c>
      <c r="E6175" t="s">
        <v>26988</v>
      </c>
    </row>
    <row r="6176" spans="1:5" x14ac:dyDescent="0.3">
      <c r="A6176" t="s">
        <v>26989</v>
      </c>
      <c r="B6176" t="s">
        <v>26990</v>
      </c>
      <c r="C6176" t="s">
        <v>26991</v>
      </c>
      <c r="D6176" t="s">
        <v>26991</v>
      </c>
      <c r="E6176" t="s">
        <v>26991</v>
      </c>
    </row>
    <row r="6177" spans="1:5" x14ac:dyDescent="0.3">
      <c r="A6177" t="s">
        <v>26992</v>
      </c>
      <c r="B6177" t="s">
        <v>26993</v>
      </c>
      <c r="C6177" t="s">
        <v>26994</v>
      </c>
      <c r="D6177" t="s">
        <v>26994</v>
      </c>
      <c r="E6177" t="s">
        <v>26994</v>
      </c>
    </row>
    <row r="6178" spans="1:5" x14ac:dyDescent="0.3">
      <c r="A6178" t="s">
        <v>26995</v>
      </c>
      <c r="B6178" t="s">
        <v>26996</v>
      </c>
      <c r="C6178" t="s">
        <v>26997</v>
      </c>
      <c r="D6178" t="s">
        <v>26998</v>
      </c>
      <c r="E6178" t="s">
        <v>26999</v>
      </c>
    </row>
    <row r="6179" spans="1:5" x14ac:dyDescent="0.3">
      <c r="A6179" t="s">
        <v>27000</v>
      </c>
      <c r="B6179" t="s">
        <v>27001</v>
      </c>
      <c r="C6179" t="s">
        <v>27002</v>
      </c>
      <c r="D6179" t="s">
        <v>27003</v>
      </c>
      <c r="E6179" t="s">
        <v>27003</v>
      </c>
    </row>
    <row r="6180" spans="1:5" x14ac:dyDescent="0.3">
      <c r="A6180" t="s">
        <v>27004</v>
      </c>
      <c r="B6180" t="s">
        <v>27005</v>
      </c>
      <c r="C6180" t="s">
        <v>27006</v>
      </c>
      <c r="D6180" t="s">
        <v>27006</v>
      </c>
      <c r="E6180" t="s">
        <v>27006</v>
      </c>
    </row>
    <row r="6181" spans="1:5" x14ac:dyDescent="0.3">
      <c r="A6181" t="s">
        <v>27007</v>
      </c>
      <c r="B6181" t="s">
        <v>27008</v>
      </c>
      <c r="C6181" t="s">
        <v>27009</v>
      </c>
      <c r="D6181" t="s">
        <v>27009</v>
      </c>
      <c r="E6181" t="s">
        <v>27009</v>
      </c>
    </row>
    <row r="6182" spans="1:5" x14ac:dyDescent="0.3">
      <c r="A6182" t="s">
        <v>27010</v>
      </c>
      <c r="B6182" t="s">
        <v>27011</v>
      </c>
      <c r="C6182" t="s">
        <v>27012</v>
      </c>
      <c r="D6182" t="s">
        <v>27012</v>
      </c>
      <c r="E6182" t="s">
        <v>27012</v>
      </c>
    </row>
    <row r="6183" spans="1:5" x14ac:dyDescent="0.3">
      <c r="A6183" t="s">
        <v>27013</v>
      </c>
      <c r="B6183" t="s">
        <v>27014</v>
      </c>
      <c r="C6183" t="s">
        <v>27015</v>
      </c>
      <c r="D6183" t="s">
        <v>27015</v>
      </c>
      <c r="E6183" t="s">
        <v>27015</v>
      </c>
    </row>
    <row r="6184" spans="1:5" x14ac:dyDescent="0.3">
      <c r="A6184" t="s">
        <v>27016</v>
      </c>
      <c r="B6184" t="s">
        <v>27017</v>
      </c>
      <c r="C6184" t="s">
        <v>27018</v>
      </c>
      <c r="D6184" t="s">
        <v>27018</v>
      </c>
      <c r="E6184" t="s">
        <v>27018</v>
      </c>
    </row>
    <row r="6185" spans="1:5" x14ac:dyDescent="0.3">
      <c r="A6185" t="s">
        <v>27019</v>
      </c>
      <c r="B6185" t="s">
        <v>27020</v>
      </c>
      <c r="C6185" t="s">
        <v>17654</v>
      </c>
      <c r="D6185" t="s">
        <v>17654</v>
      </c>
      <c r="E6185" t="s">
        <v>17654</v>
      </c>
    </row>
    <row r="6186" spans="1:5" x14ac:dyDescent="0.3">
      <c r="A6186" t="s">
        <v>27021</v>
      </c>
      <c r="B6186" t="s">
        <v>27022</v>
      </c>
      <c r="C6186" t="s">
        <v>27023</v>
      </c>
      <c r="D6186" t="s">
        <v>27023</v>
      </c>
      <c r="E6186" t="s">
        <v>27023</v>
      </c>
    </row>
    <row r="6187" spans="1:5" x14ac:dyDescent="0.3">
      <c r="A6187" t="s">
        <v>27024</v>
      </c>
      <c r="B6187" t="s">
        <v>27025</v>
      </c>
      <c r="C6187" t="s">
        <v>27026</v>
      </c>
      <c r="D6187" t="s">
        <v>27026</v>
      </c>
      <c r="E6187" t="s">
        <v>27026</v>
      </c>
    </row>
    <row r="6188" spans="1:5" x14ac:dyDescent="0.3">
      <c r="A6188" t="s">
        <v>27027</v>
      </c>
      <c r="B6188" t="s">
        <v>27028</v>
      </c>
      <c r="C6188" t="s">
        <v>27029</v>
      </c>
      <c r="D6188" t="s">
        <v>27029</v>
      </c>
      <c r="E6188" t="s">
        <v>27029</v>
      </c>
    </row>
    <row r="6189" spans="1:5" x14ac:dyDescent="0.3">
      <c r="A6189" t="s">
        <v>27030</v>
      </c>
      <c r="B6189" t="s">
        <v>27031</v>
      </c>
      <c r="C6189" t="s">
        <v>27032</v>
      </c>
      <c r="D6189" t="s">
        <v>27033</v>
      </c>
      <c r="E6189" t="s">
        <v>27033</v>
      </c>
    </row>
    <row r="6190" spans="1:5" x14ac:dyDescent="0.3">
      <c r="A6190" t="s">
        <v>27034</v>
      </c>
      <c r="B6190" t="s">
        <v>27035</v>
      </c>
      <c r="C6190" t="s">
        <v>27036</v>
      </c>
      <c r="D6190" t="s">
        <v>27036</v>
      </c>
      <c r="E6190" t="s">
        <v>27036</v>
      </c>
    </row>
    <row r="6191" spans="1:5" x14ac:dyDescent="0.3">
      <c r="A6191" t="s">
        <v>27037</v>
      </c>
      <c r="B6191" t="s">
        <v>27038</v>
      </c>
      <c r="C6191" t="s">
        <v>27039</v>
      </c>
      <c r="D6191" t="s">
        <v>27039</v>
      </c>
      <c r="E6191" t="s">
        <v>27039</v>
      </c>
    </row>
    <row r="6192" spans="1:5" x14ac:dyDescent="0.3">
      <c r="A6192" t="s">
        <v>27040</v>
      </c>
      <c r="B6192" t="s">
        <v>27041</v>
      </c>
      <c r="C6192" t="s">
        <v>27042</v>
      </c>
      <c r="D6192" t="s">
        <v>27042</v>
      </c>
      <c r="E6192" t="s">
        <v>27042</v>
      </c>
    </row>
    <row r="6193" spans="1:5" x14ac:dyDescent="0.3">
      <c r="A6193" t="s">
        <v>27043</v>
      </c>
      <c r="B6193" t="s">
        <v>27044</v>
      </c>
      <c r="C6193" t="s">
        <v>27045</v>
      </c>
      <c r="D6193" t="s">
        <v>27045</v>
      </c>
      <c r="E6193" t="s">
        <v>27045</v>
      </c>
    </row>
    <row r="6194" spans="1:5" x14ac:dyDescent="0.3">
      <c r="A6194" t="s">
        <v>27046</v>
      </c>
      <c r="B6194" t="s">
        <v>27047</v>
      </c>
      <c r="C6194" t="s">
        <v>27048</v>
      </c>
      <c r="D6194" t="s">
        <v>27048</v>
      </c>
      <c r="E6194" t="s">
        <v>27048</v>
      </c>
    </row>
    <row r="6195" spans="1:5" x14ac:dyDescent="0.3">
      <c r="A6195" t="s">
        <v>27049</v>
      </c>
      <c r="B6195" t="s">
        <v>27050</v>
      </c>
      <c r="C6195" t="s">
        <v>7571</v>
      </c>
      <c r="D6195" t="s">
        <v>7571</v>
      </c>
      <c r="E6195" t="s">
        <v>7571</v>
      </c>
    </row>
    <row r="6196" spans="1:5" x14ac:dyDescent="0.3">
      <c r="A6196" t="s">
        <v>27051</v>
      </c>
      <c r="B6196" t="s">
        <v>27052</v>
      </c>
      <c r="C6196" t="s">
        <v>27053</v>
      </c>
      <c r="D6196" t="s">
        <v>27053</v>
      </c>
      <c r="E6196" t="s">
        <v>27053</v>
      </c>
    </row>
    <row r="6197" spans="1:5" x14ac:dyDescent="0.3">
      <c r="A6197" t="s">
        <v>27054</v>
      </c>
      <c r="B6197" t="s">
        <v>27055</v>
      </c>
      <c r="C6197" t="s">
        <v>27056</v>
      </c>
      <c r="D6197" t="s">
        <v>27056</v>
      </c>
      <c r="E6197" t="s">
        <v>27056</v>
      </c>
    </row>
    <row r="6198" spans="1:5" x14ac:dyDescent="0.3">
      <c r="A6198" t="s">
        <v>27057</v>
      </c>
      <c r="B6198" t="s">
        <v>27058</v>
      </c>
      <c r="C6198" t="s">
        <v>27059</v>
      </c>
      <c r="D6198" t="s">
        <v>27059</v>
      </c>
      <c r="E6198" t="s">
        <v>27059</v>
      </c>
    </row>
    <row r="6199" spans="1:5" x14ac:dyDescent="0.3">
      <c r="A6199" t="s">
        <v>27060</v>
      </c>
      <c r="B6199" t="s">
        <v>27061</v>
      </c>
      <c r="C6199" t="s">
        <v>27062</v>
      </c>
      <c r="D6199" t="s">
        <v>27062</v>
      </c>
      <c r="E6199" t="s">
        <v>27062</v>
      </c>
    </row>
    <row r="6200" spans="1:5" x14ac:dyDescent="0.3">
      <c r="A6200" t="s">
        <v>27063</v>
      </c>
      <c r="B6200" t="s">
        <v>27064</v>
      </c>
      <c r="C6200" t="s">
        <v>27065</v>
      </c>
      <c r="D6200" t="s">
        <v>27065</v>
      </c>
      <c r="E6200" t="s">
        <v>27065</v>
      </c>
    </row>
    <row r="6201" spans="1:5" x14ac:dyDescent="0.3">
      <c r="A6201" t="s">
        <v>27066</v>
      </c>
      <c r="B6201" t="s">
        <v>27067</v>
      </c>
      <c r="C6201" t="s">
        <v>23401</v>
      </c>
      <c r="D6201" t="s">
        <v>23401</v>
      </c>
      <c r="E6201" t="s">
        <v>23401</v>
      </c>
    </row>
    <row r="6202" spans="1:5" x14ac:dyDescent="0.3">
      <c r="A6202" t="s">
        <v>27068</v>
      </c>
      <c r="B6202" t="s">
        <v>27069</v>
      </c>
      <c r="C6202" t="s">
        <v>27070</v>
      </c>
      <c r="D6202" t="s">
        <v>27070</v>
      </c>
      <c r="E6202" t="s">
        <v>27070</v>
      </c>
    </row>
    <row r="6203" spans="1:5" x14ac:dyDescent="0.3">
      <c r="A6203" t="s">
        <v>27071</v>
      </c>
      <c r="B6203" t="s">
        <v>27072</v>
      </c>
      <c r="C6203" t="s">
        <v>27073</v>
      </c>
      <c r="D6203" t="s">
        <v>27073</v>
      </c>
      <c r="E6203" t="s">
        <v>27073</v>
      </c>
    </row>
    <row r="6204" spans="1:5" x14ac:dyDescent="0.3">
      <c r="A6204" t="s">
        <v>27074</v>
      </c>
      <c r="B6204" t="s">
        <v>27075</v>
      </c>
      <c r="C6204" t="s">
        <v>27076</v>
      </c>
      <c r="D6204" t="s">
        <v>27076</v>
      </c>
      <c r="E6204" t="s">
        <v>27076</v>
      </c>
    </row>
    <row r="6205" spans="1:5" x14ac:dyDescent="0.3">
      <c r="A6205" t="s">
        <v>27077</v>
      </c>
      <c r="B6205" t="s">
        <v>27078</v>
      </c>
      <c r="C6205" t="s">
        <v>27079</v>
      </c>
      <c r="D6205" t="s">
        <v>27079</v>
      </c>
      <c r="E6205" t="s">
        <v>27079</v>
      </c>
    </row>
    <row r="6206" spans="1:5" x14ac:dyDescent="0.3">
      <c r="A6206" t="s">
        <v>27080</v>
      </c>
      <c r="B6206" t="s">
        <v>27081</v>
      </c>
      <c r="C6206" t="s">
        <v>27082</v>
      </c>
      <c r="D6206" t="s">
        <v>27082</v>
      </c>
      <c r="E6206" t="s">
        <v>27082</v>
      </c>
    </row>
    <row r="6207" spans="1:5" x14ac:dyDescent="0.3">
      <c r="A6207" t="s">
        <v>27083</v>
      </c>
      <c r="B6207" t="s">
        <v>27084</v>
      </c>
      <c r="C6207" t="s">
        <v>27085</v>
      </c>
      <c r="D6207" t="s">
        <v>27085</v>
      </c>
      <c r="E6207" t="s">
        <v>27085</v>
      </c>
    </row>
    <row r="6208" spans="1:5" x14ac:dyDescent="0.3">
      <c r="A6208" t="s">
        <v>27086</v>
      </c>
      <c r="B6208" t="s">
        <v>27087</v>
      </c>
      <c r="C6208" t="s">
        <v>27088</v>
      </c>
      <c r="D6208" t="s">
        <v>27088</v>
      </c>
      <c r="E6208" t="s">
        <v>27088</v>
      </c>
    </row>
    <row r="6209" spans="1:5" x14ac:dyDescent="0.3">
      <c r="A6209" t="s">
        <v>27089</v>
      </c>
      <c r="B6209" t="s">
        <v>27090</v>
      </c>
      <c r="C6209" t="s">
        <v>7724</v>
      </c>
      <c r="D6209" t="s">
        <v>7724</v>
      </c>
      <c r="E6209" t="s">
        <v>7724</v>
      </c>
    </row>
    <row r="6210" spans="1:5" x14ac:dyDescent="0.3">
      <c r="A6210" t="s">
        <v>27091</v>
      </c>
      <c r="B6210" t="s">
        <v>27092</v>
      </c>
      <c r="C6210" t="s">
        <v>27093</v>
      </c>
      <c r="D6210" t="s">
        <v>27093</v>
      </c>
      <c r="E6210" t="s">
        <v>27093</v>
      </c>
    </row>
    <row r="6211" spans="1:5" x14ac:dyDescent="0.3">
      <c r="A6211" t="s">
        <v>27094</v>
      </c>
      <c r="B6211" t="s">
        <v>27095</v>
      </c>
      <c r="C6211" t="s">
        <v>27096</v>
      </c>
      <c r="D6211" t="s">
        <v>27096</v>
      </c>
      <c r="E6211" t="s">
        <v>27096</v>
      </c>
    </row>
    <row r="6212" spans="1:5" x14ac:dyDescent="0.3">
      <c r="A6212" t="s">
        <v>27097</v>
      </c>
      <c r="B6212" t="s">
        <v>27098</v>
      </c>
      <c r="C6212" t="s">
        <v>27099</v>
      </c>
      <c r="D6212" t="s">
        <v>27099</v>
      </c>
      <c r="E6212" t="s">
        <v>27099</v>
      </c>
    </row>
    <row r="6213" spans="1:5" x14ac:dyDescent="0.3">
      <c r="A6213" t="s">
        <v>27100</v>
      </c>
      <c r="B6213" t="s">
        <v>27101</v>
      </c>
      <c r="C6213" t="s">
        <v>27102</v>
      </c>
      <c r="D6213" t="s">
        <v>27102</v>
      </c>
      <c r="E6213" t="s">
        <v>27102</v>
      </c>
    </row>
    <row r="6214" spans="1:5" x14ac:dyDescent="0.3">
      <c r="A6214" t="s">
        <v>27103</v>
      </c>
      <c r="B6214" t="s">
        <v>27104</v>
      </c>
      <c r="C6214" t="s">
        <v>27105</v>
      </c>
      <c r="D6214" t="s">
        <v>27105</v>
      </c>
      <c r="E6214" t="s">
        <v>27105</v>
      </c>
    </row>
    <row r="6215" spans="1:5" x14ac:dyDescent="0.3">
      <c r="A6215" t="s">
        <v>27106</v>
      </c>
      <c r="B6215" t="s">
        <v>27107</v>
      </c>
      <c r="C6215" t="s">
        <v>27108</v>
      </c>
      <c r="D6215" t="s">
        <v>27108</v>
      </c>
      <c r="E6215" t="s">
        <v>27108</v>
      </c>
    </row>
    <row r="6216" spans="1:5" x14ac:dyDescent="0.3">
      <c r="A6216" t="s">
        <v>27109</v>
      </c>
      <c r="B6216" t="s">
        <v>27110</v>
      </c>
      <c r="C6216" t="s">
        <v>27111</v>
      </c>
      <c r="D6216" t="s">
        <v>27111</v>
      </c>
      <c r="E6216" t="s">
        <v>27111</v>
      </c>
    </row>
    <row r="6217" spans="1:5" x14ac:dyDescent="0.3">
      <c r="A6217" t="s">
        <v>27112</v>
      </c>
      <c r="B6217" t="s">
        <v>27113</v>
      </c>
      <c r="C6217" t="s">
        <v>12480</v>
      </c>
      <c r="D6217" t="s">
        <v>27114</v>
      </c>
      <c r="E6217" t="s">
        <v>27114</v>
      </c>
    </row>
    <row r="6218" spans="1:5" x14ac:dyDescent="0.3">
      <c r="A6218" t="s">
        <v>27115</v>
      </c>
      <c r="B6218" t="s">
        <v>27116</v>
      </c>
      <c r="C6218" t="s">
        <v>27117</v>
      </c>
      <c r="D6218" t="s">
        <v>27117</v>
      </c>
      <c r="E6218" t="s">
        <v>27117</v>
      </c>
    </row>
    <row r="6219" spans="1:5" x14ac:dyDescent="0.3">
      <c r="A6219" t="s">
        <v>27118</v>
      </c>
      <c r="B6219" t="s">
        <v>27119</v>
      </c>
      <c r="C6219" t="s">
        <v>27120</v>
      </c>
      <c r="D6219" t="s">
        <v>27120</v>
      </c>
      <c r="E6219" t="s">
        <v>27120</v>
      </c>
    </row>
    <row r="6220" spans="1:5" x14ac:dyDescent="0.3">
      <c r="A6220" t="s">
        <v>27121</v>
      </c>
      <c r="B6220" t="s">
        <v>27122</v>
      </c>
      <c r="C6220" t="s">
        <v>27123</v>
      </c>
      <c r="D6220" t="s">
        <v>27123</v>
      </c>
      <c r="E6220" t="s">
        <v>27123</v>
      </c>
    </row>
    <row r="6221" spans="1:5" x14ac:dyDescent="0.3">
      <c r="A6221" t="s">
        <v>27124</v>
      </c>
      <c r="B6221" t="s">
        <v>27125</v>
      </c>
      <c r="C6221" t="s">
        <v>27126</v>
      </c>
      <c r="D6221" t="s">
        <v>27126</v>
      </c>
      <c r="E6221" t="s">
        <v>27126</v>
      </c>
    </row>
    <row r="6222" spans="1:5" x14ac:dyDescent="0.3">
      <c r="A6222" t="s">
        <v>27127</v>
      </c>
      <c r="B6222" t="s">
        <v>27128</v>
      </c>
      <c r="C6222" t="s">
        <v>27129</v>
      </c>
      <c r="D6222" t="s">
        <v>27129</v>
      </c>
      <c r="E6222" t="s">
        <v>27129</v>
      </c>
    </row>
    <row r="6223" spans="1:5" x14ac:dyDescent="0.3">
      <c r="A6223" t="s">
        <v>27130</v>
      </c>
      <c r="B6223" t="s">
        <v>27131</v>
      </c>
      <c r="C6223" t="s">
        <v>27132</v>
      </c>
      <c r="D6223" t="s">
        <v>27132</v>
      </c>
      <c r="E6223" t="s">
        <v>27132</v>
      </c>
    </row>
    <row r="6224" spans="1:5" x14ac:dyDescent="0.3">
      <c r="A6224" t="s">
        <v>27133</v>
      </c>
      <c r="B6224" t="s">
        <v>27134</v>
      </c>
      <c r="C6224" t="s">
        <v>27135</v>
      </c>
      <c r="D6224" t="s">
        <v>27135</v>
      </c>
      <c r="E6224" t="s">
        <v>27135</v>
      </c>
    </row>
    <row r="6225" spans="1:5" x14ac:dyDescent="0.3">
      <c r="A6225" t="s">
        <v>27136</v>
      </c>
      <c r="B6225" t="s">
        <v>27134</v>
      </c>
      <c r="C6225" t="s">
        <v>27137</v>
      </c>
      <c r="D6225" t="s">
        <v>27137</v>
      </c>
      <c r="E6225" t="s">
        <v>27137</v>
      </c>
    </row>
    <row r="6226" spans="1:5" x14ac:dyDescent="0.3">
      <c r="A6226" t="s">
        <v>27138</v>
      </c>
      <c r="B6226" t="s">
        <v>27139</v>
      </c>
      <c r="C6226" t="s">
        <v>27140</v>
      </c>
      <c r="D6226" t="s">
        <v>27140</v>
      </c>
      <c r="E6226" t="s">
        <v>27140</v>
      </c>
    </row>
    <row r="6227" spans="1:5" x14ac:dyDescent="0.3">
      <c r="A6227" t="s">
        <v>27141</v>
      </c>
      <c r="B6227" t="s">
        <v>27142</v>
      </c>
      <c r="C6227" t="s">
        <v>27143</v>
      </c>
      <c r="D6227" t="s">
        <v>27143</v>
      </c>
      <c r="E6227" t="s">
        <v>27143</v>
      </c>
    </row>
    <row r="6228" spans="1:5" x14ac:dyDescent="0.3">
      <c r="A6228" t="s">
        <v>27144</v>
      </c>
      <c r="B6228" t="s">
        <v>27145</v>
      </c>
      <c r="C6228" t="s">
        <v>27146</v>
      </c>
      <c r="D6228" t="s">
        <v>27146</v>
      </c>
      <c r="E6228" t="s">
        <v>27146</v>
      </c>
    </row>
    <row r="6229" spans="1:5" x14ac:dyDescent="0.3">
      <c r="A6229" t="s">
        <v>27147</v>
      </c>
      <c r="B6229" t="s">
        <v>27148</v>
      </c>
      <c r="C6229" t="s">
        <v>27149</v>
      </c>
      <c r="D6229" t="s">
        <v>27149</v>
      </c>
      <c r="E6229" t="s">
        <v>27149</v>
      </c>
    </row>
    <row r="6230" spans="1:5" x14ac:dyDescent="0.3">
      <c r="A6230" t="s">
        <v>27150</v>
      </c>
      <c r="B6230" t="s">
        <v>27151</v>
      </c>
      <c r="C6230" t="s">
        <v>25914</v>
      </c>
      <c r="D6230" t="s">
        <v>27152</v>
      </c>
      <c r="E6230" t="s">
        <v>27152</v>
      </c>
    </row>
    <row r="6231" spans="1:5" x14ac:dyDescent="0.3">
      <c r="A6231" t="s">
        <v>27153</v>
      </c>
      <c r="B6231" t="s">
        <v>27154</v>
      </c>
      <c r="C6231" t="s">
        <v>27155</v>
      </c>
      <c r="D6231" t="s">
        <v>27155</v>
      </c>
      <c r="E6231" t="s">
        <v>27155</v>
      </c>
    </row>
    <row r="6232" spans="1:5" x14ac:dyDescent="0.3">
      <c r="A6232" t="s">
        <v>27156</v>
      </c>
      <c r="B6232" t="s">
        <v>27157</v>
      </c>
      <c r="C6232" t="s">
        <v>27158</v>
      </c>
      <c r="D6232" t="s">
        <v>27158</v>
      </c>
      <c r="E6232" t="s">
        <v>27158</v>
      </c>
    </row>
    <row r="6233" spans="1:5" x14ac:dyDescent="0.3">
      <c r="A6233" t="s">
        <v>27159</v>
      </c>
      <c r="B6233" t="s">
        <v>27160</v>
      </c>
      <c r="C6233" t="s">
        <v>27161</v>
      </c>
      <c r="D6233" t="s">
        <v>27161</v>
      </c>
      <c r="E6233" t="s">
        <v>27161</v>
      </c>
    </row>
    <row r="6234" spans="1:5" x14ac:dyDescent="0.3">
      <c r="A6234" t="s">
        <v>27162</v>
      </c>
      <c r="B6234" t="s">
        <v>27163</v>
      </c>
      <c r="C6234" t="s">
        <v>27164</v>
      </c>
      <c r="D6234" t="s">
        <v>27164</v>
      </c>
      <c r="E6234" t="s">
        <v>27164</v>
      </c>
    </row>
    <row r="6235" spans="1:5" x14ac:dyDescent="0.3">
      <c r="A6235" t="s">
        <v>27165</v>
      </c>
      <c r="B6235" t="s">
        <v>27166</v>
      </c>
      <c r="C6235" t="s">
        <v>27167</v>
      </c>
      <c r="D6235" t="s">
        <v>27168</v>
      </c>
      <c r="E6235" t="s">
        <v>27168</v>
      </c>
    </row>
    <row r="6236" spans="1:5" x14ac:dyDescent="0.3">
      <c r="A6236" t="s">
        <v>27169</v>
      </c>
      <c r="B6236" t="s">
        <v>27170</v>
      </c>
      <c r="C6236" t="s">
        <v>27171</v>
      </c>
      <c r="D6236" t="s">
        <v>27171</v>
      </c>
      <c r="E6236" t="s">
        <v>27171</v>
      </c>
    </row>
    <row r="6237" spans="1:5" x14ac:dyDescent="0.3">
      <c r="A6237" t="s">
        <v>27172</v>
      </c>
      <c r="B6237" t="s">
        <v>27173</v>
      </c>
      <c r="C6237" t="s">
        <v>27174</v>
      </c>
      <c r="D6237" t="s">
        <v>27175</v>
      </c>
      <c r="E6237" t="s">
        <v>27175</v>
      </c>
    </row>
    <row r="6238" spans="1:5" x14ac:dyDescent="0.3">
      <c r="A6238" t="s">
        <v>27176</v>
      </c>
      <c r="B6238" t="s">
        <v>27177</v>
      </c>
      <c r="C6238" t="s">
        <v>16114</v>
      </c>
      <c r="D6238" t="s">
        <v>27178</v>
      </c>
      <c r="E6238" t="s">
        <v>27178</v>
      </c>
    </row>
    <row r="6239" spans="1:5" x14ac:dyDescent="0.3">
      <c r="A6239" t="s">
        <v>27179</v>
      </c>
      <c r="B6239" t="s">
        <v>27180</v>
      </c>
      <c r="C6239" t="s">
        <v>27181</v>
      </c>
      <c r="D6239" t="s">
        <v>27181</v>
      </c>
      <c r="E6239" t="s">
        <v>27181</v>
      </c>
    </row>
    <row r="6240" spans="1:5" x14ac:dyDescent="0.3">
      <c r="A6240" t="s">
        <v>27182</v>
      </c>
      <c r="B6240" t="s">
        <v>27183</v>
      </c>
      <c r="C6240" t="s">
        <v>27184</v>
      </c>
      <c r="D6240" t="s">
        <v>27185</v>
      </c>
      <c r="E6240" t="s">
        <v>27185</v>
      </c>
    </row>
    <row r="6241" spans="1:5" x14ac:dyDescent="0.3">
      <c r="A6241" t="s">
        <v>27186</v>
      </c>
      <c r="B6241" t="s">
        <v>27187</v>
      </c>
      <c r="C6241" t="s">
        <v>27188</v>
      </c>
      <c r="D6241" t="s">
        <v>27188</v>
      </c>
      <c r="E6241" t="s">
        <v>27188</v>
      </c>
    </row>
    <row r="6242" spans="1:5" x14ac:dyDescent="0.3">
      <c r="A6242" t="s">
        <v>27189</v>
      </c>
      <c r="B6242" t="s">
        <v>27190</v>
      </c>
      <c r="C6242" t="s">
        <v>27191</v>
      </c>
      <c r="D6242" t="s">
        <v>27191</v>
      </c>
      <c r="E6242" t="s">
        <v>27191</v>
      </c>
    </row>
    <row r="6243" spans="1:5" x14ac:dyDescent="0.3">
      <c r="A6243" t="s">
        <v>27192</v>
      </c>
      <c r="B6243" t="s">
        <v>27193</v>
      </c>
      <c r="C6243" t="s">
        <v>27194</v>
      </c>
      <c r="D6243" t="s">
        <v>27194</v>
      </c>
      <c r="E6243" t="s">
        <v>27194</v>
      </c>
    </row>
    <row r="6244" spans="1:5" x14ac:dyDescent="0.3">
      <c r="A6244" t="s">
        <v>27195</v>
      </c>
      <c r="B6244" t="s">
        <v>27196</v>
      </c>
      <c r="C6244" t="s">
        <v>27197</v>
      </c>
      <c r="D6244" t="s">
        <v>27197</v>
      </c>
      <c r="E6244" t="s">
        <v>27197</v>
      </c>
    </row>
    <row r="6245" spans="1:5" x14ac:dyDescent="0.3">
      <c r="A6245" t="s">
        <v>27198</v>
      </c>
      <c r="B6245" t="s">
        <v>27199</v>
      </c>
      <c r="C6245" t="s">
        <v>27200</v>
      </c>
      <c r="D6245" t="s">
        <v>27200</v>
      </c>
      <c r="E6245" t="s">
        <v>27200</v>
      </c>
    </row>
    <row r="6246" spans="1:5" x14ac:dyDescent="0.3">
      <c r="A6246" t="s">
        <v>27201</v>
      </c>
      <c r="B6246" t="s">
        <v>27202</v>
      </c>
      <c r="C6246" t="s">
        <v>27200</v>
      </c>
      <c r="D6246" t="s">
        <v>27200</v>
      </c>
      <c r="E6246" t="s">
        <v>27200</v>
      </c>
    </row>
    <row r="6247" spans="1:5" x14ac:dyDescent="0.3">
      <c r="A6247" t="s">
        <v>27203</v>
      </c>
      <c r="B6247" t="s">
        <v>27204</v>
      </c>
      <c r="C6247" t="s">
        <v>27205</v>
      </c>
      <c r="D6247" t="s">
        <v>27205</v>
      </c>
      <c r="E6247" t="s">
        <v>27205</v>
      </c>
    </row>
    <row r="6248" spans="1:5" x14ac:dyDescent="0.3">
      <c r="A6248" t="s">
        <v>27206</v>
      </c>
      <c r="B6248" t="s">
        <v>27207</v>
      </c>
      <c r="C6248" t="s">
        <v>27208</v>
      </c>
      <c r="D6248" t="s">
        <v>27208</v>
      </c>
      <c r="E6248" t="s">
        <v>27208</v>
      </c>
    </row>
    <row r="6249" spans="1:5" x14ac:dyDescent="0.3">
      <c r="A6249" t="s">
        <v>27209</v>
      </c>
      <c r="B6249" t="s">
        <v>27210</v>
      </c>
      <c r="C6249" t="s">
        <v>27211</v>
      </c>
      <c r="D6249" t="s">
        <v>27211</v>
      </c>
      <c r="E6249" t="s">
        <v>27211</v>
      </c>
    </row>
    <row r="6250" spans="1:5" x14ac:dyDescent="0.3">
      <c r="A6250" t="s">
        <v>27212</v>
      </c>
      <c r="B6250" t="s">
        <v>27213</v>
      </c>
      <c r="C6250" t="s">
        <v>27214</v>
      </c>
      <c r="D6250" t="s">
        <v>27215</v>
      </c>
      <c r="E6250" t="s">
        <v>27215</v>
      </c>
    </row>
    <row r="6251" spans="1:5" x14ac:dyDescent="0.3">
      <c r="A6251" t="s">
        <v>27216</v>
      </c>
      <c r="B6251" t="s">
        <v>27217</v>
      </c>
      <c r="C6251" t="s">
        <v>27214</v>
      </c>
      <c r="D6251" t="s">
        <v>27214</v>
      </c>
      <c r="E6251" t="s">
        <v>27214</v>
      </c>
    </row>
    <row r="6252" spans="1:5" x14ac:dyDescent="0.3">
      <c r="A6252" t="s">
        <v>27218</v>
      </c>
      <c r="B6252" t="s">
        <v>27219</v>
      </c>
      <c r="C6252" t="s">
        <v>27220</v>
      </c>
      <c r="D6252" t="s">
        <v>27220</v>
      </c>
      <c r="E6252" t="s">
        <v>27220</v>
      </c>
    </row>
    <row r="6253" spans="1:5" x14ac:dyDescent="0.3">
      <c r="A6253" t="s">
        <v>27221</v>
      </c>
      <c r="B6253" t="s">
        <v>27222</v>
      </c>
      <c r="C6253" t="s">
        <v>27223</v>
      </c>
      <c r="D6253" t="s">
        <v>27223</v>
      </c>
      <c r="E6253" t="s">
        <v>27223</v>
      </c>
    </row>
    <row r="6254" spans="1:5" x14ac:dyDescent="0.3">
      <c r="A6254" t="s">
        <v>27224</v>
      </c>
      <c r="B6254" t="s">
        <v>27225</v>
      </c>
      <c r="C6254" t="s">
        <v>27226</v>
      </c>
      <c r="D6254" t="s">
        <v>27226</v>
      </c>
      <c r="E6254" t="s">
        <v>27226</v>
      </c>
    </row>
    <row r="6255" spans="1:5" x14ac:dyDescent="0.3">
      <c r="A6255" t="s">
        <v>27227</v>
      </c>
      <c r="B6255" t="s">
        <v>27228</v>
      </c>
      <c r="C6255" t="s">
        <v>27211</v>
      </c>
      <c r="D6255" t="s">
        <v>27229</v>
      </c>
      <c r="E6255" t="s">
        <v>27229</v>
      </c>
    </row>
    <row r="6256" spans="1:5" x14ac:dyDescent="0.3">
      <c r="A6256" t="s">
        <v>27230</v>
      </c>
      <c r="B6256" t="s">
        <v>27231</v>
      </c>
      <c r="C6256" t="s">
        <v>27232</v>
      </c>
      <c r="D6256" t="s">
        <v>27233</v>
      </c>
      <c r="E6256" t="s">
        <v>27233</v>
      </c>
    </row>
    <row r="6257" spans="1:5" x14ac:dyDescent="0.3">
      <c r="A6257" t="s">
        <v>27234</v>
      </c>
      <c r="B6257" t="s">
        <v>27235</v>
      </c>
      <c r="C6257" t="s">
        <v>27236</v>
      </c>
      <c r="D6257" t="s">
        <v>27236</v>
      </c>
      <c r="E6257" t="s">
        <v>27236</v>
      </c>
    </row>
    <row r="6258" spans="1:5" x14ac:dyDescent="0.3">
      <c r="A6258" t="s">
        <v>27237</v>
      </c>
      <c r="B6258" t="s">
        <v>27238</v>
      </c>
      <c r="C6258" t="s">
        <v>27239</v>
      </c>
      <c r="D6258" t="s">
        <v>27239</v>
      </c>
      <c r="E6258" t="s">
        <v>27239</v>
      </c>
    </row>
    <row r="6259" spans="1:5" x14ac:dyDescent="0.3">
      <c r="A6259" t="s">
        <v>27240</v>
      </c>
      <c r="B6259" t="s">
        <v>27241</v>
      </c>
      <c r="C6259" t="s">
        <v>27242</v>
      </c>
      <c r="D6259" t="s">
        <v>27242</v>
      </c>
      <c r="E6259" t="s">
        <v>27242</v>
      </c>
    </row>
    <row r="6260" spans="1:5" x14ac:dyDescent="0.3">
      <c r="A6260" t="s">
        <v>27243</v>
      </c>
      <c r="B6260" t="s">
        <v>27244</v>
      </c>
      <c r="C6260" t="s">
        <v>14300</v>
      </c>
      <c r="D6260" t="s">
        <v>14300</v>
      </c>
      <c r="E6260" t="s">
        <v>14300</v>
      </c>
    </row>
    <row r="6261" spans="1:5" x14ac:dyDescent="0.3">
      <c r="A6261" t="s">
        <v>27245</v>
      </c>
      <c r="B6261" t="s">
        <v>27246</v>
      </c>
      <c r="C6261" t="s">
        <v>27247</v>
      </c>
      <c r="D6261" t="s">
        <v>27247</v>
      </c>
      <c r="E6261" t="s">
        <v>27247</v>
      </c>
    </row>
    <row r="6262" spans="1:5" x14ac:dyDescent="0.3">
      <c r="A6262" t="s">
        <v>27248</v>
      </c>
      <c r="B6262" t="s">
        <v>27249</v>
      </c>
      <c r="C6262" t="s">
        <v>27250</v>
      </c>
      <c r="D6262" t="s">
        <v>27250</v>
      </c>
      <c r="E6262" t="s">
        <v>27250</v>
      </c>
    </row>
    <row r="6263" spans="1:5" x14ac:dyDescent="0.3">
      <c r="A6263" t="s">
        <v>27251</v>
      </c>
      <c r="B6263" t="s">
        <v>27252</v>
      </c>
      <c r="C6263" t="s">
        <v>4105</v>
      </c>
      <c r="D6263" t="s">
        <v>4105</v>
      </c>
      <c r="E6263" t="s">
        <v>4105</v>
      </c>
    </row>
    <row r="6264" spans="1:5" x14ac:dyDescent="0.3">
      <c r="A6264" t="s">
        <v>27253</v>
      </c>
      <c r="B6264" t="s">
        <v>27254</v>
      </c>
      <c r="C6264" t="s">
        <v>27255</v>
      </c>
      <c r="D6264" t="s">
        <v>27255</v>
      </c>
      <c r="E6264" t="s">
        <v>27255</v>
      </c>
    </row>
    <row r="6265" spans="1:5" x14ac:dyDescent="0.3">
      <c r="A6265" t="s">
        <v>27256</v>
      </c>
      <c r="B6265" t="s">
        <v>27257</v>
      </c>
      <c r="C6265" t="s">
        <v>27258</v>
      </c>
      <c r="D6265" t="s">
        <v>27259</v>
      </c>
      <c r="E6265" t="s">
        <v>27259</v>
      </c>
    </row>
    <row r="6266" spans="1:5" x14ac:dyDescent="0.3">
      <c r="A6266" t="s">
        <v>27260</v>
      </c>
      <c r="B6266" t="s">
        <v>27261</v>
      </c>
      <c r="C6266" t="s">
        <v>27262</v>
      </c>
      <c r="D6266" t="s">
        <v>27262</v>
      </c>
      <c r="E6266" t="s">
        <v>27262</v>
      </c>
    </row>
    <row r="6267" spans="1:5" x14ac:dyDescent="0.3">
      <c r="A6267" t="s">
        <v>27263</v>
      </c>
      <c r="B6267" t="s">
        <v>27264</v>
      </c>
      <c r="C6267" t="s">
        <v>27265</v>
      </c>
      <c r="D6267" t="s">
        <v>27265</v>
      </c>
      <c r="E6267" t="s">
        <v>27265</v>
      </c>
    </row>
    <row r="6268" spans="1:5" x14ac:dyDescent="0.3">
      <c r="A6268" t="s">
        <v>27266</v>
      </c>
      <c r="B6268" t="s">
        <v>27267</v>
      </c>
      <c r="C6268" t="s">
        <v>27268</v>
      </c>
      <c r="D6268" t="s">
        <v>27268</v>
      </c>
      <c r="E6268" t="s">
        <v>27268</v>
      </c>
    </row>
    <row r="6269" spans="1:5" x14ac:dyDescent="0.3">
      <c r="A6269" t="s">
        <v>27269</v>
      </c>
      <c r="B6269" t="s">
        <v>27270</v>
      </c>
      <c r="C6269" t="s">
        <v>27271</v>
      </c>
      <c r="D6269" t="s">
        <v>27272</v>
      </c>
      <c r="E6269" t="s">
        <v>27272</v>
      </c>
    </row>
    <row r="6270" spans="1:5" x14ac:dyDescent="0.3">
      <c r="A6270" t="s">
        <v>27273</v>
      </c>
      <c r="B6270" t="s">
        <v>27274</v>
      </c>
      <c r="C6270" t="s">
        <v>27275</v>
      </c>
      <c r="D6270" t="s">
        <v>27276</v>
      </c>
      <c r="E6270" t="s">
        <v>27276</v>
      </c>
    </row>
    <row r="6271" spans="1:5" x14ac:dyDescent="0.3">
      <c r="A6271" t="s">
        <v>27277</v>
      </c>
      <c r="B6271" t="s">
        <v>27278</v>
      </c>
      <c r="C6271" t="s">
        <v>27279</v>
      </c>
      <c r="D6271" t="s">
        <v>27279</v>
      </c>
      <c r="E6271" t="s">
        <v>27279</v>
      </c>
    </row>
    <row r="6272" spans="1:5" x14ac:dyDescent="0.3">
      <c r="A6272" t="s">
        <v>27280</v>
      </c>
      <c r="B6272" t="s">
        <v>27281</v>
      </c>
      <c r="C6272" t="s">
        <v>27282</v>
      </c>
      <c r="D6272" t="s">
        <v>27282</v>
      </c>
      <c r="E6272" t="s">
        <v>27282</v>
      </c>
    </row>
    <row r="6273" spans="1:5" x14ac:dyDescent="0.3">
      <c r="A6273" t="s">
        <v>27283</v>
      </c>
      <c r="B6273" t="s">
        <v>27284</v>
      </c>
      <c r="C6273" t="s">
        <v>27285</v>
      </c>
      <c r="D6273" t="s">
        <v>27285</v>
      </c>
      <c r="E6273" t="s">
        <v>27285</v>
      </c>
    </row>
    <row r="6274" spans="1:5" x14ac:dyDescent="0.3">
      <c r="A6274" t="s">
        <v>27286</v>
      </c>
      <c r="B6274" t="s">
        <v>27287</v>
      </c>
      <c r="C6274" t="s">
        <v>27288</v>
      </c>
      <c r="D6274" t="s">
        <v>27288</v>
      </c>
      <c r="E6274" t="s">
        <v>27288</v>
      </c>
    </row>
    <row r="6275" spans="1:5" x14ac:dyDescent="0.3">
      <c r="A6275" t="s">
        <v>27289</v>
      </c>
      <c r="B6275" t="s">
        <v>27290</v>
      </c>
      <c r="C6275" t="s">
        <v>27291</v>
      </c>
      <c r="D6275" t="s">
        <v>27291</v>
      </c>
      <c r="E6275" t="s">
        <v>27291</v>
      </c>
    </row>
    <row r="6276" spans="1:5" x14ac:dyDescent="0.3">
      <c r="A6276" t="s">
        <v>27292</v>
      </c>
      <c r="B6276" t="s">
        <v>27293</v>
      </c>
      <c r="C6276" t="s">
        <v>27294</v>
      </c>
      <c r="D6276" t="s">
        <v>27294</v>
      </c>
      <c r="E6276" t="s">
        <v>27294</v>
      </c>
    </row>
    <row r="6277" spans="1:5" x14ac:dyDescent="0.3">
      <c r="A6277" t="s">
        <v>27295</v>
      </c>
      <c r="B6277" t="s">
        <v>27296</v>
      </c>
      <c r="C6277" t="s">
        <v>27297</v>
      </c>
      <c r="D6277" t="s">
        <v>27297</v>
      </c>
      <c r="E6277" t="s">
        <v>27297</v>
      </c>
    </row>
    <row r="6278" spans="1:5" x14ac:dyDescent="0.3">
      <c r="A6278" t="s">
        <v>27298</v>
      </c>
      <c r="B6278" t="s">
        <v>27299</v>
      </c>
      <c r="C6278" t="s">
        <v>27297</v>
      </c>
      <c r="D6278" t="s">
        <v>27297</v>
      </c>
      <c r="E6278" t="s">
        <v>27297</v>
      </c>
    </row>
    <row r="6279" spans="1:5" x14ac:dyDescent="0.3">
      <c r="A6279" t="s">
        <v>27300</v>
      </c>
      <c r="B6279" t="s">
        <v>27301</v>
      </c>
      <c r="C6279" t="s">
        <v>27302</v>
      </c>
      <c r="D6279" t="s">
        <v>27302</v>
      </c>
      <c r="E6279" t="s">
        <v>27302</v>
      </c>
    </row>
    <row r="6280" spans="1:5" x14ac:dyDescent="0.3">
      <c r="A6280" t="s">
        <v>27303</v>
      </c>
      <c r="B6280" t="s">
        <v>27304</v>
      </c>
      <c r="C6280" t="s">
        <v>318</v>
      </c>
      <c r="D6280" t="s">
        <v>27305</v>
      </c>
      <c r="E6280" t="s">
        <v>27306</v>
      </c>
    </row>
    <row r="6281" spans="1:5" x14ac:dyDescent="0.3">
      <c r="A6281" t="s">
        <v>27307</v>
      </c>
      <c r="B6281" t="s">
        <v>27308</v>
      </c>
      <c r="C6281" t="s">
        <v>27309</v>
      </c>
      <c r="D6281" t="s">
        <v>27309</v>
      </c>
      <c r="E6281" t="s">
        <v>27309</v>
      </c>
    </row>
    <row r="6282" spans="1:5" x14ac:dyDescent="0.3">
      <c r="A6282" t="s">
        <v>27310</v>
      </c>
      <c r="B6282" t="s">
        <v>27311</v>
      </c>
      <c r="C6282" t="s">
        <v>27312</v>
      </c>
      <c r="D6282" t="s">
        <v>27312</v>
      </c>
      <c r="E6282" t="s">
        <v>27312</v>
      </c>
    </row>
    <row r="6283" spans="1:5" x14ac:dyDescent="0.3">
      <c r="A6283" t="s">
        <v>27313</v>
      </c>
      <c r="B6283" t="s">
        <v>27314</v>
      </c>
      <c r="C6283" t="s">
        <v>27315</v>
      </c>
      <c r="D6283" t="s">
        <v>27315</v>
      </c>
      <c r="E6283" t="s">
        <v>27315</v>
      </c>
    </row>
    <row r="6284" spans="1:5" x14ac:dyDescent="0.3">
      <c r="A6284" t="s">
        <v>27316</v>
      </c>
      <c r="B6284" t="s">
        <v>27317</v>
      </c>
      <c r="C6284" t="s">
        <v>27318</v>
      </c>
      <c r="D6284" t="s">
        <v>27319</v>
      </c>
      <c r="E6284" t="s">
        <v>27319</v>
      </c>
    </row>
    <row r="6285" spans="1:5" x14ac:dyDescent="0.3">
      <c r="A6285" t="s">
        <v>27320</v>
      </c>
      <c r="B6285" t="s">
        <v>27321</v>
      </c>
      <c r="C6285" t="s">
        <v>27322</v>
      </c>
      <c r="D6285" t="s">
        <v>27322</v>
      </c>
      <c r="E6285" t="s">
        <v>27322</v>
      </c>
    </row>
    <row r="6286" spans="1:5" x14ac:dyDescent="0.3">
      <c r="A6286" t="s">
        <v>27323</v>
      </c>
      <c r="B6286" t="s">
        <v>27324</v>
      </c>
      <c r="C6286" t="s">
        <v>27325</v>
      </c>
      <c r="D6286" t="s">
        <v>27325</v>
      </c>
      <c r="E6286" t="s">
        <v>27325</v>
      </c>
    </row>
    <row r="6287" spans="1:5" x14ac:dyDescent="0.3">
      <c r="A6287" t="s">
        <v>27326</v>
      </c>
      <c r="B6287" t="s">
        <v>27327</v>
      </c>
      <c r="C6287" t="s">
        <v>27328</v>
      </c>
      <c r="D6287" t="s">
        <v>27328</v>
      </c>
      <c r="E6287" t="s">
        <v>27328</v>
      </c>
    </row>
    <row r="6288" spans="1:5" x14ac:dyDescent="0.3">
      <c r="A6288" t="s">
        <v>27329</v>
      </c>
      <c r="B6288" t="s">
        <v>27330</v>
      </c>
      <c r="C6288" t="s">
        <v>259</v>
      </c>
      <c r="D6288" t="s">
        <v>27331</v>
      </c>
      <c r="E6288" t="s">
        <v>27331</v>
      </c>
    </row>
    <row r="6289" spans="1:5" x14ac:dyDescent="0.3">
      <c r="A6289" t="s">
        <v>27332</v>
      </c>
      <c r="B6289" t="s">
        <v>27333</v>
      </c>
      <c r="C6289" t="s">
        <v>27334</v>
      </c>
      <c r="D6289" t="s">
        <v>27334</v>
      </c>
      <c r="E6289" t="s">
        <v>27334</v>
      </c>
    </row>
    <row r="6290" spans="1:5" x14ac:dyDescent="0.3">
      <c r="A6290" t="s">
        <v>27335</v>
      </c>
      <c r="B6290" t="s">
        <v>27336</v>
      </c>
      <c r="C6290" t="s">
        <v>27337</v>
      </c>
      <c r="D6290" t="s">
        <v>27337</v>
      </c>
      <c r="E6290" t="s">
        <v>27337</v>
      </c>
    </row>
    <row r="6291" spans="1:5" x14ac:dyDescent="0.3">
      <c r="A6291" t="s">
        <v>27338</v>
      </c>
      <c r="B6291" t="s">
        <v>27339</v>
      </c>
      <c r="C6291" t="s">
        <v>27340</v>
      </c>
      <c r="D6291" t="s">
        <v>27341</v>
      </c>
      <c r="E6291" t="s">
        <v>27341</v>
      </c>
    </row>
    <row r="6292" spans="1:5" x14ac:dyDescent="0.3">
      <c r="A6292" t="s">
        <v>27342</v>
      </c>
      <c r="B6292" t="s">
        <v>27343</v>
      </c>
      <c r="C6292" t="s">
        <v>27344</v>
      </c>
      <c r="D6292" t="s">
        <v>27344</v>
      </c>
      <c r="E6292" t="s">
        <v>27344</v>
      </c>
    </row>
    <row r="6293" spans="1:5" x14ac:dyDescent="0.3">
      <c r="A6293" t="s">
        <v>27345</v>
      </c>
      <c r="B6293" t="s">
        <v>27346</v>
      </c>
      <c r="C6293" t="s">
        <v>7497</v>
      </c>
      <c r="D6293" t="s">
        <v>7497</v>
      </c>
      <c r="E6293" t="s">
        <v>7497</v>
      </c>
    </row>
    <row r="6294" spans="1:5" x14ac:dyDescent="0.3">
      <c r="A6294" t="s">
        <v>27347</v>
      </c>
      <c r="B6294" t="s">
        <v>27348</v>
      </c>
      <c r="C6294" t="s">
        <v>4010</v>
      </c>
      <c r="D6294" t="s">
        <v>4010</v>
      </c>
      <c r="E6294" t="s">
        <v>4010</v>
      </c>
    </row>
    <row r="6295" spans="1:5" x14ac:dyDescent="0.3">
      <c r="A6295" t="s">
        <v>27349</v>
      </c>
      <c r="B6295" t="s">
        <v>27350</v>
      </c>
      <c r="C6295" t="s">
        <v>9274</v>
      </c>
      <c r="D6295" t="s">
        <v>9274</v>
      </c>
      <c r="E6295" t="s">
        <v>9274</v>
      </c>
    </row>
    <row r="6296" spans="1:5" x14ac:dyDescent="0.3">
      <c r="A6296" t="s">
        <v>27351</v>
      </c>
      <c r="B6296" t="s">
        <v>27352</v>
      </c>
      <c r="C6296" t="s">
        <v>9274</v>
      </c>
      <c r="D6296" t="s">
        <v>9274</v>
      </c>
      <c r="E6296" t="s">
        <v>9274</v>
      </c>
    </row>
    <row r="6297" spans="1:5" x14ac:dyDescent="0.3">
      <c r="A6297" t="s">
        <v>27353</v>
      </c>
      <c r="B6297" t="s">
        <v>27354</v>
      </c>
      <c r="C6297" t="s">
        <v>27355</v>
      </c>
      <c r="D6297" t="s">
        <v>27355</v>
      </c>
      <c r="E6297" t="s">
        <v>27355</v>
      </c>
    </row>
    <row r="6298" spans="1:5" x14ac:dyDescent="0.3">
      <c r="A6298" t="s">
        <v>27356</v>
      </c>
      <c r="B6298" t="s">
        <v>27357</v>
      </c>
      <c r="C6298" t="s">
        <v>27358</v>
      </c>
      <c r="D6298" t="s">
        <v>27358</v>
      </c>
      <c r="E6298" t="s">
        <v>27358</v>
      </c>
    </row>
    <row r="6299" spans="1:5" x14ac:dyDescent="0.3">
      <c r="A6299" t="s">
        <v>27359</v>
      </c>
      <c r="B6299" t="s">
        <v>27360</v>
      </c>
      <c r="C6299" t="s">
        <v>27361</v>
      </c>
      <c r="D6299" t="s">
        <v>27361</v>
      </c>
      <c r="E6299" t="s">
        <v>27361</v>
      </c>
    </row>
    <row r="6300" spans="1:5" x14ac:dyDescent="0.3">
      <c r="A6300" t="s">
        <v>27362</v>
      </c>
      <c r="B6300" t="s">
        <v>27363</v>
      </c>
      <c r="C6300" t="s">
        <v>27364</v>
      </c>
      <c r="D6300" t="s">
        <v>27364</v>
      </c>
      <c r="E6300" t="s">
        <v>27364</v>
      </c>
    </row>
    <row r="6301" spans="1:5" x14ac:dyDescent="0.3">
      <c r="A6301" t="s">
        <v>27365</v>
      </c>
      <c r="B6301" t="s">
        <v>27366</v>
      </c>
      <c r="C6301" t="s">
        <v>27367</v>
      </c>
      <c r="D6301" t="s">
        <v>27367</v>
      </c>
      <c r="E6301" t="s">
        <v>27367</v>
      </c>
    </row>
    <row r="6302" spans="1:5" x14ac:dyDescent="0.3">
      <c r="A6302" t="s">
        <v>27368</v>
      </c>
      <c r="B6302" t="s">
        <v>27369</v>
      </c>
      <c r="C6302" t="s">
        <v>27370</v>
      </c>
      <c r="D6302" t="s">
        <v>27370</v>
      </c>
      <c r="E6302" t="s">
        <v>27370</v>
      </c>
    </row>
    <row r="6303" spans="1:5" x14ac:dyDescent="0.3">
      <c r="A6303" t="s">
        <v>27371</v>
      </c>
      <c r="B6303" t="s">
        <v>27372</v>
      </c>
      <c r="C6303" t="s">
        <v>27373</v>
      </c>
      <c r="D6303" t="s">
        <v>27373</v>
      </c>
      <c r="E6303" t="s">
        <v>27373</v>
      </c>
    </row>
    <row r="6304" spans="1:5" x14ac:dyDescent="0.3">
      <c r="A6304" t="s">
        <v>27374</v>
      </c>
      <c r="B6304" t="s">
        <v>27375</v>
      </c>
      <c r="C6304" t="s">
        <v>27376</v>
      </c>
      <c r="D6304" t="s">
        <v>27376</v>
      </c>
      <c r="E6304" t="s">
        <v>27376</v>
      </c>
    </row>
    <row r="6305" spans="1:5" x14ac:dyDescent="0.3">
      <c r="A6305" t="s">
        <v>27377</v>
      </c>
      <c r="B6305" t="s">
        <v>27378</v>
      </c>
      <c r="C6305" t="s">
        <v>27379</v>
      </c>
      <c r="D6305" t="s">
        <v>27379</v>
      </c>
      <c r="E6305" t="s">
        <v>27379</v>
      </c>
    </row>
    <row r="6306" spans="1:5" x14ac:dyDescent="0.3">
      <c r="A6306" t="s">
        <v>27380</v>
      </c>
      <c r="B6306" t="s">
        <v>27381</v>
      </c>
      <c r="C6306" t="s">
        <v>27382</v>
      </c>
      <c r="D6306" t="s">
        <v>27383</v>
      </c>
      <c r="E6306" t="s">
        <v>27383</v>
      </c>
    </row>
    <row r="6307" spans="1:5" x14ac:dyDescent="0.3">
      <c r="A6307" t="s">
        <v>27384</v>
      </c>
      <c r="B6307" t="s">
        <v>27385</v>
      </c>
      <c r="C6307" t="s">
        <v>27386</v>
      </c>
      <c r="D6307" t="s">
        <v>27386</v>
      </c>
      <c r="E6307" t="s">
        <v>27386</v>
      </c>
    </row>
    <row r="6308" spans="1:5" x14ac:dyDescent="0.3">
      <c r="A6308" t="s">
        <v>27387</v>
      </c>
      <c r="B6308" t="s">
        <v>27388</v>
      </c>
      <c r="C6308" t="s">
        <v>27389</v>
      </c>
      <c r="D6308" t="s">
        <v>27389</v>
      </c>
      <c r="E6308" t="s">
        <v>27389</v>
      </c>
    </row>
    <row r="6309" spans="1:5" x14ac:dyDescent="0.3">
      <c r="A6309" t="s">
        <v>27390</v>
      </c>
      <c r="B6309" t="s">
        <v>27391</v>
      </c>
      <c r="C6309" t="s">
        <v>236</v>
      </c>
      <c r="D6309" t="s">
        <v>236</v>
      </c>
      <c r="E6309" t="s">
        <v>236</v>
      </c>
    </row>
    <row r="6310" spans="1:5" x14ac:dyDescent="0.3">
      <c r="A6310" t="s">
        <v>27392</v>
      </c>
      <c r="B6310" t="s">
        <v>27393</v>
      </c>
      <c r="C6310" t="s">
        <v>27394</v>
      </c>
      <c r="D6310" t="s">
        <v>27395</v>
      </c>
      <c r="E6310" t="s">
        <v>27395</v>
      </c>
    </row>
    <row r="6311" spans="1:5" x14ac:dyDescent="0.3">
      <c r="A6311" t="s">
        <v>27396</v>
      </c>
      <c r="B6311" t="s">
        <v>27397</v>
      </c>
      <c r="C6311" t="s">
        <v>27398</v>
      </c>
      <c r="D6311" t="s">
        <v>27398</v>
      </c>
      <c r="E6311" t="s">
        <v>27398</v>
      </c>
    </row>
    <row r="6312" spans="1:5" x14ac:dyDescent="0.3">
      <c r="A6312" t="s">
        <v>27399</v>
      </c>
      <c r="B6312" t="s">
        <v>27400</v>
      </c>
      <c r="C6312" t="s">
        <v>27401</v>
      </c>
      <c r="D6312" t="s">
        <v>27401</v>
      </c>
      <c r="E6312" t="s">
        <v>27401</v>
      </c>
    </row>
    <row r="6313" spans="1:5" x14ac:dyDescent="0.3">
      <c r="A6313" t="s">
        <v>27402</v>
      </c>
      <c r="B6313" t="s">
        <v>27403</v>
      </c>
      <c r="C6313" t="s">
        <v>27404</v>
      </c>
      <c r="D6313" t="s">
        <v>27404</v>
      </c>
      <c r="E6313" t="s">
        <v>27404</v>
      </c>
    </row>
    <row r="6314" spans="1:5" x14ac:dyDescent="0.3">
      <c r="A6314" t="s">
        <v>27405</v>
      </c>
      <c r="B6314" t="s">
        <v>27406</v>
      </c>
      <c r="C6314" t="s">
        <v>27407</v>
      </c>
      <c r="D6314" t="s">
        <v>27407</v>
      </c>
      <c r="E6314" t="s">
        <v>27407</v>
      </c>
    </row>
    <row r="6315" spans="1:5" x14ac:dyDescent="0.3">
      <c r="A6315" t="s">
        <v>27408</v>
      </c>
      <c r="B6315" t="s">
        <v>27409</v>
      </c>
      <c r="C6315" t="s">
        <v>27410</v>
      </c>
      <c r="D6315" t="s">
        <v>27410</v>
      </c>
      <c r="E6315" t="s">
        <v>27410</v>
      </c>
    </row>
    <row r="6316" spans="1:5" x14ac:dyDescent="0.3">
      <c r="A6316" t="s">
        <v>27411</v>
      </c>
      <c r="B6316" t="s">
        <v>27412</v>
      </c>
      <c r="C6316" t="s">
        <v>12778</v>
      </c>
      <c r="D6316" t="s">
        <v>12778</v>
      </c>
      <c r="E6316" t="s">
        <v>12778</v>
      </c>
    </row>
    <row r="6317" spans="1:5" x14ac:dyDescent="0.3">
      <c r="A6317" t="s">
        <v>27413</v>
      </c>
      <c r="B6317" t="s">
        <v>27414</v>
      </c>
      <c r="C6317" t="s">
        <v>27415</v>
      </c>
      <c r="D6317" t="s">
        <v>27415</v>
      </c>
      <c r="E6317" t="s">
        <v>27415</v>
      </c>
    </row>
    <row r="6318" spans="1:5" x14ac:dyDescent="0.3">
      <c r="A6318" t="s">
        <v>27416</v>
      </c>
      <c r="B6318" t="s">
        <v>27417</v>
      </c>
      <c r="C6318" t="s">
        <v>27418</v>
      </c>
      <c r="D6318" t="s">
        <v>27418</v>
      </c>
      <c r="E6318" t="s">
        <v>27418</v>
      </c>
    </row>
    <row r="6319" spans="1:5" x14ac:dyDescent="0.3">
      <c r="A6319" t="s">
        <v>27419</v>
      </c>
      <c r="B6319" t="s">
        <v>27420</v>
      </c>
      <c r="C6319" t="s">
        <v>27421</v>
      </c>
      <c r="D6319" t="s">
        <v>27422</v>
      </c>
      <c r="E6319" t="s">
        <v>27422</v>
      </c>
    </row>
    <row r="6320" spans="1:5" x14ac:dyDescent="0.3">
      <c r="A6320" t="s">
        <v>27423</v>
      </c>
      <c r="B6320" t="s">
        <v>27424</v>
      </c>
      <c r="C6320" t="s">
        <v>27425</v>
      </c>
      <c r="D6320" t="s">
        <v>27425</v>
      </c>
      <c r="E6320" t="s">
        <v>27425</v>
      </c>
    </row>
    <row r="6321" spans="1:5" x14ac:dyDescent="0.3">
      <c r="A6321" t="s">
        <v>27426</v>
      </c>
      <c r="B6321" t="s">
        <v>27427</v>
      </c>
      <c r="C6321" t="s">
        <v>27428</v>
      </c>
      <c r="D6321" t="s">
        <v>27428</v>
      </c>
      <c r="E6321" t="s">
        <v>27428</v>
      </c>
    </row>
    <row r="6322" spans="1:5" x14ac:dyDescent="0.3">
      <c r="A6322" t="s">
        <v>27429</v>
      </c>
      <c r="B6322" t="s">
        <v>27430</v>
      </c>
      <c r="C6322" t="s">
        <v>26507</v>
      </c>
      <c r="D6322" t="s">
        <v>26507</v>
      </c>
      <c r="E6322" t="s">
        <v>27431</v>
      </c>
    </row>
    <row r="6323" spans="1:5" x14ac:dyDescent="0.3">
      <c r="A6323" t="s">
        <v>27432</v>
      </c>
      <c r="B6323" t="s">
        <v>27433</v>
      </c>
      <c r="C6323" t="s">
        <v>27434</v>
      </c>
      <c r="D6323" t="s">
        <v>27434</v>
      </c>
      <c r="E6323" t="s">
        <v>27434</v>
      </c>
    </row>
    <row r="6324" spans="1:5" x14ac:dyDescent="0.3">
      <c r="A6324" t="s">
        <v>27435</v>
      </c>
      <c r="B6324" t="s">
        <v>27436</v>
      </c>
      <c r="C6324" t="s">
        <v>27437</v>
      </c>
      <c r="D6324" t="s">
        <v>27437</v>
      </c>
      <c r="E6324" t="s">
        <v>27437</v>
      </c>
    </row>
    <row r="6325" spans="1:5" x14ac:dyDescent="0.3">
      <c r="A6325" t="s">
        <v>27438</v>
      </c>
      <c r="B6325" t="s">
        <v>27439</v>
      </c>
      <c r="C6325" t="s">
        <v>27440</v>
      </c>
      <c r="D6325" t="s">
        <v>27440</v>
      </c>
      <c r="E6325" t="s">
        <v>27440</v>
      </c>
    </row>
    <row r="6326" spans="1:5" x14ac:dyDescent="0.3">
      <c r="A6326" t="s">
        <v>27441</v>
      </c>
      <c r="B6326" t="s">
        <v>27442</v>
      </c>
      <c r="C6326" t="s">
        <v>27443</v>
      </c>
      <c r="D6326" t="s">
        <v>27443</v>
      </c>
      <c r="E6326" t="s">
        <v>27443</v>
      </c>
    </row>
    <row r="6327" spans="1:5" x14ac:dyDescent="0.3">
      <c r="A6327" t="s">
        <v>27444</v>
      </c>
      <c r="B6327" t="s">
        <v>27445</v>
      </c>
      <c r="C6327" t="s">
        <v>27446</v>
      </c>
      <c r="D6327" t="s">
        <v>27446</v>
      </c>
      <c r="E6327" t="s">
        <v>27446</v>
      </c>
    </row>
    <row r="6328" spans="1:5" x14ac:dyDescent="0.3">
      <c r="A6328" t="s">
        <v>27447</v>
      </c>
      <c r="B6328" t="s">
        <v>27448</v>
      </c>
      <c r="C6328" t="s">
        <v>3507</v>
      </c>
      <c r="D6328" t="s">
        <v>3507</v>
      </c>
      <c r="E6328" t="s">
        <v>3507</v>
      </c>
    </row>
    <row r="6329" spans="1:5" x14ac:dyDescent="0.3">
      <c r="A6329" t="s">
        <v>27449</v>
      </c>
      <c r="B6329" t="s">
        <v>27450</v>
      </c>
      <c r="C6329" t="s">
        <v>27451</v>
      </c>
      <c r="D6329" t="s">
        <v>27451</v>
      </c>
      <c r="E6329" t="s">
        <v>27451</v>
      </c>
    </row>
    <row r="6330" spans="1:5" x14ac:dyDescent="0.3">
      <c r="A6330" t="s">
        <v>27452</v>
      </c>
      <c r="B6330" t="s">
        <v>27453</v>
      </c>
      <c r="C6330" t="s">
        <v>27454</v>
      </c>
      <c r="D6330" t="s">
        <v>27454</v>
      </c>
      <c r="E6330" t="s">
        <v>27454</v>
      </c>
    </row>
    <row r="6331" spans="1:5" x14ac:dyDescent="0.3">
      <c r="A6331" t="s">
        <v>27455</v>
      </c>
      <c r="B6331" t="s">
        <v>27456</v>
      </c>
      <c r="C6331" t="s">
        <v>27457</v>
      </c>
      <c r="D6331" t="s">
        <v>27457</v>
      </c>
      <c r="E6331" t="s">
        <v>27457</v>
      </c>
    </row>
    <row r="6332" spans="1:5" x14ac:dyDescent="0.3">
      <c r="A6332" t="s">
        <v>27458</v>
      </c>
      <c r="B6332" t="s">
        <v>27459</v>
      </c>
      <c r="C6332" t="s">
        <v>15076</v>
      </c>
      <c r="D6332" t="s">
        <v>15076</v>
      </c>
      <c r="E6332" t="s">
        <v>15076</v>
      </c>
    </row>
    <row r="6333" spans="1:5" x14ac:dyDescent="0.3">
      <c r="A6333" t="s">
        <v>27460</v>
      </c>
      <c r="B6333" t="s">
        <v>27461</v>
      </c>
      <c r="C6333" t="s">
        <v>27462</v>
      </c>
      <c r="D6333" t="s">
        <v>27463</v>
      </c>
      <c r="E6333" t="s">
        <v>27463</v>
      </c>
    </row>
    <row r="6334" spans="1:5" x14ac:dyDescent="0.3">
      <c r="A6334" t="s">
        <v>27464</v>
      </c>
      <c r="B6334" t="s">
        <v>27465</v>
      </c>
      <c r="C6334" t="s">
        <v>5741</v>
      </c>
      <c r="D6334" t="s">
        <v>5741</v>
      </c>
      <c r="E6334" t="s">
        <v>5741</v>
      </c>
    </row>
    <row r="6335" spans="1:5" x14ac:dyDescent="0.3">
      <c r="A6335" t="s">
        <v>27466</v>
      </c>
      <c r="B6335" t="s">
        <v>27467</v>
      </c>
      <c r="C6335" t="s">
        <v>27468</v>
      </c>
      <c r="D6335" t="s">
        <v>27468</v>
      </c>
      <c r="E6335" t="s">
        <v>27468</v>
      </c>
    </row>
    <row r="6336" spans="1:5" x14ac:dyDescent="0.3">
      <c r="A6336" t="s">
        <v>27469</v>
      </c>
      <c r="B6336" t="s">
        <v>27470</v>
      </c>
      <c r="C6336" t="s">
        <v>27471</v>
      </c>
      <c r="D6336" t="s">
        <v>27471</v>
      </c>
      <c r="E6336" t="s">
        <v>27471</v>
      </c>
    </row>
    <row r="6337" spans="1:5" x14ac:dyDescent="0.3">
      <c r="A6337" t="s">
        <v>27472</v>
      </c>
      <c r="B6337" t="s">
        <v>27473</v>
      </c>
      <c r="C6337" t="s">
        <v>27474</v>
      </c>
      <c r="D6337" t="s">
        <v>27474</v>
      </c>
      <c r="E6337" t="s">
        <v>27474</v>
      </c>
    </row>
    <row r="6338" spans="1:5" x14ac:dyDescent="0.3">
      <c r="A6338" t="s">
        <v>27475</v>
      </c>
      <c r="B6338" t="s">
        <v>27476</v>
      </c>
      <c r="C6338" t="s">
        <v>27477</v>
      </c>
      <c r="D6338" t="s">
        <v>27477</v>
      </c>
      <c r="E6338" t="s">
        <v>27477</v>
      </c>
    </row>
    <row r="6339" spans="1:5" x14ac:dyDescent="0.3">
      <c r="A6339" t="s">
        <v>27478</v>
      </c>
      <c r="B6339" t="s">
        <v>27479</v>
      </c>
      <c r="C6339" t="s">
        <v>27480</v>
      </c>
      <c r="D6339" t="s">
        <v>27480</v>
      </c>
      <c r="E6339" t="s">
        <v>27480</v>
      </c>
    </row>
    <row r="6340" spans="1:5" x14ac:dyDescent="0.3">
      <c r="A6340" t="s">
        <v>27481</v>
      </c>
      <c r="B6340" t="s">
        <v>27482</v>
      </c>
      <c r="C6340" t="s">
        <v>27483</v>
      </c>
      <c r="D6340" t="s">
        <v>27483</v>
      </c>
      <c r="E6340" t="s">
        <v>27483</v>
      </c>
    </row>
    <row r="6341" spans="1:5" x14ac:dyDescent="0.3">
      <c r="A6341" t="s">
        <v>27484</v>
      </c>
      <c r="B6341" t="s">
        <v>27485</v>
      </c>
      <c r="C6341" t="s">
        <v>2624</v>
      </c>
      <c r="D6341" t="s">
        <v>2624</v>
      </c>
      <c r="E6341" t="s">
        <v>2624</v>
      </c>
    </row>
    <row r="6342" spans="1:5" x14ac:dyDescent="0.3">
      <c r="A6342" t="s">
        <v>27486</v>
      </c>
      <c r="B6342" t="s">
        <v>27487</v>
      </c>
      <c r="C6342" t="s">
        <v>27488</v>
      </c>
      <c r="D6342" t="s">
        <v>27488</v>
      </c>
      <c r="E6342" t="s">
        <v>27488</v>
      </c>
    </row>
    <row r="6343" spans="1:5" x14ac:dyDescent="0.3">
      <c r="A6343" t="s">
        <v>27489</v>
      </c>
      <c r="B6343" t="s">
        <v>27490</v>
      </c>
      <c r="C6343" t="s">
        <v>27491</v>
      </c>
      <c r="D6343" t="s">
        <v>27491</v>
      </c>
      <c r="E6343" t="s">
        <v>27491</v>
      </c>
    </row>
    <row r="6344" spans="1:5" x14ac:dyDescent="0.3">
      <c r="A6344" t="s">
        <v>27492</v>
      </c>
      <c r="B6344" t="s">
        <v>27493</v>
      </c>
      <c r="C6344" t="s">
        <v>27494</v>
      </c>
      <c r="D6344" t="s">
        <v>27495</v>
      </c>
      <c r="E6344" t="s">
        <v>27495</v>
      </c>
    </row>
    <row r="6345" spans="1:5" x14ac:dyDescent="0.3">
      <c r="A6345" t="s">
        <v>27496</v>
      </c>
      <c r="B6345" t="s">
        <v>27497</v>
      </c>
      <c r="C6345" t="s">
        <v>27498</v>
      </c>
      <c r="D6345" t="s">
        <v>27498</v>
      </c>
      <c r="E6345" t="s">
        <v>27498</v>
      </c>
    </row>
    <row r="6346" spans="1:5" x14ac:dyDescent="0.3">
      <c r="A6346" t="s">
        <v>27499</v>
      </c>
      <c r="B6346" t="s">
        <v>27500</v>
      </c>
      <c r="C6346" t="s">
        <v>23591</v>
      </c>
      <c r="D6346" t="s">
        <v>23591</v>
      </c>
      <c r="E6346" t="s">
        <v>27501</v>
      </c>
    </row>
    <row r="6347" spans="1:5" x14ac:dyDescent="0.3">
      <c r="A6347" t="s">
        <v>27502</v>
      </c>
      <c r="B6347" t="s">
        <v>27503</v>
      </c>
      <c r="C6347" t="s">
        <v>27504</v>
      </c>
      <c r="D6347" t="s">
        <v>27504</v>
      </c>
      <c r="E6347" t="s">
        <v>27504</v>
      </c>
    </row>
    <row r="6348" spans="1:5" x14ac:dyDescent="0.3">
      <c r="A6348" t="s">
        <v>27505</v>
      </c>
      <c r="B6348" t="s">
        <v>27506</v>
      </c>
      <c r="C6348" t="s">
        <v>27507</v>
      </c>
      <c r="D6348" t="s">
        <v>27507</v>
      </c>
      <c r="E6348" t="s">
        <v>27507</v>
      </c>
    </row>
    <row r="6349" spans="1:5" x14ac:dyDescent="0.3">
      <c r="A6349" t="s">
        <v>27508</v>
      </c>
      <c r="B6349" t="s">
        <v>27509</v>
      </c>
      <c r="C6349" t="s">
        <v>27510</v>
      </c>
      <c r="D6349" t="s">
        <v>27510</v>
      </c>
      <c r="E6349" t="s">
        <v>27510</v>
      </c>
    </row>
    <row r="6350" spans="1:5" x14ac:dyDescent="0.3">
      <c r="A6350" t="s">
        <v>27511</v>
      </c>
      <c r="B6350" t="s">
        <v>27512</v>
      </c>
      <c r="C6350" t="s">
        <v>27513</v>
      </c>
      <c r="D6350" t="s">
        <v>27513</v>
      </c>
      <c r="E6350" t="s">
        <v>27513</v>
      </c>
    </row>
    <row r="6351" spans="1:5" x14ac:dyDescent="0.3">
      <c r="A6351" t="s">
        <v>27514</v>
      </c>
      <c r="B6351" t="s">
        <v>27515</v>
      </c>
      <c r="C6351" t="s">
        <v>27516</v>
      </c>
      <c r="D6351" t="s">
        <v>27516</v>
      </c>
      <c r="E6351" t="s">
        <v>27516</v>
      </c>
    </row>
    <row r="6352" spans="1:5" x14ac:dyDescent="0.3">
      <c r="A6352" t="s">
        <v>27517</v>
      </c>
      <c r="B6352" t="s">
        <v>27518</v>
      </c>
      <c r="C6352" t="s">
        <v>27519</v>
      </c>
      <c r="D6352" t="s">
        <v>27519</v>
      </c>
      <c r="E6352" t="s">
        <v>27519</v>
      </c>
    </row>
    <row r="6353" spans="1:5" x14ac:dyDescent="0.3">
      <c r="A6353" t="s">
        <v>27520</v>
      </c>
      <c r="B6353" t="s">
        <v>27521</v>
      </c>
      <c r="C6353" t="s">
        <v>27522</v>
      </c>
      <c r="D6353" t="s">
        <v>27522</v>
      </c>
      <c r="E6353" t="s">
        <v>27522</v>
      </c>
    </row>
    <row r="6354" spans="1:5" x14ac:dyDescent="0.3">
      <c r="A6354" t="s">
        <v>27523</v>
      </c>
      <c r="B6354" t="s">
        <v>27524</v>
      </c>
      <c r="C6354" t="s">
        <v>27525</v>
      </c>
      <c r="D6354" t="s">
        <v>27525</v>
      </c>
      <c r="E6354" t="s">
        <v>27525</v>
      </c>
    </row>
    <row r="6355" spans="1:5" x14ac:dyDescent="0.3">
      <c r="A6355" t="s">
        <v>27526</v>
      </c>
      <c r="B6355" t="s">
        <v>27527</v>
      </c>
      <c r="C6355" t="s">
        <v>27528</v>
      </c>
      <c r="D6355" t="s">
        <v>27528</v>
      </c>
      <c r="E6355" t="s">
        <v>27528</v>
      </c>
    </row>
    <row r="6356" spans="1:5" x14ac:dyDescent="0.3">
      <c r="A6356" t="s">
        <v>27529</v>
      </c>
      <c r="B6356" t="s">
        <v>27530</v>
      </c>
      <c r="C6356" t="s">
        <v>4527</v>
      </c>
      <c r="D6356" t="s">
        <v>4527</v>
      </c>
      <c r="E6356" t="s">
        <v>4527</v>
      </c>
    </row>
    <row r="6357" spans="1:5" x14ac:dyDescent="0.3">
      <c r="A6357" t="s">
        <v>27531</v>
      </c>
      <c r="B6357" t="s">
        <v>27532</v>
      </c>
      <c r="C6357" t="s">
        <v>27533</v>
      </c>
      <c r="D6357" t="s">
        <v>27533</v>
      </c>
      <c r="E6357" t="s">
        <v>27533</v>
      </c>
    </row>
    <row r="6358" spans="1:5" x14ac:dyDescent="0.3">
      <c r="A6358" t="s">
        <v>27534</v>
      </c>
      <c r="B6358" t="s">
        <v>27535</v>
      </c>
      <c r="C6358" t="s">
        <v>27536</v>
      </c>
      <c r="D6358" t="s">
        <v>27536</v>
      </c>
      <c r="E6358" t="s">
        <v>27536</v>
      </c>
    </row>
    <row r="6359" spans="1:5" x14ac:dyDescent="0.3">
      <c r="A6359" t="s">
        <v>27537</v>
      </c>
      <c r="B6359" t="s">
        <v>27538</v>
      </c>
      <c r="C6359" t="s">
        <v>27539</v>
      </c>
      <c r="D6359" t="s">
        <v>27539</v>
      </c>
      <c r="E6359" t="s">
        <v>27539</v>
      </c>
    </row>
    <row r="6360" spans="1:5" x14ac:dyDescent="0.3">
      <c r="A6360" t="s">
        <v>27540</v>
      </c>
      <c r="B6360" t="s">
        <v>27541</v>
      </c>
      <c r="C6360" t="s">
        <v>3798</v>
      </c>
      <c r="D6360" t="s">
        <v>3798</v>
      </c>
      <c r="E6360" t="s">
        <v>3798</v>
      </c>
    </row>
    <row r="6361" spans="1:5" x14ac:dyDescent="0.3">
      <c r="A6361" t="s">
        <v>27542</v>
      </c>
      <c r="B6361" t="s">
        <v>27543</v>
      </c>
      <c r="C6361" t="s">
        <v>27544</v>
      </c>
      <c r="D6361" t="s">
        <v>27545</v>
      </c>
      <c r="E6361" t="s">
        <v>27545</v>
      </c>
    </row>
    <row r="6362" spans="1:5" x14ac:dyDescent="0.3">
      <c r="A6362" t="s">
        <v>27546</v>
      </c>
      <c r="B6362" t="s">
        <v>27547</v>
      </c>
      <c r="C6362" t="s">
        <v>27548</v>
      </c>
      <c r="D6362" t="s">
        <v>27548</v>
      </c>
      <c r="E6362" t="s">
        <v>27548</v>
      </c>
    </row>
    <row r="6363" spans="1:5" x14ac:dyDescent="0.3">
      <c r="A6363" t="s">
        <v>27549</v>
      </c>
      <c r="B6363" t="s">
        <v>27550</v>
      </c>
      <c r="C6363" t="s">
        <v>4637</v>
      </c>
      <c r="D6363" t="s">
        <v>4637</v>
      </c>
      <c r="E6363" t="s">
        <v>4637</v>
      </c>
    </row>
    <row r="6364" spans="1:5" x14ac:dyDescent="0.3">
      <c r="A6364" t="s">
        <v>27551</v>
      </c>
      <c r="B6364" t="s">
        <v>27552</v>
      </c>
      <c r="C6364" t="s">
        <v>27553</v>
      </c>
      <c r="D6364" t="s">
        <v>27553</v>
      </c>
      <c r="E6364" t="s">
        <v>27554</v>
      </c>
    </row>
    <row r="6365" spans="1:5" x14ac:dyDescent="0.3">
      <c r="A6365" t="s">
        <v>27555</v>
      </c>
      <c r="B6365" t="s">
        <v>27556</v>
      </c>
      <c r="C6365" t="s">
        <v>27557</v>
      </c>
      <c r="D6365" t="s">
        <v>27557</v>
      </c>
      <c r="E6365" t="s">
        <v>27557</v>
      </c>
    </row>
    <row r="6366" spans="1:5" x14ac:dyDescent="0.3">
      <c r="A6366" t="s">
        <v>27558</v>
      </c>
      <c r="B6366" t="s">
        <v>27559</v>
      </c>
      <c r="C6366" t="s">
        <v>27560</v>
      </c>
      <c r="D6366" t="s">
        <v>27561</v>
      </c>
      <c r="E6366" t="s">
        <v>27561</v>
      </c>
    </row>
    <row r="6367" spans="1:5" x14ac:dyDescent="0.3">
      <c r="A6367" t="s">
        <v>27562</v>
      </c>
      <c r="B6367" t="s">
        <v>27563</v>
      </c>
      <c r="C6367" t="s">
        <v>27564</v>
      </c>
      <c r="D6367" t="s">
        <v>27564</v>
      </c>
      <c r="E6367" t="s">
        <v>27564</v>
      </c>
    </row>
    <row r="6368" spans="1:5" x14ac:dyDescent="0.3">
      <c r="A6368" t="s">
        <v>27565</v>
      </c>
      <c r="B6368" t="s">
        <v>27566</v>
      </c>
      <c r="C6368" t="s">
        <v>27567</v>
      </c>
      <c r="D6368" t="s">
        <v>27567</v>
      </c>
      <c r="E6368" t="s">
        <v>27567</v>
      </c>
    </row>
    <row r="6369" spans="1:5" x14ac:dyDescent="0.3">
      <c r="A6369" t="s">
        <v>27568</v>
      </c>
      <c r="B6369" t="s">
        <v>27569</v>
      </c>
      <c r="C6369" t="s">
        <v>27570</v>
      </c>
      <c r="D6369" t="s">
        <v>27570</v>
      </c>
      <c r="E6369" t="s">
        <v>27570</v>
      </c>
    </row>
    <row r="6370" spans="1:5" x14ac:dyDescent="0.3">
      <c r="A6370" t="s">
        <v>27571</v>
      </c>
      <c r="B6370" t="s">
        <v>27572</v>
      </c>
      <c r="C6370" t="s">
        <v>27573</v>
      </c>
      <c r="D6370" t="s">
        <v>27573</v>
      </c>
      <c r="E6370" t="s">
        <v>27573</v>
      </c>
    </row>
    <row r="6371" spans="1:5" x14ac:dyDescent="0.3">
      <c r="A6371" t="s">
        <v>27574</v>
      </c>
      <c r="B6371" t="s">
        <v>27575</v>
      </c>
      <c r="C6371" t="s">
        <v>27507</v>
      </c>
      <c r="D6371" t="s">
        <v>27507</v>
      </c>
      <c r="E6371" t="s">
        <v>27507</v>
      </c>
    </row>
    <row r="6372" spans="1:5" x14ac:dyDescent="0.3">
      <c r="A6372" t="s">
        <v>27576</v>
      </c>
      <c r="B6372" t="s">
        <v>27577</v>
      </c>
      <c r="C6372" t="s">
        <v>27578</v>
      </c>
      <c r="D6372" t="s">
        <v>27578</v>
      </c>
      <c r="E6372" t="s">
        <v>27578</v>
      </c>
    </row>
    <row r="6373" spans="1:5" x14ac:dyDescent="0.3">
      <c r="A6373" t="s">
        <v>27579</v>
      </c>
      <c r="B6373" t="s">
        <v>27580</v>
      </c>
      <c r="C6373" t="s">
        <v>27581</v>
      </c>
      <c r="D6373" t="s">
        <v>27582</v>
      </c>
      <c r="E6373" t="s">
        <v>27582</v>
      </c>
    </row>
    <row r="6374" spans="1:5" x14ac:dyDescent="0.3">
      <c r="A6374" t="s">
        <v>27583</v>
      </c>
      <c r="B6374" t="s">
        <v>27584</v>
      </c>
      <c r="C6374" t="s">
        <v>27585</v>
      </c>
      <c r="D6374" t="s">
        <v>27586</v>
      </c>
      <c r="E6374" t="s">
        <v>27586</v>
      </c>
    </row>
    <row r="6375" spans="1:5" x14ac:dyDescent="0.3">
      <c r="A6375" t="s">
        <v>27587</v>
      </c>
      <c r="B6375" t="s">
        <v>27588</v>
      </c>
      <c r="C6375" t="s">
        <v>27589</v>
      </c>
      <c r="D6375" t="s">
        <v>27589</v>
      </c>
      <c r="E6375" t="s">
        <v>27589</v>
      </c>
    </row>
    <row r="6376" spans="1:5" x14ac:dyDescent="0.3">
      <c r="A6376" t="s">
        <v>27590</v>
      </c>
      <c r="B6376" t="s">
        <v>27591</v>
      </c>
      <c r="C6376" t="s">
        <v>27592</v>
      </c>
      <c r="D6376" t="s">
        <v>27592</v>
      </c>
      <c r="E6376" t="s">
        <v>27592</v>
      </c>
    </row>
    <row r="6377" spans="1:5" x14ac:dyDescent="0.3">
      <c r="A6377" t="s">
        <v>27593</v>
      </c>
      <c r="B6377" t="s">
        <v>27594</v>
      </c>
      <c r="C6377" t="s">
        <v>27595</v>
      </c>
      <c r="D6377" t="s">
        <v>27595</v>
      </c>
      <c r="E6377" t="s">
        <v>27595</v>
      </c>
    </row>
    <row r="6378" spans="1:5" x14ac:dyDescent="0.3">
      <c r="A6378" t="s">
        <v>27596</v>
      </c>
      <c r="B6378" t="s">
        <v>27597</v>
      </c>
      <c r="C6378" t="s">
        <v>27598</v>
      </c>
      <c r="D6378" t="s">
        <v>27599</v>
      </c>
      <c r="E6378" t="s">
        <v>27599</v>
      </c>
    </row>
    <row r="6379" spans="1:5" x14ac:dyDescent="0.3">
      <c r="A6379" t="s">
        <v>27600</v>
      </c>
      <c r="B6379" t="s">
        <v>27601</v>
      </c>
      <c r="C6379" t="s">
        <v>27602</v>
      </c>
      <c r="D6379" t="s">
        <v>27602</v>
      </c>
      <c r="E6379" t="s">
        <v>27602</v>
      </c>
    </row>
    <row r="6380" spans="1:5" x14ac:dyDescent="0.3">
      <c r="A6380" t="s">
        <v>27603</v>
      </c>
      <c r="B6380" t="s">
        <v>27604</v>
      </c>
      <c r="C6380" t="s">
        <v>27605</v>
      </c>
      <c r="D6380" t="s">
        <v>27605</v>
      </c>
      <c r="E6380" t="s">
        <v>27605</v>
      </c>
    </row>
    <row r="6381" spans="1:5" x14ac:dyDescent="0.3">
      <c r="A6381" t="s">
        <v>27606</v>
      </c>
      <c r="B6381" t="s">
        <v>27607</v>
      </c>
      <c r="C6381" t="s">
        <v>27608</v>
      </c>
      <c r="D6381" t="s">
        <v>27608</v>
      </c>
      <c r="E6381" t="s">
        <v>27608</v>
      </c>
    </row>
    <row r="6382" spans="1:5" x14ac:dyDescent="0.3">
      <c r="A6382" t="s">
        <v>27609</v>
      </c>
      <c r="B6382" t="s">
        <v>27610</v>
      </c>
      <c r="C6382" t="s">
        <v>27611</v>
      </c>
      <c r="D6382" t="s">
        <v>27611</v>
      </c>
      <c r="E6382" t="s">
        <v>27611</v>
      </c>
    </row>
    <row r="6383" spans="1:5" x14ac:dyDescent="0.3">
      <c r="A6383" t="s">
        <v>27612</v>
      </c>
      <c r="B6383" t="s">
        <v>27613</v>
      </c>
      <c r="C6383" t="s">
        <v>27614</v>
      </c>
      <c r="D6383" t="s">
        <v>27614</v>
      </c>
      <c r="E6383" t="s">
        <v>27614</v>
      </c>
    </row>
    <row r="6384" spans="1:5" x14ac:dyDescent="0.3">
      <c r="A6384" t="s">
        <v>27615</v>
      </c>
      <c r="B6384" t="s">
        <v>27616</v>
      </c>
      <c r="C6384" t="s">
        <v>27617</v>
      </c>
      <c r="D6384" t="s">
        <v>27617</v>
      </c>
      <c r="E6384" t="s">
        <v>27617</v>
      </c>
    </row>
    <row r="6385" spans="1:5" x14ac:dyDescent="0.3">
      <c r="A6385" t="s">
        <v>27618</v>
      </c>
      <c r="B6385" t="s">
        <v>27619</v>
      </c>
      <c r="C6385" t="s">
        <v>27620</v>
      </c>
      <c r="D6385" t="s">
        <v>27620</v>
      </c>
      <c r="E6385" t="s">
        <v>27620</v>
      </c>
    </row>
    <row r="6386" spans="1:5" x14ac:dyDescent="0.3">
      <c r="A6386" t="s">
        <v>27621</v>
      </c>
      <c r="B6386" t="s">
        <v>27622</v>
      </c>
      <c r="C6386" t="s">
        <v>27623</v>
      </c>
      <c r="D6386" t="s">
        <v>27623</v>
      </c>
      <c r="E6386" t="s">
        <v>27623</v>
      </c>
    </row>
    <row r="6387" spans="1:5" x14ac:dyDescent="0.3">
      <c r="A6387" t="s">
        <v>27624</v>
      </c>
      <c r="B6387" t="s">
        <v>27625</v>
      </c>
      <c r="C6387" t="s">
        <v>27626</v>
      </c>
      <c r="D6387" t="s">
        <v>27626</v>
      </c>
      <c r="E6387" t="s">
        <v>27626</v>
      </c>
    </row>
    <row r="6388" spans="1:5" x14ac:dyDescent="0.3">
      <c r="A6388" t="s">
        <v>27627</v>
      </c>
      <c r="B6388" t="s">
        <v>27628</v>
      </c>
      <c r="C6388" t="s">
        <v>27629</v>
      </c>
      <c r="D6388" t="s">
        <v>27629</v>
      </c>
      <c r="E6388" t="s">
        <v>27629</v>
      </c>
    </row>
    <row r="6389" spans="1:5" x14ac:dyDescent="0.3">
      <c r="A6389" t="s">
        <v>27630</v>
      </c>
      <c r="B6389" t="s">
        <v>27631</v>
      </c>
      <c r="C6389" t="s">
        <v>27632</v>
      </c>
      <c r="D6389" t="s">
        <v>27633</v>
      </c>
      <c r="E6389" t="s">
        <v>27633</v>
      </c>
    </row>
    <row r="6390" spans="1:5" x14ac:dyDescent="0.3">
      <c r="A6390" t="s">
        <v>27634</v>
      </c>
      <c r="B6390" t="s">
        <v>27635</v>
      </c>
      <c r="C6390" t="s">
        <v>27636</v>
      </c>
      <c r="D6390" t="s">
        <v>27636</v>
      </c>
      <c r="E6390" t="s">
        <v>27636</v>
      </c>
    </row>
    <row r="6391" spans="1:5" x14ac:dyDescent="0.3">
      <c r="A6391" t="s">
        <v>27637</v>
      </c>
      <c r="B6391" t="s">
        <v>27638</v>
      </c>
      <c r="C6391" t="s">
        <v>27639</v>
      </c>
      <c r="D6391" t="s">
        <v>27639</v>
      </c>
      <c r="E6391" t="s">
        <v>27639</v>
      </c>
    </row>
    <row r="6392" spans="1:5" x14ac:dyDescent="0.3">
      <c r="A6392" t="s">
        <v>27640</v>
      </c>
      <c r="B6392" t="s">
        <v>27641</v>
      </c>
      <c r="C6392" t="s">
        <v>27642</v>
      </c>
      <c r="D6392" t="s">
        <v>27642</v>
      </c>
      <c r="E6392" t="s">
        <v>27642</v>
      </c>
    </row>
    <row r="6393" spans="1:5" x14ac:dyDescent="0.3">
      <c r="A6393" t="s">
        <v>27643</v>
      </c>
      <c r="B6393" t="s">
        <v>27644</v>
      </c>
      <c r="C6393" t="s">
        <v>2126</v>
      </c>
      <c r="D6393" t="s">
        <v>2126</v>
      </c>
      <c r="E6393" t="s">
        <v>2126</v>
      </c>
    </row>
    <row r="6394" spans="1:5" x14ac:dyDescent="0.3">
      <c r="A6394" t="s">
        <v>27645</v>
      </c>
      <c r="B6394" t="s">
        <v>27646</v>
      </c>
      <c r="C6394" t="s">
        <v>27647</v>
      </c>
      <c r="D6394" t="s">
        <v>27647</v>
      </c>
      <c r="E6394" t="s">
        <v>27647</v>
      </c>
    </row>
    <row r="6395" spans="1:5" x14ac:dyDescent="0.3">
      <c r="A6395" t="s">
        <v>27648</v>
      </c>
      <c r="B6395" t="s">
        <v>27649</v>
      </c>
      <c r="C6395" t="s">
        <v>27650</v>
      </c>
      <c r="D6395" t="s">
        <v>27650</v>
      </c>
      <c r="E6395" t="s">
        <v>27650</v>
      </c>
    </row>
    <row r="6396" spans="1:5" x14ac:dyDescent="0.3">
      <c r="A6396" t="s">
        <v>27651</v>
      </c>
      <c r="B6396" t="s">
        <v>27652</v>
      </c>
      <c r="C6396" t="s">
        <v>27653</v>
      </c>
      <c r="D6396" t="s">
        <v>27653</v>
      </c>
      <c r="E6396" t="s">
        <v>27653</v>
      </c>
    </row>
    <row r="6397" spans="1:5" x14ac:dyDescent="0.3">
      <c r="A6397" t="s">
        <v>27654</v>
      </c>
      <c r="B6397" t="s">
        <v>27655</v>
      </c>
      <c r="C6397" t="s">
        <v>27656</v>
      </c>
      <c r="D6397" t="s">
        <v>27656</v>
      </c>
      <c r="E6397" t="s">
        <v>27656</v>
      </c>
    </row>
    <row r="6398" spans="1:5" x14ac:dyDescent="0.3">
      <c r="A6398" t="s">
        <v>27657</v>
      </c>
      <c r="B6398" t="s">
        <v>27658</v>
      </c>
      <c r="C6398" t="s">
        <v>27659</v>
      </c>
      <c r="D6398" t="s">
        <v>27659</v>
      </c>
      <c r="E6398" t="s">
        <v>27659</v>
      </c>
    </row>
    <row r="6399" spans="1:5" x14ac:dyDescent="0.3">
      <c r="A6399" t="s">
        <v>27660</v>
      </c>
      <c r="B6399" t="s">
        <v>27661</v>
      </c>
      <c r="C6399" t="s">
        <v>27662</v>
      </c>
      <c r="D6399" t="s">
        <v>27662</v>
      </c>
      <c r="E6399" t="s">
        <v>27662</v>
      </c>
    </row>
    <row r="6400" spans="1:5" x14ac:dyDescent="0.3">
      <c r="A6400" t="s">
        <v>27663</v>
      </c>
      <c r="B6400" t="s">
        <v>27664</v>
      </c>
      <c r="C6400" t="s">
        <v>27665</v>
      </c>
      <c r="D6400" t="s">
        <v>27665</v>
      </c>
      <c r="E6400" t="s">
        <v>27665</v>
      </c>
    </row>
    <row r="6401" spans="1:5" x14ac:dyDescent="0.3">
      <c r="A6401" t="s">
        <v>27666</v>
      </c>
      <c r="B6401" t="s">
        <v>27667</v>
      </c>
      <c r="C6401" t="s">
        <v>13751</v>
      </c>
      <c r="D6401" t="s">
        <v>13751</v>
      </c>
      <c r="E6401" t="s">
        <v>13751</v>
      </c>
    </row>
    <row r="6402" spans="1:5" x14ac:dyDescent="0.3">
      <c r="A6402" t="s">
        <v>27668</v>
      </c>
      <c r="B6402" t="s">
        <v>27669</v>
      </c>
      <c r="C6402" t="s">
        <v>27279</v>
      </c>
      <c r="D6402" t="s">
        <v>27279</v>
      </c>
      <c r="E6402" t="s">
        <v>27279</v>
      </c>
    </row>
    <row r="6403" spans="1:5" x14ac:dyDescent="0.3">
      <c r="A6403" t="s">
        <v>27670</v>
      </c>
      <c r="B6403" t="s">
        <v>27671</v>
      </c>
      <c r="C6403" t="s">
        <v>27672</v>
      </c>
      <c r="D6403" t="s">
        <v>27673</v>
      </c>
      <c r="E6403" t="s">
        <v>27673</v>
      </c>
    </row>
    <row r="6404" spans="1:5" x14ac:dyDescent="0.3">
      <c r="A6404" t="s">
        <v>27674</v>
      </c>
      <c r="B6404" t="s">
        <v>27675</v>
      </c>
      <c r="C6404" t="s">
        <v>27676</v>
      </c>
      <c r="D6404" t="s">
        <v>27676</v>
      </c>
      <c r="E6404" t="s">
        <v>27676</v>
      </c>
    </row>
    <row r="6405" spans="1:5" x14ac:dyDescent="0.3">
      <c r="A6405" t="s">
        <v>27677</v>
      </c>
      <c r="B6405" t="s">
        <v>27678</v>
      </c>
      <c r="C6405" t="s">
        <v>27679</v>
      </c>
      <c r="D6405" t="s">
        <v>27679</v>
      </c>
      <c r="E6405" t="s">
        <v>27679</v>
      </c>
    </row>
    <row r="6406" spans="1:5" x14ac:dyDescent="0.3">
      <c r="A6406" t="s">
        <v>27680</v>
      </c>
      <c r="B6406" t="s">
        <v>27681</v>
      </c>
      <c r="C6406" t="s">
        <v>27682</v>
      </c>
      <c r="D6406" t="s">
        <v>27682</v>
      </c>
      <c r="E6406" t="s">
        <v>27682</v>
      </c>
    </row>
    <row r="6407" spans="1:5" x14ac:dyDescent="0.3">
      <c r="A6407" t="s">
        <v>27683</v>
      </c>
      <c r="B6407" t="s">
        <v>27684</v>
      </c>
      <c r="C6407" t="s">
        <v>27685</v>
      </c>
      <c r="D6407" t="s">
        <v>27685</v>
      </c>
      <c r="E6407" t="s">
        <v>27685</v>
      </c>
    </row>
    <row r="6408" spans="1:5" x14ac:dyDescent="0.3">
      <c r="A6408" t="s">
        <v>27686</v>
      </c>
      <c r="B6408" t="s">
        <v>27687</v>
      </c>
      <c r="C6408" t="s">
        <v>27688</v>
      </c>
      <c r="D6408" t="s">
        <v>27688</v>
      </c>
      <c r="E6408" t="s">
        <v>27688</v>
      </c>
    </row>
    <row r="6409" spans="1:5" x14ac:dyDescent="0.3">
      <c r="A6409" t="s">
        <v>27689</v>
      </c>
      <c r="B6409" t="s">
        <v>27690</v>
      </c>
      <c r="C6409" t="s">
        <v>5061</v>
      </c>
      <c r="D6409" t="s">
        <v>27691</v>
      </c>
      <c r="E6409" t="s">
        <v>27691</v>
      </c>
    </row>
    <row r="6410" spans="1:5" x14ac:dyDescent="0.3">
      <c r="A6410" t="s">
        <v>27692</v>
      </c>
      <c r="B6410" t="s">
        <v>27693</v>
      </c>
      <c r="C6410" t="s">
        <v>27694</v>
      </c>
      <c r="D6410" t="s">
        <v>27694</v>
      </c>
      <c r="E6410" t="s">
        <v>27694</v>
      </c>
    </row>
    <row r="6411" spans="1:5" x14ac:dyDescent="0.3">
      <c r="A6411" t="s">
        <v>27695</v>
      </c>
      <c r="B6411" t="s">
        <v>27696</v>
      </c>
      <c r="C6411" t="s">
        <v>27697</v>
      </c>
      <c r="D6411" t="s">
        <v>27697</v>
      </c>
      <c r="E6411" t="s">
        <v>27697</v>
      </c>
    </row>
    <row r="6412" spans="1:5" x14ac:dyDescent="0.3">
      <c r="A6412" t="s">
        <v>27698</v>
      </c>
      <c r="B6412" t="s">
        <v>27699</v>
      </c>
      <c r="C6412" t="s">
        <v>27700</v>
      </c>
      <c r="D6412" t="s">
        <v>27700</v>
      </c>
      <c r="E6412" t="s">
        <v>27700</v>
      </c>
    </row>
    <row r="6413" spans="1:5" x14ac:dyDescent="0.3">
      <c r="A6413" t="s">
        <v>27701</v>
      </c>
      <c r="B6413" t="s">
        <v>27702</v>
      </c>
      <c r="C6413" t="s">
        <v>27703</v>
      </c>
      <c r="D6413" t="s">
        <v>27703</v>
      </c>
      <c r="E6413" t="s">
        <v>27703</v>
      </c>
    </row>
    <row r="6414" spans="1:5" x14ac:dyDescent="0.3">
      <c r="A6414" t="s">
        <v>27704</v>
      </c>
      <c r="B6414" t="s">
        <v>27705</v>
      </c>
      <c r="C6414" t="s">
        <v>27706</v>
      </c>
      <c r="D6414" t="s">
        <v>27706</v>
      </c>
      <c r="E6414" t="s">
        <v>27706</v>
      </c>
    </row>
    <row r="6415" spans="1:5" x14ac:dyDescent="0.3">
      <c r="A6415" t="s">
        <v>27707</v>
      </c>
      <c r="B6415" t="s">
        <v>27708</v>
      </c>
      <c r="C6415" t="s">
        <v>27706</v>
      </c>
      <c r="D6415" t="s">
        <v>27706</v>
      </c>
      <c r="E6415" t="s">
        <v>27706</v>
      </c>
    </row>
    <row r="6416" spans="1:5" x14ac:dyDescent="0.3">
      <c r="A6416" t="s">
        <v>27709</v>
      </c>
      <c r="B6416" t="s">
        <v>27710</v>
      </c>
      <c r="C6416" t="s">
        <v>27711</v>
      </c>
      <c r="D6416" t="s">
        <v>27711</v>
      </c>
      <c r="E6416" t="s">
        <v>27711</v>
      </c>
    </row>
    <row r="6417" spans="1:5" x14ac:dyDescent="0.3">
      <c r="A6417" t="s">
        <v>27712</v>
      </c>
      <c r="B6417" t="s">
        <v>27713</v>
      </c>
      <c r="C6417" t="s">
        <v>27714</v>
      </c>
      <c r="D6417" t="s">
        <v>27714</v>
      </c>
      <c r="E6417" t="s">
        <v>27714</v>
      </c>
    </row>
    <row r="6418" spans="1:5" x14ac:dyDescent="0.3">
      <c r="A6418" t="s">
        <v>27715</v>
      </c>
      <c r="B6418" t="s">
        <v>27716</v>
      </c>
      <c r="C6418" t="s">
        <v>27717</v>
      </c>
      <c r="D6418" t="s">
        <v>27717</v>
      </c>
      <c r="E6418" t="s">
        <v>27717</v>
      </c>
    </row>
    <row r="6419" spans="1:5" x14ac:dyDescent="0.3">
      <c r="A6419" t="s">
        <v>27718</v>
      </c>
      <c r="B6419" t="s">
        <v>27719</v>
      </c>
      <c r="C6419" t="s">
        <v>27720</v>
      </c>
      <c r="D6419" t="s">
        <v>27720</v>
      </c>
      <c r="E6419" t="s">
        <v>27720</v>
      </c>
    </row>
    <row r="6420" spans="1:5" x14ac:dyDescent="0.3">
      <c r="A6420" t="s">
        <v>27721</v>
      </c>
      <c r="B6420" t="s">
        <v>27722</v>
      </c>
      <c r="C6420" t="s">
        <v>27723</v>
      </c>
      <c r="D6420" t="s">
        <v>27723</v>
      </c>
      <c r="E6420" t="s">
        <v>27723</v>
      </c>
    </row>
    <row r="6421" spans="1:5" x14ac:dyDescent="0.3">
      <c r="A6421" t="s">
        <v>27724</v>
      </c>
      <c r="B6421" t="s">
        <v>27725</v>
      </c>
      <c r="C6421" t="s">
        <v>27726</v>
      </c>
      <c r="D6421" t="s">
        <v>27726</v>
      </c>
      <c r="E6421" t="s">
        <v>27726</v>
      </c>
    </row>
    <row r="6422" spans="1:5" x14ac:dyDescent="0.3">
      <c r="A6422" t="s">
        <v>27727</v>
      </c>
      <c r="B6422" t="s">
        <v>27728</v>
      </c>
      <c r="C6422" t="s">
        <v>27729</v>
      </c>
      <c r="D6422" t="s">
        <v>27729</v>
      </c>
      <c r="E6422" t="s">
        <v>27729</v>
      </c>
    </row>
    <row r="6423" spans="1:5" x14ac:dyDescent="0.3">
      <c r="A6423" t="s">
        <v>27730</v>
      </c>
      <c r="B6423" t="s">
        <v>27731</v>
      </c>
      <c r="C6423" t="s">
        <v>27732</v>
      </c>
      <c r="D6423" t="s">
        <v>27732</v>
      </c>
      <c r="E6423" t="s">
        <v>27732</v>
      </c>
    </row>
    <row r="6424" spans="1:5" x14ac:dyDescent="0.3">
      <c r="A6424" t="s">
        <v>27733</v>
      </c>
      <c r="B6424" t="s">
        <v>27734</v>
      </c>
      <c r="C6424" t="s">
        <v>27735</v>
      </c>
      <c r="D6424" t="s">
        <v>27735</v>
      </c>
      <c r="E6424" t="s">
        <v>27735</v>
      </c>
    </row>
    <row r="6425" spans="1:5" x14ac:dyDescent="0.3">
      <c r="A6425" t="s">
        <v>27736</v>
      </c>
      <c r="B6425" t="s">
        <v>27737</v>
      </c>
      <c r="C6425" t="s">
        <v>27738</v>
      </c>
      <c r="D6425" t="s">
        <v>27738</v>
      </c>
      <c r="E6425" t="s">
        <v>27738</v>
      </c>
    </row>
    <row r="6426" spans="1:5" x14ac:dyDescent="0.3">
      <c r="A6426" t="s">
        <v>27739</v>
      </c>
      <c r="B6426" t="s">
        <v>27740</v>
      </c>
      <c r="C6426" t="s">
        <v>27741</v>
      </c>
      <c r="D6426" t="s">
        <v>27741</v>
      </c>
      <c r="E6426" t="s">
        <v>27741</v>
      </c>
    </row>
    <row r="6427" spans="1:5" x14ac:dyDescent="0.3">
      <c r="A6427" t="s">
        <v>27742</v>
      </c>
      <c r="B6427" t="s">
        <v>27743</v>
      </c>
      <c r="C6427" t="s">
        <v>27744</v>
      </c>
      <c r="D6427" t="s">
        <v>27744</v>
      </c>
      <c r="E6427" t="s">
        <v>27744</v>
      </c>
    </row>
    <row r="6428" spans="1:5" x14ac:dyDescent="0.3">
      <c r="A6428" t="s">
        <v>27745</v>
      </c>
      <c r="B6428" t="s">
        <v>27746</v>
      </c>
      <c r="C6428" t="s">
        <v>27747</v>
      </c>
      <c r="D6428" t="s">
        <v>27747</v>
      </c>
      <c r="E6428" t="s">
        <v>27747</v>
      </c>
    </row>
    <row r="6429" spans="1:5" x14ac:dyDescent="0.3">
      <c r="A6429" t="s">
        <v>27748</v>
      </c>
      <c r="B6429" t="s">
        <v>27749</v>
      </c>
      <c r="C6429" t="s">
        <v>27750</v>
      </c>
      <c r="D6429" t="s">
        <v>27750</v>
      </c>
      <c r="E6429" t="s">
        <v>27750</v>
      </c>
    </row>
    <row r="6430" spans="1:5" x14ac:dyDescent="0.3">
      <c r="A6430" t="s">
        <v>27751</v>
      </c>
      <c r="B6430" t="s">
        <v>27752</v>
      </c>
      <c r="C6430" t="s">
        <v>27753</v>
      </c>
      <c r="D6430" t="s">
        <v>27753</v>
      </c>
      <c r="E6430" t="s">
        <v>27753</v>
      </c>
    </row>
    <row r="6431" spans="1:5" x14ac:dyDescent="0.3">
      <c r="A6431" t="s">
        <v>27754</v>
      </c>
      <c r="B6431" t="s">
        <v>27755</v>
      </c>
      <c r="C6431" t="s">
        <v>27756</v>
      </c>
      <c r="D6431" t="s">
        <v>27756</v>
      </c>
      <c r="E6431" t="s">
        <v>27756</v>
      </c>
    </row>
    <row r="6432" spans="1:5" x14ac:dyDescent="0.3">
      <c r="A6432" t="s">
        <v>27757</v>
      </c>
      <c r="B6432" t="s">
        <v>27758</v>
      </c>
      <c r="C6432" t="s">
        <v>27759</v>
      </c>
      <c r="D6432" t="s">
        <v>27759</v>
      </c>
      <c r="E6432" t="s">
        <v>27759</v>
      </c>
    </row>
    <row r="6433" spans="1:5" x14ac:dyDescent="0.3">
      <c r="A6433" t="s">
        <v>27760</v>
      </c>
      <c r="B6433" t="s">
        <v>27761</v>
      </c>
      <c r="C6433" t="s">
        <v>27759</v>
      </c>
      <c r="D6433" t="s">
        <v>27759</v>
      </c>
      <c r="E6433" t="s">
        <v>27759</v>
      </c>
    </row>
    <row r="6434" spans="1:5" x14ac:dyDescent="0.3">
      <c r="A6434" t="s">
        <v>27762</v>
      </c>
      <c r="B6434" t="s">
        <v>27763</v>
      </c>
      <c r="C6434" t="s">
        <v>27764</v>
      </c>
      <c r="D6434" t="s">
        <v>27764</v>
      </c>
      <c r="E6434" t="s">
        <v>27764</v>
      </c>
    </row>
    <row r="6435" spans="1:5" x14ac:dyDescent="0.3">
      <c r="A6435" t="s">
        <v>27765</v>
      </c>
      <c r="B6435" t="s">
        <v>27766</v>
      </c>
      <c r="C6435" t="s">
        <v>27764</v>
      </c>
      <c r="D6435" t="s">
        <v>27764</v>
      </c>
      <c r="E6435" t="s">
        <v>27764</v>
      </c>
    </row>
    <row r="6436" spans="1:5" x14ac:dyDescent="0.3">
      <c r="A6436" t="s">
        <v>27767</v>
      </c>
      <c r="B6436" t="s">
        <v>27768</v>
      </c>
      <c r="C6436" t="s">
        <v>5259</v>
      </c>
      <c r="D6436" t="s">
        <v>5259</v>
      </c>
      <c r="E6436" t="s">
        <v>5259</v>
      </c>
    </row>
    <row r="6437" spans="1:5" x14ac:dyDescent="0.3">
      <c r="A6437" t="s">
        <v>27769</v>
      </c>
      <c r="B6437" t="s">
        <v>27770</v>
      </c>
      <c r="C6437" t="s">
        <v>27764</v>
      </c>
      <c r="D6437" t="s">
        <v>27764</v>
      </c>
      <c r="E6437" t="s">
        <v>27764</v>
      </c>
    </row>
    <row r="6438" spans="1:5" x14ac:dyDescent="0.3">
      <c r="A6438" t="s">
        <v>27771</v>
      </c>
      <c r="B6438" t="s">
        <v>27772</v>
      </c>
      <c r="C6438" t="s">
        <v>27773</v>
      </c>
      <c r="D6438" t="s">
        <v>27773</v>
      </c>
      <c r="E6438" t="s">
        <v>27773</v>
      </c>
    </row>
    <row r="6439" spans="1:5" x14ac:dyDescent="0.3">
      <c r="A6439" t="s">
        <v>27774</v>
      </c>
      <c r="B6439" t="s">
        <v>27775</v>
      </c>
      <c r="C6439" t="s">
        <v>27773</v>
      </c>
      <c r="D6439" t="s">
        <v>27776</v>
      </c>
      <c r="E6439" t="s">
        <v>27776</v>
      </c>
    </row>
    <row r="6440" spans="1:5" x14ac:dyDescent="0.3">
      <c r="A6440" t="s">
        <v>27777</v>
      </c>
      <c r="B6440" t="s">
        <v>27778</v>
      </c>
      <c r="C6440" t="s">
        <v>27773</v>
      </c>
      <c r="D6440" t="s">
        <v>27773</v>
      </c>
      <c r="E6440" t="s">
        <v>27773</v>
      </c>
    </row>
    <row r="6441" spans="1:5" x14ac:dyDescent="0.3">
      <c r="A6441" t="s">
        <v>27779</v>
      </c>
      <c r="B6441" t="s">
        <v>27780</v>
      </c>
      <c r="C6441" t="s">
        <v>27781</v>
      </c>
      <c r="D6441" t="s">
        <v>27781</v>
      </c>
      <c r="E6441" t="s">
        <v>27781</v>
      </c>
    </row>
    <row r="6442" spans="1:5" x14ac:dyDescent="0.3">
      <c r="A6442" t="s">
        <v>27782</v>
      </c>
      <c r="B6442" t="s">
        <v>27783</v>
      </c>
      <c r="C6442" t="s">
        <v>27784</v>
      </c>
      <c r="D6442" t="s">
        <v>27784</v>
      </c>
      <c r="E6442" t="s">
        <v>27784</v>
      </c>
    </row>
    <row r="6443" spans="1:5" x14ac:dyDescent="0.3">
      <c r="A6443" t="s">
        <v>27785</v>
      </c>
      <c r="B6443" t="s">
        <v>27786</v>
      </c>
      <c r="C6443" t="s">
        <v>27787</v>
      </c>
      <c r="D6443" t="s">
        <v>27788</v>
      </c>
      <c r="E6443" t="s">
        <v>27788</v>
      </c>
    </row>
    <row r="6444" spans="1:5" x14ac:dyDescent="0.3">
      <c r="A6444" t="s">
        <v>27789</v>
      </c>
      <c r="B6444" t="s">
        <v>27790</v>
      </c>
      <c r="C6444" t="s">
        <v>27791</v>
      </c>
      <c r="D6444" t="s">
        <v>27791</v>
      </c>
      <c r="E6444" t="s">
        <v>27791</v>
      </c>
    </row>
    <row r="6445" spans="1:5" x14ac:dyDescent="0.3">
      <c r="A6445" t="s">
        <v>27792</v>
      </c>
      <c r="B6445" t="s">
        <v>27793</v>
      </c>
      <c r="C6445" t="s">
        <v>27794</v>
      </c>
      <c r="D6445" t="s">
        <v>27794</v>
      </c>
      <c r="E6445" t="s">
        <v>27794</v>
      </c>
    </row>
    <row r="6446" spans="1:5" x14ac:dyDescent="0.3">
      <c r="A6446" t="s">
        <v>27795</v>
      </c>
      <c r="B6446" t="s">
        <v>27796</v>
      </c>
      <c r="C6446" t="s">
        <v>27797</v>
      </c>
      <c r="D6446" t="s">
        <v>27797</v>
      </c>
      <c r="E6446" t="s">
        <v>27797</v>
      </c>
    </row>
    <row r="6447" spans="1:5" x14ac:dyDescent="0.3">
      <c r="A6447" t="s">
        <v>27798</v>
      </c>
      <c r="B6447" t="s">
        <v>27799</v>
      </c>
      <c r="C6447" t="s">
        <v>21139</v>
      </c>
      <c r="D6447" t="s">
        <v>21139</v>
      </c>
      <c r="E6447" t="s">
        <v>21139</v>
      </c>
    </row>
    <row r="6448" spans="1:5" x14ac:dyDescent="0.3">
      <c r="A6448" t="s">
        <v>27800</v>
      </c>
      <c r="B6448" t="s">
        <v>27801</v>
      </c>
      <c r="C6448" t="s">
        <v>27797</v>
      </c>
      <c r="D6448" t="s">
        <v>27802</v>
      </c>
      <c r="E6448" t="s">
        <v>27802</v>
      </c>
    </row>
    <row r="6449" spans="1:5" x14ac:dyDescent="0.3">
      <c r="A6449" t="s">
        <v>27803</v>
      </c>
      <c r="B6449" t="s">
        <v>27804</v>
      </c>
      <c r="C6449" t="s">
        <v>27805</v>
      </c>
      <c r="D6449" t="s">
        <v>27805</v>
      </c>
      <c r="E6449" t="s">
        <v>27805</v>
      </c>
    </row>
    <row r="6450" spans="1:5" x14ac:dyDescent="0.3">
      <c r="A6450" t="s">
        <v>27806</v>
      </c>
      <c r="B6450" t="s">
        <v>27807</v>
      </c>
      <c r="C6450" t="s">
        <v>27808</v>
      </c>
      <c r="D6450" t="s">
        <v>27808</v>
      </c>
      <c r="E6450" t="s">
        <v>27808</v>
      </c>
    </row>
    <row r="6451" spans="1:5" x14ac:dyDescent="0.3">
      <c r="A6451" t="s">
        <v>27809</v>
      </c>
      <c r="B6451" t="s">
        <v>27810</v>
      </c>
      <c r="C6451" t="s">
        <v>27811</v>
      </c>
      <c r="D6451" t="s">
        <v>27811</v>
      </c>
      <c r="E6451" t="s">
        <v>27811</v>
      </c>
    </row>
    <row r="6452" spans="1:5" x14ac:dyDescent="0.3">
      <c r="A6452" t="s">
        <v>27812</v>
      </c>
      <c r="B6452" t="s">
        <v>27813</v>
      </c>
      <c r="C6452" t="s">
        <v>27814</v>
      </c>
      <c r="D6452" t="s">
        <v>27814</v>
      </c>
      <c r="E6452" t="s">
        <v>27814</v>
      </c>
    </row>
    <row r="6453" spans="1:5" x14ac:dyDescent="0.3">
      <c r="A6453" t="s">
        <v>27815</v>
      </c>
      <c r="B6453" t="s">
        <v>27816</v>
      </c>
      <c r="C6453" t="s">
        <v>27817</v>
      </c>
      <c r="D6453" t="s">
        <v>27817</v>
      </c>
      <c r="E6453" t="s">
        <v>27817</v>
      </c>
    </row>
    <row r="6454" spans="1:5" x14ac:dyDescent="0.3">
      <c r="A6454" t="s">
        <v>27818</v>
      </c>
      <c r="B6454" t="s">
        <v>27819</v>
      </c>
      <c r="C6454" t="s">
        <v>27820</v>
      </c>
      <c r="D6454" t="s">
        <v>27820</v>
      </c>
      <c r="E6454" t="s">
        <v>27820</v>
      </c>
    </row>
    <row r="6455" spans="1:5" x14ac:dyDescent="0.3">
      <c r="A6455" t="s">
        <v>27821</v>
      </c>
      <c r="B6455" t="s">
        <v>27822</v>
      </c>
      <c r="C6455" t="s">
        <v>27823</v>
      </c>
      <c r="D6455" t="s">
        <v>27824</v>
      </c>
      <c r="E6455" t="s">
        <v>27824</v>
      </c>
    </row>
    <row r="6456" spans="1:5" x14ac:dyDescent="0.3">
      <c r="A6456" t="s">
        <v>27825</v>
      </c>
      <c r="B6456" t="s">
        <v>27826</v>
      </c>
      <c r="C6456" t="s">
        <v>27827</v>
      </c>
      <c r="D6456" t="s">
        <v>27827</v>
      </c>
      <c r="E6456" t="s">
        <v>27827</v>
      </c>
    </row>
    <row r="6457" spans="1:5" x14ac:dyDescent="0.3">
      <c r="A6457" t="s">
        <v>27828</v>
      </c>
      <c r="B6457" t="s">
        <v>27829</v>
      </c>
      <c r="C6457" t="s">
        <v>27830</v>
      </c>
      <c r="D6457" t="s">
        <v>27830</v>
      </c>
      <c r="E6457" t="s">
        <v>27830</v>
      </c>
    </row>
    <row r="6458" spans="1:5" x14ac:dyDescent="0.3">
      <c r="A6458" t="s">
        <v>27831</v>
      </c>
      <c r="B6458" t="s">
        <v>27832</v>
      </c>
      <c r="C6458" t="s">
        <v>5383</v>
      </c>
      <c r="D6458" t="s">
        <v>27833</v>
      </c>
      <c r="E6458" t="s">
        <v>27833</v>
      </c>
    </row>
    <row r="6459" spans="1:5" x14ac:dyDescent="0.3">
      <c r="A6459" t="s">
        <v>27834</v>
      </c>
      <c r="B6459" t="s">
        <v>27835</v>
      </c>
      <c r="C6459" t="s">
        <v>27836</v>
      </c>
      <c r="D6459" t="s">
        <v>27836</v>
      </c>
      <c r="E6459" t="s">
        <v>27836</v>
      </c>
    </row>
    <row r="6460" spans="1:5" x14ac:dyDescent="0.3">
      <c r="A6460" t="s">
        <v>27837</v>
      </c>
      <c r="B6460" t="s">
        <v>27838</v>
      </c>
      <c r="C6460" t="s">
        <v>27839</v>
      </c>
      <c r="D6460" t="s">
        <v>27839</v>
      </c>
      <c r="E6460" t="s">
        <v>27839</v>
      </c>
    </row>
    <row r="6461" spans="1:5" x14ac:dyDescent="0.3">
      <c r="A6461" t="s">
        <v>27840</v>
      </c>
      <c r="B6461" t="s">
        <v>27841</v>
      </c>
      <c r="C6461" t="s">
        <v>27842</v>
      </c>
      <c r="D6461" t="s">
        <v>27842</v>
      </c>
      <c r="E6461" t="s">
        <v>27842</v>
      </c>
    </row>
    <row r="6462" spans="1:5" x14ac:dyDescent="0.3">
      <c r="A6462" t="s">
        <v>27843</v>
      </c>
      <c r="B6462" t="s">
        <v>27844</v>
      </c>
      <c r="C6462" t="s">
        <v>27845</v>
      </c>
      <c r="D6462" t="s">
        <v>27846</v>
      </c>
      <c r="E6462" t="s">
        <v>27846</v>
      </c>
    </row>
    <row r="6463" spans="1:5" x14ac:dyDescent="0.3">
      <c r="A6463" t="s">
        <v>27847</v>
      </c>
      <c r="B6463" t="s">
        <v>27848</v>
      </c>
      <c r="C6463" t="s">
        <v>27849</v>
      </c>
      <c r="D6463" t="s">
        <v>27849</v>
      </c>
      <c r="E6463" t="s">
        <v>27849</v>
      </c>
    </row>
    <row r="6464" spans="1:5" x14ac:dyDescent="0.3">
      <c r="A6464" t="s">
        <v>27850</v>
      </c>
      <c r="B6464" t="s">
        <v>27851</v>
      </c>
      <c r="C6464" t="s">
        <v>27852</v>
      </c>
      <c r="D6464" t="s">
        <v>27852</v>
      </c>
      <c r="E6464" t="s">
        <v>27852</v>
      </c>
    </row>
    <row r="6465" spans="1:5" x14ac:dyDescent="0.3">
      <c r="A6465" t="s">
        <v>27853</v>
      </c>
      <c r="B6465" t="s">
        <v>27854</v>
      </c>
      <c r="C6465" t="s">
        <v>27855</v>
      </c>
      <c r="D6465" t="s">
        <v>27855</v>
      </c>
      <c r="E6465" t="s">
        <v>27855</v>
      </c>
    </row>
    <row r="6466" spans="1:5" x14ac:dyDescent="0.3">
      <c r="A6466" t="s">
        <v>27856</v>
      </c>
      <c r="B6466" t="s">
        <v>27857</v>
      </c>
      <c r="C6466" t="s">
        <v>5406</v>
      </c>
      <c r="D6466" t="s">
        <v>5406</v>
      </c>
      <c r="E6466" t="s">
        <v>5406</v>
      </c>
    </row>
    <row r="6467" spans="1:5" x14ac:dyDescent="0.3">
      <c r="A6467" t="s">
        <v>27858</v>
      </c>
      <c r="B6467" t="s">
        <v>27859</v>
      </c>
      <c r="C6467" t="s">
        <v>5416</v>
      </c>
      <c r="D6467" t="s">
        <v>5416</v>
      </c>
      <c r="E6467" t="s">
        <v>5416</v>
      </c>
    </row>
    <row r="6468" spans="1:5" x14ac:dyDescent="0.3">
      <c r="A6468" t="s">
        <v>27860</v>
      </c>
      <c r="B6468" t="s">
        <v>27861</v>
      </c>
      <c r="C6468" t="s">
        <v>27862</v>
      </c>
      <c r="D6468" t="s">
        <v>27862</v>
      </c>
      <c r="E6468" t="s">
        <v>27862</v>
      </c>
    </row>
    <row r="6469" spans="1:5" x14ac:dyDescent="0.3">
      <c r="A6469" t="s">
        <v>27863</v>
      </c>
      <c r="B6469" t="s">
        <v>27864</v>
      </c>
      <c r="C6469" t="s">
        <v>27865</v>
      </c>
      <c r="D6469" t="s">
        <v>27865</v>
      </c>
      <c r="E6469" t="s">
        <v>27865</v>
      </c>
    </row>
    <row r="6470" spans="1:5" x14ac:dyDescent="0.3">
      <c r="A6470" t="s">
        <v>27866</v>
      </c>
      <c r="B6470" t="s">
        <v>27867</v>
      </c>
      <c r="C6470" t="s">
        <v>27868</v>
      </c>
      <c r="D6470" t="s">
        <v>27868</v>
      </c>
      <c r="E6470" t="s">
        <v>27868</v>
      </c>
    </row>
    <row r="6471" spans="1:5" x14ac:dyDescent="0.3">
      <c r="A6471" t="s">
        <v>27869</v>
      </c>
      <c r="B6471" t="s">
        <v>27870</v>
      </c>
      <c r="C6471" t="s">
        <v>27871</v>
      </c>
      <c r="D6471" t="s">
        <v>27871</v>
      </c>
      <c r="E6471" t="s">
        <v>27871</v>
      </c>
    </row>
    <row r="6472" spans="1:5" x14ac:dyDescent="0.3">
      <c r="A6472" t="s">
        <v>27872</v>
      </c>
      <c r="B6472" t="s">
        <v>27873</v>
      </c>
      <c r="C6472" t="s">
        <v>27874</v>
      </c>
      <c r="D6472" t="s">
        <v>27874</v>
      </c>
      <c r="E6472" t="s">
        <v>27874</v>
      </c>
    </row>
    <row r="6473" spans="1:5" x14ac:dyDescent="0.3">
      <c r="A6473" t="s">
        <v>27875</v>
      </c>
      <c r="B6473" t="s">
        <v>27876</v>
      </c>
      <c r="C6473" t="s">
        <v>27877</v>
      </c>
      <c r="D6473" t="s">
        <v>27877</v>
      </c>
      <c r="E6473" t="s">
        <v>27877</v>
      </c>
    </row>
    <row r="6474" spans="1:5" x14ac:dyDescent="0.3">
      <c r="A6474" t="s">
        <v>27878</v>
      </c>
      <c r="B6474" t="s">
        <v>27879</v>
      </c>
      <c r="C6474" t="s">
        <v>27880</v>
      </c>
      <c r="D6474" t="s">
        <v>27880</v>
      </c>
      <c r="E6474" t="s">
        <v>27880</v>
      </c>
    </row>
    <row r="6475" spans="1:5" x14ac:dyDescent="0.3">
      <c r="A6475" t="s">
        <v>27881</v>
      </c>
      <c r="B6475" t="s">
        <v>27882</v>
      </c>
      <c r="C6475" t="s">
        <v>27883</v>
      </c>
      <c r="D6475" t="s">
        <v>27883</v>
      </c>
      <c r="E6475" t="s">
        <v>27883</v>
      </c>
    </row>
    <row r="6476" spans="1:5" x14ac:dyDescent="0.3">
      <c r="A6476" t="s">
        <v>27884</v>
      </c>
      <c r="B6476" t="s">
        <v>27885</v>
      </c>
      <c r="C6476" t="s">
        <v>27886</v>
      </c>
      <c r="D6476" t="s">
        <v>27886</v>
      </c>
      <c r="E6476" t="s">
        <v>27886</v>
      </c>
    </row>
    <row r="6477" spans="1:5" x14ac:dyDescent="0.3">
      <c r="A6477" t="s">
        <v>27887</v>
      </c>
      <c r="B6477" t="s">
        <v>27888</v>
      </c>
      <c r="C6477" t="s">
        <v>27889</v>
      </c>
      <c r="D6477" t="s">
        <v>27889</v>
      </c>
      <c r="E6477" t="s">
        <v>27889</v>
      </c>
    </row>
    <row r="6478" spans="1:5" x14ac:dyDescent="0.3">
      <c r="A6478" t="s">
        <v>27890</v>
      </c>
      <c r="B6478" t="s">
        <v>27891</v>
      </c>
      <c r="C6478" t="s">
        <v>27892</v>
      </c>
      <c r="D6478" t="s">
        <v>27893</v>
      </c>
      <c r="E6478" t="s">
        <v>27893</v>
      </c>
    </row>
    <row r="6479" spans="1:5" x14ac:dyDescent="0.3">
      <c r="A6479" t="s">
        <v>27894</v>
      </c>
      <c r="B6479" t="s">
        <v>27895</v>
      </c>
      <c r="C6479" t="s">
        <v>15040</v>
      </c>
      <c r="D6479" t="s">
        <v>15040</v>
      </c>
      <c r="E6479" t="s">
        <v>15040</v>
      </c>
    </row>
    <row r="6480" spans="1:5" x14ac:dyDescent="0.3">
      <c r="A6480" t="s">
        <v>27896</v>
      </c>
      <c r="B6480" t="s">
        <v>27897</v>
      </c>
      <c r="C6480" t="s">
        <v>27898</v>
      </c>
      <c r="D6480" t="s">
        <v>27898</v>
      </c>
      <c r="E6480" t="s">
        <v>27898</v>
      </c>
    </row>
    <row r="6481" spans="1:5" x14ac:dyDescent="0.3">
      <c r="A6481" t="s">
        <v>27899</v>
      </c>
      <c r="B6481" t="s">
        <v>27900</v>
      </c>
      <c r="C6481" t="s">
        <v>22703</v>
      </c>
      <c r="D6481" t="s">
        <v>22703</v>
      </c>
      <c r="E6481" t="s">
        <v>22703</v>
      </c>
    </row>
    <row r="6482" spans="1:5" x14ac:dyDescent="0.3">
      <c r="A6482" t="s">
        <v>27901</v>
      </c>
      <c r="B6482" t="s">
        <v>27902</v>
      </c>
      <c r="C6482" t="s">
        <v>27903</v>
      </c>
      <c r="D6482" t="s">
        <v>27904</v>
      </c>
      <c r="E6482" t="s">
        <v>27904</v>
      </c>
    </row>
    <row r="6483" spans="1:5" x14ac:dyDescent="0.3">
      <c r="A6483" t="s">
        <v>27905</v>
      </c>
      <c r="B6483" t="s">
        <v>27906</v>
      </c>
      <c r="C6483" t="s">
        <v>27907</v>
      </c>
      <c r="D6483" t="s">
        <v>27907</v>
      </c>
      <c r="E6483" t="s">
        <v>27907</v>
      </c>
    </row>
    <row r="6484" spans="1:5" x14ac:dyDescent="0.3">
      <c r="A6484" t="s">
        <v>27908</v>
      </c>
      <c r="B6484" t="s">
        <v>27909</v>
      </c>
      <c r="C6484" t="s">
        <v>27910</v>
      </c>
      <c r="D6484" t="s">
        <v>27910</v>
      </c>
      <c r="E6484" t="s">
        <v>27910</v>
      </c>
    </row>
    <row r="6485" spans="1:5" x14ac:dyDescent="0.3">
      <c r="A6485" t="s">
        <v>27911</v>
      </c>
      <c r="B6485" t="s">
        <v>27912</v>
      </c>
      <c r="C6485" t="s">
        <v>27913</v>
      </c>
      <c r="D6485" t="s">
        <v>27913</v>
      </c>
      <c r="E6485" t="s">
        <v>27913</v>
      </c>
    </row>
    <row r="6486" spans="1:5" x14ac:dyDescent="0.3">
      <c r="A6486" t="s">
        <v>27914</v>
      </c>
      <c r="B6486" t="s">
        <v>27915</v>
      </c>
      <c r="C6486" t="s">
        <v>27916</v>
      </c>
      <c r="D6486" t="s">
        <v>27916</v>
      </c>
      <c r="E6486" t="s">
        <v>27916</v>
      </c>
    </row>
    <row r="6487" spans="1:5" x14ac:dyDescent="0.3">
      <c r="A6487" t="s">
        <v>27917</v>
      </c>
      <c r="B6487" t="s">
        <v>27918</v>
      </c>
      <c r="C6487" t="s">
        <v>27919</v>
      </c>
      <c r="D6487" t="s">
        <v>27919</v>
      </c>
      <c r="E6487" t="s">
        <v>27919</v>
      </c>
    </row>
    <row r="6488" spans="1:5" x14ac:dyDescent="0.3">
      <c r="A6488" t="s">
        <v>27920</v>
      </c>
      <c r="B6488" t="s">
        <v>27921</v>
      </c>
      <c r="C6488" t="s">
        <v>27922</v>
      </c>
      <c r="D6488" t="s">
        <v>27922</v>
      </c>
      <c r="E6488" t="s">
        <v>27922</v>
      </c>
    </row>
    <row r="6489" spans="1:5" x14ac:dyDescent="0.3">
      <c r="A6489" t="s">
        <v>27923</v>
      </c>
      <c r="B6489" t="s">
        <v>27924</v>
      </c>
      <c r="C6489" t="s">
        <v>27925</v>
      </c>
      <c r="D6489" t="s">
        <v>27925</v>
      </c>
      <c r="E6489" t="s">
        <v>27925</v>
      </c>
    </row>
    <row r="6490" spans="1:5" x14ac:dyDescent="0.3">
      <c r="A6490" t="s">
        <v>27926</v>
      </c>
      <c r="B6490" t="s">
        <v>27927</v>
      </c>
      <c r="C6490" t="s">
        <v>27928</v>
      </c>
      <c r="D6490" t="s">
        <v>27928</v>
      </c>
      <c r="E6490" t="s">
        <v>27928</v>
      </c>
    </row>
    <row r="6491" spans="1:5" x14ac:dyDescent="0.3">
      <c r="A6491" t="s">
        <v>27929</v>
      </c>
      <c r="B6491" t="s">
        <v>27930</v>
      </c>
      <c r="C6491" t="s">
        <v>27916</v>
      </c>
      <c r="D6491" t="s">
        <v>27916</v>
      </c>
      <c r="E6491" t="s">
        <v>27916</v>
      </c>
    </row>
    <row r="6492" spans="1:5" x14ac:dyDescent="0.3">
      <c r="A6492" t="s">
        <v>27931</v>
      </c>
      <c r="B6492" t="s">
        <v>27932</v>
      </c>
      <c r="C6492" t="s">
        <v>27933</v>
      </c>
      <c r="D6492" t="s">
        <v>27933</v>
      </c>
      <c r="E6492" t="s">
        <v>27933</v>
      </c>
    </row>
    <row r="6493" spans="1:5" x14ac:dyDescent="0.3">
      <c r="A6493" t="s">
        <v>27934</v>
      </c>
      <c r="B6493" t="s">
        <v>27935</v>
      </c>
      <c r="C6493" t="s">
        <v>27936</v>
      </c>
      <c r="D6493" t="s">
        <v>27936</v>
      </c>
      <c r="E6493" t="s">
        <v>27936</v>
      </c>
    </row>
    <row r="6494" spans="1:5" x14ac:dyDescent="0.3">
      <c r="A6494" t="s">
        <v>27937</v>
      </c>
      <c r="B6494" t="s">
        <v>27938</v>
      </c>
      <c r="C6494" t="s">
        <v>27939</v>
      </c>
      <c r="D6494" t="s">
        <v>27939</v>
      </c>
      <c r="E6494" t="s">
        <v>27939</v>
      </c>
    </row>
    <row r="6495" spans="1:5" x14ac:dyDescent="0.3">
      <c r="A6495" t="s">
        <v>27940</v>
      </c>
      <c r="B6495" t="s">
        <v>27941</v>
      </c>
      <c r="C6495" t="s">
        <v>27942</v>
      </c>
      <c r="D6495" t="s">
        <v>27942</v>
      </c>
      <c r="E6495" t="s">
        <v>27942</v>
      </c>
    </row>
    <row r="6496" spans="1:5" x14ac:dyDescent="0.3">
      <c r="A6496" t="s">
        <v>27943</v>
      </c>
      <c r="B6496" t="s">
        <v>27944</v>
      </c>
      <c r="C6496" t="s">
        <v>27945</v>
      </c>
      <c r="D6496" t="s">
        <v>27945</v>
      </c>
      <c r="E6496" t="s">
        <v>27945</v>
      </c>
    </row>
    <row r="6497" spans="1:5" x14ac:dyDescent="0.3">
      <c r="A6497" t="s">
        <v>27946</v>
      </c>
      <c r="B6497" t="s">
        <v>27947</v>
      </c>
      <c r="C6497" t="s">
        <v>27948</v>
      </c>
      <c r="D6497" t="s">
        <v>27948</v>
      </c>
      <c r="E6497" t="s">
        <v>27948</v>
      </c>
    </row>
    <row r="6498" spans="1:5" x14ac:dyDescent="0.3">
      <c r="A6498" t="s">
        <v>27949</v>
      </c>
      <c r="B6498" t="s">
        <v>27950</v>
      </c>
      <c r="C6498" t="s">
        <v>27951</v>
      </c>
      <c r="D6498" t="s">
        <v>27951</v>
      </c>
      <c r="E6498" t="s">
        <v>27951</v>
      </c>
    </row>
    <row r="6499" spans="1:5" x14ac:dyDescent="0.3">
      <c r="A6499" t="s">
        <v>27952</v>
      </c>
      <c r="B6499" t="s">
        <v>27953</v>
      </c>
      <c r="C6499" t="s">
        <v>27954</v>
      </c>
      <c r="D6499" t="s">
        <v>27954</v>
      </c>
      <c r="E6499" t="s">
        <v>27954</v>
      </c>
    </row>
    <row r="6500" spans="1:5" x14ac:dyDescent="0.3">
      <c r="A6500" t="s">
        <v>27955</v>
      </c>
      <c r="B6500" t="s">
        <v>27956</v>
      </c>
      <c r="C6500" t="s">
        <v>27957</v>
      </c>
      <c r="D6500" t="s">
        <v>27958</v>
      </c>
      <c r="E6500" t="s">
        <v>27958</v>
      </c>
    </row>
    <row r="6501" spans="1:5" x14ac:dyDescent="0.3">
      <c r="A6501" t="s">
        <v>27959</v>
      </c>
      <c r="B6501" t="s">
        <v>27960</v>
      </c>
      <c r="C6501" t="s">
        <v>27961</v>
      </c>
      <c r="D6501" t="s">
        <v>27961</v>
      </c>
      <c r="E6501" t="s">
        <v>27961</v>
      </c>
    </row>
    <row r="6502" spans="1:5" x14ac:dyDescent="0.3">
      <c r="A6502" t="s">
        <v>27962</v>
      </c>
      <c r="B6502" t="s">
        <v>27963</v>
      </c>
      <c r="C6502" t="s">
        <v>27964</v>
      </c>
      <c r="D6502" t="s">
        <v>27964</v>
      </c>
      <c r="E6502" t="s">
        <v>27964</v>
      </c>
    </row>
    <row r="6503" spans="1:5" x14ac:dyDescent="0.3">
      <c r="A6503" t="s">
        <v>27965</v>
      </c>
      <c r="B6503" t="s">
        <v>27966</v>
      </c>
      <c r="C6503" t="s">
        <v>27967</v>
      </c>
      <c r="D6503" t="s">
        <v>27967</v>
      </c>
      <c r="E6503" t="s">
        <v>27967</v>
      </c>
    </row>
    <row r="6504" spans="1:5" x14ac:dyDescent="0.3">
      <c r="A6504" t="s">
        <v>27968</v>
      </c>
      <c r="B6504" t="s">
        <v>27969</v>
      </c>
      <c r="C6504" t="s">
        <v>27970</v>
      </c>
      <c r="D6504" t="s">
        <v>27971</v>
      </c>
      <c r="E6504" t="s">
        <v>27971</v>
      </c>
    </row>
    <row r="6505" spans="1:5" x14ac:dyDescent="0.3">
      <c r="A6505" t="s">
        <v>27972</v>
      </c>
      <c r="B6505" t="s">
        <v>27973</v>
      </c>
      <c r="C6505" t="s">
        <v>27974</v>
      </c>
      <c r="D6505" t="s">
        <v>27974</v>
      </c>
      <c r="E6505" t="s">
        <v>27974</v>
      </c>
    </row>
    <row r="6506" spans="1:5" x14ac:dyDescent="0.3">
      <c r="A6506" t="s">
        <v>27975</v>
      </c>
      <c r="B6506" t="s">
        <v>27976</v>
      </c>
      <c r="C6506" t="s">
        <v>27977</v>
      </c>
      <c r="D6506" t="s">
        <v>27977</v>
      </c>
      <c r="E6506" t="s">
        <v>27977</v>
      </c>
    </row>
    <row r="6507" spans="1:5" x14ac:dyDescent="0.3">
      <c r="A6507" t="s">
        <v>27978</v>
      </c>
      <c r="B6507" t="s">
        <v>27979</v>
      </c>
      <c r="C6507" t="s">
        <v>27980</v>
      </c>
      <c r="D6507" t="s">
        <v>27980</v>
      </c>
      <c r="E6507" t="s">
        <v>27980</v>
      </c>
    </row>
    <row r="6508" spans="1:5" x14ac:dyDescent="0.3">
      <c r="A6508" t="s">
        <v>27981</v>
      </c>
      <c r="B6508" t="s">
        <v>27982</v>
      </c>
      <c r="C6508" t="s">
        <v>27983</v>
      </c>
      <c r="D6508" t="s">
        <v>27983</v>
      </c>
      <c r="E6508" t="s">
        <v>27983</v>
      </c>
    </row>
    <row r="6509" spans="1:5" x14ac:dyDescent="0.3">
      <c r="A6509" t="s">
        <v>27984</v>
      </c>
      <c r="B6509" t="s">
        <v>27985</v>
      </c>
      <c r="C6509" t="s">
        <v>27986</v>
      </c>
      <c r="D6509" t="s">
        <v>27986</v>
      </c>
      <c r="E6509" t="s">
        <v>27986</v>
      </c>
    </row>
    <row r="6510" spans="1:5" x14ac:dyDescent="0.3">
      <c r="A6510" t="s">
        <v>27987</v>
      </c>
      <c r="B6510" t="s">
        <v>27988</v>
      </c>
      <c r="C6510" t="s">
        <v>27989</v>
      </c>
      <c r="D6510" t="s">
        <v>27989</v>
      </c>
      <c r="E6510" t="s">
        <v>27989</v>
      </c>
    </row>
    <row r="6511" spans="1:5" x14ac:dyDescent="0.3">
      <c r="A6511" t="s">
        <v>27990</v>
      </c>
      <c r="B6511" t="s">
        <v>27991</v>
      </c>
      <c r="C6511" t="s">
        <v>27992</v>
      </c>
      <c r="D6511" t="s">
        <v>27992</v>
      </c>
      <c r="E6511" t="s">
        <v>27992</v>
      </c>
    </row>
    <row r="6512" spans="1:5" x14ac:dyDescent="0.3">
      <c r="A6512" t="s">
        <v>27993</v>
      </c>
      <c r="B6512" t="s">
        <v>27994</v>
      </c>
      <c r="C6512" t="s">
        <v>27995</v>
      </c>
      <c r="D6512" t="s">
        <v>27995</v>
      </c>
      <c r="E6512" t="s">
        <v>27995</v>
      </c>
    </row>
    <row r="6513" spans="1:5" x14ac:dyDescent="0.3">
      <c r="A6513" t="s">
        <v>27996</v>
      </c>
      <c r="B6513" t="s">
        <v>27997</v>
      </c>
      <c r="C6513" t="s">
        <v>27995</v>
      </c>
      <c r="D6513" t="s">
        <v>27995</v>
      </c>
      <c r="E6513" t="s">
        <v>27995</v>
      </c>
    </row>
    <row r="6514" spans="1:5" x14ac:dyDescent="0.3">
      <c r="A6514" t="s">
        <v>27998</v>
      </c>
      <c r="B6514" t="s">
        <v>27999</v>
      </c>
      <c r="C6514" t="s">
        <v>20356</v>
      </c>
      <c r="D6514" t="s">
        <v>20356</v>
      </c>
      <c r="E6514" t="s">
        <v>20356</v>
      </c>
    </row>
    <row r="6515" spans="1:5" x14ac:dyDescent="0.3">
      <c r="A6515" t="s">
        <v>28000</v>
      </c>
      <c r="B6515" t="s">
        <v>28001</v>
      </c>
      <c r="C6515" t="s">
        <v>27781</v>
      </c>
      <c r="D6515" t="s">
        <v>27781</v>
      </c>
      <c r="E6515" t="s">
        <v>27781</v>
      </c>
    </row>
    <row r="6516" spans="1:5" x14ac:dyDescent="0.3">
      <c r="A6516" t="s">
        <v>28002</v>
      </c>
      <c r="B6516" t="s">
        <v>28003</v>
      </c>
      <c r="C6516" t="s">
        <v>28004</v>
      </c>
      <c r="D6516" t="s">
        <v>28004</v>
      </c>
      <c r="E6516" t="s">
        <v>28004</v>
      </c>
    </row>
    <row r="6517" spans="1:5" x14ac:dyDescent="0.3">
      <c r="A6517" t="s">
        <v>28005</v>
      </c>
      <c r="B6517" t="s">
        <v>28006</v>
      </c>
      <c r="C6517" t="s">
        <v>28007</v>
      </c>
      <c r="D6517" t="s">
        <v>28008</v>
      </c>
      <c r="E6517" t="s">
        <v>28008</v>
      </c>
    </row>
    <row r="6518" spans="1:5" x14ac:dyDescent="0.3">
      <c r="A6518" t="s">
        <v>28009</v>
      </c>
      <c r="B6518" t="s">
        <v>28010</v>
      </c>
      <c r="C6518" t="s">
        <v>28011</v>
      </c>
      <c r="D6518" t="s">
        <v>28011</v>
      </c>
      <c r="E6518" t="s">
        <v>28011</v>
      </c>
    </row>
    <row r="6519" spans="1:5" x14ac:dyDescent="0.3">
      <c r="A6519" t="s">
        <v>28012</v>
      </c>
      <c r="B6519" t="s">
        <v>28013</v>
      </c>
      <c r="C6519" t="s">
        <v>6370</v>
      </c>
      <c r="D6519" t="s">
        <v>6370</v>
      </c>
      <c r="E6519" t="s">
        <v>6370</v>
      </c>
    </row>
    <row r="6520" spans="1:5" x14ac:dyDescent="0.3">
      <c r="A6520" t="s">
        <v>28014</v>
      </c>
      <c r="B6520" t="s">
        <v>28015</v>
      </c>
      <c r="C6520" t="s">
        <v>28016</v>
      </c>
      <c r="D6520" t="s">
        <v>28016</v>
      </c>
      <c r="E6520" t="s">
        <v>28016</v>
      </c>
    </row>
    <row r="6521" spans="1:5" x14ac:dyDescent="0.3">
      <c r="A6521" t="s">
        <v>28017</v>
      </c>
      <c r="B6521" t="s">
        <v>28018</v>
      </c>
      <c r="C6521" t="s">
        <v>28019</v>
      </c>
      <c r="D6521" t="s">
        <v>28019</v>
      </c>
      <c r="E6521" t="s">
        <v>28019</v>
      </c>
    </row>
    <row r="6522" spans="1:5" x14ac:dyDescent="0.3">
      <c r="A6522" t="s">
        <v>28020</v>
      </c>
      <c r="B6522" t="s">
        <v>28021</v>
      </c>
      <c r="C6522" t="s">
        <v>28022</v>
      </c>
      <c r="D6522" t="s">
        <v>28022</v>
      </c>
      <c r="E6522" t="s">
        <v>28022</v>
      </c>
    </row>
    <row r="6523" spans="1:5" x14ac:dyDescent="0.3">
      <c r="A6523" t="s">
        <v>28023</v>
      </c>
      <c r="B6523" t="s">
        <v>28024</v>
      </c>
      <c r="C6523" t="s">
        <v>28025</v>
      </c>
      <c r="D6523" t="s">
        <v>28025</v>
      </c>
      <c r="E6523" t="s">
        <v>28025</v>
      </c>
    </row>
    <row r="6524" spans="1:5" x14ac:dyDescent="0.3">
      <c r="A6524" t="s">
        <v>28026</v>
      </c>
      <c r="B6524" t="s">
        <v>28027</v>
      </c>
      <c r="C6524" t="s">
        <v>28028</v>
      </c>
      <c r="D6524" t="s">
        <v>28028</v>
      </c>
      <c r="E6524" t="s">
        <v>28028</v>
      </c>
    </row>
    <row r="6525" spans="1:5" x14ac:dyDescent="0.3">
      <c r="A6525" t="s">
        <v>28029</v>
      </c>
      <c r="B6525" t="s">
        <v>28030</v>
      </c>
      <c r="C6525" t="s">
        <v>28031</v>
      </c>
      <c r="D6525" t="s">
        <v>28031</v>
      </c>
      <c r="E6525" t="s">
        <v>28031</v>
      </c>
    </row>
    <row r="6526" spans="1:5" x14ac:dyDescent="0.3">
      <c r="A6526" t="s">
        <v>28032</v>
      </c>
      <c r="B6526" t="s">
        <v>28033</v>
      </c>
      <c r="C6526" t="s">
        <v>21692</v>
      </c>
      <c r="D6526" t="s">
        <v>21692</v>
      </c>
      <c r="E6526" t="s">
        <v>21692</v>
      </c>
    </row>
    <row r="6527" spans="1:5" x14ac:dyDescent="0.3">
      <c r="A6527" t="s">
        <v>28034</v>
      </c>
      <c r="B6527" t="s">
        <v>28035</v>
      </c>
      <c r="C6527" t="s">
        <v>28036</v>
      </c>
      <c r="D6527" t="s">
        <v>28037</v>
      </c>
      <c r="E6527" t="s">
        <v>28037</v>
      </c>
    </row>
    <row r="6528" spans="1:5" x14ac:dyDescent="0.3">
      <c r="A6528" t="s">
        <v>28038</v>
      </c>
      <c r="B6528" t="s">
        <v>28039</v>
      </c>
      <c r="C6528" t="s">
        <v>12942</v>
      </c>
      <c r="D6528" t="s">
        <v>12942</v>
      </c>
      <c r="E6528" t="s">
        <v>12942</v>
      </c>
    </row>
    <row r="6529" spans="1:5" x14ac:dyDescent="0.3">
      <c r="A6529" t="s">
        <v>28040</v>
      </c>
      <c r="B6529" t="s">
        <v>28041</v>
      </c>
      <c r="C6529" t="s">
        <v>28042</v>
      </c>
      <c r="D6529" t="s">
        <v>28042</v>
      </c>
      <c r="E6529" t="s">
        <v>28042</v>
      </c>
    </row>
    <row r="6530" spans="1:5" x14ac:dyDescent="0.3">
      <c r="A6530" t="s">
        <v>28043</v>
      </c>
      <c r="B6530" t="s">
        <v>28044</v>
      </c>
      <c r="C6530" t="s">
        <v>28045</v>
      </c>
      <c r="D6530" t="s">
        <v>28045</v>
      </c>
      <c r="E6530" t="s">
        <v>28046</v>
      </c>
    </row>
    <row r="6531" spans="1:5" x14ac:dyDescent="0.3">
      <c r="A6531" t="s">
        <v>28047</v>
      </c>
      <c r="B6531" t="s">
        <v>28048</v>
      </c>
      <c r="C6531" t="s">
        <v>28049</v>
      </c>
      <c r="D6531" t="s">
        <v>28049</v>
      </c>
      <c r="E6531" t="s">
        <v>28049</v>
      </c>
    </row>
    <row r="6532" spans="1:5" x14ac:dyDescent="0.3">
      <c r="A6532" t="s">
        <v>28050</v>
      </c>
      <c r="B6532" t="s">
        <v>28051</v>
      </c>
      <c r="C6532" t="s">
        <v>27539</v>
      </c>
      <c r="D6532" t="s">
        <v>28052</v>
      </c>
      <c r="E6532" t="s">
        <v>28052</v>
      </c>
    </row>
    <row r="6533" spans="1:5" x14ac:dyDescent="0.3">
      <c r="A6533" t="s">
        <v>28053</v>
      </c>
      <c r="B6533" t="s">
        <v>28054</v>
      </c>
      <c r="C6533" t="s">
        <v>28055</v>
      </c>
      <c r="D6533" t="s">
        <v>28055</v>
      </c>
      <c r="E6533" t="s">
        <v>28055</v>
      </c>
    </row>
    <row r="6534" spans="1:5" x14ac:dyDescent="0.3">
      <c r="A6534" t="s">
        <v>28056</v>
      </c>
      <c r="B6534" t="s">
        <v>28057</v>
      </c>
      <c r="C6534" t="s">
        <v>28058</v>
      </c>
      <c r="D6534" t="s">
        <v>28058</v>
      </c>
      <c r="E6534" t="s">
        <v>28058</v>
      </c>
    </row>
    <row r="6535" spans="1:5" x14ac:dyDescent="0.3">
      <c r="A6535" t="s">
        <v>28059</v>
      </c>
      <c r="B6535" t="s">
        <v>28060</v>
      </c>
      <c r="C6535" t="s">
        <v>28061</v>
      </c>
      <c r="D6535" t="s">
        <v>28061</v>
      </c>
      <c r="E6535" t="s">
        <v>28061</v>
      </c>
    </row>
    <row r="6536" spans="1:5" x14ac:dyDescent="0.3">
      <c r="A6536" t="s">
        <v>28062</v>
      </c>
      <c r="B6536" t="s">
        <v>28063</v>
      </c>
      <c r="C6536" t="s">
        <v>28064</v>
      </c>
      <c r="D6536" t="s">
        <v>28064</v>
      </c>
      <c r="E6536" t="s">
        <v>28064</v>
      </c>
    </row>
    <row r="6537" spans="1:5" x14ac:dyDescent="0.3">
      <c r="A6537" t="s">
        <v>28065</v>
      </c>
      <c r="B6537" t="s">
        <v>28066</v>
      </c>
      <c r="C6537" t="s">
        <v>28067</v>
      </c>
      <c r="D6537" t="s">
        <v>28067</v>
      </c>
      <c r="E6537" t="s">
        <v>28067</v>
      </c>
    </row>
    <row r="6538" spans="1:5" x14ac:dyDescent="0.3">
      <c r="A6538" t="s">
        <v>28068</v>
      </c>
      <c r="B6538" t="s">
        <v>28069</v>
      </c>
      <c r="C6538" t="s">
        <v>28070</v>
      </c>
      <c r="D6538" t="s">
        <v>28070</v>
      </c>
      <c r="E6538" t="s">
        <v>28070</v>
      </c>
    </row>
    <row r="6539" spans="1:5" x14ac:dyDescent="0.3">
      <c r="A6539" t="s">
        <v>28071</v>
      </c>
      <c r="B6539" t="s">
        <v>28072</v>
      </c>
      <c r="C6539" t="s">
        <v>28073</v>
      </c>
      <c r="D6539" t="s">
        <v>28073</v>
      </c>
      <c r="E6539" t="s">
        <v>28073</v>
      </c>
    </row>
    <row r="6540" spans="1:5" x14ac:dyDescent="0.3">
      <c r="A6540" t="s">
        <v>28074</v>
      </c>
      <c r="B6540" t="s">
        <v>28075</v>
      </c>
      <c r="C6540" t="s">
        <v>28076</v>
      </c>
      <c r="D6540" t="s">
        <v>28076</v>
      </c>
      <c r="E6540" t="s">
        <v>28076</v>
      </c>
    </row>
    <row r="6541" spans="1:5" x14ac:dyDescent="0.3">
      <c r="A6541" t="s">
        <v>28077</v>
      </c>
      <c r="B6541" t="s">
        <v>28078</v>
      </c>
      <c r="C6541" t="s">
        <v>28079</v>
      </c>
      <c r="D6541" t="s">
        <v>28079</v>
      </c>
      <c r="E6541" t="s">
        <v>28079</v>
      </c>
    </row>
    <row r="6542" spans="1:5" x14ac:dyDescent="0.3">
      <c r="A6542" t="s">
        <v>28080</v>
      </c>
      <c r="B6542" t="s">
        <v>28081</v>
      </c>
      <c r="C6542" t="s">
        <v>28082</v>
      </c>
      <c r="D6542" t="s">
        <v>28082</v>
      </c>
      <c r="E6542" t="s">
        <v>28082</v>
      </c>
    </row>
    <row r="6543" spans="1:5" x14ac:dyDescent="0.3">
      <c r="A6543" t="s">
        <v>28083</v>
      </c>
      <c r="B6543" t="s">
        <v>28084</v>
      </c>
      <c r="C6543" t="s">
        <v>28085</v>
      </c>
      <c r="D6543" t="s">
        <v>28086</v>
      </c>
      <c r="E6543" t="s">
        <v>28086</v>
      </c>
    </row>
    <row r="6544" spans="1:5" x14ac:dyDescent="0.3">
      <c r="A6544" t="s">
        <v>28087</v>
      </c>
      <c r="B6544" t="s">
        <v>28088</v>
      </c>
      <c r="C6544" t="s">
        <v>1797</v>
      </c>
      <c r="D6544" t="s">
        <v>1797</v>
      </c>
      <c r="E6544" t="s">
        <v>1797</v>
      </c>
    </row>
    <row r="6545" spans="1:5" x14ac:dyDescent="0.3">
      <c r="A6545" t="s">
        <v>28089</v>
      </c>
      <c r="B6545" t="s">
        <v>28090</v>
      </c>
      <c r="C6545" t="s">
        <v>15937</v>
      </c>
      <c r="D6545" t="s">
        <v>15937</v>
      </c>
      <c r="E6545" t="s">
        <v>15937</v>
      </c>
    </row>
    <row r="6546" spans="1:5" x14ac:dyDescent="0.3">
      <c r="A6546" t="s">
        <v>28091</v>
      </c>
      <c r="B6546" t="s">
        <v>28092</v>
      </c>
      <c r="C6546" t="s">
        <v>28093</v>
      </c>
      <c r="D6546" t="s">
        <v>28093</v>
      </c>
      <c r="E6546" t="s">
        <v>28093</v>
      </c>
    </row>
    <row r="6547" spans="1:5" x14ac:dyDescent="0.3">
      <c r="A6547" t="s">
        <v>28094</v>
      </c>
      <c r="B6547" t="s">
        <v>28095</v>
      </c>
      <c r="C6547" t="s">
        <v>2158</v>
      </c>
      <c r="D6547" t="s">
        <v>2158</v>
      </c>
      <c r="E6547" t="s">
        <v>2158</v>
      </c>
    </row>
    <row r="6548" spans="1:5" x14ac:dyDescent="0.3">
      <c r="A6548" t="s">
        <v>28096</v>
      </c>
      <c r="B6548" t="s">
        <v>28097</v>
      </c>
      <c r="C6548" t="s">
        <v>1714</v>
      </c>
      <c r="D6548" t="s">
        <v>1714</v>
      </c>
      <c r="E6548" t="s">
        <v>1714</v>
      </c>
    </row>
    <row r="6549" spans="1:5" x14ac:dyDescent="0.3">
      <c r="A6549" t="s">
        <v>28098</v>
      </c>
      <c r="B6549" t="s">
        <v>28099</v>
      </c>
      <c r="C6549" t="s">
        <v>28100</v>
      </c>
      <c r="D6549" t="s">
        <v>28100</v>
      </c>
      <c r="E6549" t="s">
        <v>28100</v>
      </c>
    </row>
    <row r="6550" spans="1:5" x14ac:dyDescent="0.3">
      <c r="A6550" t="s">
        <v>28101</v>
      </c>
      <c r="B6550" t="s">
        <v>28102</v>
      </c>
      <c r="C6550" t="s">
        <v>28103</v>
      </c>
      <c r="D6550" t="s">
        <v>28103</v>
      </c>
      <c r="E6550" t="s">
        <v>28103</v>
      </c>
    </row>
    <row r="6551" spans="1:5" x14ac:dyDescent="0.3">
      <c r="A6551" t="s">
        <v>28104</v>
      </c>
      <c r="B6551" t="s">
        <v>28105</v>
      </c>
      <c r="C6551" t="s">
        <v>28106</v>
      </c>
      <c r="D6551" t="s">
        <v>28106</v>
      </c>
      <c r="E6551" t="s">
        <v>28106</v>
      </c>
    </row>
    <row r="6552" spans="1:5" x14ac:dyDescent="0.3">
      <c r="A6552" t="s">
        <v>28107</v>
      </c>
      <c r="B6552" t="s">
        <v>28108</v>
      </c>
      <c r="C6552" t="s">
        <v>28109</v>
      </c>
      <c r="D6552" t="s">
        <v>28109</v>
      </c>
      <c r="E6552" t="s">
        <v>28109</v>
      </c>
    </row>
    <row r="6553" spans="1:5" x14ac:dyDescent="0.3">
      <c r="A6553" t="s">
        <v>28110</v>
      </c>
      <c r="B6553" t="s">
        <v>28111</v>
      </c>
      <c r="C6553" t="s">
        <v>2613</v>
      </c>
      <c r="D6553" t="s">
        <v>2613</v>
      </c>
      <c r="E6553" t="s">
        <v>2613</v>
      </c>
    </row>
    <row r="6554" spans="1:5" x14ac:dyDescent="0.3">
      <c r="A6554" t="s">
        <v>28112</v>
      </c>
      <c r="B6554" t="s">
        <v>28113</v>
      </c>
      <c r="C6554" t="s">
        <v>6045</v>
      </c>
      <c r="D6554" t="s">
        <v>6045</v>
      </c>
      <c r="E6554" t="s">
        <v>6045</v>
      </c>
    </row>
    <row r="6555" spans="1:5" x14ac:dyDescent="0.3">
      <c r="A6555" t="s">
        <v>28114</v>
      </c>
      <c r="B6555" t="s">
        <v>28115</v>
      </c>
      <c r="C6555" t="s">
        <v>28116</v>
      </c>
      <c r="D6555" t="s">
        <v>28116</v>
      </c>
      <c r="E6555" t="s">
        <v>28116</v>
      </c>
    </row>
    <row r="6556" spans="1:5" x14ac:dyDescent="0.3">
      <c r="A6556" t="s">
        <v>28117</v>
      </c>
      <c r="B6556" t="s">
        <v>28118</v>
      </c>
      <c r="C6556" t="s">
        <v>28119</v>
      </c>
      <c r="D6556" t="s">
        <v>28119</v>
      </c>
      <c r="E6556" t="s">
        <v>28119</v>
      </c>
    </row>
    <row r="6557" spans="1:5" x14ac:dyDescent="0.3">
      <c r="A6557" t="s">
        <v>28120</v>
      </c>
      <c r="B6557" t="s">
        <v>28121</v>
      </c>
      <c r="C6557" t="s">
        <v>7510</v>
      </c>
      <c r="D6557" t="s">
        <v>28122</v>
      </c>
      <c r="E6557" t="s">
        <v>28122</v>
      </c>
    </row>
    <row r="6558" spans="1:5" x14ac:dyDescent="0.3">
      <c r="A6558" t="s">
        <v>28123</v>
      </c>
      <c r="B6558" t="s">
        <v>28124</v>
      </c>
      <c r="C6558" t="s">
        <v>28125</v>
      </c>
      <c r="D6558" t="s">
        <v>28125</v>
      </c>
      <c r="E6558" t="s">
        <v>28125</v>
      </c>
    </row>
    <row r="6559" spans="1:5" x14ac:dyDescent="0.3">
      <c r="A6559" t="s">
        <v>28126</v>
      </c>
      <c r="B6559" t="s">
        <v>28127</v>
      </c>
      <c r="C6559" t="s">
        <v>28128</v>
      </c>
      <c r="D6559" t="s">
        <v>28128</v>
      </c>
      <c r="E6559" t="s">
        <v>28128</v>
      </c>
    </row>
    <row r="6560" spans="1:5" x14ac:dyDescent="0.3">
      <c r="A6560" t="s">
        <v>28129</v>
      </c>
      <c r="B6560" t="s">
        <v>28130</v>
      </c>
      <c r="C6560" t="s">
        <v>1946</v>
      </c>
      <c r="D6560" t="s">
        <v>1946</v>
      </c>
      <c r="E6560" t="s">
        <v>1946</v>
      </c>
    </row>
    <row r="6561" spans="1:5" x14ac:dyDescent="0.3">
      <c r="A6561" t="s">
        <v>28131</v>
      </c>
      <c r="B6561" t="s">
        <v>28132</v>
      </c>
      <c r="C6561" t="s">
        <v>28133</v>
      </c>
      <c r="D6561" t="s">
        <v>28133</v>
      </c>
      <c r="E6561" t="s">
        <v>28133</v>
      </c>
    </row>
    <row r="6562" spans="1:5" x14ac:dyDescent="0.3">
      <c r="A6562" t="s">
        <v>28134</v>
      </c>
      <c r="B6562" t="s">
        <v>28135</v>
      </c>
      <c r="C6562" t="s">
        <v>28136</v>
      </c>
      <c r="D6562" t="s">
        <v>28136</v>
      </c>
      <c r="E6562" t="s">
        <v>28136</v>
      </c>
    </row>
    <row r="6563" spans="1:5" x14ac:dyDescent="0.3">
      <c r="A6563" t="s">
        <v>28137</v>
      </c>
      <c r="B6563" t="s">
        <v>28138</v>
      </c>
      <c r="C6563" t="s">
        <v>28139</v>
      </c>
      <c r="D6563" t="s">
        <v>28139</v>
      </c>
      <c r="E6563" t="s">
        <v>28139</v>
      </c>
    </row>
    <row r="6564" spans="1:5" x14ac:dyDescent="0.3">
      <c r="A6564" t="s">
        <v>28140</v>
      </c>
      <c r="B6564" t="s">
        <v>28141</v>
      </c>
      <c r="C6564" t="s">
        <v>20296</v>
      </c>
      <c r="D6564" t="s">
        <v>20296</v>
      </c>
      <c r="E6564" t="s">
        <v>20296</v>
      </c>
    </row>
    <row r="6565" spans="1:5" x14ac:dyDescent="0.3">
      <c r="A6565" t="s">
        <v>28142</v>
      </c>
      <c r="B6565" t="s">
        <v>28143</v>
      </c>
      <c r="C6565" t="s">
        <v>6133</v>
      </c>
      <c r="D6565" t="s">
        <v>6133</v>
      </c>
      <c r="E6565" t="s">
        <v>6133</v>
      </c>
    </row>
    <row r="6566" spans="1:5" x14ac:dyDescent="0.3">
      <c r="A6566" t="s">
        <v>28144</v>
      </c>
      <c r="B6566" t="s">
        <v>28145</v>
      </c>
      <c r="C6566" t="s">
        <v>28146</v>
      </c>
      <c r="D6566" t="s">
        <v>28146</v>
      </c>
      <c r="E6566" t="s">
        <v>28146</v>
      </c>
    </row>
    <row r="6567" spans="1:5" x14ac:dyDescent="0.3">
      <c r="A6567" t="s">
        <v>28147</v>
      </c>
      <c r="B6567" t="s">
        <v>28148</v>
      </c>
      <c r="C6567" t="s">
        <v>18641</v>
      </c>
      <c r="D6567" t="s">
        <v>18641</v>
      </c>
      <c r="E6567" t="s">
        <v>18641</v>
      </c>
    </row>
    <row r="6568" spans="1:5" x14ac:dyDescent="0.3">
      <c r="A6568" t="s">
        <v>28149</v>
      </c>
      <c r="B6568" t="s">
        <v>28150</v>
      </c>
      <c r="C6568" t="s">
        <v>28151</v>
      </c>
      <c r="D6568" t="s">
        <v>28151</v>
      </c>
      <c r="E6568" t="s">
        <v>28151</v>
      </c>
    </row>
    <row r="6569" spans="1:5" x14ac:dyDescent="0.3">
      <c r="A6569" t="s">
        <v>28152</v>
      </c>
      <c r="B6569" t="s">
        <v>28153</v>
      </c>
      <c r="C6569" t="s">
        <v>28154</v>
      </c>
      <c r="D6569" t="s">
        <v>28154</v>
      </c>
      <c r="E6569" t="s">
        <v>28154</v>
      </c>
    </row>
    <row r="6570" spans="1:5" x14ac:dyDescent="0.3">
      <c r="A6570" t="s">
        <v>28155</v>
      </c>
      <c r="B6570" t="s">
        <v>28156</v>
      </c>
      <c r="C6570" t="s">
        <v>6017</v>
      </c>
      <c r="D6570" t="s">
        <v>28157</v>
      </c>
      <c r="E6570" t="s">
        <v>28157</v>
      </c>
    </row>
    <row r="6571" spans="1:5" x14ac:dyDescent="0.3">
      <c r="A6571" t="s">
        <v>28158</v>
      </c>
      <c r="B6571" t="s">
        <v>28159</v>
      </c>
      <c r="C6571" t="s">
        <v>28160</v>
      </c>
      <c r="D6571" t="s">
        <v>28160</v>
      </c>
      <c r="E6571" t="s">
        <v>28160</v>
      </c>
    </row>
    <row r="6572" spans="1:5" x14ac:dyDescent="0.3">
      <c r="A6572" t="s">
        <v>28161</v>
      </c>
      <c r="B6572" t="s">
        <v>28162</v>
      </c>
      <c r="C6572" t="s">
        <v>28163</v>
      </c>
      <c r="D6572" t="s">
        <v>28163</v>
      </c>
      <c r="E6572" t="s">
        <v>28163</v>
      </c>
    </row>
    <row r="6573" spans="1:5" x14ac:dyDescent="0.3">
      <c r="A6573" t="s">
        <v>28164</v>
      </c>
      <c r="B6573" t="s">
        <v>28165</v>
      </c>
      <c r="C6573" t="s">
        <v>28166</v>
      </c>
      <c r="D6573" t="s">
        <v>28167</v>
      </c>
      <c r="E6573" t="s">
        <v>28167</v>
      </c>
    </row>
    <row r="6574" spans="1:5" x14ac:dyDescent="0.3">
      <c r="A6574" t="s">
        <v>28168</v>
      </c>
      <c r="B6574" t="s">
        <v>28169</v>
      </c>
      <c r="C6574" t="s">
        <v>28170</v>
      </c>
      <c r="D6574" t="s">
        <v>28170</v>
      </c>
      <c r="E6574" t="s">
        <v>28170</v>
      </c>
    </row>
    <row r="6575" spans="1:5" x14ac:dyDescent="0.3">
      <c r="A6575" t="s">
        <v>28171</v>
      </c>
      <c r="B6575" t="s">
        <v>28172</v>
      </c>
      <c r="C6575" t="s">
        <v>28173</v>
      </c>
      <c r="D6575" t="s">
        <v>28173</v>
      </c>
      <c r="E6575" t="s">
        <v>28173</v>
      </c>
    </row>
    <row r="6576" spans="1:5" x14ac:dyDescent="0.3">
      <c r="A6576" t="s">
        <v>28174</v>
      </c>
      <c r="B6576" t="s">
        <v>28175</v>
      </c>
      <c r="C6576" t="s">
        <v>28176</v>
      </c>
      <c r="D6576" t="s">
        <v>28176</v>
      </c>
      <c r="E6576" t="s">
        <v>28176</v>
      </c>
    </row>
    <row r="6577" spans="1:5" x14ac:dyDescent="0.3">
      <c r="A6577" t="s">
        <v>28177</v>
      </c>
      <c r="B6577" t="s">
        <v>28178</v>
      </c>
      <c r="C6577" t="s">
        <v>28179</v>
      </c>
      <c r="D6577" t="s">
        <v>28179</v>
      </c>
      <c r="E6577" t="s">
        <v>28179</v>
      </c>
    </row>
    <row r="6578" spans="1:5" x14ac:dyDescent="0.3">
      <c r="A6578" t="s">
        <v>28180</v>
      </c>
      <c r="B6578" t="s">
        <v>28181</v>
      </c>
      <c r="C6578" t="s">
        <v>28182</v>
      </c>
      <c r="D6578" t="s">
        <v>28182</v>
      </c>
      <c r="E6578" t="s">
        <v>28182</v>
      </c>
    </row>
    <row r="6579" spans="1:5" x14ac:dyDescent="0.3">
      <c r="A6579" t="s">
        <v>28183</v>
      </c>
      <c r="B6579" t="s">
        <v>28184</v>
      </c>
      <c r="C6579" t="s">
        <v>28185</v>
      </c>
      <c r="D6579" t="s">
        <v>28185</v>
      </c>
      <c r="E6579" t="s">
        <v>28185</v>
      </c>
    </row>
    <row r="6580" spans="1:5" x14ac:dyDescent="0.3">
      <c r="A6580" t="s">
        <v>28186</v>
      </c>
      <c r="B6580" t="s">
        <v>28187</v>
      </c>
      <c r="C6580" t="s">
        <v>28019</v>
      </c>
      <c r="D6580" t="s">
        <v>28188</v>
      </c>
      <c r="E6580" t="s">
        <v>28188</v>
      </c>
    </row>
    <row r="6581" spans="1:5" x14ac:dyDescent="0.3">
      <c r="A6581" t="s">
        <v>28189</v>
      </c>
      <c r="B6581" t="s">
        <v>28190</v>
      </c>
      <c r="C6581" t="s">
        <v>7571</v>
      </c>
      <c r="D6581" t="s">
        <v>7571</v>
      </c>
      <c r="E6581" t="s">
        <v>7571</v>
      </c>
    </row>
    <row r="6582" spans="1:5" x14ac:dyDescent="0.3">
      <c r="A6582" t="s">
        <v>28191</v>
      </c>
      <c r="B6582" t="s">
        <v>28192</v>
      </c>
      <c r="C6582" t="s">
        <v>23024</v>
      </c>
      <c r="D6582" t="s">
        <v>23024</v>
      </c>
      <c r="E6582" t="s">
        <v>23024</v>
      </c>
    </row>
    <row r="6583" spans="1:5" x14ac:dyDescent="0.3">
      <c r="A6583" t="s">
        <v>28193</v>
      </c>
      <c r="B6583" t="s">
        <v>28194</v>
      </c>
      <c r="C6583" t="s">
        <v>28195</v>
      </c>
      <c r="D6583" t="s">
        <v>28195</v>
      </c>
      <c r="E6583" t="s">
        <v>28195</v>
      </c>
    </row>
    <row r="6584" spans="1:5" x14ac:dyDescent="0.3">
      <c r="A6584" t="s">
        <v>28196</v>
      </c>
      <c r="B6584" t="s">
        <v>28197</v>
      </c>
      <c r="C6584" t="s">
        <v>28198</v>
      </c>
      <c r="D6584" t="s">
        <v>28198</v>
      </c>
      <c r="E6584" t="s">
        <v>28198</v>
      </c>
    </row>
    <row r="6585" spans="1:5" x14ac:dyDescent="0.3">
      <c r="A6585" t="s">
        <v>28199</v>
      </c>
      <c r="B6585" t="s">
        <v>28200</v>
      </c>
      <c r="C6585" t="s">
        <v>28201</v>
      </c>
      <c r="D6585" t="s">
        <v>28201</v>
      </c>
      <c r="E6585" t="s">
        <v>28201</v>
      </c>
    </row>
    <row r="6586" spans="1:5" x14ac:dyDescent="0.3">
      <c r="A6586" t="s">
        <v>28202</v>
      </c>
      <c r="B6586" t="s">
        <v>28203</v>
      </c>
      <c r="C6586" t="s">
        <v>28204</v>
      </c>
      <c r="D6586" t="s">
        <v>28204</v>
      </c>
      <c r="E6586" t="s">
        <v>28204</v>
      </c>
    </row>
    <row r="6587" spans="1:5" x14ac:dyDescent="0.3">
      <c r="A6587" t="s">
        <v>28205</v>
      </c>
      <c r="B6587" t="s">
        <v>28206</v>
      </c>
      <c r="C6587" t="s">
        <v>28207</v>
      </c>
      <c r="D6587" t="s">
        <v>28208</v>
      </c>
      <c r="E6587" t="s">
        <v>28208</v>
      </c>
    </row>
    <row r="6588" spans="1:5" x14ac:dyDescent="0.3">
      <c r="A6588" t="s">
        <v>28209</v>
      </c>
      <c r="B6588" t="s">
        <v>28210</v>
      </c>
      <c r="C6588" t="s">
        <v>28211</v>
      </c>
      <c r="D6588" t="s">
        <v>28212</v>
      </c>
      <c r="E6588" t="s">
        <v>28212</v>
      </c>
    </row>
    <row r="6589" spans="1:5" x14ac:dyDescent="0.3">
      <c r="A6589" t="s">
        <v>28213</v>
      </c>
      <c r="B6589" t="s">
        <v>28214</v>
      </c>
      <c r="C6589" t="s">
        <v>28215</v>
      </c>
      <c r="D6589" t="s">
        <v>28215</v>
      </c>
      <c r="E6589" t="s">
        <v>28215</v>
      </c>
    </row>
    <row r="6590" spans="1:5" x14ac:dyDescent="0.3">
      <c r="A6590" t="s">
        <v>28216</v>
      </c>
      <c r="B6590" t="s">
        <v>28217</v>
      </c>
      <c r="C6590" t="s">
        <v>28218</v>
      </c>
      <c r="D6590" t="s">
        <v>28218</v>
      </c>
      <c r="E6590" t="s">
        <v>28218</v>
      </c>
    </row>
    <row r="6591" spans="1:5" x14ac:dyDescent="0.3">
      <c r="A6591" t="s">
        <v>28219</v>
      </c>
      <c r="B6591" t="s">
        <v>28220</v>
      </c>
      <c r="C6591" t="s">
        <v>28221</v>
      </c>
      <c r="D6591" t="s">
        <v>6227</v>
      </c>
      <c r="E6591" t="s">
        <v>28222</v>
      </c>
    </row>
    <row r="6592" spans="1:5" x14ac:dyDescent="0.3">
      <c r="A6592" t="s">
        <v>28223</v>
      </c>
      <c r="B6592" t="s">
        <v>28224</v>
      </c>
      <c r="C6592" t="s">
        <v>28225</v>
      </c>
      <c r="D6592" t="s">
        <v>28225</v>
      </c>
      <c r="E6592" t="s">
        <v>28225</v>
      </c>
    </row>
    <row r="6593" spans="1:5" x14ac:dyDescent="0.3">
      <c r="A6593" t="s">
        <v>28226</v>
      </c>
      <c r="B6593" t="s">
        <v>28227</v>
      </c>
      <c r="C6593" t="s">
        <v>28228</v>
      </c>
      <c r="D6593" t="s">
        <v>28228</v>
      </c>
      <c r="E6593" t="s">
        <v>28228</v>
      </c>
    </row>
    <row r="6594" spans="1:5" x14ac:dyDescent="0.3">
      <c r="A6594" t="s">
        <v>28229</v>
      </c>
      <c r="B6594" t="s">
        <v>28230</v>
      </c>
      <c r="C6594" t="s">
        <v>6017</v>
      </c>
      <c r="D6594" t="s">
        <v>6017</v>
      </c>
      <c r="E6594" t="s">
        <v>6017</v>
      </c>
    </row>
    <row r="6595" spans="1:5" x14ac:dyDescent="0.3">
      <c r="A6595" t="s">
        <v>28231</v>
      </c>
      <c r="B6595" t="s">
        <v>28232</v>
      </c>
      <c r="C6595" t="s">
        <v>6146</v>
      </c>
      <c r="D6595" t="s">
        <v>6146</v>
      </c>
      <c r="E6595" t="s">
        <v>6146</v>
      </c>
    </row>
    <row r="6596" spans="1:5" x14ac:dyDescent="0.3">
      <c r="A6596" t="s">
        <v>28233</v>
      </c>
      <c r="B6596" t="s">
        <v>28234</v>
      </c>
      <c r="C6596" t="s">
        <v>28235</v>
      </c>
      <c r="D6596" t="s">
        <v>28236</v>
      </c>
      <c r="E6596" t="s">
        <v>28236</v>
      </c>
    </row>
    <row r="6597" spans="1:5" x14ac:dyDescent="0.3">
      <c r="A6597" t="s">
        <v>28237</v>
      </c>
      <c r="B6597" t="s">
        <v>28238</v>
      </c>
      <c r="C6597" t="s">
        <v>24749</v>
      </c>
      <c r="D6597" t="s">
        <v>24749</v>
      </c>
      <c r="E6597" t="s">
        <v>24749</v>
      </c>
    </row>
    <row r="6598" spans="1:5" x14ac:dyDescent="0.3">
      <c r="A6598" t="s">
        <v>28239</v>
      </c>
      <c r="B6598" t="s">
        <v>28240</v>
      </c>
      <c r="C6598" t="s">
        <v>28241</v>
      </c>
      <c r="D6598" t="s">
        <v>28242</v>
      </c>
      <c r="E6598" t="s">
        <v>28242</v>
      </c>
    </row>
    <row r="6599" spans="1:5" x14ac:dyDescent="0.3">
      <c r="A6599" t="s">
        <v>28243</v>
      </c>
      <c r="B6599" t="s">
        <v>28244</v>
      </c>
      <c r="C6599" t="s">
        <v>28245</v>
      </c>
      <c r="D6599" t="s">
        <v>28245</v>
      </c>
      <c r="E6599" t="s">
        <v>28245</v>
      </c>
    </row>
    <row r="6600" spans="1:5" x14ac:dyDescent="0.3">
      <c r="A6600" t="s">
        <v>28246</v>
      </c>
      <c r="B6600" t="s">
        <v>28247</v>
      </c>
      <c r="C6600" t="s">
        <v>28248</v>
      </c>
      <c r="D6600" t="s">
        <v>28248</v>
      </c>
      <c r="E6600" t="s">
        <v>28248</v>
      </c>
    </row>
    <row r="6601" spans="1:5" x14ac:dyDescent="0.3">
      <c r="A6601" t="s">
        <v>28249</v>
      </c>
      <c r="B6601" t="s">
        <v>28250</v>
      </c>
      <c r="C6601" t="s">
        <v>28251</v>
      </c>
      <c r="D6601" t="s">
        <v>28251</v>
      </c>
      <c r="E6601" t="s">
        <v>28251</v>
      </c>
    </row>
    <row r="6602" spans="1:5" x14ac:dyDescent="0.3">
      <c r="A6602" t="s">
        <v>28252</v>
      </c>
      <c r="B6602" t="s">
        <v>28253</v>
      </c>
      <c r="C6602" t="s">
        <v>28254</v>
      </c>
      <c r="D6602" t="s">
        <v>28254</v>
      </c>
      <c r="E6602" t="s">
        <v>28254</v>
      </c>
    </row>
    <row r="6603" spans="1:5" x14ac:dyDescent="0.3">
      <c r="A6603" t="s">
        <v>28255</v>
      </c>
      <c r="B6603" t="s">
        <v>28256</v>
      </c>
      <c r="C6603" t="s">
        <v>28257</v>
      </c>
      <c r="D6603" t="s">
        <v>28257</v>
      </c>
      <c r="E6603" t="s">
        <v>28257</v>
      </c>
    </row>
    <row r="6604" spans="1:5" x14ac:dyDescent="0.3">
      <c r="A6604" t="s">
        <v>28258</v>
      </c>
      <c r="B6604" t="s">
        <v>28259</v>
      </c>
      <c r="C6604" t="s">
        <v>28260</v>
      </c>
      <c r="D6604" t="s">
        <v>28260</v>
      </c>
      <c r="E6604" t="s">
        <v>28260</v>
      </c>
    </row>
    <row r="6605" spans="1:5" x14ac:dyDescent="0.3">
      <c r="A6605" t="s">
        <v>28261</v>
      </c>
      <c r="B6605" t="s">
        <v>28262</v>
      </c>
      <c r="C6605" t="s">
        <v>28263</v>
      </c>
      <c r="D6605" t="s">
        <v>28263</v>
      </c>
      <c r="E6605" t="s">
        <v>28263</v>
      </c>
    </row>
    <row r="6606" spans="1:5" x14ac:dyDescent="0.3">
      <c r="A6606" t="s">
        <v>28264</v>
      </c>
      <c r="B6606" t="s">
        <v>28265</v>
      </c>
      <c r="C6606" t="s">
        <v>28266</v>
      </c>
      <c r="D6606" t="s">
        <v>28266</v>
      </c>
      <c r="E6606" t="s">
        <v>28266</v>
      </c>
    </row>
    <row r="6607" spans="1:5" x14ac:dyDescent="0.3">
      <c r="A6607" t="s">
        <v>28267</v>
      </c>
      <c r="B6607" t="s">
        <v>28268</v>
      </c>
      <c r="C6607" t="s">
        <v>28269</v>
      </c>
      <c r="D6607" t="s">
        <v>28269</v>
      </c>
      <c r="E6607" t="s">
        <v>28269</v>
      </c>
    </row>
    <row r="6608" spans="1:5" x14ac:dyDescent="0.3">
      <c r="A6608" t="s">
        <v>28270</v>
      </c>
      <c r="B6608" t="s">
        <v>28271</v>
      </c>
      <c r="C6608" t="s">
        <v>28272</v>
      </c>
      <c r="D6608" t="s">
        <v>28273</v>
      </c>
      <c r="E6608" t="s">
        <v>28273</v>
      </c>
    </row>
    <row r="6609" spans="1:5" x14ac:dyDescent="0.3">
      <c r="A6609" t="s">
        <v>28274</v>
      </c>
      <c r="B6609" t="s">
        <v>28275</v>
      </c>
      <c r="C6609" t="s">
        <v>28276</v>
      </c>
      <c r="D6609" t="s">
        <v>28277</v>
      </c>
      <c r="E6609" t="s">
        <v>28277</v>
      </c>
    </row>
    <row r="6610" spans="1:5" x14ac:dyDescent="0.3">
      <c r="A6610" t="s">
        <v>28278</v>
      </c>
      <c r="B6610" t="s">
        <v>28279</v>
      </c>
      <c r="C6610" t="s">
        <v>26635</v>
      </c>
      <c r="D6610" t="s">
        <v>26635</v>
      </c>
      <c r="E6610" t="s">
        <v>26635</v>
      </c>
    </row>
    <row r="6611" spans="1:5" x14ac:dyDescent="0.3">
      <c r="A6611" t="s">
        <v>28280</v>
      </c>
      <c r="B6611" t="s">
        <v>28281</v>
      </c>
      <c r="C6611" t="s">
        <v>28282</v>
      </c>
      <c r="D6611" t="s">
        <v>28282</v>
      </c>
      <c r="E6611" t="s">
        <v>28282</v>
      </c>
    </row>
    <row r="6612" spans="1:5" x14ac:dyDescent="0.3">
      <c r="A6612" t="s">
        <v>28283</v>
      </c>
      <c r="B6612" t="s">
        <v>28284</v>
      </c>
      <c r="C6612" t="s">
        <v>28285</v>
      </c>
      <c r="D6612" t="s">
        <v>28285</v>
      </c>
      <c r="E6612" t="s">
        <v>28285</v>
      </c>
    </row>
    <row r="6613" spans="1:5" x14ac:dyDescent="0.3">
      <c r="A6613" t="s">
        <v>28286</v>
      </c>
      <c r="B6613" t="s">
        <v>28287</v>
      </c>
      <c r="C6613" t="s">
        <v>6094</v>
      </c>
      <c r="D6613" t="s">
        <v>28288</v>
      </c>
      <c r="E6613" t="s">
        <v>28288</v>
      </c>
    </row>
    <row r="6614" spans="1:5" x14ac:dyDescent="0.3">
      <c r="A6614" t="s">
        <v>28289</v>
      </c>
      <c r="B6614" t="s">
        <v>28290</v>
      </c>
      <c r="C6614" t="s">
        <v>28291</v>
      </c>
      <c r="D6614" t="s">
        <v>28291</v>
      </c>
      <c r="E6614" t="s">
        <v>28291</v>
      </c>
    </row>
    <row r="6615" spans="1:5" x14ac:dyDescent="0.3">
      <c r="A6615" t="s">
        <v>28292</v>
      </c>
      <c r="B6615" t="s">
        <v>28293</v>
      </c>
      <c r="C6615" t="s">
        <v>9987</v>
      </c>
      <c r="D6615" t="s">
        <v>28294</v>
      </c>
      <c r="E6615" t="s">
        <v>28294</v>
      </c>
    </row>
    <row r="6616" spans="1:5" x14ac:dyDescent="0.3">
      <c r="A6616" t="s">
        <v>28295</v>
      </c>
      <c r="B6616" t="s">
        <v>28296</v>
      </c>
      <c r="C6616" t="s">
        <v>28297</v>
      </c>
      <c r="D6616" t="s">
        <v>28297</v>
      </c>
      <c r="E6616" t="s">
        <v>28297</v>
      </c>
    </row>
    <row r="6617" spans="1:5" x14ac:dyDescent="0.3">
      <c r="A6617" t="s">
        <v>28298</v>
      </c>
      <c r="B6617" t="s">
        <v>28299</v>
      </c>
      <c r="C6617" t="s">
        <v>28300</v>
      </c>
      <c r="D6617" t="s">
        <v>28300</v>
      </c>
      <c r="E6617" t="s">
        <v>28300</v>
      </c>
    </row>
    <row r="6618" spans="1:5" x14ac:dyDescent="0.3">
      <c r="A6618" t="s">
        <v>28301</v>
      </c>
      <c r="B6618" t="s">
        <v>28302</v>
      </c>
      <c r="C6618" t="s">
        <v>19684</v>
      </c>
      <c r="D6618" t="s">
        <v>19684</v>
      </c>
      <c r="E6618" t="s">
        <v>19684</v>
      </c>
    </row>
    <row r="6619" spans="1:5" x14ac:dyDescent="0.3">
      <c r="A6619" t="s">
        <v>28303</v>
      </c>
      <c r="B6619" t="s">
        <v>28304</v>
      </c>
      <c r="C6619" t="s">
        <v>28305</v>
      </c>
      <c r="D6619" t="s">
        <v>28305</v>
      </c>
      <c r="E6619" t="s">
        <v>28305</v>
      </c>
    </row>
    <row r="6620" spans="1:5" x14ac:dyDescent="0.3">
      <c r="A6620" t="s">
        <v>28306</v>
      </c>
      <c r="B6620" t="s">
        <v>28307</v>
      </c>
      <c r="C6620" t="s">
        <v>28308</v>
      </c>
      <c r="D6620" t="s">
        <v>28308</v>
      </c>
      <c r="E6620" t="s">
        <v>28308</v>
      </c>
    </row>
    <row r="6621" spans="1:5" x14ac:dyDescent="0.3">
      <c r="A6621" t="s">
        <v>28309</v>
      </c>
      <c r="B6621" t="s">
        <v>28310</v>
      </c>
      <c r="C6621" t="s">
        <v>28311</v>
      </c>
      <c r="D6621" t="s">
        <v>28312</v>
      </c>
      <c r="E6621" t="s">
        <v>28312</v>
      </c>
    </row>
    <row r="6622" spans="1:5" x14ac:dyDescent="0.3">
      <c r="A6622" t="s">
        <v>28313</v>
      </c>
      <c r="B6622" t="s">
        <v>28314</v>
      </c>
      <c r="C6622" t="s">
        <v>28315</v>
      </c>
      <c r="D6622" t="s">
        <v>28315</v>
      </c>
      <c r="E6622" t="s">
        <v>28315</v>
      </c>
    </row>
    <row r="6623" spans="1:5" x14ac:dyDescent="0.3">
      <c r="A6623" t="s">
        <v>28316</v>
      </c>
      <c r="B6623" t="s">
        <v>28317</v>
      </c>
      <c r="C6623" t="s">
        <v>28318</v>
      </c>
      <c r="D6623" t="s">
        <v>28319</v>
      </c>
      <c r="E6623" t="s">
        <v>28319</v>
      </c>
    </row>
    <row r="6624" spans="1:5" x14ac:dyDescent="0.3">
      <c r="A6624" t="s">
        <v>28320</v>
      </c>
      <c r="B6624" t="s">
        <v>28321</v>
      </c>
      <c r="C6624" t="s">
        <v>28322</v>
      </c>
      <c r="D6624" t="s">
        <v>28322</v>
      </c>
      <c r="E6624" t="s">
        <v>28322</v>
      </c>
    </row>
    <row r="6625" spans="1:5" x14ac:dyDescent="0.3">
      <c r="A6625" t="s">
        <v>28323</v>
      </c>
      <c r="B6625" t="s">
        <v>28324</v>
      </c>
      <c r="C6625" t="s">
        <v>28325</v>
      </c>
      <c r="D6625" t="s">
        <v>28325</v>
      </c>
      <c r="E6625" t="s">
        <v>28325</v>
      </c>
    </row>
    <row r="6626" spans="1:5" x14ac:dyDescent="0.3">
      <c r="A6626" t="s">
        <v>28326</v>
      </c>
      <c r="B6626" t="s">
        <v>28327</v>
      </c>
      <c r="C6626" t="s">
        <v>28328</v>
      </c>
      <c r="D6626" t="s">
        <v>28328</v>
      </c>
      <c r="E6626" t="s">
        <v>28328</v>
      </c>
    </row>
    <row r="6627" spans="1:5" x14ac:dyDescent="0.3">
      <c r="A6627" t="s">
        <v>28329</v>
      </c>
      <c r="B6627" t="s">
        <v>28330</v>
      </c>
      <c r="C6627" t="s">
        <v>28331</v>
      </c>
      <c r="D6627" t="s">
        <v>28331</v>
      </c>
      <c r="E6627" t="s">
        <v>28331</v>
      </c>
    </row>
    <row r="6628" spans="1:5" x14ac:dyDescent="0.3">
      <c r="A6628" t="s">
        <v>28332</v>
      </c>
      <c r="B6628" t="s">
        <v>28333</v>
      </c>
      <c r="C6628" t="s">
        <v>16415</v>
      </c>
      <c r="D6628" t="s">
        <v>28334</v>
      </c>
      <c r="E6628" t="s">
        <v>28334</v>
      </c>
    </row>
    <row r="6629" spans="1:5" x14ac:dyDescent="0.3">
      <c r="A6629" t="s">
        <v>28335</v>
      </c>
      <c r="B6629" t="s">
        <v>28336</v>
      </c>
      <c r="C6629" t="s">
        <v>16560</v>
      </c>
      <c r="D6629" t="s">
        <v>16560</v>
      </c>
      <c r="E6629" t="s">
        <v>16560</v>
      </c>
    </row>
    <row r="6630" spans="1:5" x14ac:dyDescent="0.3">
      <c r="A6630" t="s">
        <v>28337</v>
      </c>
      <c r="B6630" t="s">
        <v>28338</v>
      </c>
      <c r="C6630" t="s">
        <v>5854</v>
      </c>
      <c r="D6630" t="s">
        <v>5854</v>
      </c>
      <c r="E6630" t="s">
        <v>5854</v>
      </c>
    </row>
    <row r="6631" spans="1:5" x14ac:dyDescent="0.3">
      <c r="A6631" t="s">
        <v>28339</v>
      </c>
      <c r="B6631" t="s">
        <v>28340</v>
      </c>
      <c r="C6631" t="s">
        <v>28341</v>
      </c>
      <c r="D6631" t="s">
        <v>28341</v>
      </c>
      <c r="E6631" t="s">
        <v>28341</v>
      </c>
    </row>
    <row r="6632" spans="1:5" x14ac:dyDescent="0.3">
      <c r="A6632" t="s">
        <v>28342</v>
      </c>
      <c r="B6632" t="s">
        <v>28343</v>
      </c>
      <c r="C6632" t="s">
        <v>16891</v>
      </c>
      <c r="D6632" t="s">
        <v>28344</v>
      </c>
      <c r="E6632" t="s">
        <v>28344</v>
      </c>
    </row>
    <row r="6633" spans="1:5" x14ac:dyDescent="0.3">
      <c r="A6633" t="s">
        <v>28345</v>
      </c>
      <c r="B6633" t="s">
        <v>28346</v>
      </c>
      <c r="C6633" t="s">
        <v>28347</v>
      </c>
      <c r="D6633" t="s">
        <v>28347</v>
      </c>
      <c r="E6633" t="s">
        <v>28347</v>
      </c>
    </row>
    <row r="6634" spans="1:5" x14ac:dyDescent="0.3">
      <c r="A6634" t="s">
        <v>28348</v>
      </c>
      <c r="B6634" t="s">
        <v>28349</v>
      </c>
      <c r="C6634" t="s">
        <v>28350</v>
      </c>
      <c r="D6634" t="s">
        <v>28350</v>
      </c>
      <c r="E6634" t="s">
        <v>28350</v>
      </c>
    </row>
    <row r="6635" spans="1:5" x14ac:dyDescent="0.3">
      <c r="A6635" t="s">
        <v>28351</v>
      </c>
      <c r="B6635" t="s">
        <v>28352</v>
      </c>
      <c r="C6635" t="s">
        <v>27957</v>
      </c>
      <c r="D6635" t="s">
        <v>27957</v>
      </c>
      <c r="E6635" t="s">
        <v>27957</v>
      </c>
    </row>
    <row r="6636" spans="1:5" x14ac:dyDescent="0.3">
      <c r="A6636" t="s">
        <v>28353</v>
      </c>
      <c r="B6636" t="s">
        <v>28354</v>
      </c>
      <c r="C6636" t="s">
        <v>28355</v>
      </c>
      <c r="D6636" t="s">
        <v>28355</v>
      </c>
      <c r="E6636" t="s">
        <v>28355</v>
      </c>
    </row>
    <row r="6637" spans="1:5" x14ac:dyDescent="0.3">
      <c r="A6637" t="s">
        <v>28356</v>
      </c>
      <c r="B6637" t="s">
        <v>28357</v>
      </c>
      <c r="C6637" t="s">
        <v>28358</v>
      </c>
      <c r="D6637" t="s">
        <v>28358</v>
      </c>
      <c r="E6637" t="s">
        <v>28358</v>
      </c>
    </row>
    <row r="6638" spans="1:5" x14ac:dyDescent="0.3">
      <c r="A6638" t="s">
        <v>28359</v>
      </c>
      <c r="B6638" t="s">
        <v>28360</v>
      </c>
      <c r="C6638" t="s">
        <v>6480</v>
      </c>
      <c r="D6638" t="s">
        <v>6480</v>
      </c>
      <c r="E6638" t="s">
        <v>6480</v>
      </c>
    </row>
    <row r="6639" spans="1:5" x14ac:dyDescent="0.3">
      <c r="A6639" t="s">
        <v>28361</v>
      </c>
      <c r="B6639" t="s">
        <v>28362</v>
      </c>
      <c r="C6639" t="s">
        <v>28363</v>
      </c>
      <c r="D6639" t="s">
        <v>28363</v>
      </c>
      <c r="E6639" t="s">
        <v>28363</v>
      </c>
    </row>
    <row r="6640" spans="1:5" x14ac:dyDescent="0.3">
      <c r="A6640" t="s">
        <v>28364</v>
      </c>
      <c r="B6640" t="s">
        <v>28365</v>
      </c>
      <c r="C6640" t="s">
        <v>28366</v>
      </c>
      <c r="D6640" t="s">
        <v>28366</v>
      </c>
      <c r="E6640" t="s">
        <v>28366</v>
      </c>
    </row>
    <row r="6641" spans="1:5" x14ac:dyDescent="0.3">
      <c r="A6641" t="s">
        <v>28367</v>
      </c>
      <c r="B6641" t="s">
        <v>28368</v>
      </c>
      <c r="C6641" t="s">
        <v>28369</v>
      </c>
      <c r="D6641" t="s">
        <v>28369</v>
      </c>
      <c r="E6641" t="s">
        <v>28369</v>
      </c>
    </row>
    <row r="6642" spans="1:5" x14ac:dyDescent="0.3">
      <c r="A6642" t="s">
        <v>28370</v>
      </c>
      <c r="B6642" t="s">
        <v>28371</v>
      </c>
      <c r="C6642" t="s">
        <v>28372</v>
      </c>
      <c r="D6642" t="s">
        <v>28372</v>
      </c>
      <c r="E6642" t="s">
        <v>28372</v>
      </c>
    </row>
    <row r="6643" spans="1:5" x14ac:dyDescent="0.3">
      <c r="A6643" t="s">
        <v>28373</v>
      </c>
      <c r="B6643" t="s">
        <v>28374</v>
      </c>
      <c r="C6643" t="s">
        <v>28375</v>
      </c>
      <c r="D6643" t="s">
        <v>28375</v>
      </c>
      <c r="E6643" t="s">
        <v>28375</v>
      </c>
    </row>
    <row r="6644" spans="1:5" x14ac:dyDescent="0.3">
      <c r="A6644" t="s">
        <v>28376</v>
      </c>
      <c r="B6644" t="s">
        <v>28377</v>
      </c>
      <c r="C6644" t="s">
        <v>6531</v>
      </c>
      <c r="D6644" t="s">
        <v>6531</v>
      </c>
      <c r="E6644" t="s">
        <v>6531</v>
      </c>
    </row>
    <row r="6645" spans="1:5" x14ac:dyDescent="0.3">
      <c r="A6645" t="s">
        <v>28378</v>
      </c>
      <c r="B6645" t="s">
        <v>28379</v>
      </c>
      <c r="C6645" t="s">
        <v>28380</v>
      </c>
      <c r="D6645" t="s">
        <v>28380</v>
      </c>
      <c r="E6645" t="s">
        <v>28380</v>
      </c>
    </row>
    <row r="6646" spans="1:5" x14ac:dyDescent="0.3">
      <c r="A6646" t="s">
        <v>28381</v>
      </c>
      <c r="B6646" t="s">
        <v>28382</v>
      </c>
      <c r="C6646" t="s">
        <v>28383</v>
      </c>
      <c r="D6646" t="s">
        <v>28383</v>
      </c>
      <c r="E6646" t="s">
        <v>28383</v>
      </c>
    </row>
    <row r="6647" spans="1:5" x14ac:dyDescent="0.3">
      <c r="A6647" t="s">
        <v>28384</v>
      </c>
      <c r="B6647" t="s">
        <v>28385</v>
      </c>
      <c r="C6647" t="s">
        <v>28386</v>
      </c>
      <c r="D6647" t="s">
        <v>28386</v>
      </c>
      <c r="E6647" t="s">
        <v>28386</v>
      </c>
    </row>
    <row r="6648" spans="1:5" x14ac:dyDescent="0.3">
      <c r="A6648" t="s">
        <v>28387</v>
      </c>
      <c r="B6648" t="s">
        <v>28388</v>
      </c>
      <c r="C6648" t="s">
        <v>28389</v>
      </c>
      <c r="D6648" t="s">
        <v>28389</v>
      </c>
      <c r="E6648" t="s">
        <v>28389</v>
      </c>
    </row>
    <row r="6649" spans="1:5" x14ac:dyDescent="0.3">
      <c r="A6649" t="s">
        <v>28390</v>
      </c>
      <c r="B6649" t="s">
        <v>28391</v>
      </c>
      <c r="C6649" t="s">
        <v>28392</v>
      </c>
      <c r="D6649" t="s">
        <v>28392</v>
      </c>
      <c r="E6649" t="s">
        <v>28392</v>
      </c>
    </row>
    <row r="6650" spans="1:5" x14ac:dyDescent="0.3">
      <c r="A6650" t="s">
        <v>28393</v>
      </c>
      <c r="B6650" t="s">
        <v>28394</v>
      </c>
      <c r="C6650" t="s">
        <v>28395</v>
      </c>
      <c r="D6650" t="s">
        <v>28395</v>
      </c>
      <c r="E6650" t="s">
        <v>28395</v>
      </c>
    </row>
    <row r="6651" spans="1:5" x14ac:dyDescent="0.3">
      <c r="A6651" t="s">
        <v>28396</v>
      </c>
      <c r="B6651" t="s">
        <v>28397</v>
      </c>
      <c r="C6651" t="s">
        <v>2581</v>
      </c>
      <c r="D6651" t="s">
        <v>2581</v>
      </c>
      <c r="E6651" t="s">
        <v>2581</v>
      </c>
    </row>
    <row r="6652" spans="1:5" x14ac:dyDescent="0.3">
      <c r="A6652" t="s">
        <v>28398</v>
      </c>
      <c r="B6652" t="s">
        <v>28399</v>
      </c>
      <c r="C6652" t="s">
        <v>28400</v>
      </c>
      <c r="D6652" t="s">
        <v>28400</v>
      </c>
      <c r="E6652" t="s">
        <v>28400</v>
      </c>
    </row>
    <row r="6653" spans="1:5" x14ac:dyDescent="0.3">
      <c r="A6653" t="s">
        <v>28401</v>
      </c>
      <c r="B6653" t="s">
        <v>28402</v>
      </c>
      <c r="C6653" t="s">
        <v>28403</v>
      </c>
      <c r="D6653" t="s">
        <v>28403</v>
      </c>
      <c r="E6653" t="s">
        <v>28403</v>
      </c>
    </row>
    <row r="6654" spans="1:5" x14ac:dyDescent="0.3">
      <c r="A6654" t="s">
        <v>28404</v>
      </c>
      <c r="B6654" t="s">
        <v>28405</v>
      </c>
      <c r="C6654" t="s">
        <v>6613</v>
      </c>
      <c r="D6654" t="s">
        <v>6613</v>
      </c>
      <c r="E6654" t="s">
        <v>6613</v>
      </c>
    </row>
    <row r="6655" spans="1:5" x14ac:dyDescent="0.3">
      <c r="A6655" t="s">
        <v>28406</v>
      </c>
      <c r="B6655" t="s">
        <v>28407</v>
      </c>
      <c r="C6655" t="s">
        <v>9497</v>
      </c>
      <c r="D6655" t="s">
        <v>9497</v>
      </c>
      <c r="E6655" t="s">
        <v>9497</v>
      </c>
    </row>
    <row r="6656" spans="1:5" x14ac:dyDescent="0.3">
      <c r="A6656" t="s">
        <v>28408</v>
      </c>
      <c r="B6656" t="s">
        <v>28409</v>
      </c>
      <c r="C6656" t="s">
        <v>11074</v>
      </c>
      <c r="D6656" t="s">
        <v>11074</v>
      </c>
      <c r="E6656" t="s">
        <v>11074</v>
      </c>
    </row>
    <row r="6657" spans="1:5" x14ac:dyDescent="0.3">
      <c r="A6657" t="s">
        <v>28410</v>
      </c>
      <c r="B6657" t="s">
        <v>28411</v>
      </c>
      <c r="C6657" t="s">
        <v>28412</v>
      </c>
      <c r="D6657" t="s">
        <v>28412</v>
      </c>
      <c r="E6657" t="s">
        <v>28412</v>
      </c>
    </row>
    <row r="6658" spans="1:5" x14ac:dyDescent="0.3">
      <c r="A6658" t="s">
        <v>28413</v>
      </c>
      <c r="B6658" t="s">
        <v>28414</v>
      </c>
      <c r="C6658" t="s">
        <v>28415</v>
      </c>
      <c r="D6658" t="s">
        <v>28415</v>
      </c>
      <c r="E6658" t="s">
        <v>28415</v>
      </c>
    </row>
    <row r="6659" spans="1:5" x14ac:dyDescent="0.3">
      <c r="A6659" t="s">
        <v>28416</v>
      </c>
      <c r="B6659" t="s">
        <v>28417</v>
      </c>
      <c r="C6659" t="s">
        <v>28418</v>
      </c>
      <c r="D6659" t="s">
        <v>28418</v>
      </c>
      <c r="E6659" t="s">
        <v>28418</v>
      </c>
    </row>
    <row r="6660" spans="1:5" x14ac:dyDescent="0.3">
      <c r="A6660" t="s">
        <v>28419</v>
      </c>
      <c r="B6660" t="s">
        <v>28420</v>
      </c>
      <c r="C6660" t="s">
        <v>28421</v>
      </c>
      <c r="D6660" t="s">
        <v>28421</v>
      </c>
      <c r="E6660" t="s">
        <v>28421</v>
      </c>
    </row>
    <row r="6661" spans="1:5" x14ac:dyDescent="0.3">
      <c r="A6661" t="s">
        <v>28422</v>
      </c>
      <c r="B6661" t="s">
        <v>28423</v>
      </c>
      <c r="C6661" t="s">
        <v>28424</v>
      </c>
      <c r="D6661" t="s">
        <v>28424</v>
      </c>
      <c r="E6661" t="s">
        <v>28424</v>
      </c>
    </row>
    <row r="6662" spans="1:5" x14ac:dyDescent="0.3">
      <c r="A6662" t="s">
        <v>28425</v>
      </c>
      <c r="B6662" t="s">
        <v>28426</v>
      </c>
      <c r="C6662" t="s">
        <v>28427</v>
      </c>
      <c r="D6662" t="s">
        <v>28427</v>
      </c>
      <c r="E6662" t="s">
        <v>28427</v>
      </c>
    </row>
    <row r="6663" spans="1:5" x14ac:dyDescent="0.3">
      <c r="A6663" t="s">
        <v>28428</v>
      </c>
      <c r="B6663" t="s">
        <v>28429</v>
      </c>
      <c r="C6663" t="s">
        <v>28430</v>
      </c>
      <c r="D6663" t="s">
        <v>28430</v>
      </c>
      <c r="E6663" t="s">
        <v>28430</v>
      </c>
    </row>
    <row r="6664" spans="1:5" x14ac:dyDescent="0.3">
      <c r="A6664" t="s">
        <v>28431</v>
      </c>
      <c r="B6664" t="s">
        <v>28432</v>
      </c>
      <c r="C6664" t="s">
        <v>28433</v>
      </c>
      <c r="D6664" t="s">
        <v>28433</v>
      </c>
      <c r="E6664" t="s">
        <v>28433</v>
      </c>
    </row>
    <row r="6665" spans="1:5" x14ac:dyDescent="0.3">
      <c r="A6665" t="s">
        <v>28434</v>
      </c>
      <c r="B6665" t="s">
        <v>28435</v>
      </c>
      <c r="C6665" t="s">
        <v>28436</v>
      </c>
      <c r="D6665" t="s">
        <v>28437</v>
      </c>
      <c r="E6665" t="s">
        <v>28437</v>
      </c>
    </row>
    <row r="6666" spans="1:5" x14ac:dyDescent="0.3">
      <c r="A6666" t="s">
        <v>28438</v>
      </c>
      <c r="B6666" t="s">
        <v>28439</v>
      </c>
      <c r="C6666" t="s">
        <v>28440</v>
      </c>
      <c r="D6666" t="s">
        <v>28440</v>
      </c>
      <c r="E6666" t="s">
        <v>28440</v>
      </c>
    </row>
    <row r="6667" spans="1:5" x14ac:dyDescent="0.3">
      <c r="A6667" t="s">
        <v>28441</v>
      </c>
      <c r="B6667" t="s">
        <v>28442</v>
      </c>
      <c r="C6667" t="s">
        <v>9437</v>
      </c>
      <c r="D6667" t="s">
        <v>28443</v>
      </c>
      <c r="E6667" t="s">
        <v>28443</v>
      </c>
    </row>
    <row r="6668" spans="1:5" x14ac:dyDescent="0.3">
      <c r="A6668" t="s">
        <v>28444</v>
      </c>
      <c r="B6668" t="s">
        <v>28445</v>
      </c>
      <c r="C6668" t="s">
        <v>9437</v>
      </c>
      <c r="D6668" t="s">
        <v>28446</v>
      </c>
      <c r="E6668" t="s">
        <v>28446</v>
      </c>
    </row>
    <row r="6669" spans="1:5" x14ac:dyDescent="0.3">
      <c r="A6669" t="s">
        <v>28447</v>
      </c>
      <c r="B6669" t="s">
        <v>28448</v>
      </c>
      <c r="C6669" t="s">
        <v>28449</v>
      </c>
      <c r="D6669" t="s">
        <v>28449</v>
      </c>
      <c r="E6669" t="s">
        <v>28449</v>
      </c>
    </row>
    <row r="6670" spans="1:5" x14ac:dyDescent="0.3">
      <c r="A6670" t="s">
        <v>28450</v>
      </c>
      <c r="B6670" t="s">
        <v>28451</v>
      </c>
      <c r="C6670" t="s">
        <v>28452</v>
      </c>
      <c r="D6670" t="s">
        <v>28452</v>
      </c>
      <c r="E6670" t="s">
        <v>28452</v>
      </c>
    </row>
    <row r="6671" spans="1:5" x14ac:dyDescent="0.3">
      <c r="A6671" t="s">
        <v>28453</v>
      </c>
      <c r="B6671" t="s">
        <v>28454</v>
      </c>
      <c r="C6671" t="s">
        <v>28455</v>
      </c>
      <c r="D6671" t="s">
        <v>28455</v>
      </c>
      <c r="E6671" t="s">
        <v>28455</v>
      </c>
    </row>
    <row r="6672" spans="1:5" x14ac:dyDescent="0.3">
      <c r="A6672" t="s">
        <v>28456</v>
      </c>
      <c r="B6672" t="s">
        <v>28457</v>
      </c>
      <c r="C6672" t="s">
        <v>28458</v>
      </c>
      <c r="D6672" t="s">
        <v>28458</v>
      </c>
      <c r="E6672" t="s">
        <v>28458</v>
      </c>
    </row>
    <row r="6673" spans="1:5" x14ac:dyDescent="0.3">
      <c r="A6673" t="s">
        <v>28459</v>
      </c>
      <c r="B6673" t="s">
        <v>28460</v>
      </c>
      <c r="C6673" t="s">
        <v>28461</v>
      </c>
      <c r="D6673" t="s">
        <v>28461</v>
      </c>
      <c r="E6673" t="s">
        <v>28461</v>
      </c>
    </row>
    <row r="6674" spans="1:5" x14ac:dyDescent="0.3">
      <c r="A6674" t="s">
        <v>28462</v>
      </c>
      <c r="B6674" t="s">
        <v>28463</v>
      </c>
      <c r="C6674" t="s">
        <v>28464</v>
      </c>
      <c r="D6674" t="s">
        <v>28464</v>
      </c>
      <c r="E6674" t="s">
        <v>28464</v>
      </c>
    </row>
    <row r="6675" spans="1:5" x14ac:dyDescent="0.3">
      <c r="A6675" t="s">
        <v>28465</v>
      </c>
      <c r="B6675" t="s">
        <v>28466</v>
      </c>
      <c r="C6675" t="s">
        <v>28467</v>
      </c>
      <c r="D6675" t="s">
        <v>28467</v>
      </c>
      <c r="E6675" t="s">
        <v>28467</v>
      </c>
    </row>
    <row r="6676" spans="1:5" x14ac:dyDescent="0.3">
      <c r="A6676" t="s">
        <v>28468</v>
      </c>
      <c r="B6676" t="s">
        <v>28469</v>
      </c>
      <c r="C6676" t="s">
        <v>28470</v>
      </c>
      <c r="D6676" t="s">
        <v>28470</v>
      </c>
      <c r="E6676" t="s">
        <v>28470</v>
      </c>
    </row>
    <row r="6677" spans="1:5" x14ac:dyDescent="0.3">
      <c r="A6677" t="s">
        <v>28471</v>
      </c>
      <c r="B6677" t="s">
        <v>28472</v>
      </c>
      <c r="C6677" t="s">
        <v>28473</v>
      </c>
      <c r="D6677" t="s">
        <v>28473</v>
      </c>
      <c r="E6677" t="s">
        <v>28473</v>
      </c>
    </row>
    <row r="6678" spans="1:5" x14ac:dyDescent="0.3">
      <c r="A6678" t="s">
        <v>28474</v>
      </c>
      <c r="B6678" t="s">
        <v>28475</v>
      </c>
      <c r="C6678" t="s">
        <v>28476</v>
      </c>
      <c r="D6678" t="s">
        <v>28476</v>
      </c>
      <c r="E6678" t="s">
        <v>28476</v>
      </c>
    </row>
    <row r="6679" spans="1:5" x14ac:dyDescent="0.3">
      <c r="A6679" t="s">
        <v>28477</v>
      </c>
      <c r="B6679" t="s">
        <v>28478</v>
      </c>
      <c r="C6679" t="s">
        <v>28479</v>
      </c>
      <c r="D6679" t="s">
        <v>28479</v>
      </c>
      <c r="E6679" t="s">
        <v>28479</v>
      </c>
    </row>
    <row r="6680" spans="1:5" x14ac:dyDescent="0.3">
      <c r="A6680" t="s">
        <v>28480</v>
      </c>
      <c r="B6680" t="s">
        <v>28481</v>
      </c>
      <c r="C6680" t="s">
        <v>28482</v>
      </c>
      <c r="D6680" t="s">
        <v>28482</v>
      </c>
      <c r="E6680" t="s">
        <v>28482</v>
      </c>
    </row>
    <row r="6681" spans="1:5" x14ac:dyDescent="0.3">
      <c r="A6681" t="s">
        <v>28483</v>
      </c>
      <c r="B6681" t="s">
        <v>28484</v>
      </c>
      <c r="C6681" t="s">
        <v>28485</v>
      </c>
      <c r="D6681" t="s">
        <v>28485</v>
      </c>
      <c r="E6681" t="s">
        <v>28485</v>
      </c>
    </row>
    <row r="6682" spans="1:5" x14ac:dyDescent="0.3">
      <c r="A6682" t="s">
        <v>28486</v>
      </c>
      <c r="B6682" t="s">
        <v>28487</v>
      </c>
      <c r="C6682" t="s">
        <v>28488</v>
      </c>
      <c r="D6682" t="s">
        <v>28488</v>
      </c>
      <c r="E6682" t="s">
        <v>28488</v>
      </c>
    </row>
    <row r="6683" spans="1:5" x14ac:dyDescent="0.3">
      <c r="A6683" t="s">
        <v>28489</v>
      </c>
      <c r="B6683" t="s">
        <v>28490</v>
      </c>
      <c r="C6683" t="s">
        <v>28491</v>
      </c>
      <c r="D6683" t="s">
        <v>28491</v>
      </c>
      <c r="E6683" t="s">
        <v>28491</v>
      </c>
    </row>
    <row r="6684" spans="1:5" x14ac:dyDescent="0.3">
      <c r="A6684" t="s">
        <v>28492</v>
      </c>
      <c r="B6684" t="s">
        <v>28493</v>
      </c>
      <c r="C6684" t="s">
        <v>28494</v>
      </c>
      <c r="D6684" t="s">
        <v>28494</v>
      </c>
      <c r="E6684" t="s">
        <v>28494</v>
      </c>
    </row>
    <row r="6685" spans="1:5" x14ac:dyDescent="0.3">
      <c r="A6685" t="s">
        <v>28495</v>
      </c>
      <c r="B6685" t="s">
        <v>28496</v>
      </c>
      <c r="C6685" t="s">
        <v>28497</v>
      </c>
      <c r="D6685" t="s">
        <v>28497</v>
      </c>
      <c r="E6685" t="s">
        <v>28497</v>
      </c>
    </row>
    <row r="6686" spans="1:5" x14ac:dyDescent="0.3">
      <c r="A6686" t="s">
        <v>28498</v>
      </c>
      <c r="B6686" t="s">
        <v>28499</v>
      </c>
      <c r="C6686" t="s">
        <v>28500</v>
      </c>
      <c r="D6686" t="s">
        <v>28500</v>
      </c>
      <c r="E6686" t="s">
        <v>28500</v>
      </c>
    </row>
    <row r="6687" spans="1:5" x14ac:dyDescent="0.3">
      <c r="A6687" t="s">
        <v>28501</v>
      </c>
      <c r="B6687" t="s">
        <v>28502</v>
      </c>
      <c r="C6687" t="s">
        <v>28503</v>
      </c>
      <c r="D6687" t="s">
        <v>28503</v>
      </c>
      <c r="E6687" t="s">
        <v>28503</v>
      </c>
    </row>
    <row r="6688" spans="1:5" x14ac:dyDescent="0.3">
      <c r="A6688" t="s">
        <v>28504</v>
      </c>
      <c r="B6688" t="s">
        <v>28505</v>
      </c>
      <c r="C6688" t="s">
        <v>28506</v>
      </c>
      <c r="D6688" t="s">
        <v>28506</v>
      </c>
      <c r="E6688" t="s">
        <v>28506</v>
      </c>
    </row>
    <row r="6689" spans="1:5" x14ac:dyDescent="0.3">
      <c r="A6689" t="s">
        <v>28507</v>
      </c>
      <c r="B6689" t="s">
        <v>28508</v>
      </c>
      <c r="C6689" t="s">
        <v>28509</v>
      </c>
      <c r="D6689" t="s">
        <v>28509</v>
      </c>
      <c r="E6689" t="s">
        <v>28509</v>
      </c>
    </row>
    <row r="6690" spans="1:5" x14ac:dyDescent="0.3">
      <c r="A6690" t="s">
        <v>28510</v>
      </c>
      <c r="B6690" t="s">
        <v>28511</v>
      </c>
      <c r="C6690" t="s">
        <v>28512</v>
      </c>
      <c r="D6690" t="s">
        <v>28512</v>
      </c>
      <c r="E6690" t="s">
        <v>28512</v>
      </c>
    </row>
    <row r="6691" spans="1:5" x14ac:dyDescent="0.3">
      <c r="A6691" t="s">
        <v>28513</v>
      </c>
      <c r="B6691" t="s">
        <v>28514</v>
      </c>
      <c r="C6691" t="s">
        <v>5374</v>
      </c>
      <c r="D6691" t="s">
        <v>5374</v>
      </c>
      <c r="E6691" t="s">
        <v>5374</v>
      </c>
    </row>
    <row r="6692" spans="1:5" x14ac:dyDescent="0.3">
      <c r="A6692" t="s">
        <v>28515</v>
      </c>
      <c r="B6692" t="s">
        <v>28516</v>
      </c>
      <c r="C6692" t="s">
        <v>28517</v>
      </c>
      <c r="D6692" t="s">
        <v>28517</v>
      </c>
      <c r="E6692" t="s">
        <v>28517</v>
      </c>
    </row>
    <row r="6693" spans="1:5" x14ac:dyDescent="0.3">
      <c r="A6693" t="s">
        <v>28518</v>
      </c>
      <c r="B6693" t="s">
        <v>28519</v>
      </c>
      <c r="C6693" t="s">
        <v>28520</v>
      </c>
      <c r="D6693" t="s">
        <v>28520</v>
      </c>
      <c r="E6693" t="s">
        <v>28520</v>
      </c>
    </row>
    <row r="6694" spans="1:5" x14ac:dyDescent="0.3">
      <c r="A6694" t="s">
        <v>28521</v>
      </c>
      <c r="B6694" t="s">
        <v>28522</v>
      </c>
      <c r="C6694" t="s">
        <v>28523</v>
      </c>
      <c r="D6694" t="s">
        <v>28523</v>
      </c>
      <c r="E6694" t="s">
        <v>28523</v>
      </c>
    </row>
    <row r="6695" spans="1:5" x14ac:dyDescent="0.3">
      <c r="A6695" t="s">
        <v>28524</v>
      </c>
      <c r="B6695" t="s">
        <v>28525</v>
      </c>
      <c r="C6695" t="s">
        <v>28526</v>
      </c>
      <c r="D6695" t="s">
        <v>28526</v>
      </c>
      <c r="E6695" t="s">
        <v>28526</v>
      </c>
    </row>
    <row r="6696" spans="1:5" x14ac:dyDescent="0.3">
      <c r="A6696" t="s">
        <v>28527</v>
      </c>
      <c r="B6696" t="s">
        <v>28528</v>
      </c>
      <c r="C6696" t="s">
        <v>28529</v>
      </c>
      <c r="D6696" t="s">
        <v>28529</v>
      </c>
      <c r="E6696" t="s">
        <v>28529</v>
      </c>
    </row>
    <row r="6697" spans="1:5" x14ac:dyDescent="0.3">
      <c r="A6697" t="s">
        <v>28530</v>
      </c>
      <c r="B6697" t="s">
        <v>28531</v>
      </c>
      <c r="C6697" t="s">
        <v>28532</v>
      </c>
      <c r="D6697" t="s">
        <v>28532</v>
      </c>
      <c r="E6697" t="s">
        <v>28532</v>
      </c>
    </row>
    <row r="6698" spans="1:5" x14ac:dyDescent="0.3">
      <c r="A6698" t="s">
        <v>28533</v>
      </c>
      <c r="B6698" t="s">
        <v>28534</v>
      </c>
      <c r="C6698" t="s">
        <v>28532</v>
      </c>
      <c r="D6698" t="s">
        <v>28532</v>
      </c>
      <c r="E6698" t="s">
        <v>28532</v>
      </c>
    </row>
    <row r="6699" spans="1:5" x14ac:dyDescent="0.3">
      <c r="A6699" t="s">
        <v>28535</v>
      </c>
      <c r="B6699" t="s">
        <v>28536</v>
      </c>
      <c r="C6699" t="s">
        <v>28537</v>
      </c>
      <c r="D6699" t="s">
        <v>28537</v>
      </c>
      <c r="E6699" t="s">
        <v>28537</v>
      </c>
    </row>
    <row r="6700" spans="1:5" x14ac:dyDescent="0.3">
      <c r="A6700" t="s">
        <v>28538</v>
      </c>
      <c r="B6700" t="s">
        <v>28539</v>
      </c>
      <c r="C6700" t="s">
        <v>28540</v>
      </c>
      <c r="D6700" t="s">
        <v>28540</v>
      </c>
      <c r="E6700" t="s">
        <v>28540</v>
      </c>
    </row>
    <row r="6701" spans="1:5" x14ac:dyDescent="0.3">
      <c r="A6701" t="s">
        <v>28541</v>
      </c>
      <c r="B6701" t="s">
        <v>28542</v>
      </c>
      <c r="C6701" t="s">
        <v>28543</v>
      </c>
      <c r="D6701" t="s">
        <v>28543</v>
      </c>
      <c r="E6701" t="s">
        <v>28543</v>
      </c>
    </row>
    <row r="6702" spans="1:5" x14ac:dyDescent="0.3">
      <c r="A6702" t="s">
        <v>28544</v>
      </c>
      <c r="B6702" t="s">
        <v>28545</v>
      </c>
      <c r="C6702" t="s">
        <v>28546</v>
      </c>
      <c r="D6702" t="s">
        <v>28546</v>
      </c>
      <c r="E6702" t="s">
        <v>28546</v>
      </c>
    </row>
    <row r="6703" spans="1:5" x14ac:dyDescent="0.3">
      <c r="A6703" t="s">
        <v>28547</v>
      </c>
      <c r="B6703" t="s">
        <v>28548</v>
      </c>
      <c r="C6703" t="s">
        <v>28549</v>
      </c>
      <c r="D6703" t="s">
        <v>28549</v>
      </c>
      <c r="E6703" t="s">
        <v>28549</v>
      </c>
    </row>
    <row r="6704" spans="1:5" x14ac:dyDescent="0.3">
      <c r="A6704" t="s">
        <v>28550</v>
      </c>
      <c r="B6704" t="s">
        <v>28551</v>
      </c>
      <c r="C6704" t="s">
        <v>28552</v>
      </c>
      <c r="D6704" t="s">
        <v>28552</v>
      </c>
      <c r="E6704" t="s">
        <v>28552</v>
      </c>
    </row>
    <row r="6705" spans="1:5" x14ac:dyDescent="0.3">
      <c r="A6705" t="s">
        <v>28553</v>
      </c>
      <c r="B6705" t="s">
        <v>28554</v>
      </c>
      <c r="C6705" t="s">
        <v>8053</v>
      </c>
      <c r="D6705" t="s">
        <v>8053</v>
      </c>
      <c r="E6705" t="s">
        <v>8053</v>
      </c>
    </row>
    <row r="6706" spans="1:5" x14ac:dyDescent="0.3">
      <c r="A6706" t="s">
        <v>28555</v>
      </c>
      <c r="B6706" t="s">
        <v>28556</v>
      </c>
      <c r="C6706" t="s">
        <v>28557</v>
      </c>
      <c r="D6706" t="s">
        <v>28557</v>
      </c>
      <c r="E6706" t="s">
        <v>28557</v>
      </c>
    </row>
    <row r="6707" spans="1:5" x14ac:dyDescent="0.3">
      <c r="A6707" t="s">
        <v>28558</v>
      </c>
      <c r="B6707" t="s">
        <v>28559</v>
      </c>
      <c r="C6707" t="s">
        <v>28560</v>
      </c>
      <c r="D6707" t="s">
        <v>28560</v>
      </c>
      <c r="E6707" t="s">
        <v>28560</v>
      </c>
    </row>
    <row r="6708" spans="1:5" x14ac:dyDescent="0.3">
      <c r="A6708" t="s">
        <v>28561</v>
      </c>
      <c r="B6708" t="s">
        <v>28562</v>
      </c>
      <c r="C6708" t="s">
        <v>28563</v>
      </c>
      <c r="D6708" t="s">
        <v>28563</v>
      </c>
      <c r="E6708" t="s">
        <v>28563</v>
      </c>
    </row>
    <row r="6709" spans="1:5" x14ac:dyDescent="0.3">
      <c r="A6709" t="s">
        <v>28564</v>
      </c>
      <c r="B6709" t="s">
        <v>28565</v>
      </c>
      <c r="C6709" t="s">
        <v>12355</v>
      </c>
      <c r="D6709" t="s">
        <v>12355</v>
      </c>
      <c r="E6709" t="s">
        <v>12355</v>
      </c>
    </row>
    <row r="6710" spans="1:5" x14ac:dyDescent="0.3">
      <c r="A6710" t="s">
        <v>28566</v>
      </c>
      <c r="B6710" t="s">
        <v>28567</v>
      </c>
      <c r="C6710" t="s">
        <v>28568</v>
      </c>
      <c r="D6710" t="s">
        <v>28568</v>
      </c>
      <c r="E6710" t="s">
        <v>28568</v>
      </c>
    </row>
    <row r="6711" spans="1:5" x14ac:dyDescent="0.3">
      <c r="A6711" t="s">
        <v>28569</v>
      </c>
      <c r="B6711" t="s">
        <v>28570</v>
      </c>
      <c r="C6711" t="s">
        <v>28571</v>
      </c>
      <c r="D6711" t="s">
        <v>28571</v>
      </c>
      <c r="E6711" t="s">
        <v>28571</v>
      </c>
    </row>
    <row r="6712" spans="1:5" x14ac:dyDescent="0.3">
      <c r="A6712" t="s">
        <v>28572</v>
      </c>
      <c r="B6712" t="s">
        <v>28573</v>
      </c>
      <c r="C6712" t="s">
        <v>28574</v>
      </c>
      <c r="D6712" t="s">
        <v>28574</v>
      </c>
      <c r="E6712" t="s">
        <v>28574</v>
      </c>
    </row>
    <row r="6713" spans="1:5" x14ac:dyDescent="0.3">
      <c r="A6713" t="s">
        <v>28575</v>
      </c>
      <c r="B6713" t="s">
        <v>28576</v>
      </c>
      <c r="C6713" t="s">
        <v>28577</v>
      </c>
      <c r="D6713" t="s">
        <v>28577</v>
      </c>
      <c r="E6713" t="s">
        <v>28577</v>
      </c>
    </row>
    <row r="6714" spans="1:5" x14ac:dyDescent="0.3">
      <c r="A6714" t="s">
        <v>28578</v>
      </c>
      <c r="B6714" t="s">
        <v>28579</v>
      </c>
      <c r="C6714" t="s">
        <v>28580</v>
      </c>
      <c r="D6714" t="s">
        <v>28580</v>
      </c>
      <c r="E6714" t="s">
        <v>28580</v>
      </c>
    </row>
    <row r="6715" spans="1:5" x14ac:dyDescent="0.3">
      <c r="A6715" t="s">
        <v>28581</v>
      </c>
      <c r="B6715" t="s">
        <v>28582</v>
      </c>
      <c r="C6715" t="s">
        <v>28583</v>
      </c>
      <c r="D6715" t="s">
        <v>28583</v>
      </c>
      <c r="E6715" t="s">
        <v>28583</v>
      </c>
    </row>
    <row r="6716" spans="1:5" x14ac:dyDescent="0.3">
      <c r="A6716" t="s">
        <v>28584</v>
      </c>
      <c r="B6716" t="s">
        <v>28585</v>
      </c>
      <c r="C6716" t="s">
        <v>13397</v>
      </c>
      <c r="D6716" t="s">
        <v>13397</v>
      </c>
      <c r="E6716" t="s">
        <v>13397</v>
      </c>
    </row>
    <row r="6717" spans="1:5" x14ac:dyDescent="0.3">
      <c r="A6717" t="s">
        <v>28586</v>
      </c>
      <c r="B6717" t="s">
        <v>28587</v>
      </c>
      <c r="C6717" t="s">
        <v>28588</v>
      </c>
      <c r="D6717" t="s">
        <v>28588</v>
      </c>
      <c r="E6717" t="s">
        <v>28588</v>
      </c>
    </row>
    <row r="6718" spans="1:5" x14ac:dyDescent="0.3">
      <c r="A6718" t="s">
        <v>28589</v>
      </c>
      <c r="B6718" t="s">
        <v>28590</v>
      </c>
      <c r="C6718" t="s">
        <v>19787</v>
      </c>
      <c r="D6718" t="s">
        <v>19787</v>
      </c>
      <c r="E6718" t="s">
        <v>19787</v>
      </c>
    </row>
    <row r="6719" spans="1:5" x14ac:dyDescent="0.3">
      <c r="A6719" t="s">
        <v>28591</v>
      </c>
      <c r="B6719" t="s">
        <v>28592</v>
      </c>
      <c r="C6719" t="s">
        <v>28593</v>
      </c>
      <c r="D6719" t="s">
        <v>28593</v>
      </c>
      <c r="E6719" t="s">
        <v>28593</v>
      </c>
    </row>
    <row r="6720" spans="1:5" x14ac:dyDescent="0.3">
      <c r="A6720" t="s">
        <v>28594</v>
      </c>
      <c r="B6720" t="s">
        <v>28595</v>
      </c>
      <c r="C6720" t="s">
        <v>28596</v>
      </c>
      <c r="D6720" t="s">
        <v>28596</v>
      </c>
      <c r="E6720" t="s">
        <v>28596</v>
      </c>
    </row>
    <row r="6721" spans="1:5" x14ac:dyDescent="0.3">
      <c r="A6721" t="s">
        <v>28597</v>
      </c>
      <c r="B6721" t="s">
        <v>28598</v>
      </c>
      <c r="C6721" t="s">
        <v>28599</v>
      </c>
      <c r="D6721" t="s">
        <v>28599</v>
      </c>
      <c r="E6721" t="s">
        <v>28599</v>
      </c>
    </row>
    <row r="6722" spans="1:5" x14ac:dyDescent="0.3">
      <c r="A6722" t="s">
        <v>28600</v>
      </c>
      <c r="B6722" t="s">
        <v>28601</v>
      </c>
      <c r="C6722" t="s">
        <v>28602</v>
      </c>
      <c r="D6722" t="s">
        <v>28602</v>
      </c>
      <c r="E6722" t="s">
        <v>28602</v>
      </c>
    </row>
    <row r="6723" spans="1:5" x14ac:dyDescent="0.3">
      <c r="A6723" t="s">
        <v>28603</v>
      </c>
      <c r="B6723" t="s">
        <v>28604</v>
      </c>
      <c r="C6723" t="s">
        <v>28605</v>
      </c>
      <c r="D6723" t="s">
        <v>28606</v>
      </c>
      <c r="E6723" t="s">
        <v>28606</v>
      </c>
    </row>
    <row r="6724" spans="1:5" x14ac:dyDescent="0.3">
      <c r="A6724" t="s">
        <v>28607</v>
      </c>
      <c r="B6724" t="s">
        <v>28608</v>
      </c>
      <c r="C6724" t="s">
        <v>28609</v>
      </c>
      <c r="D6724" t="s">
        <v>28609</v>
      </c>
      <c r="E6724" t="s">
        <v>28609</v>
      </c>
    </row>
    <row r="6725" spans="1:5" x14ac:dyDescent="0.3">
      <c r="A6725" t="s">
        <v>28610</v>
      </c>
      <c r="B6725" t="s">
        <v>28611</v>
      </c>
      <c r="C6725" t="s">
        <v>28612</v>
      </c>
      <c r="D6725" t="s">
        <v>28612</v>
      </c>
      <c r="E6725" t="s">
        <v>28612</v>
      </c>
    </row>
    <row r="6726" spans="1:5" x14ac:dyDescent="0.3">
      <c r="A6726" t="s">
        <v>28613</v>
      </c>
      <c r="B6726" t="s">
        <v>28614</v>
      </c>
      <c r="C6726" t="s">
        <v>28615</v>
      </c>
      <c r="D6726" t="s">
        <v>28615</v>
      </c>
      <c r="E6726" t="s">
        <v>28615</v>
      </c>
    </row>
    <row r="6727" spans="1:5" x14ac:dyDescent="0.3">
      <c r="A6727" t="s">
        <v>28616</v>
      </c>
      <c r="B6727" t="s">
        <v>28617</v>
      </c>
      <c r="C6727" t="s">
        <v>28618</v>
      </c>
      <c r="D6727" t="s">
        <v>28618</v>
      </c>
      <c r="E6727" t="s">
        <v>28618</v>
      </c>
    </row>
    <row r="6728" spans="1:5" x14ac:dyDescent="0.3">
      <c r="A6728" t="s">
        <v>28619</v>
      </c>
      <c r="B6728" t="s">
        <v>28620</v>
      </c>
      <c r="C6728" t="s">
        <v>28621</v>
      </c>
      <c r="D6728" t="s">
        <v>28621</v>
      </c>
      <c r="E6728" t="s">
        <v>28621</v>
      </c>
    </row>
    <row r="6729" spans="1:5" x14ac:dyDescent="0.3">
      <c r="A6729" t="s">
        <v>28622</v>
      </c>
      <c r="B6729" t="s">
        <v>28623</v>
      </c>
      <c r="C6729" t="s">
        <v>28624</v>
      </c>
      <c r="D6729" t="s">
        <v>28624</v>
      </c>
      <c r="E6729" t="s">
        <v>28624</v>
      </c>
    </row>
    <row r="6730" spans="1:5" x14ac:dyDescent="0.3">
      <c r="A6730" t="s">
        <v>28625</v>
      </c>
      <c r="B6730" t="s">
        <v>28626</v>
      </c>
      <c r="C6730" t="s">
        <v>28627</v>
      </c>
      <c r="D6730" t="s">
        <v>28627</v>
      </c>
      <c r="E6730" t="s">
        <v>28627</v>
      </c>
    </row>
    <row r="6731" spans="1:5" x14ac:dyDescent="0.3">
      <c r="A6731" t="s">
        <v>28628</v>
      </c>
      <c r="B6731" t="s">
        <v>28629</v>
      </c>
      <c r="C6731" t="s">
        <v>28630</v>
      </c>
      <c r="D6731" t="s">
        <v>28630</v>
      </c>
      <c r="E6731" t="s">
        <v>28630</v>
      </c>
    </row>
    <row r="6732" spans="1:5" x14ac:dyDescent="0.3">
      <c r="A6732" t="s">
        <v>28631</v>
      </c>
      <c r="B6732" t="s">
        <v>28632</v>
      </c>
      <c r="C6732" t="s">
        <v>28633</v>
      </c>
      <c r="D6732" t="s">
        <v>28633</v>
      </c>
      <c r="E6732" t="s">
        <v>28633</v>
      </c>
    </row>
    <row r="6733" spans="1:5" x14ac:dyDescent="0.3">
      <c r="A6733" t="s">
        <v>28634</v>
      </c>
      <c r="B6733" t="s">
        <v>28635</v>
      </c>
      <c r="C6733" t="s">
        <v>4926</v>
      </c>
      <c r="D6733" t="s">
        <v>4926</v>
      </c>
      <c r="E6733" t="s">
        <v>4926</v>
      </c>
    </row>
    <row r="6734" spans="1:5" x14ac:dyDescent="0.3">
      <c r="A6734" t="s">
        <v>28636</v>
      </c>
      <c r="B6734" t="s">
        <v>28637</v>
      </c>
      <c r="C6734" t="s">
        <v>28638</v>
      </c>
      <c r="D6734" t="s">
        <v>28638</v>
      </c>
      <c r="E6734" t="s">
        <v>28638</v>
      </c>
    </row>
    <row r="6735" spans="1:5" x14ac:dyDescent="0.3">
      <c r="A6735" t="s">
        <v>28639</v>
      </c>
      <c r="B6735" t="s">
        <v>28640</v>
      </c>
      <c r="C6735" t="s">
        <v>28641</v>
      </c>
      <c r="D6735" t="s">
        <v>28641</v>
      </c>
      <c r="E6735" t="s">
        <v>28641</v>
      </c>
    </row>
    <row r="6736" spans="1:5" x14ac:dyDescent="0.3">
      <c r="A6736" t="s">
        <v>28642</v>
      </c>
      <c r="B6736" t="s">
        <v>28643</v>
      </c>
      <c r="C6736" t="s">
        <v>4931</v>
      </c>
      <c r="D6736" t="s">
        <v>4931</v>
      </c>
      <c r="E6736" t="s">
        <v>4931</v>
      </c>
    </row>
    <row r="6737" spans="1:5" x14ac:dyDescent="0.3">
      <c r="A6737" t="s">
        <v>28644</v>
      </c>
      <c r="B6737" t="s">
        <v>28645</v>
      </c>
      <c r="C6737" t="s">
        <v>28646</v>
      </c>
      <c r="D6737" t="s">
        <v>28646</v>
      </c>
      <c r="E6737" t="s">
        <v>28646</v>
      </c>
    </row>
    <row r="6738" spans="1:5" x14ac:dyDescent="0.3">
      <c r="A6738" t="s">
        <v>28647</v>
      </c>
      <c r="B6738" t="s">
        <v>28648</v>
      </c>
      <c r="C6738" t="s">
        <v>28649</v>
      </c>
      <c r="D6738" t="s">
        <v>28650</v>
      </c>
      <c r="E6738" t="s">
        <v>28650</v>
      </c>
    </row>
    <row r="6739" spans="1:5" x14ac:dyDescent="0.3">
      <c r="A6739" t="s">
        <v>28651</v>
      </c>
      <c r="B6739" t="s">
        <v>28652</v>
      </c>
      <c r="C6739" t="s">
        <v>11882</v>
      </c>
      <c r="D6739" t="s">
        <v>11882</v>
      </c>
      <c r="E6739" t="s">
        <v>11882</v>
      </c>
    </row>
    <row r="6740" spans="1:5" x14ac:dyDescent="0.3">
      <c r="A6740" t="s">
        <v>28653</v>
      </c>
      <c r="B6740" t="s">
        <v>28654</v>
      </c>
      <c r="C6740" t="s">
        <v>28655</v>
      </c>
      <c r="D6740" t="s">
        <v>28655</v>
      </c>
      <c r="E6740" t="s">
        <v>28655</v>
      </c>
    </row>
    <row r="6741" spans="1:5" x14ac:dyDescent="0.3">
      <c r="A6741" t="s">
        <v>28656</v>
      </c>
      <c r="B6741" t="s">
        <v>28657</v>
      </c>
      <c r="C6741" t="s">
        <v>28658</v>
      </c>
      <c r="D6741" t="s">
        <v>28658</v>
      </c>
      <c r="E6741" t="s">
        <v>28658</v>
      </c>
    </row>
    <row r="6742" spans="1:5" x14ac:dyDescent="0.3">
      <c r="A6742" t="s">
        <v>28659</v>
      </c>
      <c r="B6742" t="s">
        <v>28660</v>
      </c>
      <c r="C6742" t="s">
        <v>28661</v>
      </c>
      <c r="D6742" t="s">
        <v>28661</v>
      </c>
      <c r="E6742" t="s">
        <v>28661</v>
      </c>
    </row>
    <row r="6743" spans="1:5" x14ac:dyDescent="0.3">
      <c r="A6743" t="s">
        <v>28662</v>
      </c>
      <c r="B6743" t="s">
        <v>28663</v>
      </c>
      <c r="C6743" t="s">
        <v>28664</v>
      </c>
      <c r="D6743" t="s">
        <v>28664</v>
      </c>
      <c r="E6743" t="s">
        <v>28664</v>
      </c>
    </row>
    <row r="6744" spans="1:5" x14ac:dyDescent="0.3">
      <c r="A6744" t="s">
        <v>28665</v>
      </c>
      <c r="B6744" t="s">
        <v>28666</v>
      </c>
      <c r="C6744" t="s">
        <v>28667</v>
      </c>
      <c r="D6744" t="s">
        <v>28667</v>
      </c>
      <c r="E6744" t="s">
        <v>28667</v>
      </c>
    </row>
    <row r="6745" spans="1:5" x14ac:dyDescent="0.3">
      <c r="A6745" t="s">
        <v>28668</v>
      </c>
      <c r="B6745" t="s">
        <v>28669</v>
      </c>
      <c r="C6745" t="s">
        <v>28670</v>
      </c>
      <c r="D6745" t="s">
        <v>28670</v>
      </c>
      <c r="E6745" t="s">
        <v>28670</v>
      </c>
    </row>
    <row r="6746" spans="1:5" x14ac:dyDescent="0.3">
      <c r="A6746" t="s">
        <v>28671</v>
      </c>
      <c r="B6746" t="s">
        <v>28672</v>
      </c>
      <c r="C6746" t="s">
        <v>28673</v>
      </c>
      <c r="D6746" t="s">
        <v>28673</v>
      </c>
      <c r="E6746" t="s">
        <v>28673</v>
      </c>
    </row>
    <row r="6747" spans="1:5" x14ac:dyDescent="0.3">
      <c r="A6747" t="s">
        <v>28674</v>
      </c>
      <c r="B6747" t="s">
        <v>28675</v>
      </c>
      <c r="C6747" t="s">
        <v>28676</v>
      </c>
      <c r="D6747" t="s">
        <v>28676</v>
      </c>
      <c r="E6747" t="s">
        <v>28676</v>
      </c>
    </row>
    <row r="6748" spans="1:5" x14ac:dyDescent="0.3">
      <c r="A6748" t="s">
        <v>28677</v>
      </c>
      <c r="B6748" t="s">
        <v>28678</v>
      </c>
      <c r="C6748" t="s">
        <v>28679</v>
      </c>
      <c r="D6748" t="s">
        <v>28679</v>
      </c>
      <c r="E6748" t="s">
        <v>28679</v>
      </c>
    </row>
    <row r="6749" spans="1:5" x14ac:dyDescent="0.3">
      <c r="A6749" t="s">
        <v>28680</v>
      </c>
      <c r="B6749" t="s">
        <v>28681</v>
      </c>
      <c r="C6749" t="s">
        <v>28682</v>
      </c>
      <c r="D6749" t="s">
        <v>28682</v>
      </c>
      <c r="E6749" t="s">
        <v>28682</v>
      </c>
    </row>
    <row r="6750" spans="1:5" x14ac:dyDescent="0.3">
      <c r="A6750" t="s">
        <v>28683</v>
      </c>
      <c r="B6750" t="s">
        <v>28684</v>
      </c>
      <c r="C6750" t="s">
        <v>28685</v>
      </c>
      <c r="D6750" t="s">
        <v>28685</v>
      </c>
      <c r="E6750" t="s">
        <v>28685</v>
      </c>
    </row>
    <row r="6751" spans="1:5" x14ac:dyDescent="0.3">
      <c r="A6751" t="s">
        <v>28686</v>
      </c>
      <c r="B6751" t="s">
        <v>28687</v>
      </c>
      <c r="C6751" t="s">
        <v>28688</v>
      </c>
      <c r="D6751" t="s">
        <v>28688</v>
      </c>
      <c r="E6751" t="s">
        <v>28688</v>
      </c>
    </row>
    <row r="6752" spans="1:5" x14ac:dyDescent="0.3">
      <c r="A6752" t="s">
        <v>28689</v>
      </c>
      <c r="B6752" t="s">
        <v>28690</v>
      </c>
      <c r="C6752" t="s">
        <v>28691</v>
      </c>
      <c r="D6752" t="s">
        <v>28691</v>
      </c>
      <c r="E6752" t="s">
        <v>28691</v>
      </c>
    </row>
    <row r="6753" spans="1:5" x14ac:dyDescent="0.3">
      <c r="A6753" t="s">
        <v>28692</v>
      </c>
      <c r="B6753" t="s">
        <v>28693</v>
      </c>
      <c r="C6753" t="s">
        <v>28694</v>
      </c>
      <c r="D6753" t="s">
        <v>28694</v>
      </c>
      <c r="E6753" t="s">
        <v>28694</v>
      </c>
    </row>
    <row r="6754" spans="1:5" x14ac:dyDescent="0.3">
      <c r="A6754" t="s">
        <v>28695</v>
      </c>
      <c r="B6754" t="s">
        <v>28696</v>
      </c>
      <c r="C6754" t="s">
        <v>28697</v>
      </c>
      <c r="D6754" t="s">
        <v>28697</v>
      </c>
      <c r="E6754" t="s">
        <v>28697</v>
      </c>
    </row>
    <row r="6755" spans="1:5" x14ac:dyDescent="0.3">
      <c r="A6755" t="s">
        <v>28698</v>
      </c>
      <c r="B6755" t="s">
        <v>28699</v>
      </c>
      <c r="C6755" t="s">
        <v>21266</v>
      </c>
      <c r="D6755" t="s">
        <v>21266</v>
      </c>
      <c r="E6755" t="s">
        <v>21266</v>
      </c>
    </row>
    <row r="6756" spans="1:5" x14ac:dyDescent="0.3">
      <c r="A6756" t="s">
        <v>28700</v>
      </c>
      <c r="B6756" t="s">
        <v>28701</v>
      </c>
      <c r="C6756" t="s">
        <v>17467</v>
      </c>
      <c r="D6756" t="s">
        <v>17467</v>
      </c>
      <c r="E6756" t="s">
        <v>17467</v>
      </c>
    </row>
    <row r="6757" spans="1:5" x14ac:dyDescent="0.3">
      <c r="A6757" t="s">
        <v>28702</v>
      </c>
      <c r="B6757" t="s">
        <v>28703</v>
      </c>
      <c r="C6757" t="s">
        <v>28704</v>
      </c>
      <c r="D6757" t="s">
        <v>28704</v>
      </c>
      <c r="E6757" t="s">
        <v>28705</v>
      </c>
    </row>
    <row r="6758" spans="1:5" x14ac:dyDescent="0.3">
      <c r="A6758" t="s">
        <v>28706</v>
      </c>
      <c r="B6758" t="s">
        <v>28707</v>
      </c>
      <c r="C6758" t="s">
        <v>28708</v>
      </c>
      <c r="D6758" t="s">
        <v>28708</v>
      </c>
      <c r="E6758" t="s">
        <v>28708</v>
      </c>
    </row>
    <row r="6759" spans="1:5" x14ac:dyDescent="0.3">
      <c r="A6759" t="s">
        <v>28709</v>
      </c>
      <c r="B6759" t="s">
        <v>28710</v>
      </c>
      <c r="C6759" t="s">
        <v>28711</v>
      </c>
      <c r="D6759" t="s">
        <v>28711</v>
      </c>
      <c r="E6759" t="s">
        <v>28711</v>
      </c>
    </row>
    <row r="6760" spans="1:5" x14ac:dyDescent="0.3">
      <c r="A6760" t="s">
        <v>28712</v>
      </c>
      <c r="B6760" t="s">
        <v>28713</v>
      </c>
      <c r="C6760" t="s">
        <v>5656</v>
      </c>
      <c r="D6760" t="s">
        <v>5656</v>
      </c>
      <c r="E6760" t="s">
        <v>5656</v>
      </c>
    </row>
    <row r="6761" spans="1:5" x14ac:dyDescent="0.3">
      <c r="A6761" t="s">
        <v>28714</v>
      </c>
      <c r="B6761" t="s">
        <v>28715</v>
      </c>
      <c r="C6761" t="s">
        <v>28716</v>
      </c>
      <c r="D6761" t="s">
        <v>28716</v>
      </c>
      <c r="E6761" t="s">
        <v>28716</v>
      </c>
    </row>
    <row r="6762" spans="1:5" x14ac:dyDescent="0.3">
      <c r="A6762" t="s">
        <v>28717</v>
      </c>
      <c r="B6762" t="s">
        <v>28718</v>
      </c>
      <c r="C6762" t="s">
        <v>28719</v>
      </c>
      <c r="D6762" t="s">
        <v>28720</v>
      </c>
      <c r="E6762" t="s">
        <v>28720</v>
      </c>
    </row>
    <row r="6763" spans="1:5" x14ac:dyDescent="0.3">
      <c r="A6763" t="s">
        <v>28721</v>
      </c>
      <c r="B6763" t="s">
        <v>28722</v>
      </c>
      <c r="C6763" t="s">
        <v>28723</v>
      </c>
      <c r="D6763" t="s">
        <v>28723</v>
      </c>
      <c r="E6763" t="s">
        <v>28723</v>
      </c>
    </row>
    <row r="6764" spans="1:5" x14ac:dyDescent="0.3">
      <c r="A6764" t="s">
        <v>28724</v>
      </c>
      <c r="B6764" t="s">
        <v>28725</v>
      </c>
      <c r="C6764" t="s">
        <v>28726</v>
      </c>
      <c r="D6764" t="s">
        <v>28726</v>
      </c>
      <c r="E6764" t="s">
        <v>28726</v>
      </c>
    </row>
    <row r="6765" spans="1:5" x14ac:dyDescent="0.3">
      <c r="A6765" t="s">
        <v>28727</v>
      </c>
      <c r="B6765" t="s">
        <v>28728</v>
      </c>
      <c r="C6765" t="s">
        <v>28729</v>
      </c>
      <c r="D6765" t="s">
        <v>28729</v>
      </c>
      <c r="E6765" t="s">
        <v>28729</v>
      </c>
    </row>
    <row r="6766" spans="1:5" x14ac:dyDescent="0.3">
      <c r="A6766" t="s">
        <v>28730</v>
      </c>
      <c r="B6766" t="s">
        <v>28731</v>
      </c>
      <c r="C6766" t="s">
        <v>28732</v>
      </c>
      <c r="D6766" t="s">
        <v>28732</v>
      </c>
      <c r="E6766" t="s">
        <v>28732</v>
      </c>
    </row>
    <row r="6767" spans="1:5" x14ac:dyDescent="0.3">
      <c r="A6767" t="s">
        <v>28733</v>
      </c>
      <c r="B6767" t="s">
        <v>28734</v>
      </c>
      <c r="C6767" t="s">
        <v>28735</v>
      </c>
      <c r="D6767" t="s">
        <v>28735</v>
      </c>
      <c r="E6767" t="s">
        <v>28735</v>
      </c>
    </row>
    <row r="6768" spans="1:5" x14ac:dyDescent="0.3">
      <c r="A6768" t="s">
        <v>28736</v>
      </c>
      <c r="B6768" t="s">
        <v>28737</v>
      </c>
      <c r="C6768" t="s">
        <v>28738</v>
      </c>
      <c r="D6768" t="s">
        <v>28738</v>
      </c>
      <c r="E6768" t="s">
        <v>28738</v>
      </c>
    </row>
    <row r="6769" spans="1:5" x14ac:dyDescent="0.3">
      <c r="A6769" t="s">
        <v>28739</v>
      </c>
      <c r="B6769" t="s">
        <v>28740</v>
      </c>
      <c r="C6769" t="s">
        <v>28741</v>
      </c>
      <c r="D6769" t="s">
        <v>28741</v>
      </c>
      <c r="E6769" t="s">
        <v>28741</v>
      </c>
    </row>
    <row r="6770" spans="1:5" x14ac:dyDescent="0.3">
      <c r="A6770" t="s">
        <v>28742</v>
      </c>
      <c r="B6770" t="s">
        <v>28743</v>
      </c>
      <c r="C6770" t="s">
        <v>7310</v>
      </c>
      <c r="D6770" t="s">
        <v>7310</v>
      </c>
      <c r="E6770" t="s">
        <v>7310</v>
      </c>
    </row>
    <row r="6771" spans="1:5" x14ac:dyDescent="0.3">
      <c r="A6771" t="s">
        <v>28744</v>
      </c>
      <c r="B6771" t="s">
        <v>28745</v>
      </c>
      <c r="C6771" t="s">
        <v>28746</v>
      </c>
      <c r="D6771" t="s">
        <v>28746</v>
      </c>
      <c r="E6771" t="s">
        <v>28746</v>
      </c>
    </row>
    <row r="6772" spans="1:5" x14ac:dyDescent="0.3">
      <c r="A6772" t="s">
        <v>28747</v>
      </c>
      <c r="B6772" t="s">
        <v>28748</v>
      </c>
      <c r="C6772" t="s">
        <v>28749</v>
      </c>
      <c r="D6772" t="s">
        <v>28749</v>
      </c>
      <c r="E6772" t="s">
        <v>28749</v>
      </c>
    </row>
    <row r="6773" spans="1:5" x14ac:dyDescent="0.3">
      <c r="A6773" t="s">
        <v>28750</v>
      </c>
      <c r="B6773" t="s">
        <v>28751</v>
      </c>
      <c r="C6773" t="s">
        <v>28752</v>
      </c>
      <c r="D6773" t="s">
        <v>28752</v>
      </c>
      <c r="E6773" t="s">
        <v>28752</v>
      </c>
    </row>
    <row r="6774" spans="1:5" x14ac:dyDescent="0.3">
      <c r="A6774" t="s">
        <v>28753</v>
      </c>
      <c r="B6774" t="s">
        <v>28754</v>
      </c>
      <c r="C6774" t="s">
        <v>28755</v>
      </c>
      <c r="D6774" t="s">
        <v>28755</v>
      </c>
      <c r="E6774" t="s">
        <v>28755</v>
      </c>
    </row>
    <row r="6775" spans="1:5" x14ac:dyDescent="0.3">
      <c r="A6775" t="s">
        <v>28756</v>
      </c>
      <c r="B6775" t="s">
        <v>28757</v>
      </c>
      <c r="C6775" t="s">
        <v>28758</v>
      </c>
      <c r="D6775" t="s">
        <v>28758</v>
      </c>
      <c r="E6775" t="s">
        <v>28758</v>
      </c>
    </row>
    <row r="6776" spans="1:5" x14ac:dyDescent="0.3">
      <c r="A6776" t="s">
        <v>28759</v>
      </c>
      <c r="B6776" t="s">
        <v>28760</v>
      </c>
      <c r="C6776" t="s">
        <v>28761</v>
      </c>
      <c r="D6776" t="s">
        <v>28761</v>
      </c>
      <c r="E6776" t="s">
        <v>28761</v>
      </c>
    </row>
    <row r="6777" spans="1:5" x14ac:dyDescent="0.3">
      <c r="A6777" t="s">
        <v>28762</v>
      </c>
      <c r="B6777" t="s">
        <v>28763</v>
      </c>
      <c r="C6777" t="s">
        <v>28764</v>
      </c>
      <c r="D6777" t="s">
        <v>28764</v>
      </c>
      <c r="E6777" t="s">
        <v>28764</v>
      </c>
    </row>
    <row r="6778" spans="1:5" x14ac:dyDescent="0.3">
      <c r="A6778" t="s">
        <v>28765</v>
      </c>
      <c r="B6778" t="s">
        <v>28766</v>
      </c>
      <c r="C6778" t="s">
        <v>28767</v>
      </c>
      <c r="D6778" t="s">
        <v>28767</v>
      </c>
      <c r="E6778" t="s">
        <v>28767</v>
      </c>
    </row>
    <row r="6779" spans="1:5" x14ac:dyDescent="0.3">
      <c r="A6779" t="s">
        <v>28768</v>
      </c>
      <c r="B6779" t="s">
        <v>28769</v>
      </c>
      <c r="C6779" t="s">
        <v>28770</v>
      </c>
      <c r="D6779" t="s">
        <v>28770</v>
      </c>
      <c r="E6779" t="s">
        <v>28770</v>
      </c>
    </row>
    <row r="6780" spans="1:5" x14ac:dyDescent="0.3">
      <c r="A6780" t="s">
        <v>28771</v>
      </c>
      <c r="B6780" t="s">
        <v>28772</v>
      </c>
      <c r="C6780" t="s">
        <v>7393</v>
      </c>
      <c r="D6780" t="s">
        <v>7393</v>
      </c>
      <c r="E6780" t="s">
        <v>7393</v>
      </c>
    </row>
    <row r="6781" spans="1:5" x14ac:dyDescent="0.3">
      <c r="A6781" t="s">
        <v>28773</v>
      </c>
      <c r="B6781" t="s">
        <v>28774</v>
      </c>
      <c r="C6781" t="s">
        <v>7364</v>
      </c>
      <c r="D6781" t="s">
        <v>7364</v>
      </c>
      <c r="E6781" t="s">
        <v>7364</v>
      </c>
    </row>
    <row r="6782" spans="1:5" x14ac:dyDescent="0.3">
      <c r="A6782" t="s">
        <v>28775</v>
      </c>
      <c r="B6782" t="s">
        <v>28776</v>
      </c>
      <c r="C6782" t="s">
        <v>28777</v>
      </c>
      <c r="D6782" t="s">
        <v>28777</v>
      </c>
      <c r="E6782" t="s">
        <v>28777</v>
      </c>
    </row>
    <row r="6783" spans="1:5" x14ac:dyDescent="0.3">
      <c r="A6783" t="s">
        <v>28778</v>
      </c>
      <c r="B6783" t="s">
        <v>28779</v>
      </c>
      <c r="C6783" t="s">
        <v>28780</v>
      </c>
      <c r="D6783" t="s">
        <v>28781</v>
      </c>
      <c r="E6783" t="s">
        <v>28781</v>
      </c>
    </row>
    <row r="6784" spans="1:5" x14ac:dyDescent="0.3">
      <c r="A6784" t="s">
        <v>28782</v>
      </c>
      <c r="B6784" t="s">
        <v>28783</v>
      </c>
      <c r="C6784" t="s">
        <v>28784</v>
      </c>
      <c r="D6784" t="s">
        <v>28784</v>
      </c>
      <c r="E6784" t="s">
        <v>28784</v>
      </c>
    </row>
    <row r="6785" spans="1:5" x14ac:dyDescent="0.3">
      <c r="A6785" t="s">
        <v>28785</v>
      </c>
      <c r="B6785" t="s">
        <v>28786</v>
      </c>
      <c r="C6785" t="s">
        <v>28787</v>
      </c>
      <c r="D6785" t="s">
        <v>28787</v>
      </c>
      <c r="E6785" t="s">
        <v>28787</v>
      </c>
    </row>
    <row r="6786" spans="1:5" x14ac:dyDescent="0.3">
      <c r="A6786" t="s">
        <v>28788</v>
      </c>
      <c r="B6786" t="s">
        <v>28789</v>
      </c>
      <c r="C6786" t="s">
        <v>28790</v>
      </c>
      <c r="D6786" t="s">
        <v>28790</v>
      </c>
      <c r="E6786" t="s">
        <v>28790</v>
      </c>
    </row>
    <row r="6787" spans="1:5" x14ac:dyDescent="0.3">
      <c r="A6787" t="s">
        <v>28791</v>
      </c>
      <c r="B6787" t="s">
        <v>28792</v>
      </c>
      <c r="C6787" t="s">
        <v>26951</v>
      </c>
      <c r="D6787" t="s">
        <v>26951</v>
      </c>
      <c r="E6787" t="s">
        <v>26951</v>
      </c>
    </row>
    <row r="6788" spans="1:5" x14ac:dyDescent="0.3">
      <c r="A6788" t="s">
        <v>28793</v>
      </c>
      <c r="B6788" t="s">
        <v>28794</v>
      </c>
      <c r="C6788" t="s">
        <v>5936</v>
      </c>
      <c r="D6788" t="s">
        <v>5936</v>
      </c>
      <c r="E6788" t="s">
        <v>5936</v>
      </c>
    </row>
    <row r="6789" spans="1:5" x14ac:dyDescent="0.3">
      <c r="A6789" t="s">
        <v>28795</v>
      </c>
      <c r="B6789" t="s">
        <v>28796</v>
      </c>
      <c r="C6789" t="s">
        <v>27919</v>
      </c>
      <c r="D6789" t="s">
        <v>27919</v>
      </c>
      <c r="E6789" t="s">
        <v>27919</v>
      </c>
    </row>
    <row r="6790" spans="1:5" x14ac:dyDescent="0.3">
      <c r="A6790" t="s">
        <v>28797</v>
      </c>
      <c r="B6790" t="s">
        <v>28798</v>
      </c>
      <c r="C6790" t="s">
        <v>28799</v>
      </c>
      <c r="D6790" t="s">
        <v>28799</v>
      </c>
      <c r="E6790" t="s">
        <v>28799</v>
      </c>
    </row>
    <row r="6791" spans="1:5" x14ac:dyDescent="0.3">
      <c r="A6791" t="s">
        <v>28800</v>
      </c>
      <c r="B6791" t="s">
        <v>28801</v>
      </c>
      <c r="C6791" t="s">
        <v>28802</v>
      </c>
      <c r="D6791" t="s">
        <v>28802</v>
      </c>
      <c r="E6791" t="s">
        <v>28802</v>
      </c>
    </row>
    <row r="6792" spans="1:5" x14ac:dyDescent="0.3">
      <c r="A6792" t="s">
        <v>28803</v>
      </c>
      <c r="B6792" t="s">
        <v>28804</v>
      </c>
      <c r="C6792" t="s">
        <v>28805</v>
      </c>
      <c r="D6792" t="s">
        <v>28805</v>
      </c>
      <c r="E6792" t="s">
        <v>28805</v>
      </c>
    </row>
    <row r="6793" spans="1:5" x14ac:dyDescent="0.3">
      <c r="A6793" t="s">
        <v>28806</v>
      </c>
      <c r="B6793" t="s">
        <v>28807</v>
      </c>
      <c r="C6793" t="s">
        <v>28808</v>
      </c>
      <c r="D6793" t="s">
        <v>28809</v>
      </c>
      <c r="E6793" t="s">
        <v>28809</v>
      </c>
    </row>
    <row r="6794" spans="1:5" x14ac:dyDescent="0.3">
      <c r="A6794" t="s">
        <v>28810</v>
      </c>
      <c r="B6794" t="s">
        <v>28811</v>
      </c>
      <c r="C6794" t="s">
        <v>28812</v>
      </c>
      <c r="D6794" t="s">
        <v>28812</v>
      </c>
      <c r="E6794" t="s">
        <v>28812</v>
      </c>
    </row>
    <row r="6795" spans="1:5" x14ac:dyDescent="0.3">
      <c r="A6795" t="s">
        <v>28813</v>
      </c>
      <c r="B6795" t="s">
        <v>28814</v>
      </c>
      <c r="C6795" t="s">
        <v>28815</v>
      </c>
      <c r="D6795" t="s">
        <v>28815</v>
      </c>
      <c r="E6795" t="s">
        <v>28815</v>
      </c>
    </row>
    <row r="6796" spans="1:5" x14ac:dyDescent="0.3">
      <c r="A6796" t="s">
        <v>28816</v>
      </c>
      <c r="B6796" t="s">
        <v>28817</v>
      </c>
      <c r="C6796" t="s">
        <v>28818</v>
      </c>
      <c r="D6796" t="s">
        <v>28818</v>
      </c>
      <c r="E6796" t="s">
        <v>28818</v>
      </c>
    </row>
    <row r="6797" spans="1:5" x14ac:dyDescent="0.3">
      <c r="A6797" t="s">
        <v>28819</v>
      </c>
      <c r="B6797" t="s">
        <v>28820</v>
      </c>
      <c r="C6797" t="s">
        <v>28821</v>
      </c>
      <c r="D6797" t="s">
        <v>28821</v>
      </c>
      <c r="E6797" t="s">
        <v>28821</v>
      </c>
    </row>
    <row r="6798" spans="1:5" x14ac:dyDescent="0.3">
      <c r="A6798" t="s">
        <v>28822</v>
      </c>
      <c r="B6798" t="s">
        <v>28823</v>
      </c>
      <c r="C6798" t="s">
        <v>28824</v>
      </c>
      <c r="D6798" t="s">
        <v>28824</v>
      </c>
      <c r="E6798" t="s">
        <v>28824</v>
      </c>
    </row>
    <row r="6799" spans="1:5" x14ac:dyDescent="0.3">
      <c r="A6799" t="s">
        <v>28825</v>
      </c>
      <c r="B6799" t="s">
        <v>28826</v>
      </c>
      <c r="C6799" t="s">
        <v>28827</v>
      </c>
      <c r="D6799" t="s">
        <v>28827</v>
      </c>
      <c r="E6799" t="s">
        <v>28827</v>
      </c>
    </row>
    <row r="6800" spans="1:5" x14ac:dyDescent="0.3">
      <c r="A6800" t="s">
        <v>28828</v>
      </c>
      <c r="B6800" t="s">
        <v>28829</v>
      </c>
      <c r="C6800" t="s">
        <v>28830</v>
      </c>
      <c r="D6800" t="s">
        <v>28830</v>
      </c>
      <c r="E6800" t="s">
        <v>28830</v>
      </c>
    </row>
    <row r="6801" spans="1:5" x14ac:dyDescent="0.3">
      <c r="A6801" t="s">
        <v>28831</v>
      </c>
      <c r="B6801" t="s">
        <v>28832</v>
      </c>
      <c r="C6801" t="s">
        <v>28833</v>
      </c>
      <c r="D6801" t="s">
        <v>28833</v>
      </c>
      <c r="E6801" t="s">
        <v>28833</v>
      </c>
    </row>
    <row r="6802" spans="1:5" x14ac:dyDescent="0.3">
      <c r="A6802" t="s">
        <v>28834</v>
      </c>
      <c r="B6802" t="s">
        <v>28835</v>
      </c>
      <c r="C6802" t="s">
        <v>28836</v>
      </c>
      <c r="D6802" t="s">
        <v>28836</v>
      </c>
      <c r="E6802" t="s">
        <v>28836</v>
      </c>
    </row>
    <row r="6803" spans="1:5" x14ac:dyDescent="0.3">
      <c r="A6803" t="s">
        <v>28837</v>
      </c>
      <c r="B6803" t="s">
        <v>28838</v>
      </c>
      <c r="C6803" t="s">
        <v>992</v>
      </c>
      <c r="D6803" t="s">
        <v>28839</v>
      </c>
      <c r="E6803" t="s">
        <v>28839</v>
      </c>
    </row>
    <row r="6804" spans="1:5" x14ac:dyDescent="0.3">
      <c r="A6804" t="s">
        <v>28840</v>
      </c>
      <c r="B6804" t="s">
        <v>28841</v>
      </c>
      <c r="C6804" t="s">
        <v>28842</v>
      </c>
      <c r="D6804" t="s">
        <v>28842</v>
      </c>
      <c r="E6804" t="s">
        <v>28842</v>
      </c>
    </row>
    <row r="6805" spans="1:5" x14ac:dyDescent="0.3">
      <c r="A6805" t="s">
        <v>28843</v>
      </c>
      <c r="B6805" t="s">
        <v>28844</v>
      </c>
      <c r="C6805" t="s">
        <v>28845</v>
      </c>
      <c r="D6805" t="s">
        <v>28845</v>
      </c>
      <c r="E6805" t="s">
        <v>28845</v>
      </c>
    </row>
    <row r="6806" spans="1:5" x14ac:dyDescent="0.3">
      <c r="A6806" t="s">
        <v>28846</v>
      </c>
      <c r="B6806" t="s">
        <v>28847</v>
      </c>
      <c r="C6806" t="s">
        <v>28848</v>
      </c>
      <c r="D6806" t="s">
        <v>28848</v>
      </c>
      <c r="E6806" t="s">
        <v>28848</v>
      </c>
    </row>
    <row r="6807" spans="1:5" x14ac:dyDescent="0.3">
      <c r="A6807" t="s">
        <v>28849</v>
      </c>
      <c r="B6807" t="s">
        <v>28850</v>
      </c>
      <c r="C6807" t="s">
        <v>28851</v>
      </c>
      <c r="D6807" t="s">
        <v>28851</v>
      </c>
      <c r="E6807" t="s">
        <v>28851</v>
      </c>
    </row>
    <row r="6808" spans="1:5" x14ac:dyDescent="0.3">
      <c r="A6808" t="s">
        <v>28852</v>
      </c>
      <c r="B6808" t="s">
        <v>28853</v>
      </c>
      <c r="C6808" t="s">
        <v>7505</v>
      </c>
      <c r="D6808" t="s">
        <v>7505</v>
      </c>
      <c r="E6808" t="s">
        <v>7505</v>
      </c>
    </row>
    <row r="6809" spans="1:5" x14ac:dyDescent="0.3">
      <c r="A6809" t="s">
        <v>28854</v>
      </c>
      <c r="B6809" t="s">
        <v>28855</v>
      </c>
      <c r="C6809" t="s">
        <v>28856</v>
      </c>
      <c r="D6809" t="s">
        <v>28856</v>
      </c>
      <c r="E6809" t="s">
        <v>28856</v>
      </c>
    </row>
    <row r="6810" spans="1:5" x14ac:dyDescent="0.3">
      <c r="A6810" t="s">
        <v>28857</v>
      </c>
      <c r="B6810" t="s">
        <v>28858</v>
      </c>
      <c r="C6810" t="s">
        <v>28859</v>
      </c>
      <c r="D6810" t="s">
        <v>28859</v>
      </c>
      <c r="E6810" t="s">
        <v>28859</v>
      </c>
    </row>
    <row r="6811" spans="1:5" x14ac:dyDescent="0.3">
      <c r="A6811" t="s">
        <v>28860</v>
      </c>
      <c r="B6811" t="s">
        <v>28861</v>
      </c>
      <c r="C6811" t="s">
        <v>28862</v>
      </c>
      <c r="D6811" t="s">
        <v>28862</v>
      </c>
      <c r="E6811" t="s">
        <v>28862</v>
      </c>
    </row>
    <row r="6812" spans="1:5" x14ac:dyDescent="0.3">
      <c r="A6812" t="s">
        <v>28863</v>
      </c>
      <c r="B6812" t="s">
        <v>28864</v>
      </c>
      <c r="C6812" t="s">
        <v>28082</v>
      </c>
      <c r="D6812" t="s">
        <v>28082</v>
      </c>
      <c r="E6812" t="s">
        <v>28082</v>
      </c>
    </row>
    <row r="6813" spans="1:5" x14ac:dyDescent="0.3">
      <c r="A6813" t="s">
        <v>28865</v>
      </c>
      <c r="B6813" t="s">
        <v>28866</v>
      </c>
      <c r="C6813" t="s">
        <v>15589</v>
      </c>
      <c r="D6813" t="s">
        <v>28867</v>
      </c>
      <c r="E6813" t="s">
        <v>28867</v>
      </c>
    </row>
    <row r="6814" spans="1:5" x14ac:dyDescent="0.3">
      <c r="A6814" t="s">
        <v>28868</v>
      </c>
      <c r="B6814" t="s">
        <v>28869</v>
      </c>
      <c r="C6814" t="s">
        <v>28870</v>
      </c>
      <c r="D6814" t="s">
        <v>28870</v>
      </c>
      <c r="E6814" t="s">
        <v>28870</v>
      </c>
    </row>
    <row r="6815" spans="1:5" x14ac:dyDescent="0.3">
      <c r="A6815" t="s">
        <v>28871</v>
      </c>
      <c r="B6815" t="s">
        <v>28872</v>
      </c>
      <c r="C6815" t="s">
        <v>28873</v>
      </c>
      <c r="D6815" t="s">
        <v>28873</v>
      </c>
      <c r="E6815" t="s">
        <v>28873</v>
      </c>
    </row>
    <row r="6816" spans="1:5" x14ac:dyDescent="0.3">
      <c r="A6816" t="s">
        <v>28874</v>
      </c>
      <c r="B6816" t="s">
        <v>28875</v>
      </c>
      <c r="C6816" t="s">
        <v>28876</v>
      </c>
      <c r="D6816" t="s">
        <v>28877</v>
      </c>
      <c r="E6816" t="s">
        <v>28877</v>
      </c>
    </row>
    <row r="6817" spans="1:5" x14ac:dyDescent="0.3">
      <c r="A6817" t="s">
        <v>28878</v>
      </c>
      <c r="B6817" t="s">
        <v>28879</v>
      </c>
      <c r="C6817" t="s">
        <v>28880</v>
      </c>
      <c r="D6817" t="s">
        <v>28880</v>
      </c>
      <c r="E6817" t="s">
        <v>28880</v>
      </c>
    </row>
    <row r="6818" spans="1:5" x14ac:dyDescent="0.3">
      <c r="A6818" t="s">
        <v>28881</v>
      </c>
      <c r="B6818" t="s">
        <v>28882</v>
      </c>
      <c r="C6818" t="s">
        <v>28883</v>
      </c>
      <c r="D6818" t="s">
        <v>28883</v>
      </c>
      <c r="E6818" t="s">
        <v>28883</v>
      </c>
    </row>
    <row r="6819" spans="1:5" x14ac:dyDescent="0.3">
      <c r="A6819" t="s">
        <v>28884</v>
      </c>
      <c r="B6819" t="s">
        <v>28885</v>
      </c>
      <c r="C6819" t="s">
        <v>28886</v>
      </c>
      <c r="D6819" t="s">
        <v>28886</v>
      </c>
      <c r="E6819" t="s">
        <v>28886</v>
      </c>
    </row>
    <row r="6820" spans="1:5" x14ac:dyDescent="0.3">
      <c r="A6820" t="s">
        <v>28887</v>
      </c>
      <c r="B6820" t="s">
        <v>28888</v>
      </c>
      <c r="C6820" t="s">
        <v>28889</v>
      </c>
      <c r="D6820" t="s">
        <v>28889</v>
      </c>
      <c r="E6820" t="s">
        <v>28889</v>
      </c>
    </row>
    <row r="6821" spans="1:5" x14ac:dyDescent="0.3">
      <c r="A6821" t="s">
        <v>28890</v>
      </c>
      <c r="B6821" t="s">
        <v>28891</v>
      </c>
      <c r="C6821" t="s">
        <v>28892</v>
      </c>
      <c r="D6821" t="s">
        <v>28892</v>
      </c>
      <c r="E6821" t="s">
        <v>28892</v>
      </c>
    </row>
    <row r="6822" spans="1:5" x14ac:dyDescent="0.3">
      <c r="A6822" t="s">
        <v>28893</v>
      </c>
      <c r="B6822" t="s">
        <v>28894</v>
      </c>
      <c r="C6822" t="s">
        <v>28895</v>
      </c>
      <c r="D6822" t="s">
        <v>28895</v>
      </c>
      <c r="E6822" t="s">
        <v>28895</v>
      </c>
    </row>
    <row r="6823" spans="1:5" x14ac:dyDescent="0.3">
      <c r="A6823" t="s">
        <v>28896</v>
      </c>
      <c r="B6823" t="s">
        <v>28897</v>
      </c>
      <c r="C6823" t="s">
        <v>7624</v>
      </c>
      <c r="D6823" t="s">
        <v>7624</v>
      </c>
      <c r="E6823" t="s">
        <v>7624</v>
      </c>
    </row>
    <row r="6824" spans="1:5" x14ac:dyDescent="0.3">
      <c r="A6824" t="s">
        <v>28898</v>
      </c>
      <c r="B6824" t="s">
        <v>28899</v>
      </c>
      <c r="C6824" t="s">
        <v>28900</v>
      </c>
      <c r="D6824" t="s">
        <v>28900</v>
      </c>
      <c r="E6824" t="s">
        <v>28900</v>
      </c>
    </row>
    <row r="6825" spans="1:5" x14ac:dyDescent="0.3">
      <c r="A6825" t="s">
        <v>28901</v>
      </c>
      <c r="B6825" t="s">
        <v>28902</v>
      </c>
      <c r="C6825" t="s">
        <v>28903</v>
      </c>
      <c r="D6825" t="s">
        <v>28904</v>
      </c>
      <c r="E6825" t="s">
        <v>28904</v>
      </c>
    </row>
    <row r="6826" spans="1:5" x14ac:dyDescent="0.3">
      <c r="A6826" t="s">
        <v>28905</v>
      </c>
      <c r="B6826" t="s">
        <v>28906</v>
      </c>
      <c r="C6826" t="s">
        <v>28907</v>
      </c>
      <c r="D6826" t="s">
        <v>28907</v>
      </c>
      <c r="E6826" t="s">
        <v>28907</v>
      </c>
    </row>
    <row r="6827" spans="1:5" x14ac:dyDescent="0.3">
      <c r="A6827" t="s">
        <v>28908</v>
      </c>
      <c r="B6827" t="s">
        <v>28909</v>
      </c>
      <c r="C6827" t="s">
        <v>28910</v>
      </c>
      <c r="D6827" t="s">
        <v>28910</v>
      </c>
      <c r="E6827" t="s">
        <v>28910</v>
      </c>
    </row>
    <row r="6828" spans="1:5" x14ac:dyDescent="0.3">
      <c r="A6828" t="s">
        <v>28911</v>
      </c>
      <c r="B6828" t="s">
        <v>28912</v>
      </c>
      <c r="C6828" t="s">
        <v>28913</v>
      </c>
      <c r="D6828" t="s">
        <v>28913</v>
      </c>
      <c r="E6828" t="s">
        <v>28913</v>
      </c>
    </row>
    <row r="6829" spans="1:5" x14ac:dyDescent="0.3">
      <c r="A6829" t="s">
        <v>28914</v>
      </c>
      <c r="B6829" t="s">
        <v>28915</v>
      </c>
      <c r="C6829" t="s">
        <v>28916</v>
      </c>
      <c r="D6829" t="s">
        <v>28916</v>
      </c>
      <c r="E6829" t="s">
        <v>28916</v>
      </c>
    </row>
    <row r="6830" spans="1:5" x14ac:dyDescent="0.3">
      <c r="A6830" t="s">
        <v>28917</v>
      </c>
      <c r="B6830" t="s">
        <v>28918</v>
      </c>
      <c r="C6830" t="s">
        <v>28919</v>
      </c>
      <c r="D6830" t="s">
        <v>28919</v>
      </c>
      <c r="E6830" t="s">
        <v>28919</v>
      </c>
    </row>
    <row r="6831" spans="1:5" x14ac:dyDescent="0.3">
      <c r="A6831" t="s">
        <v>28920</v>
      </c>
      <c r="B6831" t="s">
        <v>28921</v>
      </c>
      <c r="C6831" t="s">
        <v>28922</v>
      </c>
      <c r="D6831" t="s">
        <v>28922</v>
      </c>
      <c r="E6831" t="s">
        <v>28922</v>
      </c>
    </row>
    <row r="6832" spans="1:5" x14ac:dyDescent="0.3">
      <c r="A6832" t="s">
        <v>28923</v>
      </c>
      <c r="B6832" t="s">
        <v>28924</v>
      </c>
      <c r="C6832" t="s">
        <v>28925</v>
      </c>
      <c r="D6832" t="s">
        <v>28925</v>
      </c>
      <c r="E6832" t="s">
        <v>28925</v>
      </c>
    </row>
    <row r="6833" spans="1:5" x14ac:dyDescent="0.3">
      <c r="A6833" t="s">
        <v>28926</v>
      </c>
      <c r="B6833" t="s">
        <v>28927</v>
      </c>
      <c r="C6833" t="s">
        <v>28928</v>
      </c>
      <c r="D6833" t="s">
        <v>28928</v>
      </c>
      <c r="E6833" t="s">
        <v>28928</v>
      </c>
    </row>
    <row r="6834" spans="1:5" x14ac:dyDescent="0.3">
      <c r="A6834" t="s">
        <v>28929</v>
      </c>
      <c r="B6834" t="s">
        <v>28930</v>
      </c>
      <c r="C6834" t="s">
        <v>28931</v>
      </c>
      <c r="D6834" t="s">
        <v>28931</v>
      </c>
      <c r="E6834" t="s">
        <v>28931</v>
      </c>
    </row>
    <row r="6835" spans="1:5" x14ac:dyDescent="0.3">
      <c r="A6835" t="s">
        <v>28932</v>
      </c>
      <c r="B6835" t="s">
        <v>28933</v>
      </c>
      <c r="C6835" t="s">
        <v>28934</v>
      </c>
      <c r="D6835" t="s">
        <v>28934</v>
      </c>
      <c r="E6835" t="s">
        <v>28934</v>
      </c>
    </row>
    <row r="6836" spans="1:5" x14ac:dyDescent="0.3">
      <c r="A6836" t="s">
        <v>28935</v>
      </c>
      <c r="B6836" t="s">
        <v>28936</v>
      </c>
      <c r="C6836" t="s">
        <v>28937</v>
      </c>
      <c r="D6836" t="s">
        <v>28937</v>
      </c>
      <c r="E6836" t="s">
        <v>28937</v>
      </c>
    </row>
    <row r="6837" spans="1:5" x14ac:dyDescent="0.3">
      <c r="A6837" t="s">
        <v>28938</v>
      </c>
      <c r="B6837" t="s">
        <v>28939</v>
      </c>
      <c r="C6837" t="s">
        <v>28940</v>
      </c>
      <c r="D6837" t="s">
        <v>28940</v>
      </c>
      <c r="E6837" t="s">
        <v>28940</v>
      </c>
    </row>
    <row r="6838" spans="1:5" x14ac:dyDescent="0.3">
      <c r="A6838" t="s">
        <v>28941</v>
      </c>
      <c r="B6838" t="s">
        <v>28942</v>
      </c>
      <c r="C6838" t="s">
        <v>28943</v>
      </c>
      <c r="D6838" t="s">
        <v>28943</v>
      </c>
      <c r="E6838" t="s">
        <v>28943</v>
      </c>
    </row>
    <row r="6839" spans="1:5" x14ac:dyDescent="0.3">
      <c r="A6839" t="s">
        <v>28944</v>
      </c>
      <c r="B6839" t="s">
        <v>28945</v>
      </c>
      <c r="C6839" t="s">
        <v>6506</v>
      </c>
      <c r="D6839" t="s">
        <v>6506</v>
      </c>
      <c r="E6839" t="s">
        <v>6506</v>
      </c>
    </row>
    <row r="6840" spans="1:5" x14ac:dyDescent="0.3">
      <c r="A6840" t="s">
        <v>28946</v>
      </c>
      <c r="B6840" t="s">
        <v>28947</v>
      </c>
      <c r="C6840" t="s">
        <v>28948</v>
      </c>
      <c r="D6840" t="s">
        <v>28948</v>
      </c>
      <c r="E6840" t="s">
        <v>28948</v>
      </c>
    </row>
    <row r="6841" spans="1:5" x14ac:dyDescent="0.3">
      <c r="A6841" t="s">
        <v>28949</v>
      </c>
      <c r="B6841" t="s">
        <v>28950</v>
      </c>
      <c r="C6841" t="s">
        <v>28951</v>
      </c>
      <c r="D6841" t="s">
        <v>28951</v>
      </c>
      <c r="E6841" t="s">
        <v>28951</v>
      </c>
    </row>
    <row r="6842" spans="1:5" x14ac:dyDescent="0.3">
      <c r="A6842" t="s">
        <v>28952</v>
      </c>
      <c r="B6842" t="s">
        <v>28953</v>
      </c>
      <c r="C6842" t="s">
        <v>28954</v>
      </c>
      <c r="D6842" t="s">
        <v>28954</v>
      </c>
      <c r="E6842" t="s">
        <v>28954</v>
      </c>
    </row>
    <row r="6843" spans="1:5" x14ac:dyDescent="0.3">
      <c r="A6843" t="s">
        <v>28955</v>
      </c>
      <c r="B6843" t="s">
        <v>28956</v>
      </c>
      <c r="C6843" t="s">
        <v>2909</v>
      </c>
      <c r="D6843" t="s">
        <v>2909</v>
      </c>
      <c r="E6843" t="s">
        <v>2909</v>
      </c>
    </row>
    <row r="6844" spans="1:5" x14ac:dyDescent="0.3">
      <c r="A6844" t="s">
        <v>28957</v>
      </c>
      <c r="B6844" t="s">
        <v>28958</v>
      </c>
      <c r="C6844" t="s">
        <v>28959</v>
      </c>
      <c r="D6844" t="s">
        <v>28959</v>
      </c>
      <c r="E6844" t="s">
        <v>28959</v>
      </c>
    </row>
    <row r="6845" spans="1:5" x14ac:dyDescent="0.3">
      <c r="A6845" t="s">
        <v>28960</v>
      </c>
      <c r="B6845" t="s">
        <v>28961</v>
      </c>
      <c r="C6845" t="s">
        <v>28962</v>
      </c>
      <c r="D6845" t="s">
        <v>28962</v>
      </c>
      <c r="E6845" t="s">
        <v>28962</v>
      </c>
    </row>
    <row r="6846" spans="1:5" x14ac:dyDescent="0.3">
      <c r="A6846" t="s">
        <v>28963</v>
      </c>
      <c r="B6846" t="s">
        <v>28964</v>
      </c>
      <c r="C6846" t="s">
        <v>28198</v>
      </c>
      <c r="D6846" t="s">
        <v>28198</v>
      </c>
      <c r="E6846" t="s">
        <v>28198</v>
      </c>
    </row>
    <row r="6847" spans="1:5" x14ac:dyDescent="0.3">
      <c r="A6847" t="s">
        <v>28965</v>
      </c>
      <c r="B6847" t="s">
        <v>28966</v>
      </c>
      <c r="C6847" t="s">
        <v>28967</v>
      </c>
      <c r="D6847" t="s">
        <v>28967</v>
      </c>
      <c r="E6847" t="s">
        <v>28967</v>
      </c>
    </row>
    <row r="6848" spans="1:5" x14ac:dyDescent="0.3">
      <c r="A6848" t="s">
        <v>28968</v>
      </c>
      <c r="B6848" t="s">
        <v>28969</v>
      </c>
      <c r="C6848" t="s">
        <v>28764</v>
      </c>
      <c r="D6848" t="s">
        <v>28764</v>
      </c>
      <c r="E6848" t="s">
        <v>28764</v>
      </c>
    </row>
    <row r="6849" spans="1:5" x14ac:dyDescent="0.3">
      <c r="A6849" t="s">
        <v>28970</v>
      </c>
      <c r="B6849" t="s">
        <v>28971</v>
      </c>
      <c r="C6849" t="s">
        <v>28972</v>
      </c>
      <c r="D6849" t="s">
        <v>28972</v>
      </c>
      <c r="E6849" t="s">
        <v>28972</v>
      </c>
    </row>
    <row r="6850" spans="1:5" x14ac:dyDescent="0.3">
      <c r="A6850" t="s">
        <v>28973</v>
      </c>
      <c r="B6850" t="s">
        <v>28974</v>
      </c>
      <c r="C6850" t="s">
        <v>28975</v>
      </c>
      <c r="D6850" t="s">
        <v>28975</v>
      </c>
      <c r="E6850" t="s">
        <v>28975</v>
      </c>
    </row>
    <row r="6851" spans="1:5" x14ac:dyDescent="0.3">
      <c r="A6851" t="s">
        <v>28976</v>
      </c>
      <c r="B6851" t="s">
        <v>28977</v>
      </c>
      <c r="C6851" t="s">
        <v>28978</v>
      </c>
      <c r="D6851" t="s">
        <v>28978</v>
      </c>
      <c r="E6851" t="s">
        <v>28978</v>
      </c>
    </row>
    <row r="6852" spans="1:5" x14ac:dyDescent="0.3">
      <c r="A6852" t="s">
        <v>28979</v>
      </c>
      <c r="B6852" t="s">
        <v>28980</v>
      </c>
      <c r="C6852" t="s">
        <v>28981</v>
      </c>
      <c r="D6852" t="s">
        <v>28982</v>
      </c>
      <c r="E6852" t="s">
        <v>28982</v>
      </c>
    </row>
    <row r="6853" spans="1:5" x14ac:dyDescent="0.3">
      <c r="A6853" t="s">
        <v>28983</v>
      </c>
      <c r="B6853" t="s">
        <v>28984</v>
      </c>
      <c r="C6853" t="s">
        <v>28978</v>
      </c>
      <c r="D6853" t="s">
        <v>28978</v>
      </c>
      <c r="E6853" t="s">
        <v>28978</v>
      </c>
    </row>
    <row r="6854" spans="1:5" x14ac:dyDescent="0.3">
      <c r="A6854" t="s">
        <v>28985</v>
      </c>
      <c r="B6854" t="s">
        <v>28986</v>
      </c>
      <c r="C6854" t="s">
        <v>28987</v>
      </c>
      <c r="D6854" t="s">
        <v>28987</v>
      </c>
      <c r="E6854" t="s">
        <v>28987</v>
      </c>
    </row>
    <row r="6855" spans="1:5" x14ac:dyDescent="0.3">
      <c r="A6855" t="s">
        <v>28988</v>
      </c>
      <c r="B6855" t="s">
        <v>28989</v>
      </c>
      <c r="C6855" t="s">
        <v>28990</v>
      </c>
      <c r="D6855" t="s">
        <v>28990</v>
      </c>
      <c r="E6855" t="s">
        <v>28990</v>
      </c>
    </row>
    <row r="6856" spans="1:5" x14ac:dyDescent="0.3">
      <c r="A6856" t="s">
        <v>28991</v>
      </c>
      <c r="B6856" t="s">
        <v>28992</v>
      </c>
      <c r="C6856" t="s">
        <v>28993</v>
      </c>
      <c r="D6856" t="s">
        <v>28993</v>
      </c>
      <c r="E6856" t="s">
        <v>28993</v>
      </c>
    </row>
    <row r="6857" spans="1:5" x14ac:dyDescent="0.3">
      <c r="A6857" t="s">
        <v>28994</v>
      </c>
      <c r="B6857" t="s">
        <v>28995</v>
      </c>
      <c r="C6857" t="s">
        <v>28996</v>
      </c>
      <c r="D6857" t="s">
        <v>28996</v>
      </c>
      <c r="E6857" t="s">
        <v>28996</v>
      </c>
    </row>
    <row r="6858" spans="1:5" x14ac:dyDescent="0.3">
      <c r="A6858" t="s">
        <v>28997</v>
      </c>
      <c r="B6858" t="s">
        <v>28998</v>
      </c>
      <c r="C6858" t="s">
        <v>28996</v>
      </c>
      <c r="D6858" t="s">
        <v>28996</v>
      </c>
      <c r="E6858" t="s">
        <v>28996</v>
      </c>
    </row>
    <row r="6859" spans="1:5" x14ac:dyDescent="0.3">
      <c r="A6859" t="s">
        <v>28999</v>
      </c>
      <c r="B6859" t="s">
        <v>29000</v>
      </c>
      <c r="C6859" t="s">
        <v>29001</v>
      </c>
      <c r="D6859" t="s">
        <v>29001</v>
      </c>
      <c r="E6859" t="s">
        <v>29001</v>
      </c>
    </row>
    <row r="6860" spans="1:5" x14ac:dyDescent="0.3">
      <c r="A6860" t="s">
        <v>29002</v>
      </c>
      <c r="B6860" t="s">
        <v>29003</v>
      </c>
      <c r="C6860" t="s">
        <v>29004</v>
      </c>
      <c r="D6860" t="s">
        <v>29004</v>
      </c>
      <c r="E6860" t="s">
        <v>29004</v>
      </c>
    </row>
    <row r="6861" spans="1:5" x14ac:dyDescent="0.3">
      <c r="A6861" t="s">
        <v>29005</v>
      </c>
      <c r="B6861" t="s">
        <v>29006</v>
      </c>
      <c r="C6861" t="s">
        <v>29007</v>
      </c>
      <c r="D6861" t="s">
        <v>29007</v>
      </c>
      <c r="E6861" t="s">
        <v>29007</v>
      </c>
    </row>
    <row r="6862" spans="1:5" x14ac:dyDescent="0.3">
      <c r="A6862" t="s">
        <v>29008</v>
      </c>
      <c r="B6862" t="s">
        <v>29009</v>
      </c>
      <c r="C6862" t="s">
        <v>15589</v>
      </c>
      <c r="D6862" t="s">
        <v>15589</v>
      </c>
      <c r="E6862" t="s">
        <v>15589</v>
      </c>
    </row>
    <row r="6863" spans="1:5" x14ac:dyDescent="0.3">
      <c r="A6863" t="s">
        <v>29010</v>
      </c>
      <c r="B6863" t="s">
        <v>29011</v>
      </c>
      <c r="C6863" t="s">
        <v>27088</v>
      </c>
      <c r="D6863" t="s">
        <v>27088</v>
      </c>
      <c r="E6863" t="s">
        <v>27088</v>
      </c>
    </row>
    <row r="6864" spans="1:5" x14ac:dyDescent="0.3">
      <c r="A6864" t="s">
        <v>29012</v>
      </c>
      <c r="B6864" t="s">
        <v>29013</v>
      </c>
      <c r="C6864" t="s">
        <v>29014</v>
      </c>
      <c r="D6864" t="s">
        <v>29014</v>
      </c>
      <c r="E6864" t="s">
        <v>29014</v>
      </c>
    </row>
    <row r="6865" spans="1:5" x14ac:dyDescent="0.3">
      <c r="A6865" t="s">
        <v>29015</v>
      </c>
      <c r="B6865" t="s">
        <v>29016</v>
      </c>
      <c r="C6865" t="s">
        <v>29017</v>
      </c>
      <c r="D6865" t="s">
        <v>29017</v>
      </c>
      <c r="E6865" t="s">
        <v>29017</v>
      </c>
    </row>
    <row r="6866" spans="1:5" x14ac:dyDescent="0.3">
      <c r="A6866" t="s">
        <v>29018</v>
      </c>
      <c r="B6866" t="s">
        <v>29019</v>
      </c>
      <c r="C6866" t="s">
        <v>29020</v>
      </c>
      <c r="D6866" t="s">
        <v>29020</v>
      </c>
      <c r="E6866" t="s">
        <v>29020</v>
      </c>
    </row>
    <row r="6867" spans="1:5" x14ac:dyDescent="0.3">
      <c r="A6867" t="s">
        <v>29021</v>
      </c>
      <c r="B6867" t="s">
        <v>29022</v>
      </c>
      <c r="C6867" t="s">
        <v>29023</v>
      </c>
      <c r="D6867" t="s">
        <v>29023</v>
      </c>
      <c r="E6867" t="s">
        <v>29023</v>
      </c>
    </row>
    <row r="6868" spans="1:5" x14ac:dyDescent="0.3">
      <c r="A6868" t="s">
        <v>29024</v>
      </c>
      <c r="B6868" t="s">
        <v>29025</v>
      </c>
      <c r="C6868" t="s">
        <v>14114</v>
      </c>
      <c r="D6868" t="s">
        <v>29026</v>
      </c>
      <c r="E6868" t="s">
        <v>29026</v>
      </c>
    </row>
    <row r="6869" spans="1:5" x14ac:dyDescent="0.3">
      <c r="A6869" t="s">
        <v>29027</v>
      </c>
      <c r="B6869" t="s">
        <v>29028</v>
      </c>
      <c r="C6869" t="s">
        <v>29029</v>
      </c>
      <c r="D6869" t="s">
        <v>29029</v>
      </c>
      <c r="E6869" t="s">
        <v>29029</v>
      </c>
    </row>
    <row r="6870" spans="1:5" x14ac:dyDescent="0.3">
      <c r="A6870" t="s">
        <v>29030</v>
      </c>
      <c r="B6870" t="s">
        <v>29031</v>
      </c>
      <c r="C6870" t="s">
        <v>29032</v>
      </c>
      <c r="D6870" t="s">
        <v>29032</v>
      </c>
      <c r="E6870" t="s">
        <v>29032</v>
      </c>
    </row>
    <row r="6871" spans="1:5" x14ac:dyDescent="0.3">
      <c r="A6871" t="s">
        <v>29033</v>
      </c>
      <c r="B6871" t="s">
        <v>29034</v>
      </c>
      <c r="C6871" t="s">
        <v>29035</v>
      </c>
      <c r="D6871" t="s">
        <v>29035</v>
      </c>
      <c r="E6871" t="s">
        <v>29035</v>
      </c>
    </row>
    <row r="6872" spans="1:5" x14ac:dyDescent="0.3">
      <c r="A6872" t="s">
        <v>29036</v>
      </c>
      <c r="B6872" t="s">
        <v>29037</v>
      </c>
      <c r="C6872" t="s">
        <v>29038</v>
      </c>
      <c r="D6872" t="s">
        <v>29039</v>
      </c>
      <c r="E6872" t="s">
        <v>29039</v>
      </c>
    </row>
    <row r="6873" spans="1:5" x14ac:dyDescent="0.3">
      <c r="A6873" t="s">
        <v>29040</v>
      </c>
      <c r="B6873" t="s">
        <v>29041</v>
      </c>
      <c r="C6873" t="s">
        <v>29042</v>
      </c>
      <c r="D6873" t="s">
        <v>29042</v>
      </c>
      <c r="E6873" t="s">
        <v>29042</v>
      </c>
    </row>
    <row r="6874" spans="1:5" x14ac:dyDescent="0.3">
      <c r="A6874" t="s">
        <v>29043</v>
      </c>
      <c r="B6874" t="s">
        <v>29044</v>
      </c>
      <c r="C6874" t="s">
        <v>29045</v>
      </c>
      <c r="D6874" t="s">
        <v>29046</v>
      </c>
      <c r="E6874" t="s">
        <v>29046</v>
      </c>
    </row>
    <row r="6875" spans="1:5" x14ac:dyDescent="0.3">
      <c r="A6875" t="s">
        <v>29047</v>
      </c>
      <c r="B6875" t="s">
        <v>29048</v>
      </c>
      <c r="C6875" t="s">
        <v>29049</v>
      </c>
      <c r="D6875" t="s">
        <v>29049</v>
      </c>
      <c r="E6875" t="s">
        <v>29049</v>
      </c>
    </row>
    <row r="6876" spans="1:5" x14ac:dyDescent="0.3">
      <c r="A6876" t="s">
        <v>29050</v>
      </c>
      <c r="B6876" t="s">
        <v>29051</v>
      </c>
      <c r="C6876" t="s">
        <v>29052</v>
      </c>
      <c r="D6876" t="s">
        <v>29052</v>
      </c>
      <c r="E6876" t="s">
        <v>29052</v>
      </c>
    </row>
    <row r="6877" spans="1:5" x14ac:dyDescent="0.3">
      <c r="A6877" t="s">
        <v>29053</v>
      </c>
      <c r="B6877" t="s">
        <v>29054</v>
      </c>
      <c r="C6877" t="s">
        <v>29055</v>
      </c>
      <c r="D6877" t="s">
        <v>29055</v>
      </c>
      <c r="E6877" t="s">
        <v>29055</v>
      </c>
    </row>
    <row r="6878" spans="1:5" x14ac:dyDescent="0.3">
      <c r="A6878" t="s">
        <v>29056</v>
      </c>
      <c r="B6878" t="s">
        <v>29057</v>
      </c>
      <c r="C6878" t="s">
        <v>29058</v>
      </c>
      <c r="D6878" t="s">
        <v>29058</v>
      </c>
      <c r="E6878" t="s">
        <v>29058</v>
      </c>
    </row>
    <row r="6879" spans="1:5" x14ac:dyDescent="0.3">
      <c r="A6879" t="s">
        <v>29059</v>
      </c>
      <c r="B6879" t="s">
        <v>29060</v>
      </c>
      <c r="C6879" t="s">
        <v>29061</v>
      </c>
      <c r="D6879" t="s">
        <v>29061</v>
      </c>
      <c r="E6879" t="s">
        <v>29061</v>
      </c>
    </row>
    <row r="6880" spans="1:5" x14ac:dyDescent="0.3">
      <c r="A6880" t="s">
        <v>29062</v>
      </c>
      <c r="B6880" t="s">
        <v>29063</v>
      </c>
      <c r="C6880" t="s">
        <v>29064</v>
      </c>
      <c r="D6880" t="s">
        <v>29064</v>
      </c>
      <c r="E6880" t="s">
        <v>29064</v>
      </c>
    </row>
    <row r="6881" spans="1:5" x14ac:dyDescent="0.3">
      <c r="A6881" t="s">
        <v>29065</v>
      </c>
      <c r="B6881" t="s">
        <v>29066</v>
      </c>
      <c r="C6881" t="s">
        <v>8646</v>
      </c>
      <c r="D6881" t="s">
        <v>8646</v>
      </c>
      <c r="E6881" t="s">
        <v>8646</v>
      </c>
    </row>
    <row r="6882" spans="1:5" x14ac:dyDescent="0.3">
      <c r="A6882" t="s">
        <v>29067</v>
      </c>
      <c r="B6882" t="s">
        <v>29068</v>
      </c>
      <c r="C6882" t="s">
        <v>29069</v>
      </c>
      <c r="D6882" t="s">
        <v>29069</v>
      </c>
      <c r="E6882" t="s">
        <v>29069</v>
      </c>
    </row>
    <row r="6883" spans="1:5" x14ac:dyDescent="0.3">
      <c r="A6883" t="s">
        <v>29070</v>
      </c>
      <c r="B6883" t="s">
        <v>29071</v>
      </c>
      <c r="C6883" t="s">
        <v>2542</v>
      </c>
      <c r="D6883" t="s">
        <v>2542</v>
      </c>
      <c r="E6883" t="s">
        <v>2542</v>
      </c>
    </row>
    <row r="6884" spans="1:5" x14ac:dyDescent="0.3">
      <c r="A6884" t="s">
        <v>29072</v>
      </c>
      <c r="B6884" t="s">
        <v>29073</v>
      </c>
      <c r="C6884" t="s">
        <v>29074</v>
      </c>
      <c r="D6884" t="s">
        <v>29074</v>
      </c>
      <c r="E6884" t="s">
        <v>29074</v>
      </c>
    </row>
    <row r="6885" spans="1:5" x14ac:dyDescent="0.3">
      <c r="A6885" t="s">
        <v>29075</v>
      </c>
      <c r="B6885" t="s">
        <v>29076</v>
      </c>
      <c r="C6885" t="s">
        <v>29077</v>
      </c>
      <c r="D6885" t="s">
        <v>29077</v>
      </c>
      <c r="E6885" t="s">
        <v>29077</v>
      </c>
    </row>
    <row r="6886" spans="1:5" x14ac:dyDescent="0.3">
      <c r="A6886" t="s">
        <v>29078</v>
      </c>
      <c r="B6886" t="s">
        <v>29079</v>
      </c>
      <c r="C6886" t="s">
        <v>29080</v>
      </c>
      <c r="D6886" t="s">
        <v>29080</v>
      </c>
      <c r="E6886" t="s">
        <v>29080</v>
      </c>
    </row>
    <row r="6887" spans="1:5" x14ac:dyDescent="0.3">
      <c r="A6887" t="s">
        <v>29081</v>
      </c>
      <c r="B6887" t="s">
        <v>29082</v>
      </c>
      <c r="C6887" t="s">
        <v>29083</v>
      </c>
      <c r="D6887" t="s">
        <v>29083</v>
      </c>
      <c r="E6887" t="s">
        <v>29083</v>
      </c>
    </row>
    <row r="6888" spans="1:5" x14ac:dyDescent="0.3">
      <c r="A6888" t="s">
        <v>29084</v>
      </c>
      <c r="B6888" t="s">
        <v>29085</v>
      </c>
      <c r="C6888" t="s">
        <v>1836</v>
      </c>
      <c r="D6888" t="s">
        <v>1836</v>
      </c>
      <c r="E6888" t="s">
        <v>1836</v>
      </c>
    </row>
    <row r="6889" spans="1:5" x14ac:dyDescent="0.3">
      <c r="A6889" t="s">
        <v>29086</v>
      </c>
      <c r="B6889" t="s">
        <v>29087</v>
      </c>
      <c r="C6889" t="s">
        <v>29088</v>
      </c>
      <c r="D6889" t="s">
        <v>29088</v>
      </c>
      <c r="E6889" t="s">
        <v>29088</v>
      </c>
    </row>
    <row r="6890" spans="1:5" x14ac:dyDescent="0.3">
      <c r="A6890" t="s">
        <v>29089</v>
      </c>
      <c r="B6890" t="s">
        <v>29090</v>
      </c>
      <c r="C6890" t="s">
        <v>18661</v>
      </c>
      <c r="D6890" t="s">
        <v>18661</v>
      </c>
      <c r="E6890" t="s">
        <v>18661</v>
      </c>
    </row>
    <row r="6891" spans="1:5" x14ac:dyDescent="0.3">
      <c r="A6891" t="s">
        <v>29091</v>
      </c>
      <c r="B6891" t="s">
        <v>29092</v>
      </c>
      <c r="C6891" t="s">
        <v>29093</v>
      </c>
      <c r="D6891" t="s">
        <v>29093</v>
      </c>
      <c r="E6891" t="s">
        <v>29093</v>
      </c>
    </row>
    <row r="6892" spans="1:5" x14ac:dyDescent="0.3">
      <c r="A6892" t="s">
        <v>29094</v>
      </c>
      <c r="B6892" t="s">
        <v>29095</v>
      </c>
      <c r="C6892" t="s">
        <v>29096</v>
      </c>
      <c r="D6892" t="s">
        <v>29096</v>
      </c>
      <c r="E6892" t="s">
        <v>29096</v>
      </c>
    </row>
    <row r="6893" spans="1:5" x14ac:dyDescent="0.3">
      <c r="A6893" t="s">
        <v>29097</v>
      </c>
      <c r="B6893" t="s">
        <v>29098</v>
      </c>
      <c r="C6893" t="s">
        <v>6938</v>
      </c>
      <c r="D6893" t="s">
        <v>6938</v>
      </c>
      <c r="E6893" t="s">
        <v>6938</v>
      </c>
    </row>
    <row r="6894" spans="1:5" x14ac:dyDescent="0.3">
      <c r="A6894" t="s">
        <v>29099</v>
      </c>
      <c r="B6894" t="s">
        <v>29100</v>
      </c>
      <c r="C6894" t="s">
        <v>6938</v>
      </c>
      <c r="D6894" t="s">
        <v>6938</v>
      </c>
      <c r="E6894" t="s">
        <v>6938</v>
      </c>
    </row>
    <row r="6895" spans="1:5" x14ac:dyDescent="0.3">
      <c r="A6895" t="s">
        <v>29101</v>
      </c>
      <c r="B6895" t="s">
        <v>29102</v>
      </c>
      <c r="C6895" t="s">
        <v>29103</v>
      </c>
      <c r="D6895" t="s">
        <v>29103</v>
      </c>
      <c r="E6895" t="s">
        <v>29103</v>
      </c>
    </row>
    <row r="6896" spans="1:5" x14ac:dyDescent="0.3">
      <c r="A6896" t="s">
        <v>29104</v>
      </c>
      <c r="B6896" t="s">
        <v>29105</v>
      </c>
      <c r="C6896" t="s">
        <v>29106</v>
      </c>
      <c r="D6896" t="s">
        <v>29106</v>
      </c>
      <c r="E6896" t="s">
        <v>29106</v>
      </c>
    </row>
    <row r="6897" spans="1:5" x14ac:dyDescent="0.3">
      <c r="A6897" t="s">
        <v>29107</v>
      </c>
      <c r="B6897" t="s">
        <v>29108</v>
      </c>
      <c r="C6897" t="s">
        <v>29109</v>
      </c>
      <c r="D6897" t="s">
        <v>29109</v>
      </c>
      <c r="E6897" t="s">
        <v>29109</v>
      </c>
    </row>
    <row r="6898" spans="1:5" x14ac:dyDescent="0.3">
      <c r="A6898" t="s">
        <v>29110</v>
      </c>
      <c r="B6898" t="s">
        <v>29111</v>
      </c>
      <c r="C6898" t="s">
        <v>29112</v>
      </c>
      <c r="D6898" t="s">
        <v>29112</v>
      </c>
      <c r="E6898" t="s">
        <v>29112</v>
      </c>
    </row>
    <row r="6899" spans="1:5" x14ac:dyDescent="0.3">
      <c r="A6899" t="s">
        <v>29113</v>
      </c>
      <c r="B6899" t="s">
        <v>29114</v>
      </c>
      <c r="C6899" t="s">
        <v>8111</v>
      </c>
      <c r="D6899" t="s">
        <v>29115</v>
      </c>
      <c r="E6899" t="s">
        <v>29115</v>
      </c>
    </row>
    <row r="6900" spans="1:5" x14ac:dyDescent="0.3">
      <c r="A6900" t="s">
        <v>29116</v>
      </c>
      <c r="B6900" t="s">
        <v>29117</v>
      </c>
      <c r="C6900" t="s">
        <v>29118</v>
      </c>
      <c r="D6900" t="s">
        <v>29118</v>
      </c>
      <c r="E6900" t="s">
        <v>29118</v>
      </c>
    </row>
    <row r="6901" spans="1:5" x14ac:dyDescent="0.3">
      <c r="A6901" t="s">
        <v>29119</v>
      </c>
      <c r="B6901" t="s">
        <v>29120</v>
      </c>
      <c r="C6901" t="s">
        <v>29121</v>
      </c>
      <c r="D6901" t="s">
        <v>29121</v>
      </c>
      <c r="E6901" t="s">
        <v>29121</v>
      </c>
    </row>
    <row r="6902" spans="1:5" x14ac:dyDescent="0.3">
      <c r="A6902" t="s">
        <v>29122</v>
      </c>
      <c r="B6902" t="s">
        <v>29123</v>
      </c>
      <c r="C6902" t="s">
        <v>1917</v>
      </c>
      <c r="D6902" t="s">
        <v>1917</v>
      </c>
      <c r="E6902" t="s">
        <v>1917</v>
      </c>
    </row>
    <row r="6903" spans="1:5" x14ac:dyDescent="0.3">
      <c r="A6903" t="s">
        <v>29124</v>
      </c>
      <c r="B6903" t="s">
        <v>29125</v>
      </c>
      <c r="C6903" t="s">
        <v>29126</v>
      </c>
      <c r="D6903" t="s">
        <v>29126</v>
      </c>
      <c r="E6903" t="s">
        <v>29126</v>
      </c>
    </row>
    <row r="6904" spans="1:5" x14ac:dyDescent="0.3">
      <c r="A6904" t="s">
        <v>29127</v>
      </c>
      <c r="B6904" t="s">
        <v>29128</v>
      </c>
      <c r="C6904" t="s">
        <v>29129</v>
      </c>
      <c r="D6904" t="s">
        <v>29129</v>
      </c>
      <c r="E6904" t="s">
        <v>29129</v>
      </c>
    </row>
    <row r="6905" spans="1:5" x14ac:dyDescent="0.3">
      <c r="A6905" t="s">
        <v>29130</v>
      </c>
      <c r="B6905" t="s">
        <v>29131</v>
      </c>
      <c r="C6905" t="s">
        <v>29132</v>
      </c>
      <c r="D6905" t="s">
        <v>29132</v>
      </c>
      <c r="E6905" t="s">
        <v>29132</v>
      </c>
    </row>
    <row r="6906" spans="1:5" x14ac:dyDescent="0.3">
      <c r="A6906" t="s">
        <v>29133</v>
      </c>
      <c r="B6906" t="s">
        <v>29134</v>
      </c>
      <c r="C6906" t="s">
        <v>29135</v>
      </c>
      <c r="D6906" t="s">
        <v>29135</v>
      </c>
      <c r="E6906" t="s">
        <v>29135</v>
      </c>
    </row>
    <row r="6907" spans="1:5" x14ac:dyDescent="0.3">
      <c r="A6907" t="s">
        <v>29136</v>
      </c>
      <c r="B6907" t="s">
        <v>29137</v>
      </c>
      <c r="C6907" t="s">
        <v>29138</v>
      </c>
      <c r="D6907" t="s">
        <v>29138</v>
      </c>
      <c r="E6907" t="s">
        <v>29138</v>
      </c>
    </row>
    <row r="6908" spans="1:5" x14ac:dyDescent="0.3">
      <c r="A6908" t="s">
        <v>29139</v>
      </c>
      <c r="B6908" t="s">
        <v>29140</v>
      </c>
      <c r="C6908" t="s">
        <v>29141</v>
      </c>
      <c r="D6908" t="s">
        <v>29141</v>
      </c>
      <c r="E6908" t="s">
        <v>29141</v>
      </c>
    </row>
    <row r="6909" spans="1:5" x14ac:dyDescent="0.3">
      <c r="A6909" t="s">
        <v>29142</v>
      </c>
      <c r="B6909" t="s">
        <v>29143</v>
      </c>
      <c r="C6909" t="s">
        <v>29144</v>
      </c>
      <c r="D6909" t="s">
        <v>29144</v>
      </c>
      <c r="E6909" t="s">
        <v>29144</v>
      </c>
    </row>
    <row r="6910" spans="1:5" x14ac:dyDescent="0.3">
      <c r="A6910" t="s">
        <v>29145</v>
      </c>
      <c r="B6910" t="s">
        <v>29146</v>
      </c>
      <c r="C6910" t="s">
        <v>29147</v>
      </c>
      <c r="D6910" t="s">
        <v>29147</v>
      </c>
      <c r="E6910" t="s">
        <v>29147</v>
      </c>
    </row>
    <row r="6911" spans="1:5" x14ac:dyDescent="0.3">
      <c r="A6911" t="s">
        <v>29148</v>
      </c>
      <c r="B6911" t="s">
        <v>29149</v>
      </c>
      <c r="C6911" t="s">
        <v>29150</v>
      </c>
      <c r="D6911" t="s">
        <v>29151</v>
      </c>
      <c r="E6911" t="s">
        <v>29151</v>
      </c>
    </row>
    <row r="6912" spans="1:5" x14ac:dyDescent="0.3">
      <c r="A6912" t="s">
        <v>29152</v>
      </c>
      <c r="B6912" t="s">
        <v>29153</v>
      </c>
      <c r="C6912" t="s">
        <v>29154</v>
      </c>
      <c r="D6912" t="s">
        <v>29155</v>
      </c>
      <c r="E6912" t="s">
        <v>29155</v>
      </c>
    </row>
    <row r="6913" spans="1:5" x14ac:dyDescent="0.3">
      <c r="A6913" t="s">
        <v>29156</v>
      </c>
      <c r="B6913" t="s">
        <v>29157</v>
      </c>
      <c r="C6913" t="s">
        <v>29158</v>
      </c>
      <c r="D6913" t="s">
        <v>29158</v>
      </c>
      <c r="E6913" t="s">
        <v>29158</v>
      </c>
    </row>
    <row r="6914" spans="1:5" x14ac:dyDescent="0.3">
      <c r="A6914" t="s">
        <v>29159</v>
      </c>
      <c r="B6914" t="s">
        <v>29160</v>
      </c>
      <c r="C6914" t="s">
        <v>29161</v>
      </c>
      <c r="D6914" t="s">
        <v>29162</v>
      </c>
      <c r="E6914" t="s">
        <v>29162</v>
      </c>
    </row>
    <row r="6915" spans="1:5" x14ac:dyDescent="0.3">
      <c r="A6915" t="s">
        <v>29163</v>
      </c>
      <c r="B6915" t="s">
        <v>29164</v>
      </c>
      <c r="C6915" t="s">
        <v>29165</v>
      </c>
      <c r="D6915" t="s">
        <v>29166</v>
      </c>
      <c r="E6915" t="s">
        <v>29166</v>
      </c>
    </row>
    <row r="6916" spans="1:5" x14ac:dyDescent="0.3">
      <c r="A6916" t="s">
        <v>29167</v>
      </c>
      <c r="B6916" t="s">
        <v>29168</v>
      </c>
      <c r="C6916" t="s">
        <v>29169</v>
      </c>
      <c r="D6916" t="s">
        <v>29169</v>
      </c>
      <c r="E6916" t="s">
        <v>29169</v>
      </c>
    </row>
    <row r="6917" spans="1:5" x14ac:dyDescent="0.3">
      <c r="A6917" t="s">
        <v>29170</v>
      </c>
      <c r="B6917" t="s">
        <v>29171</v>
      </c>
      <c r="C6917" t="s">
        <v>29172</v>
      </c>
      <c r="D6917" t="s">
        <v>29173</v>
      </c>
      <c r="E6917" t="s">
        <v>29173</v>
      </c>
    </row>
    <row r="6918" spans="1:5" x14ac:dyDescent="0.3">
      <c r="A6918" t="s">
        <v>29174</v>
      </c>
      <c r="B6918" t="s">
        <v>29175</v>
      </c>
      <c r="C6918" t="s">
        <v>24679</v>
      </c>
      <c r="D6918" t="s">
        <v>24679</v>
      </c>
      <c r="E6918" t="s">
        <v>24679</v>
      </c>
    </row>
    <row r="6919" spans="1:5" x14ac:dyDescent="0.3">
      <c r="A6919" t="s">
        <v>29176</v>
      </c>
      <c r="B6919" t="s">
        <v>29177</v>
      </c>
      <c r="C6919" t="s">
        <v>29178</v>
      </c>
      <c r="D6919" t="s">
        <v>29178</v>
      </c>
      <c r="E6919" t="s">
        <v>29178</v>
      </c>
    </row>
    <row r="6920" spans="1:5" x14ac:dyDescent="0.3">
      <c r="A6920" t="s">
        <v>29179</v>
      </c>
      <c r="B6920" t="s">
        <v>29180</v>
      </c>
      <c r="C6920" t="s">
        <v>8456</v>
      </c>
      <c r="D6920" t="s">
        <v>8456</v>
      </c>
      <c r="E6920" t="s">
        <v>8456</v>
      </c>
    </row>
    <row r="6921" spans="1:5" x14ac:dyDescent="0.3">
      <c r="A6921" t="s">
        <v>29181</v>
      </c>
      <c r="B6921" t="s">
        <v>29182</v>
      </c>
      <c r="C6921" t="s">
        <v>29183</v>
      </c>
      <c r="D6921" t="s">
        <v>29183</v>
      </c>
      <c r="E6921" t="s">
        <v>29183</v>
      </c>
    </row>
    <row r="6922" spans="1:5" x14ac:dyDescent="0.3">
      <c r="A6922" t="s">
        <v>29184</v>
      </c>
      <c r="B6922" t="s">
        <v>29185</v>
      </c>
      <c r="C6922" t="s">
        <v>29186</v>
      </c>
      <c r="D6922" t="s">
        <v>29186</v>
      </c>
      <c r="E6922" t="s">
        <v>29186</v>
      </c>
    </row>
    <row r="6923" spans="1:5" x14ac:dyDescent="0.3">
      <c r="A6923" t="s">
        <v>29187</v>
      </c>
      <c r="B6923" t="s">
        <v>29188</v>
      </c>
      <c r="C6923" t="s">
        <v>29189</v>
      </c>
      <c r="D6923" t="s">
        <v>29189</v>
      </c>
      <c r="E6923" t="s">
        <v>29189</v>
      </c>
    </row>
    <row r="6924" spans="1:5" x14ac:dyDescent="0.3">
      <c r="A6924" t="s">
        <v>29190</v>
      </c>
      <c r="B6924" t="s">
        <v>29191</v>
      </c>
      <c r="C6924" t="s">
        <v>29192</v>
      </c>
      <c r="D6924" t="s">
        <v>29192</v>
      </c>
      <c r="E6924" t="s">
        <v>29192</v>
      </c>
    </row>
    <row r="6925" spans="1:5" x14ac:dyDescent="0.3">
      <c r="A6925" t="s">
        <v>29193</v>
      </c>
      <c r="B6925" t="s">
        <v>29194</v>
      </c>
      <c r="C6925" t="s">
        <v>29195</v>
      </c>
      <c r="D6925" t="s">
        <v>29195</v>
      </c>
      <c r="E6925" t="s">
        <v>29195</v>
      </c>
    </row>
    <row r="6926" spans="1:5" x14ac:dyDescent="0.3">
      <c r="A6926" t="s">
        <v>29196</v>
      </c>
      <c r="B6926" t="s">
        <v>29197</v>
      </c>
      <c r="C6926" t="s">
        <v>29198</v>
      </c>
      <c r="D6926" t="s">
        <v>29198</v>
      </c>
      <c r="E6926" t="s">
        <v>29198</v>
      </c>
    </row>
    <row r="6927" spans="1:5" x14ac:dyDescent="0.3">
      <c r="A6927" t="s">
        <v>29199</v>
      </c>
      <c r="B6927" t="s">
        <v>29200</v>
      </c>
      <c r="C6927" t="s">
        <v>29201</v>
      </c>
      <c r="D6927" t="s">
        <v>29201</v>
      </c>
      <c r="E6927" t="s">
        <v>29201</v>
      </c>
    </row>
    <row r="6928" spans="1:5" x14ac:dyDescent="0.3">
      <c r="A6928" t="s">
        <v>29202</v>
      </c>
      <c r="B6928" t="s">
        <v>29203</v>
      </c>
      <c r="C6928" t="s">
        <v>29204</v>
      </c>
      <c r="D6928" t="s">
        <v>29204</v>
      </c>
      <c r="E6928" t="s">
        <v>29204</v>
      </c>
    </row>
    <row r="6929" spans="1:5" x14ac:dyDescent="0.3">
      <c r="A6929" t="s">
        <v>29205</v>
      </c>
      <c r="B6929" t="s">
        <v>29206</v>
      </c>
      <c r="C6929" t="s">
        <v>29207</v>
      </c>
      <c r="D6929" t="s">
        <v>29207</v>
      </c>
      <c r="E6929" t="s">
        <v>29207</v>
      </c>
    </row>
    <row r="6930" spans="1:5" x14ac:dyDescent="0.3">
      <c r="A6930" t="s">
        <v>29208</v>
      </c>
      <c r="B6930" t="s">
        <v>29209</v>
      </c>
      <c r="C6930" t="s">
        <v>29207</v>
      </c>
      <c r="D6930" t="s">
        <v>29210</v>
      </c>
      <c r="E6930" t="s">
        <v>29210</v>
      </c>
    </row>
    <row r="6931" spans="1:5" x14ac:dyDescent="0.3">
      <c r="A6931" t="s">
        <v>29211</v>
      </c>
      <c r="B6931" t="s">
        <v>29212</v>
      </c>
      <c r="C6931" t="s">
        <v>29213</v>
      </c>
      <c r="D6931" t="s">
        <v>29213</v>
      </c>
      <c r="E6931" t="s">
        <v>29213</v>
      </c>
    </row>
    <row r="6932" spans="1:5" x14ac:dyDescent="0.3">
      <c r="A6932" t="s">
        <v>29214</v>
      </c>
      <c r="B6932" t="s">
        <v>29215</v>
      </c>
      <c r="C6932" t="s">
        <v>25394</v>
      </c>
      <c r="D6932" t="s">
        <v>29216</v>
      </c>
      <c r="E6932" t="s">
        <v>29217</v>
      </c>
    </row>
    <row r="6933" spans="1:5" x14ac:dyDescent="0.3">
      <c r="A6933" t="s">
        <v>29218</v>
      </c>
      <c r="B6933" t="s">
        <v>29219</v>
      </c>
      <c r="C6933" t="s">
        <v>29220</v>
      </c>
      <c r="D6933" t="s">
        <v>29220</v>
      </c>
      <c r="E6933" t="s">
        <v>29220</v>
      </c>
    </row>
    <row r="6934" spans="1:5" x14ac:dyDescent="0.3">
      <c r="A6934" t="s">
        <v>29221</v>
      </c>
      <c r="B6934" t="s">
        <v>29222</v>
      </c>
      <c r="C6934" t="s">
        <v>29223</v>
      </c>
      <c r="D6934" t="s">
        <v>29224</v>
      </c>
      <c r="E6934" t="s">
        <v>29224</v>
      </c>
    </row>
    <row r="6935" spans="1:5" x14ac:dyDescent="0.3">
      <c r="A6935" t="s">
        <v>29225</v>
      </c>
      <c r="B6935" t="s">
        <v>29226</v>
      </c>
      <c r="C6935" t="s">
        <v>29227</v>
      </c>
      <c r="D6935" t="s">
        <v>29228</v>
      </c>
      <c r="E6935" t="s">
        <v>29228</v>
      </c>
    </row>
    <row r="6936" spans="1:5" x14ac:dyDescent="0.3">
      <c r="A6936" t="s">
        <v>29229</v>
      </c>
      <c r="B6936" t="s">
        <v>29230</v>
      </c>
      <c r="C6936" t="s">
        <v>29231</v>
      </c>
      <c r="D6936" t="s">
        <v>29231</v>
      </c>
      <c r="E6936" t="s">
        <v>29231</v>
      </c>
    </row>
    <row r="6937" spans="1:5" x14ac:dyDescent="0.3">
      <c r="A6937" t="s">
        <v>29232</v>
      </c>
      <c r="B6937" t="s">
        <v>29233</v>
      </c>
      <c r="C6937" t="s">
        <v>29234</v>
      </c>
      <c r="D6937" t="s">
        <v>29234</v>
      </c>
      <c r="E6937" t="s">
        <v>29234</v>
      </c>
    </row>
    <row r="6938" spans="1:5" x14ac:dyDescent="0.3">
      <c r="A6938" t="s">
        <v>29235</v>
      </c>
      <c r="B6938" t="s">
        <v>29236</v>
      </c>
      <c r="C6938" t="s">
        <v>29237</v>
      </c>
      <c r="D6938" t="s">
        <v>29237</v>
      </c>
      <c r="E6938" t="s">
        <v>29237</v>
      </c>
    </row>
    <row r="6939" spans="1:5" x14ac:dyDescent="0.3">
      <c r="A6939" t="s">
        <v>29238</v>
      </c>
      <c r="B6939" t="s">
        <v>29239</v>
      </c>
      <c r="C6939" t="s">
        <v>29240</v>
      </c>
      <c r="D6939" t="s">
        <v>29240</v>
      </c>
      <c r="E6939" t="s">
        <v>29240</v>
      </c>
    </row>
    <row r="6940" spans="1:5" x14ac:dyDescent="0.3">
      <c r="A6940" t="s">
        <v>29241</v>
      </c>
      <c r="B6940" t="s">
        <v>29242</v>
      </c>
      <c r="C6940" t="s">
        <v>29243</v>
      </c>
      <c r="D6940" t="s">
        <v>29243</v>
      </c>
      <c r="E6940" t="s">
        <v>29243</v>
      </c>
    </row>
    <row r="6941" spans="1:5" x14ac:dyDescent="0.3">
      <c r="A6941" t="s">
        <v>29244</v>
      </c>
      <c r="B6941" t="s">
        <v>29245</v>
      </c>
      <c r="C6941" t="s">
        <v>8367</v>
      </c>
      <c r="D6941" t="s">
        <v>8367</v>
      </c>
      <c r="E6941" t="s">
        <v>8367</v>
      </c>
    </row>
    <row r="6942" spans="1:5" x14ac:dyDescent="0.3">
      <c r="A6942" t="s">
        <v>29246</v>
      </c>
      <c r="B6942" t="s">
        <v>29247</v>
      </c>
      <c r="C6942" t="s">
        <v>29248</v>
      </c>
      <c r="D6942" t="s">
        <v>29248</v>
      </c>
      <c r="E6942" t="s">
        <v>29248</v>
      </c>
    </row>
    <row r="6943" spans="1:5" x14ac:dyDescent="0.3">
      <c r="A6943" t="s">
        <v>29249</v>
      </c>
      <c r="B6943" t="s">
        <v>29250</v>
      </c>
      <c r="C6943" t="s">
        <v>29251</v>
      </c>
      <c r="D6943" t="s">
        <v>29251</v>
      </c>
      <c r="E6943" t="s">
        <v>29251</v>
      </c>
    </row>
    <row r="6944" spans="1:5" x14ac:dyDescent="0.3">
      <c r="A6944" t="s">
        <v>29252</v>
      </c>
      <c r="B6944" t="s">
        <v>29253</v>
      </c>
      <c r="C6944" t="s">
        <v>29254</v>
      </c>
      <c r="D6944" t="s">
        <v>29254</v>
      </c>
      <c r="E6944" t="s">
        <v>29254</v>
      </c>
    </row>
    <row r="6945" spans="1:5" x14ac:dyDescent="0.3">
      <c r="A6945" t="s">
        <v>29255</v>
      </c>
      <c r="B6945" t="s">
        <v>29256</v>
      </c>
      <c r="C6945" t="s">
        <v>8331</v>
      </c>
      <c r="D6945" t="s">
        <v>8331</v>
      </c>
      <c r="E6945" t="s">
        <v>8331</v>
      </c>
    </row>
    <row r="6946" spans="1:5" x14ac:dyDescent="0.3">
      <c r="A6946" t="s">
        <v>29257</v>
      </c>
      <c r="B6946" t="s">
        <v>29258</v>
      </c>
      <c r="C6946" t="s">
        <v>29259</v>
      </c>
      <c r="D6946" t="s">
        <v>29259</v>
      </c>
      <c r="E6946" t="s">
        <v>29259</v>
      </c>
    </row>
    <row r="6947" spans="1:5" x14ac:dyDescent="0.3">
      <c r="A6947" t="s">
        <v>29260</v>
      </c>
      <c r="B6947" t="s">
        <v>29261</v>
      </c>
      <c r="C6947" t="s">
        <v>29262</v>
      </c>
      <c r="D6947" t="s">
        <v>29262</v>
      </c>
      <c r="E6947" t="s">
        <v>29262</v>
      </c>
    </row>
    <row r="6948" spans="1:5" x14ac:dyDescent="0.3">
      <c r="A6948" t="s">
        <v>29263</v>
      </c>
      <c r="B6948" t="s">
        <v>29264</v>
      </c>
      <c r="C6948" t="s">
        <v>29265</v>
      </c>
      <c r="D6948" t="s">
        <v>29265</v>
      </c>
      <c r="E6948" t="s">
        <v>29265</v>
      </c>
    </row>
    <row r="6949" spans="1:5" x14ac:dyDescent="0.3">
      <c r="A6949" t="s">
        <v>29266</v>
      </c>
      <c r="B6949" t="s">
        <v>29267</v>
      </c>
      <c r="C6949" t="s">
        <v>29268</v>
      </c>
      <c r="D6949" t="s">
        <v>29268</v>
      </c>
      <c r="E6949" t="s">
        <v>29268</v>
      </c>
    </row>
    <row r="6950" spans="1:5" x14ac:dyDescent="0.3">
      <c r="A6950" t="s">
        <v>29269</v>
      </c>
      <c r="B6950" t="s">
        <v>29270</v>
      </c>
      <c r="C6950" t="s">
        <v>29271</v>
      </c>
      <c r="D6950" t="s">
        <v>29272</v>
      </c>
      <c r="E6950" t="s">
        <v>29272</v>
      </c>
    </row>
    <row r="6951" spans="1:5" x14ac:dyDescent="0.3">
      <c r="A6951" t="s">
        <v>29273</v>
      </c>
      <c r="B6951" t="s">
        <v>29274</v>
      </c>
      <c r="C6951" t="s">
        <v>29275</v>
      </c>
      <c r="D6951" t="s">
        <v>29275</v>
      </c>
      <c r="E6951" t="s">
        <v>29275</v>
      </c>
    </row>
    <row r="6952" spans="1:5" x14ac:dyDescent="0.3">
      <c r="A6952" t="s">
        <v>29276</v>
      </c>
      <c r="B6952" t="s">
        <v>29277</v>
      </c>
      <c r="C6952" t="s">
        <v>29278</v>
      </c>
      <c r="D6952" t="s">
        <v>29278</v>
      </c>
      <c r="E6952" t="s">
        <v>29278</v>
      </c>
    </row>
    <row r="6953" spans="1:5" x14ac:dyDescent="0.3">
      <c r="A6953" t="s">
        <v>29279</v>
      </c>
      <c r="B6953" t="s">
        <v>29280</v>
      </c>
      <c r="C6953" t="s">
        <v>29281</v>
      </c>
      <c r="D6953" t="s">
        <v>29281</v>
      </c>
      <c r="E6953" t="s">
        <v>29281</v>
      </c>
    </row>
    <row r="6954" spans="1:5" x14ac:dyDescent="0.3">
      <c r="A6954" t="s">
        <v>29282</v>
      </c>
      <c r="B6954" t="s">
        <v>29283</v>
      </c>
      <c r="C6954" t="s">
        <v>29284</v>
      </c>
      <c r="D6954" t="s">
        <v>29284</v>
      </c>
      <c r="E6954" t="s">
        <v>29284</v>
      </c>
    </row>
    <row r="6955" spans="1:5" x14ac:dyDescent="0.3">
      <c r="A6955" t="s">
        <v>29285</v>
      </c>
      <c r="B6955" t="s">
        <v>29286</v>
      </c>
      <c r="C6955" t="s">
        <v>25394</v>
      </c>
      <c r="D6955" t="s">
        <v>25394</v>
      </c>
      <c r="E6955" t="s">
        <v>25394</v>
      </c>
    </row>
    <row r="6956" spans="1:5" x14ac:dyDescent="0.3">
      <c r="A6956" t="s">
        <v>29287</v>
      </c>
      <c r="B6956" t="s">
        <v>29288</v>
      </c>
      <c r="C6956" t="s">
        <v>29289</v>
      </c>
      <c r="D6956" t="s">
        <v>29289</v>
      </c>
      <c r="E6956" t="s">
        <v>29289</v>
      </c>
    </row>
    <row r="6957" spans="1:5" x14ac:dyDescent="0.3">
      <c r="A6957" t="s">
        <v>29290</v>
      </c>
      <c r="B6957" t="s">
        <v>29291</v>
      </c>
      <c r="C6957" t="s">
        <v>29292</v>
      </c>
      <c r="D6957" t="s">
        <v>29292</v>
      </c>
      <c r="E6957" t="s">
        <v>29292</v>
      </c>
    </row>
    <row r="6958" spans="1:5" x14ac:dyDescent="0.3">
      <c r="A6958" t="s">
        <v>29293</v>
      </c>
      <c r="B6958" t="s">
        <v>29294</v>
      </c>
      <c r="C6958" t="s">
        <v>29295</v>
      </c>
      <c r="D6958" t="s">
        <v>29295</v>
      </c>
      <c r="E6958" t="s">
        <v>29295</v>
      </c>
    </row>
    <row r="6959" spans="1:5" x14ac:dyDescent="0.3">
      <c r="A6959" t="s">
        <v>29296</v>
      </c>
      <c r="B6959" t="s">
        <v>29297</v>
      </c>
      <c r="C6959" t="s">
        <v>29298</v>
      </c>
      <c r="D6959" t="s">
        <v>29298</v>
      </c>
      <c r="E6959" t="s">
        <v>29298</v>
      </c>
    </row>
    <row r="6960" spans="1:5" x14ac:dyDescent="0.3">
      <c r="A6960" t="s">
        <v>29299</v>
      </c>
      <c r="B6960" t="s">
        <v>29300</v>
      </c>
      <c r="C6960" t="s">
        <v>28282</v>
      </c>
      <c r="D6960" t="s">
        <v>28282</v>
      </c>
      <c r="E6960" t="s">
        <v>28282</v>
      </c>
    </row>
    <row r="6961" spans="1:5" x14ac:dyDescent="0.3">
      <c r="A6961" t="s">
        <v>29301</v>
      </c>
      <c r="B6961" t="s">
        <v>29302</v>
      </c>
      <c r="C6961" t="s">
        <v>29303</v>
      </c>
      <c r="D6961" t="s">
        <v>29303</v>
      </c>
      <c r="E6961" t="s">
        <v>29303</v>
      </c>
    </row>
    <row r="6962" spans="1:5" x14ac:dyDescent="0.3">
      <c r="A6962" t="s">
        <v>29304</v>
      </c>
      <c r="B6962" t="s">
        <v>29305</v>
      </c>
      <c r="C6962" t="s">
        <v>29306</v>
      </c>
      <c r="D6962" t="s">
        <v>29306</v>
      </c>
      <c r="E6962" t="s">
        <v>29306</v>
      </c>
    </row>
    <row r="6963" spans="1:5" x14ac:dyDescent="0.3">
      <c r="A6963" t="s">
        <v>29307</v>
      </c>
      <c r="B6963" t="s">
        <v>29308</v>
      </c>
      <c r="C6963" t="s">
        <v>29309</v>
      </c>
      <c r="D6963" t="s">
        <v>29309</v>
      </c>
      <c r="E6963" t="s">
        <v>29309</v>
      </c>
    </row>
    <row r="6964" spans="1:5" x14ac:dyDescent="0.3">
      <c r="A6964" t="s">
        <v>29310</v>
      </c>
      <c r="B6964" t="s">
        <v>29311</v>
      </c>
      <c r="C6964" t="s">
        <v>29312</v>
      </c>
      <c r="D6964" t="s">
        <v>29312</v>
      </c>
      <c r="E6964" t="s">
        <v>29312</v>
      </c>
    </row>
    <row r="6965" spans="1:5" x14ac:dyDescent="0.3">
      <c r="A6965" t="s">
        <v>29313</v>
      </c>
      <c r="B6965" t="s">
        <v>29314</v>
      </c>
      <c r="C6965" t="s">
        <v>29315</v>
      </c>
      <c r="D6965" t="s">
        <v>29315</v>
      </c>
      <c r="E6965" t="s">
        <v>29315</v>
      </c>
    </row>
    <row r="6966" spans="1:5" x14ac:dyDescent="0.3">
      <c r="A6966" t="s">
        <v>29316</v>
      </c>
      <c r="B6966" t="s">
        <v>29317</v>
      </c>
      <c r="C6966" t="s">
        <v>29318</v>
      </c>
      <c r="D6966" t="s">
        <v>29318</v>
      </c>
      <c r="E6966" t="s">
        <v>29318</v>
      </c>
    </row>
    <row r="6967" spans="1:5" x14ac:dyDescent="0.3">
      <c r="A6967" t="s">
        <v>29319</v>
      </c>
      <c r="B6967" t="s">
        <v>29320</v>
      </c>
      <c r="C6967" t="s">
        <v>29321</v>
      </c>
      <c r="D6967" t="s">
        <v>29321</v>
      </c>
      <c r="E6967" t="s">
        <v>29321</v>
      </c>
    </row>
    <row r="6968" spans="1:5" x14ac:dyDescent="0.3">
      <c r="A6968" t="s">
        <v>29322</v>
      </c>
      <c r="B6968" t="s">
        <v>29323</v>
      </c>
      <c r="C6968" t="s">
        <v>29324</v>
      </c>
      <c r="D6968" t="s">
        <v>29324</v>
      </c>
      <c r="E6968" t="s">
        <v>29324</v>
      </c>
    </row>
    <row r="6969" spans="1:5" x14ac:dyDescent="0.3">
      <c r="A6969" t="s">
        <v>29325</v>
      </c>
      <c r="B6969" t="s">
        <v>29326</v>
      </c>
      <c r="C6969" t="s">
        <v>29327</v>
      </c>
      <c r="D6969" t="s">
        <v>29327</v>
      </c>
      <c r="E6969" t="s">
        <v>29327</v>
      </c>
    </row>
    <row r="6970" spans="1:5" x14ac:dyDescent="0.3">
      <c r="A6970" t="s">
        <v>29328</v>
      </c>
      <c r="B6970" t="s">
        <v>29329</v>
      </c>
      <c r="C6970" t="s">
        <v>29330</v>
      </c>
      <c r="D6970" t="s">
        <v>29331</v>
      </c>
      <c r="E6970" t="s">
        <v>29331</v>
      </c>
    </row>
    <row r="6971" spans="1:5" x14ac:dyDescent="0.3">
      <c r="A6971" t="s">
        <v>29332</v>
      </c>
      <c r="B6971" t="s">
        <v>29333</v>
      </c>
      <c r="C6971" t="s">
        <v>29334</v>
      </c>
      <c r="D6971" t="s">
        <v>29335</v>
      </c>
      <c r="E6971" t="s">
        <v>29335</v>
      </c>
    </row>
    <row r="6972" spans="1:5" x14ac:dyDescent="0.3">
      <c r="A6972" t="s">
        <v>29336</v>
      </c>
      <c r="B6972" t="s">
        <v>29337</v>
      </c>
      <c r="C6972" t="s">
        <v>29338</v>
      </c>
      <c r="D6972" t="s">
        <v>29338</v>
      </c>
      <c r="E6972" t="s">
        <v>29338</v>
      </c>
    </row>
    <row r="6973" spans="1:5" x14ac:dyDescent="0.3">
      <c r="A6973" t="s">
        <v>29339</v>
      </c>
      <c r="B6973" t="s">
        <v>29340</v>
      </c>
      <c r="C6973" t="s">
        <v>29341</v>
      </c>
      <c r="D6973" t="s">
        <v>29341</v>
      </c>
      <c r="E6973" t="s">
        <v>29341</v>
      </c>
    </row>
    <row r="6974" spans="1:5" x14ac:dyDescent="0.3">
      <c r="A6974" t="s">
        <v>29342</v>
      </c>
      <c r="B6974" t="s">
        <v>29343</v>
      </c>
      <c r="C6974" t="s">
        <v>29344</v>
      </c>
      <c r="D6974" t="s">
        <v>29344</v>
      </c>
      <c r="E6974" t="s">
        <v>29344</v>
      </c>
    </row>
    <row r="6975" spans="1:5" x14ac:dyDescent="0.3">
      <c r="A6975" t="s">
        <v>29345</v>
      </c>
      <c r="B6975" t="s">
        <v>29346</v>
      </c>
      <c r="C6975" t="s">
        <v>29347</v>
      </c>
      <c r="D6975" t="s">
        <v>29347</v>
      </c>
      <c r="E6975" t="s">
        <v>29347</v>
      </c>
    </row>
    <row r="6976" spans="1:5" x14ac:dyDescent="0.3">
      <c r="A6976" t="s">
        <v>29348</v>
      </c>
      <c r="B6976" t="s">
        <v>29349</v>
      </c>
      <c r="C6976" t="s">
        <v>29350</v>
      </c>
      <c r="D6976" t="s">
        <v>29350</v>
      </c>
      <c r="E6976" t="s">
        <v>29350</v>
      </c>
    </row>
    <row r="6977" spans="1:5" x14ac:dyDescent="0.3">
      <c r="A6977" t="s">
        <v>29351</v>
      </c>
      <c r="B6977" t="s">
        <v>29352</v>
      </c>
      <c r="C6977" t="s">
        <v>29353</v>
      </c>
      <c r="D6977" t="s">
        <v>29353</v>
      </c>
      <c r="E6977" t="s">
        <v>29353</v>
      </c>
    </row>
    <row r="6978" spans="1:5" x14ac:dyDescent="0.3">
      <c r="A6978" t="s">
        <v>29354</v>
      </c>
      <c r="B6978" t="s">
        <v>29355</v>
      </c>
      <c r="C6978" t="s">
        <v>29356</v>
      </c>
      <c r="D6978" t="s">
        <v>29356</v>
      </c>
      <c r="E6978" t="s">
        <v>29356</v>
      </c>
    </row>
    <row r="6979" spans="1:5" x14ac:dyDescent="0.3">
      <c r="A6979" t="s">
        <v>29357</v>
      </c>
      <c r="B6979" t="s">
        <v>29358</v>
      </c>
      <c r="C6979" t="s">
        <v>16891</v>
      </c>
      <c r="D6979" t="s">
        <v>29359</v>
      </c>
      <c r="E6979" t="s">
        <v>29359</v>
      </c>
    </row>
    <row r="6980" spans="1:5" x14ac:dyDescent="0.3">
      <c r="A6980" t="s">
        <v>29360</v>
      </c>
      <c r="B6980" t="s">
        <v>29361</v>
      </c>
      <c r="C6980" t="s">
        <v>29362</v>
      </c>
      <c r="D6980" t="s">
        <v>29362</v>
      </c>
      <c r="E6980" t="s">
        <v>29362</v>
      </c>
    </row>
    <row r="6981" spans="1:5" x14ac:dyDescent="0.3">
      <c r="A6981" t="s">
        <v>29363</v>
      </c>
      <c r="B6981" t="s">
        <v>29364</v>
      </c>
      <c r="C6981" t="s">
        <v>29365</v>
      </c>
      <c r="D6981" t="s">
        <v>29365</v>
      </c>
      <c r="E6981" t="s">
        <v>29365</v>
      </c>
    </row>
    <row r="6982" spans="1:5" x14ac:dyDescent="0.3">
      <c r="A6982" t="s">
        <v>29366</v>
      </c>
      <c r="B6982" t="s">
        <v>29367</v>
      </c>
      <c r="C6982" t="s">
        <v>1141</v>
      </c>
      <c r="D6982" t="s">
        <v>1141</v>
      </c>
      <c r="E6982" t="s">
        <v>1141</v>
      </c>
    </row>
    <row r="6983" spans="1:5" x14ac:dyDescent="0.3">
      <c r="A6983" t="s">
        <v>29368</v>
      </c>
      <c r="B6983" t="s">
        <v>29369</v>
      </c>
      <c r="C6983" t="s">
        <v>18311</v>
      </c>
      <c r="D6983" t="s">
        <v>18311</v>
      </c>
      <c r="E6983" t="s">
        <v>18311</v>
      </c>
    </row>
    <row r="6984" spans="1:5" x14ac:dyDescent="0.3">
      <c r="A6984" t="s">
        <v>29370</v>
      </c>
      <c r="B6984" t="s">
        <v>29371</v>
      </c>
      <c r="C6984" t="s">
        <v>29372</v>
      </c>
      <c r="D6984" t="s">
        <v>29372</v>
      </c>
      <c r="E6984" t="s">
        <v>29372</v>
      </c>
    </row>
    <row r="6985" spans="1:5" x14ac:dyDescent="0.3">
      <c r="A6985" t="s">
        <v>29373</v>
      </c>
      <c r="B6985" t="s">
        <v>29374</v>
      </c>
      <c r="C6985" t="s">
        <v>29375</v>
      </c>
      <c r="D6985" t="s">
        <v>29375</v>
      </c>
      <c r="E6985" t="s">
        <v>29375</v>
      </c>
    </row>
    <row r="6986" spans="1:5" x14ac:dyDescent="0.3">
      <c r="A6986" t="s">
        <v>29376</v>
      </c>
      <c r="B6986" t="s">
        <v>29377</v>
      </c>
      <c r="C6986" t="s">
        <v>29378</v>
      </c>
      <c r="D6986" t="s">
        <v>29379</v>
      </c>
      <c r="E6986" t="s">
        <v>29379</v>
      </c>
    </row>
    <row r="6987" spans="1:5" x14ac:dyDescent="0.3">
      <c r="A6987" t="s">
        <v>29380</v>
      </c>
      <c r="B6987" t="s">
        <v>29381</v>
      </c>
      <c r="C6987" t="s">
        <v>29382</v>
      </c>
      <c r="D6987" t="s">
        <v>29382</v>
      </c>
      <c r="E6987" t="s">
        <v>29382</v>
      </c>
    </row>
    <row r="6988" spans="1:5" x14ac:dyDescent="0.3">
      <c r="A6988" t="s">
        <v>29383</v>
      </c>
      <c r="B6988" t="s">
        <v>29384</v>
      </c>
      <c r="C6988" t="s">
        <v>29385</v>
      </c>
      <c r="D6988" t="s">
        <v>29386</v>
      </c>
      <c r="E6988" t="s">
        <v>29386</v>
      </c>
    </row>
    <row r="6989" spans="1:5" x14ac:dyDescent="0.3">
      <c r="A6989" t="s">
        <v>29387</v>
      </c>
      <c r="B6989" t="s">
        <v>29388</v>
      </c>
      <c r="C6989" t="s">
        <v>29389</v>
      </c>
      <c r="D6989" t="s">
        <v>29389</v>
      </c>
      <c r="E6989" t="s">
        <v>29389</v>
      </c>
    </row>
    <row r="6990" spans="1:5" x14ac:dyDescent="0.3">
      <c r="A6990" t="s">
        <v>29390</v>
      </c>
      <c r="B6990" t="s">
        <v>29391</v>
      </c>
      <c r="C6990" t="s">
        <v>771</v>
      </c>
      <c r="D6990" t="s">
        <v>771</v>
      </c>
      <c r="E6990" t="s">
        <v>771</v>
      </c>
    </row>
    <row r="6991" spans="1:5" x14ac:dyDescent="0.3">
      <c r="A6991" t="s">
        <v>29392</v>
      </c>
      <c r="B6991" t="s">
        <v>29393</v>
      </c>
      <c r="C6991" t="s">
        <v>29394</v>
      </c>
      <c r="D6991" t="s">
        <v>29395</v>
      </c>
      <c r="E6991" t="s">
        <v>29395</v>
      </c>
    </row>
    <row r="6992" spans="1:5" x14ac:dyDescent="0.3">
      <c r="A6992" t="s">
        <v>29396</v>
      </c>
      <c r="B6992" t="s">
        <v>29397</v>
      </c>
      <c r="C6992" t="s">
        <v>29398</v>
      </c>
      <c r="D6992" t="s">
        <v>29398</v>
      </c>
      <c r="E6992" t="s">
        <v>29398</v>
      </c>
    </row>
    <row r="6993" spans="1:5" x14ac:dyDescent="0.3">
      <c r="A6993" t="s">
        <v>29399</v>
      </c>
      <c r="B6993" t="s">
        <v>29400</v>
      </c>
      <c r="C6993" t="s">
        <v>29401</v>
      </c>
      <c r="D6993" t="s">
        <v>29401</v>
      </c>
      <c r="E6993" t="s">
        <v>29401</v>
      </c>
    </row>
    <row r="6994" spans="1:5" x14ac:dyDescent="0.3">
      <c r="A6994" t="s">
        <v>29402</v>
      </c>
      <c r="B6994" t="s">
        <v>29403</v>
      </c>
      <c r="C6994" t="s">
        <v>26758</v>
      </c>
      <c r="D6994" t="s">
        <v>29404</v>
      </c>
      <c r="E6994" t="s">
        <v>29404</v>
      </c>
    </row>
    <row r="6995" spans="1:5" x14ac:dyDescent="0.3">
      <c r="A6995" t="s">
        <v>29405</v>
      </c>
      <c r="B6995" t="s">
        <v>29406</v>
      </c>
      <c r="C6995" t="s">
        <v>29407</v>
      </c>
      <c r="D6995" t="s">
        <v>29407</v>
      </c>
      <c r="E6995" t="s">
        <v>29407</v>
      </c>
    </row>
    <row r="6996" spans="1:5" x14ac:dyDescent="0.3">
      <c r="A6996" t="s">
        <v>29408</v>
      </c>
      <c r="B6996" t="s">
        <v>29409</v>
      </c>
      <c r="C6996" t="s">
        <v>29410</v>
      </c>
      <c r="D6996" t="s">
        <v>29411</v>
      </c>
      <c r="E6996" t="s">
        <v>29411</v>
      </c>
    </row>
    <row r="6997" spans="1:5" x14ac:dyDescent="0.3">
      <c r="A6997" t="s">
        <v>29412</v>
      </c>
      <c r="B6997" t="s">
        <v>29413</v>
      </c>
      <c r="C6997" t="s">
        <v>12719</v>
      </c>
      <c r="D6997" t="s">
        <v>12719</v>
      </c>
      <c r="E6997" t="s">
        <v>12719</v>
      </c>
    </row>
    <row r="6998" spans="1:5" x14ac:dyDescent="0.3">
      <c r="A6998" t="s">
        <v>29414</v>
      </c>
      <c r="B6998" t="s">
        <v>29415</v>
      </c>
      <c r="C6998" t="s">
        <v>29416</v>
      </c>
      <c r="D6998" t="s">
        <v>29416</v>
      </c>
      <c r="E6998" t="s">
        <v>29416</v>
      </c>
    </row>
    <row r="6999" spans="1:5" x14ac:dyDescent="0.3">
      <c r="A6999" t="s">
        <v>29417</v>
      </c>
      <c r="B6999" t="s">
        <v>29418</v>
      </c>
      <c r="C6999" t="s">
        <v>29419</v>
      </c>
      <c r="D6999" t="s">
        <v>29419</v>
      </c>
      <c r="E6999" t="s">
        <v>29419</v>
      </c>
    </row>
    <row r="7000" spans="1:5" x14ac:dyDescent="0.3">
      <c r="A7000" t="s">
        <v>29420</v>
      </c>
      <c r="B7000" t="s">
        <v>29421</v>
      </c>
      <c r="C7000" t="s">
        <v>21951</v>
      </c>
      <c r="D7000" t="s">
        <v>29422</v>
      </c>
      <c r="E7000" t="s">
        <v>29422</v>
      </c>
    </row>
    <row r="7001" spans="1:5" x14ac:dyDescent="0.3">
      <c r="A7001" t="s">
        <v>29423</v>
      </c>
      <c r="B7001" t="s">
        <v>29424</v>
      </c>
      <c r="C7001" t="s">
        <v>29425</v>
      </c>
      <c r="D7001" t="s">
        <v>29425</v>
      </c>
      <c r="E7001" t="s">
        <v>29425</v>
      </c>
    </row>
    <row r="7002" spans="1:5" x14ac:dyDescent="0.3">
      <c r="A7002" t="s">
        <v>29426</v>
      </c>
      <c r="B7002" t="s">
        <v>29427</v>
      </c>
      <c r="C7002" t="s">
        <v>29428</v>
      </c>
      <c r="D7002" t="s">
        <v>29428</v>
      </c>
      <c r="E7002" t="s">
        <v>29428</v>
      </c>
    </row>
    <row r="7003" spans="1:5" x14ac:dyDescent="0.3">
      <c r="A7003" t="s">
        <v>29429</v>
      </c>
      <c r="B7003" t="s">
        <v>29430</v>
      </c>
      <c r="C7003" t="s">
        <v>29431</v>
      </c>
      <c r="D7003" t="s">
        <v>29431</v>
      </c>
      <c r="E7003" t="s">
        <v>29431</v>
      </c>
    </row>
    <row r="7004" spans="1:5" x14ac:dyDescent="0.3">
      <c r="A7004" t="s">
        <v>29432</v>
      </c>
      <c r="B7004" t="s">
        <v>29433</v>
      </c>
      <c r="C7004" t="s">
        <v>3142</v>
      </c>
      <c r="D7004" t="s">
        <v>3142</v>
      </c>
      <c r="E7004" t="s">
        <v>3142</v>
      </c>
    </row>
    <row r="7005" spans="1:5" x14ac:dyDescent="0.3">
      <c r="A7005" t="s">
        <v>29434</v>
      </c>
      <c r="B7005" t="s">
        <v>29435</v>
      </c>
      <c r="C7005" t="s">
        <v>29436</v>
      </c>
      <c r="D7005" t="s">
        <v>29436</v>
      </c>
      <c r="E7005" t="s">
        <v>29436</v>
      </c>
    </row>
    <row r="7006" spans="1:5" x14ac:dyDescent="0.3">
      <c r="A7006" t="s">
        <v>29437</v>
      </c>
      <c r="B7006" t="s">
        <v>29438</v>
      </c>
      <c r="C7006" t="s">
        <v>29439</v>
      </c>
      <c r="D7006" t="s">
        <v>29439</v>
      </c>
      <c r="E7006" t="s">
        <v>29439</v>
      </c>
    </row>
    <row r="7007" spans="1:5" x14ac:dyDescent="0.3">
      <c r="A7007" t="s">
        <v>29440</v>
      </c>
      <c r="B7007" t="s">
        <v>29441</v>
      </c>
      <c r="C7007" t="s">
        <v>29442</v>
      </c>
      <c r="D7007" t="s">
        <v>29442</v>
      </c>
      <c r="E7007" t="s">
        <v>29442</v>
      </c>
    </row>
    <row r="7008" spans="1:5" x14ac:dyDescent="0.3">
      <c r="A7008" t="s">
        <v>29443</v>
      </c>
      <c r="B7008" t="s">
        <v>29444</v>
      </c>
      <c r="C7008" t="s">
        <v>29445</v>
      </c>
      <c r="D7008" t="s">
        <v>29445</v>
      </c>
      <c r="E7008" t="s">
        <v>29445</v>
      </c>
    </row>
    <row r="7009" spans="1:5" x14ac:dyDescent="0.3">
      <c r="A7009" t="s">
        <v>29446</v>
      </c>
      <c r="B7009" t="s">
        <v>29447</v>
      </c>
      <c r="C7009" t="s">
        <v>29448</v>
      </c>
      <c r="D7009" t="s">
        <v>29448</v>
      </c>
      <c r="E7009" t="s">
        <v>29448</v>
      </c>
    </row>
    <row r="7010" spans="1:5" x14ac:dyDescent="0.3">
      <c r="A7010" t="s">
        <v>29449</v>
      </c>
      <c r="B7010" t="s">
        <v>29450</v>
      </c>
      <c r="C7010" t="s">
        <v>29451</v>
      </c>
      <c r="D7010" t="s">
        <v>29451</v>
      </c>
      <c r="E7010" t="s">
        <v>29451</v>
      </c>
    </row>
    <row r="7011" spans="1:5" x14ac:dyDescent="0.3">
      <c r="A7011" t="s">
        <v>29452</v>
      </c>
      <c r="B7011" t="s">
        <v>29453</v>
      </c>
      <c r="C7011" t="s">
        <v>29454</v>
      </c>
      <c r="D7011" t="s">
        <v>29454</v>
      </c>
      <c r="E7011" t="s">
        <v>29454</v>
      </c>
    </row>
    <row r="7012" spans="1:5" x14ac:dyDescent="0.3">
      <c r="A7012" t="s">
        <v>29455</v>
      </c>
      <c r="B7012" t="s">
        <v>29456</v>
      </c>
      <c r="C7012" t="s">
        <v>29457</v>
      </c>
      <c r="D7012" t="s">
        <v>29457</v>
      </c>
      <c r="E7012" t="s">
        <v>29457</v>
      </c>
    </row>
    <row r="7013" spans="1:5" x14ac:dyDescent="0.3">
      <c r="A7013" t="s">
        <v>29458</v>
      </c>
      <c r="B7013" t="s">
        <v>29459</v>
      </c>
      <c r="C7013" t="s">
        <v>29460</v>
      </c>
      <c r="D7013" t="s">
        <v>29460</v>
      </c>
      <c r="E7013" t="s">
        <v>29460</v>
      </c>
    </row>
    <row r="7014" spans="1:5" x14ac:dyDescent="0.3">
      <c r="A7014" t="s">
        <v>29461</v>
      </c>
      <c r="B7014" t="s">
        <v>29462</v>
      </c>
      <c r="C7014" t="s">
        <v>29463</v>
      </c>
      <c r="D7014" t="s">
        <v>29463</v>
      </c>
      <c r="E7014" t="s">
        <v>29463</v>
      </c>
    </row>
    <row r="7015" spans="1:5" x14ac:dyDescent="0.3">
      <c r="A7015" t="s">
        <v>29464</v>
      </c>
      <c r="B7015" t="s">
        <v>29465</v>
      </c>
      <c r="C7015" t="s">
        <v>29466</v>
      </c>
      <c r="D7015" t="s">
        <v>29466</v>
      </c>
      <c r="E7015" t="s">
        <v>29466</v>
      </c>
    </row>
    <row r="7016" spans="1:5" x14ac:dyDescent="0.3">
      <c r="A7016" t="s">
        <v>29467</v>
      </c>
      <c r="B7016" t="s">
        <v>29468</v>
      </c>
      <c r="C7016" t="s">
        <v>29469</v>
      </c>
      <c r="D7016" t="s">
        <v>29469</v>
      </c>
      <c r="E7016" t="s">
        <v>29469</v>
      </c>
    </row>
    <row r="7017" spans="1:5" x14ac:dyDescent="0.3">
      <c r="A7017" t="s">
        <v>29470</v>
      </c>
      <c r="B7017" t="s">
        <v>29471</v>
      </c>
      <c r="C7017" t="s">
        <v>29472</v>
      </c>
      <c r="D7017" t="s">
        <v>29472</v>
      </c>
      <c r="E7017" t="s">
        <v>29472</v>
      </c>
    </row>
    <row r="7018" spans="1:5" x14ac:dyDescent="0.3">
      <c r="A7018" t="s">
        <v>29473</v>
      </c>
      <c r="B7018" t="s">
        <v>29474</v>
      </c>
      <c r="C7018" t="s">
        <v>29475</v>
      </c>
      <c r="D7018" t="s">
        <v>29475</v>
      </c>
      <c r="E7018" t="s">
        <v>29475</v>
      </c>
    </row>
    <row r="7019" spans="1:5" x14ac:dyDescent="0.3">
      <c r="A7019" t="s">
        <v>29476</v>
      </c>
      <c r="B7019" t="s">
        <v>29477</v>
      </c>
      <c r="C7019" t="s">
        <v>29478</v>
      </c>
      <c r="D7019" t="s">
        <v>29478</v>
      </c>
      <c r="E7019" t="s">
        <v>29478</v>
      </c>
    </row>
    <row r="7020" spans="1:5" x14ac:dyDescent="0.3">
      <c r="A7020" t="s">
        <v>29479</v>
      </c>
      <c r="B7020" t="s">
        <v>29480</v>
      </c>
      <c r="C7020" t="s">
        <v>29481</v>
      </c>
      <c r="D7020" t="s">
        <v>29481</v>
      </c>
      <c r="E7020" t="s">
        <v>29481</v>
      </c>
    </row>
    <row r="7021" spans="1:5" x14ac:dyDescent="0.3">
      <c r="A7021" t="s">
        <v>29482</v>
      </c>
      <c r="B7021" t="s">
        <v>29483</v>
      </c>
      <c r="C7021" t="s">
        <v>29484</v>
      </c>
      <c r="D7021" t="s">
        <v>29484</v>
      </c>
      <c r="E7021" t="s">
        <v>29484</v>
      </c>
    </row>
    <row r="7022" spans="1:5" x14ac:dyDescent="0.3">
      <c r="A7022" t="s">
        <v>29485</v>
      </c>
      <c r="B7022" t="s">
        <v>29486</v>
      </c>
      <c r="C7022" t="s">
        <v>29487</v>
      </c>
      <c r="D7022" t="s">
        <v>29487</v>
      </c>
      <c r="E7022" t="s">
        <v>29487</v>
      </c>
    </row>
    <row r="7023" spans="1:5" x14ac:dyDescent="0.3">
      <c r="A7023" t="s">
        <v>29488</v>
      </c>
      <c r="B7023" t="s">
        <v>29489</v>
      </c>
      <c r="C7023" t="s">
        <v>29490</v>
      </c>
      <c r="D7023" t="s">
        <v>29491</v>
      </c>
      <c r="E7023" t="s">
        <v>29491</v>
      </c>
    </row>
    <row r="7024" spans="1:5" x14ac:dyDescent="0.3">
      <c r="A7024" t="s">
        <v>29492</v>
      </c>
      <c r="B7024" t="s">
        <v>29493</v>
      </c>
      <c r="C7024" t="s">
        <v>29494</v>
      </c>
      <c r="D7024" t="s">
        <v>29494</v>
      </c>
      <c r="E7024" t="s">
        <v>29494</v>
      </c>
    </row>
    <row r="7025" spans="1:5" x14ac:dyDescent="0.3">
      <c r="A7025" t="s">
        <v>29495</v>
      </c>
      <c r="B7025" t="s">
        <v>29496</v>
      </c>
      <c r="C7025" t="s">
        <v>29497</v>
      </c>
      <c r="D7025" t="s">
        <v>29497</v>
      </c>
      <c r="E7025" t="s">
        <v>29497</v>
      </c>
    </row>
    <row r="7026" spans="1:5" x14ac:dyDescent="0.3">
      <c r="A7026" t="s">
        <v>29498</v>
      </c>
      <c r="B7026" t="s">
        <v>29499</v>
      </c>
      <c r="C7026" t="s">
        <v>29500</v>
      </c>
      <c r="D7026" t="s">
        <v>29500</v>
      </c>
      <c r="E7026" t="s">
        <v>29500</v>
      </c>
    </row>
    <row r="7027" spans="1:5" x14ac:dyDescent="0.3">
      <c r="A7027" t="s">
        <v>29501</v>
      </c>
      <c r="B7027" t="s">
        <v>29502</v>
      </c>
      <c r="C7027" t="s">
        <v>29503</v>
      </c>
      <c r="D7027" t="s">
        <v>29503</v>
      </c>
      <c r="E7027" t="s">
        <v>29503</v>
      </c>
    </row>
    <row r="7028" spans="1:5" x14ac:dyDescent="0.3">
      <c r="A7028" t="s">
        <v>29504</v>
      </c>
      <c r="B7028" t="s">
        <v>29505</v>
      </c>
      <c r="C7028" t="s">
        <v>29506</v>
      </c>
      <c r="D7028" t="s">
        <v>29506</v>
      </c>
      <c r="E7028" t="s">
        <v>29506</v>
      </c>
    </row>
    <row r="7029" spans="1:5" x14ac:dyDescent="0.3">
      <c r="A7029" t="s">
        <v>29507</v>
      </c>
      <c r="B7029" t="s">
        <v>29508</v>
      </c>
      <c r="C7029" t="s">
        <v>29509</v>
      </c>
      <c r="D7029" t="s">
        <v>29510</v>
      </c>
      <c r="E7029" t="s">
        <v>29510</v>
      </c>
    </row>
    <row r="7030" spans="1:5" x14ac:dyDescent="0.3">
      <c r="A7030" t="s">
        <v>29511</v>
      </c>
      <c r="B7030" t="s">
        <v>29512</v>
      </c>
      <c r="C7030" t="s">
        <v>29513</v>
      </c>
      <c r="D7030" t="s">
        <v>29513</v>
      </c>
      <c r="E7030" t="s">
        <v>29513</v>
      </c>
    </row>
    <row r="7031" spans="1:5" x14ac:dyDescent="0.3">
      <c r="A7031" t="s">
        <v>29514</v>
      </c>
      <c r="B7031" t="s">
        <v>29515</v>
      </c>
      <c r="C7031" t="s">
        <v>26758</v>
      </c>
      <c r="D7031" t="s">
        <v>29516</v>
      </c>
      <c r="E7031" t="s">
        <v>29516</v>
      </c>
    </row>
    <row r="7032" spans="1:5" x14ac:dyDescent="0.3">
      <c r="A7032" t="s">
        <v>29517</v>
      </c>
      <c r="B7032" t="s">
        <v>29518</v>
      </c>
      <c r="C7032" t="s">
        <v>5543</v>
      </c>
      <c r="D7032" t="s">
        <v>5543</v>
      </c>
      <c r="E7032" t="s">
        <v>5543</v>
      </c>
    </row>
    <row r="7033" spans="1:5" x14ac:dyDescent="0.3">
      <c r="A7033" t="s">
        <v>29519</v>
      </c>
      <c r="B7033" t="s">
        <v>29520</v>
      </c>
      <c r="C7033" t="s">
        <v>29521</v>
      </c>
      <c r="D7033" t="s">
        <v>29521</v>
      </c>
      <c r="E7033" t="s">
        <v>29521</v>
      </c>
    </row>
    <row r="7034" spans="1:5" x14ac:dyDescent="0.3">
      <c r="A7034" t="s">
        <v>29522</v>
      </c>
      <c r="B7034" t="s">
        <v>29523</v>
      </c>
      <c r="C7034" t="s">
        <v>29524</v>
      </c>
      <c r="D7034" t="s">
        <v>29524</v>
      </c>
      <c r="E7034" t="s">
        <v>29524</v>
      </c>
    </row>
    <row r="7035" spans="1:5" x14ac:dyDescent="0.3">
      <c r="A7035" t="s">
        <v>29525</v>
      </c>
      <c r="B7035" t="s">
        <v>29526</v>
      </c>
      <c r="C7035" t="s">
        <v>27271</v>
      </c>
      <c r="D7035" t="s">
        <v>27271</v>
      </c>
      <c r="E7035" t="s">
        <v>27271</v>
      </c>
    </row>
    <row r="7036" spans="1:5" x14ac:dyDescent="0.3">
      <c r="A7036" t="s">
        <v>29527</v>
      </c>
      <c r="B7036" t="s">
        <v>29528</v>
      </c>
      <c r="C7036" t="s">
        <v>29529</v>
      </c>
      <c r="D7036" t="s">
        <v>29529</v>
      </c>
      <c r="E7036" t="s">
        <v>29529</v>
      </c>
    </row>
    <row r="7037" spans="1:5" x14ac:dyDescent="0.3">
      <c r="A7037" t="s">
        <v>29530</v>
      </c>
      <c r="B7037" t="s">
        <v>29531</v>
      </c>
      <c r="C7037" t="s">
        <v>29532</v>
      </c>
      <c r="D7037" t="s">
        <v>29532</v>
      </c>
      <c r="E7037" t="s">
        <v>29532</v>
      </c>
    </row>
    <row r="7038" spans="1:5" x14ac:dyDescent="0.3">
      <c r="A7038" t="s">
        <v>29533</v>
      </c>
      <c r="B7038" t="s">
        <v>29534</v>
      </c>
      <c r="C7038" t="s">
        <v>9656</v>
      </c>
      <c r="D7038" t="s">
        <v>9656</v>
      </c>
      <c r="E7038" t="s">
        <v>9656</v>
      </c>
    </row>
    <row r="7039" spans="1:5" x14ac:dyDescent="0.3">
      <c r="A7039" t="s">
        <v>29535</v>
      </c>
      <c r="B7039" t="s">
        <v>29536</v>
      </c>
      <c r="C7039" t="s">
        <v>29537</v>
      </c>
      <c r="D7039" t="s">
        <v>29537</v>
      </c>
      <c r="E7039" t="s">
        <v>29537</v>
      </c>
    </row>
    <row r="7040" spans="1:5" x14ac:dyDescent="0.3">
      <c r="A7040" t="s">
        <v>29538</v>
      </c>
      <c r="B7040" t="s">
        <v>29539</v>
      </c>
      <c r="C7040" t="s">
        <v>29540</v>
      </c>
      <c r="D7040" t="s">
        <v>29541</v>
      </c>
      <c r="E7040" t="s">
        <v>29541</v>
      </c>
    </row>
    <row r="7041" spans="1:5" x14ac:dyDescent="0.3">
      <c r="A7041" t="s">
        <v>29542</v>
      </c>
      <c r="B7041" t="s">
        <v>29543</v>
      </c>
      <c r="C7041" t="s">
        <v>29544</v>
      </c>
      <c r="D7041" t="s">
        <v>29544</v>
      </c>
      <c r="E7041" t="s">
        <v>29544</v>
      </c>
    </row>
    <row r="7042" spans="1:5" x14ac:dyDescent="0.3">
      <c r="A7042" t="s">
        <v>29545</v>
      </c>
      <c r="B7042" t="s">
        <v>29546</v>
      </c>
      <c r="C7042" t="s">
        <v>29547</v>
      </c>
      <c r="D7042" t="s">
        <v>29547</v>
      </c>
      <c r="E7042" t="s">
        <v>29547</v>
      </c>
    </row>
    <row r="7043" spans="1:5" x14ac:dyDescent="0.3">
      <c r="A7043" t="s">
        <v>29548</v>
      </c>
      <c r="B7043" t="s">
        <v>29549</v>
      </c>
      <c r="C7043" t="s">
        <v>29550</v>
      </c>
      <c r="D7043" t="s">
        <v>29550</v>
      </c>
      <c r="E7043" t="s">
        <v>29550</v>
      </c>
    </row>
    <row r="7044" spans="1:5" x14ac:dyDescent="0.3">
      <c r="A7044" t="s">
        <v>29551</v>
      </c>
      <c r="B7044" t="s">
        <v>29552</v>
      </c>
      <c r="C7044" t="s">
        <v>29550</v>
      </c>
      <c r="D7044" t="s">
        <v>29550</v>
      </c>
      <c r="E7044" t="s">
        <v>29550</v>
      </c>
    </row>
    <row r="7045" spans="1:5" x14ac:dyDescent="0.3">
      <c r="A7045" t="s">
        <v>29553</v>
      </c>
      <c r="B7045" t="s">
        <v>29554</v>
      </c>
      <c r="C7045" t="s">
        <v>29555</v>
      </c>
      <c r="D7045" t="s">
        <v>29555</v>
      </c>
      <c r="E7045" t="s">
        <v>29555</v>
      </c>
    </row>
    <row r="7046" spans="1:5" x14ac:dyDescent="0.3">
      <c r="A7046" t="s">
        <v>29556</v>
      </c>
      <c r="B7046" t="s">
        <v>29557</v>
      </c>
      <c r="C7046" t="s">
        <v>23732</v>
      </c>
      <c r="D7046" t="s">
        <v>23732</v>
      </c>
      <c r="E7046" t="s">
        <v>23732</v>
      </c>
    </row>
    <row r="7047" spans="1:5" x14ac:dyDescent="0.3">
      <c r="A7047" t="s">
        <v>29558</v>
      </c>
      <c r="B7047" t="s">
        <v>29559</v>
      </c>
      <c r="C7047" t="s">
        <v>29560</v>
      </c>
      <c r="D7047" t="s">
        <v>29560</v>
      </c>
      <c r="E7047" t="s">
        <v>29560</v>
      </c>
    </row>
    <row r="7048" spans="1:5" x14ac:dyDescent="0.3">
      <c r="A7048" t="s">
        <v>29561</v>
      </c>
      <c r="B7048" t="s">
        <v>29562</v>
      </c>
      <c r="C7048" t="s">
        <v>8780</v>
      </c>
      <c r="D7048" t="s">
        <v>8780</v>
      </c>
      <c r="E7048" t="s">
        <v>8780</v>
      </c>
    </row>
    <row r="7049" spans="1:5" x14ac:dyDescent="0.3">
      <c r="A7049" t="s">
        <v>29563</v>
      </c>
      <c r="B7049" t="s">
        <v>29564</v>
      </c>
      <c r="C7049" t="s">
        <v>29565</v>
      </c>
      <c r="D7049" t="s">
        <v>29565</v>
      </c>
      <c r="E7049" t="s">
        <v>29565</v>
      </c>
    </row>
    <row r="7050" spans="1:5" x14ac:dyDescent="0.3">
      <c r="A7050" t="s">
        <v>29566</v>
      </c>
      <c r="B7050" t="s">
        <v>29567</v>
      </c>
      <c r="C7050" t="s">
        <v>29568</v>
      </c>
      <c r="D7050" t="s">
        <v>29568</v>
      </c>
      <c r="E7050" t="s">
        <v>29568</v>
      </c>
    </row>
    <row r="7051" spans="1:5" x14ac:dyDescent="0.3">
      <c r="A7051" t="s">
        <v>29569</v>
      </c>
      <c r="B7051" t="s">
        <v>29570</v>
      </c>
      <c r="C7051" t="s">
        <v>29571</v>
      </c>
      <c r="D7051" t="s">
        <v>29571</v>
      </c>
      <c r="E7051" t="s">
        <v>29571</v>
      </c>
    </row>
    <row r="7052" spans="1:5" x14ac:dyDescent="0.3">
      <c r="A7052" t="s">
        <v>29572</v>
      </c>
      <c r="B7052" t="s">
        <v>29573</v>
      </c>
      <c r="C7052" t="s">
        <v>29574</v>
      </c>
      <c r="D7052" t="s">
        <v>29574</v>
      </c>
      <c r="E7052" t="s">
        <v>29574</v>
      </c>
    </row>
    <row r="7053" spans="1:5" x14ac:dyDescent="0.3">
      <c r="A7053" t="s">
        <v>29575</v>
      </c>
      <c r="B7053" t="s">
        <v>29576</v>
      </c>
      <c r="C7053" t="s">
        <v>1590</v>
      </c>
      <c r="D7053" t="s">
        <v>1590</v>
      </c>
      <c r="E7053" t="s">
        <v>1590</v>
      </c>
    </row>
    <row r="7054" spans="1:5" x14ac:dyDescent="0.3">
      <c r="A7054" t="s">
        <v>29577</v>
      </c>
      <c r="B7054" t="s">
        <v>29578</v>
      </c>
      <c r="C7054" t="s">
        <v>1655</v>
      </c>
      <c r="D7054" t="s">
        <v>29579</v>
      </c>
      <c r="E7054" t="s">
        <v>29579</v>
      </c>
    </row>
    <row r="7055" spans="1:5" x14ac:dyDescent="0.3">
      <c r="A7055" t="s">
        <v>29580</v>
      </c>
      <c r="B7055" t="s">
        <v>29581</v>
      </c>
      <c r="C7055" t="s">
        <v>29582</v>
      </c>
      <c r="D7055" t="s">
        <v>29582</v>
      </c>
      <c r="E7055" t="s">
        <v>29582</v>
      </c>
    </row>
    <row r="7056" spans="1:5" x14ac:dyDescent="0.3">
      <c r="A7056" t="s">
        <v>29583</v>
      </c>
      <c r="B7056" t="s">
        <v>29584</v>
      </c>
      <c r="C7056" t="s">
        <v>29585</v>
      </c>
      <c r="D7056" t="s">
        <v>29585</v>
      </c>
      <c r="E7056" t="s">
        <v>29585</v>
      </c>
    </row>
    <row r="7057" spans="1:5" x14ac:dyDescent="0.3">
      <c r="A7057" t="s">
        <v>29586</v>
      </c>
      <c r="B7057" t="s">
        <v>29587</v>
      </c>
      <c r="C7057" t="s">
        <v>29588</v>
      </c>
      <c r="D7057" t="s">
        <v>29588</v>
      </c>
      <c r="E7057" t="s">
        <v>29588</v>
      </c>
    </row>
    <row r="7058" spans="1:5" x14ac:dyDescent="0.3">
      <c r="A7058" t="s">
        <v>29589</v>
      </c>
      <c r="B7058" t="s">
        <v>29590</v>
      </c>
      <c r="C7058" t="s">
        <v>18185</v>
      </c>
      <c r="D7058" t="s">
        <v>29591</v>
      </c>
      <c r="E7058" t="s">
        <v>29591</v>
      </c>
    </row>
    <row r="7059" spans="1:5" x14ac:dyDescent="0.3">
      <c r="A7059" t="s">
        <v>29592</v>
      </c>
      <c r="B7059" t="s">
        <v>29593</v>
      </c>
      <c r="C7059" t="s">
        <v>29594</v>
      </c>
      <c r="D7059" t="s">
        <v>29594</v>
      </c>
      <c r="E7059" t="s">
        <v>29594</v>
      </c>
    </row>
    <row r="7060" spans="1:5" x14ac:dyDescent="0.3">
      <c r="A7060" t="s">
        <v>29595</v>
      </c>
      <c r="B7060" t="s">
        <v>29596</v>
      </c>
      <c r="C7060" t="s">
        <v>29597</v>
      </c>
      <c r="D7060" t="s">
        <v>29597</v>
      </c>
      <c r="E7060" t="s">
        <v>29597</v>
      </c>
    </row>
    <row r="7061" spans="1:5" x14ac:dyDescent="0.3">
      <c r="A7061" t="s">
        <v>29598</v>
      </c>
      <c r="B7061" t="s">
        <v>29599</v>
      </c>
      <c r="C7061" t="s">
        <v>29600</v>
      </c>
      <c r="D7061" t="s">
        <v>29600</v>
      </c>
      <c r="E7061" t="s">
        <v>29600</v>
      </c>
    </row>
    <row r="7062" spans="1:5" x14ac:dyDescent="0.3">
      <c r="A7062" t="s">
        <v>29601</v>
      </c>
      <c r="B7062" t="s">
        <v>29602</v>
      </c>
      <c r="C7062" t="s">
        <v>29603</v>
      </c>
      <c r="D7062" t="s">
        <v>29603</v>
      </c>
      <c r="E7062" t="s">
        <v>29603</v>
      </c>
    </row>
    <row r="7063" spans="1:5" x14ac:dyDescent="0.3">
      <c r="A7063" t="s">
        <v>29604</v>
      </c>
      <c r="B7063" t="s">
        <v>29605</v>
      </c>
      <c r="C7063" t="s">
        <v>29606</v>
      </c>
      <c r="D7063" t="s">
        <v>29607</v>
      </c>
      <c r="E7063" t="s">
        <v>29607</v>
      </c>
    </row>
    <row r="7064" spans="1:5" x14ac:dyDescent="0.3">
      <c r="A7064" t="s">
        <v>29608</v>
      </c>
      <c r="B7064" t="s">
        <v>29609</v>
      </c>
      <c r="C7064" t="s">
        <v>29610</v>
      </c>
      <c r="D7064" t="s">
        <v>29610</v>
      </c>
      <c r="E7064" t="s">
        <v>29610</v>
      </c>
    </row>
    <row r="7065" spans="1:5" x14ac:dyDescent="0.3">
      <c r="A7065" t="s">
        <v>29611</v>
      </c>
      <c r="B7065" t="s">
        <v>29612</v>
      </c>
      <c r="C7065" t="s">
        <v>29613</v>
      </c>
      <c r="D7065" t="s">
        <v>29613</v>
      </c>
      <c r="E7065" t="s">
        <v>29613</v>
      </c>
    </row>
    <row r="7066" spans="1:5" x14ac:dyDescent="0.3">
      <c r="A7066" t="s">
        <v>29614</v>
      </c>
      <c r="B7066" t="s">
        <v>29615</v>
      </c>
      <c r="C7066" t="s">
        <v>29616</v>
      </c>
      <c r="D7066" t="s">
        <v>29616</v>
      </c>
      <c r="E7066" t="s">
        <v>29616</v>
      </c>
    </row>
    <row r="7067" spans="1:5" x14ac:dyDescent="0.3">
      <c r="A7067" t="s">
        <v>29617</v>
      </c>
      <c r="B7067" t="s">
        <v>29618</v>
      </c>
      <c r="C7067" t="s">
        <v>29619</v>
      </c>
      <c r="D7067" t="s">
        <v>29620</v>
      </c>
      <c r="E7067" t="s">
        <v>29620</v>
      </c>
    </row>
    <row r="7068" spans="1:5" x14ac:dyDescent="0.3">
      <c r="A7068" t="s">
        <v>29621</v>
      </c>
      <c r="B7068" t="s">
        <v>29622</v>
      </c>
      <c r="C7068" t="s">
        <v>29623</v>
      </c>
      <c r="D7068" t="s">
        <v>29623</v>
      </c>
      <c r="E7068" t="s">
        <v>29623</v>
      </c>
    </row>
    <row r="7069" spans="1:5" x14ac:dyDescent="0.3">
      <c r="A7069" t="s">
        <v>29624</v>
      </c>
      <c r="B7069" t="s">
        <v>29622</v>
      </c>
      <c r="C7069" t="s">
        <v>7854</v>
      </c>
      <c r="D7069" t="s">
        <v>29625</v>
      </c>
      <c r="E7069" t="s">
        <v>29625</v>
      </c>
    </row>
    <row r="7070" spans="1:5" x14ac:dyDescent="0.3">
      <c r="A7070" t="s">
        <v>29626</v>
      </c>
      <c r="B7070" t="s">
        <v>29627</v>
      </c>
      <c r="C7070" t="s">
        <v>29628</v>
      </c>
      <c r="D7070" t="s">
        <v>29628</v>
      </c>
      <c r="E7070" t="s">
        <v>29628</v>
      </c>
    </row>
    <row r="7071" spans="1:5" x14ac:dyDescent="0.3">
      <c r="A7071" t="s">
        <v>29629</v>
      </c>
      <c r="B7071" t="s">
        <v>29630</v>
      </c>
      <c r="C7071" t="s">
        <v>29631</v>
      </c>
      <c r="D7071" t="s">
        <v>29631</v>
      </c>
      <c r="E7071" t="s">
        <v>29631</v>
      </c>
    </row>
    <row r="7072" spans="1:5" x14ac:dyDescent="0.3">
      <c r="A7072" t="s">
        <v>29632</v>
      </c>
      <c r="B7072" t="s">
        <v>29633</v>
      </c>
      <c r="C7072" t="s">
        <v>29634</v>
      </c>
      <c r="D7072" t="s">
        <v>29634</v>
      </c>
      <c r="E7072" t="s">
        <v>29634</v>
      </c>
    </row>
    <row r="7073" spans="1:5" x14ac:dyDescent="0.3">
      <c r="A7073" t="s">
        <v>29635</v>
      </c>
      <c r="B7073" t="s">
        <v>29636</v>
      </c>
      <c r="C7073" t="s">
        <v>29637</v>
      </c>
      <c r="D7073" t="s">
        <v>29637</v>
      </c>
      <c r="E7073" t="s">
        <v>29637</v>
      </c>
    </row>
    <row r="7074" spans="1:5" x14ac:dyDescent="0.3">
      <c r="A7074" t="s">
        <v>29638</v>
      </c>
      <c r="B7074" t="s">
        <v>29639</v>
      </c>
      <c r="C7074" t="s">
        <v>29640</v>
      </c>
      <c r="D7074" t="s">
        <v>29640</v>
      </c>
      <c r="E7074" t="s">
        <v>29640</v>
      </c>
    </row>
    <row r="7075" spans="1:5" x14ac:dyDescent="0.3">
      <c r="A7075" t="s">
        <v>29641</v>
      </c>
      <c r="B7075" t="s">
        <v>29642</v>
      </c>
      <c r="C7075" t="s">
        <v>9299</v>
      </c>
      <c r="D7075" t="s">
        <v>9299</v>
      </c>
      <c r="E7075" t="s">
        <v>9299</v>
      </c>
    </row>
    <row r="7076" spans="1:5" x14ac:dyDescent="0.3">
      <c r="A7076" t="s">
        <v>29643</v>
      </c>
      <c r="B7076" t="s">
        <v>29644</v>
      </c>
      <c r="C7076" t="s">
        <v>26860</v>
      </c>
      <c r="D7076" t="s">
        <v>26860</v>
      </c>
      <c r="E7076" t="s">
        <v>26860</v>
      </c>
    </row>
    <row r="7077" spans="1:5" x14ac:dyDescent="0.3">
      <c r="A7077" t="s">
        <v>29645</v>
      </c>
      <c r="B7077" t="s">
        <v>29646</v>
      </c>
      <c r="C7077" t="s">
        <v>29647</v>
      </c>
      <c r="D7077" t="s">
        <v>29647</v>
      </c>
      <c r="E7077" t="s">
        <v>29647</v>
      </c>
    </row>
    <row r="7078" spans="1:5" x14ac:dyDescent="0.3">
      <c r="A7078" t="s">
        <v>29648</v>
      </c>
      <c r="B7078" t="s">
        <v>29649</v>
      </c>
      <c r="C7078" t="s">
        <v>29650</v>
      </c>
      <c r="D7078" t="s">
        <v>29650</v>
      </c>
      <c r="E7078" t="s">
        <v>29650</v>
      </c>
    </row>
    <row r="7079" spans="1:5" x14ac:dyDescent="0.3">
      <c r="A7079" t="s">
        <v>29651</v>
      </c>
      <c r="B7079" t="s">
        <v>29652</v>
      </c>
      <c r="C7079" t="s">
        <v>29653</v>
      </c>
      <c r="D7079" t="s">
        <v>29653</v>
      </c>
      <c r="E7079" t="s">
        <v>29653</v>
      </c>
    </row>
    <row r="7080" spans="1:5" x14ac:dyDescent="0.3">
      <c r="A7080" t="s">
        <v>29654</v>
      </c>
      <c r="B7080" t="s">
        <v>29655</v>
      </c>
      <c r="C7080" t="s">
        <v>29656</v>
      </c>
      <c r="D7080" t="s">
        <v>29657</v>
      </c>
      <c r="E7080" t="s">
        <v>29657</v>
      </c>
    </row>
    <row r="7081" spans="1:5" x14ac:dyDescent="0.3">
      <c r="A7081" t="s">
        <v>29658</v>
      </c>
      <c r="B7081" t="s">
        <v>29659</v>
      </c>
      <c r="C7081" t="s">
        <v>29660</v>
      </c>
      <c r="D7081" t="s">
        <v>29660</v>
      </c>
      <c r="E7081" t="s">
        <v>29660</v>
      </c>
    </row>
    <row r="7082" spans="1:5" x14ac:dyDescent="0.3">
      <c r="A7082" t="s">
        <v>29661</v>
      </c>
      <c r="B7082" t="s">
        <v>29662</v>
      </c>
      <c r="C7082" t="s">
        <v>29663</v>
      </c>
      <c r="D7082" t="s">
        <v>29663</v>
      </c>
      <c r="E7082" t="s">
        <v>29663</v>
      </c>
    </row>
    <row r="7083" spans="1:5" x14ac:dyDescent="0.3">
      <c r="A7083" t="s">
        <v>29664</v>
      </c>
      <c r="B7083" t="s">
        <v>29665</v>
      </c>
      <c r="C7083" t="s">
        <v>29666</v>
      </c>
      <c r="D7083" t="s">
        <v>29666</v>
      </c>
      <c r="E7083" t="s">
        <v>29666</v>
      </c>
    </row>
    <row r="7084" spans="1:5" x14ac:dyDescent="0.3">
      <c r="A7084" t="s">
        <v>29667</v>
      </c>
      <c r="B7084" t="s">
        <v>29668</v>
      </c>
      <c r="C7084" t="s">
        <v>29669</v>
      </c>
      <c r="D7084" t="s">
        <v>29669</v>
      </c>
      <c r="E7084" t="s">
        <v>29669</v>
      </c>
    </row>
    <row r="7085" spans="1:5" x14ac:dyDescent="0.3">
      <c r="A7085" t="s">
        <v>29670</v>
      </c>
      <c r="B7085" t="s">
        <v>29671</v>
      </c>
      <c r="C7085" t="s">
        <v>29672</v>
      </c>
      <c r="D7085" t="s">
        <v>29672</v>
      </c>
      <c r="E7085" t="s">
        <v>29672</v>
      </c>
    </row>
    <row r="7086" spans="1:5" x14ac:dyDescent="0.3">
      <c r="A7086" t="s">
        <v>29673</v>
      </c>
      <c r="B7086" t="s">
        <v>29674</v>
      </c>
      <c r="C7086" t="s">
        <v>29675</v>
      </c>
      <c r="D7086" t="s">
        <v>29675</v>
      </c>
      <c r="E7086" t="s">
        <v>29675</v>
      </c>
    </row>
    <row r="7087" spans="1:5" x14ac:dyDescent="0.3">
      <c r="A7087" t="s">
        <v>29676</v>
      </c>
      <c r="B7087" t="s">
        <v>29677</v>
      </c>
      <c r="C7087" t="s">
        <v>29678</v>
      </c>
      <c r="D7087" t="s">
        <v>29678</v>
      </c>
      <c r="E7087" t="s">
        <v>29678</v>
      </c>
    </row>
    <row r="7088" spans="1:5" x14ac:dyDescent="0.3">
      <c r="A7088" t="s">
        <v>29679</v>
      </c>
      <c r="B7088" t="s">
        <v>29680</v>
      </c>
      <c r="C7088" t="s">
        <v>5300</v>
      </c>
      <c r="D7088" t="s">
        <v>5300</v>
      </c>
      <c r="E7088" t="s">
        <v>5300</v>
      </c>
    </row>
    <row r="7089" spans="1:5" x14ac:dyDescent="0.3">
      <c r="A7089" t="s">
        <v>29681</v>
      </c>
      <c r="B7089" t="s">
        <v>29682</v>
      </c>
      <c r="C7089" t="s">
        <v>29683</v>
      </c>
      <c r="D7089" t="s">
        <v>29683</v>
      </c>
      <c r="E7089" t="s">
        <v>29683</v>
      </c>
    </row>
    <row r="7090" spans="1:5" x14ac:dyDescent="0.3">
      <c r="A7090" t="s">
        <v>29684</v>
      </c>
      <c r="B7090" t="s">
        <v>29685</v>
      </c>
      <c r="C7090" t="s">
        <v>29686</v>
      </c>
      <c r="D7090" t="s">
        <v>29686</v>
      </c>
      <c r="E7090" t="s">
        <v>29686</v>
      </c>
    </row>
    <row r="7091" spans="1:5" x14ac:dyDescent="0.3">
      <c r="A7091" t="s">
        <v>29687</v>
      </c>
      <c r="B7091" t="s">
        <v>29688</v>
      </c>
      <c r="C7091" t="s">
        <v>29689</v>
      </c>
      <c r="D7091" t="s">
        <v>29690</v>
      </c>
      <c r="E7091" t="s">
        <v>29690</v>
      </c>
    </row>
    <row r="7092" spans="1:5" x14ac:dyDescent="0.3">
      <c r="A7092" t="s">
        <v>29691</v>
      </c>
      <c r="B7092" t="s">
        <v>29692</v>
      </c>
      <c r="C7092" t="s">
        <v>29693</v>
      </c>
      <c r="D7092" t="s">
        <v>29694</v>
      </c>
      <c r="E7092" t="s">
        <v>29694</v>
      </c>
    </row>
    <row r="7093" spans="1:5" x14ac:dyDescent="0.3">
      <c r="A7093" t="s">
        <v>29695</v>
      </c>
      <c r="B7093" t="s">
        <v>29696</v>
      </c>
      <c r="C7093" t="s">
        <v>29697</v>
      </c>
      <c r="D7093" t="s">
        <v>29697</v>
      </c>
      <c r="E7093" t="s">
        <v>29697</v>
      </c>
    </row>
    <row r="7094" spans="1:5" x14ac:dyDescent="0.3">
      <c r="A7094" t="s">
        <v>29698</v>
      </c>
      <c r="B7094" t="s">
        <v>29699</v>
      </c>
      <c r="C7094" t="s">
        <v>26778</v>
      </c>
      <c r="D7094" t="s">
        <v>29700</v>
      </c>
      <c r="E7094" t="s">
        <v>29700</v>
      </c>
    </row>
    <row r="7095" spans="1:5" x14ac:dyDescent="0.3">
      <c r="A7095" t="s">
        <v>29701</v>
      </c>
      <c r="B7095" t="s">
        <v>29702</v>
      </c>
      <c r="C7095" t="s">
        <v>6484</v>
      </c>
      <c r="D7095" t="s">
        <v>6484</v>
      </c>
      <c r="E7095" t="s">
        <v>6484</v>
      </c>
    </row>
    <row r="7096" spans="1:5" x14ac:dyDescent="0.3">
      <c r="A7096" t="s">
        <v>29703</v>
      </c>
      <c r="B7096" t="s">
        <v>29704</v>
      </c>
      <c r="C7096" t="s">
        <v>29705</v>
      </c>
      <c r="D7096" t="s">
        <v>29705</v>
      </c>
      <c r="E7096" t="s">
        <v>29705</v>
      </c>
    </row>
    <row r="7097" spans="1:5" x14ac:dyDescent="0.3">
      <c r="A7097" t="s">
        <v>29706</v>
      </c>
      <c r="B7097" t="s">
        <v>29707</v>
      </c>
      <c r="C7097" t="s">
        <v>29708</v>
      </c>
      <c r="D7097" t="s">
        <v>29708</v>
      </c>
      <c r="E7097" t="s">
        <v>29708</v>
      </c>
    </row>
    <row r="7098" spans="1:5" x14ac:dyDescent="0.3">
      <c r="A7098" t="s">
        <v>29709</v>
      </c>
      <c r="B7098" t="s">
        <v>29710</v>
      </c>
      <c r="C7098" t="s">
        <v>29711</v>
      </c>
      <c r="D7098" t="s">
        <v>29711</v>
      </c>
      <c r="E7098" t="s">
        <v>29711</v>
      </c>
    </row>
    <row r="7099" spans="1:5" x14ac:dyDescent="0.3">
      <c r="A7099" t="s">
        <v>29712</v>
      </c>
      <c r="B7099" t="s">
        <v>29713</v>
      </c>
      <c r="C7099" t="s">
        <v>29714</v>
      </c>
      <c r="D7099" t="s">
        <v>29714</v>
      </c>
      <c r="E7099" t="s">
        <v>29714</v>
      </c>
    </row>
    <row r="7100" spans="1:5" x14ac:dyDescent="0.3">
      <c r="A7100" t="s">
        <v>29715</v>
      </c>
      <c r="B7100" t="s">
        <v>29716</v>
      </c>
      <c r="C7100" t="s">
        <v>29717</v>
      </c>
      <c r="D7100" t="s">
        <v>29717</v>
      </c>
      <c r="E7100" t="s">
        <v>29717</v>
      </c>
    </row>
    <row r="7101" spans="1:5" x14ac:dyDescent="0.3">
      <c r="A7101" t="s">
        <v>29718</v>
      </c>
      <c r="B7101" t="s">
        <v>29719</v>
      </c>
      <c r="C7101" t="s">
        <v>29720</v>
      </c>
      <c r="D7101" t="s">
        <v>29721</v>
      </c>
      <c r="E7101" t="s">
        <v>29721</v>
      </c>
    </row>
    <row r="7102" spans="1:5" x14ac:dyDescent="0.3">
      <c r="A7102" t="s">
        <v>29722</v>
      </c>
      <c r="B7102" t="s">
        <v>29723</v>
      </c>
      <c r="C7102" t="s">
        <v>9144</v>
      </c>
      <c r="D7102" t="s">
        <v>9144</v>
      </c>
      <c r="E7102" t="s">
        <v>9144</v>
      </c>
    </row>
    <row r="7103" spans="1:5" x14ac:dyDescent="0.3">
      <c r="A7103" t="s">
        <v>29724</v>
      </c>
      <c r="B7103" t="s">
        <v>29725</v>
      </c>
      <c r="C7103" t="s">
        <v>29726</v>
      </c>
      <c r="D7103" t="s">
        <v>29726</v>
      </c>
      <c r="E7103" t="s">
        <v>29726</v>
      </c>
    </row>
    <row r="7104" spans="1:5" x14ac:dyDescent="0.3">
      <c r="A7104" t="s">
        <v>29727</v>
      </c>
      <c r="B7104" t="s">
        <v>29728</v>
      </c>
      <c r="C7104" t="s">
        <v>29729</v>
      </c>
      <c r="D7104" t="s">
        <v>29729</v>
      </c>
      <c r="E7104" t="s">
        <v>29729</v>
      </c>
    </row>
    <row r="7105" spans="1:5" x14ac:dyDescent="0.3">
      <c r="A7105" t="s">
        <v>29730</v>
      </c>
      <c r="B7105" t="s">
        <v>29731</v>
      </c>
      <c r="C7105" t="s">
        <v>29732</v>
      </c>
      <c r="D7105" t="s">
        <v>29732</v>
      </c>
      <c r="E7105" t="s">
        <v>29732</v>
      </c>
    </row>
    <row r="7106" spans="1:5" x14ac:dyDescent="0.3">
      <c r="A7106" t="s">
        <v>29733</v>
      </c>
      <c r="B7106" t="s">
        <v>29734</v>
      </c>
      <c r="C7106" t="s">
        <v>29735</v>
      </c>
      <c r="D7106" t="s">
        <v>29735</v>
      </c>
      <c r="E7106" t="s">
        <v>29735</v>
      </c>
    </row>
    <row r="7107" spans="1:5" x14ac:dyDescent="0.3">
      <c r="A7107" t="s">
        <v>29736</v>
      </c>
      <c r="B7107" t="s">
        <v>29737</v>
      </c>
      <c r="C7107" t="s">
        <v>29738</v>
      </c>
      <c r="D7107" t="s">
        <v>29739</v>
      </c>
      <c r="E7107" t="s">
        <v>29739</v>
      </c>
    </row>
    <row r="7108" spans="1:5" x14ac:dyDescent="0.3">
      <c r="A7108" t="s">
        <v>29740</v>
      </c>
      <c r="B7108" t="s">
        <v>29741</v>
      </c>
      <c r="C7108" t="s">
        <v>29742</v>
      </c>
      <c r="D7108" t="s">
        <v>29742</v>
      </c>
      <c r="E7108" t="s">
        <v>29742</v>
      </c>
    </row>
    <row r="7109" spans="1:5" x14ac:dyDescent="0.3">
      <c r="A7109" t="s">
        <v>29743</v>
      </c>
      <c r="B7109" t="s">
        <v>29744</v>
      </c>
      <c r="C7109" t="s">
        <v>29745</v>
      </c>
      <c r="D7109" t="s">
        <v>29745</v>
      </c>
      <c r="E7109" t="s">
        <v>29745</v>
      </c>
    </row>
    <row r="7110" spans="1:5" x14ac:dyDescent="0.3">
      <c r="A7110" t="s">
        <v>29746</v>
      </c>
      <c r="B7110" t="s">
        <v>29747</v>
      </c>
      <c r="C7110" t="s">
        <v>29748</v>
      </c>
      <c r="D7110" t="s">
        <v>29748</v>
      </c>
      <c r="E7110" t="s">
        <v>29748</v>
      </c>
    </row>
    <row r="7111" spans="1:5" x14ac:dyDescent="0.3">
      <c r="A7111" t="s">
        <v>29749</v>
      </c>
      <c r="B7111" t="s">
        <v>29750</v>
      </c>
      <c r="C7111" t="s">
        <v>29751</v>
      </c>
      <c r="D7111" t="s">
        <v>29751</v>
      </c>
      <c r="E7111" t="s">
        <v>29751</v>
      </c>
    </row>
    <row r="7112" spans="1:5" x14ac:dyDescent="0.3">
      <c r="A7112" t="s">
        <v>29752</v>
      </c>
      <c r="B7112" t="s">
        <v>29753</v>
      </c>
      <c r="C7112" t="s">
        <v>29754</v>
      </c>
      <c r="D7112" t="s">
        <v>29754</v>
      </c>
      <c r="E7112" t="s">
        <v>29754</v>
      </c>
    </row>
    <row r="7113" spans="1:5" x14ac:dyDescent="0.3">
      <c r="A7113" t="s">
        <v>29755</v>
      </c>
      <c r="B7113" t="s">
        <v>29756</v>
      </c>
      <c r="C7113" t="s">
        <v>12820</v>
      </c>
      <c r="D7113" t="s">
        <v>12820</v>
      </c>
      <c r="E7113" t="s">
        <v>12820</v>
      </c>
    </row>
    <row r="7114" spans="1:5" x14ac:dyDescent="0.3">
      <c r="A7114" t="s">
        <v>29757</v>
      </c>
      <c r="B7114" t="s">
        <v>29758</v>
      </c>
      <c r="C7114" t="s">
        <v>7487</v>
      </c>
      <c r="D7114" t="s">
        <v>7487</v>
      </c>
      <c r="E7114" t="s">
        <v>7487</v>
      </c>
    </row>
    <row r="7115" spans="1:5" x14ac:dyDescent="0.3">
      <c r="A7115" t="s">
        <v>29759</v>
      </c>
      <c r="B7115" t="s">
        <v>29760</v>
      </c>
      <c r="C7115" t="s">
        <v>29761</v>
      </c>
      <c r="D7115" t="s">
        <v>29761</v>
      </c>
      <c r="E7115" t="s">
        <v>29761</v>
      </c>
    </row>
    <row r="7116" spans="1:5" x14ac:dyDescent="0.3">
      <c r="A7116" t="s">
        <v>29762</v>
      </c>
      <c r="B7116" t="s">
        <v>29763</v>
      </c>
      <c r="C7116" t="s">
        <v>17301</v>
      </c>
      <c r="D7116" t="s">
        <v>17301</v>
      </c>
      <c r="E7116" t="s">
        <v>17301</v>
      </c>
    </row>
    <row r="7117" spans="1:5" x14ac:dyDescent="0.3">
      <c r="A7117" t="s">
        <v>29764</v>
      </c>
      <c r="B7117" t="s">
        <v>29765</v>
      </c>
      <c r="C7117" t="s">
        <v>29766</v>
      </c>
      <c r="D7117" t="s">
        <v>29766</v>
      </c>
      <c r="E7117" t="s">
        <v>29766</v>
      </c>
    </row>
    <row r="7118" spans="1:5" x14ac:dyDescent="0.3">
      <c r="A7118" t="s">
        <v>29767</v>
      </c>
      <c r="B7118" t="s">
        <v>29768</v>
      </c>
      <c r="C7118" t="s">
        <v>29769</v>
      </c>
      <c r="D7118" t="s">
        <v>29769</v>
      </c>
      <c r="E7118" t="s">
        <v>29769</v>
      </c>
    </row>
    <row r="7119" spans="1:5" x14ac:dyDescent="0.3">
      <c r="A7119" t="s">
        <v>29770</v>
      </c>
      <c r="B7119" t="s">
        <v>29771</v>
      </c>
      <c r="C7119" t="s">
        <v>29772</v>
      </c>
      <c r="D7119" t="s">
        <v>29772</v>
      </c>
      <c r="E7119" t="s">
        <v>29772</v>
      </c>
    </row>
    <row r="7120" spans="1:5" x14ac:dyDescent="0.3">
      <c r="A7120" t="s">
        <v>29773</v>
      </c>
      <c r="B7120" t="s">
        <v>29774</v>
      </c>
      <c r="C7120" t="s">
        <v>29775</v>
      </c>
      <c r="D7120" t="s">
        <v>29775</v>
      </c>
      <c r="E7120" t="s">
        <v>29776</v>
      </c>
    </row>
    <row r="7121" spans="1:5" x14ac:dyDescent="0.3">
      <c r="A7121" t="s">
        <v>29777</v>
      </c>
      <c r="B7121" t="s">
        <v>29778</v>
      </c>
      <c r="C7121" t="s">
        <v>29779</v>
      </c>
      <c r="D7121" t="s">
        <v>29780</v>
      </c>
      <c r="E7121" t="s">
        <v>29780</v>
      </c>
    </row>
    <row r="7122" spans="1:5" x14ac:dyDescent="0.3">
      <c r="A7122" t="s">
        <v>29781</v>
      </c>
      <c r="B7122" t="s">
        <v>29782</v>
      </c>
      <c r="C7122" t="s">
        <v>29783</v>
      </c>
      <c r="D7122" t="s">
        <v>29783</v>
      </c>
      <c r="E7122" t="s">
        <v>29783</v>
      </c>
    </row>
    <row r="7123" spans="1:5" x14ac:dyDescent="0.3">
      <c r="A7123" t="s">
        <v>29784</v>
      </c>
      <c r="B7123" t="s">
        <v>29785</v>
      </c>
      <c r="C7123" t="s">
        <v>29786</v>
      </c>
      <c r="D7123" t="s">
        <v>29786</v>
      </c>
      <c r="E7123" t="s">
        <v>29786</v>
      </c>
    </row>
    <row r="7124" spans="1:5" x14ac:dyDescent="0.3">
      <c r="A7124" t="s">
        <v>29787</v>
      </c>
      <c r="B7124" t="s">
        <v>29788</v>
      </c>
      <c r="C7124" t="s">
        <v>29789</v>
      </c>
      <c r="D7124" t="s">
        <v>29789</v>
      </c>
      <c r="E7124" t="s">
        <v>29789</v>
      </c>
    </row>
    <row r="7125" spans="1:5" x14ac:dyDescent="0.3">
      <c r="A7125" t="s">
        <v>29790</v>
      </c>
      <c r="B7125" t="s">
        <v>29791</v>
      </c>
      <c r="C7125" t="s">
        <v>29792</v>
      </c>
      <c r="D7125" t="s">
        <v>29792</v>
      </c>
      <c r="E7125" t="s">
        <v>29792</v>
      </c>
    </row>
    <row r="7126" spans="1:5" x14ac:dyDescent="0.3">
      <c r="A7126" t="s">
        <v>29793</v>
      </c>
      <c r="B7126" t="s">
        <v>29794</v>
      </c>
      <c r="C7126" t="s">
        <v>29795</v>
      </c>
      <c r="D7126" t="s">
        <v>29795</v>
      </c>
      <c r="E7126" t="s">
        <v>29795</v>
      </c>
    </row>
    <row r="7127" spans="1:5" x14ac:dyDescent="0.3">
      <c r="A7127" t="s">
        <v>29796</v>
      </c>
      <c r="B7127" t="s">
        <v>29797</v>
      </c>
      <c r="C7127" t="s">
        <v>29798</v>
      </c>
      <c r="D7127" t="s">
        <v>29798</v>
      </c>
      <c r="E7127" t="s">
        <v>29798</v>
      </c>
    </row>
    <row r="7128" spans="1:5" x14ac:dyDescent="0.3">
      <c r="A7128" t="s">
        <v>29799</v>
      </c>
      <c r="B7128" t="s">
        <v>29800</v>
      </c>
      <c r="C7128" t="s">
        <v>29801</v>
      </c>
      <c r="D7128" t="s">
        <v>29801</v>
      </c>
      <c r="E7128" t="s">
        <v>29801</v>
      </c>
    </row>
    <row r="7129" spans="1:5" x14ac:dyDescent="0.3">
      <c r="A7129" t="s">
        <v>29802</v>
      </c>
      <c r="B7129" t="s">
        <v>29803</v>
      </c>
      <c r="C7129" t="s">
        <v>29628</v>
      </c>
      <c r="D7129" t="s">
        <v>29628</v>
      </c>
      <c r="E7129" t="s">
        <v>29628</v>
      </c>
    </row>
    <row r="7130" spans="1:5" x14ac:dyDescent="0.3">
      <c r="A7130" t="s">
        <v>29804</v>
      </c>
      <c r="B7130" t="s">
        <v>29805</v>
      </c>
      <c r="C7130" t="s">
        <v>29806</v>
      </c>
      <c r="D7130" t="s">
        <v>29806</v>
      </c>
      <c r="E7130" t="s">
        <v>29806</v>
      </c>
    </row>
    <row r="7131" spans="1:5" x14ac:dyDescent="0.3">
      <c r="A7131" t="s">
        <v>29807</v>
      </c>
      <c r="B7131" t="s">
        <v>29808</v>
      </c>
      <c r="C7131" t="s">
        <v>29809</v>
      </c>
      <c r="D7131" t="s">
        <v>29809</v>
      </c>
      <c r="E7131" t="s">
        <v>29809</v>
      </c>
    </row>
    <row r="7132" spans="1:5" x14ac:dyDescent="0.3">
      <c r="A7132" t="s">
        <v>29810</v>
      </c>
      <c r="B7132" t="s">
        <v>29811</v>
      </c>
      <c r="C7132" t="s">
        <v>23732</v>
      </c>
      <c r="D7132" t="s">
        <v>23732</v>
      </c>
      <c r="E7132" t="s">
        <v>23732</v>
      </c>
    </row>
    <row r="7133" spans="1:5" x14ac:dyDescent="0.3">
      <c r="A7133" t="s">
        <v>29812</v>
      </c>
      <c r="B7133" t="s">
        <v>29813</v>
      </c>
      <c r="C7133" t="s">
        <v>29814</v>
      </c>
      <c r="D7133" t="s">
        <v>29814</v>
      </c>
      <c r="E7133" t="s">
        <v>29814</v>
      </c>
    </row>
    <row r="7134" spans="1:5" x14ac:dyDescent="0.3">
      <c r="A7134" t="s">
        <v>29815</v>
      </c>
      <c r="B7134" t="s">
        <v>29816</v>
      </c>
      <c r="C7134" t="s">
        <v>29817</v>
      </c>
      <c r="D7134" t="s">
        <v>29817</v>
      </c>
      <c r="E7134" t="s">
        <v>29817</v>
      </c>
    </row>
    <row r="7135" spans="1:5" x14ac:dyDescent="0.3">
      <c r="A7135" t="s">
        <v>29818</v>
      </c>
      <c r="B7135" t="s">
        <v>29819</v>
      </c>
      <c r="C7135" t="s">
        <v>21721</v>
      </c>
      <c r="D7135" t="s">
        <v>21721</v>
      </c>
      <c r="E7135" t="s">
        <v>21721</v>
      </c>
    </row>
    <row r="7136" spans="1:5" x14ac:dyDescent="0.3">
      <c r="A7136" t="s">
        <v>29820</v>
      </c>
      <c r="B7136" t="s">
        <v>29821</v>
      </c>
      <c r="C7136" t="s">
        <v>29822</v>
      </c>
      <c r="D7136" t="s">
        <v>29822</v>
      </c>
      <c r="E7136" t="s">
        <v>29822</v>
      </c>
    </row>
    <row r="7137" spans="1:5" x14ac:dyDescent="0.3">
      <c r="A7137" t="s">
        <v>29823</v>
      </c>
      <c r="B7137" t="s">
        <v>29824</v>
      </c>
      <c r="C7137" t="s">
        <v>29825</v>
      </c>
      <c r="D7137" t="s">
        <v>29825</v>
      </c>
      <c r="E7137" t="s">
        <v>29825</v>
      </c>
    </row>
    <row r="7138" spans="1:5" x14ac:dyDescent="0.3">
      <c r="A7138" t="s">
        <v>29826</v>
      </c>
      <c r="B7138" t="s">
        <v>29827</v>
      </c>
      <c r="C7138" t="s">
        <v>29828</v>
      </c>
      <c r="D7138" t="s">
        <v>29828</v>
      </c>
      <c r="E7138" t="s">
        <v>29828</v>
      </c>
    </row>
    <row r="7139" spans="1:5" x14ac:dyDescent="0.3">
      <c r="A7139" t="s">
        <v>29829</v>
      </c>
      <c r="B7139" t="s">
        <v>29830</v>
      </c>
      <c r="C7139" t="s">
        <v>29831</v>
      </c>
      <c r="D7139" t="s">
        <v>29832</v>
      </c>
      <c r="E7139" t="s">
        <v>29832</v>
      </c>
    </row>
    <row r="7140" spans="1:5" x14ac:dyDescent="0.3">
      <c r="A7140" t="s">
        <v>29833</v>
      </c>
      <c r="B7140" t="s">
        <v>29834</v>
      </c>
      <c r="C7140" t="s">
        <v>29835</v>
      </c>
      <c r="D7140" t="s">
        <v>29836</v>
      </c>
      <c r="E7140" t="s">
        <v>29836</v>
      </c>
    </row>
    <row r="7141" spans="1:5" x14ac:dyDescent="0.3">
      <c r="A7141" t="s">
        <v>29837</v>
      </c>
      <c r="B7141" t="s">
        <v>29838</v>
      </c>
      <c r="C7141" t="s">
        <v>29839</v>
      </c>
      <c r="D7141" t="s">
        <v>29839</v>
      </c>
      <c r="E7141" t="s">
        <v>29839</v>
      </c>
    </row>
    <row r="7142" spans="1:5" x14ac:dyDescent="0.3">
      <c r="A7142" t="s">
        <v>29840</v>
      </c>
      <c r="B7142" t="s">
        <v>29841</v>
      </c>
      <c r="C7142" t="s">
        <v>29842</v>
      </c>
      <c r="D7142" t="s">
        <v>29842</v>
      </c>
      <c r="E7142" t="s">
        <v>29842</v>
      </c>
    </row>
    <row r="7143" spans="1:5" x14ac:dyDescent="0.3">
      <c r="A7143" t="s">
        <v>29843</v>
      </c>
      <c r="B7143" t="s">
        <v>29844</v>
      </c>
      <c r="C7143" t="s">
        <v>29845</v>
      </c>
      <c r="D7143" t="s">
        <v>29845</v>
      </c>
      <c r="E7143" t="s">
        <v>29845</v>
      </c>
    </row>
    <row r="7144" spans="1:5" x14ac:dyDescent="0.3">
      <c r="A7144" t="s">
        <v>29846</v>
      </c>
      <c r="B7144" t="s">
        <v>29847</v>
      </c>
      <c r="C7144" t="s">
        <v>19833</v>
      </c>
      <c r="D7144" t="s">
        <v>19833</v>
      </c>
      <c r="E7144" t="s">
        <v>19833</v>
      </c>
    </row>
    <row r="7145" spans="1:5" x14ac:dyDescent="0.3">
      <c r="A7145" t="s">
        <v>29848</v>
      </c>
      <c r="B7145" t="s">
        <v>29849</v>
      </c>
      <c r="C7145" t="s">
        <v>29850</v>
      </c>
      <c r="D7145" t="s">
        <v>29850</v>
      </c>
      <c r="E7145" t="s">
        <v>29850</v>
      </c>
    </row>
    <row r="7146" spans="1:5" x14ac:dyDescent="0.3">
      <c r="A7146" t="s">
        <v>29851</v>
      </c>
      <c r="B7146" t="s">
        <v>29852</v>
      </c>
      <c r="C7146" t="s">
        <v>29853</v>
      </c>
      <c r="D7146" t="s">
        <v>29853</v>
      </c>
      <c r="E7146" t="s">
        <v>29853</v>
      </c>
    </row>
    <row r="7147" spans="1:5" x14ac:dyDescent="0.3">
      <c r="A7147" t="s">
        <v>29854</v>
      </c>
      <c r="B7147" t="s">
        <v>29855</v>
      </c>
      <c r="C7147" t="s">
        <v>29856</v>
      </c>
      <c r="D7147" t="s">
        <v>29856</v>
      </c>
      <c r="E7147" t="s">
        <v>29856</v>
      </c>
    </row>
    <row r="7148" spans="1:5" x14ac:dyDescent="0.3">
      <c r="A7148" t="s">
        <v>29857</v>
      </c>
      <c r="B7148" t="s">
        <v>29858</v>
      </c>
      <c r="C7148" t="s">
        <v>22620</v>
      </c>
      <c r="D7148" t="s">
        <v>22620</v>
      </c>
      <c r="E7148" t="s">
        <v>22620</v>
      </c>
    </row>
    <row r="7149" spans="1:5" x14ac:dyDescent="0.3">
      <c r="A7149" t="s">
        <v>29859</v>
      </c>
      <c r="B7149" t="s">
        <v>29860</v>
      </c>
      <c r="C7149" t="s">
        <v>29861</v>
      </c>
      <c r="D7149" t="s">
        <v>29861</v>
      </c>
      <c r="E7149" t="s">
        <v>29861</v>
      </c>
    </row>
    <row r="7150" spans="1:5" x14ac:dyDescent="0.3">
      <c r="A7150" t="s">
        <v>29862</v>
      </c>
      <c r="B7150" t="s">
        <v>29863</v>
      </c>
      <c r="C7150" t="s">
        <v>29864</v>
      </c>
      <c r="D7150" t="s">
        <v>29864</v>
      </c>
      <c r="E7150" t="s">
        <v>29864</v>
      </c>
    </row>
    <row r="7151" spans="1:5" x14ac:dyDescent="0.3">
      <c r="A7151" t="s">
        <v>29865</v>
      </c>
      <c r="B7151" t="s">
        <v>29866</v>
      </c>
      <c r="C7151" t="s">
        <v>29867</v>
      </c>
      <c r="D7151" t="s">
        <v>29867</v>
      </c>
      <c r="E7151" t="s">
        <v>29867</v>
      </c>
    </row>
    <row r="7152" spans="1:5" x14ac:dyDescent="0.3">
      <c r="A7152" t="s">
        <v>29868</v>
      </c>
      <c r="B7152" t="s">
        <v>29869</v>
      </c>
      <c r="C7152" t="s">
        <v>29870</v>
      </c>
      <c r="D7152" t="s">
        <v>29870</v>
      </c>
      <c r="E7152" t="s">
        <v>29870</v>
      </c>
    </row>
    <row r="7153" spans="1:5" x14ac:dyDescent="0.3">
      <c r="A7153" t="s">
        <v>29871</v>
      </c>
      <c r="B7153" t="s">
        <v>29872</v>
      </c>
      <c r="C7153" t="s">
        <v>29873</v>
      </c>
      <c r="D7153" t="s">
        <v>29873</v>
      </c>
      <c r="E7153" t="s">
        <v>29873</v>
      </c>
    </row>
    <row r="7154" spans="1:5" x14ac:dyDescent="0.3">
      <c r="A7154" t="s">
        <v>29874</v>
      </c>
      <c r="B7154" t="s">
        <v>29875</v>
      </c>
      <c r="C7154" t="s">
        <v>29876</v>
      </c>
      <c r="D7154" t="s">
        <v>29876</v>
      </c>
      <c r="E7154" t="s">
        <v>29876</v>
      </c>
    </row>
    <row r="7155" spans="1:5" x14ac:dyDescent="0.3">
      <c r="A7155" t="s">
        <v>29877</v>
      </c>
      <c r="B7155" t="s">
        <v>29878</v>
      </c>
      <c r="C7155" t="s">
        <v>16684</v>
      </c>
      <c r="D7155" t="s">
        <v>16684</v>
      </c>
      <c r="E7155" t="s">
        <v>16684</v>
      </c>
    </row>
    <row r="7156" spans="1:5" x14ac:dyDescent="0.3">
      <c r="A7156" t="s">
        <v>29879</v>
      </c>
      <c r="B7156" t="s">
        <v>29880</v>
      </c>
      <c r="C7156" t="s">
        <v>1257</v>
      </c>
      <c r="D7156" t="s">
        <v>1257</v>
      </c>
      <c r="E7156" t="s">
        <v>1257</v>
      </c>
    </row>
    <row r="7157" spans="1:5" x14ac:dyDescent="0.3">
      <c r="A7157" t="s">
        <v>29881</v>
      </c>
      <c r="B7157" t="s">
        <v>29882</v>
      </c>
      <c r="C7157" t="s">
        <v>29883</v>
      </c>
      <c r="D7157" t="s">
        <v>29883</v>
      </c>
      <c r="E7157" t="s">
        <v>29883</v>
      </c>
    </row>
    <row r="7158" spans="1:5" x14ac:dyDescent="0.3">
      <c r="A7158" t="s">
        <v>29884</v>
      </c>
      <c r="B7158" t="s">
        <v>29885</v>
      </c>
      <c r="C7158" t="s">
        <v>11042</v>
      </c>
      <c r="D7158" t="s">
        <v>11042</v>
      </c>
      <c r="E7158" t="s">
        <v>11042</v>
      </c>
    </row>
    <row r="7159" spans="1:5" x14ac:dyDescent="0.3">
      <c r="A7159" t="s">
        <v>29886</v>
      </c>
      <c r="B7159" t="s">
        <v>29887</v>
      </c>
      <c r="C7159" t="s">
        <v>29888</v>
      </c>
      <c r="D7159" t="s">
        <v>29888</v>
      </c>
      <c r="E7159" t="s">
        <v>29888</v>
      </c>
    </row>
    <row r="7160" spans="1:5" x14ac:dyDescent="0.3">
      <c r="A7160" t="s">
        <v>29889</v>
      </c>
      <c r="B7160" t="s">
        <v>29890</v>
      </c>
      <c r="C7160" t="s">
        <v>29891</v>
      </c>
      <c r="D7160" t="s">
        <v>29891</v>
      </c>
      <c r="E7160" t="s">
        <v>29891</v>
      </c>
    </row>
    <row r="7161" spans="1:5" x14ac:dyDescent="0.3">
      <c r="A7161" t="s">
        <v>29892</v>
      </c>
      <c r="B7161" t="s">
        <v>29893</v>
      </c>
      <c r="C7161" t="s">
        <v>29894</v>
      </c>
      <c r="D7161" t="s">
        <v>29894</v>
      </c>
      <c r="E7161" t="s">
        <v>29894</v>
      </c>
    </row>
    <row r="7162" spans="1:5" x14ac:dyDescent="0.3">
      <c r="A7162" t="s">
        <v>29895</v>
      </c>
      <c r="B7162" t="s">
        <v>29896</v>
      </c>
      <c r="C7162" t="s">
        <v>29897</v>
      </c>
      <c r="D7162" t="s">
        <v>29897</v>
      </c>
      <c r="E7162" t="s">
        <v>29897</v>
      </c>
    </row>
    <row r="7163" spans="1:5" x14ac:dyDescent="0.3">
      <c r="A7163" t="s">
        <v>29898</v>
      </c>
      <c r="B7163" t="s">
        <v>29899</v>
      </c>
      <c r="C7163" t="s">
        <v>29900</v>
      </c>
      <c r="D7163" t="s">
        <v>29900</v>
      </c>
      <c r="E7163" t="s">
        <v>29900</v>
      </c>
    </row>
    <row r="7164" spans="1:5" x14ac:dyDescent="0.3">
      <c r="A7164" t="s">
        <v>29901</v>
      </c>
      <c r="B7164" t="s">
        <v>29902</v>
      </c>
      <c r="C7164" t="s">
        <v>29903</v>
      </c>
      <c r="D7164" t="s">
        <v>29903</v>
      </c>
      <c r="E7164" t="s">
        <v>29903</v>
      </c>
    </row>
    <row r="7165" spans="1:5" x14ac:dyDescent="0.3">
      <c r="A7165" t="s">
        <v>29904</v>
      </c>
      <c r="B7165" t="s">
        <v>29905</v>
      </c>
      <c r="C7165" t="s">
        <v>25606</v>
      </c>
      <c r="D7165" t="s">
        <v>25606</v>
      </c>
      <c r="E7165" t="s">
        <v>25606</v>
      </c>
    </row>
    <row r="7166" spans="1:5" x14ac:dyDescent="0.3">
      <c r="A7166" t="s">
        <v>29906</v>
      </c>
      <c r="B7166" t="s">
        <v>29907</v>
      </c>
      <c r="C7166" t="s">
        <v>29908</v>
      </c>
      <c r="D7166" t="s">
        <v>29908</v>
      </c>
      <c r="E7166" t="s">
        <v>29908</v>
      </c>
    </row>
    <row r="7167" spans="1:5" x14ac:dyDescent="0.3">
      <c r="A7167" t="s">
        <v>29909</v>
      </c>
      <c r="B7167" t="s">
        <v>29910</v>
      </c>
      <c r="C7167" t="s">
        <v>29911</v>
      </c>
      <c r="D7167" t="s">
        <v>29911</v>
      </c>
      <c r="E7167" t="s">
        <v>29911</v>
      </c>
    </row>
    <row r="7168" spans="1:5" x14ac:dyDescent="0.3">
      <c r="A7168" t="s">
        <v>29912</v>
      </c>
      <c r="B7168" t="s">
        <v>29913</v>
      </c>
      <c r="C7168" t="s">
        <v>29914</v>
      </c>
      <c r="D7168" t="s">
        <v>29914</v>
      </c>
      <c r="E7168" t="s">
        <v>29914</v>
      </c>
    </row>
    <row r="7169" spans="1:5" x14ac:dyDescent="0.3">
      <c r="A7169" t="s">
        <v>29915</v>
      </c>
      <c r="B7169" t="s">
        <v>29916</v>
      </c>
      <c r="C7169" t="s">
        <v>29917</v>
      </c>
      <c r="D7169" t="s">
        <v>29917</v>
      </c>
      <c r="E7169" t="s">
        <v>29917</v>
      </c>
    </row>
    <row r="7170" spans="1:5" x14ac:dyDescent="0.3">
      <c r="A7170" t="s">
        <v>29918</v>
      </c>
      <c r="B7170" t="s">
        <v>29919</v>
      </c>
      <c r="C7170" t="s">
        <v>16350</v>
      </c>
      <c r="D7170" t="s">
        <v>16350</v>
      </c>
      <c r="E7170" t="s">
        <v>16350</v>
      </c>
    </row>
    <row r="7171" spans="1:5" x14ac:dyDescent="0.3">
      <c r="A7171" t="s">
        <v>29920</v>
      </c>
      <c r="B7171" t="s">
        <v>29921</v>
      </c>
      <c r="C7171" t="s">
        <v>29922</v>
      </c>
      <c r="D7171" t="s">
        <v>29922</v>
      </c>
      <c r="E7171" t="s">
        <v>29922</v>
      </c>
    </row>
    <row r="7172" spans="1:5" x14ac:dyDescent="0.3">
      <c r="A7172" t="s">
        <v>29923</v>
      </c>
      <c r="B7172" t="s">
        <v>29924</v>
      </c>
      <c r="C7172" t="s">
        <v>29925</v>
      </c>
      <c r="D7172" t="s">
        <v>29925</v>
      </c>
      <c r="E7172" t="s">
        <v>29925</v>
      </c>
    </row>
    <row r="7173" spans="1:5" x14ac:dyDescent="0.3">
      <c r="A7173" t="s">
        <v>29926</v>
      </c>
      <c r="B7173" t="s">
        <v>29927</v>
      </c>
      <c r="C7173" t="s">
        <v>29928</v>
      </c>
      <c r="D7173" t="s">
        <v>29928</v>
      </c>
      <c r="E7173" t="s">
        <v>29928</v>
      </c>
    </row>
    <row r="7174" spans="1:5" x14ac:dyDescent="0.3">
      <c r="A7174" t="s">
        <v>29929</v>
      </c>
      <c r="B7174" t="s">
        <v>29930</v>
      </c>
      <c r="C7174" t="s">
        <v>29931</v>
      </c>
      <c r="D7174" t="s">
        <v>29931</v>
      </c>
      <c r="E7174" t="s">
        <v>29931</v>
      </c>
    </row>
    <row r="7175" spans="1:5" x14ac:dyDescent="0.3">
      <c r="A7175" t="s">
        <v>29932</v>
      </c>
      <c r="B7175" t="s">
        <v>29933</v>
      </c>
      <c r="C7175" t="s">
        <v>27922</v>
      </c>
      <c r="D7175" t="s">
        <v>27922</v>
      </c>
      <c r="E7175" t="s">
        <v>27922</v>
      </c>
    </row>
    <row r="7176" spans="1:5" x14ac:dyDescent="0.3">
      <c r="A7176" t="s">
        <v>29934</v>
      </c>
      <c r="B7176" t="s">
        <v>29935</v>
      </c>
      <c r="C7176" t="s">
        <v>29936</v>
      </c>
      <c r="D7176" t="s">
        <v>29936</v>
      </c>
      <c r="E7176" t="s">
        <v>29936</v>
      </c>
    </row>
    <row r="7177" spans="1:5" x14ac:dyDescent="0.3">
      <c r="A7177" t="s">
        <v>29937</v>
      </c>
      <c r="B7177" t="s">
        <v>29938</v>
      </c>
      <c r="C7177" t="s">
        <v>29939</v>
      </c>
      <c r="D7177" t="s">
        <v>29939</v>
      </c>
      <c r="E7177" t="s">
        <v>29939</v>
      </c>
    </row>
    <row r="7178" spans="1:5" x14ac:dyDescent="0.3">
      <c r="A7178" t="s">
        <v>29940</v>
      </c>
      <c r="B7178" t="s">
        <v>29941</v>
      </c>
      <c r="C7178" t="s">
        <v>29942</v>
      </c>
      <c r="D7178" t="s">
        <v>29942</v>
      </c>
      <c r="E7178" t="s">
        <v>29942</v>
      </c>
    </row>
    <row r="7179" spans="1:5" x14ac:dyDescent="0.3">
      <c r="A7179" t="s">
        <v>29943</v>
      </c>
      <c r="B7179" t="s">
        <v>29944</v>
      </c>
      <c r="C7179" t="s">
        <v>29945</v>
      </c>
      <c r="D7179" t="s">
        <v>29945</v>
      </c>
      <c r="E7179" t="s">
        <v>29945</v>
      </c>
    </row>
    <row r="7180" spans="1:5" x14ac:dyDescent="0.3">
      <c r="A7180" t="s">
        <v>29946</v>
      </c>
      <c r="B7180" t="s">
        <v>29947</v>
      </c>
      <c r="C7180" t="s">
        <v>29945</v>
      </c>
      <c r="D7180" t="s">
        <v>29945</v>
      </c>
      <c r="E7180" t="s">
        <v>29945</v>
      </c>
    </row>
    <row r="7181" spans="1:5" x14ac:dyDescent="0.3">
      <c r="A7181" t="s">
        <v>29948</v>
      </c>
      <c r="B7181" t="s">
        <v>29949</v>
      </c>
      <c r="C7181" t="s">
        <v>29945</v>
      </c>
      <c r="D7181" t="s">
        <v>29945</v>
      </c>
      <c r="E7181" t="s">
        <v>29945</v>
      </c>
    </row>
    <row r="7182" spans="1:5" x14ac:dyDescent="0.3">
      <c r="A7182" t="s">
        <v>29950</v>
      </c>
      <c r="B7182" t="s">
        <v>29951</v>
      </c>
      <c r="C7182" t="s">
        <v>29952</v>
      </c>
      <c r="D7182" t="s">
        <v>29953</v>
      </c>
      <c r="E7182" t="s">
        <v>29953</v>
      </c>
    </row>
    <row r="7183" spans="1:5" x14ac:dyDescent="0.3">
      <c r="A7183" t="s">
        <v>29954</v>
      </c>
      <c r="B7183" t="s">
        <v>29955</v>
      </c>
      <c r="C7183" t="s">
        <v>29956</v>
      </c>
      <c r="D7183" t="s">
        <v>29956</v>
      </c>
      <c r="E7183" t="s">
        <v>29956</v>
      </c>
    </row>
    <row r="7184" spans="1:5" x14ac:dyDescent="0.3">
      <c r="A7184" t="s">
        <v>29957</v>
      </c>
      <c r="B7184" t="s">
        <v>29958</v>
      </c>
      <c r="C7184" t="s">
        <v>29959</v>
      </c>
      <c r="D7184" t="s">
        <v>29959</v>
      </c>
      <c r="E7184" t="s">
        <v>29959</v>
      </c>
    </row>
    <row r="7185" spans="1:5" x14ac:dyDescent="0.3">
      <c r="A7185" t="s">
        <v>29960</v>
      </c>
      <c r="B7185" t="s">
        <v>29961</v>
      </c>
      <c r="C7185" t="s">
        <v>29962</v>
      </c>
      <c r="D7185" t="s">
        <v>29962</v>
      </c>
      <c r="E7185" t="s">
        <v>29962</v>
      </c>
    </row>
    <row r="7186" spans="1:5" x14ac:dyDescent="0.3">
      <c r="A7186" t="s">
        <v>29963</v>
      </c>
      <c r="B7186" t="s">
        <v>29964</v>
      </c>
      <c r="C7186" t="s">
        <v>27548</v>
      </c>
      <c r="D7186" t="s">
        <v>27548</v>
      </c>
      <c r="E7186" t="s">
        <v>27548</v>
      </c>
    </row>
    <row r="7187" spans="1:5" x14ac:dyDescent="0.3">
      <c r="A7187" t="s">
        <v>29965</v>
      </c>
      <c r="B7187" t="s">
        <v>29966</v>
      </c>
      <c r="C7187" t="s">
        <v>29967</v>
      </c>
      <c r="D7187" t="s">
        <v>29967</v>
      </c>
      <c r="E7187" t="s">
        <v>29967</v>
      </c>
    </row>
    <row r="7188" spans="1:5" x14ac:dyDescent="0.3">
      <c r="A7188" t="s">
        <v>29968</v>
      </c>
      <c r="B7188" t="s">
        <v>29969</v>
      </c>
      <c r="C7188" t="s">
        <v>29970</v>
      </c>
      <c r="D7188" t="s">
        <v>29971</v>
      </c>
      <c r="E7188" t="s">
        <v>29971</v>
      </c>
    </row>
    <row r="7189" spans="1:5" x14ac:dyDescent="0.3">
      <c r="A7189" t="s">
        <v>29972</v>
      </c>
      <c r="B7189" t="s">
        <v>29973</v>
      </c>
      <c r="C7189" t="s">
        <v>29974</v>
      </c>
      <c r="D7189" t="s">
        <v>29974</v>
      </c>
      <c r="E7189" t="s">
        <v>29974</v>
      </c>
    </row>
    <row r="7190" spans="1:5" x14ac:dyDescent="0.3">
      <c r="A7190" t="s">
        <v>29975</v>
      </c>
      <c r="B7190" t="s">
        <v>29976</v>
      </c>
      <c r="C7190" t="s">
        <v>29977</v>
      </c>
      <c r="D7190" t="s">
        <v>29977</v>
      </c>
      <c r="E7190" t="s">
        <v>29977</v>
      </c>
    </row>
    <row r="7191" spans="1:5" x14ac:dyDescent="0.3">
      <c r="A7191" t="s">
        <v>29978</v>
      </c>
      <c r="B7191" t="s">
        <v>29979</v>
      </c>
      <c r="C7191" t="s">
        <v>29980</v>
      </c>
      <c r="D7191" t="s">
        <v>29980</v>
      </c>
      <c r="E7191" t="s">
        <v>29980</v>
      </c>
    </row>
    <row r="7192" spans="1:5" x14ac:dyDescent="0.3">
      <c r="A7192" t="s">
        <v>29981</v>
      </c>
      <c r="B7192" t="s">
        <v>29982</v>
      </c>
      <c r="C7192" t="s">
        <v>29983</v>
      </c>
      <c r="D7192" t="s">
        <v>29983</v>
      </c>
      <c r="E7192" t="s">
        <v>29983</v>
      </c>
    </row>
    <row r="7193" spans="1:5" x14ac:dyDescent="0.3">
      <c r="A7193" t="s">
        <v>29984</v>
      </c>
      <c r="B7193" t="s">
        <v>29985</v>
      </c>
      <c r="C7193" t="s">
        <v>26669</v>
      </c>
      <c r="D7193" t="s">
        <v>26669</v>
      </c>
      <c r="E7193" t="s">
        <v>26669</v>
      </c>
    </row>
    <row r="7194" spans="1:5" x14ac:dyDescent="0.3">
      <c r="A7194" t="s">
        <v>29986</v>
      </c>
      <c r="B7194" t="s">
        <v>29987</v>
      </c>
      <c r="C7194" t="s">
        <v>29988</v>
      </c>
      <c r="D7194" t="s">
        <v>29988</v>
      </c>
      <c r="E7194" t="s">
        <v>29988</v>
      </c>
    </row>
    <row r="7195" spans="1:5" x14ac:dyDescent="0.3">
      <c r="A7195" t="s">
        <v>29989</v>
      </c>
      <c r="B7195" t="s">
        <v>29990</v>
      </c>
      <c r="C7195" t="s">
        <v>29991</v>
      </c>
      <c r="D7195" t="s">
        <v>29991</v>
      </c>
      <c r="E7195" t="s">
        <v>29991</v>
      </c>
    </row>
    <row r="7196" spans="1:5" x14ac:dyDescent="0.3">
      <c r="A7196" t="s">
        <v>29992</v>
      </c>
      <c r="B7196" t="s">
        <v>29993</v>
      </c>
      <c r="C7196" t="s">
        <v>29994</v>
      </c>
      <c r="D7196" t="s">
        <v>29994</v>
      </c>
      <c r="E7196" t="s">
        <v>29994</v>
      </c>
    </row>
    <row r="7197" spans="1:5" x14ac:dyDescent="0.3">
      <c r="A7197" t="s">
        <v>29995</v>
      </c>
      <c r="B7197" t="s">
        <v>29996</v>
      </c>
      <c r="C7197" t="s">
        <v>29997</v>
      </c>
      <c r="D7197" t="s">
        <v>29998</v>
      </c>
      <c r="E7197" t="s">
        <v>29998</v>
      </c>
    </row>
    <row r="7198" spans="1:5" x14ac:dyDescent="0.3">
      <c r="A7198" t="s">
        <v>29999</v>
      </c>
      <c r="B7198" t="s">
        <v>30000</v>
      </c>
      <c r="C7198" t="s">
        <v>30001</v>
      </c>
      <c r="D7198" t="s">
        <v>30001</v>
      </c>
      <c r="E7198" t="s">
        <v>30001</v>
      </c>
    </row>
    <row r="7199" spans="1:5" x14ac:dyDescent="0.3">
      <c r="A7199" t="s">
        <v>30002</v>
      </c>
      <c r="B7199" t="s">
        <v>30003</v>
      </c>
      <c r="C7199" t="s">
        <v>30004</v>
      </c>
      <c r="D7199" t="s">
        <v>30004</v>
      </c>
      <c r="E7199" t="s">
        <v>30004</v>
      </c>
    </row>
    <row r="7200" spans="1:5" x14ac:dyDescent="0.3">
      <c r="A7200" t="s">
        <v>30005</v>
      </c>
      <c r="B7200" t="s">
        <v>30006</v>
      </c>
      <c r="C7200" t="s">
        <v>30007</v>
      </c>
      <c r="D7200" t="s">
        <v>30007</v>
      </c>
      <c r="E7200" t="s">
        <v>30007</v>
      </c>
    </row>
    <row r="7201" spans="1:5" x14ac:dyDescent="0.3">
      <c r="A7201" t="s">
        <v>30008</v>
      </c>
      <c r="B7201" t="s">
        <v>30009</v>
      </c>
      <c r="C7201" t="s">
        <v>30010</v>
      </c>
      <c r="D7201" t="s">
        <v>30010</v>
      </c>
      <c r="E7201" t="s">
        <v>30010</v>
      </c>
    </row>
    <row r="7202" spans="1:5" x14ac:dyDescent="0.3">
      <c r="A7202" t="s">
        <v>30011</v>
      </c>
      <c r="B7202" t="s">
        <v>30012</v>
      </c>
      <c r="C7202" t="s">
        <v>30013</v>
      </c>
      <c r="D7202" t="s">
        <v>30013</v>
      </c>
      <c r="E7202" t="s">
        <v>30013</v>
      </c>
    </row>
    <row r="7203" spans="1:5" x14ac:dyDescent="0.3">
      <c r="A7203" t="s">
        <v>30014</v>
      </c>
      <c r="B7203" t="s">
        <v>30015</v>
      </c>
      <c r="C7203" t="s">
        <v>30016</v>
      </c>
      <c r="D7203" t="s">
        <v>30016</v>
      </c>
      <c r="E7203" t="s">
        <v>30016</v>
      </c>
    </row>
    <row r="7204" spans="1:5" x14ac:dyDescent="0.3">
      <c r="A7204" t="s">
        <v>30017</v>
      </c>
      <c r="B7204" t="s">
        <v>30018</v>
      </c>
      <c r="C7204" t="s">
        <v>30019</v>
      </c>
      <c r="D7204" t="s">
        <v>30019</v>
      </c>
      <c r="E7204" t="s">
        <v>30019</v>
      </c>
    </row>
    <row r="7205" spans="1:5" x14ac:dyDescent="0.3">
      <c r="A7205" t="s">
        <v>30020</v>
      </c>
      <c r="B7205" t="s">
        <v>30021</v>
      </c>
      <c r="C7205" t="s">
        <v>17251</v>
      </c>
      <c r="D7205" t="s">
        <v>17251</v>
      </c>
      <c r="E7205" t="s">
        <v>17251</v>
      </c>
    </row>
    <row r="7206" spans="1:5" x14ac:dyDescent="0.3">
      <c r="A7206" t="s">
        <v>30022</v>
      </c>
      <c r="B7206" t="s">
        <v>30023</v>
      </c>
      <c r="C7206" t="s">
        <v>30024</v>
      </c>
      <c r="D7206" t="s">
        <v>30024</v>
      </c>
      <c r="E7206" t="s">
        <v>30024</v>
      </c>
    </row>
    <row r="7207" spans="1:5" x14ac:dyDescent="0.3">
      <c r="A7207" t="s">
        <v>30025</v>
      </c>
      <c r="B7207" t="s">
        <v>30026</v>
      </c>
      <c r="C7207" t="s">
        <v>30027</v>
      </c>
      <c r="D7207" t="s">
        <v>30027</v>
      </c>
      <c r="E7207" t="s">
        <v>30027</v>
      </c>
    </row>
    <row r="7208" spans="1:5" x14ac:dyDescent="0.3">
      <c r="A7208" t="s">
        <v>30028</v>
      </c>
      <c r="B7208" t="s">
        <v>30029</v>
      </c>
      <c r="C7208" t="s">
        <v>30030</v>
      </c>
      <c r="D7208" t="s">
        <v>30030</v>
      </c>
      <c r="E7208" t="s">
        <v>30030</v>
      </c>
    </row>
    <row r="7209" spans="1:5" x14ac:dyDescent="0.3">
      <c r="A7209" t="s">
        <v>30031</v>
      </c>
      <c r="B7209" t="s">
        <v>30032</v>
      </c>
      <c r="C7209" t="s">
        <v>16789</v>
      </c>
      <c r="D7209" t="s">
        <v>16789</v>
      </c>
      <c r="E7209" t="s">
        <v>16789</v>
      </c>
    </row>
    <row r="7210" spans="1:5" x14ac:dyDescent="0.3">
      <c r="A7210" t="s">
        <v>30033</v>
      </c>
      <c r="B7210" t="s">
        <v>30034</v>
      </c>
      <c r="C7210" t="s">
        <v>30035</v>
      </c>
      <c r="D7210" t="s">
        <v>30035</v>
      </c>
      <c r="E7210" t="s">
        <v>30035</v>
      </c>
    </row>
    <row r="7211" spans="1:5" x14ac:dyDescent="0.3">
      <c r="A7211" t="s">
        <v>30036</v>
      </c>
      <c r="B7211" t="s">
        <v>30037</v>
      </c>
      <c r="C7211" t="s">
        <v>30038</v>
      </c>
      <c r="D7211" t="s">
        <v>30038</v>
      </c>
      <c r="E7211" t="s">
        <v>30038</v>
      </c>
    </row>
    <row r="7212" spans="1:5" x14ac:dyDescent="0.3">
      <c r="A7212" t="s">
        <v>30039</v>
      </c>
      <c r="B7212" t="s">
        <v>30040</v>
      </c>
      <c r="C7212" t="s">
        <v>8456</v>
      </c>
      <c r="D7212" t="s">
        <v>8456</v>
      </c>
      <c r="E7212" t="s">
        <v>8456</v>
      </c>
    </row>
    <row r="7213" spans="1:5" x14ac:dyDescent="0.3">
      <c r="A7213" t="s">
        <v>30041</v>
      </c>
      <c r="B7213" t="s">
        <v>30042</v>
      </c>
      <c r="C7213" t="s">
        <v>30043</v>
      </c>
      <c r="D7213" t="s">
        <v>30044</v>
      </c>
      <c r="E7213" t="s">
        <v>30044</v>
      </c>
    </row>
    <row r="7214" spans="1:5" x14ac:dyDescent="0.3">
      <c r="A7214" t="s">
        <v>30045</v>
      </c>
      <c r="B7214" t="s">
        <v>30046</v>
      </c>
      <c r="C7214" t="s">
        <v>30047</v>
      </c>
      <c r="D7214" t="s">
        <v>30047</v>
      </c>
      <c r="E7214" t="s">
        <v>30047</v>
      </c>
    </row>
    <row r="7215" spans="1:5" x14ac:dyDescent="0.3">
      <c r="A7215" t="s">
        <v>30048</v>
      </c>
      <c r="B7215" t="s">
        <v>30049</v>
      </c>
      <c r="C7215" t="s">
        <v>24333</v>
      </c>
      <c r="D7215" t="s">
        <v>24333</v>
      </c>
      <c r="E7215" t="s">
        <v>24333</v>
      </c>
    </row>
    <row r="7216" spans="1:5" x14ac:dyDescent="0.3">
      <c r="A7216" t="s">
        <v>30050</v>
      </c>
      <c r="B7216" t="s">
        <v>30051</v>
      </c>
      <c r="C7216" t="s">
        <v>30052</v>
      </c>
      <c r="D7216" t="s">
        <v>30052</v>
      </c>
      <c r="E7216" t="s">
        <v>30052</v>
      </c>
    </row>
    <row r="7217" spans="1:5" x14ac:dyDescent="0.3">
      <c r="A7217" t="s">
        <v>30053</v>
      </c>
      <c r="B7217" t="s">
        <v>30054</v>
      </c>
      <c r="C7217" t="s">
        <v>30052</v>
      </c>
      <c r="D7217" t="s">
        <v>30052</v>
      </c>
      <c r="E7217" t="s">
        <v>30052</v>
      </c>
    </row>
    <row r="7218" spans="1:5" x14ac:dyDescent="0.3">
      <c r="A7218" t="s">
        <v>30055</v>
      </c>
      <c r="B7218" t="s">
        <v>30056</v>
      </c>
      <c r="C7218" t="s">
        <v>30057</v>
      </c>
      <c r="D7218" t="s">
        <v>30057</v>
      </c>
      <c r="E7218" t="s">
        <v>30057</v>
      </c>
    </row>
    <row r="7219" spans="1:5" x14ac:dyDescent="0.3">
      <c r="A7219" t="s">
        <v>30058</v>
      </c>
      <c r="B7219" t="s">
        <v>30059</v>
      </c>
      <c r="C7219" t="s">
        <v>30060</v>
      </c>
      <c r="D7219" t="s">
        <v>30060</v>
      </c>
      <c r="E7219" t="s">
        <v>30060</v>
      </c>
    </row>
    <row r="7220" spans="1:5" x14ac:dyDescent="0.3">
      <c r="A7220" t="s">
        <v>30061</v>
      </c>
      <c r="B7220" t="s">
        <v>30062</v>
      </c>
      <c r="C7220" t="s">
        <v>30063</v>
      </c>
      <c r="D7220" t="s">
        <v>30063</v>
      </c>
      <c r="E7220" t="s">
        <v>30063</v>
      </c>
    </row>
    <row r="7221" spans="1:5" x14ac:dyDescent="0.3">
      <c r="A7221" t="s">
        <v>30064</v>
      </c>
      <c r="B7221" t="s">
        <v>30065</v>
      </c>
      <c r="C7221" t="s">
        <v>30066</v>
      </c>
      <c r="D7221" t="s">
        <v>30066</v>
      </c>
      <c r="E7221" t="s">
        <v>30066</v>
      </c>
    </row>
    <row r="7222" spans="1:5" x14ac:dyDescent="0.3">
      <c r="A7222" t="s">
        <v>30067</v>
      </c>
      <c r="B7222" t="s">
        <v>30068</v>
      </c>
      <c r="C7222" t="s">
        <v>30069</v>
      </c>
      <c r="D7222" t="s">
        <v>30069</v>
      </c>
      <c r="E7222" t="s">
        <v>30069</v>
      </c>
    </row>
    <row r="7223" spans="1:5" x14ac:dyDescent="0.3">
      <c r="A7223" t="s">
        <v>30070</v>
      </c>
      <c r="B7223" t="s">
        <v>30071</v>
      </c>
      <c r="C7223" t="s">
        <v>30072</v>
      </c>
      <c r="D7223" t="s">
        <v>30072</v>
      </c>
      <c r="E7223" t="s">
        <v>30072</v>
      </c>
    </row>
    <row r="7224" spans="1:5" x14ac:dyDescent="0.3">
      <c r="A7224" t="s">
        <v>30073</v>
      </c>
      <c r="B7224" t="s">
        <v>30074</v>
      </c>
      <c r="C7224" t="s">
        <v>30075</v>
      </c>
      <c r="D7224" t="s">
        <v>30075</v>
      </c>
      <c r="E7224" t="s">
        <v>30075</v>
      </c>
    </row>
    <row r="7225" spans="1:5" x14ac:dyDescent="0.3">
      <c r="A7225" t="s">
        <v>30076</v>
      </c>
      <c r="B7225" t="s">
        <v>30077</v>
      </c>
      <c r="C7225" t="s">
        <v>30078</v>
      </c>
      <c r="D7225" t="s">
        <v>30078</v>
      </c>
      <c r="E7225" t="s">
        <v>30078</v>
      </c>
    </row>
    <row r="7226" spans="1:5" x14ac:dyDescent="0.3">
      <c r="A7226" t="s">
        <v>30079</v>
      </c>
      <c r="B7226" t="s">
        <v>30080</v>
      </c>
      <c r="C7226" t="s">
        <v>30081</v>
      </c>
      <c r="D7226" t="s">
        <v>30081</v>
      </c>
      <c r="E7226" t="s">
        <v>30081</v>
      </c>
    </row>
    <row r="7227" spans="1:5" x14ac:dyDescent="0.3">
      <c r="A7227" t="s">
        <v>30082</v>
      </c>
      <c r="B7227" t="s">
        <v>30083</v>
      </c>
      <c r="C7227" t="s">
        <v>30084</v>
      </c>
      <c r="D7227" t="s">
        <v>30084</v>
      </c>
      <c r="E7227" t="s">
        <v>30084</v>
      </c>
    </row>
    <row r="7228" spans="1:5" x14ac:dyDescent="0.3">
      <c r="A7228" t="s">
        <v>30085</v>
      </c>
      <c r="B7228" t="s">
        <v>30086</v>
      </c>
      <c r="C7228" t="s">
        <v>30087</v>
      </c>
      <c r="D7228" t="s">
        <v>30087</v>
      </c>
      <c r="E7228" t="s">
        <v>30087</v>
      </c>
    </row>
    <row r="7229" spans="1:5" x14ac:dyDescent="0.3">
      <c r="A7229" t="s">
        <v>30088</v>
      </c>
      <c r="B7229" t="s">
        <v>30089</v>
      </c>
      <c r="C7229" t="s">
        <v>30090</v>
      </c>
      <c r="D7229" t="s">
        <v>30090</v>
      </c>
      <c r="E7229" t="s">
        <v>30090</v>
      </c>
    </row>
    <row r="7230" spans="1:5" x14ac:dyDescent="0.3">
      <c r="A7230" t="s">
        <v>30091</v>
      </c>
      <c r="B7230" t="s">
        <v>30092</v>
      </c>
      <c r="C7230" t="s">
        <v>30093</v>
      </c>
      <c r="D7230" t="s">
        <v>30093</v>
      </c>
      <c r="E7230" t="s">
        <v>30093</v>
      </c>
    </row>
    <row r="7231" spans="1:5" x14ac:dyDescent="0.3">
      <c r="A7231" t="s">
        <v>30094</v>
      </c>
      <c r="B7231" t="s">
        <v>30095</v>
      </c>
      <c r="C7231" t="s">
        <v>30096</v>
      </c>
      <c r="D7231" t="s">
        <v>30096</v>
      </c>
      <c r="E7231" t="s">
        <v>30096</v>
      </c>
    </row>
    <row r="7232" spans="1:5" x14ac:dyDescent="0.3">
      <c r="A7232" t="s">
        <v>30097</v>
      </c>
      <c r="B7232" t="s">
        <v>30098</v>
      </c>
      <c r="C7232" t="s">
        <v>30099</v>
      </c>
      <c r="D7232" t="s">
        <v>30099</v>
      </c>
      <c r="E7232" t="s">
        <v>30099</v>
      </c>
    </row>
    <row r="7233" spans="1:5" x14ac:dyDescent="0.3">
      <c r="A7233" t="s">
        <v>30100</v>
      </c>
      <c r="B7233" t="s">
        <v>30101</v>
      </c>
      <c r="C7233" t="s">
        <v>30102</v>
      </c>
      <c r="D7233" t="s">
        <v>30102</v>
      </c>
      <c r="E7233" t="s">
        <v>30102</v>
      </c>
    </row>
    <row r="7234" spans="1:5" x14ac:dyDescent="0.3">
      <c r="A7234" t="s">
        <v>30103</v>
      </c>
      <c r="B7234" t="s">
        <v>30104</v>
      </c>
      <c r="C7234" t="s">
        <v>10065</v>
      </c>
      <c r="D7234" t="s">
        <v>10065</v>
      </c>
      <c r="E7234" t="s">
        <v>10065</v>
      </c>
    </row>
    <row r="7235" spans="1:5" x14ac:dyDescent="0.3">
      <c r="A7235" t="s">
        <v>30105</v>
      </c>
      <c r="B7235" t="s">
        <v>30106</v>
      </c>
      <c r="C7235" t="s">
        <v>5675</v>
      </c>
      <c r="D7235" t="s">
        <v>30107</v>
      </c>
      <c r="E7235" t="s">
        <v>30107</v>
      </c>
    </row>
    <row r="7236" spans="1:5" x14ac:dyDescent="0.3">
      <c r="A7236" t="s">
        <v>30108</v>
      </c>
      <c r="B7236" t="s">
        <v>30109</v>
      </c>
      <c r="C7236" t="s">
        <v>11426</v>
      </c>
      <c r="D7236" t="s">
        <v>11426</v>
      </c>
      <c r="E7236" t="s">
        <v>11426</v>
      </c>
    </row>
    <row r="7237" spans="1:5" x14ac:dyDescent="0.3">
      <c r="A7237" t="s">
        <v>30110</v>
      </c>
      <c r="B7237" t="s">
        <v>30111</v>
      </c>
      <c r="C7237" t="s">
        <v>30112</v>
      </c>
      <c r="D7237" t="s">
        <v>30112</v>
      </c>
      <c r="E7237" t="s">
        <v>30112</v>
      </c>
    </row>
    <row r="7238" spans="1:5" x14ac:dyDescent="0.3">
      <c r="A7238" t="s">
        <v>30113</v>
      </c>
      <c r="B7238" t="s">
        <v>30114</v>
      </c>
      <c r="C7238" t="s">
        <v>30115</v>
      </c>
      <c r="D7238" t="s">
        <v>30115</v>
      </c>
      <c r="E7238" t="s">
        <v>30115</v>
      </c>
    </row>
    <row r="7239" spans="1:5" x14ac:dyDescent="0.3">
      <c r="A7239" t="s">
        <v>30116</v>
      </c>
      <c r="B7239" t="s">
        <v>30117</v>
      </c>
      <c r="C7239" t="s">
        <v>30118</v>
      </c>
      <c r="D7239" t="s">
        <v>30118</v>
      </c>
      <c r="E7239" t="s">
        <v>30118</v>
      </c>
    </row>
    <row r="7240" spans="1:5" x14ac:dyDescent="0.3">
      <c r="A7240" t="s">
        <v>30119</v>
      </c>
      <c r="B7240" t="s">
        <v>30120</v>
      </c>
      <c r="C7240" t="s">
        <v>30121</v>
      </c>
      <c r="D7240" t="s">
        <v>30121</v>
      </c>
      <c r="E7240" t="s">
        <v>30121</v>
      </c>
    </row>
    <row r="7241" spans="1:5" x14ac:dyDescent="0.3">
      <c r="A7241" t="s">
        <v>30122</v>
      </c>
      <c r="B7241" t="s">
        <v>30123</v>
      </c>
      <c r="C7241" t="s">
        <v>30124</v>
      </c>
      <c r="D7241" t="s">
        <v>30124</v>
      </c>
      <c r="E7241" t="s">
        <v>30124</v>
      </c>
    </row>
    <row r="7242" spans="1:5" x14ac:dyDescent="0.3">
      <c r="A7242" t="s">
        <v>30125</v>
      </c>
      <c r="B7242" t="s">
        <v>30126</v>
      </c>
      <c r="C7242" t="s">
        <v>30127</v>
      </c>
      <c r="D7242" t="s">
        <v>30127</v>
      </c>
      <c r="E7242" t="s">
        <v>30127</v>
      </c>
    </row>
    <row r="7243" spans="1:5" x14ac:dyDescent="0.3">
      <c r="A7243" t="s">
        <v>30128</v>
      </c>
      <c r="B7243" t="s">
        <v>30129</v>
      </c>
      <c r="C7243" t="s">
        <v>30130</v>
      </c>
      <c r="D7243" t="s">
        <v>30130</v>
      </c>
      <c r="E7243" t="s">
        <v>30130</v>
      </c>
    </row>
    <row r="7244" spans="1:5" x14ac:dyDescent="0.3">
      <c r="A7244" t="s">
        <v>30131</v>
      </c>
      <c r="B7244" t="s">
        <v>30132</v>
      </c>
      <c r="C7244" t="s">
        <v>30133</v>
      </c>
      <c r="D7244" t="s">
        <v>30133</v>
      </c>
      <c r="E7244" t="s">
        <v>30133</v>
      </c>
    </row>
    <row r="7245" spans="1:5" x14ac:dyDescent="0.3">
      <c r="A7245" t="s">
        <v>30134</v>
      </c>
      <c r="B7245" t="s">
        <v>30135</v>
      </c>
      <c r="C7245" t="s">
        <v>30136</v>
      </c>
      <c r="D7245" t="s">
        <v>30136</v>
      </c>
      <c r="E7245" t="s">
        <v>30136</v>
      </c>
    </row>
    <row r="7246" spans="1:5" x14ac:dyDescent="0.3">
      <c r="A7246" t="s">
        <v>30137</v>
      </c>
      <c r="B7246" t="s">
        <v>30138</v>
      </c>
      <c r="C7246" t="s">
        <v>30139</v>
      </c>
      <c r="D7246" t="s">
        <v>30139</v>
      </c>
      <c r="E7246" t="s">
        <v>30139</v>
      </c>
    </row>
    <row r="7247" spans="1:5" x14ac:dyDescent="0.3">
      <c r="A7247" t="s">
        <v>30140</v>
      </c>
      <c r="B7247" t="s">
        <v>30141</v>
      </c>
      <c r="C7247" t="s">
        <v>30142</v>
      </c>
      <c r="D7247" t="s">
        <v>30142</v>
      </c>
      <c r="E7247" t="s">
        <v>30142</v>
      </c>
    </row>
    <row r="7248" spans="1:5" x14ac:dyDescent="0.3">
      <c r="A7248" t="s">
        <v>30143</v>
      </c>
      <c r="B7248" t="s">
        <v>30144</v>
      </c>
      <c r="C7248" t="s">
        <v>30145</v>
      </c>
      <c r="D7248" t="s">
        <v>30145</v>
      </c>
      <c r="E7248" t="s">
        <v>30145</v>
      </c>
    </row>
    <row r="7249" spans="1:5" x14ac:dyDescent="0.3">
      <c r="A7249" t="s">
        <v>30146</v>
      </c>
      <c r="B7249" t="s">
        <v>30147</v>
      </c>
      <c r="C7249" t="s">
        <v>30148</v>
      </c>
      <c r="D7249" t="s">
        <v>30148</v>
      </c>
      <c r="E7249" t="s">
        <v>30148</v>
      </c>
    </row>
    <row r="7250" spans="1:5" x14ac:dyDescent="0.3">
      <c r="A7250" t="s">
        <v>30149</v>
      </c>
      <c r="B7250" t="s">
        <v>30150</v>
      </c>
      <c r="C7250" t="s">
        <v>3774</v>
      </c>
      <c r="D7250" t="s">
        <v>30151</v>
      </c>
      <c r="E7250" t="s">
        <v>30151</v>
      </c>
    </row>
    <row r="7251" spans="1:5" x14ac:dyDescent="0.3">
      <c r="A7251" t="s">
        <v>30152</v>
      </c>
      <c r="B7251" t="s">
        <v>30153</v>
      </c>
      <c r="C7251" t="s">
        <v>30154</v>
      </c>
      <c r="D7251" t="s">
        <v>30154</v>
      </c>
      <c r="E7251" t="s">
        <v>30154</v>
      </c>
    </row>
    <row r="7252" spans="1:5" x14ac:dyDescent="0.3">
      <c r="A7252" t="s">
        <v>30155</v>
      </c>
      <c r="B7252" t="s">
        <v>30156</v>
      </c>
      <c r="C7252" t="s">
        <v>30157</v>
      </c>
      <c r="D7252" t="s">
        <v>30157</v>
      </c>
      <c r="E7252" t="s">
        <v>30157</v>
      </c>
    </row>
    <row r="7253" spans="1:5" x14ac:dyDescent="0.3">
      <c r="A7253" t="s">
        <v>30158</v>
      </c>
      <c r="B7253" t="s">
        <v>30159</v>
      </c>
      <c r="C7253" t="s">
        <v>30160</v>
      </c>
      <c r="D7253" t="s">
        <v>30160</v>
      </c>
      <c r="E7253" t="s">
        <v>30160</v>
      </c>
    </row>
    <row r="7254" spans="1:5" x14ac:dyDescent="0.3">
      <c r="A7254" t="s">
        <v>30161</v>
      </c>
      <c r="B7254" t="s">
        <v>30162</v>
      </c>
      <c r="C7254" t="s">
        <v>30163</v>
      </c>
      <c r="D7254" t="s">
        <v>30163</v>
      </c>
      <c r="E7254" t="s">
        <v>30163</v>
      </c>
    </row>
    <row r="7255" spans="1:5" x14ac:dyDescent="0.3">
      <c r="A7255" t="s">
        <v>30164</v>
      </c>
      <c r="B7255" t="s">
        <v>30165</v>
      </c>
      <c r="C7255" t="s">
        <v>30166</v>
      </c>
      <c r="D7255" t="s">
        <v>30166</v>
      </c>
      <c r="E7255" t="s">
        <v>30166</v>
      </c>
    </row>
    <row r="7256" spans="1:5" x14ac:dyDescent="0.3">
      <c r="A7256" t="s">
        <v>30167</v>
      </c>
      <c r="B7256" t="s">
        <v>30168</v>
      </c>
      <c r="C7256" t="s">
        <v>10096</v>
      </c>
      <c r="D7256" t="s">
        <v>10096</v>
      </c>
      <c r="E7256" t="s">
        <v>10096</v>
      </c>
    </row>
    <row r="7257" spans="1:5" x14ac:dyDescent="0.3">
      <c r="A7257" t="s">
        <v>30169</v>
      </c>
      <c r="B7257" t="s">
        <v>30170</v>
      </c>
      <c r="C7257" t="s">
        <v>30171</v>
      </c>
      <c r="D7257" t="s">
        <v>30171</v>
      </c>
      <c r="E7257" t="s">
        <v>30171</v>
      </c>
    </row>
    <row r="7258" spans="1:5" x14ac:dyDescent="0.3">
      <c r="A7258" t="s">
        <v>30172</v>
      </c>
      <c r="B7258" t="s">
        <v>30173</v>
      </c>
      <c r="C7258" t="s">
        <v>30174</v>
      </c>
      <c r="D7258" t="s">
        <v>30174</v>
      </c>
      <c r="E7258" t="s">
        <v>30174</v>
      </c>
    </row>
    <row r="7259" spans="1:5" x14ac:dyDescent="0.3">
      <c r="A7259" t="s">
        <v>30175</v>
      </c>
      <c r="B7259" t="s">
        <v>30176</v>
      </c>
      <c r="C7259" t="s">
        <v>30177</v>
      </c>
      <c r="D7259" t="s">
        <v>30177</v>
      </c>
      <c r="E7259" t="s">
        <v>30177</v>
      </c>
    </row>
    <row r="7260" spans="1:5" x14ac:dyDescent="0.3">
      <c r="A7260" t="s">
        <v>30178</v>
      </c>
      <c r="B7260" t="s">
        <v>30179</v>
      </c>
      <c r="C7260" t="s">
        <v>30180</v>
      </c>
      <c r="D7260" t="s">
        <v>30180</v>
      </c>
      <c r="E7260" t="s">
        <v>30180</v>
      </c>
    </row>
    <row r="7261" spans="1:5" x14ac:dyDescent="0.3">
      <c r="A7261" t="s">
        <v>30181</v>
      </c>
      <c r="B7261" t="s">
        <v>30182</v>
      </c>
      <c r="C7261" t="s">
        <v>30183</v>
      </c>
      <c r="D7261" t="s">
        <v>30183</v>
      </c>
      <c r="E7261" t="s">
        <v>30183</v>
      </c>
    </row>
    <row r="7262" spans="1:5" x14ac:dyDescent="0.3">
      <c r="A7262" t="s">
        <v>30184</v>
      </c>
      <c r="B7262" t="s">
        <v>30185</v>
      </c>
      <c r="C7262" t="s">
        <v>30186</v>
      </c>
      <c r="D7262" t="s">
        <v>30186</v>
      </c>
      <c r="E7262" t="s">
        <v>30186</v>
      </c>
    </row>
    <row r="7263" spans="1:5" x14ac:dyDescent="0.3">
      <c r="A7263" t="s">
        <v>30187</v>
      </c>
      <c r="B7263" t="s">
        <v>30188</v>
      </c>
      <c r="C7263" t="s">
        <v>30189</v>
      </c>
      <c r="D7263" t="s">
        <v>30189</v>
      </c>
      <c r="E7263" t="s">
        <v>30189</v>
      </c>
    </row>
    <row r="7264" spans="1:5" x14ac:dyDescent="0.3">
      <c r="A7264" t="s">
        <v>30190</v>
      </c>
      <c r="B7264" t="s">
        <v>30191</v>
      </c>
      <c r="C7264" t="s">
        <v>30192</v>
      </c>
      <c r="D7264" t="s">
        <v>30192</v>
      </c>
      <c r="E7264" t="s">
        <v>30192</v>
      </c>
    </row>
    <row r="7265" spans="1:5" x14ac:dyDescent="0.3">
      <c r="A7265" t="s">
        <v>30193</v>
      </c>
      <c r="B7265" t="s">
        <v>30194</v>
      </c>
      <c r="C7265" t="s">
        <v>30195</v>
      </c>
      <c r="D7265" t="s">
        <v>30195</v>
      </c>
      <c r="E7265" t="s">
        <v>30195</v>
      </c>
    </row>
    <row r="7266" spans="1:5" x14ac:dyDescent="0.3">
      <c r="A7266" t="s">
        <v>30196</v>
      </c>
      <c r="B7266" t="s">
        <v>30197</v>
      </c>
      <c r="C7266" t="s">
        <v>30198</v>
      </c>
      <c r="D7266" t="s">
        <v>30198</v>
      </c>
      <c r="E7266" t="s">
        <v>30198</v>
      </c>
    </row>
    <row r="7267" spans="1:5" x14ac:dyDescent="0.3">
      <c r="A7267" t="s">
        <v>30199</v>
      </c>
      <c r="B7267" t="s">
        <v>30200</v>
      </c>
      <c r="C7267" t="s">
        <v>30201</v>
      </c>
      <c r="D7267" t="s">
        <v>30201</v>
      </c>
      <c r="E7267" t="s">
        <v>30201</v>
      </c>
    </row>
    <row r="7268" spans="1:5" x14ac:dyDescent="0.3">
      <c r="A7268" t="s">
        <v>30202</v>
      </c>
      <c r="B7268" t="s">
        <v>30203</v>
      </c>
      <c r="C7268" t="s">
        <v>30204</v>
      </c>
      <c r="D7268" t="s">
        <v>30204</v>
      </c>
      <c r="E7268" t="s">
        <v>30204</v>
      </c>
    </row>
    <row r="7269" spans="1:5" x14ac:dyDescent="0.3">
      <c r="A7269" t="s">
        <v>30205</v>
      </c>
      <c r="B7269" t="s">
        <v>30206</v>
      </c>
      <c r="C7269" t="s">
        <v>30207</v>
      </c>
      <c r="D7269" t="s">
        <v>30207</v>
      </c>
      <c r="E7269" t="s">
        <v>30207</v>
      </c>
    </row>
    <row r="7270" spans="1:5" x14ac:dyDescent="0.3">
      <c r="A7270" t="s">
        <v>30208</v>
      </c>
      <c r="B7270" t="s">
        <v>30209</v>
      </c>
      <c r="C7270" t="s">
        <v>30210</v>
      </c>
      <c r="D7270" t="s">
        <v>30211</v>
      </c>
      <c r="E7270" t="s">
        <v>30211</v>
      </c>
    </row>
    <row r="7271" spans="1:5" x14ac:dyDescent="0.3">
      <c r="A7271" t="s">
        <v>30212</v>
      </c>
      <c r="B7271" t="s">
        <v>30213</v>
      </c>
      <c r="C7271" t="s">
        <v>30214</v>
      </c>
      <c r="D7271" t="s">
        <v>30214</v>
      </c>
      <c r="E7271" t="s">
        <v>30214</v>
      </c>
    </row>
    <row r="7272" spans="1:5" x14ac:dyDescent="0.3">
      <c r="A7272" t="s">
        <v>30215</v>
      </c>
      <c r="B7272" t="s">
        <v>30216</v>
      </c>
      <c r="C7272" t="s">
        <v>30217</v>
      </c>
      <c r="D7272" t="s">
        <v>30217</v>
      </c>
      <c r="E7272" t="s">
        <v>30217</v>
      </c>
    </row>
    <row r="7273" spans="1:5" x14ac:dyDescent="0.3">
      <c r="A7273" t="s">
        <v>30218</v>
      </c>
      <c r="B7273" t="s">
        <v>30219</v>
      </c>
      <c r="C7273" t="s">
        <v>30220</v>
      </c>
      <c r="D7273" t="s">
        <v>30220</v>
      </c>
      <c r="E7273" t="s">
        <v>30220</v>
      </c>
    </row>
    <row r="7274" spans="1:5" x14ac:dyDescent="0.3">
      <c r="A7274" t="s">
        <v>30221</v>
      </c>
      <c r="B7274" t="s">
        <v>30222</v>
      </c>
      <c r="C7274" t="s">
        <v>30223</v>
      </c>
      <c r="D7274" t="s">
        <v>30223</v>
      </c>
      <c r="E7274" t="s">
        <v>30223</v>
      </c>
    </row>
    <row r="7275" spans="1:5" x14ac:dyDescent="0.3">
      <c r="A7275" t="s">
        <v>30224</v>
      </c>
      <c r="B7275" t="s">
        <v>30225</v>
      </c>
      <c r="C7275" t="s">
        <v>30226</v>
      </c>
      <c r="D7275" t="s">
        <v>30226</v>
      </c>
      <c r="E7275" t="s">
        <v>30226</v>
      </c>
    </row>
    <row r="7276" spans="1:5" x14ac:dyDescent="0.3">
      <c r="A7276" t="s">
        <v>30227</v>
      </c>
      <c r="B7276" t="s">
        <v>30228</v>
      </c>
      <c r="C7276" t="s">
        <v>25036</v>
      </c>
      <c r="D7276" t="s">
        <v>25036</v>
      </c>
      <c r="E7276" t="s">
        <v>25036</v>
      </c>
    </row>
    <row r="7277" spans="1:5" x14ac:dyDescent="0.3">
      <c r="A7277" t="s">
        <v>30229</v>
      </c>
      <c r="B7277" t="s">
        <v>30230</v>
      </c>
      <c r="C7277" t="s">
        <v>30231</v>
      </c>
      <c r="D7277" t="s">
        <v>30231</v>
      </c>
      <c r="E7277" t="s">
        <v>30231</v>
      </c>
    </row>
    <row r="7278" spans="1:5" x14ac:dyDescent="0.3">
      <c r="A7278" t="s">
        <v>30232</v>
      </c>
      <c r="B7278" t="s">
        <v>30233</v>
      </c>
      <c r="C7278" t="s">
        <v>30234</v>
      </c>
      <c r="D7278" t="s">
        <v>30235</v>
      </c>
      <c r="E7278" t="s">
        <v>30235</v>
      </c>
    </row>
    <row r="7279" spans="1:5" x14ac:dyDescent="0.3">
      <c r="A7279" t="s">
        <v>30236</v>
      </c>
      <c r="B7279" t="s">
        <v>30237</v>
      </c>
      <c r="C7279" t="s">
        <v>30238</v>
      </c>
      <c r="D7279" t="s">
        <v>30238</v>
      </c>
      <c r="E7279" t="s">
        <v>30238</v>
      </c>
    </row>
    <row r="7280" spans="1:5" x14ac:dyDescent="0.3">
      <c r="A7280" t="s">
        <v>30239</v>
      </c>
      <c r="B7280" t="s">
        <v>30240</v>
      </c>
      <c r="C7280" t="s">
        <v>15452</v>
      </c>
      <c r="D7280" t="s">
        <v>15452</v>
      </c>
      <c r="E7280" t="s">
        <v>15452</v>
      </c>
    </row>
    <row r="7281" spans="1:5" x14ac:dyDescent="0.3">
      <c r="A7281" t="s">
        <v>30241</v>
      </c>
      <c r="B7281" t="s">
        <v>30242</v>
      </c>
      <c r="C7281" t="s">
        <v>30243</v>
      </c>
      <c r="D7281" t="s">
        <v>30243</v>
      </c>
      <c r="E7281" t="s">
        <v>30243</v>
      </c>
    </row>
    <row r="7282" spans="1:5" x14ac:dyDescent="0.3">
      <c r="A7282" t="s">
        <v>30244</v>
      </c>
      <c r="B7282" t="s">
        <v>30245</v>
      </c>
      <c r="C7282" t="s">
        <v>30246</v>
      </c>
      <c r="D7282" t="s">
        <v>30246</v>
      </c>
      <c r="E7282" t="s">
        <v>30246</v>
      </c>
    </row>
    <row r="7283" spans="1:5" x14ac:dyDescent="0.3">
      <c r="A7283" t="s">
        <v>30247</v>
      </c>
      <c r="B7283" t="s">
        <v>30248</v>
      </c>
      <c r="C7283" t="s">
        <v>30249</v>
      </c>
      <c r="D7283" t="s">
        <v>30249</v>
      </c>
      <c r="E7283" t="s">
        <v>30249</v>
      </c>
    </row>
    <row r="7284" spans="1:5" x14ac:dyDescent="0.3">
      <c r="A7284" t="s">
        <v>30250</v>
      </c>
      <c r="B7284" t="s">
        <v>30251</v>
      </c>
      <c r="C7284" t="s">
        <v>30252</v>
      </c>
      <c r="D7284" t="s">
        <v>30252</v>
      </c>
      <c r="E7284" t="s">
        <v>30252</v>
      </c>
    </row>
    <row r="7285" spans="1:5" x14ac:dyDescent="0.3">
      <c r="A7285" t="s">
        <v>30253</v>
      </c>
      <c r="B7285" t="s">
        <v>30254</v>
      </c>
      <c r="C7285" t="s">
        <v>30255</v>
      </c>
      <c r="D7285" t="s">
        <v>30255</v>
      </c>
      <c r="E7285" t="s">
        <v>30255</v>
      </c>
    </row>
    <row r="7286" spans="1:5" x14ac:dyDescent="0.3">
      <c r="A7286" t="s">
        <v>30256</v>
      </c>
      <c r="B7286" t="s">
        <v>30257</v>
      </c>
      <c r="C7286" t="s">
        <v>30258</v>
      </c>
      <c r="D7286" t="s">
        <v>30259</v>
      </c>
      <c r="E7286" t="s">
        <v>30259</v>
      </c>
    </row>
    <row r="7287" spans="1:5" x14ac:dyDescent="0.3">
      <c r="A7287" t="s">
        <v>30260</v>
      </c>
      <c r="B7287" t="s">
        <v>30261</v>
      </c>
      <c r="C7287" t="s">
        <v>30262</v>
      </c>
      <c r="D7287" t="s">
        <v>30262</v>
      </c>
      <c r="E7287" t="s">
        <v>30262</v>
      </c>
    </row>
    <row r="7288" spans="1:5" x14ac:dyDescent="0.3">
      <c r="A7288" t="s">
        <v>30263</v>
      </c>
      <c r="B7288" t="s">
        <v>30264</v>
      </c>
      <c r="C7288" t="s">
        <v>30265</v>
      </c>
      <c r="D7288" t="s">
        <v>30266</v>
      </c>
      <c r="E7288" t="s">
        <v>30266</v>
      </c>
    </row>
    <row r="7289" spans="1:5" x14ac:dyDescent="0.3">
      <c r="A7289" t="s">
        <v>30267</v>
      </c>
      <c r="B7289" t="s">
        <v>30268</v>
      </c>
      <c r="C7289" t="s">
        <v>30269</v>
      </c>
      <c r="D7289" t="s">
        <v>30269</v>
      </c>
      <c r="E7289" t="s">
        <v>30269</v>
      </c>
    </row>
    <row r="7290" spans="1:5" x14ac:dyDescent="0.3">
      <c r="A7290" t="s">
        <v>30270</v>
      </c>
      <c r="B7290" t="s">
        <v>30271</v>
      </c>
      <c r="C7290" t="s">
        <v>30272</v>
      </c>
      <c r="D7290" t="s">
        <v>30272</v>
      </c>
      <c r="E7290" t="s">
        <v>30272</v>
      </c>
    </row>
    <row r="7291" spans="1:5" x14ac:dyDescent="0.3">
      <c r="A7291" t="s">
        <v>30273</v>
      </c>
      <c r="B7291" t="s">
        <v>30274</v>
      </c>
      <c r="C7291" t="s">
        <v>30275</v>
      </c>
      <c r="D7291" t="s">
        <v>30276</v>
      </c>
      <c r="E7291" t="s">
        <v>30276</v>
      </c>
    </row>
    <row r="7292" spans="1:5" x14ac:dyDescent="0.3">
      <c r="A7292" t="s">
        <v>30277</v>
      </c>
      <c r="B7292" t="s">
        <v>30278</v>
      </c>
      <c r="C7292" t="s">
        <v>30279</v>
      </c>
      <c r="D7292" t="s">
        <v>30279</v>
      </c>
      <c r="E7292" t="s">
        <v>30279</v>
      </c>
    </row>
    <row r="7293" spans="1:5" x14ac:dyDescent="0.3">
      <c r="A7293" t="s">
        <v>30280</v>
      </c>
      <c r="B7293" t="s">
        <v>30281</v>
      </c>
      <c r="C7293" t="s">
        <v>30279</v>
      </c>
      <c r="D7293" t="s">
        <v>30279</v>
      </c>
      <c r="E7293" t="s">
        <v>30279</v>
      </c>
    </row>
    <row r="7294" spans="1:5" x14ac:dyDescent="0.3">
      <c r="A7294" t="s">
        <v>30282</v>
      </c>
      <c r="B7294" t="s">
        <v>30283</v>
      </c>
      <c r="C7294" t="s">
        <v>30284</v>
      </c>
      <c r="D7294" t="s">
        <v>30284</v>
      </c>
      <c r="E7294" t="s">
        <v>30284</v>
      </c>
    </row>
    <row r="7295" spans="1:5" x14ac:dyDescent="0.3">
      <c r="A7295" t="s">
        <v>30285</v>
      </c>
      <c r="B7295" t="s">
        <v>30286</v>
      </c>
      <c r="C7295" t="s">
        <v>30287</v>
      </c>
      <c r="D7295" t="s">
        <v>30287</v>
      </c>
      <c r="E7295" t="s">
        <v>30287</v>
      </c>
    </row>
    <row r="7296" spans="1:5" x14ac:dyDescent="0.3">
      <c r="A7296" t="s">
        <v>30288</v>
      </c>
      <c r="B7296" t="s">
        <v>30289</v>
      </c>
      <c r="C7296" t="s">
        <v>30290</v>
      </c>
      <c r="D7296" t="s">
        <v>30290</v>
      </c>
      <c r="E7296" t="s">
        <v>30290</v>
      </c>
    </row>
    <row r="7297" spans="1:5" x14ac:dyDescent="0.3">
      <c r="A7297" t="s">
        <v>30291</v>
      </c>
      <c r="B7297" t="s">
        <v>30292</v>
      </c>
      <c r="C7297" t="s">
        <v>21787</v>
      </c>
      <c r="D7297" t="s">
        <v>21787</v>
      </c>
      <c r="E7297" t="s">
        <v>21787</v>
      </c>
    </row>
    <row r="7298" spans="1:5" x14ac:dyDescent="0.3">
      <c r="A7298" t="s">
        <v>30293</v>
      </c>
      <c r="B7298" t="s">
        <v>30294</v>
      </c>
      <c r="C7298" t="s">
        <v>30295</v>
      </c>
      <c r="D7298" t="s">
        <v>30295</v>
      </c>
      <c r="E7298" t="s">
        <v>30295</v>
      </c>
    </row>
    <row r="7299" spans="1:5" x14ac:dyDescent="0.3">
      <c r="A7299" t="s">
        <v>30296</v>
      </c>
      <c r="B7299" t="s">
        <v>30297</v>
      </c>
      <c r="C7299" t="s">
        <v>30298</v>
      </c>
      <c r="D7299" t="s">
        <v>30298</v>
      </c>
      <c r="E7299" t="s">
        <v>30298</v>
      </c>
    </row>
    <row r="7300" spans="1:5" x14ac:dyDescent="0.3">
      <c r="A7300" t="s">
        <v>30299</v>
      </c>
      <c r="B7300" t="s">
        <v>30300</v>
      </c>
      <c r="C7300" t="s">
        <v>30298</v>
      </c>
      <c r="D7300" t="s">
        <v>30298</v>
      </c>
      <c r="E7300" t="s">
        <v>30298</v>
      </c>
    </row>
    <row r="7301" spans="1:5" x14ac:dyDescent="0.3">
      <c r="A7301" t="s">
        <v>30301</v>
      </c>
      <c r="B7301" t="s">
        <v>30302</v>
      </c>
      <c r="C7301" t="s">
        <v>30303</v>
      </c>
      <c r="D7301" t="s">
        <v>30303</v>
      </c>
      <c r="E7301" t="s">
        <v>30303</v>
      </c>
    </row>
    <row r="7302" spans="1:5" x14ac:dyDescent="0.3">
      <c r="A7302" t="s">
        <v>30304</v>
      </c>
      <c r="B7302" t="s">
        <v>30305</v>
      </c>
      <c r="C7302" t="s">
        <v>30306</v>
      </c>
      <c r="D7302" t="s">
        <v>30306</v>
      </c>
      <c r="E7302" t="s">
        <v>30306</v>
      </c>
    </row>
    <row r="7303" spans="1:5" x14ac:dyDescent="0.3">
      <c r="A7303" t="s">
        <v>30307</v>
      </c>
      <c r="B7303" t="s">
        <v>30308</v>
      </c>
      <c r="C7303" t="s">
        <v>30309</v>
      </c>
      <c r="D7303" t="s">
        <v>30309</v>
      </c>
      <c r="E7303" t="s">
        <v>30309</v>
      </c>
    </row>
    <row r="7304" spans="1:5" x14ac:dyDescent="0.3">
      <c r="A7304" t="s">
        <v>30310</v>
      </c>
      <c r="B7304" t="s">
        <v>30311</v>
      </c>
      <c r="C7304" t="s">
        <v>30312</v>
      </c>
      <c r="D7304" t="s">
        <v>30312</v>
      </c>
      <c r="E7304" t="s">
        <v>30312</v>
      </c>
    </row>
    <row r="7305" spans="1:5" x14ac:dyDescent="0.3">
      <c r="A7305" t="s">
        <v>30313</v>
      </c>
      <c r="B7305" t="s">
        <v>30314</v>
      </c>
      <c r="C7305" t="s">
        <v>30315</v>
      </c>
      <c r="D7305" t="s">
        <v>30315</v>
      </c>
      <c r="E7305" t="s">
        <v>30315</v>
      </c>
    </row>
    <row r="7306" spans="1:5" x14ac:dyDescent="0.3">
      <c r="A7306" t="s">
        <v>30316</v>
      </c>
      <c r="B7306" t="s">
        <v>30317</v>
      </c>
      <c r="C7306" t="s">
        <v>30315</v>
      </c>
      <c r="D7306" t="s">
        <v>30315</v>
      </c>
      <c r="E7306" t="s">
        <v>30315</v>
      </c>
    </row>
    <row r="7307" spans="1:5" x14ac:dyDescent="0.3">
      <c r="A7307" t="s">
        <v>30318</v>
      </c>
      <c r="B7307" t="s">
        <v>30319</v>
      </c>
      <c r="C7307" t="s">
        <v>30320</v>
      </c>
      <c r="D7307" t="s">
        <v>30321</v>
      </c>
      <c r="E7307" t="s">
        <v>30321</v>
      </c>
    </row>
    <row r="7308" spans="1:5" x14ac:dyDescent="0.3">
      <c r="A7308" t="s">
        <v>30322</v>
      </c>
      <c r="B7308" t="s">
        <v>30323</v>
      </c>
      <c r="C7308" t="s">
        <v>30324</v>
      </c>
      <c r="D7308" t="s">
        <v>30324</v>
      </c>
      <c r="E7308" t="s">
        <v>30324</v>
      </c>
    </row>
    <row r="7309" spans="1:5" x14ac:dyDescent="0.3">
      <c r="A7309" t="s">
        <v>30325</v>
      </c>
      <c r="B7309" t="s">
        <v>30326</v>
      </c>
      <c r="C7309" t="s">
        <v>30327</v>
      </c>
      <c r="D7309" t="s">
        <v>30327</v>
      </c>
      <c r="E7309" t="s">
        <v>30327</v>
      </c>
    </row>
    <row r="7310" spans="1:5" x14ac:dyDescent="0.3">
      <c r="A7310" t="s">
        <v>30328</v>
      </c>
      <c r="B7310" t="s">
        <v>30329</v>
      </c>
      <c r="C7310" t="s">
        <v>30330</v>
      </c>
      <c r="D7310" t="s">
        <v>30330</v>
      </c>
      <c r="E7310" t="s">
        <v>30330</v>
      </c>
    </row>
    <row r="7311" spans="1:5" x14ac:dyDescent="0.3">
      <c r="A7311" t="s">
        <v>30331</v>
      </c>
      <c r="B7311" t="s">
        <v>30332</v>
      </c>
      <c r="C7311" t="s">
        <v>30333</v>
      </c>
      <c r="D7311" t="s">
        <v>30334</v>
      </c>
      <c r="E7311" t="s">
        <v>30334</v>
      </c>
    </row>
    <row r="7312" spans="1:5" x14ac:dyDescent="0.3">
      <c r="A7312" t="s">
        <v>30335</v>
      </c>
      <c r="B7312" t="s">
        <v>30336</v>
      </c>
      <c r="C7312" t="s">
        <v>30337</v>
      </c>
      <c r="D7312" t="s">
        <v>30338</v>
      </c>
      <c r="E7312" t="s">
        <v>30338</v>
      </c>
    </row>
    <row r="7313" spans="1:5" x14ac:dyDescent="0.3">
      <c r="A7313" t="s">
        <v>30339</v>
      </c>
      <c r="B7313" t="s">
        <v>30340</v>
      </c>
      <c r="C7313" t="s">
        <v>30341</v>
      </c>
      <c r="D7313" t="s">
        <v>30342</v>
      </c>
      <c r="E7313" t="s">
        <v>30342</v>
      </c>
    </row>
    <row r="7314" spans="1:5" x14ac:dyDescent="0.3">
      <c r="A7314" t="s">
        <v>30343</v>
      </c>
      <c r="B7314" t="s">
        <v>30344</v>
      </c>
      <c r="C7314" t="s">
        <v>30341</v>
      </c>
      <c r="D7314" t="s">
        <v>30341</v>
      </c>
      <c r="E7314" t="s">
        <v>30341</v>
      </c>
    </row>
    <row r="7315" spans="1:5" x14ac:dyDescent="0.3">
      <c r="A7315" t="s">
        <v>30345</v>
      </c>
      <c r="B7315" t="s">
        <v>30346</v>
      </c>
      <c r="C7315" t="s">
        <v>30347</v>
      </c>
      <c r="D7315" t="s">
        <v>30347</v>
      </c>
      <c r="E7315" t="s">
        <v>30347</v>
      </c>
    </row>
    <row r="7316" spans="1:5" x14ac:dyDescent="0.3">
      <c r="A7316" t="s">
        <v>30348</v>
      </c>
      <c r="B7316" t="s">
        <v>30349</v>
      </c>
      <c r="C7316" t="s">
        <v>30350</v>
      </c>
      <c r="D7316" t="s">
        <v>30350</v>
      </c>
      <c r="E7316" t="s">
        <v>30350</v>
      </c>
    </row>
    <row r="7317" spans="1:5" x14ac:dyDescent="0.3">
      <c r="A7317" t="s">
        <v>30351</v>
      </c>
      <c r="B7317" t="s">
        <v>30352</v>
      </c>
      <c r="C7317" t="s">
        <v>30353</v>
      </c>
      <c r="D7317" t="s">
        <v>30353</v>
      </c>
      <c r="E7317" t="s">
        <v>30353</v>
      </c>
    </row>
    <row r="7318" spans="1:5" x14ac:dyDescent="0.3">
      <c r="A7318" t="s">
        <v>30354</v>
      </c>
      <c r="B7318" t="s">
        <v>30355</v>
      </c>
      <c r="C7318" t="s">
        <v>30356</v>
      </c>
      <c r="D7318" t="s">
        <v>30356</v>
      </c>
      <c r="E7318" t="s">
        <v>30356</v>
      </c>
    </row>
    <row r="7319" spans="1:5" x14ac:dyDescent="0.3">
      <c r="A7319" t="s">
        <v>30357</v>
      </c>
      <c r="B7319" t="s">
        <v>30358</v>
      </c>
      <c r="C7319" t="s">
        <v>30359</v>
      </c>
      <c r="D7319" t="s">
        <v>30359</v>
      </c>
      <c r="E7319" t="s">
        <v>30359</v>
      </c>
    </row>
    <row r="7320" spans="1:5" x14ac:dyDescent="0.3">
      <c r="A7320" t="s">
        <v>30360</v>
      </c>
      <c r="B7320" t="s">
        <v>30361</v>
      </c>
      <c r="C7320" t="s">
        <v>30362</v>
      </c>
      <c r="D7320" t="s">
        <v>30362</v>
      </c>
      <c r="E7320" t="s">
        <v>30362</v>
      </c>
    </row>
    <row r="7321" spans="1:5" x14ac:dyDescent="0.3">
      <c r="A7321" t="s">
        <v>30363</v>
      </c>
      <c r="B7321" t="s">
        <v>30364</v>
      </c>
      <c r="C7321" t="s">
        <v>30365</v>
      </c>
      <c r="D7321" t="s">
        <v>30365</v>
      </c>
      <c r="E7321" t="s">
        <v>30365</v>
      </c>
    </row>
    <row r="7322" spans="1:5" x14ac:dyDescent="0.3">
      <c r="A7322" t="s">
        <v>30366</v>
      </c>
      <c r="B7322" t="s">
        <v>30367</v>
      </c>
      <c r="C7322" t="s">
        <v>30368</v>
      </c>
      <c r="D7322" t="s">
        <v>30368</v>
      </c>
      <c r="E7322" t="s">
        <v>30368</v>
      </c>
    </row>
    <row r="7323" spans="1:5" x14ac:dyDescent="0.3">
      <c r="A7323" t="s">
        <v>30369</v>
      </c>
      <c r="B7323" t="s">
        <v>30370</v>
      </c>
      <c r="C7323" t="s">
        <v>30371</v>
      </c>
      <c r="D7323" t="s">
        <v>30371</v>
      </c>
      <c r="E7323" t="s">
        <v>30371</v>
      </c>
    </row>
    <row r="7324" spans="1:5" x14ac:dyDescent="0.3">
      <c r="A7324" t="s">
        <v>30372</v>
      </c>
      <c r="B7324" t="s">
        <v>30373</v>
      </c>
      <c r="C7324" t="s">
        <v>30374</v>
      </c>
      <c r="D7324" t="s">
        <v>30374</v>
      </c>
      <c r="E7324" t="s">
        <v>30375</v>
      </c>
    </row>
    <row r="7325" spans="1:5" x14ac:dyDescent="0.3">
      <c r="A7325" t="s">
        <v>30376</v>
      </c>
      <c r="B7325" t="s">
        <v>30377</v>
      </c>
      <c r="C7325" t="s">
        <v>30378</v>
      </c>
      <c r="D7325" t="s">
        <v>30378</v>
      </c>
      <c r="E7325" t="s">
        <v>30378</v>
      </c>
    </row>
    <row r="7326" spans="1:5" x14ac:dyDescent="0.3">
      <c r="A7326" t="s">
        <v>30379</v>
      </c>
      <c r="B7326" t="s">
        <v>30380</v>
      </c>
      <c r="C7326" t="s">
        <v>30381</v>
      </c>
      <c r="D7326" t="s">
        <v>30381</v>
      </c>
      <c r="E7326" t="s">
        <v>30381</v>
      </c>
    </row>
    <row r="7327" spans="1:5" x14ac:dyDescent="0.3">
      <c r="A7327" t="s">
        <v>30382</v>
      </c>
      <c r="B7327" t="s">
        <v>30383</v>
      </c>
      <c r="C7327" t="s">
        <v>30384</v>
      </c>
      <c r="D7327" t="s">
        <v>30384</v>
      </c>
      <c r="E7327" t="s">
        <v>30384</v>
      </c>
    </row>
    <row r="7328" spans="1:5" x14ac:dyDescent="0.3">
      <c r="A7328" t="s">
        <v>30385</v>
      </c>
      <c r="B7328" t="s">
        <v>30386</v>
      </c>
      <c r="C7328" t="s">
        <v>30387</v>
      </c>
      <c r="D7328" t="s">
        <v>30388</v>
      </c>
      <c r="E7328" t="s">
        <v>30388</v>
      </c>
    </row>
    <row r="7329" spans="1:5" x14ac:dyDescent="0.3">
      <c r="A7329" t="s">
        <v>30389</v>
      </c>
      <c r="B7329" t="s">
        <v>30390</v>
      </c>
      <c r="C7329" t="s">
        <v>30391</v>
      </c>
      <c r="D7329" t="s">
        <v>30391</v>
      </c>
      <c r="E7329" t="s">
        <v>30391</v>
      </c>
    </row>
    <row r="7330" spans="1:5" x14ac:dyDescent="0.3">
      <c r="A7330" t="s">
        <v>30392</v>
      </c>
      <c r="B7330" t="s">
        <v>30393</v>
      </c>
      <c r="C7330" t="s">
        <v>30394</v>
      </c>
      <c r="D7330" t="s">
        <v>30394</v>
      </c>
      <c r="E7330" t="s">
        <v>30394</v>
      </c>
    </row>
    <row r="7331" spans="1:5" x14ac:dyDescent="0.3">
      <c r="A7331" t="s">
        <v>30395</v>
      </c>
      <c r="B7331" t="s">
        <v>30396</v>
      </c>
      <c r="C7331" t="s">
        <v>30397</v>
      </c>
      <c r="D7331" t="s">
        <v>30397</v>
      </c>
      <c r="E7331" t="s">
        <v>30397</v>
      </c>
    </row>
    <row r="7332" spans="1:5" x14ac:dyDescent="0.3">
      <c r="A7332" t="s">
        <v>30398</v>
      </c>
      <c r="B7332" t="s">
        <v>30399</v>
      </c>
      <c r="C7332" t="s">
        <v>30400</v>
      </c>
      <c r="D7332" t="s">
        <v>30400</v>
      </c>
      <c r="E7332" t="s">
        <v>30400</v>
      </c>
    </row>
    <row r="7333" spans="1:5" x14ac:dyDescent="0.3">
      <c r="A7333" t="s">
        <v>30401</v>
      </c>
      <c r="B7333" t="s">
        <v>30402</v>
      </c>
      <c r="C7333" t="s">
        <v>30403</v>
      </c>
      <c r="D7333" t="s">
        <v>30403</v>
      </c>
      <c r="E7333" t="s">
        <v>30403</v>
      </c>
    </row>
    <row r="7334" spans="1:5" x14ac:dyDescent="0.3">
      <c r="A7334" t="s">
        <v>30404</v>
      </c>
      <c r="B7334" t="s">
        <v>30405</v>
      </c>
      <c r="C7334" t="s">
        <v>30406</v>
      </c>
      <c r="D7334" t="s">
        <v>30406</v>
      </c>
      <c r="E7334" t="s">
        <v>30406</v>
      </c>
    </row>
    <row r="7335" spans="1:5" x14ac:dyDescent="0.3">
      <c r="A7335" t="s">
        <v>30407</v>
      </c>
      <c r="B7335" t="s">
        <v>30408</v>
      </c>
      <c r="C7335" t="s">
        <v>30409</v>
      </c>
      <c r="D7335" t="s">
        <v>30409</v>
      </c>
      <c r="E7335" t="s">
        <v>30409</v>
      </c>
    </row>
    <row r="7336" spans="1:5" x14ac:dyDescent="0.3">
      <c r="A7336" t="s">
        <v>30410</v>
      </c>
      <c r="B7336" t="s">
        <v>30411</v>
      </c>
      <c r="C7336" t="s">
        <v>30412</v>
      </c>
      <c r="D7336" t="s">
        <v>30412</v>
      </c>
      <c r="E7336" t="s">
        <v>30412</v>
      </c>
    </row>
    <row r="7337" spans="1:5" x14ac:dyDescent="0.3">
      <c r="A7337" t="s">
        <v>30413</v>
      </c>
      <c r="B7337" t="s">
        <v>30414</v>
      </c>
      <c r="C7337" t="s">
        <v>30415</v>
      </c>
      <c r="D7337" t="s">
        <v>30415</v>
      </c>
      <c r="E7337" t="s">
        <v>30415</v>
      </c>
    </row>
    <row r="7338" spans="1:5" x14ac:dyDescent="0.3">
      <c r="A7338" t="s">
        <v>30416</v>
      </c>
      <c r="B7338" t="s">
        <v>30417</v>
      </c>
      <c r="C7338" t="s">
        <v>12177</v>
      </c>
      <c r="D7338" t="s">
        <v>12177</v>
      </c>
      <c r="E7338" t="s">
        <v>12177</v>
      </c>
    </row>
    <row r="7339" spans="1:5" x14ac:dyDescent="0.3">
      <c r="A7339" t="s">
        <v>30418</v>
      </c>
      <c r="B7339" t="s">
        <v>30419</v>
      </c>
      <c r="C7339" t="s">
        <v>30420</v>
      </c>
      <c r="D7339" t="s">
        <v>30421</v>
      </c>
      <c r="E7339" t="s">
        <v>30421</v>
      </c>
    </row>
    <row r="7340" spans="1:5" x14ac:dyDescent="0.3">
      <c r="A7340" t="s">
        <v>30422</v>
      </c>
      <c r="B7340" t="s">
        <v>30423</v>
      </c>
      <c r="C7340" t="s">
        <v>30424</v>
      </c>
      <c r="D7340" t="s">
        <v>30424</v>
      </c>
      <c r="E7340" t="s">
        <v>30424</v>
      </c>
    </row>
    <row r="7341" spans="1:5" x14ac:dyDescent="0.3">
      <c r="A7341" t="s">
        <v>30425</v>
      </c>
      <c r="B7341" t="s">
        <v>30426</v>
      </c>
      <c r="C7341" t="s">
        <v>30427</v>
      </c>
      <c r="D7341" t="s">
        <v>30428</v>
      </c>
      <c r="E7341" t="s">
        <v>30428</v>
      </c>
    </row>
    <row r="7342" spans="1:5" x14ac:dyDescent="0.3">
      <c r="A7342" t="s">
        <v>30429</v>
      </c>
      <c r="B7342" t="s">
        <v>30430</v>
      </c>
      <c r="C7342" t="s">
        <v>30431</v>
      </c>
      <c r="D7342" t="s">
        <v>30431</v>
      </c>
      <c r="E7342" t="s">
        <v>30431</v>
      </c>
    </row>
    <row r="7343" spans="1:5" x14ac:dyDescent="0.3">
      <c r="A7343" t="s">
        <v>30432</v>
      </c>
      <c r="B7343" t="s">
        <v>30433</v>
      </c>
      <c r="C7343" t="s">
        <v>30434</v>
      </c>
      <c r="D7343" t="s">
        <v>30434</v>
      </c>
      <c r="E7343" t="s">
        <v>30434</v>
      </c>
    </row>
    <row r="7344" spans="1:5" x14ac:dyDescent="0.3">
      <c r="A7344" t="s">
        <v>30435</v>
      </c>
      <c r="B7344" t="s">
        <v>30436</v>
      </c>
      <c r="C7344" t="s">
        <v>30437</v>
      </c>
      <c r="D7344" t="s">
        <v>30437</v>
      </c>
      <c r="E7344" t="s">
        <v>30437</v>
      </c>
    </row>
    <row r="7345" spans="1:5" x14ac:dyDescent="0.3">
      <c r="A7345" t="s">
        <v>30438</v>
      </c>
      <c r="B7345" t="s">
        <v>30439</v>
      </c>
      <c r="C7345" t="s">
        <v>30403</v>
      </c>
      <c r="D7345" t="s">
        <v>30403</v>
      </c>
      <c r="E7345" t="s">
        <v>30403</v>
      </c>
    </row>
    <row r="7346" spans="1:5" x14ac:dyDescent="0.3">
      <c r="A7346" t="s">
        <v>30440</v>
      </c>
      <c r="B7346" t="s">
        <v>30441</v>
      </c>
      <c r="C7346" t="s">
        <v>30442</v>
      </c>
      <c r="D7346" t="s">
        <v>30442</v>
      </c>
      <c r="E7346" t="s">
        <v>30442</v>
      </c>
    </row>
    <row r="7347" spans="1:5" x14ac:dyDescent="0.3">
      <c r="A7347" t="s">
        <v>30443</v>
      </c>
      <c r="B7347" t="s">
        <v>30444</v>
      </c>
      <c r="C7347" t="s">
        <v>30445</v>
      </c>
      <c r="D7347" t="s">
        <v>30445</v>
      </c>
      <c r="E7347" t="s">
        <v>30445</v>
      </c>
    </row>
    <row r="7348" spans="1:5" x14ac:dyDescent="0.3">
      <c r="A7348" t="s">
        <v>30446</v>
      </c>
      <c r="B7348" t="s">
        <v>30447</v>
      </c>
      <c r="C7348" t="s">
        <v>30448</v>
      </c>
      <c r="D7348" t="s">
        <v>30448</v>
      </c>
      <c r="E7348" t="s">
        <v>30448</v>
      </c>
    </row>
    <row r="7349" spans="1:5" x14ac:dyDescent="0.3">
      <c r="A7349" t="s">
        <v>30449</v>
      </c>
      <c r="B7349" t="s">
        <v>30450</v>
      </c>
      <c r="C7349" t="s">
        <v>26330</v>
      </c>
      <c r="D7349" t="s">
        <v>26330</v>
      </c>
      <c r="E7349" t="s">
        <v>26330</v>
      </c>
    </row>
    <row r="7350" spans="1:5" x14ac:dyDescent="0.3">
      <c r="A7350" t="s">
        <v>30451</v>
      </c>
      <c r="B7350" t="s">
        <v>30452</v>
      </c>
      <c r="C7350" t="s">
        <v>30453</v>
      </c>
      <c r="D7350" t="s">
        <v>30454</v>
      </c>
      <c r="E7350" t="s">
        <v>30454</v>
      </c>
    </row>
    <row r="7351" spans="1:5" x14ac:dyDescent="0.3">
      <c r="A7351" t="s">
        <v>30455</v>
      </c>
      <c r="B7351" t="s">
        <v>30456</v>
      </c>
      <c r="C7351" t="s">
        <v>10935</v>
      </c>
      <c r="D7351" t="s">
        <v>10935</v>
      </c>
      <c r="E7351" t="s">
        <v>10935</v>
      </c>
    </row>
    <row r="7352" spans="1:5" x14ac:dyDescent="0.3">
      <c r="A7352" t="s">
        <v>30457</v>
      </c>
      <c r="B7352" t="s">
        <v>30458</v>
      </c>
      <c r="C7352" t="s">
        <v>30459</v>
      </c>
      <c r="D7352" t="s">
        <v>30459</v>
      </c>
      <c r="E7352" t="s">
        <v>30459</v>
      </c>
    </row>
    <row r="7353" spans="1:5" x14ac:dyDescent="0.3">
      <c r="A7353" t="s">
        <v>30460</v>
      </c>
      <c r="B7353" t="s">
        <v>30461</v>
      </c>
      <c r="C7353" t="s">
        <v>10345</v>
      </c>
      <c r="D7353" t="s">
        <v>10345</v>
      </c>
      <c r="E7353" t="s">
        <v>10345</v>
      </c>
    </row>
    <row r="7354" spans="1:5" x14ac:dyDescent="0.3">
      <c r="A7354" t="s">
        <v>30462</v>
      </c>
      <c r="B7354" t="s">
        <v>30463</v>
      </c>
      <c r="C7354" t="s">
        <v>30464</v>
      </c>
      <c r="D7354" t="s">
        <v>30464</v>
      </c>
      <c r="E7354" t="s">
        <v>30464</v>
      </c>
    </row>
    <row r="7355" spans="1:5" x14ac:dyDescent="0.3">
      <c r="A7355" t="s">
        <v>30465</v>
      </c>
      <c r="B7355" t="s">
        <v>30466</v>
      </c>
      <c r="C7355" t="s">
        <v>30467</v>
      </c>
      <c r="D7355" t="s">
        <v>30467</v>
      </c>
      <c r="E7355" t="s">
        <v>30467</v>
      </c>
    </row>
    <row r="7356" spans="1:5" x14ac:dyDescent="0.3">
      <c r="A7356" t="s">
        <v>30468</v>
      </c>
      <c r="B7356" t="s">
        <v>30469</v>
      </c>
      <c r="C7356" t="s">
        <v>30470</v>
      </c>
      <c r="D7356" t="s">
        <v>30470</v>
      </c>
      <c r="E7356" t="s">
        <v>30470</v>
      </c>
    </row>
    <row r="7357" spans="1:5" x14ac:dyDescent="0.3">
      <c r="A7357" t="s">
        <v>30471</v>
      </c>
      <c r="B7357" t="s">
        <v>30472</v>
      </c>
      <c r="C7357" t="s">
        <v>10977</v>
      </c>
      <c r="D7357" t="s">
        <v>10977</v>
      </c>
      <c r="E7357" t="s">
        <v>10977</v>
      </c>
    </row>
    <row r="7358" spans="1:5" x14ac:dyDescent="0.3">
      <c r="A7358" t="s">
        <v>30473</v>
      </c>
      <c r="B7358" t="s">
        <v>30474</v>
      </c>
      <c r="C7358" t="s">
        <v>30475</v>
      </c>
      <c r="D7358" t="s">
        <v>30475</v>
      </c>
      <c r="E7358" t="s">
        <v>30475</v>
      </c>
    </row>
    <row r="7359" spans="1:5" x14ac:dyDescent="0.3">
      <c r="A7359" t="s">
        <v>30476</v>
      </c>
      <c r="B7359" t="s">
        <v>30477</v>
      </c>
      <c r="C7359" t="s">
        <v>30478</v>
      </c>
      <c r="D7359" t="s">
        <v>30478</v>
      </c>
      <c r="E7359" t="s">
        <v>30478</v>
      </c>
    </row>
    <row r="7360" spans="1:5" x14ac:dyDescent="0.3">
      <c r="A7360" t="s">
        <v>30479</v>
      </c>
      <c r="B7360" t="s">
        <v>30480</v>
      </c>
      <c r="C7360" t="s">
        <v>30481</v>
      </c>
      <c r="D7360" t="s">
        <v>30481</v>
      </c>
      <c r="E7360" t="s">
        <v>30481</v>
      </c>
    </row>
    <row r="7361" spans="1:5" x14ac:dyDescent="0.3">
      <c r="A7361" t="s">
        <v>30482</v>
      </c>
      <c r="B7361" t="s">
        <v>30483</v>
      </c>
      <c r="C7361" t="s">
        <v>30484</v>
      </c>
      <c r="D7361" t="s">
        <v>30485</v>
      </c>
      <c r="E7361" t="s">
        <v>30485</v>
      </c>
    </row>
    <row r="7362" spans="1:5" x14ac:dyDescent="0.3">
      <c r="A7362" t="s">
        <v>30486</v>
      </c>
      <c r="B7362" t="s">
        <v>30487</v>
      </c>
      <c r="C7362" t="s">
        <v>30488</v>
      </c>
      <c r="D7362" t="s">
        <v>30488</v>
      </c>
      <c r="E7362" t="s">
        <v>30488</v>
      </c>
    </row>
    <row r="7363" spans="1:5" x14ac:dyDescent="0.3">
      <c r="A7363" t="s">
        <v>30489</v>
      </c>
      <c r="B7363" t="s">
        <v>30490</v>
      </c>
      <c r="C7363" t="s">
        <v>30491</v>
      </c>
      <c r="D7363" t="s">
        <v>30491</v>
      </c>
      <c r="E7363" t="s">
        <v>30491</v>
      </c>
    </row>
    <row r="7364" spans="1:5" x14ac:dyDescent="0.3">
      <c r="A7364" t="s">
        <v>30492</v>
      </c>
      <c r="B7364" t="s">
        <v>30493</v>
      </c>
      <c r="C7364" t="s">
        <v>30494</v>
      </c>
      <c r="D7364" t="s">
        <v>30494</v>
      </c>
      <c r="E7364" t="s">
        <v>30494</v>
      </c>
    </row>
    <row r="7365" spans="1:5" x14ac:dyDescent="0.3">
      <c r="A7365" t="s">
        <v>30495</v>
      </c>
      <c r="B7365" t="s">
        <v>30496</v>
      </c>
      <c r="C7365" t="s">
        <v>27700</v>
      </c>
      <c r="D7365" t="s">
        <v>27700</v>
      </c>
      <c r="E7365" t="s">
        <v>27700</v>
      </c>
    </row>
    <row r="7366" spans="1:5" x14ac:dyDescent="0.3">
      <c r="A7366" t="s">
        <v>30497</v>
      </c>
      <c r="B7366" t="s">
        <v>30498</v>
      </c>
      <c r="C7366" t="s">
        <v>30499</v>
      </c>
      <c r="D7366" t="s">
        <v>30499</v>
      </c>
      <c r="E7366" t="s">
        <v>30499</v>
      </c>
    </row>
    <row r="7367" spans="1:5" x14ac:dyDescent="0.3">
      <c r="A7367" t="s">
        <v>30500</v>
      </c>
      <c r="B7367" t="s">
        <v>30501</v>
      </c>
      <c r="C7367" t="s">
        <v>30502</v>
      </c>
      <c r="D7367" t="s">
        <v>30502</v>
      </c>
      <c r="E7367" t="s">
        <v>30502</v>
      </c>
    </row>
    <row r="7368" spans="1:5" x14ac:dyDescent="0.3">
      <c r="A7368" t="s">
        <v>30503</v>
      </c>
      <c r="B7368" t="s">
        <v>30504</v>
      </c>
      <c r="C7368" t="s">
        <v>30505</v>
      </c>
      <c r="D7368" t="s">
        <v>30505</v>
      </c>
      <c r="E7368" t="s">
        <v>30505</v>
      </c>
    </row>
    <row r="7369" spans="1:5" x14ac:dyDescent="0.3">
      <c r="A7369" t="s">
        <v>30506</v>
      </c>
      <c r="B7369" t="s">
        <v>30507</v>
      </c>
      <c r="C7369" t="s">
        <v>30508</v>
      </c>
      <c r="D7369" t="s">
        <v>30508</v>
      </c>
      <c r="E7369" t="s">
        <v>30508</v>
      </c>
    </row>
    <row r="7370" spans="1:5" x14ac:dyDescent="0.3">
      <c r="A7370" t="s">
        <v>30509</v>
      </c>
      <c r="B7370" t="s">
        <v>30510</v>
      </c>
      <c r="C7370" t="s">
        <v>30511</v>
      </c>
      <c r="D7370" t="s">
        <v>30511</v>
      </c>
      <c r="E7370" t="s">
        <v>30511</v>
      </c>
    </row>
    <row r="7371" spans="1:5" x14ac:dyDescent="0.3">
      <c r="A7371" t="s">
        <v>30512</v>
      </c>
      <c r="B7371" t="s">
        <v>30513</v>
      </c>
      <c r="C7371" t="s">
        <v>11042</v>
      </c>
      <c r="D7371" t="s">
        <v>30514</v>
      </c>
      <c r="E7371" t="s">
        <v>30514</v>
      </c>
    </row>
    <row r="7372" spans="1:5" x14ac:dyDescent="0.3">
      <c r="A7372" t="s">
        <v>30515</v>
      </c>
      <c r="B7372" t="s">
        <v>30516</v>
      </c>
      <c r="C7372" t="s">
        <v>30517</v>
      </c>
      <c r="D7372" t="s">
        <v>30517</v>
      </c>
      <c r="E7372" t="s">
        <v>30517</v>
      </c>
    </row>
    <row r="7373" spans="1:5" x14ac:dyDescent="0.3">
      <c r="A7373" t="s">
        <v>30518</v>
      </c>
      <c r="B7373" t="s">
        <v>30519</v>
      </c>
      <c r="C7373" t="s">
        <v>30520</v>
      </c>
      <c r="D7373" t="s">
        <v>30520</v>
      </c>
      <c r="E7373" t="s">
        <v>30520</v>
      </c>
    </row>
    <row r="7374" spans="1:5" x14ac:dyDescent="0.3">
      <c r="A7374" t="s">
        <v>30521</v>
      </c>
      <c r="B7374" t="s">
        <v>30522</v>
      </c>
      <c r="C7374" t="s">
        <v>30523</v>
      </c>
      <c r="D7374" t="s">
        <v>30523</v>
      </c>
      <c r="E7374" t="s">
        <v>30523</v>
      </c>
    </row>
    <row r="7375" spans="1:5" x14ac:dyDescent="0.3">
      <c r="A7375" t="s">
        <v>30524</v>
      </c>
      <c r="B7375" t="s">
        <v>30525</v>
      </c>
      <c r="C7375" t="s">
        <v>1616</v>
      </c>
      <c r="D7375" t="s">
        <v>1616</v>
      </c>
      <c r="E7375" t="s">
        <v>1616</v>
      </c>
    </row>
    <row r="7376" spans="1:5" x14ac:dyDescent="0.3">
      <c r="A7376" t="s">
        <v>30526</v>
      </c>
      <c r="B7376" t="s">
        <v>30527</v>
      </c>
      <c r="C7376" t="s">
        <v>30528</v>
      </c>
      <c r="D7376" t="s">
        <v>30528</v>
      </c>
      <c r="E7376" t="s">
        <v>30528</v>
      </c>
    </row>
    <row r="7377" spans="1:5" x14ac:dyDescent="0.3">
      <c r="A7377" t="s">
        <v>30529</v>
      </c>
      <c r="B7377" t="s">
        <v>30530</v>
      </c>
      <c r="C7377" t="s">
        <v>30531</v>
      </c>
      <c r="D7377" t="s">
        <v>30532</v>
      </c>
      <c r="E7377" t="s">
        <v>30532</v>
      </c>
    </row>
    <row r="7378" spans="1:5" x14ac:dyDescent="0.3">
      <c r="A7378" t="s">
        <v>30533</v>
      </c>
      <c r="B7378" t="s">
        <v>30534</v>
      </c>
      <c r="C7378" t="s">
        <v>30535</v>
      </c>
      <c r="D7378" t="s">
        <v>30536</v>
      </c>
      <c r="E7378" t="s">
        <v>30536</v>
      </c>
    </row>
    <row r="7379" spans="1:5" x14ac:dyDescent="0.3">
      <c r="A7379" t="s">
        <v>30537</v>
      </c>
      <c r="B7379" t="s">
        <v>30538</v>
      </c>
      <c r="C7379" t="s">
        <v>30539</v>
      </c>
      <c r="D7379" t="s">
        <v>30539</v>
      </c>
      <c r="E7379" t="s">
        <v>30539</v>
      </c>
    </row>
    <row r="7380" spans="1:5" x14ac:dyDescent="0.3">
      <c r="A7380" t="s">
        <v>30540</v>
      </c>
      <c r="B7380" t="s">
        <v>30541</v>
      </c>
      <c r="C7380" t="s">
        <v>30542</v>
      </c>
      <c r="D7380" t="s">
        <v>30542</v>
      </c>
      <c r="E7380" t="s">
        <v>30542</v>
      </c>
    </row>
    <row r="7381" spans="1:5" x14ac:dyDescent="0.3">
      <c r="A7381" t="s">
        <v>30543</v>
      </c>
      <c r="B7381" t="s">
        <v>30544</v>
      </c>
      <c r="C7381" t="s">
        <v>30545</v>
      </c>
      <c r="D7381" t="s">
        <v>30545</v>
      </c>
      <c r="E7381" t="s">
        <v>30545</v>
      </c>
    </row>
    <row r="7382" spans="1:5" x14ac:dyDescent="0.3">
      <c r="A7382" t="s">
        <v>30546</v>
      </c>
      <c r="B7382" t="s">
        <v>30547</v>
      </c>
      <c r="C7382" t="s">
        <v>30548</v>
      </c>
      <c r="D7382" t="s">
        <v>30548</v>
      </c>
      <c r="E7382" t="s">
        <v>30548</v>
      </c>
    </row>
    <row r="7383" spans="1:5" x14ac:dyDescent="0.3">
      <c r="A7383" t="s">
        <v>30549</v>
      </c>
      <c r="B7383" t="s">
        <v>30550</v>
      </c>
      <c r="C7383" t="s">
        <v>30551</v>
      </c>
      <c r="D7383" t="s">
        <v>30551</v>
      </c>
      <c r="E7383" t="s">
        <v>30551</v>
      </c>
    </row>
    <row r="7384" spans="1:5" x14ac:dyDescent="0.3">
      <c r="A7384" t="s">
        <v>30552</v>
      </c>
      <c r="B7384" t="s">
        <v>30553</v>
      </c>
      <c r="C7384" t="s">
        <v>30554</v>
      </c>
      <c r="D7384" t="s">
        <v>30555</v>
      </c>
      <c r="E7384" t="s">
        <v>30555</v>
      </c>
    </row>
    <row r="7385" spans="1:5" x14ac:dyDescent="0.3">
      <c r="A7385" t="s">
        <v>30556</v>
      </c>
      <c r="B7385" t="s">
        <v>30557</v>
      </c>
      <c r="C7385" t="s">
        <v>30558</v>
      </c>
      <c r="D7385" t="s">
        <v>30558</v>
      </c>
      <c r="E7385" t="s">
        <v>30558</v>
      </c>
    </row>
    <row r="7386" spans="1:5" x14ac:dyDescent="0.3">
      <c r="A7386" t="s">
        <v>30559</v>
      </c>
      <c r="B7386" t="s">
        <v>30560</v>
      </c>
      <c r="C7386" t="s">
        <v>30561</v>
      </c>
      <c r="D7386" t="s">
        <v>30561</v>
      </c>
      <c r="E7386" t="s">
        <v>30561</v>
      </c>
    </row>
    <row r="7387" spans="1:5" x14ac:dyDescent="0.3">
      <c r="A7387" t="s">
        <v>30562</v>
      </c>
      <c r="B7387" t="s">
        <v>30563</v>
      </c>
      <c r="C7387" t="s">
        <v>30564</v>
      </c>
      <c r="D7387" t="s">
        <v>30564</v>
      </c>
      <c r="E7387" t="s">
        <v>30564</v>
      </c>
    </row>
    <row r="7388" spans="1:5" x14ac:dyDescent="0.3">
      <c r="A7388" t="s">
        <v>30565</v>
      </c>
      <c r="B7388" t="s">
        <v>30566</v>
      </c>
      <c r="C7388" t="s">
        <v>30567</v>
      </c>
      <c r="D7388" t="s">
        <v>30567</v>
      </c>
      <c r="E7388" t="s">
        <v>30567</v>
      </c>
    </row>
    <row r="7389" spans="1:5" x14ac:dyDescent="0.3">
      <c r="A7389" t="s">
        <v>30568</v>
      </c>
      <c r="B7389" t="s">
        <v>30569</v>
      </c>
      <c r="C7389" t="s">
        <v>26507</v>
      </c>
      <c r="D7389" t="s">
        <v>30570</v>
      </c>
      <c r="E7389" t="s">
        <v>30570</v>
      </c>
    </row>
    <row r="7390" spans="1:5" x14ac:dyDescent="0.3">
      <c r="A7390" t="s">
        <v>30571</v>
      </c>
      <c r="B7390" t="s">
        <v>30572</v>
      </c>
      <c r="C7390" t="s">
        <v>30573</v>
      </c>
      <c r="D7390" t="s">
        <v>30573</v>
      </c>
      <c r="E7390" t="s">
        <v>30573</v>
      </c>
    </row>
    <row r="7391" spans="1:5" x14ac:dyDescent="0.3">
      <c r="A7391" t="s">
        <v>30574</v>
      </c>
      <c r="B7391" t="s">
        <v>30575</v>
      </c>
      <c r="C7391" t="s">
        <v>30576</v>
      </c>
      <c r="D7391" t="s">
        <v>30576</v>
      </c>
      <c r="E7391" t="s">
        <v>30576</v>
      </c>
    </row>
    <row r="7392" spans="1:5" x14ac:dyDescent="0.3">
      <c r="A7392" t="s">
        <v>30577</v>
      </c>
      <c r="B7392" t="s">
        <v>30578</v>
      </c>
      <c r="C7392" t="s">
        <v>11168</v>
      </c>
      <c r="D7392" t="s">
        <v>11168</v>
      </c>
      <c r="E7392" t="s">
        <v>11168</v>
      </c>
    </row>
    <row r="7393" spans="1:5" x14ac:dyDescent="0.3">
      <c r="A7393" t="s">
        <v>30579</v>
      </c>
      <c r="B7393" t="s">
        <v>30580</v>
      </c>
      <c r="C7393" t="s">
        <v>30581</v>
      </c>
      <c r="D7393" t="s">
        <v>30581</v>
      </c>
      <c r="E7393" t="s">
        <v>30581</v>
      </c>
    </row>
    <row r="7394" spans="1:5" x14ac:dyDescent="0.3">
      <c r="A7394" t="s">
        <v>30582</v>
      </c>
      <c r="B7394" t="s">
        <v>30583</v>
      </c>
      <c r="C7394" t="s">
        <v>30584</v>
      </c>
      <c r="D7394" t="s">
        <v>30584</v>
      </c>
      <c r="E7394" t="s">
        <v>30584</v>
      </c>
    </row>
    <row r="7395" spans="1:5" x14ac:dyDescent="0.3">
      <c r="A7395" t="s">
        <v>30585</v>
      </c>
      <c r="B7395" t="s">
        <v>30586</v>
      </c>
      <c r="C7395" t="s">
        <v>30587</v>
      </c>
      <c r="D7395" t="s">
        <v>30588</v>
      </c>
      <c r="E7395" t="s">
        <v>30588</v>
      </c>
    </row>
    <row r="7396" spans="1:5" x14ac:dyDescent="0.3">
      <c r="A7396" t="s">
        <v>30589</v>
      </c>
      <c r="B7396" t="s">
        <v>30590</v>
      </c>
      <c r="C7396" t="s">
        <v>30591</v>
      </c>
      <c r="D7396" t="s">
        <v>30592</v>
      </c>
      <c r="E7396" t="s">
        <v>30592</v>
      </c>
    </row>
    <row r="7397" spans="1:5" x14ac:dyDescent="0.3">
      <c r="A7397" t="s">
        <v>30593</v>
      </c>
      <c r="B7397" t="s">
        <v>30594</v>
      </c>
      <c r="C7397" t="s">
        <v>11204</v>
      </c>
      <c r="D7397" t="s">
        <v>11204</v>
      </c>
      <c r="E7397" t="s">
        <v>11204</v>
      </c>
    </row>
    <row r="7398" spans="1:5" x14ac:dyDescent="0.3">
      <c r="A7398" t="s">
        <v>30595</v>
      </c>
      <c r="B7398" t="s">
        <v>30596</v>
      </c>
      <c r="C7398" t="s">
        <v>30597</v>
      </c>
      <c r="D7398" t="s">
        <v>30597</v>
      </c>
      <c r="E7398" t="s">
        <v>30597</v>
      </c>
    </row>
    <row r="7399" spans="1:5" x14ac:dyDescent="0.3">
      <c r="A7399" t="s">
        <v>30598</v>
      </c>
      <c r="B7399" t="s">
        <v>30599</v>
      </c>
      <c r="C7399" t="s">
        <v>30600</v>
      </c>
      <c r="D7399" t="s">
        <v>30600</v>
      </c>
      <c r="E7399" t="s">
        <v>30600</v>
      </c>
    </row>
    <row r="7400" spans="1:5" x14ac:dyDescent="0.3">
      <c r="A7400" t="s">
        <v>30601</v>
      </c>
      <c r="B7400" t="s">
        <v>30602</v>
      </c>
      <c r="C7400" t="s">
        <v>30603</v>
      </c>
      <c r="D7400" t="s">
        <v>30603</v>
      </c>
      <c r="E7400" t="s">
        <v>30603</v>
      </c>
    </row>
    <row r="7401" spans="1:5" x14ac:dyDescent="0.3">
      <c r="A7401" t="s">
        <v>30604</v>
      </c>
      <c r="B7401" t="s">
        <v>30605</v>
      </c>
      <c r="C7401" t="s">
        <v>30606</v>
      </c>
      <c r="D7401" t="s">
        <v>30606</v>
      </c>
      <c r="E7401" t="s">
        <v>30606</v>
      </c>
    </row>
    <row r="7402" spans="1:5" x14ac:dyDescent="0.3">
      <c r="A7402" t="s">
        <v>30607</v>
      </c>
      <c r="B7402" t="s">
        <v>30608</v>
      </c>
      <c r="C7402" t="s">
        <v>30609</v>
      </c>
      <c r="D7402" t="s">
        <v>30609</v>
      </c>
      <c r="E7402" t="s">
        <v>30609</v>
      </c>
    </row>
    <row r="7403" spans="1:5" x14ac:dyDescent="0.3">
      <c r="A7403" t="s">
        <v>30610</v>
      </c>
      <c r="B7403" t="s">
        <v>30611</v>
      </c>
      <c r="C7403" t="s">
        <v>3842</v>
      </c>
      <c r="D7403" t="s">
        <v>3842</v>
      </c>
      <c r="E7403" t="s">
        <v>3842</v>
      </c>
    </row>
    <row r="7404" spans="1:5" x14ac:dyDescent="0.3">
      <c r="A7404" t="s">
        <v>30612</v>
      </c>
      <c r="B7404" t="s">
        <v>30613</v>
      </c>
      <c r="C7404" t="s">
        <v>30614</v>
      </c>
      <c r="D7404" t="s">
        <v>30614</v>
      </c>
      <c r="E7404" t="s">
        <v>30614</v>
      </c>
    </row>
    <row r="7405" spans="1:5" x14ac:dyDescent="0.3">
      <c r="A7405" t="s">
        <v>30615</v>
      </c>
      <c r="B7405" t="s">
        <v>30616</v>
      </c>
      <c r="C7405" t="s">
        <v>30617</v>
      </c>
      <c r="D7405" t="s">
        <v>30617</v>
      </c>
      <c r="E7405" t="s">
        <v>30617</v>
      </c>
    </row>
    <row r="7406" spans="1:5" x14ac:dyDescent="0.3">
      <c r="A7406" t="s">
        <v>30618</v>
      </c>
      <c r="B7406" t="s">
        <v>30619</v>
      </c>
      <c r="C7406" t="s">
        <v>30620</v>
      </c>
      <c r="D7406" t="s">
        <v>30620</v>
      </c>
      <c r="E7406" t="s">
        <v>30620</v>
      </c>
    </row>
    <row r="7407" spans="1:5" x14ac:dyDescent="0.3">
      <c r="A7407" t="s">
        <v>30621</v>
      </c>
      <c r="B7407" t="s">
        <v>30622</v>
      </c>
      <c r="C7407" t="s">
        <v>30623</v>
      </c>
      <c r="D7407" t="s">
        <v>30623</v>
      </c>
      <c r="E7407" t="s">
        <v>30623</v>
      </c>
    </row>
    <row r="7408" spans="1:5" x14ac:dyDescent="0.3">
      <c r="A7408" t="s">
        <v>30624</v>
      </c>
      <c r="B7408" t="s">
        <v>30625</v>
      </c>
      <c r="C7408" t="s">
        <v>30626</v>
      </c>
      <c r="D7408" t="s">
        <v>30626</v>
      </c>
      <c r="E7408" t="s">
        <v>30626</v>
      </c>
    </row>
    <row r="7409" spans="1:5" x14ac:dyDescent="0.3">
      <c r="A7409" t="s">
        <v>30627</v>
      </c>
      <c r="B7409" t="s">
        <v>30628</v>
      </c>
      <c r="C7409" t="s">
        <v>30629</v>
      </c>
      <c r="D7409" t="s">
        <v>30629</v>
      </c>
      <c r="E7409" t="s">
        <v>30629</v>
      </c>
    </row>
    <row r="7410" spans="1:5" x14ac:dyDescent="0.3">
      <c r="A7410" t="s">
        <v>30630</v>
      </c>
      <c r="B7410" t="s">
        <v>30631</v>
      </c>
      <c r="C7410" t="s">
        <v>30632</v>
      </c>
      <c r="D7410" t="s">
        <v>30632</v>
      </c>
      <c r="E7410" t="s">
        <v>30632</v>
      </c>
    </row>
    <row r="7411" spans="1:5" x14ac:dyDescent="0.3">
      <c r="A7411" t="s">
        <v>30633</v>
      </c>
      <c r="B7411" t="s">
        <v>30634</v>
      </c>
      <c r="C7411" t="s">
        <v>30635</v>
      </c>
      <c r="D7411" t="s">
        <v>30635</v>
      </c>
      <c r="E7411" t="s">
        <v>30635</v>
      </c>
    </row>
    <row r="7412" spans="1:5" x14ac:dyDescent="0.3">
      <c r="A7412" t="s">
        <v>30636</v>
      </c>
      <c r="B7412" t="s">
        <v>30637</v>
      </c>
      <c r="C7412" t="s">
        <v>30638</v>
      </c>
      <c r="D7412" t="s">
        <v>30638</v>
      </c>
      <c r="E7412" t="s">
        <v>30638</v>
      </c>
    </row>
    <row r="7413" spans="1:5" x14ac:dyDescent="0.3">
      <c r="A7413" t="s">
        <v>30639</v>
      </c>
      <c r="B7413" t="s">
        <v>30640</v>
      </c>
      <c r="C7413" t="s">
        <v>30641</v>
      </c>
      <c r="D7413" t="s">
        <v>30641</v>
      </c>
      <c r="E7413" t="s">
        <v>30641</v>
      </c>
    </row>
    <row r="7414" spans="1:5" x14ac:dyDescent="0.3">
      <c r="A7414" t="s">
        <v>30642</v>
      </c>
      <c r="B7414" t="s">
        <v>30643</v>
      </c>
      <c r="C7414" t="s">
        <v>30644</v>
      </c>
      <c r="D7414" t="s">
        <v>30644</v>
      </c>
      <c r="E7414" t="s">
        <v>30644</v>
      </c>
    </row>
    <row r="7415" spans="1:5" x14ac:dyDescent="0.3">
      <c r="A7415" t="s">
        <v>30645</v>
      </c>
      <c r="B7415" t="s">
        <v>30646</v>
      </c>
      <c r="C7415" t="s">
        <v>30647</v>
      </c>
      <c r="D7415" t="s">
        <v>30647</v>
      </c>
      <c r="E7415" t="s">
        <v>30647</v>
      </c>
    </row>
    <row r="7416" spans="1:5" x14ac:dyDescent="0.3">
      <c r="A7416" t="s">
        <v>30648</v>
      </c>
      <c r="B7416" t="s">
        <v>30649</v>
      </c>
      <c r="C7416" t="s">
        <v>30650</v>
      </c>
      <c r="D7416" t="s">
        <v>30651</v>
      </c>
      <c r="E7416" t="s">
        <v>30651</v>
      </c>
    </row>
    <row r="7417" spans="1:5" x14ac:dyDescent="0.3">
      <c r="A7417" t="s">
        <v>30652</v>
      </c>
      <c r="B7417" t="s">
        <v>30653</v>
      </c>
      <c r="C7417" t="s">
        <v>30654</v>
      </c>
      <c r="D7417" t="s">
        <v>30654</v>
      </c>
      <c r="E7417" t="s">
        <v>30654</v>
      </c>
    </row>
    <row r="7418" spans="1:5" x14ac:dyDescent="0.3">
      <c r="A7418" t="s">
        <v>30655</v>
      </c>
      <c r="B7418" t="s">
        <v>30656</v>
      </c>
      <c r="C7418" t="s">
        <v>30657</v>
      </c>
      <c r="D7418" t="s">
        <v>30658</v>
      </c>
      <c r="E7418" t="s">
        <v>30658</v>
      </c>
    </row>
    <row r="7419" spans="1:5" x14ac:dyDescent="0.3">
      <c r="A7419" t="s">
        <v>30659</v>
      </c>
      <c r="B7419" t="s">
        <v>30660</v>
      </c>
      <c r="C7419" t="s">
        <v>30661</v>
      </c>
      <c r="D7419" t="s">
        <v>30661</v>
      </c>
      <c r="E7419" t="s">
        <v>30661</v>
      </c>
    </row>
    <row r="7420" spans="1:5" x14ac:dyDescent="0.3">
      <c r="A7420" t="s">
        <v>30662</v>
      </c>
      <c r="B7420" t="s">
        <v>30663</v>
      </c>
      <c r="C7420" t="s">
        <v>30664</v>
      </c>
      <c r="D7420" t="s">
        <v>30664</v>
      </c>
      <c r="E7420" t="s">
        <v>30664</v>
      </c>
    </row>
    <row r="7421" spans="1:5" x14ac:dyDescent="0.3">
      <c r="A7421" t="s">
        <v>30665</v>
      </c>
      <c r="B7421" t="s">
        <v>30666</v>
      </c>
      <c r="C7421" t="s">
        <v>30667</v>
      </c>
      <c r="D7421" t="s">
        <v>30667</v>
      </c>
      <c r="E7421" t="s">
        <v>30667</v>
      </c>
    </row>
    <row r="7422" spans="1:5" x14ac:dyDescent="0.3">
      <c r="A7422" t="s">
        <v>30668</v>
      </c>
      <c r="B7422" t="s">
        <v>30669</v>
      </c>
      <c r="C7422" t="s">
        <v>29506</v>
      </c>
      <c r="D7422" t="s">
        <v>29506</v>
      </c>
      <c r="E7422" t="s">
        <v>29506</v>
      </c>
    </row>
    <row r="7423" spans="1:5" x14ac:dyDescent="0.3">
      <c r="A7423" t="s">
        <v>30670</v>
      </c>
      <c r="B7423" t="s">
        <v>30671</v>
      </c>
      <c r="C7423" t="s">
        <v>19517</v>
      </c>
      <c r="D7423" t="s">
        <v>19517</v>
      </c>
      <c r="E7423" t="s">
        <v>19517</v>
      </c>
    </row>
    <row r="7424" spans="1:5" x14ac:dyDescent="0.3">
      <c r="A7424" t="s">
        <v>30672</v>
      </c>
      <c r="B7424" t="s">
        <v>30673</v>
      </c>
      <c r="C7424" t="s">
        <v>30674</v>
      </c>
      <c r="D7424" t="s">
        <v>30674</v>
      </c>
      <c r="E7424" t="s">
        <v>30674</v>
      </c>
    </row>
    <row r="7425" spans="1:5" x14ac:dyDescent="0.3">
      <c r="A7425" t="s">
        <v>30675</v>
      </c>
      <c r="B7425" t="s">
        <v>30676</v>
      </c>
      <c r="C7425" t="s">
        <v>30677</v>
      </c>
      <c r="D7425" t="s">
        <v>30678</v>
      </c>
      <c r="E7425" t="s">
        <v>30678</v>
      </c>
    </row>
    <row r="7426" spans="1:5" x14ac:dyDescent="0.3">
      <c r="A7426" t="s">
        <v>30679</v>
      </c>
      <c r="B7426" t="s">
        <v>30680</v>
      </c>
      <c r="C7426" t="s">
        <v>30681</v>
      </c>
      <c r="D7426" t="s">
        <v>30681</v>
      </c>
      <c r="E7426" t="s">
        <v>30681</v>
      </c>
    </row>
    <row r="7427" spans="1:5" x14ac:dyDescent="0.3">
      <c r="A7427" t="s">
        <v>30682</v>
      </c>
      <c r="B7427" t="s">
        <v>30683</v>
      </c>
      <c r="C7427" t="s">
        <v>30684</v>
      </c>
      <c r="D7427" t="s">
        <v>30684</v>
      </c>
      <c r="E7427" t="s">
        <v>30684</v>
      </c>
    </row>
    <row r="7428" spans="1:5" x14ac:dyDescent="0.3">
      <c r="A7428" t="s">
        <v>30685</v>
      </c>
      <c r="B7428" t="s">
        <v>30686</v>
      </c>
      <c r="C7428" t="s">
        <v>8247</v>
      </c>
      <c r="D7428" t="s">
        <v>8247</v>
      </c>
      <c r="E7428" t="s">
        <v>8247</v>
      </c>
    </row>
    <row r="7429" spans="1:5" x14ac:dyDescent="0.3">
      <c r="A7429" t="s">
        <v>30687</v>
      </c>
      <c r="B7429" t="s">
        <v>30688</v>
      </c>
      <c r="C7429" t="s">
        <v>30689</v>
      </c>
      <c r="D7429" t="s">
        <v>30689</v>
      </c>
      <c r="E7429" t="s">
        <v>30689</v>
      </c>
    </row>
    <row r="7430" spans="1:5" x14ac:dyDescent="0.3">
      <c r="A7430" t="s">
        <v>30690</v>
      </c>
      <c r="B7430" t="s">
        <v>30691</v>
      </c>
      <c r="C7430" t="s">
        <v>30692</v>
      </c>
      <c r="D7430" t="s">
        <v>30692</v>
      </c>
      <c r="E7430" t="s">
        <v>30692</v>
      </c>
    </row>
    <row r="7431" spans="1:5" x14ac:dyDescent="0.3">
      <c r="A7431" t="s">
        <v>30693</v>
      </c>
      <c r="B7431" t="s">
        <v>30694</v>
      </c>
      <c r="C7431" t="s">
        <v>30695</v>
      </c>
      <c r="D7431" t="s">
        <v>30695</v>
      </c>
      <c r="E7431" t="s">
        <v>30695</v>
      </c>
    </row>
    <row r="7432" spans="1:5" x14ac:dyDescent="0.3">
      <c r="A7432" t="s">
        <v>30696</v>
      </c>
      <c r="B7432" t="s">
        <v>30697</v>
      </c>
      <c r="C7432" t="s">
        <v>30698</v>
      </c>
      <c r="D7432" t="s">
        <v>30698</v>
      </c>
      <c r="E7432" t="s">
        <v>30698</v>
      </c>
    </row>
    <row r="7433" spans="1:5" x14ac:dyDescent="0.3">
      <c r="A7433" t="s">
        <v>30699</v>
      </c>
      <c r="B7433" t="s">
        <v>30700</v>
      </c>
      <c r="C7433" t="s">
        <v>30701</v>
      </c>
      <c r="D7433" t="s">
        <v>30701</v>
      </c>
      <c r="E7433" t="s">
        <v>30701</v>
      </c>
    </row>
    <row r="7434" spans="1:5" x14ac:dyDescent="0.3">
      <c r="A7434" t="s">
        <v>30702</v>
      </c>
      <c r="B7434" t="s">
        <v>30703</v>
      </c>
      <c r="C7434" t="s">
        <v>30704</v>
      </c>
      <c r="D7434" t="s">
        <v>30704</v>
      </c>
      <c r="E7434" t="s">
        <v>30704</v>
      </c>
    </row>
    <row r="7435" spans="1:5" x14ac:dyDescent="0.3">
      <c r="A7435" t="s">
        <v>30705</v>
      </c>
      <c r="B7435" t="s">
        <v>30706</v>
      </c>
      <c r="C7435" t="s">
        <v>30707</v>
      </c>
      <c r="D7435" t="s">
        <v>30707</v>
      </c>
      <c r="E7435" t="s">
        <v>30707</v>
      </c>
    </row>
    <row r="7436" spans="1:5" x14ac:dyDescent="0.3">
      <c r="A7436" t="s">
        <v>30708</v>
      </c>
      <c r="B7436" t="s">
        <v>30709</v>
      </c>
      <c r="C7436" t="s">
        <v>30710</v>
      </c>
      <c r="D7436" t="s">
        <v>30710</v>
      </c>
      <c r="E7436" t="s">
        <v>30710</v>
      </c>
    </row>
    <row r="7437" spans="1:5" x14ac:dyDescent="0.3">
      <c r="A7437" t="s">
        <v>30711</v>
      </c>
      <c r="B7437" t="s">
        <v>30712</v>
      </c>
      <c r="C7437" t="s">
        <v>30713</v>
      </c>
      <c r="D7437" t="s">
        <v>30713</v>
      </c>
      <c r="E7437" t="s">
        <v>30713</v>
      </c>
    </row>
    <row r="7438" spans="1:5" x14ac:dyDescent="0.3">
      <c r="A7438" t="s">
        <v>30714</v>
      </c>
      <c r="B7438" t="s">
        <v>30715</v>
      </c>
      <c r="C7438" t="s">
        <v>30716</v>
      </c>
      <c r="D7438" t="s">
        <v>30716</v>
      </c>
      <c r="E7438" t="s">
        <v>30716</v>
      </c>
    </row>
    <row r="7439" spans="1:5" x14ac:dyDescent="0.3">
      <c r="A7439" t="s">
        <v>30717</v>
      </c>
      <c r="B7439" t="s">
        <v>30718</v>
      </c>
      <c r="C7439" t="s">
        <v>30719</v>
      </c>
      <c r="D7439" t="s">
        <v>30719</v>
      </c>
      <c r="E7439" t="s">
        <v>30719</v>
      </c>
    </row>
    <row r="7440" spans="1:5" x14ac:dyDescent="0.3">
      <c r="A7440" t="s">
        <v>30720</v>
      </c>
      <c r="B7440" t="s">
        <v>30721</v>
      </c>
      <c r="C7440" t="s">
        <v>30722</v>
      </c>
      <c r="D7440" t="s">
        <v>30722</v>
      </c>
      <c r="E7440" t="s">
        <v>30722</v>
      </c>
    </row>
    <row r="7441" spans="1:5" x14ac:dyDescent="0.3">
      <c r="A7441" t="s">
        <v>30723</v>
      </c>
      <c r="B7441" t="s">
        <v>30724</v>
      </c>
      <c r="C7441" t="s">
        <v>30725</v>
      </c>
      <c r="D7441" t="s">
        <v>30725</v>
      </c>
      <c r="E7441" t="s">
        <v>30725</v>
      </c>
    </row>
    <row r="7442" spans="1:5" x14ac:dyDescent="0.3">
      <c r="A7442" t="s">
        <v>30726</v>
      </c>
      <c r="B7442" t="s">
        <v>30727</v>
      </c>
      <c r="C7442" t="s">
        <v>30728</v>
      </c>
      <c r="D7442" t="s">
        <v>30728</v>
      </c>
      <c r="E7442" t="s">
        <v>30728</v>
      </c>
    </row>
    <row r="7443" spans="1:5" x14ac:dyDescent="0.3">
      <c r="A7443" t="s">
        <v>30729</v>
      </c>
      <c r="B7443" t="s">
        <v>30730</v>
      </c>
      <c r="C7443" t="s">
        <v>30731</v>
      </c>
      <c r="D7443" t="s">
        <v>30731</v>
      </c>
      <c r="E7443" t="s">
        <v>30731</v>
      </c>
    </row>
    <row r="7444" spans="1:5" x14ac:dyDescent="0.3">
      <c r="A7444" t="s">
        <v>30732</v>
      </c>
      <c r="B7444" t="s">
        <v>30733</v>
      </c>
      <c r="C7444" t="s">
        <v>30734</v>
      </c>
      <c r="D7444" t="s">
        <v>30734</v>
      </c>
      <c r="E7444" t="s">
        <v>30734</v>
      </c>
    </row>
    <row r="7445" spans="1:5" x14ac:dyDescent="0.3">
      <c r="A7445" t="s">
        <v>30735</v>
      </c>
      <c r="B7445" t="s">
        <v>30736</v>
      </c>
      <c r="C7445" t="s">
        <v>30737</v>
      </c>
      <c r="D7445" t="s">
        <v>30737</v>
      </c>
      <c r="E7445" t="s">
        <v>30737</v>
      </c>
    </row>
    <row r="7446" spans="1:5" x14ac:dyDescent="0.3">
      <c r="A7446" t="s">
        <v>30738</v>
      </c>
      <c r="B7446" t="s">
        <v>30739</v>
      </c>
      <c r="C7446" t="s">
        <v>30740</v>
      </c>
      <c r="D7446" t="s">
        <v>30740</v>
      </c>
      <c r="E7446" t="s">
        <v>30740</v>
      </c>
    </row>
    <row r="7447" spans="1:5" x14ac:dyDescent="0.3">
      <c r="A7447" t="s">
        <v>30741</v>
      </c>
      <c r="B7447" t="s">
        <v>30742</v>
      </c>
      <c r="C7447" t="s">
        <v>30743</v>
      </c>
      <c r="D7447" t="s">
        <v>30743</v>
      </c>
      <c r="E7447" t="s">
        <v>30743</v>
      </c>
    </row>
    <row r="7448" spans="1:5" x14ac:dyDescent="0.3">
      <c r="A7448" t="s">
        <v>30744</v>
      </c>
      <c r="B7448" t="s">
        <v>30745</v>
      </c>
      <c r="C7448" t="s">
        <v>30746</v>
      </c>
      <c r="D7448" t="s">
        <v>30746</v>
      </c>
      <c r="E7448" t="s">
        <v>30746</v>
      </c>
    </row>
    <row r="7449" spans="1:5" x14ac:dyDescent="0.3">
      <c r="A7449" t="s">
        <v>30747</v>
      </c>
      <c r="B7449" t="s">
        <v>30748</v>
      </c>
      <c r="C7449" t="s">
        <v>30749</v>
      </c>
      <c r="D7449" t="s">
        <v>30749</v>
      </c>
      <c r="E7449" t="s">
        <v>30749</v>
      </c>
    </row>
    <row r="7450" spans="1:5" x14ac:dyDescent="0.3">
      <c r="A7450" t="s">
        <v>30750</v>
      </c>
      <c r="B7450" t="s">
        <v>30751</v>
      </c>
      <c r="C7450" t="s">
        <v>11850</v>
      </c>
      <c r="D7450" t="s">
        <v>11850</v>
      </c>
      <c r="E7450" t="s">
        <v>11850</v>
      </c>
    </row>
    <row r="7451" spans="1:5" x14ac:dyDescent="0.3">
      <c r="A7451" t="s">
        <v>30752</v>
      </c>
      <c r="B7451" t="s">
        <v>30753</v>
      </c>
      <c r="C7451" t="s">
        <v>30754</v>
      </c>
      <c r="D7451" t="s">
        <v>30754</v>
      </c>
      <c r="E7451" t="s">
        <v>30754</v>
      </c>
    </row>
    <row r="7452" spans="1:5" x14ac:dyDescent="0.3">
      <c r="A7452" t="s">
        <v>30755</v>
      </c>
      <c r="B7452" t="s">
        <v>30756</v>
      </c>
      <c r="C7452" t="s">
        <v>6191</v>
      </c>
      <c r="D7452" t="s">
        <v>6191</v>
      </c>
      <c r="E7452" t="s">
        <v>6191</v>
      </c>
    </row>
    <row r="7453" spans="1:5" x14ac:dyDescent="0.3">
      <c r="A7453" t="s">
        <v>30757</v>
      </c>
      <c r="B7453" t="s">
        <v>30758</v>
      </c>
      <c r="C7453" t="s">
        <v>30759</v>
      </c>
      <c r="D7453" t="s">
        <v>30759</v>
      </c>
      <c r="E7453" t="s">
        <v>30759</v>
      </c>
    </row>
    <row r="7454" spans="1:5" x14ac:dyDescent="0.3">
      <c r="A7454" t="s">
        <v>30760</v>
      </c>
      <c r="B7454" t="s">
        <v>30761</v>
      </c>
      <c r="C7454" t="s">
        <v>19425</v>
      </c>
      <c r="D7454" t="s">
        <v>30762</v>
      </c>
      <c r="E7454" t="s">
        <v>30762</v>
      </c>
    </row>
    <row r="7455" spans="1:5" x14ac:dyDescent="0.3">
      <c r="A7455" t="s">
        <v>30763</v>
      </c>
      <c r="B7455" t="s">
        <v>30764</v>
      </c>
      <c r="C7455" t="s">
        <v>30765</v>
      </c>
      <c r="D7455" t="s">
        <v>30765</v>
      </c>
      <c r="E7455" t="s">
        <v>30765</v>
      </c>
    </row>
    <row r="7456" spans="1:5" x14ac:dyDescent="0.3">
      <c r="A7456" t="s">
        <v>30766</v>
      </c>
      <c r="B7456" t="s">
        <v>30767</v>
      </c>
      <c r="C7456" t="s">
        <v>8499</v>
      </c>
      <c r="D7456" t="s">
        <v>8499</v>
      </c>
      <c r="E7456" t="s">
        <v>8499</v>
      </c>
    </row>
    <row r="7457" spans="1:5" x14ac:dyDescent="0.3">
      <c r="A7457" t="s">
        <v>30768</v>
      </c>
      <c r="B7457" t="s">
        <v>30769</v>
      </c>
      <c r="C7457" t="s">
        <v>25227</v>
      </c>
      <c r="D7457" t="s">
        <v>25227</v>
      </c>
      <c r="E7457" t="s">
        <v>25227</v>
      </c>
    </row>
    <row r="7458" spans="1:5" x14ac:dyDescent="0.3">
      <c r="A7458" t="s">
        <v>30770</v>
      </c>
      <c r="B7458" t="s">
        <v>30771</v>
      </c>
      <c r="C7458" t="s">
        <v>11860</v>
      </c>
      <c r="D7458" t="s">
        <v>30772</v>
      </c>
      <c r="E7458" t="s">
        <v>30772</v>
      </c>
    </row>
    <row r="7459" spans="1:5" x14ac:dyDescent="0.3">
      <c r="A7459" t="s">
        <v>30773</v>
      </c>
      <c r="B7459" t="s">
        <v>30774</v>
      </c>
      <c r="C7459" t="s">
        <v>30035</v>
      </c>
      <c r="D7459" t="s">
        <v>30035</v>
      </c>
      <c r="E7459" t="s">
        <v>30035</v>
      </c>
    </row>
    <row r="7460" spans="1:5" x14ac:dyDescent="0.3">
      <c r="A7460" t="s">
        <v>30775</v>
      </c>
      <c r="B7460" t="s">
        <v>30776</v>
      </c>
      <c r="C7460" t="s">
        <v>28363</v>
      </c>
      <c r="D7460" t="s">
        <v>28363</v>
      </c>
      <c r="E7460" t="s">
        <v>28363</v>
      </c>
    </row>
    <row r="7461" spans="1:5" x14ac:dyDescent="0.3">
      <c r="A7461" t="s">
        <v>30777</v>
      </c>
      <c r="B7461" t="s">
        <v>30778</v>
      </c>
      <c r="C7461" t="s">
        <v>1570</v>
      </c>
      <c r="D7461" t="s">
        <v>1570</v>
      </c>
      <c r="E7461" t="s">
        <v>1570</v>
      </c>
    </row>
    <row r="7462" spans="1:5" x14ac:dyDescent="0.3">
      <c r="A7462" t="s">
        <v>30779</v>
      </c>
      <c r="B7462" t="s">
        <v>30780</v>
      </c>
      <c r="C7462" t="s">
        <v>30781</v>
      </c>
      <c r="D7462" t="s">
        <v>30781</v>
      </c>
      <c r="E7462" t="s">
        <v>30781</v>
      </c>
    </row>
    <row r="7463" spans="1:5" x14ac:dyDescent="0.3">
      <c r="A7463" t="s">
        <v>30782</v>
      </c>
      <c r="B7463" t="s">
        <v>30783</v>
      </c>
      <c r="C7463" t="s">
        <v>30784</v>
      </c>
      <c r="D7463" t="s">
        <v>30784</v>
      </c>
      <c r="E7463" t="s">
        <v>30784</v>
      </c>
    </row>
    <row r="7464" spans="1:5" x14ac:dyDescent="0.3">
      <c r="A7464" t="s">
        <v>30785</v>
      </c>
      <c r="B7464" t="s">
        <v>30786</v>
      </c>
      <c r="C7464" t="s">
        <v>30787</v>
      </c>
      <c r="D7464" t="s">
        <v>30787</v>
      </c>
      <c r="E7464" t="s">
        <v>30787</v>
      </c>
    </row>
    <row r="7465" spans="1:5" x14ac:dyDescent="0.3">
      <c r="A7465" t="s">
        <v>30788</v>
      </c>
      <c r="B7465" t="s">
        <v>30789</v>
      </c>
      <c r="C7465" t="s">
        <v>30790</v>
      </c>
      <c r="D7465" t="s">
        <v>30790</v>
      </c>
      <c r="E7465" t="s">
        <v>30790</v>
      </c>
    </row>
    <row r="7466" spans="1:5" x14ac:dyDescent="0.3">
      <c r="A7466" t="s">
        <v>30791</v>
      </c>
      <c r="B7466" t="s">
        <v>30792</v>
      </c>
      <c r="C7466" t="s">
        <v>30793</v>
      </c>
      <c r="D7466" t="s">
        <v>30793</v>
      </c>
      <c r="E7466" t="s">
        <v>30793</v>
      </c>
    </row>
    <row r="7467" spans="1:5" x14ac:dyDescent="0.3">
      <c r="A7467" t="s">
        <v>30794</v>
      </c>
      <c r="B7467" t="s">
        <v>30795</v>
      </c>
      <c r="C7467" t="s">
        <v>30796</v>
      </c>
      <c r="D7467" t="s">
        <v>30796</v>
      </c>
      <c r="E7467" t="s">
        <v>30796</v>
      </c>
    </row>
    <row r="7468" spans="1:5" x14ac:dyDescent="0.3">
      <c r="A7468" t="s">
        <v>30797</v>
      </c>
      <c r="B7468" t="s">
        <v>30798</v>
      </c>
      <c r="C7468" t="s">
        <v>30799</v>
      </c>
      <c r="D7468" t="s">
        <v>30799</v>
      </c>
      <c r="E7468" t="s">
        <v>30799</v>
      </c>
    </row>
    <row r="7469" spans="1:5" x14ac:dyDescent="0.3">
      <c r="A7469" t="s">
        <v>30800</v>
      </c>
      <c r="B7469" t="s">
        <v>30801</v>
      </c>
      <c r="C7469" t="s">
        <v>29894</v>
      </c>
      <c r="D7469" t="s">
        <v>29894</v>
      </c>
      <c r="E7469" t="s">
        <v>29894</v>
      </c>
    </row>
    <row r="7470" spans="1:5" x14ac:dyDescent="0.3">
      <c r="A7470" t="s">
        <v>30802</v>
      </c>
      <c r="B7470" t="s">
        <v>30803</v>
      </c>
      <c r="C7470" t="s">
        <v>30804</v>
      </c>
      <c r="D7470" t="s">
        <v>30804</v>
      </c>
      <c r="E7470" t="s">
        <v>30804</v>
      </c>
    </row>
    <row r="7471" spans="1:5" x14ac:dyDescent="0.3">
      <c r="A7471" t="s">
        <v>30805</v>
      </c>
      <c r="B7471" t="s">
        <v>30806</v>
      </c>
      <c r="C7471" t="s">
        <v>30807</v>
      </c>
      <c r="D7471" t="s">
        <v>30807</v>
      </c>
      <c r="E7471" t="s">
        <v>30807</v>
      </c>
    </row>
    <row r="7472" spans="1:5" x14ac:dyDescent="0.3">
      <c r="A7472" t="s">
        <v>30808</v>
      </c>
      <c r="B7472" t="s">
        <v>30809</v>
      </c>
      <c r="C7472" t="s">
        <v>30810</v>
      </c>
      <c r="D7472" t="s">
        <v>30810</v>
      </c>
      <c r="E7472" t="s">
        <v>30810</v>
      </c>
    </row>
    <row r="7473" spans="1:5" x14ac:dyDescent="0.3">
      <c r="A7473" t="s">
        <v>30811</v>
      </c>
      <c r="B7473" t="s">
        <v>30812</v>
      </c>
      <c r="C7473" t="s">
        <v>10070</v>
      </c>
      <c r="D7473" t="s">
        <v>10070</v>
      </c>
      <c r="E7473" t="s">
        <v>10070</v>
      </c>
    </row>
    <row r="7474" spans="1:5" x14ac:dyDescent="0.3">
      <c r="A7474" t="s">
        <v>30813</v>
      </c>
      <c r="B7474" t="s">
        <v>30814</v>
      </c>
      <c r="C7474" t="s">
        <v>10070</v>
      </c>
      <c r="D7474" t="s">
        <v>10070</v>
      </c>
      <c r="E7474" t="s">
        <v>10070</v>
      </c>
    </row>
    <row r="7475" spans="1:5" x14ac:dyDescent="0.3">
      <c r="A7475" t="s">
        <v>30815</v>
      </c>
      <c r="B7475" t="s">
        <v>30816</v>
      </c>
      <c r="C7475" t="s">
        <v>30817</v>
      </c>
      <c r="D7475" t="s">
        <v>30817</v>
      </c>
      <c r="E7475" t="s">
        <v>30817</v>
      </c>
    </row>
    <row r="7476" spans="1:5" x14ac:dyDescent="0.3">
      <c r="A7476" t="s">
        <v>30818</v>
      </c>
      <c r="B7476" t="s">
        <v>30819</v>
      </c>
      <c r="C7476" t="s">
        <v>30820</v>
      </c>
      <c r="D7476" t="s">
        <v>30820</v>
      </c>
      <c r="E7476" t="s">
        <v>30820</v>
      </c>
    </row>
    <row r="7477" spans="1:5" x14ac:dyDescent="0.3">
      <c r="A7477" t="s">
        <v>30821</v>
      </c>
      <c r="B7477" t="s">
        <v>30822</v>
      </c>
      <c r="C7477" t="s">
        <v>10354</v>
      </c>
      <c r="D7477" t="s">
        <v>10354</v>
      </c>
      <c r="E7477" t="s">
        <v>10354</v>
      </c>
    </row>
    <row r="7478" spans="1:5" x14ac:dyDescent="0.3">
      <c r="A7478" t="s">
        <v>30823</v>
      </c>
      <c r="B7478" t="s">
        <v>30824</v>
      </c>
      <c r="C7478" t="s">
        <v>29720</v>
      </c>
      <c r="D7478" t="s">
        <v>29720</v>
      </c>
      <c r="E7478" t="s">
        <v>29720</v>
      </c>
    </row>
    <row r="7479" spans="1:5" x14ac:dyDescent="0.3">
      <c r="A7479" t="s">
        <v>30825</v>
      </c>
      <c r="B7479" t="s">
        <v>30826</v>
      </c>
      <c r="C7479" t="s">
        <v>10354</v>
      </c>
      <c r="D7479" t="s">
        <v>10354</v>
      </c>
      <c r="E7479" t="s">
        <v>10354</v>
      </c>
    </row>
    <row r="7480" spans="1:5" x14ac:dyDescent="0.3">
      <c r="A7480" t="s">
        <v>30827</v>
      </c>
      <c r="B7480" t="s">
        <v>30828</v>
      </c>
      <c r="C7480" t="s">
        <v>30829</v>
      </c>
      <c r="D7480" t="s">
        <v>30829</v>
      </c>
      <c r="E7480" t="s">
        <v>30829</v>
      </c>
    </row>
    <row r="7481" spans="1:5" x14ac:dyDescent="0.3">
      <c r="A7481" t="s">
        <v>30830</v>
      </c>
      <c r="B7481" t="s">
        <v>30831</v>
      </c>
      <c r="C7481" t="s">
        <v>30832</v>
      </c>
      <c r="D7481" t="s">
        <v>30832</v>
      </c>
      <c r="E7481" t="s">
        <v>30832</v>
      </c>
    </row>
    <row r="7482" spans="1:5" x14ac:dyDescent="0.3">
      <c r="A7482" t="s">
        <v>30833</v>
      </c>
      <c r="B7482" t="s">
        <v>30834</v>
      </c>
      <c r="C7482" t="s">
        <v>30835</v>
      </c>
      <c r="D7482" t="s">
        <v>30835</v>
      </c>
      <c r="E7482" t="s">
        <v>30835</v>
      </c>
    </row>
    <row r="7483" spans="1:5" x14ac:dyDescent="0.3">
      <c r="A7483" t="s">
        <v>30836</v>
      </c>
      <c r="B7483" t="s">
        <v>30837</v>
      </c>
      <c r="C7483" t="s">
        <v>27868</v>
      </c>
      <c r="D7483" t="s">
        <v>30838</v>
      </c>
      <c r="E7483" t="s">
        <v>30838</v>
      </c>
    </row>
    <row r="7484" spans="1:5" x14ac:dyDescent="0.3">
      <c r="A7484" t="s">
        <v>30839</v>
      </c>
      <c r="B7484" t="s">
        <v>30840</v>
      </c>
      <c r="C7484" t="s">
        <v>30841</v>
      </c>
      <c r="D7484" t="s">
        <v>30841</v>
      </c>
      <c r="E7484" t="s">
        <v>30841</v>
      </c>
    </row>
    <row r="7485" spans="1:5" x14ac:dyDescent="0.3">
      <c r="A7485" t="s">
        <v>30842</v>
      </c>
      <c r="B7485" t="s">
        <v>30843</v>
      </c>
      <c r="C7485" t="s">
        <v>30844</v>
      </c>
      <c r="D7485" t="s">
        <v>30844</v>
      </c>
      <c r="E7485" t="s">
        <v>30844</v>
      </c>
    </row>
    <row r="7486" spans="1:5" x14ac:dyDescent="0.3">
      <c r="A7486" t="s">
        <v>30845</v>
      </c>
      <c r="B7486" t="s">
        <v>30846</v>
      </c>
      <c r="C7486" t="s">
        <v>30847</v>
      </c>
      <c r="D7486" t="s">
        <v>30847</v>
      </c>
      <c r="E7486" t="s">
        <v>30847</v>
      </c>
    </row>
    <row r="7487" spans="1:5" x14ac:dyDescent="0.3">
      <c r="A7487" t="s">
        <v>30848</v>
      </c>
      <c r="B7487" t="s">
        <v>30849</v>
      </c>
      <c r="C7487" t="s">
        <v>30850</v>
      </c>
      <c r="D7487" t="s">
        <v>30850</v>
      </c>
      <c r="E7487" t="s">
        <v>30850</v>
      </c>
    </row>
    <row r="7488" spans="1:5" x14ac:dyDescent="0.3">
      <c r="A7488" t="s">
        <v>30851</v>
      </c>
      <c r="B7488" t="s">
        <v>30852</v>
      </c>
      <c r="C7488" t="s">
        <v>30853</v>
      </c>
      <c r="D7488" t="s">
        <v>30853</v>
      </c>
      <c r="E7488" t="s">
        <v>30853</v>
      </c>
    </row>
    <row r="7489" spans="1:5" x14ac:dyDescent="0.3">
      <c r="A7489" t="s">
        <v>30854</v>
      </c>
      <c r="B7489" t="s">
        <v>30855</v>
      </c>
      <c r="C7489" t="s">
        <v>30856</v>
      </c>
      <c r="D7489" t="s">
        <v>30856</v>
      </c>
      <c r="E7489" t="s">
        <v>30856</v>
      </c>
    </row>
    <row r="7490" spans="1:5" x14ac:dyDescent="0.3">
      <c r="A7490" t="s">
        <v>30857</v>
      </c>
      <c r="B7490" t="s">
        <v>30858</v>
      </c>
      <c r="C7490" t="s">
        <v>30859</v>
      </c>
      <c r="D7490" t="s">
        <v>30859</v>
      </c>
      <c r="E7490" t="s">
        <v>30859</v>
      </c>
    </row>
    <row r="7491" spans="1:5" x14ac:dyDescent="0.3">
      <c r="A7491" t="s">
        <v>30860</v>
      </c>
      <c r="B7491" t="s">
        <v>30861</v>
      </c>
      <c r="C7491" t="s">
        <v>30862</v>
      </c>
      <c r="D7491" t="s">
        <v>30862</v>
      </c>
      <c r="E7491" t="s">
        <v>30862</v>
      </c>
    </row>
    <row r="7492" spans="1:5" x14ac:dyDescent="0.3">
      <c r="A7492" t="s">
        <v>30863</v>
      </c>
      <c r="B7492" t="s">
        <v>30864</v>
      </c>
      <c r="C7492" t="s">
        <v>30865</v>
      </c>
      <c r="D7492" t="s">
        <v>30865</v>
      </c>
      <c r="E7492" t="s">
        <v>30865</v>
      </c>
    </row>
    <row r="7493" spans="1:5" x14ac:dyDescent="0.3">
      <c r="A7493" t="s">
        <v>30866</v>
      </c>
      <c r="B7493" t="s">
        <v>30867</v>
      </c>
      <c r="C7493" t="s">
        <v>30868</v>
      </c>
      <c r="D7493" t="s">
        <v>30868</v>
      </c>
      <c r="E7493" t="s">
        <v>30868</v>
      </c>
    </row>
    <row r="7494" spans="1:5" x14ac:dyDescent="0.3">
      <c r="A7494" t="s">
        <v>30869</v>
      </c>
      <c r="B7494" t="s">
        <v>30870</v>
      </c>
      <c r="C7494" t="s">
        <v>30871</v>
      </c>
      <c r="D7494" t="s">
        <v>30871</v>
      </c>
      <c r="E7494" t="s">
        <v>30871</v>
      </c>
    </row>
    <row r="7495" spans="1:5" x14ac:dyDescent="0.3">
      <c r="A7495" t="s">
        <v>30872</v>
      </c>
      <c r="B7495" t="s">
        <v>30873</v>
      </c>
      <c r="C7495" t="s">
        <v>30874</v>
      </c>
      <c r="D7495" t="s">
        <v>30874</v>
      </c>
      <c r="E7495" t="s">
        <v>30874</v>
      </c>
    </row>
    <row r="7496" spans="1:5" x14ac:dyDescent="0.3">
      <c r="A7496" t="s">
        <v>30875</v>
      </c>
      <c r="B7496" t="s">
        <v>12208</v>
      </c>
      <c r="C7496" t="s">
        <v>30876</v>
      </c>
      <c r="D7496" t="s">
        <v>30876</v>
      </c>
      <c r="E7496" t="s">
        <v>30876</v>
      </c>
    </row>
    <row r="7497" spans="1:5" x14ac:dyDescent="0.3">
      <c r="A7497" t="s">
        <v>30877</v>
      </c>
      <c r="B7497" t="s">
        <v>30878</v>
      </c>
      <c r="C7497" t="s">
        <v>7129</v>
      </c>
      <c r="D7497" t="s">
        <v>7129</v>
      </c>
      <c r="E7497" t="s">
        <v>7129</v>
      </c>
    </row>
    <row r="7498" spans="1:5" x14ac:dyDescent="0.3">
      <c r="A7498" t="s">
        <v>30879</v>
      </c>
      <c r="B7498" t="s">
        <v>30880</v>
      </c>
      <c r="C7498" t="s">
        <v>30881</v>
      </c>
      <c r="D7498" t="s">
        <v>30881</v>
      </c>
      <c r="E7498" t="s">
        <v>30881</v>
      </c>
    </row>
    <row r="7499" spans="1:5" x14ac:dyDescent="0.3">
      <c r="A7499" t="s">
        <v>30882</v>
      </c>
      <c r="B7499" t="s">
        <v>30883</v>
      </c>
      <c r="C7499" t="s">
        <v>30881</v>
      </c>
      <c r="D7499" t="s">
        <v>30881</v>
      </c>
      <c r="E7499" t="s">
        <v>30881</v>
      </c>
    </row>
    <row r="7500" spans="1:5" x14ac:dyDescent="0.3">
      <c r="A7500" t="s">
        <v>30884</v>
      </c>
      <c r="B7500" t="s">
        <v>30885</v>
      </c>
      <c r="C7500" t="s">
        <v>30886</v>
      </c>
      <c r="D7500" t="s">
        <v>30886</v>
      </c>
      <c r="E7500" t="s">
        <v>30886</v>
      </c>
    </row>
    <row r="7501" spans="1:5" x14ac:dyDescent="0.3">
      <c r="A7501" t="s">
        <v>30887</v>
      </c>
      <c r="B7501" t="s">
        <v>30888</v>
      </c>
      <c r="C7501" t="s">
        <v>30889</v>
      </c>
      <c r="D7501" t="s">
        <v>30890</v>
      </c>
      <c r="E7501" t="s">
        <v>30890</v>
      </c>
    </row>
    <row r="7502" spans="1:5" x14ac:dyDescent="0.3">
      <c r="A7502" t="s">
        <v>30891</v>
      </c>
      <c r="B7502" t="s">
        <v>30892</v>
      </c>
      <c r="C7502" t="s">
        <v>8247</v>
      </c>
      <c r="D7502" t="s">
        <v>8247</v>
      </c>
      <c r="E7502" t="s">
        <v>8247</v>
      </c>
    </row>
    <row r="7503" spans="1:5" x14ac:dyDescent="0.3">
      <c r="A7503" t="s">
        <v>30893</v>
      </c>
      <c r="B7503" t="s">
        <v>30894</v>
      </c>
      <c r="C7503" t="s">
        <v>30895</v>
      </c>
      <c r="D7503" t="s">
        <v>30895</v>
      </c>
      <c r="E7503" t="s">
        <v>30895</v>
      </c>
    </row>
    <row r="7504" spans="1:5" x14ac:dyDescent="0.3">
      <c r="A7504" t="s">
        <v>30896</v>
      </c>
      <c r="B7504" t="s">
        <v>30897</v>
      </c>
      <c r="C7504" t="s">
        <v>30898</v>
      </c>
      <c r="D7504" t="s">
        <v>30898</v>
      </c>
      <c r="E7504" t="s">
        <v>30898</v>
      </c>
    </row>
    <row r="7505" spans="1:5" x14ac:dyDescent="0.3">
      <c r="A7505" t="s">
        <v>30899</v>
      </c>
      <c r="B7505" t="s">
        <v>30900</v>
      </c>
      <c r="C7505" t="s">
        <v>30901</v>
      </c>
      <c r="D7505" t="s">
        <v>30901</v>
      </c>
      <c r="E7505" t="s">
        <v>30901</v>
      </c>
    </row>
    <row r="7506" spans="1:5" x14ac:dyDescent="0.3">
      <c r="A7506" t="s">
        <v>30902</v>
      </c>
      <c r="B7506" t="s">
        <v>30903</v>
      </c>
      <c r="C7506" t="s">
        <v>30895</v>
      </c>
      <c r="D7506" t="s">
        <v>30895</v>
      </c>
      <c r="E7506" t="s">
        <v>30895</v>
      </c>
    </row>
    <row r="7507" spans="1:5" x14ac:dyDescent="0.3">
      <c r="A7507" t="s">
        <v>30904</v>
      </c>
      <c r="B7507" t="s">
        <v>30905</v>
      </c>
      <c r="C7507" t="s">
        <v>30906</v>
      </c>
      <c r="D7507" t="s">
        <v>30907</v>
      </c>
      <c r="E7507" t="s">
        <v>30907</v>
      </c>
    </row>
    <row r="7508" spans="1:5" x14ac:dyDescent="0.3">
      <c r="A7508" t="s">
        <v>30908</v>
      </c>
      <c r="B7508" t="s">
        <v>30909</v>
      </c>
      <c r="C7508" t="s">
        <v>30910</v>
      </c>
      <c r="D7508" t="s">
        <v>30910</v>
      </c>
      <c r="E7508" t="s">
        <v>30910</v>
      </c>
    </row>
    <row r="7509" spans="1:5" x14ac:dyDescent="0.3">
      <c r="A7509" t="s">
        <v>30911</v>
      </c>
      <c r="B7509" t="s">
        <v>30912</v>
      </c>
      <c r="C7509" t="s">
        <v>30913</v>
      </c>
      <c r="D7509" t="s">
        <v>30913</v>
      </c>
      <c r="E7509" t="s">
        <v>30913</v>
      </c>
    </row>
    <row r="7510" spans="1:5" x14ac:dyDescent="0.3">
      <c r="A7510" t="s">
        <v>30914</v>
      </c>
      <c r="B7510" t="s">
        <v>30915</v>
      </c>
      <c r="C7510" t="s">
        <v>30916</v>
      </c>
      <c r="D7510" t="s">
        <v>30916</v>
      </c>
      <c r="E7510" t="s">
        <v>30916</v>
      </c>
    </row>
    <row r="7511" spans="1:5" x14ac:dyDescent="0.3">
      <c r="A7511" t="s">
        <v>30917</v>
      </c>
      <c r="B7511" t="s">
        <v>30918</v>
      </c>
      <c r="C7511" t="s">
        <v>30919</v>
      </c>
      <c r="D7511" t="s">
        <v>30920</v>
      </c>
      <c r="E7511" t="s">
        <v>30920</v>
      </c>
    </row>
    <row r="7512" spans="1:5" x14ac:dyDescent="0.3">
      <c r="A7512" t="s">
        <v>30921</v>
      </c>
      <c r="B7512" t="s">
        <v>30922</v>
      </c>
      <c r="C7512" t="s">
        <v>30923</v>
      </c>
      <c r="D7512" t="s">
        <v>30923</v>
      </c>
      <c r="E7512" t="s">
        <v>30923</v>
      </c>
    </row>
    <row r="7513" spans="1:5" x14ac:dyDescent="0.3">
      <c r="A7513" t="s">
        <v>30924</v>
      </c>
      <c r="B7513" t="s">
        <v>30925</v>
      </c>
      <c r="C7513" t="s">
        <v>30926</v>
      </c>
      <c r="D7513" t="s">
        <v>30926</v>
      </c>
      <c r="E7513" t="s">
        <v>30926</v>
      </c>
    </row>
    <row r="7514" spans="1:5" x14ac:dyDescent="0.3">
      <c r="A7514" t="s">
        <v>30927</v>
      </c>
      <c r="B7514" t="s">
        <v>30928</v>
      </c>
      <c r="C7514" t="s">
        <v>30929</v>
      </c>
      <c r="D7514" t="s">
        <v>30929</v>
      </c>
      <c r="E7514" t="s">
        <v>30929</v>
      </c>
    </row>
    <row r="7515" spans="1:5" x14ac:dyDescent="0.3">
      <c r="A7515" t="s">
        <v>30930</v>
      </c>
      <c r="B7515" t="s">
        <v>30931</v>
      </c>
      <c r="C7515" t="s">
        <v>30932</v>
      </c>
      <c r="D7515" t="s">
        <v>30932</v>
      </c>
      <c r="E7515" t="s">
        <v>30932</v>
      </c>
    </row>
    <row r="7516" spans="1:5" x14ac:dyDescent="0.3">
      <c r="A7516" t="s">
        <v>30933</v>
      </c>
      <c r="B7516" t="s">
        <v>30934</v>
      </c>
      <c r="C7516" t="s">
        <v>30935</v>
      </c>
      <c r="D7516" t="s">
        <v>30935</v>
      </c>
      <c r="E7516" t="s">
        <v>30935</v>
      </c>
    </row>
    <row r="7517" spans="1:5" x14ac:dyDescent="0.3">
      <c r="A7517" t="s">
        <v>30936</v>
      </c>
      <c r="B7517" t="s">
        <v>30937</v>
      </c>
      <c r="C7517" t="s">
        <v>30938</v>
      </c>
      <c r="D7517" t="s">
        <v>30938</v>
      </c>
      <c r="E7517" t="s">
        <v>30938</v>
      </c>
    </row>
    <row r="7518" spans="1:5" x14ac:dyDescent="0.3">
      <c r="A7518" t="s">
        <v>30939</v>
      </c>
      <c r="B7518" t="s">
        <v>30940</v>
      </c>
      <c r="C7518" t="s">
        <v>30938</v>
      </c>
      <c r="D7518" t="s">
        <v>30938</v>
      </c>
      <c r="E7518" t="s">
        <v>30938</v>
      </c>
    </row>
    <row r="7519" spans="1:5" x14ac:dyDescent="0.3">
      <c r="A7519" t="s">
        <v>30941</v>
      </c>
      <c r="B7519" t="s">
        <v>30942</v>
      </c>
      <c r="C7519" t="s">
        <v>12774</v>
      </c>
      <c r="D7519" t="s">
        <v>12774</v>
      </c>
      <c r="E7519" t="s">
        <v>12774</v>
      </c>
    </row>
    <row r="7520" spans="1:5" x14ac:dyDescent="0.3">
      <c r="A7520" t="s">
        <v>30943</v>
      </c>
      <c r="B7520" t="s">
        <v>30944</v>
      </c>
      <c r="C7520" t="s">
        <v>24815</v>
      </c>
      <c r="D7520" t="s">
        <v>24815</v>
      </c>
      <c r="E7520" t="s">
        <v>24815</v>
      </c>
    </row>
    <row r="7521" spans="1:5" x14ac:dyDescent="0.3">
      <c r="A7521" t="s">
        <v>30945</v>
      </c>
      <c r="B7521" t="s">
        <v>30946</v>
      </c>
      <c r="C7521" t="s">
        <v>5112</v>
      </c>
      <c r="D7521" t="s">
        <v>5112</v>
      </c>
      <c r="E7521" t="s">
        <v>5112</v>
      </c>
    </row>
    <row r="7522" spans="1:5" x14ac:dyDescent="0.3">
      <c r="A7522" t="s">
        <v>30947</v>
      </c>
      <c r="B7522" t="s">
        <v>30948</v>
      </c>
      <c r="C7522" t="s">
        <v>30949</v>
      </c>
      <c r="D7522" t="s">
        <v>30950</v>
      </c>
      <c r="E7522" t="s">
        <v>30950</v>
      </c>
    </row>
    <row r="7523" spans="1:5" x14ac:dyDescent="0.3">
      <c r="A7523" t="s">
        <v>30951</v>
      </c>
      <c r="B7523" t="s">
        <v>30952</v>
      </c>
      <c r="C7523" t="s">
        <v>30953</v>
      </c>
      <c r="D7523" t="s">
        <v>30953</v>
      </c>
      <c r="E7523" t="s">
        <v>30953</v>
      </c>
    </row>
    <row r="7524" spans="1:5" x14ac:dyDescent="0.3">
      <c r="A7524" t="s">
        <v>30954</v>
      </c>
      <c r="B7524" t="s">
        <v>30955</v>
      </c>
      <c r="C7524" t="s">
        <v>17763</v>
      </c>
      <c r="D7524" t="s">
        <v>17763</v>
      </c>
      <c r="E7524" t="s">
        <v>17763</v>
      </c>
    </row>
    <row r="7525" spans="1:5" x14ac:dyDescent="0.3">
      <c r="A7525" t="s">
        <v>30956</v>
      </c>
      <c r="B7525" t="s">
        <v>30957</v>
      </c>
      <c r="C7525" t="s">
        <v>30958</v>
      </c>
      <c r="D7525" t="s">
        <v>30959</v>
      </c>
      <c r="E7525" t="s">
        <v>30959</v>
      </c>
    </row>
    <row r="7526" spans="1:5" x14ac:dyDescent="0.3">
      <c r="A7526" t="s">
        <v>30960</v>
      </c>
      <c r="B7526" t="s">
        <v>30961</v>
      </c>
      <c r="C7526" t="s">
        <v>30962</v>
      </c>
      <c r="D7526" t="s">
        <v>30962</v>
      </c>
      <c r="E7526" t="s">
        <v>30962</v>
      </c>
    </row>
    <row r="7527" spans="1:5" x14ac:dyDescent="0.3">
      <c r="A7527" t="s">
        <v>30963</v>
      </c>
      <c r="B7527" t="s">
        <v>30964</v>
      </c>
      <c r="C7527" t="s">
        <v>30965</v>
      </c>
      <c r="D7527" t="s">
        <v>30965</v>
      </c>
      <c r="E7527" t="s">
        <v>30965</v>
      </c>
    </row>
    <row r="7528" spans="1:5" x14ac:dyDescent="0.3">
      <c r="A7528" t="s">
        <v>30966</v>
      </c>
      <c r="B7528" t="s">
        <v>30967</v>
      </c>
      <c r="C7528" t="s">
        <v>2832</v>
      </c>
      <c r="D7528" t="s">
        <v>30968</v>
      </c>
      <c r="E7528" t="s">
        <v>30968</v>
      </c>
    </row>
    <row r="7529" spans="1:5" x14ac:dyDescent="0.3">
      <c r="A7529" t="s">
        <v>30969</v>
      </c>
      <c r="B7529" t="s">
        <v>30970</v>
      </c>
      <c r="C7529" t="s">
        <v>30971</v>
      </c>
      <c r="D7529" t="s">
        <v>30971</v>
      </c>
      <c r="E7529" t="s">
        <v>30971</v>
      </c>
    </row>
    <row r="7530" spans="1:5" x14ac:dyDescent="0.3">
      <c r="A7530" t="s">
        <v>30972</v>
      </c>
      <c r="B7530" t="s">
        <v>30973</v>
      </c>
      <c r="C7530" t="s">
        <v>30974</v>
      </c>
      <c r="D7530" t="s">
        <v>30974</v>
      </c>
      <c r="E7530" t="s">
        <v>30974</v>
      </c>
    </row>
    <row r="7531" spans="1:5" x14ac:dyDescent="0.3">
      <c r="A7531" t="s">
        <v>30975</v>
      </c>
      <c r="B7531" t="s">
        <v>30976</v>
      </c>
      <c r="C7531" t="s">
        <v>30977</v>
      </c>
      <c r="D7531" t="s">
        <v>30977</v>
      </c>
      <c r="E7531" t="s">
        <v>30977</v>
      </c>
    </row>
    <row r="7532" spans="1:5" x14ac:dyDescent="0.3">
      <c r="A7532" t="s">
        <v>30978</v>
      </c>
      <c r="B7532" t="s">
        <v>30979</v>
      </c>
      <c r="C7532" t="s">
        <v>30980</v>
      </c>
      <c r="D7532" t="s">
        <v>30981</v>
      </c>
      <c r="E7532" t="s">
        <v>30981</v>
      </c>
    </row>
    <row r="7533" spans="1:5" x14ac:dyDescent="0.3">
      <c r="A7533" t="s">
        <v>30982</v>
      </c>
      <c r="B7533" t="s">
        <v>30983</v>
      </c>
      <c r="C7533" t="s">
        <v>30984</v>
      </c>
      <c r="D7533" t="s">
        <v>30985</v>
      </c>
      <c r="E7533" t="s">
        <v>30985</v>
      </c>
    </row>
    <row r="7534" spans="1:5" x14ac:dyDescent="0.3">
      <c r="A7534" t="s">
        <v>30986</v>
      </c>
      <c r="B7534" t="s">
        <v>30987</v>
      </c>
      <c r="C7534" t="s">
        <v>12351</v>
      </c>
      <c r="D7534" t="s">
        <v>12351</v>
      </c>
      <c r="E7534" t="s">
        <v>12351</v>
      </c>
    </row>
    <row r="7535" spans="1:5" x14ac:dyDescent="0.3">
      <c r="A7535" t="s">
        <v>30988</v>
      </c>
      <c r="B7535" t="s">
        <v>30989</v>
      </c>
      <c r="C7535" t="s">
        <v>30990</v>
      </c>
      <c r="D7535" t="s">
        <v>30990</v>
      </c>
      <c r="E7535" t="s">
        <v>30990</v>
      </c>
    </row>
    <row r="7536" spans="1:5" x14ac:dyDescent="0.3">
      <c r="A7536" t="s">
        <v>30991</v>
      </c>
      <c r="B7536" t="s">
        <v>30992</v>
      </c>
      <c r="C7536" t="s">
        <v>30993</v>
      </c>
      <c r="D7536" t="s">
        <v>30994</v>
      </c>
      <c r="E7536" t="s">
        <v>30994</v>
      </c>
    </row>
    <row r="7537" spans="1:5" x14ac:dyDescent="0.3">
      <c r="A7537" t="s">
        <v>30995</v>
      </c>
      <c r="B7537" t="s">
        <v>30996</v>
      </c>
      <c r="C7537" t="s">
        <v>30997</v>
      </c>
      <c r="D7537" t="s">
        <v>30997</v>
      </c>
      <c r="E7537" t="s">
        <v>30997</v>
      </c>
    </row>
    <row r="7538" spans="1:5" x14ac:dyDescent="0.3">
      <c r="A7538" t="s">
        <v>30998</v>
      </c>
      <c r="B7538" t="s">
        <v>30999</v>
      </c>
      <c r="C7538" t="s">
        <v>31000</v>
      </c>
      <c r="D7538" t="s">
        <v>31000</v>
      </c>
      <c r="E7538" t="s">
        <v>31000</v>
      </c>
    </row>
    <row r="7539" spans="1:5" x14ac:dyDescent="0.3">
      <c r="A7539" t="s">
        <v>31001</v>
      </c>
      <c r="B7539" t="s">
        <v>31002</v>
      </c>
      <c r="C7539" t="s">
        <v>30871</v>
      </c>
      <c r="D7539" t="s">
        <v>30871</v>
      </c>
      <c r="E7539" t="s">
        <v>30871</v>
      </c>
    </row>
    <row r="7540" spans="1:5" x14ac:dyDescent="0.3">
      <c r="A7540" t="s">
        <v>31003</v>
      </c>
      <c r="B7540" t="s">
        <v>31004</v>
      </c>
      <c r="C7540" t="s">
        <v>31005</v>
      </c>
      <c r="D7540" t="s">
        <v>31005</v>
      </c>
      <c r="E7540" t="s">
        <v>31005</v>
      </c>
    </row>
    <row r="7541" spans="1:5" x14ac:dyDescent="0.3">
      <c r="A7541" t="s">
        <v>31006</v>
      </c>
      <c r="B7541" t="s">
        <v>31007</v>
      </c>
      <c r="C7541" t="s">
        <v>31008</v>
      </c>
      <c r="D7541" t="s">
        <v>31008</v>
      </c>
      <c r="E7541" t="s">
        <v>31008</v>
      </c>
    </row>
    <row r="7542" spans="1:5" x14ac:dyDescent="0.3">
      <c r="A7542" t="s">
        <v>31009</v>
      </c>
      <c r="B7542" t="s">
        <v>31010</v>
      </c>
      <c r="C7542" t="s">
        <v>31011</v>
      </c>
      <c r="D7542" t="s">
        <v>31012</v>
      </c>
      <c r="E7542" t="s">
        <v>31012</v>
      </c>
    </row>
    <row r="7543" spans="1:5" x14ac:dyDescent="0.3">
      <c r="A7543" t="s">
        <v>31013</v>
      </c>
      <c r="B7543" t="s">
        <v>31014</v>
      </c>
      <c r="C7543" t="s">
        <v>12950</v>
      </c>
      <c r="D7543" t="s">
        <v>12950</v>
      </c>
      <c r="E7543" t="s">
        <v>12950</v>
      </c>
    </row>
    <row r="7544" spans="1:5" x14ac:dyDescent="0.3">
      <c r="A7544" t="s">
        <v>31015</v>
      </c>
      <c r="B7544" t="s">
        <v>31016</v>
      </c>
      <c r="C7544" t="s">
        <v>31017</v>
      </c>
      <c r="D7544" t="s">
        <v>31017</v>
      </c>
      <c r="E7544" t="s">
        <v>31017</v>
      </c>
    </row>
    <row r="7545" spans="1:5" x14ac:dyDescent="0.3">
      <c r="A7545" t="s">
        <v>31018</v>
      </c>
      <c r="B7545" t="s">
        <v>31019</v>
      </c>
      <c r="C7545" t="s">
        <v>31020</v>
      </c>
      <c r="D7545" t="s">
        <v>31021</v>
      </c>
      <c r="E7545" t="s">
        <v>31021</v>
      </c>
    </row>
    <row r="7546" spans="1:5" x14ac:dyDescent="0.3">
      <c r="A7546" t="s">
        <v>31022</v>
      </c>
      <c r="B7546" t="s">
        <v>31023</v>
      </c>
      <c r="C7546" t="s">
        <v>13965</v>
      </c>
      <c r="D7546" t="s">
        <v>13965</v>
      </c>
      <c r="E7546" t="s">
        <v>13965</v>
      </c>
    </row>
    <row r="7547" spans="1:5" x14ac:dyDescent="0.3">
      <c r="A7547" t="s">
        <v>31024</v>
      </c>
      <c r="B7547" t="s">
        <v>31025</v>
      </c>
      <c r="C7547" t="s">
        <v>31026</v>
      </c>
      <c r="D7547" t="s">
        <v>31026</v>
      </c>
      <c r="E7547" t="s">
        <v>31026</v>
      </c>
    </row>
    <row r="7548" spans="1:5" x14ac:dyDescent="0.3">
      <c r="A7548" t="s">
        <v>31027</v>
      </c>
      <c r="B7548" t="s">
        <v>31028</v>
      </c>
      <c r="C7548" t="s">
        <v>31029</v>
      </c>
      <c r="D7548" t="s">
        <v>31029</v>
      </c>
      <c r="E7548" t="s">
        <v>31029</v>
      </c>
    </row>
    <row r="7549" spans="1:5" x14ac:dyDescent="0.3">
      <c r="A7549" t="s">
        <v>31030</v>
      </c>
      <c r="B7549" t="s">
        <v>31031</v>
      </c>
      <c r="C7549" t="s">
        <v>31032</v>
      </c>
      <c r="D7549" t="s">
        <v>31032</v>
      </c>
      <c r="E7549" t="s">
        <v>31032</v>
      </c>
    </row>
    <row r="7550" spans="1:5" x14ac:dyDescent="0.3">
      <c r="A7550" t="s">
        <v>31033</v>
      </c>
      <c r="B7550" t="s">
        <v>31034</v>
      </c>
      <c r="C7550" t="s">
        <v>31035</v>
      </c>
      <c r="D7550" t="s">
        <v>31035</v>
      </c>
      <c r="E7550" t="s">
        <v>31035</v>
      </c>
    </row>
    <row r="7551" spans="1:5" x14ac:dyDescent="0.3">
      <c r="A7551" t="s">
        <v>31036</v>
      </c>
      <c r="B7551" t="s">
        <v>31037</v>
      </c>
      <c r="C7551" t="s">
        <v>31038</v>
      </c>
      <c r="D7551" t="s">
        <v>31038</v>
      </c>
      <c r="E7551" t="s">
        <v>31038</v>
      </c>
    </row>
    <row r="7552" spans="1:5" x14ac:dyDescent="0.3">
      <c r="A7552" t="s">
        <v>31039</v>
      </c>
      <c r="B7552" t="s">
        <v>31040</v>
      </c>
      <c r="C7552" t="s">
        <v>31041</v>
      </c>
      <c r="D7552" t="s">
        <v>31042</v>
      </c>
      <c r="E7552" t="s">
        <v>31042</v>
      </c>
    </row>
    <row r="7553" spans="1:5" x14ac:dyDescent="0.3">
      <c r="A7553" t="s">
        <v>31043</v>
      </c>
      <c r="B7553" t="s">
        <v>31044</v>
      </c>
      <c r="C7553" t="s">
        <v>13742</v>
      </c>
      <c r="D7553" t="s">
        <v>13742</v>
      </c>
      <c r="E7553" t="s">
        <v>13742</v>
      </c>
    </row>
    <row r="7554" spans="1:5" x14ac:dyDescent="0.3">
      <c r="A7554" t="s">
        <v>31045</v>
      </c>
      <c r="B7554" t="s">
        <v>31046</v>
      </c>
      <c r="C7554" t="s">
        <v>31047</v>
      </c>
      <c r="D7554" t="s">
        <v>31047</v>
      </c>
      <c r="E7554" t="s">
        <v>31047</v>
      </c>
    </row>
    <row r="7555" spans="1:5" x14ac:dyDescent="0.3">
      <c r="A7555" t="s">
        <v>31048</v>
      </c>
      <c r="B7555" t="s">
        <v>31049</v>
      </c>
      <c r="C7555" t="s">
        <v>31050</v>
      </c>
      <c r="D7555" t="s">
        <v>31050</v>
      </c>
      <c r="E7555" t="s">
        <v>31050</v>
      </c>
    </row>
    <row r="7556" spans="1:5" x14ac:dyDescent="0.3">
      <c r="A7556" t="s">
        <v>31051</v>
      </c>
      <c r="B7556" t="s">
        <v>31052</v>
      </c>
      <c r="C7556" t="s">
        <v>31053</v>
      </c>
      <c r="D7556" t="s">
        <v>31053</v>
      </c>
      <c r="E7556" t="s">
        <v>31053</v>
      </c>
    </row>
    <row r="7557" spans="1:5" x14ac:dyDescent="0.3">
      <c r="A7557" t="s">
        <v>31054</v>
      </c>
      <c r="B7557" t="s">
        <v>31055</v>
      </c>
      <c r="C7557" t="s">
        <v>31056</v>
      </c>
      <c r="D7557" t="s">
        <v>31056</v>
      </c>
      <c r="E7557" t="s">
        <v>31056</v>
      </c>
    </row>
    <row r="7558" spans="1:5" x14ac:dyDescent="0.3">
      <c r="A7558" t="s">
        <v>31057</v>
      </c>
      <c r="B7558" t="s">
        <v>31058</v>
      </c>
      <c r="C7558" t="s">
        <v>31059</v>
      </c>
      <c r="D7558" t="s">
        <v>31059</v>
      </c>
      <c r="E7558" t="s">
        <v>31059</v>
      </c>
    </row>
    <row r="7559" spans="1:5" x14ac:dyDescent="0.3">
      <c r="A7559" t="s">
        <v>31060</v>
      </c>
      <c r="B7559" t="s">
        <v>31061</v>
      </c>
      <c r="C7559" t="s">
        <v>31062</v>
      </c>
      <c r="D7559" t="s">
        <v>31062</v>
      </c>
      <c r="E7559" t="s">
        <v>31062</v>
      </c>
    </row>
    <row r="7560" spans="1:5" x14ac:dyDescent="0.3">
      <c r="A7560" t="s">
        <v>31063</v>
      </c>
      <c r="B7560" t="s">
        <v>31064</v>
      </c>
      <c r="C7560" t="s">
        <v>31065</v>
      </c>
      <c r="D7560" t="s">
        <v>31065</v>
      </c>
      <c r="E7560" t="s">
        <v>31065</v>
      </c>
    </row>
    <row r="7561" spans="1:5" x14ac:dyDescent="0.3">
      <c r="A7561" t="s">
        <v>31066</v>
      </c>
      <c r="B7561" t="s">
        <v>31067</v>
      </c>
      <c r="C7561" t="s">
        <v>31068</v>
      </c>
      <c r="D7561" t="s">
        <v>31068</v>
      </c>
      <c r="E7561" t="s">
        <v>31068</v>
      </c>
    </row>
    <row r="7562" spans="1:5" x14ac:dyDescent="0.3">
      <c r="A7562" t="s">
        <v>31069</v>
      </c>
      <c r="B7562" t="s">
        <v>31070</v>
      </c>
      <c r="C7562" t="s">
        <v>2960</v>
      </c>
      <c r="D7562" t="s">
        <v>2960</v>
      </c>
      <c r="E7562" t="s">
        <v>2960</v>
      </c>
    </row>
    <row r="7563" spans="1:5" x14ac:dyDescent="0.3">
      <c r="A7563" t="s">
        <v>31071</v>
      </c>
      <c r="B7563" t="s">
        <v>31072</v>
      </c>
      <c r="C7563" t="s">
        <v>31073</v>
      </c>
      <c r="D7563" t="s">
        <v>31073</v>
      </c>
      <c r="E7563" t="s">
        <v>31073</v>
      </c>
    </row>
    <row r="7564" spans="1:5" x14ac:dyDescent="0.3">
      <c r="A7564" t="s">
        <v>31074</v>
      </c>
      <c r="B7564" t="s">
        <v>31075</v>
      </c>
      <c r="C7564" t="s">
        <v>31076</v>
      </c>
      <c r="D7564" t="s">
        <v>31076</v>
      </c>
      <c r="E7564" t="s">
        <v>31076</v>
      </c>
    </row>
    <row r="7565" spans="1:5" x14ac:dyDescent="0.3">
      <c r="A7565" t="s">
        <v>31077</v>
      </c>
      <c r="B7565" t="s">
        <v>31078</v>
      </c>
      <c r="C7565" t="s">
        <v>31079</v>
      </c>
      <c r="D7565" t="s">
        <v>31079</v>
      </c>
      <c r="E7565" t="s">
        <v>31079</v>
      </c>
    </row>
    <row r="7566" spans="1:5" x14ac:dyDescent="0.3">
      <c r="A7566" t="s">
        <v>31080</v>
      </c>
      <c r="B7566" t="s">
        <v>31081</v>
      </c>
      <c r="C7566" t="s">
        <v>31082</v>
      </c>
      <c r="D7566" t="s">
        <v>31082</v>
      </c>
      <c r="E7566" t="s">
        <v>31082</v>
      </c>
    </row>
    <row r="7567" spans="1:5" x14ac:dyDescent="0.3">
      <c r="A7567" t="s">
        <v>31083</v>
      </c>
      <c r="B7567" t="s">
        <v>31084</v>
      </c>
      <c r="C7567" t="s">
        <v>31085</v>
      </c>
      <c r="D7567" t="s">
        <v>31085</v>
      </c>
      <c r="E7567" t="s">
        <v>31085</v>
      </c>
    </row>
    <row r="7568" spans="1:5" x14ac:dyDescent="0.3">
      <c r="A7568" t="s">
        <v>31086</v>
      </c>
      <c r="B7568" t="s">
        <v>31087</v>
      </c>
      <c r="C7568" t="s">
        <v>28082</v>
      </c>
      <c r="D7568" t="s">
        <v>28082</v>
      </c>
      <c r="E7568" t="s">
        <v>28082</v>
      </c>
    </row>
    <row r="7569" spans="1:5" x14ac:dyDescent="0.3">
      <c r="A7569" t="s">
        <v>31088</v>
      </c>
      <c r="B7569" t="s">
        <v>31089</v>
      </c>
      <c r="C7569" t="s">
        <v>31090</v>
      </c>
      <c r="D7569" t="s">
        <v>31090</v>
      </c>
      <c r="E7569" t="s">
        <v>31090</v>
      </c>
    </row>
    <row r="7570" spans="1:5" x14ac:dyDescent="0.3">
      <c r="A7570" t="s">
        <v>31091</v>
      </c>
      <c r="B7570" t="s">
        <v>31092</v>
      </c>
      <c r="C7570" t="s">
        <v>25552</v>
      </c>
      <c r="D7570" t="s">
        <v>25552</v>
      </c>
      <c r="E7570" t="s">
        <v>25552</v>
      </c>
    </row>
    <row r="7571" spans="1:5" x14ac:dyDescent="0.3">
      <c r="A7571" t="s">
        <v>31093</v>
      </c>
      <c r="B7571" t="s">
        <v>31094</v>
      </c>
      <c r="C7571" t="s">
        <v>31095</v>
      </c>
      <c r="D7571" t="s">
        <v>31095</v>
      </c>
      <c r="E7571" t="s">
        <v>31095</v>
      </c>
    </row>
    <row r="7572" spans="1:5" x14ac:dyDescent="0.3">
      <c r="A7572" t="s">
        <v>31096</v>
      </c>
      <c r="B7572" t="s">
        <v>31097</v>
      </c>
      <c r="C7572" t="s">
        <v>31098</v>
      </c>
      <c r="D7572" t="s">
        <v>31098</v>
      </c>
      <c r="E7572" t="s">
        <v>31098</v>
      </c>
    </row>
    <row r="7573" spans="1:5" x14ac:dyDescent="0.3">
      <c r="A7573" t="s">
        <v>31099</v>
      </c>
      <c r="B7573" t="s">
        <v>31100</v>
      </c>
      <c r="C7573" t="s">
        <v>31101</v>
      </c>
      <c r="D7573" t="s">
        <v>31101</v>
      </c>
      <c r="E7573" t="s">
        <v>31101</v>
      </c>
    </row>
    <row r="7574" spans="1:5" x14ac:dyDescent="0.3">
      <c r="A7574" t="s">
        <v>31102</v>
      </c>
      <c r="B7574" t="s">
        <v>31103</v>
      </c>
      <c r="C7574" t="s">
        <v>31104</v>
      </c>
      <c r="D7574" t="s">
        <v>31104</v>
      </c>
      <c r="E7574" t="s">
        <v>31104</v>
      </c>
    </row>
    <row r="7575" spans="1:5" x14ac:dyDescent="0.3">
      <c r="A7575" t="s">
        <v>31105</v>
      </c>
      <c r="B7575" t="s">
        <v>31106</v>
      </c>
      <c r="C7575" t="s">
        <v>31107</v>
      </c>
      <c r="D7575" t="s">
        <v>31107</v>
      </c>
      <c r="E7575" t="s">
        <v>31107</v>
      </c>
    </row>
    <row r="7576" spans="1:5" x14ac:dyDescent="0.3">
      <c r="A7576" t="s">
        <v>31108</v>
      </c>
      <c r="B7576" t="s">
        <v>31109</v>
      </c>
      <c r="C7576" t="s">
        <v>31110</v>
      </c>
      <c r="D7576" t="s">
        <v>31110</v>
      </c>
      <c r="E7576" t="s">
        <v>31110</v>
      </c>
    </row>
    <row r="7577" spans="1:5" x14ac:dyDescent="0.3">
      <c r="A7577" t="s">
        <v>31111</v>
      </c>
      <c r="B7577" t="s">
        <v>31112</v>
      </c>
      <c r="C7577" t="s">
        <v>8053</v>
      </c>
      <c r="D7577" t="s">
        <v>8053</v>
      </c>
      <c r="E7577" t="s">
        <v>8053</v>
      </c>
    </row>
    <row r="7578" spans="1:5" x14ac:dyDescent="0.3">
      <c r="A7578" t="s">
        <v>31113</v>
      </c>
      <c r="B7578" t="s">
        <v>31114</v>
      </c>
      <c r="C7578" t="s">
        <v>31115</v>
      </c>
      <c r="D7578" t="s">
        <v>31115</v>
      </c>
      <c r="E7578" t="s">
        <v>31115</v>
      </c>
    </row>
    <row r="7579" spans="1:5" x14ac:dyDescent="0.3">
      <c r="A7579" t="s">
        <v>31116</v>
      </c>
      <c r="B7579" t="s">
        <v>31117</v>
      </c>
      <c r="C7579" t="s">
        <v>31118</v>
      </c>
      <c r="D7579" t="s">
        <v>31118</v>
      </c>
      <c r="E7579" t="s">
        <v>31118</v>
      </c>
    </row>
    <row r="7580" spans="1:5" x14ac:dyDescent="0.3">
      <c r="A7580" t="s">
        <v>31119</v>
      </c>
      <c r="B7580" t="s">
        <v>31120</v>
      </c>
      <c r="C7580" t="s">
        <v>31121</v>
      </c>
      <c r="D7580" t="s">
        <v>31121</v>
      </c>
      <c r="E7580" t="s">
        <v>31121</v>
      </c>
    </row>
    <row r="7581" spans="1:5" x14ac:dyDescent="0.3">
      <c r="A7581" t="s">
        <v>31122</v>
      </c>
      <c r="B7581" t="s">
        <v>31123</v>
      </c>
      <c r="C7581" t="s">
        <v>31121</v>
      </c>
      <c r="D7581" t="s">
        <v>31121</v>
      </c>
      <c r="E7581" t="s">
        <v>31121</v>
      </c>
    </row>
    <row r="7582" spans="1:5" x14ac:dyDescent="0.3">
      <c r="A7582" t="s">
        <v>31124</v>
      </c>
      <c r="B7582" t="s">
        <v>31125</v>
      </c>
      <c r="C7582" t="s">
        <v>31126</v>
      </c>
      <c r="D7582" t="s">
        <v>31126</v>
      </c>
      <c r="E7582" t="s">
        <v>31126</v>
      </c>
    </row>
    <row r="7583" spans="1:5" x14ac:dyDescent="0.3">
      <c r="A7583" t="s">
        <v>31127</v>
      </c>
      <c r="B7583" t="s">
        <v>31128</v>
      </c>
      <c r="C7583" t="s">
        <v>18118</v>
      </c>
      <c r="D7583" t="s">
        <v>18118</v>
      </c>
      <c r="E7583" t="s">
        <v>18118</v>
      </c>
    </row>
    <row r="7584" spans="1:5" x14ac:dyDescent="0.3">
      <c r="A7584" t="s">
        <v>31129</v>
      </c>
      <c r="B7584" t="s">
        <v>31130</v>
      </c>
      <c r="C7584" t="s">
        <v>31131</v>
      </c>
      <c r="D7584" t="s">
        <v>31131</v>
      </c>
      <c r="E7584" t="s">
        <v>31131</v>
      </c>
    </row>
    <row r="7585" spans="1:5" x14ac:dyDescent="0.3">
      <c r="A7585" t="s">
        <v>31132</v>
      </c>
      <c r="B7585" t="s">
        <v>31133</v>
      </c>
      <c r="C7585" t="s">
        <v>31134</v>
      </c>
      <c r="D7585" t="s">
        <v>31134</v>
      </c>
      <c r="E7585" t="s">
        <v>31134</v>
      </c>
    </row>
    <row r="7586" spans="1:5" x14ac:dyDescent="0.3">
      <c r="A7586" t="s">
        <v>31135</v>
      </c>
      <c r="B7586" t="s">
        <v>31136</v>
      </c>
      <c r="C7586" t="s">
        <v>31137</v>
      </c>
      <c r="D7586" t="s">
        <v>31137</v>
      </c>
      <c r="E7586" t="s">
        <v>31137</v>
      </c>
    </row>
    <row r="7587" spans="1:5" x14ac:dyDescent="0.3">
      <c r="A7587" t="s">
        <v>31138</v>
      </c>
      <c r="B7587" t="s">
        <v>31139</v>
      </c>
      <c r="C7587" t="s">
        <v>31140</v>
      </c>
      <c r="D7587" t="s">
        <v>31140</v>
      </c>
      <c r="E7587" t="s">
        <v>31140</v>
      </c>
    </row>
    <row r="7588" spans="1:5" x14ac:dyDescent="0.3">
      <c r="A7588" t="s">
        <v>31141</v>
      </c>
      <c r="B7588" t="s">
        <v>31142</v>
      </c>
      <c r="C7588" t="s">
        <v>31143</v>
      </c>
      <c r="D7588" t="s">
        <v>31143</v>
      </c>
      <c r="E7588" t="s">
        <v>31143</v>
      </c>
    </row>
    <row r="7589" spans="1:5" x14ac:dyDescent="0.3">
      <c r="A7589" t="s">
        <v>31144</v>
      </c>
      <c r="B7589" t="s">
        <v>31145</v>
      </c>
      <c r="C7589" t="s">
        <v>31146</v>
      </c>
      <c r="D7589" t="s">
        <v>31146</v>
      </c>
      <c r="E7589" t="s">
        <v>31146</v>
      </c>
    </row>
    <row r="7590" spans="1:5" x14ac:dyDescent="0.3">
      <c r="A7590" t="s">
        <v>31147</v>
      </c>
      <c r="B7590" t="s">
        <v>31148</v>
      </c>
      <c r="C7590" t="s">
        <v>31149</v>
      </c>
      <c r="D7590" t="s">
        <v>31149</v>
      </c>
      <c r="E7590" t="s">
        <v>31149</v>
      </c>
    </row>
    <row r="7591" spans="1:5" x14ac:dyDescent="0.3">
      <c r="A7591" t="s">
        <v>31150</v>
      </c>
      <c r="B7591" t="s">
        <v>31151</v>
      </c>
      <c r="C7591" t="s">
        <v>31152</v>
      </c>
      <c r="D7591" t="s">
        <v>31152</v>
      </c>
      <c r="E7591" t="s">
        <v>31152</v>
      </c>
    </row>
    <row r="7592" spans="1:5" x14ac:dyDescent="0.3">
      <c r="A7592" t="s">
        <v>31153</v>
      </c>
      <c r="B7592" t="s">
        <v>31154</v>
      </c>
      <c r="C7592" t="s">
        <v>31155</v>
      </c>
      <c r="D7592" t="s">
        <v>31155</v>
      </c>
      <c r="E7592" t="s">
        <v>31155</v>
      </c>
    </row>
    <row r="7593" spans="1:5" x14ac:dyDescent="0.3">
      <c r="A7593" t="s">
        <v>31156</v>
      </c>
      <c r="B7593" t="s">
        <v>31157</v>
      </c>
      <c r="C7593" t="s">
        <v>31158</v>
      </c>
      <c r="D7593" t="s">
        <v>31158</v>
      </c>
      <c r="E7593" t="s">
        <v>31158</v>
      </c>
    </row>
    <row r="7594" spans="1:5" x14ac:dyDescent="0.3">
      <c r="A7594" t="s">
        <v>31159</v>
      </c>
      <c r="B7594" t="s">
        <v>31160</v>
      </c>
      <c r="C7594" t="s">
        <v>31161</v>
      </c>
      <c r="D7594" t="s">
        <v>31161</v>
      </c>
      <c r="E7594" t="s">
        <v>31161</v>
      </c>
    </row>
    <row r="7595" spans="1:5" x14ac:dyDescent="0.3">
      <c r="A7595" t="s">
        <v>31162</v>
      </c>
      <c r="B7595" t="s">
        <v>31163</v>
      </c>
      <c r="C7595" t="s">
        <v>31164</v>
      </c>
      <c r="D7595" t="s">
        <v>31164</v>
      </c>
      <c r="E7595" t="s">
        <v>31164</v>
      </c>
    </row>
    <row r="7596" spans="1:5" x14ac:dyDescent="0.3">
      <c r="A7596" t="s">
        <v>31165</v>
      </c>
      <c r="B7596" t="s">
        <v>31166</v>
      </c>
      <c r="C7596" t="s">
        <v>31167</v>
      </c>
      <c r="D7596" t="s">
        <v>31168</v>
      </c>
      <c r="E7596" t="s">
        <v>31168</v>
      </c>
    </row>
    <row r="7597" spans="1:5" x14ac:dyDescent="0.3">
      <c r="A7597" t="s">
        <v>31169</v>
      </c>
      <c r="B7597" t="s">
        <v>31170</v>
      </c>
      <c r="C7597" t="s">
        <v>31171</v>
      </c>
      <c r="D7597" t="s">
        <v>31171</v>
      </c>
      <c r="E7597" t="s">
        <v>31171</v>
      </c>
    </row>
    <row r="7598" spans="1:5" x14ac:dyDescent="0.3">
      <c r="A7598" t="s">
        <v>31172</v>
      </c>
      <c r="B7598" t="s">
        <v>31173</v>
      </c>
      <c r="C7598" t="s">
        <v>31174</v>
      </c>
      <c r="D7598" t="s">
        <v>31174</v>
      </c>
      <c r="E7598" t="s">
        <v>31174</v>
      </c>
    </row>
    <row r="7599" spans="1:5" x14ac:dyDescent="0.3">
      <c r="A7599" t="s">
        <v>31175</v>
      </c>
      <c r="B7599" t="s">
        <v>31176</v>
      </c>
      <c r="C7599" t="s">
        <v>31177</v>
      </c>
      <c r="D7599" t="s">
        <v>31177</v>
      </c>
      <c r="E7599" t="s">
        <v>31177</v>
      </c>
    </row>
    <row r="7600" spans="1:5" x14ac:dyDescent="0.3">
      <c r="A7600" t="s">
        <v>31178</v>
      </c>
      <c r="B7600" t="s">
        <v>31179</v>
      </c>
      <c r="C7600" t="s">
        <v>31180</v>
      </c>
      <c r="D7600" t="s">
        <v>31180</v>
      </c>
      <c r="E7600" t="s">
        <v>31180</v>
      </c>
    </row>
    <row r="7601" spans="1:5" x14ac:dyDescent="0.3">
      <c r="A7601" t="s">
        <v>31181</v>
      </c>
      <c r="B7601" t="s">
        <v>31182</v>
      </c>
      <c r="C7601" t="s">
        <v>31183</v>
      </c>
      <c r="D7601" t="s">
        <v>31184</v>
      </c>
      <c r="E7601" t="s">
        <v>31184</v>
      </c>
    </row>
    <row r="7602" spans="1:5" x14ac:dyDescent="0.3">
      <c r="A7602" t="s">
        <v>31185</v>
      </c>
      <c r="B7602" t="s">
        <v>31186</v>
      </c>
      <c r="C7602" t="s">
        <v>31187</v>
      </c>
      <c r="D7602" t="s">
        <v>31187</v>
      </c>
      <c r="E7602" t="s">
        <v>31187</v>
      </c>
    </row>
    <row r="7603" spans="1:5" x14ac:dyDescent="0.3">
      <c r="A7603" t="s">
        <v>31188</v>
      </c>
      <c r="B7603" t="s">
        <v>31189</v>
      </c>
      <c r="C7603" t="s">
        <v>31190</v>
      </c>
      <c r="D7603" t="s">
        <v>31190</v>
      </c>
      <c r="E7603" t="s">
        <v>31190</v>
      </c>
    </row>
    <row r="7604" spans="1:5" x14ac:dyDescent="0.3">
      <c r="A7604" t="s">
        <v>31191</v>
      </c>
      <c r="B7604" t="s">
        <v>31192</v>
      </c>
      <c r="C7604" t="s">
        <v>31177</v>
      </c>
      <c r="D7604" t="s">
        <v>31177</v>
      </c>
      <c r="E7604" t="s">
        <v>31177</v>
      </c>
    </row>
    <row r="7605" spans="1:5" x14ac:dyDescent="0.3">
      <c r="A7605" t="s">
        <v>31193</v>
      </c>
      <c r="B7605" t="s">
        <v>31194</v>
      </c>
      <c r="C7605" t="s">
        <v>31195</v>
      </c>
      <c r="D7605" t="s">
        <v>31195</v>
      </c>
      <c r="E7605" t="s">
        <v>31195</v>
      </c>
    </row>
    <row r="7606" spans="1:5" x14ac:dyDescent="0.3">
      <c r="A7606" t="s">
        <v>31196</v>
      </c>
      <c r="B7606" t="s">
        <v>31197</v>
      </c>
      <c r="C7606" t="s">
        <v>4864</v>
      </c>
      <c r="D7606" t="s">
        <v>4864</v>
      </c>
      <c r="E7606" t="s">
        <v>4864</v>
      </c>
    </row>
    <row r="7607" spans="1:5" x14ac:dyDescent="0.3">
      <c r="A7607" t="s">
        <v>31198</v>
      </c>
      <c r="B7607" t="s">
        <v>31199</v>
      </c>
      <c r="C7607" t="s">
        <v>20747</v>
      </c>
      <c r="D7607" t="s">
        <v>20747</v>
      </c>
      <c r="E7607" t="s">
        <v>20747</v>
      </c>
    </row>
    <row r="7608" spans="1:5" x14ac:dyDescent="0.3">
      <c r="A7608" t="s">
        <v>31200</v>
      </c>
      <c r="B7608" t="s">
        <v>31201</v>
      </c>
      <c r="C7608" t="s">
        <v>31202</v>
      </c>
      <c r="D7608" t="s">
        <v>31202</v>
      </c>
      <c r="E7608" t="s">
        <v>31202</v>
      </c>
    </row>
    <row r="7609" spans="1:5" x14ac:dyDescent="0.3">
      <c r="A7609" t="s">
        <v>31203</v>
      </c>
      <c r="B7609" t="s">
        <v>31204</v>
      </c>
      <c r="C7609" t="s">
        <v>31202</v>
      </c>
      <c r="D7609" t="s">
        <v>31202</v>
      </c>
      <c r="E7609" t="s">
        <v>31202</v>
      </c>
    </row>
    <row r="7610" spans="1:5" x14ac:dyDescent="0.3">
      <c r="A7610" t="s">
        <v>31205</v>
      </c>
      <c r="B7610" t="s">
        <v>31206</v>
      </c>
      <c r="C7610" t="s">
        <v>31207</v>
      </c>
      <c r="D7610" t="s">
        <v>31207</v>
      </c>
      <c r="E7610" t="s">
        <v>31207</v>
      </c>
    </row>
    <row r="7611" spans="1:5" x14ac:dyDescent="0.3">
      <c r="A7611" t="s">
        <v>31208</v>
      </c>
      <c r="B7611" t="s">
        <v>31209</v>
      </c>
      <c r="C7611" t="s">
        <v>31210</v>
      </c>
      <c r="D7611" t="s">
        <v>31210</v>
      </c>
      <c r="E7611" t="s">
        <v>31210</v>
      </c>
    </row>
    <row r="7612" spans="1:5" x14ac:dyDescent="0.3">
      <c r="A7612" t="s">
        <v>31211</v>
      </c>
      <c r="B7612" t="s">
        <v>31212</v>
      </c>
      <c r="C7612" t="s">
        <v>31213</v>
      </c>
      <c r="D7612" t="s">
        <v>31214</v>
      </c>
      <c r="E7612" t="s">
        <v>31214</v>
      </c>
    </row>
    <row r="7613" spans="1:5" x14ac:dyDescent="0.3">
      <c r="A7613" t="s">
        <v>31215</v>
      </c>
      <c r="B7613" t="s">
        <v>31216</v>
      </c>
      <c r="C7613" t="s">
        <v>31217</v>
      </c>
      <c r="D7613" t="s">
        <v>31217</v>
      </c>
      <c r="E7613" t="s">
        <v>31217</v>
      </c>
    </row>
    <row r="7614" spans="1:5" x14ac:dyDescent="0.3">
      <c r="A7614" t="s">
        <v>31218</v>
      </c>
      <c r="B7614" t="s">
        <v>31219</v>
      </c>
      <c r="C7614" t="s">
        <v>31220</v>
      </c>
      <c r="D7614" t="s">
        <v>31220</v>
      </c>
      <c r="E7614" t="s">
        <v>31220</v>
      </c>
    </row>
    <row r="7615" spans="1:5" x14ac:dyDescent="0.3">
      <c r="A7615" t="s">
        <v>31221</v>
      </c>
      <c r="B7615" t="s">
        <v>31222</v>
      </c>
      <c r="C7615" t="s">
        <v>31223</v>
      </c>
      <c r="D7615" t="s">
        <v>31223</v>
      </c>
      <c r="E7615" t="s">
        <v>31223</v>
      </c>
    </row>
    <row r="7616" spans="1:5" x14ac:dyDescent="0.3">
      <c r="A7616" t="s">
        <v>31224</v>
      </c>
      <c r="B7616" t="s">
        <v>31225</v>
      </c>
      <c r="C7616" t="s">
        <v>31226</v>
      </c>
      <c r="D7616" t="s">
        <v>31226</v>
      </c>
      <c r="E7616" t="s">
        <v>31226</v>
      </c>
    </row>
    <row r="7617" spans="1:5" x14ac:dyDescent="0.3">
      <c r="A7617" t="s">
        <v>31227</v>
      </c>
      <c r="B7617" t="s">
        <v>31228</v>
      </c>
      <c r="C7617" t="s">
        <v>31229</v>
      </c>
      <c r="D7617" t="s">
        <v>31229</v>
      </c>
      <c r="E7617" t="s">
        <v>31229</v>
      </c>
    </row>
    <row r="7618" spans="1:5" x14ac:dyDescent="0.3">
      <c r="A7618" t="s">
        <v>31230</v>
      </c>
      <c r="B7618" t="s">
        <v>31231</v>
      </c>
      <c r="C7618" t="s">
        <v>19833</v>
      </c>
      <c r="D7618" t="s">
        <v>19833</v>
      </c>
      <c r="E7618" t="s">
        <v>19833</v>
      </c>
    </row>
    <row r="7619" spans="1:5" x14ac:dyDescent="0.3">
      <c r="A7619" t="s">
        <v>31232</v>
      </c>
      <c r="B7619" t="s">
        <v>31233</v>
      </c>
      <c r="C7619" t="s">
        <v>31234</v>
      </c>
      <c r="D7619" t="s">
        <v>31234</v>
      </c>
      <c r="E7619" t="s">
        <v>31234</v>
      </c>
    </row>
    <row r="7620" spans="1:5" x14ac:dyDescent="0.3">
      <c r="A7620" t="s">
        <v>31235</v>
      </c>
      <c r="B7620" t="s">
        <v>31236</v>
      </c>
      <c r="C7620" t="s">
        <v>31237</v>
      </c>
      <c r="D7620" t="s">
        <v>31237</v>
      </c>
      <c r="E7620" t="s">
        <v>31237</v>
      </c>
    </row>
    <row r="7621" spans="1:5" x14ac:dyDescent="0.3">
      <c r="A7621" t="s">
        <v>31238</v>
      </c>
      <c r="B7621" t="s">
        <v>31239</v>
      </c>
      <c r="C7621" t="s">
        <v>21457</v>
      </c>
      <c r="D7621" t="s">
        <v>21457</v>
      </c>
      <c r="E7621" t="s">
        <v>21457</v>
      </c>
    </row>
    <row r="7622" spans="1:5" x14ac:dyDescent="0.3">
      <c r="A7622" t="s">
        <v>31240</v>
      </c>
      <c r="B7622" t="s">
        <v>31241</v>
      </c>
      <c r="C7622" t="s">
        <v>31242</v>
      </c>
      <c r="D7622" t="s">
        <v>31242</v>
      </c>
      <c r="E7622" t="s">
        <v>31242</v>
      </c>
    </row>
    <row r="7623" spans="1:5" x14ac:dyDescent="0.3">
      <c r="A7623" t="s">
        <v>31243</v>
      </c>
      <c r="B7623" t="s">
        <v>31244</v>
      </c>
      <c r="C7623" t="s">
        <v>31245</v>
      </c>
      <c r="D7623" t="s">
        <v>31245</v>
      </c>
      <c r="E7623" t="s">
        <v>31245</v>
      </c>
    </row>
    <row r="7624" spans="1:5" x14ac:dyDescent="0.3">
      <c r="A7624" t="s">
        <v>31246</v>
      </c>
      <c r="B7624" t="s">
        <v>31247</v>
      </c>
      <c r="C7624" t="s">
        <v>31248</v>
      </c>
      <c r="D7624" t="s">
        <v>31248</v>
      </c>
      <c r="E7624" t="s">
        <v>31248</v>
      </c>
    </row>
    <row r="7625" spans="1:5" x14ac:dyDescent="0.3">
      <c r="A7625" t="s">
        <v>31249</v>
      </c>
      <c r="B7625" t="s">
        <v>31250</v>
      </c>
      <c r="C7625" t="s">
        <v>31251</v>
      </c>
      <c r="D7625" t="s">
        <v>31251</v>
      </c>
      <c r="E7625" t="s">
        <v>31251</v>
      </c>
    </row>
    <row r="7626" spans="1:5" x14ac:dyDescent="0.3">
      <c r="A7626" t="s">
        <v>31252</v>
      </c>
      <c r="B7626" t="s">
        <v>31253</v>
      </c>
      <c r="C7626" t="s">
        <v>31254</v>
      </c>
      <c r="D7626" t="s">
        <v>31254</v>
      </c>
      <c r="E7626" t="s">
        <v>31254</v>
      </c>
    </row>
    <row r="7627" spans="1:5" x14ac:dyDescent="0.3">
      <c r="A7627" t="s">
        <v>31255</v>
      </c>
      <c r="B7627" t="s">
        <v>31256</v>
      </c>
      <c r="C7627" t="s">
        <v>31257</v>
      </c>
      <c r="D7627" t="s">
        <v>31257</v>
      </c>
      <c r="E7627" t="s">
        <v>31257</v>
      </c>
    </row>
    <row r="7628" spans="1:5" x14ac:dyDescent="0.3">
      <c r="A7628" t="s">
        <v>31258</v>
      </c>
      <c r="B7628" t="s">
        <v>31259</v>
      </c>
      <c r="C7628" t="s">
        <v>9898</v>
      </c>
      <c r="D7628" t="s">
        <v>9898</v>
      </c>
      <c r="E7628" t="s">
        <v>9898</v>
      </c>
    </row>
    <row r="7629" spans="1:5" x14ac:dyDescent="0.3">
      <c r="A7629" t="s">
        <v>31260</v>
      </c>
      <c r="B7629" t="s">
        <v>31261</v>
      </c>
      <c r="C7629" t="s">
        <v>31262</v>
      </c>
      <c r="D7629" t="s">
        <v>31262</v>
      </c>
      <c r="E7629" t="s">
        <v>31262</v>
      </c>
    </row>
    <row r="7630" spans="1:5" x14ac:dyDescent="0.3">
      <c r="A7630" t="s">
        <v>31263</v>
      </c>
      <c r="B7630" t="s">
        <v>31264</v>
      </c>
      <c r="C7630" t="s">
        <v>31265</v>
      </c>
      <c r="D7630" t="s">
        <v>31265</v>
      </c>
      <c r="E7630" t="s">
        <v>31265</v>
      </c>
    </row>
    <row r="7631" spans="1:5" x14ac:dyDescent="0.3">
      <c r="A7631" t="s">
        <v>31266</v>
      </c>
      <c r="B7631" t="s">
        <v>31267</v>
      </c>
      <c r="C7631" t="s">
        <v>31268</v>
      </c>
      <c r="D7631" t="s">
        <v>31268</v>
      </c>
      <c r="E7631" t="s">
        <v>31268</v>
      </c>
    </row>
    <row r="7632" spans="1:5" x14ac:dyDescent="0.3">
      <c r="A7632" t="s">
        <v>31269</v>
      </c>
      <c r="B7632" t="s">
        <v>31270</v>
      </c>
      <c r="C7632" t="s">
        <v>8479</v>
      </c>
      <c r="D7632" t="s">
        <v>8479</v>
      </c>
      <c r="E7632" t="s">
        <v>8479</v>
      </c>
    </row>
    <row r="7633" spans="1:5" x14ac:dyDescent="0.3">
      <c r="A7633" t="s">
        <v>31271</v>
      </c>
      <c r="B7633" t="s">
        <v>31272</v>
      </c>
      <c r="C7633" t="s">
        <v>12774</v>
      </c>
      <c r="D7633" t="s">
        <v>12774</v>
      </c>
      <c r="E7633" t="s">
        <v>12774</v>
      </c>
    </row>
    <row r="7634" spans="1:5" x14ac:dyDescent="0.3">
      <c r="A7634" t="s">
        <v>31273</v>
      </c>
      <c r="B7634" t="s">
        <v>31274</v>
      </c>
      <c r="C7634" t="s">
        <v>12681</v>
      </c>
      <c r="D7634" t="s">
        <v>12681</v>
      </c>
      <c r="E7634" t="s">
        <v>12681</v>
      </c>
    </row>
    <row r="7635" spans="1:5" x14ac:dyDescent="0.3">
      <c r="A7635" t="s">
        <v>31275</v>
      </c>
      <c r="B7635" t="s">
        <v>31276</v>
      </c>
      <c r="C7635" t="s">
        <v>1917</v>
      </c>
      <c r="D7635" t="s">
        <v>1917</v>
      </c>
      <c r="E7635" t="s">
        <v>1917</v>
      </c>
    </row>
    <row r="7636" spans="1:5" x14ac:dyDescent="0.3">
      <c r="A7636" t="s">
        <v>31277</v>
      </c>
      <c r="B7636" t="s">
        <v>31278</v>
      </c>
      <c r="C7636" t="s">
        <v>31279</v>
      </c>
      <c r="D7636" t="s">
        <v>31279</v>
      </c>
      <c r="E7636" t="s">
        <v>31279</v>
      </c>
    </row>
    <row r="7637" spans="1:5" x14ac:dyDescent="0.3">
      <c r="A7637" t="s">
        <v>31280</v>
      </c>
      <c r="B7637" t="s">
        <v>31281</v>
      </c>
      <c r="C7637" t="s">
        <v>31282</v>
      </c>
      <c r="D7637" t="s">
        <v>31282</v>
      </c>
      <c r="E7637" t="s">
        <v>31282</v>
      </c>
    </row>
    <row r="7638" spans="1:5" x14ac:dyDescent="0.3">
      <c r="A7638" t="s">
        <v>31283</v>
      </c>
      <c r="B7638" t="s">
        <v>31284</v>
      </c>
      <c r="C7638" t="s">
        <v>24252</v>
      </c>
      <c r="D7638" t="s">
        <v>24252</v>
      </c>
      <c r="E7638" t="s">
        <v>24252</v>
      </c>
    </row>
    <row r="7639" spans="1:5" x14ac:dyDescent="0.3">
      <c r="A7639" t="s">
        <v>31285</v>
      </c>
      <c r="B7639" t="s">
        <v>31286</v>
      </c>
      <c r="C7639" t="s">
        <v>28228</v>
      </c>
      <c r="D7639" t="s">
        <v>28228</v>
      </c>
      <c r="E7639" t="s">
        <v>28228</v>
      </c>
    </row>
    <row r="7640" spans="1:5" x14ac:dyDescent="0.3">
      <c r="A7640" t="s">
        <v>31287</v>
      </c>
      <c r="B7640" t="s">
        <v>31288</v>
      </c>
      <c r="C7640" t="s">
        <v>31289</v>
      </c>
      <c r="D7640" t="s">
        <v>31289</v>
      </c>
      <c r="E7640" t="s">
        <v>31289</v>
      </c>
    </row>
    <row r="7641" spans="1:5" x14ac:dyDescent="0.3">
      <c r="A7641" t="s">
        <v>31290</v>
      </c>
      <c r="B7641" t="s">
        <v>31291</v>
      </c>
      <c r="C7641" t="s">
        <v>20074</v>
      </c>
      <c r="D7641" t="s">
        <v>20074</v>
      </c>
      <c r="E7641" t="s">
        <v>20074</v>
      </c>
    </row>
    <row r="7642" spans="1:5" x14ac:dyDescent="0.3">
      <c r="A7642" t="s">
        <v>31292</v>
      </c>
      <c r="B7642" t="s">
        <v>31293</v>
      </c>
      <c r="C7642" t="s">
        <v>31294</v>
      </c>
      <c r="D7642" t="s">
        <v>31294</v>
      </c>
      <c r="E7642" t="s">
        <v>31294</v>
      </c>
    </row>
    <row r="7643" spans="1:5" x14ac:dyDescent="0.3">
      <c r="A7643" t="s">
        <v>31295</v>
      </c>
      <c r="B7643" t="s">
        <v>31296</v>
      </c>
      <c r="C7643" t="s">
        <v>31297</v>
      </c>
      <c r="D7643" t="s">
        <v>31297</v>
      </c>
      <c r="E7643" t="s">
        <v>31297</v>
      </c>
    </row>
    <row r="7644" spans="1:5" x14ac:dyDescent="0.3">
      <c r="A7644" t="s">
        <v>31298</v>
      </c>
      <c r="B7644" t="s">
        <v>31299</v>
      </c>
      <c r="C7644" t="s">
        <v>24705</v>
      </c>
      <c r="D7644" t="s">
        <v>24705</v>
      </c>
      <c r="E7644" t="s">
        <v>24705</v>
      </c>
    </row>
    <row r="7645" spans="1:5" x14ac:dyDescent="0.3">
      <c r="A7645" t="s">
        <v>31300</v>
      </c>
      <c r="B7645" t="s">
        <v>31301</v>
      </c>
      <c r="C7645" t="s">
        <v>31302</v>
      </c>
      <c r="D7645" t="s">
        <v>31302</v>
      </c>
      <c r="E7645" t="s">
        <v>31302</v>
      </c>
    </row>
    <row r="7646" spans="1:5" x14ac:dyDescent="0.3">
      <c r="A7646" t="s">
        <v>31303</v>
      </c>
      <c r="B7646" t="s">
        <v>31304</v>
      </c>
      <c r="C7646" t="s">
        <v>31305</v>
      </c>
      <c r="D7646" t="s">
        <v>31305</v>
      </c>
      <c r="E7646" t="s">
        <v>31305</v>
      </c>
    </row>
    <row r="7647" spans="1:5" x14ac:dyDescent="0.3">
      <c r="A7647" t="s">
        <v>31306</v>
      </c>
      <c r="B7647" t="s">
        <v>31307</v>
      </c>
      <c r="C7647" t="s">
        <v>31308</v>
      </c>
      <c r="D7647" t="s">
        <v>31308</v>
      </c>
      <c r="E7647" t="s">
        <v>31308</v>
      </c>
    </row>
    <row r="7648" spans="1:5" x14ac:dyDescent="0.3">
      <c r="A7648" t="s">
        <v>31309</v>
      </c>
      <c r="B7648" t="s">
        <v>31310</v>
      </c>
      <c r="C7648" t="s">
        <v>31311</v>
      </c>
      <c r="D7648" t="s">
        <v>31311</v>
      </c>
      <c r="E7648" t="s">
        <v>31311</v>
      </c>
    </row>
    <row r="7649" spans="1:5" x14ac:dyDescent="0.3">
      <c r="A7649" t="s">
        <v>31312</v>
      </c>
      <c r="B7649" t="s">
        <v>31313</v>
      </c>
      <c r="C7649" t="s">
        <v>31314</v>
      </c>
      <c r="D7649" t="s">
        <v>31314</v>
      </c>
      <c r="E7649" t="s">
        <v>31314</v>
      </c>
    </row>
    <row r="7650" spans="1:5" x14ac:dyDescent="0.3">
      <c r="A7650" t="s">
        <v>31315</v>
      </c>
      <c r="B7650" t="s">
        <v>31316</v>
      </c>
      <c r="C7650" t="s">
        <v>25184</v>
      </c>
      <c r="D7650" t="s">
        <v>25184</v>
      </c>
      <c r="E7650" t="s">
        <v>25184</v>
      </c>
    </row>
    <row r="7651" spans="1:5" x14ac:dyDescent="0.3">
      <c r="A7651" t="s">
        <v>31317</v>
      </c>
      <c r="B7651" t="s">
        <v>31318</v>
      </c>
      <c r="C7651" t="s">
        <v>31319</v>
      </c>
      <c r="D7651" t="s">
        <v>31319</v>
      </c>
      <c r="E7651" t="s">
        <v>31319</v>
      </c>
    </row>
    <row r="7652" spans="1:5" x14ac:dyDescent="0.3">
      <c r="A7652" t="s">
        <v>31320</v>
      </c>
      <c r="B7652" t="s">
        <v>31321</v>
      </c>
      <c r="C7652" t="s">
        <v>31322</v>
      </c>
      <c r="D7652" t="s">
        <v>31322</v>
      </c>
      <c r="E7652" t="s">
        <v>31322</v>
      </c>
    </row>
    <row r="7653" spans="1:5" x14ac:dyDescent="0.3">
      <c r="A7653" t="s">
        <v>31323</v>
      </c>
      <c r="B7653" t="s">
        <v>31324</v>
      </c>
      <c r="C7653" t="s">
        <v>31325</v>
      </c>
      <c r="D7653" t="s">
        <v>31325</v>
      </c>
      <c r="E7653" t="s">
        <v>31325</v>
      </c>
    </row>
    <row r="7654" spans="1:5" x14ac:dyDescent="0.3">
      <c r="A7654" t="s">
        <v>31326</v>
      </c>
      <c r="B7654" t="s">
        <v>31327</v>
      </c>
      <c r="C7654" t="s">
        <v>30929</v>
      </c>
      <c r="D7654" t="s">
        <v>30929</v>
      </c>
      <c r="E7654" t="s">
        <v>30929</v>
      </c>
    </row>
    <row r="7655" spans="1:5" x14ac:dyDescent="0.3">
      <c r="A7655" t="s">
        <v>31328</v>
      </c>
      <c r="B7655" t="s">
        <v>31329</v>
      </c>
      <c r="C7655" t="s">
        <v>25674</v>
      </c>
      <c r="D7655" t="s">
        <v>25674</v>
      </c>
      <c r="E7655" t="s">
        <v>25674</v>
      </c>
    </row>
    <row r="7656" spans="1:5" x14ac:dyDescent="0.3">
      <c r="A7656" t="s">
        <v>31330</v>
      </c>
      <c r="B7656" t="s">
        <v>31331</v>
      </c>
      <c r="C7656" t="s">
        <v>31332</v>
      </c>
      <c r="D7656" t="s">
        <v>31332</v>
      </c>
      <c r="E7656" t="s">
        <v>31332</v>
      </c>
    </row>
    <row r="7657" spans="1:5" x14ac:dyDescent="0.3">
      <c r="A7657" t="s">
        <v>31333</v>
      </c>
      <c r="B7657" t="s">
        <v>31334</v>
      </c>
      <c r="C7657" t="s">
        <v>31335</v>
      </c>
      <c r="D7657" t="s">
        <v>31336</v>
      </c>
      <c r="E7657" t="s">
        <v>31336</v>
      </c>
    </row>
    <row r="7658" spans="1:5" x14ac:dyDescent="0.3">
      <c r="A7658" t="s">
        <v>31337</v>
      </c>
      <c r="B7658" t="s">
        <v>31338</v>
      </c>
      <c r="C7658" t="s">
        <v>31339</v>
      </c>
      <c r="D7658" t="s">
        <v>31339</v>
      </c>
      <c r="E7658" t="s">
        <v>31339</v>
      </c>
    </row>
    <row r="7659" spans="1:5" x14ac:dyDescent="0.3">
      <c r="A7659" t="s">
        <v>31340</v>
      </c>
      <c r="B7659" t="s">
        <v>31341</v>
      </c>
      <c r="C7659" t="s">
        <v>31342</v>
      </c>
      <c r="D7659" t="s">
        <v>31342</v>
      </c>
      <c r="E7659" t="s">
        <v>31342</v>
      </c>
    </row>
    <row r="7660" spans="1:5" x14ac:dyDescent="0.3">
      <c r="A7660" t="s">
        <v>31343</v>
      </c>
      <c r="B7660" t="s">
        <v>31344</v>
      </c>
      <c r="C7660" t="s">
        <v>31345</v>
      </c>
      <c r="D7660" t="s">
        <v>31345</v>
      </c>
      <c r="E7660" t="s">
        <v>31345</v>
      </c>
    </row>
    <row r="7661" spans="1:5" x14ac:dyDescent="0.3">
      <c r="A7661" t="s">
        <v>31346</v>
      </c>
      <c r="B7661" t="s">
        <v>31347</v>
      </c>
      <c r="C7661" t="s">
        <v>31348</v>
      </c>
      <c r="D7661" t="s">
        <v>31348</v>
      </c>
      <c r="E7661" t="s">
        <v>31348</v>
      </c>
    </row>
    <row r="7662" spans="1:5" x14ac:dyDescent="0.3">
      <c r="A7662" t="s">
        <v>31349</v>
      </c>
      <c r="B7662" t="s">
        <v>31350</v>
      </c>
      <c r="C7662" t="s">
        <v>28025</v>
      </c>
      <c r="D7662" t="s">
        <v>28025</v>
      </c>
      <c r="E7662" t="s">
        <v>28025</v>
      </c>
    </row>
    <row r="7663" spans="1:5" x14ac:dyDescent="0.3">
      <c r="A7663" t="s">
        <v>31351</v>
      </c>
      <c r="B7663" t="s">
        <v>31352</v>
      </c>
      <c r="C7663" t="s">
        <v>16415</v>
      </c>
      <c r="D7663" t="s">
        <v>16415</v>
      </c>
      <c r="E7663" t="s">
        <v>16415</v>
      </c>
    </row>
    <row r="7664" spans="1:5" x14ac:dyDescent="0.3">
      <c r="A7664" t="s">
        <v>31353</v>
      </c>
      <c r="B7664" t="s">
        <v>31354</v>
      </c>
      <c r="C7664" t="s">
        <v>31355</v>
      </c>
      <c r="D7664" t="s">
        <v>31356</v>
      </c>
      <c r="E7664" t="s">
        <v>31356</v>
      </c>
    </row>
    <row r="7665" spans="1:5" x14ac:dyDescent="0.3">
      <c r="A7665" t="s">
        <v>31357</v>
      </c>
      <c r="B7665" t="s">
        <v>31358</v>
      </c>
      <c r="C7665" t="s">
        <v>24035</v>
      </c>
      <c r="D7665" t="s">
        <v>24035</v>
      </c>
      <c r="E7665" t="s">
        <v>24035</v>
      </c>
    </row>
    <row r="7666" spans="1:5" x14ac:dyDescent="0.3">
      <c r="A7666" t="s">
        <v>31359</v>
      </c>
      <c r="B7666" t="s">
        <v>31360</v>
      </c>
      <c r="C7666" t="s">
        <v>16747</v>
      </c>
      <c r="D7666" t="s">
        <v>31361</v>
      </c>
      <c r="E7666" t="s">
        <v>31361</v>
      </c>
    </row>
    <row r="7667" spans="1:5" x14ac:dyDescent="0.3">
      <c r="A7667" t="s">
        <v>31362</v>
      </c>
      <c r="B7667" t="s">
        <v>31363</v>
      </c>
      <c r="C7667" t="s">
        <v>31364</v>
      </c>
      <c r="D7667" t="s">
        <v>31364</v>
      </c>
      <c r="E7667" t="s">
        <v>31364</v>
      </c>
    </row>
    <row r="7668" spans="1:5" x14ac:dyDescent="0.3">
      <c r="A7668" t="s">
        <v>31365</v>
      </c>
      <c r="B7668" t="s">
        <v>31366</v>
      </c>
      <c r="C7668" t="s">
        <v>31367</v>
      </c>
      <c r="D7668" t="s">
        <v>31368</v>
      </c>
      <c r="E7668" t="s">
        <v>31368</v>
      </c>
    </row>
    <row r="7669" spans="1:5" x14ac:dyDescent="0.3">
      <c r="A7669" t="s">
        <v>31369</v>
      </c>
      <c r="B7669" t="s">
        <v>31370</v>
      </c>
      <c r="C7669" t="s">
        <v>31371</v>
      </c>
      <c r="D7669" t="s">
        <v>31371</v>
      </c>
      <c r="E7669" t="s">
        <v>31371</v>
      </c>
    </row>
    <row r="7670" spans="1:5" x14ac:dyDescent="0.3">
      <c r="A7670" t="s">
        <v>31372</v>
      </c>
      <c r="B7670" t="s">
        <v>31373</v>
      </c>
      <c r="C7670" t="s">
        <v>10750</v>
      </c>
      <c r="D7670" t="s">
        <v>10750</v>
      </c>
      <c r="E7670" t="s">
        <v>10750</v>
      </c>
    </row>
    <row r="7671" spans="1:5" x14ac:dyDescent="0.3">
      <c r="A7671" t="s">
        <v>31374</v>
      </c>
      <c r="B7671" t="s">
        <v>31375</v>
      </c>
      <c r="C7671" t="s">
        <v>31376</v>
      </c>
      <c r="D7671" t="s">
        <v>31376</v>
      </c>
      <c r="E7671" t="s">
        <v>31376</v>
      </c>
    </row>
    <row r="7672" spans="1:5" x14ac:dyDescent="0.3">
      <c r="A7672" t="s">
        <v>31377</v>
      </c>
      <c r="B7672" t="s">
        <v>31378</v>
      </c>
      <c r="C7672" t="s">
        <v>31379</v>
      </c>
      <c r="D7672" t="s">
        <v>31379</v>
      </c>
      <c r="E7672" t="s">
        <v>31379</v>
      </c>
    </row>
    <row r="7673" spans="1:5" x14ac:dyDescent="0.3">
      <c r="A7673" t="s">
        <v>31380</v>
      </c>
      <c r="B7673" t="s">
        <v>31381</v>
      </c>
      <c r="C7673" t="s">
        <v>12676</v>
      </c>
      <c r="D7673" t="s">
        <v>12676</v>
      </c>
      <c r="E7673" t="s">
        <v>12676</v>
      </c>
    </row>
    <row r="7674" spans="1:5" x14ac:dyDescent="0.3">
      <c r="A7674" t="s">
        <v>31382</v>
      </c>
      <c r="B7674" t="s">
        <v>31383</v>
      </c>
      <c r="C7674" t="s">
        <v>31384</v>
      </c>
      <c r="D7674" t="s">
        <v>31384</v>
      </c>
      <c r="E7674" t="s">
        <v>31384</v>
      </c>
    </row>
    <row r="7675" spans="1:5" x14ac:dyDescent="0.3">
      <c r="A7675" t="s">
        <v>31385</v>
      </c>
      <c r="B7675" t="s">
        <v>31386</v>
      </c>
      <c r="C7675" t="s">
        <v>31387</v>
      </c>
      <c r="D7675" t="s">
        <v>31387</v>
      </c>
      <c r="E7675" t="s">
        <v>31387</v>
      </c>
    </row>
    <row r="7676" spans="1:5" x14ac:dyDescent="0.3">
      <c r="A7676" t="s">
        <v>31388</v>
      </c>
      <c r="B7676" t="s">
        <v>31389</v>
      </c>
      <c r="C7676" t="s">
        <v>31390</v>
      </c>
      <c r="D7676" t="s">
        <v>31390</v>
      </c>
      <c r="E7676" t="s">
        <v>31390</v>
      </c>
    </row>
    <row r="7677" spans="1:5" x14ac:dyDescent="0.3">
      <c r="A7677" t="s">
        <v>31391</v>
      </c>
      <c r="B7677" t="s">
        <v>31392</v>
      </c>
      <c r="C7677" t="s">
        <v>31393</v>
      </c>
      <c r="D7677" t="s">
        <v>31393</v>
      </c>
      <c r="E7677" t="s">
        <v>31393</v>
      </c>
    </row>
    <row r="7678" spans="1:5" x14ac:dyDescent="0.3">
      <c r="A7678" t="s">
        <v>31394</v>
      </c>
      <c r="B7678" t="s">
        <v>31395</v>
      </c>
      <c r="C7678" t="s">
        <v>31396</v>
      </c>
      <c r="D7678" t="s">
        <v>31396</v>
      </c>
      <c r="E7678" t="s">
        <v>31396</v>
      </c>
    </row>
    <row r="7679" spans="1:5" x14ac:dyDescent="0.3">
      <c r="A7679" t="s">
        <v>31397</v>
      </c>
      <c r="B7679" t="s">
        <v>31398</v>
      </c>
      <c r="C7679" t="s">
        <v>31399</v>
      </c>
      <c r="D7679" t="s">
        <v>31399</v>
      </c>
      <c r="E7679" t="s">
        <v>31399</v>
      </c>
    </row>
    <row r="7680" spans="1:5" x14ac:dyDescent="0.3">
      <c r="A7680" t="s">
        <v>31400</v>
      </c>
      <c r="B7680" t="s">
        <v>31401</v>
      </c>
      <c r="C7680" t="s">
        <v>31402</v>
      </c>
      <c r="D7680" t="s">
        <v>31402</v>
      </c>
      <c r="E7680" t="s">
        <v>31402</v>
      </c>
    </row>
    <row r="7681" spans="1:5" x14ac:dyDescent="0.3">
      <c r="A7681" t="s">
        <v>31403</v>
      </c>
      <c r="B7681" t="s">
        <v>31404</v>
      </c>
      <c r="C7681" t="s">
        <v>31405</v>
      </c>
      <c r="D7681" t="s">
        <v>31405</v>
      </c>
      <c r="E7681" t="s">
        <v>31405</v>
      </c>
    </row>
    <row r="7682" spans="1:5" x14ac:dyDescent="0.3">
      <c r="A7682" t="s">
        <v>31406</v>
      </c>
      <c r="B7682" t="s">
        <v>31407</v>
      </c>
      <c r="C7682" t="s">
        <v>31408</v>
      </c>
      <c r="D7682" t="s">
        <v>31408</v>
      </c>
      <c r="E7682" t="s">
        <v>31408</v>
      </c>
    </row>
    <row r="7683" spans="1:5" x14ac:dyDescent="0.3">
      <c r="A7683" t="s">
        <v>31409</v>
      </c>
      <c r="B7683" t="s">
        <v>31410</v>
      </c>
      <c r="C7683" t="s">
        <v>31411</v>
      </c>
      <c r="D7683" t="s">
        <v>31411</v>
      </c>
      <c r="E7683" t="s">
        <v>31411</v>
      </c>
    </row>
    <row r="7684" spans="1:5" x14ac:dyDescent="0.3">
      <c r="A7684" t="s">
        <v>31412</v>
      </c>
      <c r="B7684" t="s">
        <v>31413</v>
      </c>
      <c r="C7684" t="s">
        <v>25887</v>
      </c>
      <c r="D7684" t="s">
        <v>25887</v>
      </c>
      <c r="E7684" t="s">
        <v>25887</v>
      </c>
    </row>
    <row r="7685" spans="1:5" x14ac:dyDescent="0.3">
      <c r="A7685" t="s">
        <v>31414</v>
      </c>
      <c r="B7685" t="s">
        <v>31415</v>
      </c>
      <c r="C7685" t="s">
        <v>31416</v>
      </c>
      <c r="D7685" t="s">
        <v>31416</v>
      </c>
      <c r="E7685" t="s">
        <v>31416</v>
      </c>
    </row>
    <row r="7686" spans="1:5" x14ac:dyDescent="0.3">
      <c r="A7686" t="s">
        <v>31417</v>
      </c>
      <c r="B7686" t="s">
        <v>31418</v>
      </c>
      <c r="C7686" t="s">
        <v>31419</v>
      </c>
      <c r="D7686" t="s">
        <v>31419</v>
      </c>
      <c r="E7686" t="s">
        <v>31419</v>
      </c>
    </row>
    <row r="7687" spans="1:5" x14ac:dyDescent="0.3">
      <c r="A7687" t="s">
        <v>31420</v>
      </c>
      <c r="B7687" t="s">
        <v>31421</v>
      </c>
      <c r="C7687" t="s">
        <v>31422</v>
      </c>
      <c r="D7687" t="s">
        <v>31422</v>
      </c>
      <c r="E7687" t="s">
        <v>31422</v>
      </c>
    </row>
    <row r="7688" spans="1:5" x14ac:dyDescent="0.3">
      <c r="A7688" t="s">
        <v>31423</v>
      </c>
      <c r="B7688" t="s">
        <v>31424</v>
      </c>
      <c r="C7688" t="s">
        <v>31425</v>
      </c>
      <c r="D7688" t="s">
        <v>31425</v>
      </c>
      <c r="E7688" t="s">
        <v>31425</v>
      </c>
    </row>
    <row r="7689" spans="1:5" x14ac:dyDescent="0.3">
      <c r="A7689" t="s">
        <v>31426</v>
      </c>
      <c r="B7689" t="s">
        <v>31427</v>
      </c>
      <c r="C7689" t="s">
        <v>31428</v>
      </c>
      <c r="D7689" t="s">
        <v>31429</v>
      </c>
      <c r="E7689" t="s">
        <v>31429</v>
      </c>
    </row>
    <row r="7690" spans="1:5" x14ac:dyDescent="0.3">
      <c r="A7690" t="s">
        <v>31430</v>
      </c>
      <c r="B7690" t="s">
        <v>31431</v>
      </c>
      <c r="C7690" t="s">
        <v>31432</v>
      </c>
      <c r="D7690" t="s">
        <v>31432</v>
      </c>
      <c r="E7690" t="s">
        <v>31432</v>
      </c>
    </row>
    <row r="7691" spans="1:5" x14ac:dyDescent="0.3">
      <c r="A7691" t="s">
        <v>31433</v>
      </c>
      <c r="B7691" t="s">
        <v>31434</v>
      </c>
      <c r="C7691" t="s">
        <v>31435</v>
      </c>
      <c r="D7691" t="s">
        <v>31435</v>
      </c>
      <c r="E7691" t="s">
        <v>31435</v>
      </c>
    </row>
    <row r="7692" spans="1:5" x14ac:dyDescent="0.3">
      <c r="A7692" t="s">
        <v>31436</v>
      </c>
      <c r="B7692" t="s">
        <v>31437</v>
      </c>
      <c r="C7692" t="s">
        <v>31438</v>
      </c>
      <c r="D7692" t="s">
        <v>31438</v>
      </c>
      <c r="E7692" t="s">
        <v>31438</v>
      </c>
    </row>
    <row r="7693" spans="1:5" x14ac:dyDescent="0.3">
      <c r="A7693" t="s">
        <v>31439</v>
      </c>
      <c r="B7693" t="s">
        <v>31440</v>
      </c>
      <c r="C7693" t="s">
        <v>31441</v>
      </c>
      <c r="D7693" t="s">
        <v>31441</v>
      </c>
      <c r="E7693" t="s">
        <v>31441</v>
      </c>
    </row>
    <row r="7694" spans="1:5" x14ac:dyDescent="0.3">
      <c r="A7694" t="s">
        <v>31442</v>
      </c>
      <c r="B7694" t="s">
        <v>31443</v>
      </c>
      <c r="C7694" t="s">
        <v>31444</v>
      </c>
      <c r="D7694" t="s">
        <v>31444</v>
      </c>
      <c r="E7694" t="s">
        <v>31444</v>
      </c>
    </row>
    <row r="7695" spans="1:5" x14ac:dyDescent="0.3">
      <c r="A7695" t="s">
        <v>31445</v>
      </c>
      <c r="B7695" t="s">
        <v>31446</v>
      </c>
      <c r="C7695" t="s">
        <v>31447</v>
      </c>
      <c r="D7695" t="s">
        <v>31447</v>
      </c>
      <c r="E7695" t="s">
        <v>31447</v>
      </c>
    </row>
    <row r="7696" spans="1:5" x14ac:dyDescent="0.3">
      <c r="A7696" t="s">
        <v>31448</v>
      </c>
      <c r="B7696" t="s">
        <v>31449</v>
      </c>
      <c r="C7696" t="s">
        <v>31450</v>
      </c>
      <c r="D7696" t="s">
        <v>31450</v>
      </c>
      <c r="E7696" t="s">
        <v>31450</v>
      </c>
    </row>
    <row r="7697" spans="1:5" x14ac:dyDescent="0.3">
      <c r="A7697" t="s">
        <v>31451</v>
      </c>
      <c r="B7697" t="s">
        <v>31452</v>
      </c>
      <c r="C7697" t="s">
        <v>31450</v>
      </c>
      <c r="D7697" t="s">
        <v>31450</v>
      </c>
      <c r="E7697" t="s">
        <v>31450</v>
      </c>
    </row>
    <row r="7698" spans="1:5" x14ac:dyDescent="0.3">
      <c r="A7698" t="s">
        <v>31453</v>
      </c>
      <c r="B7698" t="s">
        <v>31454</v>
      </c>
      <c r="C7698" t="s">
        <v>31455</v>
      </c>
      <c r="D7698" t="s">
        <v>31455</v>
      </c>
      <c r="E7698" t="s">
        <v>31455</v>
      </c>
    </row>
    <row r="7699" spans="1:5" x14ac:dyDescent="0.3">
      <c r="A7699" t="s">
        <v>31456</v>
      </c>
      <c r="B7699" t="s">
        <v>31457</v>
      </c>
      <c r="C7699" t="s">
        <v>31458</v>
      </c>
      <c r="D7699" t="s">
        <v>31459</v>
      </c>
      <c r="E7699" t="s">
        <v>31459</v>
      </c>
    </row>
    <row r="7700" spans="1:5" x14ac:dyDescent="0.3">
      <c r="A7700" t="s">
        <v>31460</v>
      </c>
      <c r="B7700" t="s">
        <v>31461</v>
      </c>
      <c r="C7700" t="s">
        <v>31462</v>
      </c>
      <c r="D7700" t="s">
        <v>31462</v>
      </c>
      <c r="E7700" t="s">
        <v>31462</v>
      </c>
    </row>
    <row r="7701" spans="1:5" x14ac:dyDescent="0.3">
      <c r="A7701" t="s">
        <v>31463</v>
      </c>
      <c r="B7701" t="s">
        <v>31464</v>
      </c>
      <c r="C7701" t="s">
        <v>31465</v>
      </c>
      <c r="D7701" t="s">
        <v>31465</v>
      </c>
      <c r="E7701" t="s">
        <v>31465</v>
      </c>
    </row>
    <row r="7702" spans="1:5" x14ac:dyDescent="0.3">
      <c r="A7702" t="s">
        <v>31466</v>
      </c>
      <c r="B7702" t="s">
        <v>31467</v>
      </c>
      <c r="C7702" t="s">
        <v>31468</v>
      </c>
      <c r="D7702" t="s">
        <v>31468</v>
      </c>
      <c r="E7702" t="s">
        <v>31468</v>
      </c>
    </row>
    <row r="7703" spans="1:5" x14ac:dyDescent="0.3">
      <c r="A7703" t="s">
        <v>31469</v>
      </c>
      <c r="B7703" t="s">
        <v>31470</v>
      </c>
      <c r="C7703" t="s">
        <v>31471</v>
      </c>
      <c r="D7703" t="s">
        <v>31471</v>
      </c>
      <c r="E7703" t="s">
        <v>31471</v>
      </c>
    </row>
    <row r="7704" spans="1:5" x14ac:dyDescent="0.3">
      <c r="A7704" t="s">
        <v>31472</v>
      </c>
      <c r="B7704" t="s">
        <v>31473</v>
      </c>
      <c r="C7704" t="s">
        <v>31474</v>
      </c>
      <c r="D7704" t="s">
        <v>31474</v>
      </c>
      <c r="E7704" t="s">
        <v>31474</v>
      </c>
    </row>
    <row r="7705" spans="1:5" x14ac:dyDescent="0.3">
      <c r="A7705" t="s">
        <v>31475</v>
      </c>
      <c r="B7705" t="s">
        <v>31476</v>
      </c>
      <c r="C7705" t="s">
        <v>31477</v>
      </c>
      <c r="D7705" t="s">
        <v>31477</v>
      </c>
      <c r="E7705" t="s">
        <v>31477</v>
      </c>
    </row>
    <row r="7706" spans="1:5" x14ac:dyDescent="0.3">
      <c r="A7706" t="s">
        <v>31478</v>
      </c>
      <c r="B7706" t="s">
        <v>31479</v>
      </c>
      <c r="C7706" t="s">
        <v>25066</v>
      </c>
      <c r="D7706" t="s">
        <v>25066</v>
      </c>
      <c r="E7706" t="s">
        <v>25066</v>
      </c>
    </row>
    <row r="7707" spans="1:5" x14ac:dyDescent="0.3">
      <c r="A7707" t="s">
        <v>31480</v>
      </c>
      <c r="B7707" t="s">
        <v>31481</v>
      </c>
      <c r="C7707" t="s">
        <v>31482</v>
      </c>
      <c r="D7707" t="s">
        <v>31482</v>
      </c>
      <c r="E7707" t="s">
        <v>31482</v>
      </c>
    </row>
    <row r="7708" spans="1:5" x14ac:dyDescent="0.3">
      <c r="A7708" t="s">
        <v>31483</v>
      </c>
      <c r="B7708" t="s">
        <v>31484</v>
      </c>
      <c r="C7708" t="s">
        <v>31485</v>
      </c>
      <c r="D7708" t="s">
        <v>31485</v>
      </c>
      <c r="E7708" t="s">
        <v>31485</v>
      </c>
    </row>
    <row r="7709" spans="1:5" x14ac:dyDescent="0.3">
      <c r="A7709" t="s">
        <v>31486</v>
      </c>
      <c r="B7709" t="s">
        <v>31487</v>
      </c>
      <c r="C7709" t="s">
        <v>31488</v>
      </c>
      <c r="D7709" t="s">
        <v>31488</v>
      </c>
      <c r="E7709" t="s">
        <v>31488</v>
      </c>
    </row>
    <row r="7710" spans="1:5" x14ac:dyDescent="0.3">
      <c r="A7710" t="s">
        <v>31489</v>
      </c>
      <c r="B7710" t="s">
        <v>31490</v>
      </c>
      <c r="C7710" t="s">
        <v>31491</v>
      </c>
      <c r="D7710" t="s">
        <v>31491</v>
      </c>
      <c r="E7710" t="s">
        <v>31491</v>
      </c>
    </row>
    <row r="7711" spans="1:5" x14ac:dyDescent="0.3">
      <c r="A7711" t="s">
        <v>31492</v>
      </c>
      <c r="B7711" t="s">
        <v>31493</v>
      </c>
      <c r="C7711" t="s">
        <v>31494</v>
      </c>
      <c r="D7711" t="s">
        <v>31494</v>
      </c>
      <c r="E7711" t="s">
        <v>31494</v>
      </c>
    </row>
    <row r="7712" spans="1:5" x14ac:dyDescent="0.3">
      <c r="A7712" t="s">
        <v>31495</v>
      </c>
      <c r="B7712" t="s">
        <v>31496</v>
      </c>
      <c r="C7712" t="s">
        <v>31497</v>
      </c>
      <c r="D7712" t="s">
        <v>31497</v>
      </c>
      <c r="E7712" t="s">
        <v>31497</v>
      </c>
    </row>
    <row r="7713" spans="1:5" x14ac:dyDescent="0.3">
      <c r="A7713" t="s">
        <v>31498</v>
      </c>
      <c r="B7713" t="s">
        <v>31499</v>
      </c>
      <c r="C7713" t="s">
        <v>31500</v>
      </c>
      <c r="D7713" t="s">
        <v>31501</v>
      </c>
      <c r="E7713" t="s">
        <v>31501</v>
      </c>
    </row>
    <row r="7714" spans="1:5" x14ac:dyDescent="0.3">
      <c r="A7714" t="s">
        <v>31502</v>
      </c>
      <c r="B7714" t="s">
        <v>31503</v>
      </c>
      <c r="C7714" t="s">
        <v>31020</v>
      </c>
      <c r="D7714" t="s">
        <v>31020</v>
      </c>
      <c r="E7714" t="s">
        <v>31020</v>
      </c>
    </row>
    <row r="7715" spans="1:5" x14ac:dyDescent="0.3">
      <c r="A7715" t="s">
        <v>31504</v>
      </c>
      <c r="B7715" t="s">
        <v>31505</v>
      </c>
      <c r="C7715" t="s">
        <v>31506</v>
      </c>
      <c r="D7715" t="s">
        <v>31506</v>
      </c>
      <c r="E7715" t="s">
        <v>31506</v>
      </c>
    </row>
    <row r="7716" spans="1:5" x14ac:dyDescent="0.3">
      <c r="A7716" t="s">
        <v>31507</v>
      </c>
      <c r="B7716" t="s">
        <v>31508</v>
      </c>
      <c r="C7716" t="s">
        <v>29653</v>
      </c>
      <c r="D7716" t="s">
        <v>29653</v>
      </c>
      <c r="E7716" t="s">
        <v>29653</v>
      </c>
    </row>
    <row r="7717" spans="1:5" x14ac:dyDescent="0.3">
      <c r="A7717" t="s">
        <v>31509</v>
      </c>
      <c r="B7717" t="s">
        <v>31510</v>
      </c>
      <c r="C7717" t="s">
        <v>31511</v>
      </c>
      <c r="D7717" t="s">
        <v>31511</v>
      </c>
      <c r="E7717" t="s">
        <v>31511</v>
      </c>
    </row>
    <row r="7718" spans="1:5" x14ac:dyDescent="0.3">
      <c r="A7718" t="s">
        <v>31512</v>
      </c>
      <c r="B7718" t="s">
        <v>31513</v>
      </c>
      <c r="C7718" t="s">
        <v>31514</v>
      </c>
      <c r="D7718" t="s">
        <v>31515</v>
      </c>
      <c r="E7718" t="s">
        <v>31515</v>
      </c>
    </row>
    <row r="7719" spans="1:5" x14ac:dyDescent="0.3">
      <c r="A7719" t="s">
        <v>31516</v>
      </c>
      <c r="B7719" t="s">
        <v>31517</v>
      </c>
      <c r="C7719" t="s">
        <v>31518</v>
      </c>
      <c r="D7719" t="s">
        <v>31519</v>
      </c>
      <c r="E7719" t="s">
        <v>31519</v>
      </c>
    </row>
    <row r="7720" spans="1:5" x14ac:dyDescent="0.3">
      <c r="A7720" t="s">
        <v>31520</v>
      </c>
      <c r="B7720" t="s">
        <v>31521</v>
      </c>
      <c r="C7720" t="s">
        <v>31522</v>
      </c>
      <c r="D7720" t="s">
        <v>31522</v>
      </c>
      <c r="E7720" t="s">
        <v>31522</v>
      </c>
    </row>
    <row r="7721" spans="1:5" x14ac:dyDescent="0.3">
      <c r="A7721" t="s">
        <v>31523</v>
      </c>
      <c r="B7721" t="s">
        <v>31524</v>
      </c>
      <c r="C7721" t="s">
        <v>31525</v>
      </c>
      <c r="D7721" t="s">
        <v>31525</v>
      </c>
      <c r="E7721" t="s">
        <v>31525</v>
      </c>
    </row>
    <row r="7722" spans="1:5" x14ac:dyDescent="0.3">
      <c r="A7722" t="s">
        <v>31526</v>
      </c>
      <c r="B7722" t="s">
        <v>31527</v>
      </c>
      <c r="C7722" t="s">
        <v>30807</v>
      </c>
      <c r="D7722" t="s">
        <v>31528</v>
      </c>
      <c r="E7722" t="s">
        <v>31528</v>
      </c>
    </row>
    <row r="7723" spans="1:5" x14ac:dyDescent="0.3">
      <c r="A7723" t="s">
        <v>31529</v>
      </c>
      <c r="B7723" t="s">
        <v>31530</v>
      </c>
      <c r="C7723" t="s">
        <v>31531</v>
      </c>
      <c r="D7723" t="s">
        <v>31531</v>
      </c>
      <c r="E7723" t="s">
        <v>31531</v>
      </c>
    </row>
    <row r="7724" spans="1:5" x14ac:dyDescent="0.3">
      <c r="A7724" t="s">
        <v>31532</v>
      </c>
      <c r="B7724" t="s">
        <v>31533</v>
      </c>
      <c r="C7724" t="s">
        <v>31534</v>
      </c>
      <c r="D7724" t="s">
        <v>31534</v>
      </c>
      <c r="E7724" t="s">
        <v>31534</v>
      </c>
    </row>
    <row r="7725" spans="1:5" x14ac:dyDescent="0.3">
      <c r="A7725" t="s">
        <v>31535</v>
      </c>
      <c r="B7725" t="s">
        <v>31536</v>
      </c>
      <c r="C7725" t="s">
        <v>31537</v>
      </c>
      <c r="D7725" t="s">
        <v>31537</v>
      </c>
      <c r="E7725" t="s">
        <v>31537</v>
      </c>
    </row>
    <row r="7726" spans="1:5" x14ac:dyDescent="0.3">
      <c r="A7726" t="s">
        <v>31538</v>
      </c>
      <c r="B7726" t="s">
        <v>31539</v>
      </c>
      <c r="C7726" t="s">
        <v>31540</v>
      </c>
      <c r="D7726" t="s">
        <v>31540</v>
      </c>
      <c r="E7726" t="s">
        <v>31540</v>
      </c>
    </row>
    <row r="7727" spans="1:5" x14ac:dyDescent="0.3">
      <c r="A7727" t="s">
        <v>31541</v>
      </c>
      <c r="B7727" t="s">
        <v>31542</v>
      </c>
      <c r="C7727" t="s">
        <v>31543</v>
      </c>
      <c r="D7727" t="s">
        <v>31543</v>
      </c>
      <c r="E7727" t="s">
        <v>31543</v>
      </c>
    </row>
    <row r="7728" spans="1:5" x14ac:dyDescent="0.3">
      <c r="A7728" t="s">
        <v>31544</v>
      </c>
      <c r="B7728" t="s">
        <v>31545</v>
      </c>
      <c r="C7728" t="s">
        <v>31546</v>
      </c>
      <c r="D7728" t="s">
        <v>31546</v>
      </c>
      <c r="E7728" t="s">
        <v>31546</v>
      </c>
    </row>
    <row r="7729" spans="1:5" x14ac:dyDescent="0.3">
      <c r="A7729" t="s">
        <v>31547</v>
      </c>
      <c r="B7729" t="s">
        <v>31548</v>
      </c>
      <c r="C7729" t="s">
        <v>31549</v>
      </c>
      <c r="D7729" t="s">
        <v>31549</v>
      </c>
      <c r="E7729" t="s">
        <v>31549</v>
      </c>
    </row>
    <row r="7730" spans="1:5" x14ac:dyDescent="0.3">
      <c r="A7730" t="s">
        <v>31550</v>
      </c>
      <c r="B7730" t="s">
        <v>31551</v>
      </c>
      <c r="C7730" t="s">
        <v>31552</v>
      </c>
      <c r="D7730" t="s">
        <v>31553</v>
      </c>
      <c r="E7730" t="s">
        <v>31553</v>
      </c>
    </row>
    <row r="7731" spans="1:5" x14ac:dyDescent="0.3">
      <c r="A7731" t="s">
        <v>31554</v>
      </c>
      <c r="B7731" t="s">
        <v>31555</v>
      </c>
      <c r="C7731" t="s">
        <v>31556</v>
      </c>
      <c r="D7731" t="s">
        <v>31556</v>
      </c>
      <c r="E7731" t="s">
        <v>31556</v>
      </c>
    </row>
    <row r="7732" spans="1:5" x14ac:dyDescent="0.3">
      <c r="A7732" t="s">
        <v>31557</v>
      </c>
      <c r="B7732" t="s">
        <v>31558</v>
      </c>
      <c r="C7732" t="s">
        <v>31559</v>
      </c>
      <c r="D7732" t="s">
        <v>31559</v>
      </c>
      <c r="E7732" t="s">
        <v>31559</v>
      </c>
    </row>
    <row r="7733" spans="1:5" x14ac:dyDescent="0.3">
      <c r="A7733" t="s">
        <v>31560</v>
      </c>
      <c r="B7733" t="s">
        <v>31561</v>
      </c>
      <c r="C7733" t="s">
        <v>31562</v>
      </c>
      <c r="D7733" t="s">
        <v>31562</v>
      </c>
      <c r="E7733" t="s">
        <v>31562</v>
      </c>
    </row>
    <row r="7734" spans="1:5" x14ac:dyDescent="0.3">
      <c r="A7734" t="s">
        <v>31563</v>
      </c>
      <c r="B7734" t="s">
        <v>31564</v>
      </c>
      <c r="C7734" t="s">
        <v>31565</v>
      </c>
      <c r="D7734" t="s">
        <v>31565</v>
      </c>
      <c r="E7734" t="s">
        <v>31565</v>
      </c>
    </row>
    <row r="7735" spans="1:5" x14ac:dyDescent="0.3">
      <c r="A7735" t="s">
        <v>31566</v>
      </c>
      <c r="B7735" t="s">
        <v>31567</v>
      </c>
      <c r="C7735" t="s">
        <v>31568</v>
      </c>
      <c r="D7735" t="s">
        <v>31568</v>
      </c>
      <c r="E7735" t="s">
        <v>31568</v>
      </c>
    </row>
    <row r="7736" spans="1:5" x14ac:dyDescent="0.3">
      <c r="A7736" t="s">
        <v>31569</v>
      </c>
      <c r="B7736" t="s">
        <v>31570</v>
      </c>
      <c r="C7736" t="s">
        <v>31571</v>
      </c>
      <c r="D7736" t="s">
        <v>31571</v>
      </c>
      <c r="E7736" t="s">
        <v>31571</v>
      </c>
    </row>
    <row r="7737" spans="1:5" x14ac:dyDescent="0.3">
      <c r="A7737" t="s">
        <v>31572</v>
      </c>
      <c r="B7737" t="s">
        <v>31573</v>
      </c>
      <c r="C7737" t="s">
        <v>31574</v>
      </c>
      <c r="D7737" t="s">
        <v>31574</v>
      </c>
      <c r="E7737" t="s">
        <v>31574</v>
      </c>
    </row>
    <row r="7738" spans="1:5" x14ac:dyDescent="0.3">
      <c r="A7738" t="s">
        <v>31575</v>
      </c>
      <c r="B7738" t="s">
        <v>31576</v>
      </c>
      <c r="C7738" t="s">
        <v>31577</v>
      </c>
      <c r="D7738" t="s">
        <v>31577</v>
      </c>
      <c r="E7738" t="s">
        <v>31577</v>
      </c>
    </row>
    <row r="7739" spans="1:5" x14ac:dyDescent="0.3">
      <c r="A7739" t="s">
        <v>31578</v>
      </c>
      <c r="B7739" t="s">
        <v>31579</v>
      </c>
      <c r="C7739" t="s">
        <v>11042</v>
      </c>
      <c r="D7739" t="s">
        <v>11042</v>
      </c>
      <c r="E7739" t="s">
        <v>11042</v>
      </c>
    </row>
    <row r="7740" spans="1:5" x14ac:dyDescent="0.3">
      <c r="A7740" t="s">
        <v>31580</v>
      </c>
      <c r="B7740" t="s">
        <v>31581</v>
      </c>
      <c r="C7740" t="s">
        <v>27787</v>
      </c>
      <c r="D7740" t="s">
        <v>27787</v>
      </c>
      <c r="E7740" t="s">
        <v>27787</v>
      </c>
    </row>
    <row r="7741" spans="1:5" x14ac:dyDescent="0.3">
      <c r="A7741" t="s">
        <v>31582</v>
      </c>
      <c r="B7741" t="s">
        <v>31583</v>
      </c>
      <c r="C7741" t="s">
        <v>31584</v>
      </c>
      <c r="D7741" t="s">
        <v>31584</v>
      </c>
      <c r="E7741" t="s">
        <v>31584</v>
      </c>
    </row>
    <row r="7742" spans="1:5" x14ac:dyDescent="0.3">
      <c r="A7742" t="s">
        <v>31585</v>
      </c>
      <c r="B7742" t="s">
        <v>31586</v>
      </c>
      <c r="C7742" t="s">
        <v>31587</v>
      </c>
      <c r="D7742" t="s">
        <v>31587</v>
      </c>
      <c r="E7742" t="s">
        <v>31588</v>
      </c>
    </row>
    <row r="7743" spans="1:5" x14ac:dyDescent="0.3">
      <c r="A7743" t="s">
        <v>31589</v>
      </c>
      <c r="B7743" t="s">
        <v>31590</v>
      </c>
      <c r="C7743" t="s">
        <v>31591</v>
      </c>
      <c r="D7743" t="s">
        <v>31591</v>
      </c>
      <c r="E7743" t="s">
        <v>31591</v>
      </c>
    </row>
    <row r="7744" spans="1:5" x14ac:dyDescent="0.3">
      <c r="A7744" t="s">
        <v>31592</v>
      </c>
      <c r="B7744" t="s">
        <v>31593</v>
      </c>
      <c r="C7744" t="s">
        <v>31594</v>
      </c>
      <c r="D7744" t="s">
        <v>31594</v>
      </c>
      <c r="E7744" t="s">
        <v>31594</v>
      </c>
    </row>
    <row r="7745" spans="1:5" x14ac:dyDescent="0.3">
      <c r="A7745" t="s">
        <v>31595</v>
      </c>
      <c r="B7745" t="s">
        <v>31596</v>
      </c>
      <c r="C7745" t="s">
        <v>31597</v>
      </c>
      <c r="D7745" t="s">
        <v>31597</v>
      </c>
      <c r="E7745" t="s">
        <v>31597</v>
      </c>
    </row>
    <row r="7746" spans="1:5" x14ac:dyDescent="0.3">
      <c r="A7746" t="s">
        <v>31598</v>
      </c>
      <c r="B7746" t="s">
        <v>31599</v>
      </c>
      <c r="C7746" t="s">
        <v>31600</v>
      </c>
      <c r="D7746" t="s">
        <v>31600</v>
      </c>
      <c r="E7746" t="s">
        <v>31600</v>
      </c>
    </row>
    <row r="7747" spans="1:5" x14ac:dyDescent="0.3">
      <c r="A7747" t="s">
        <v>31601</v>
      </c>
      <c r="B7747" t="s">
        <v>31602</v>
      </c>
      <c r="C7747" t="s">
        <v>31603</v>
      </c>
      <c r="D7747" t="s">
        <v>31603</v>
      </c>
      <c r="E7747" t="s">
        <v>31603</v>
      </c>
    </row>
    <row r="7748" spans="1:5" x14ac:dyDescent="0.3">
      <c r="A7748" t="s">
        <v>31604</v>
      </c>
      <c r="B7748" t="s">
        <v>31605</v>
      </c>
      <c r="C7748" t="s">
        <v>31606</v>
      </c>
      <c r="D7748" t="s">
        <v>31606</v>
      </c>
      <c r="E7748" t="s">
        <v>31606</v>
      </c>
    </row>
    <row r="7749" spans="1:5" x14ac:dyDescent="0.3">
      <c r="A7749" t="s">
        <v>31607</v>
      </c>
      <c r="B7749" t="s">
        <v>31608</v>
      </c>
      <c r="C7749" t="s">
        <v>31584</v>
      </c>
      <c r="D7749" t="s">
        <v>31584</v>
      </c>
      <c r="E7749" t="s">
        <v>31584</v>
      </c>
    </row>
    <row r="7750" spans="1:5" x14ac:dyDescent="0.3">
      <c r="A7750" t="s">
        <v>31609</v>
      </c>
      <c r="B7750" t="s">
        <v>31610</v>
      </c>
      <c r="C7750" t="s">
        <v>31611</v>
      </c>
      <c r="D7750" t="s">
        <v>31611</v>
      </c>
      <c r="E7750" t="s">
        <v>31611</v>
      </c>
    </row>
    <row r="7751" spans="1:5" x14ac:dyDescent="0.3">
      <c r="A7751" t="s">
        <v>31612</v>
      </c>
      <c r="B7751" t="s">
        <v>31613</v>
      </c>
      <c r="C7751" t="s">
        <v>31614</v>
      </c>
      <c r="D7751" t="s">
        <v>31614</v>
      </c>
      <c r="E7751" t="s">
        <v>31614</v>
      </c>
    </row>
    <row r="7752" spans="1:5" x14ac:dyDescent="0.3">
      <c r="A7752" t="s">
        <v>31615</v>
      </c>
      <c r="B7752" t="s">
        <v>31616</v>
      </c>
      <c r="C7752" t="s">
        <v>31617</v>
      </c>
      <c r="D7752" t="s">
        <v>31617</v>
      </c>
      <c r="E7752" t="s">
        <v>31617</v>
      </c>
    </row>
    <row r="7753" spans="1:5" x14ac:dyDescent="0.3">
      <c r="A7753" t="s">
        <v>31618</v>
      </c>
      <c r="B7753" t="s">
        <v>31619</v>
      </c>
      <c r="C7753" t="s">
        <v>31620</v>
      </c>
      <c r="D7753" t="s">
        <v>31620</v>
      </c>
      <c r="E7753" t="s">
        <v>31620</v>
      </c>
    </row>
    <row r="7754" spans="1:5" x14ac:dyDescent="0.3">
      <c r="A7754" t="s">
        <v>31621</v>
      </c>
      <c r="B7754" t="s">
        <v>31622</v>
      </c>
      <c r="C7754" t="s">
        <v>31623</v>
      </c>
      <c r="D7754" t="s">
        <v>31624</v>
      </c>
      <c r="E7754" t="s">
        <v>31624</v>
      </c>
    </row>
    <row r="7755" spans="1:5" x14ac:dyDescent="0.3">
      <c r="A7755" t="s">
        <v>31625</v>
      </c>
      <c r="B7755" t="s">
        <v>31626</v>
      </c>
      <c r="C7755" t="s">
        <v>31627</v>
      </c>
      <c r="D7755" t="s">
        <v>31627</v>
      </c>
      <c r="E7755" t="s">
        <v>31627</v>
      </c>
    </row>
    <row r="7756" spans="1:5" x14ac:dyDescent="0.3">
      <c r="A7756" t="s">
        <v>31628</v>
      </c>
      <c r="B7756" t="s">
        <v>31629</v>
      </c>
      <c r="C7756" t="s">
        <v>31630</v>
      </c>
      <c r="D7756" t="s">
        <v>31630</v>
      </c>
      <c r="E7756" t="s">
        <v>31630</v>
      </c>
    </row>
    <row r="7757" spans="1:5" x14ac:dyDescent="0.3">
      <c r="A7757" t="s">
        <v>31631</v>
      </c>
      <c r="B7757" t="s">
        <v>31632</v>
      </c>
      <c r="C7757" t="s">
        <v>31633</v>
      </c>
      <c r="D7757" t="s">
        <v>31633</v>
      </c>
      <c r="E7757" t="s">
        <v>31633</v>
      </c>
    </row>
    <row r="7758" spans="1:5" x14ac:dyDescent="0.3">
      <c r="A7758" t="s">
        <v>31634</v>
      </c>
      <c r="B7758" t="s">
        <v>31635</v>
      </c>
      <c r="C7758" t="s">
        <v>31636</v>
      </c>
      <c r="D7758" t="s">
        <v>31636</v>
      </c>
      <c r="E7758" t="s">
        <v>31636</v>
      </c>
    </row>
    <row r="7759" spans="1:5" x14ac:dyDescent="0.3">
      <c r="A7759" t="s">
        <v>31637</v>
      </c>
      <c r="B7759" t="s">
        <v>31638</v>
      </c>
      <c r="C7759" t="s">
        <v>6186</v>
      </c>
      <c r="D7759" t="s">
        <v>6186</v>
      </c>
      <c r="E7759" t="s">
        <v>6186</v>
      </c>
    </row>
    <row r="7760" spans="1:5" x14ac:dyDescent="0.3">
      <c r="A7760" t="s">
        <v>31639</v>
      </c>
      <c r="B7760" t="s">
        <v>31640</v>
      </c>
      <c r="C7760" t="s">
        <v>27589</v>
      </c>
      <c r="D7760" t="s">
        <v>27589</v>
      </c>
      <c r="E7760" t="s">
        <v>27589</v>
      </c>
    </row>
    <row r="7761" spans="1:5" x14ac:dyDescent="0.3">
      <c r="A7761" t="s">
        <v>31641</v>
      </c>
      <c r="B7761" t="s">
        <v>31642</v>
      </c>
      <c r="C7761" t="s">
        <v>31643</v>
      </c>
      <c r="D7761" t="s">
        <v>31643</v>
      </c>
      <c r="E7761" t="s">
        <v>31643</v>
      </c>
    </row>
    <row r="7762" spans="1:5" x14ac:dyDescent="0.3">
      <c r="A7762" t="s">
        <v>31644</v>
      </c>
      <c r="B7762" t="s">
        <v>31645</v>
      </c>
      <c r="C7762" t="s">
        <v>31646</v>
      </c>
      <c r="D7762" t="s">
        <v>31646</v>
      </c>
      <c r="E7762" t="s">
        <v>31646</v>
      </c>
    </row>
    <row r="7763" spans="1:5" x14ac:dyDescent="0.3">
      <c r="A7763" t="s">
        <v>31647</v>
      </c>
      <c r="B7763" t="s">
        <v>31648</v>
      </c>
      <c r="C7763" t="s">
        <v>31649</v>
      </c>
      <c r="D7763" t="s">
        <v>31649</v>
      </c>
      <c r="E7763" t="s">
        <v>31649</v>
      </c>
    </row>
    <row r="7764" spans="1:5" x14ac:dyDescent="0.3">
      <c r="A7764" t="s">
        <v>31650</v>
      </c>
      <c r="B7764" t="s">
        <v>31651</v>
      </c>
      <c r="C7764" t="s">
        <v>31652</v>
      </c>
      <c r="D7764" t="s">
        <v>31652</v>
      </c>
      <c r="E7764" t="s">
        <v>31652</v>
      </c>
    </row>
    <row r="7765" spans="1:5" x14ac:dyDescent="0.3">
      <c r="A7765" t="s">
        <v>31653</v>
      </c>
      <c r="B7765" t="s">
        <v>31654</v>
      </c>
      <c r="C7765" t="s">
        <v>13038</v>
      </c>
      <c r="D7765" t="s">
        <v>31655</v>
      </c>
      <c r="E7765" t="s">
        <v>31655</v>
      </c>
    </row>
    <row r="7766" spans="1:5" x14ac:dyDescent="0.3">
      <c r="A7766" t="s">
        <v>31656</v>
      </c>
      <c r="B7766" t="s">
        <v>31657</v>
      </c>
      <c r="C7766" t="s">
        <v>31658</v>
      </c>
      <c r="D7766" t="s">
        <v>31658</v>
      </c>
      <c r="E7766" t="s">
        <v>31658</v>
      </c>
    </row>
    <row r="7767" spans="1:5" x14ac:dyDescent="0.3">
      <c r="A7767" t="s">
        <v>31659</v>
      </c>
      <c r="B7767" t="s">
        <v>31660</v>
      </c>
      <c r="C7767" t="s">
        <v>31661</v>
      </c>
      <c r="D7767" t="s">
        <v>31661</v>
      </c>
      <c r="E7767" t="s">
        <v>31661</v>
      </c>
    </row>
    <row r="7768" spans="1:5" x14ac:dyDescent="0.3">
      <c r="A7768" t="s">
        <v>31662</v>
      </c>
      <c r="B7768" t="s">
        <v>31663</v>
      </c>
      <c r="C7768" t="s">
        <v>31664</v>
      </c>
      <c r="D7768" t="s">
        <v>31664</v>
      </c>
      <c r="E7768" t="s">
        <v>31664</v>
      </c>
    </row>
    <row r="7769" spans="1:5" x14ac:dyDescent="0.3">
      <c r="A7769" t="s">
        <v>31665</v>
      </c>
      <c r="B7769" t="s">
        <v>31666</v>
      </c>
      <c r="C7769" t="s">
        <v>31667</v>
      </c>
      <c r="D7769" t="s">
        <v>31667</v>
      </c>
      <c r="E7769" t="s">
        <v>31667</v>
      </c>
    </row>
    <row r="7770" spans="1:5" x14ac:dyDescent="0.3">
      <c r="A7770" t="s">
        <v>31668</v>
      </c>
      <c r="B7770" t="s">
        <v>31669</v>
      </c>
      <c r="C7770" t="s">
        <v>31670</v>
      </c>
      <c r="D7770" t="s">
        <v>31670</v>
      </c>
      <c r="E7770" t="s">
        <v>31670</v>
      </c>
    </row>
    <row r="7771" spans="1:5" x14ac:dyDescent="0.3">
      <c r="A7771" t="s">
        <v>31671</v>
      </c>
      <c r="B7771" t="s">
        <v>31672</v>
      </c>
      <c r="C7771" t="s">
        <v>31673</v>
      </c>
      <c r="D7771" t="s">
        <v>31673</v>
      </c>
      <c r="E7771" t="s">
        <v>31673</v>
      </c>
    </row>
    <row r="7772" spans="1:5" x14ac:dyDescent="0.3">
      <c r="A7772" t="s">
        <v>31674</v>
      </c>
      <c r="B7772" t="s">
        <v>31675</v>
      </c>
      <c r="C7772" t="s">
        <v>31676</v>
      </c>
      <c r="D7772" t="s">
        <v>31677</v>
      </c>
      <c r="E7772" t="s">
        <v>31677</v>
      </c>
    </row>
    <row r="7773" spans="1:5" x14ac:dyDescent="0.3">
      <c r="A7773" t="s">
        <v>31678</v>
      </c>
      <c r="B7773" t="s">
        <v>31679</v>
      </c>
      <c r="C7773" t="s">
        <v>31680</v>
      </c>
      <c r="D7773" t="s">
        <v>31680</v>
      </c>
      <c r="E7773" t="s">
        <v>31680</v>
      </c>
    </row>
    <row r="7774" spans="1:5" x14ac:dyDescent="0.3">
      <c r="A7774" t="s">
        <v>31681</v>
      </c>
      <c r="B7774" t="s">
        <v>31682</v>
      </c>
      <c r="C7774" t="s">
        <v>31683</v>
      </c>
      <c r="D7774" t="s">
        <v>31683</v>
      </c>
      <c r="E7774" t="s">
        <v>31683</v>
      </c>
    </row>
    <row r="7775" spans="1:5" x14ac:dyDescent="0.3">
      <c r="A7775" t="s">
        <v>31684</v>
      </c>
      <c r="B7775" t="s">
        <v>31685</v>
      </c>
      <c r="C7775" t="s">
        <v>31686</v>
      </c>
      <c r="D7775" t="s">
        <v>31686</v>
      </c>
      <c r="E7775" t="s">
        <v>31686</v>
      </c>
    </row>
    <row r="7776" spans="1:5" x14ac:dyDescent="0.3">
      <c r="A7776" t="s">
        <v>31687</v>
      </c>
      <c r="B7776" t="s">
        <v>31688</v>
      </c>
      <c r="C7776" t="s">
        <v>31689</v>
      </c>
      <c r="D7776" t="s">
        <v>31689</v>
      </c>
      <c r="E7776" t="s">
        <v>31689</v>
      </c>
    </row>
    <row r="7777" spans="1:5" x14ac:dyDescent="0.3">
      <c r="A7777" t="s">
        <v>31690</v>
      </c>
      <c r="B7777" t="s">
        <v>31691</v>
      </c>
      <c r="C7777" t="s">
        <v>4642</v>
      </c>
      <c r="D7777" t="s">
        <v>4642</v>
      </c>
      <c r="E7777" t="s">
        <v>4642</v>
      </c>
    </row>
    <row r="7778" spans="1:5" x14ac:dyDescent="0.3">
      <c r="A7778" t="s">
        <v>31692</v>
      </c>
      <c r="B7778" t="s">
        <v>31693</v>
      </c>
      <c r="C7778" t="s">
        <v>31694</v>
      </c>
      <c r="D7778" t="s">
        <v>31694</v>
      </c>
      <c r="E7778" t="s">
        <v>31694</v>
      </c>
    </row>
    <row r="7779" spans="1:5" x14ac:dyDescent="0.3">
      <c r="A7779" t="s">
        <v>31695</v>
      </c>
      <c r="B7779" t="s">
        <v>31696</v>
      </c>
      <c r="C7779" t="s">
        <v>31697</v>
      </c>
      <c r="D7779" t="s">
        <v>31697</v>
      </c>
      <c r="E7779" t="s">
        <v>31697</v>
      </c>
    </row>
    <row r="7780" spans="1:5" x14ac:dyDescent="0.3">
      <c r="A7780" t="s">
        <v>31698</v>
      </c>
      <c r="B7780" t="s">
        <v>31699</v>
      </c>
      <c r="C7780" t="s">
        <v>31694</v>
      </c>
      <c r="D7780" t="s">
        <v>31694</v>
      </c>
      <c r="E7780" t="s">
        <v>31694</v>
      </c>
    </row>
    <row r="7781" spans="1:5" x14ac:dyDescent="0.3">
      <c r="A7781" t="s">
        <v>31700</v>
      </c>
      <c r="B7781" t="s">
        <v>31701</v>
      </c>
      <c r="C7781" t="s">
        <v>31450</v>
      </c>
      <c r="D7781" t="s">
        <v>31450</v>
      </c>
      <c r="E7781" t="s">
        <v>31450</v>
      </c>
    </row>
    <row r="7782" spans="1:5" x14ac:dyDescent="0.3">
      <c r="A7782" t="s">
        <v>31702</v>
      </c>
      <c r="B7782" t="s">
        <v>31703</v>
      </c>
      <c r="C7782" t="s">
        <v>31704</v>
      </c>
      <c r="D7782" t="s">
        <v>31704</v>
      </c>
      <c r="E7782" t="s">
        <v>31704</v>
      </c>
    </row>
    <row r="7783" spans="1:5" x14ac:dyDescent="0.3">
      <c r="A7783" t="s">
        <v>31705</v>
      </c>
      <c r="B7783" t="s">
        <v>31706</v>
      </c>
      <c r="C7783" t="s">
        <v>31707</v>
      </c>
      <c r="D7783" t="s">
        <v>31707</v>
      </c>
      <c r="E7783" t="s">
        <v>31707</v>
      </c>
    </row>
    <row r="7784" spans="1:5" x14ac:dyDescent="0.3">
      <c r="A7784" t="s">
        <v>31708</v>
      </c>
      <c r="B7784" t="s">
        <v>31709</v>
      </c>
      <c r="C7784" t="s">
        <v>31710</v>
      </c>
      <c r="D7784" t="s">
        <v>31710</v>
      </c>
      <c r="E7784" t="s">
        <v>31710</v>
      </c>
    </row>
    <row r="7785" spans="1:5" x14ac:dyDescent="0.3">
      <c r="A7785" t="s">
        <v>31711</v>
      </c>
      <c r="B7785" t="s">
        <v>31712</v>
      </c>
      <c r="C7785" t="s">
        <v>31713</v>
      </c>
      <c r="D7785" t="s">
        <v>31713</v>
      </c>
      <c r="E7785" t="s">
        <v>31713</v>
      </c>
    </row>
    <row r="7786" spans="1:5" x14ac:dyDescent="0.3">
      <c r="A7786" t="s">
        <v>31714</v>
      </c>
      <c r="B7786" t="s">
        <v>31715</v>
      </c>
      <c r="C7786" t="s">
        <v>31716</v>
      </c>
      <c r="D7786" t="s">
        <v>31717</v>
      </c>
      <c r="E7786" t="s">
        <v>31717</v>
      </c>
    </row>
    <row r="7787" spans="1:5" x14ac:dyDescent="0.3">
      <c r="A7787" t="s">
        <v>31718</v>
      </c>
      <c r="B7787" t="s">
        <v>31719</v>
      </c>
      <c r="C7787" t="s">
        <v>31720</v>
      </c>
      <c r="D7787" t="s">
        <v>31720</v>
      </c>
      <c r="E7787" t="s">
        <v>31720</v>
      </c>
    </row>
    <row r="7788" spans="1:5" x14ac:dyDescent="0.3">
      <c r="A7788" t="s">
        <v>31721</v>
      </c>
      <c r="B7788" t="s">
        <v>31722</v>
      </c>
      <c r="C7788" t="s">
        <v>30713</v>
      </c>
      <c r="D7788" t="s">
        <v>30713</v>
      </c>
      <c r="E7788" t="s">
        <v>30713</v>
      </c>
    </row>
    <row r="7789" spans="1:5" x14ac:dyDescent="0.3">
      <c r="A7789" t="s">
        <v>31723</v>
      </c>
      <c r="B7789" t="s">
        <v>31724</v>
      </c>
      <c r="C7789" t="s">
        <v>31725</v>
      </c>
      <c r="D7789" t="s">
        <v>31725</v>
      </c>
      <c r="E7789" t="s">
        <v>31725</v>
      </c>
    </row>
    <row r="7790" spans="1:5" x14ac:dyDescent="0.3">
      <c r="A7790" t="s">
        <v>31726</v>
      </c>
      <c r="B7790" t="s">
        <v>31727</v>
      </c>
      <c r="C7790" t="s">
        <v>31728</v>
      </c>
      <c r="D7790" t="s">
        <v>31728</v>
      </c>
      <c r="E7790" t="s">
        <v>31728</v>
      </c>
    </row>
    <row r="7791" spans="1:5" x14ac:dyDescent="0.3">
      <c r="A7791" t="s">
        <v>31729</v>
      </c>
      <c r="B7791" t="s">
        <v>31730</v>
      </c>
      <c r="C7791" t="s">
        <v>31731</v>
      </c>
      <c r="D7791" t="s">
        <v>31731</v>
      </c>
      <c r="E7791" t="s">
        <v>31731</v>
      </c>
    </row>
    <row r="7792" spans="1:5" x14ac:dyDescent="0.3">
      <c r="A7792" t="s">
        <v>31732</v>
      </c>
      <c r="B7792" t="s">
        <v>31733</v>
      </c>
      <c r="C7792" t="s">
        <v>31734</v>
      </c>
      <c r="D7792" t="s">
        <v>31734</v>
      </c>
      <c r="E7792" t="s">
        <v>31734</v>
      </c>
    </row>
    <row r="7793" spans="1:5" x14ac:dyDescent="0.3">
      <c r="A7793" t="s">
        <v>31735</v>
      </c>
      <c r="B7793" t="s">
        <v>31736</v>
      </c>
      <c r="C7793" t="s">
        <v>31737</v>
      </c>
      <c r="D7793" t="s">
        <v>31737</v>
      </c>
      <c r="E7793" t="s">
        <v>31737</v>
      </c>
    </row>
    <row r="7794" spans="1:5" x14ac:dyDescent="0.3">
      <c r="A7794" t="s">
        <v>31738</v>
      </c>
      <c r="B7794" t="s">
        <v>31739</v>
      </c>
      <c r="C7794" t="s">
        <v>31740</v>
      </c>
      <c r="D7794" t="s">
        <v>31740</v>
      </c>
      <c r="E7794" t="s">
        <v>31740</v>
      </c>
    </row>
    <row r="7795" spans="1:5" x14ac:dyDescent="0.3">
      <c r="A7795" t="s">
        <v>31741</v>
      </c>
      <c r="B7795" t="s">
        <v>31742</v>
      </c>
      <c r="C7795" t="s">
        <v>11319</v>
      </c>
      <c r="D7795" t="s">
        <v>11319</v>
      </c>
      <c r="E7795" t="s">
        <v>11319</v>
      </c>
    </row>
    <row r="7796" spans="1:5" x14ac:dyDescent="0.3">
      <c r="A7796" t="s">
        <v>31743</v>
      </c>
      <c r="B7796" t="s">
        <v>31744</v>
      </c>
      <c r="C7796" t="s">
        <v>29761</v>
      </c>
      <c r="D7796" t="s">
        <v>29761</v>
      </c>
      <c r="E7796" t="s">
        <v>29761</v>
      </c>
    </row>
    <row r="7797" spans="1:5" x14ac:dyDescent="0.3">
      <c r="A7797" t="s">
        <v>31745</v>
      </c>
      <c r="B7797" t="s">
        <v>31746</v>
      </c>
      <c r="C7797" t="s">
        <v>31408</v>
      </c>
      <c r="D7797" t="s">
        <v>31408</v>
      </c>
      <c r="E7797" t="s">
        <v>31408</v>
      </c>
    </row>
    <row r="7798" spans="1:5" x14ac:dyDescent="0.3">
      <c r="A7798" t="s">
        <v>31747</v>
      </c>
      <c r="B7798" t="s">
        <v>31748</v>
      </c>
      <c r="C7798" t="s">
        <v>31408</v>
      </c>
      <c r="D7798" t="s">
        <v>31408</v>
      </c>
      <c r="E7798" t="s">
        <v>31408</v>
      </c>
    </row>
    <row r="7799" spans="1:5" x14ac:dyDescent="0.3">
      <c r="A7799" t="s">
        <v>31749</v>
      </c>
      <c r="B7799" t="s">
        <v>31750</v>
      </c>
      <c r="C7799" t="s">
        <v>31751</v>
      </c>
      <c r="D7799" t="s">
        <v>31752</v>
      </c>
      <c r="E7799" t="s">
        <v>31752</v>
      </c>
    </row>
    <row r="7800" spans="1:5" x14ac:dyDescent="0.3">
      <c r="A7800" t="s">
        <v>31753</v>
      </c>
      <c r="B7800" t="s">
        <v>31754</v>
      </c>
      <c r="C7800" t="s">
        <v>31755</v>
      </c>
      <c r="D7800" t="s">
        <v>31755</v>
      </c>
      <c r="E7800" t="s">
        <v>31755</v>
      </c>
    </row>
    <row r="7801" spans="1:5" x14ac:dyDescent="0.3">
      <c r="A7801" t="s">
        <v>31756</v>
      </c>
      <c r="B7801" t="s">
        <v>31757</v>
      </c>
      <c r="C7801" t="s">
        <v>31758</v>
      </c>
      <c r="D7801" t="s">
        <v>31758</v>
      </c>
      <c r="E7801" t="s">
        <v>31758</v>
      </c>
    </row>
    <row r="7802" spans="1:5" x14ac:dyDescent="0.3">
      <c r="A7802" t="s">
        <v>31759</v>
      </c>
      <c r="B7802" t="s">
        <v>31760</v>
      </c>
      <c r="C7802" t="s">
        <v>31761</v>
      </c>
      <c r="D7802" t="s">
        <v>31761</v>
      </c>
      <c r="E7802" t="s">
        <v>31761</v>
      </c>
    </row>
    <row r="7803" spans="1:5" x14ac:dyDescent="0.3">
      <c r="A7803" t="s">
        <v>31762</v>
      </c>
      <c r="B7803" t="s">
        <v>31763</v>
      </c>
      <c r="C7803" t="s">
        <v>31764</v>
      </c>
      <c r="D7803" t="s">
        <v>31765</v>
      </c>
      <c r="E7803" t="s">
        <v>31765</v>
      </c>
    </row>
    <row r="7804" spans="1:5" x14ac:dyDescent="0.3">
      <c r="A7804" t="s">
        <v>31766</v>
      </c>
      <c r="B7804" t="s">
        <v>31767</v>
      </c>
      <c r="C7804" t="s">
        <v>31768</v>
      </c>
      <c r="D7804" t="s">
        <v>31768</v>
      </c>
      <c r="E7804" t="s">
        <v>31768</v>
      </c>
    </row>
    <row r="7805" spans="1:5" x14ac:dyDescent="0.3">
      <c r="A7805" t="s">
        <v>31769</v>
      </c>
      <c r="B7805" t="s">
        <v>31770</v>
      </c>
      <c r="C7805" t="s">
        <v>31771</v>
      </c>
      <c r="D7805" t="s">
        <v>31771</v>
      </c>
      <c r="E7805" t="s">
        <v>31771</v>
      </c>
    </row>
    <row r="7806" spans="1:5" x14ac:dyDescent="0.3">
      <c r="A7806" t="s">
        <v>31772</v>
      </c>
      <c r="B7806" t="s">
        <v>31773</v>
      </c>
      <c r="C7806" t="s">
        <v>31774</v>
      </c>
      <c r="D7806" t="s">
        <v>31774</v>
      </c>
      <c r="E7806" t="s">
        <v>31774</v>
      </c>
    </row>
    <row r="7807" spans="1:5" x14ac:dyDescent="0.3">
      <c r="A7807" t="s">
        <v>31775</v>
      </c>
      <c r="B7807" t="s">
        <v>31776</v>
      </c>
      <c r="C7807" t="s">
        <v>31777</v>
      </c>
      <c r="D7807" t="s">
        <v>31777</v>
      </c>
      <c r="E7807" t="s">
        <v>31777</v>
      </c>
    </row>
    <row r="7808" spans="1:5" x14ac:dyDescent="0.3">
      <c r="A7808" t="s">
        <v>31778</v>
      </c>
      <c r="B7808" t="s">
        <v>31779</v>
      </c>
      <c r="C7808" t="s">
        <v>31780</v>
      </c>
      <c r="D7808" t="s">
        <v>31780</v>
      </c>
      <c r="E7808" t="s">
        <v>31780</v>
      </c>
    </row>
    <row r="7809" spans="1:5" x14ac:dyDescent="0.3">
      <c r="A7809" t="s">
        <v>31781</v>
      </c>
      <c r="B7809" t="s">
        <v>31782</v>
      </c>
      <c r="C7809" t="s">
        <v>20824</v>
      </c>
      <c r="D7809" t="s">
        <v>20824</v>
      </c>
      <c r="E7809" t="s">
        <v>20824</v>
      </c>
    </row>
    <row r="7810" spans="1:5" x14ac:dyDescent="0.3">
      <c r="A7810" t="s">
        <v>31783</v>
      </c>
      <c r="B7810" t="s">
        <v>31784</v>
      </c>
      <c r="C7810" t="s">
        <v>31785</v>
      </c>
      <c r="D7810" t="s">
        <v>31785</v>
      </c>
      <c r="E7810" t="s">
        <v>31785</v>
      </c>
    </row>
    <row r="7811" spans="1:5" x14ac:dyDescent="0.3">
      <c r="A7811" t="s">
        <v>31786</v>
      </c>
      <c r="B7811" t="s">
        <v>31787</v>
      </c>
      <c r="C7811" t="s">
        <v>31788</v>
      </c>
      <c r="D7811" t="s">
        <v>31789</v>
      </c>
      <c r="E7811" t="s">
        <v>31789</v>
      </c>
    </row>
    <row r="7812" spans="1:5" x14ac:dyDescent="0.3">
      <c r="A7812" t="s">
        <v>31790</v>
      </c>
      <c r="B7812" t="s">
        <v>31791</v>
      </c>
      <c r="C7812" t="s">
        <v>31792</v>
      </c>
      <c r="D7812" t="s">
        <v>31792</v>
      </c>
      <c r="E7812" t="s">
        <v>31792</v>
      </c>
    </row>
    <row r="7813" spans="1:5" x14ac:dyDescent="0.3">
      <c r="A7813" t="s">
        <v>31793</v>
      </c>
      <c r="B7813" t="s">
        <v>31794</v>
      </c>
      <c r="C7813" t="s">
        <v>18551</v>
      </c>
      <c r="D7813" t="s">
        <v>18551</v>
      </c>
      <c r="E7813" t="s">
        <v>18551</v>
      </c>
    </row>
    <row r="7814" spans="1:5" x14ac:dyDescent="0.3">
      <c r="A7814" t="s">
        <v>31795</v>
      </c>
      <c r="B7814" t="s">
        <v>31796</v>
      </c>
      <c r="C7814" t="s">
        <v>31797</v>
      </c>
      <c r="D7814" t="s">
        <v>31797</v>
      </c>
      <c r="E7814" t="s">
        <v>31797</v>
      </c>
    </row>
    <row r="7815" spans="1:5" x14ac:dyDescent="0.3">
      <c r="A7815" t="s">
        <v>31798</v>
      </c>
      <c r="B7815" t="s">
        <v>31799</v>
      </c>
      <c r="C7815" t="s">
        <v>31800</v>
      </c>
      <c r="D7815" t="s">
        <v>31801</v>
      </c>
      <c r="E7815" t="s">
        <v>31801</v>
      </c>
    </row>
    <row r="7816" spans="1:5" x14ac:dyDescent="0.3">
      <c r="A7816" t="s">
        <v>31802</v>
      </c>
      <c r="B7816" t="s">
        <v>31803</v>
      </c>
      <c r="C7816" t="s">
        <v>31804</v>
      </c>
      <c r="D7816" t="s">
        <v>31804</v>
      </c>
      <c r="E7816" t="s">
        <v>31804</v>
      </c>
    </row>
    <row r="7817" spans="1:5" x14ac:dyDescent="0.3">
      <c r="A7817" t="s">
        <v>31805</v>
      </c>
      <c r="B7817" t="s">
        <v>31806</v>
      </c>
      <c r="C7817" t="s">
        <v>31807</v>
      </c>
      <c r="D7817" t="s">
        <v>31807</v>
      </c>
      <c r="E7817" t="s">
        <v>31807</v>
      </c>
    </row>
    <row r="7818" spans="1:5" x14ac:dyDescent="0.3">
      <c r="A7818" t="s">
        <v>31808</v>
      </c>
      <c r="B7818" t="s">
        <v>31809</v>
      </c>
      <c r="C7818" t="s">
        <v>31810</v>
      </c>
      <c r="D7818" t="s">
        <v>31810</v>
      </c>
      <c r="E7818" t="s">
        <v>31810</v>
      </c>
    </row>
    <row r="7819" spans="1:5" x14ac:dyDescent="0.3">
      <c r="A7819" t="s">
        <v>31811</v>
      </c>
      <c r="B7819" t="s">
        <v>31812</v>
      </c>
      <c r="C7819" t="s">
        <v>31813</v>
      </c>
      <c r="D7819" t="s">
        <v>31813</v>
      </c>
      <c r="E7819" t="s">
        <v>31813</v>
      </c>
    </row>
    <row r="7820" spans="1:5" x14ac:dyDescent="0.3">
      <c r="A7820" t="s">
        <v>31814</v>
      </c>
      <c r="B7820" t="s">
        <v>31815</v>
      </c>
      <c r="C7820" t="s">
        <v>31816</v>
      </c>
      <c r="D7820" t="s">
        <v>31816</v>
      </c>
      <c r="E7820" t="s">
        <v>31816</v>
      </c>
    </row>
    <row r="7821" spans="1:5" x14ac:dyDescent="0.3">
      <c r="A7821" t="s">
        <v>31817</v>
      </c>
      <c r="B7821" t="s">
        <v>31818</v>
      </c>
      <c r="C7821" t="s">
        <v>31819</v>
      </c>
      <c r="D7821" t="s">
        <v>31819</v>
      </c>
      <c r="E7821" t="s">
        <v>31819</v>
      </c>
    </row>
    <row r="7822" spans="1:5" x14ac:dyDescent="0.3">
      <c r="A7822" t="s">
        <v>31820</v>
      </c>
      <c r="B7822" t="s">
        <v>31821</v>
      </c>
      <c r="C7822" t="s">
        <v>31822</v>
      </c>
      <c r="D7822" t="s">
        <v>31822</v>
      </c>
      <c r="E7822" t="s">
        <v>31822</v>
      </c>
    </row>
    <row r="7823" spans="1:5" x14ac:dyDescent="0.3">
      <c r="A7823" t="s">
        <v>31823</v>
      </c>
      <c r="B7823" t="s">
        <v>31824</v>
      </c>
      <c r="C7823" t="s">
        <v>29385</v>
      </c>
      <c r="D7823" t="s">
        <v>29385</v>
      </c>
      <c r="E7823" t="s">
        <v>29385</v>
      </c>
    </row>
    <row r="7824" spans="1:5" x14ac:dyDescent="0.3">
      <c r="A7824" t="s">
        <v>31825</v>
      </c>
      <c r="B7824" t="s">
        <v>31826</v>
      </c>
      <c r="C7824" t="s">
        <v>31827</v>
      </c>
      <c r="D7824" t="s">
        <v>31827</v>
      </c>
      <c r="E7824" t="s">
        <v>31827</v>
      </c>
    </row>
    <row r="7825" spans="1:5" x14ac:dyDescent="0.3">
      <c r="A7825" t="s">
        <v>31828</v>
      </c>
      <c r="B7825" t="s">
        <v>31829</v>
      </c>
      <c r="C7825" t="s">
        <v>31830</v>
      </c>
      <c r="D7825" t="s">
        <v>31830</v>
      </c>
      <c r="E7825" t="s">
        <v>31830</v>
      </c>
    </row>
    <row r="7826" spans="1:5" x14ac:dyDescent="0.3">
      <c r="A7826" t="s">
        <v>31831</v>
      </c>
      <c r="B7826" t="s">
        <v>31832</v>
      </c>
      <c r="C7826" t="s">
        <v>31833</v>
      </c>
      <c r="D7826" t="s">
        <v>31833</v>
      </c>
      <c r="E7826" t="s">
        <v>31833</v>
      </c>
    </row>
    <row r="7827" spans="1:5" x14ac:dyDescent="0.3">
      <c r="A7827" t="s">
        <v>31834</v>
      </c>
      <c r="B7827" t="s">
        <v>31835</v>
      </c>
      <c r="C7827" t="s">
        <v>31836</v>
      </c>
      <c r="D7827" t="s">
        <v>31836</v>
      </c>
      <c r="E7827" t="s">
        <v>31836</v>
      </c>
    </row>
    <row r="7828" spans="1:5" x14ac:dyDescent="0.3">
      <c r="A7828" t="s">
        <v>31837</v>
      </c>
      <c r="B7828" t="s">
        <v>31838</v>
      </c>
      <c r="C7828" t="s">
        <v>31839</v>
      </c>
      <c r="D7828" t="s">
        <v>31839</v>
      </c>
      <c r="E7828" t="s">
        <v>31839</v>
      </c>
    </row>
    <row r="7829" spans="1:5" x14ac:dyDescent="0.3">
      <c r="A7829" t="s">
        <v>31840</v>
      </c>
      <c r="B7829" t="s">
        <v>31841</v>
      </c>
      <c r="C7829" t="s">
        <v>31842</v>
      </c>
      <c r="D7829" t="s">
        <v>31842</v>
      </c>
      <c r="E7829" t="s">
        <v>31842</v>
      </c>
    </row>
    <row r="7830" spans="1:5" x14ac:dyDescent="0.3">
      <c r="A7830" t="s">
        <v>31843</v>
      </c>
      <c r="B7830" t="s">
        <v>31844</v>
      </c>
      <c r="C7830" t="s">
        <v>31845</v>
      </c>
      <c r="D7830" t="s">
        <v>31845</v>
      </c>
      <c r="E7830" t="s">
        <v>31845</v>
      </c>
    </row>
    <row r="7831" spans="1:5" x14ac:dyDescent="0.3">
      <c r="A7831" t="s">
        <v>31846</v>
      </c>
      <c r="B7831" t="s">
        <v>31847</v>
      </c>
      <c r="C7831" t="s">
        <v>31848</v>
      </c>
      <c r="D7831" t="s">
        <v>31848</v>
      </c>
      <c r="E7831" t="s">
        <v>31848</v>
      </c>
    </row>
    <row r="7832" spans="1:5" x14ac:dyDescent="0.3">
      <c r="A7832" t="s">
        <v>31849</v>
      </c>
      <c r="B7832" t="s">
        <v>31850</v>
      </c>
      <c r="C7832" t="s">
        <v>31851</v>
      </c>
      <c r="D7832" t="s">
        <v>31851</v>
      </c>
      <c r="E7832" t="s">
        <v>31851</v>
      </c>
    </row>
    <row r="7833" spans="1:5" x14ac:dyDescent="0.3">
      <c r="A7833" t="s">
        <v>31852</v>
      </c>
      <c r="B7833" t="s">
        <v>31853</v>
      </c>
      <c r="C7833" t="s">
        <v>31854</v>
      </c>
      <c r="D7833" t="s">
        <v>31854</v>
      </c>
      <c r="E7833" t="s">
        <v>31854</v>
      </c>
    </row>
    <row r="7834" spans="1:5" x14ac:dyDescent="0.3">
      <c r="A7834" t="s">
        <v>31855</v>
      </c>
      <c r="B7834" t="s">
        <v>31856</v>
      </c>
      <c r="C7834" t="s">
        <v>31857</v>
      </c>
      <c r="D7834" t="s">
        <v>31857</v>
      </c>
      <c r="E7834" t="s">
        <v>31857</v>
      </c>
    </row>
    <row r="7835" spans="1:5" x14ac:dyDescent="0.3">
      <c r="A7835" t="s">
        <v>31858</v>
      </c>
      <c r="B7835" t="s">
        <v>31859</v>
      </c>
      <c r="C7835" t="s">
        <v>31860</v>
      </c>
      <c r="D7835" t="s">
        <v>31860</v>
      </c>
      <c r="E7835" t="s">
        <v>31860</v>
      </c>
    </row>
    <row r="7836" spans="1:5" x14ac:dyDescent="0.3">
      <c r="A7836" t="s">
        <v>31861</v>
      </c>
      <c r="B7836" t="s">
        <v>31862</v>
      </c>
      <c r="C7836" t="s">
        <v>31863</v>
      </c>
      <c r="D7836" t="s">
        <v>31863</v>
      </c>
      <c r="E7836" t="s">
        <v>31863</v>
      </c>
    </row>
    <row r="7837" spans="1:5" x14ac:dyDescent="0.3">
      <c r="A7837" t="s">
        <v>31864</v>
      </c>
      <c r="B7837" t="s">
        <v>31865</v>
      </c>
      <c r="C7837" t="s">
        <v>31866</v>
      </c>
      <c r="D7837" t="s">
        <v>31866</v>
      </c>
      <c r="E7837" t="s">
        <v>31866</v>
      </c>
    </row>
    <row r="7838" spans="1:5" x14ac:dyDescent="0.3">
      <c r="A7838" t="s">
        <v>31867</v>
      </c>
      <c r="B7838" t="s">
        <v>31868</v>
      </c>
      <c r="C7838" t="s">
        <v>20887</v>
      </c>
      <c r="D7838" t="s">
        <v>20887</v>
      </c>
      <c r="E7838" t="s">
        <v>20887</v>
      </c>
    </row>
    <row r="7839" spans="1:5" x14ac:dyDescent="0.3">
      <c r="A7839" t="s">
        <v>31869</v>
      </c>
      <c r="B7839" t="s">
        <v>31870</v>
      </c>
      <c r="C7839" t="s">
        <v>26902</v>
      </c>
      <c r="D7839" t="s">
        <v>26902</v>
      </c>
      <c r="E7839" t="s">
        <v>26902</v>
      </c>
    </row>
    <row r="7840" spans="1:5" x14ac:dyDescent="0.3">
      <c r="A7840" t="s">
        <v>31871</v>
      </c>
      <c r="B7840" t="s">
        <v>31872</v>
      </c>
      <c r="C7840" t="s">
        <v>31873</v>
      </c>
      <c r="D7840" t="s">
        <v>31873</v>
      </c>
      <c r="E7840" t="s">
        <v>31873</v>
      </c>
    </row>
    <row r="7841" spans="1:5" x14ac:dyDescent="0.3">
      <c r="A7841" t="s">
        <v>31874</v>
      </c>
      <c r="B7841" t="s">
        <v>31875</v>
      </c>
      <c r="C7841" t="s">
        <v>30459</v>
      </c>
      <c r="D7841" t="s">
        <v>30459</v>
      </c>
      <c r="E7841" t="s">
        <v>30459</v>
      </c>
    </row>
    <row r="7842" spans="1:5" x14ac:dyDescent="0.3">
      <c r="A7842" t="s">
        <v>31876</v>
      </c>
      <c r="B7842" t="s">
        <v>31877</v>
      </c>
      <c r="C7842" t="s">
        <v>31878</v>
      </c>
      <c r="D7842" t="s">
        <v>31878</v>
      </c>
      <c r="E7842" t="s">
        <v>31878</v>
      </c>
    </row>
    <row r="7843" spans="1:5" x14ac:dyDescent="0.3">
      <c r="A7843" t="s">
        <v>31879</v>
      </c>
      <c r="B7843" t="s">
        <v>31880</v>
      </c>
      <c r="C7843" t="s">
        <v>31881</v>
      </c>
      <c r="D7843" t="s">
        <v>31881</v>
      </c>
      <c r="E7843" t="s">
        <v>31881</v>
      </c>
    </row>
    <row r="7844" spans="1:5" x14ac:dyDescent="0.3">
      <c r="A7844" t="s">
        <v>31882</v>
      </c>
      <c r="B7844" t="s">
        <v>31883</v>
      </c>
      <c r="C7844" t="s">
        <v>31884</v>
      </c>
      <c r="D7844" t="s">
        <v>31884</v>
      </c>
      <c r="E7844" t="s">
        <v>31884</v>
      </c>
    </row>
    <row r="7845" spans="1:5" x14ac:dyDescent="0.3">
      <c r="A7845" t="s">
        <v>31885</v>
      </c>
      <c r="B7845" t="s">
        <v>31886</v>
      </c>
      <c r="C7845" t="s">
        <v>31751</v>
      </c>
      <c r="D7845" t="s">
        <v>31751</v>
      </c>
      <c r="E7845" t="s">
        <v>31751</v>
      </c>
    </row>
    <row r="7846" spans="1:5" x14ac:dyDescent="0.3">
      <c r="A7846" t="s">
        <v>31887</v>
      </c>
      <c r="B7846" t="s">
        <v>31888</v>
      </c>
      <c r="C7846" t="s">
        <v>27504</v>
      </c>
      <c r="D7846" t="s">
        <v>31889</v>
      </c>
      <c r="E7846" t="s">
        <v>31889</v>
      </c>
    </row>
    <row r="7847" spans="1:5" x14ac:dyDescent="0.3">
      <c r="A7847" t="s">
        <v>31890</v>
      </c>
      <c r="B7847" t="s">
        <v>31891</v>
      </c>
      <c r="C7847" t="s">
        <v>31892</v>
      </c>
      <c r="D7847" t="s">
        <v>31892</v>
      </c>
      <c r="E7847" t="s">
        <v>31892</v>
      </c>
    </row>
    <row r="7848" spans="1:5" x14ac:dyDescent="0.3">
      <c r="A7848" t="s">
        <v>31893</v>
      </c>
      <c r="B7848" t="s">
        <v>31894</v>
      </c>
      <c r="C7848" t="s">
        <v>31895</v>
      </c>
      <c r="D7848" t="s">
        <v>31895</v>
      </c>
      <c r="E7848" t="s">
        <v>31895</v>
      </c>
    </row>
    <row r="7849" spans="1:5" x14ac:dyDescent="0.3">
      <c r="A7849" t="s">
        <v>31896</v>
      </c>
      <c r="B7849" t="s">
        <v>31897</v>
      </c>
      <c r="C7849" t="s">
        <v>31898</v>
      </c>
      <c r="D7849" t="s">
        <v>31898</v>
      </c>
      <c r="E7849" t="s">
        <v>31898</v>
      </c>
    </row>
    <row r="7850" spans="1:5" x14ac:dyDescent="0.3">
      <c r="A7850" t="s">
        <v>31899</v>
      </c>
      <c r="B7850" t="s">
        <v>31900</v>
      </c>
      <c r="C7850" t="s">
        <v>31901</v>
      </c>
      <c r="D7850" t="s">
        <v>31901</v>
      </c>
      <c r="E7850" t="s">
        <v>31901</v>
      </c>
    </row>
    <row r="7851" spans="1:5" x14ac:dyDescent="0.3">
      <c r="A7851" t="s">
        <v>31902</v>
      </c>
      <c r="B7851" t="s">
        <v>31903</v>
      </c>
      <c r="C7851" t="s">
        <v>31904</v>
      </c>
      <c r="D7851" t="s">
        <v>31904</v>
      </c>
      <c r="E7851" t="s">
        <v>31904</v>
      </c>
    </row>
    <row r="7852" spans="1:5" x14ac:dyDescent="0.3">
      <c r="A7852" t="s">
        <v>31905</v>
      </c>
      <c r="B7852" t="s">
        <v>31906</v>
      </c>
      <c r="C7852" t="s">
        <v>31907</v>
      </c>
      <c r="D7852" t="s">
        <v>31907</v>
      </c>
      <c r="E7852" t="s">
        <v>31907</v>
      </c>
    </row>
    <row r="7853" spans="1:5" x14ac:dyDescent="0.3">
      <c r="A7853" t="s">
        <v>31908</v>
      </c>
      <c r="B7853" t="s">
        <v>31909</v>
      </c>
      <c r="C7853" t="s">
        <v>31910</v>
      </c>
      <c r="D7853" t="s">
        <v>31910</v>
      </c>
      <c r="E7853" t="s">
        <v>31910</v>
      </c>
    </row>
    <row r="7854" spans="1:5" x14ac:dyDescent="0.3">
      <c r="A7854" t="s">
        <v>31911</v>
      </c>
      <c r="B7854" t="s">
        <v>31912</v>
      </c>
      <c r="C7854" t="s">
        <v>31913</v>
      </c>
      <c r="D7854" t="s">
        <v>31913</v>
      </c>
      <c r="E7854" t="s">
        <v>31913</v>
      </c>
    </row>
    <row r="7855" spans="1:5" x14ac:dyDescent="0.3">
      <c r="A7855" t="s">
        <v>31914</v>
      </c>
      <c r="B7855" t="s">
        <v>31915</v>
      </c>
      <c r="C7855" t="s">
        <v>31916</v>
      </c>
      <c r="D7855" t="s">
        <v>31916</v>
      </c>
      <c r="E7855" t="s">
        <v>31916</v>
      </c>
    </row>
    <row r="7856" spans="1:5" x14ac:dyDescent="0.3">
      <c r="A7856" t="s">
        <v>31917</v>
      </c>
      <c r="B7856" t="s">
        <v>31918</v>
      </c>
      <c r="C7856" t="s">
        <v>31919</v>
      </c>
      <c r="D7856" t="s">
        <v>31919</v>
      </c>
      <c r="E7856" t="s">
        <v>31919</v>
      </c>
    </row>
    <row r="7857" spans="1:5" x14ac:dyDescent="0.3">
      <c r="A7857" t="s">
        <v>31920</v>
      </c>
      <c r="B7857" t="s">
        <v>31921</v>
      </c>
      <c r="C7857" t="s">
        <v>31922</v>
      </c>
      <c r="D7857" t="s">
        <v>31922</v>
      </c>
      <c r="E7857" t="s">
        <v>31922</v>
      </c>
    </row>
    <row r="7858" spans="1:5" x14ac:dyDescent="0.3">
      <c r="A7858" t="s">
        <v>31923</v>
      </c>
      <c r="B7858" t="s">
        <v>31924</v>
      </c>
      <c r="C7858" t="s">
        <v>31925</v>
      </c>
      <c r="D7858" t="s">
        <v>31925</v>
      </c>
      <c r="E7858" t="s">
        <v>31925</v>
      </c>
    </row>
    <row r="7859" spans="1:5" x14ac:dyDescent="0.3">
      <c r="A7859" t="s">
        <v>31926</v>
      </c>
      <c r="B7859" t="s">
        <v>31927</v>
      </c>
      <c r="C7859" t="s">
        <v>31928</v>
      </c>
      <c r="D7859" t="s">
        <v>31928</v>
      </c>
      <c r="E7859" t="s">
        <v>31928</v>
      </c>
    </row>
    <row r="7860" spans="1:5" x14ac:dyDescent="0.3">
      <c r="A7860" t="s">
        <v>31929</v>
      </c>
      <c r="B7860" t="s">
        <v>31930</v>
      </c>
      <c r="C7860" t="s">
        <v>31931</v>
      </c>
      <c r="D7860" t="s">
        <v>31931</v>
      </c>
      <c r="E7860" t="s">
        <v>31931</v>
      </c>
    </row>
    <row r="7861" spans="1:5" x14ac:dyDescent="0.3">
      <c r="A7861" t="s">
        <v>31932</v>
      </c>
      <c r="B7861" t="s">
        <v>31933</v>
      </c>
      <c r="C7861" t="s">
        <v>31934</v>
      </c>
      <c r="D7861" t="s">
        <v>31934</v>
      </c>
      <c r="E7861" t="s">
        <v>31934</v>
      </c>
    </row>
    <row r="7862" spans="1:5" x14ac:dyDescent="0.3">
      <c r="A7862" t="s">
        <v>31935</v>
      </c>
      <c r="B7862" t="s">
        <v>31936</v>
      </c>
      <c r="C7862" t="s">
        <v>31937</v>
      </c>
      <c r="D7862" t="s">
        <v>31937</v>
      </c>
      <c r="E7862" t="s">
        <v>31937</v>
      </c>
    </row>
    <row r="7863" spans="1:5" x14ac:dyDescent="0.3">
      <c r="A7863" t="s">
        <v>31938</v>
      </c>
      <c r="B7863" t="s">
        <v>31939</v>
      </c>
      <c r="C7863" t="s">
        <v>1106</v>
      </c>
      <c r="D7863" t="s">
        <v>1106</v>
      </c>
      <c r="E7863" t="s">
        <v>1106</v>
      </c>
    </row>
    <row r="7864" spans="1:5" x14ac:dyDescent="0.3">
      <c r="A7864" t="s">
        <v>31940</v>
      </c>
      <c r="B7864" t="s">
        <v>31941</v>
      </c>
      <c r="C7864" t="s">
        <v>31942</v>
      </c>
      <c r="D7864" t="s">
        <v>31942</v>
      </c>
      <c r="E7864" t="s">
        <v>31942</v>
      </c>
    </row>
    <row r="7865" spans="1:5" x14ac:dyDescent="0.3">
      <c r="A7865" t="s">
        <v>31943</v>
      </c>
      <c r="B7865" t="s">
        <v>31944</v>
      </c>
      <c r="C7865" t="s">
        <v>31945</v>
      </c>
      <c r="D7865" t="s">
        <v>31945</v>
      </c>
      <c r="E7865" t="s">
        <v>31945</v>
      </c>
    </row>
    <row r="7866" spans="1:5" x14ac:dyDescent="0.3">
      <c r="A7866" t="s">
        <v>31946</v>
      </c>
      <c r="B7866" t="s">
        <v>31947</v>
      </c>
      <c r="C7866" t="s">
        <v>31945</v>
      </c>
      <c r="D7866" t="s">
        <v>31945</v>
      </c>
      <c r="E7866" t="s">
        <v>31945</v>
      </c>
    </row>
    <row r="7867" spans="1:5" x14ac:dyDescent="0.3">
      <c r="A7867" t="s">
        <v>31948</v>
      </c>
      <c r="B7867" t="s">
        <v>31949</v>
      </c>
      <c r="C7867" t="s">
        <v>31950</v>
      </c>
      <c r="D7867" t="s">
        <v>31950</v>
      </c>
      <c r="E7867" t="s">
        <v>31950</v>
      </c>
    </row>
    <row r="7868" spans="1:5" x14ac:dyDescent="0.3">
      <c r="A7868" t="s">
        <v>31951</v>
      </c>
      <c r="B7868" t="s">
        <v>31952</v>
      </c>
      <c r="C7868" t="s">
        <v>2964</v>
      </c>
      <c r="D7868" t="s">
        <v>2964</v>
      </c>
      <c r="E7868" t="s">
        <v>2964</v>
      </c>
    </row>
    <row r="7869" spans="1:5" x14ac:dyDescent="0.3">
      <c r="A7869" t="s">
        <v>31953</v>
      </c>
      <c r="B7869" t="s">
        <v>31954</v>
      </c>
      <c r="C7869" t="s">
        <v>31955</v>
      </c>
      <c r="D7869" t="s">
        <v>31955</v>
      </c>
      <c r="E7869" t="s">
        <v>31955</v>
      </c>
    </row>
    <row r="7870" spans="1:5" x14ac:dyDescent="0.3">
      <c r="A7870" t="s">
        <v>31956</v>
      </c>
      <c r="B7870" t="s">
        <v>31957</v>
      </c>
      <c r="C7870" t="s">
        <v>31958</v>
      </c>
      <c r="D7870" t="s">
        <v>31958</v>
      </c>
      <c r="E7870" t="s">
        <v>31958</v>
      </c>
    </row>
    <row r="7871" spans="1:5" x14ac:dyDescent="0.3">
      <c r="A7871" t="s">
        <v>31959</v>
      </c>
      <c r="B7871" t="s">
        <v>31960</v>
      </c>
      <c r="C7871" t="s">
        <v>31961</v>
      </c>
      <c r="D7871" t="s">
        <v>31961</v>
      </c>
      <c r="E7871" t="s">
        <v>31961</v>
      </c>
    </row>
    <row r="7872" spans="1:5" x14ac:dyDescent="0.3">
      <c r="A7872" t="s">
        <v>31962</v>
      </c>
      <c r="B7872" t="s">
        <v>31963</v>
      </c>
      <c r="C7872" t="s">
        <v>31964</v>
      </c>
      <c r="D7872" t="s">
        <v>31964</v>
      </c>
      <c r="E7872" t="s">
        <v>31964</v>
      </c>
    </row>
    <row r="7873" spans="1:5" x14ac:dyDescent="0.3">
      <c r="A7873" t="s">
        <v>31965</v>
      </c>
      <c r="B7873" t="s">
        <v>31966</v>
      </c>
      <c r="C7873" t="s">
        <v>31967</v>
      </c>
      <c r="D7873" t="s">
        <v>31968</v>
      </c>
      <c r="E7873" t="s">
        <v>31968</v>
      </c>
    </row>
    <row r="7874" spans="1:5" x14ac:dyDescent="0.3">
      <c r="A7874" t="s">
        <v>31969</v>
      </c>
      <c r="B7874" t="s">
        <v>31970</v>
      </c>
      <c r="C7874" t="s">
        <v>31968</v>
      </c>
      <c r="D7874" t="s">
        <v>31968</v>
      </c>
      <c r="E7874" t="s">
        <v>31968</v>
      </c>
    </row>
    <row r="7875" spans="1:5" x14ac:dyDescent="0.3">
      <c r="A7875" t="s">
        <v>31971</v>
      </c>
      <c r="B7875" t="s">
        <v>31972</v>
      </c>
      <c r="C7875" t="s">
        <v>31973</v>
      </c>
      <c r="D7875" t="s">
        <v>31974</v>
      </c>
      <c r="E7875" t="s">
        <v>31974</v>
      </c>
    </row>
    <row r="7876" spans="1:5" x14ac:dyDescent="0.3">
      <c r="A7876" t="s">
        <v>31975</v>
      </c>
      <c r="B7876" t="s">
        <v>31976</v>
      </c>
      <c r="C7876" t="s">
        <v>31977</v>
      </c>
      <c r="D7876" t="s">
        <v>31977</v>
      </c>
      <c r="E7876" t="s">
        <v>31977</v>
      </c>
    </row>
    <row r="7877" spans="1:5" x14ac:dyDescent="0.3">
      <c r="A7877" t="s">
        <v>31978</v>
      </c>
      <c r="B7877" t="s">
        <v>31979</v>
      </c>
      <c r="C7877" t="s">
        <v>31980</v>
      </c>
      <c r="D7877" t="s">
        <v>31980</v>
      </c>
      <c r="E7877" t="s">
        <v>31980</v>
      </c>
    </row>
    <row r="7878" spans="1:5" x14ac:dyDescent="0.3">
      <c r="A7878" t="s">
        <v>31981</v>
      </c>
      <c r="B7878" t="s">
        <v>31982</v>
      </c>
      <c r="C7878" t="s">
        <v>31983</v>
      </c>
      <c r="D7878" t="s">
        <v>31983</v>
      </c>
      <c r="E7878" t="s">
        <v>31983</v>
      </c>
    </row>
    <row r="7879" spans="1:5" x14ac:dyDescent="0.3">
      <c r="A7879" t="s">
        <v>31984</v>
      </c>
      <c r="B7879" t="s">
        <v>31985</v>
      </c>
      <c r="C7879" t="s">
        <v>31986</v>
      </c>
      <c r="D7879" t="s">
        <v>31986</v>
      </c>
      <c r="E7879" t="s">
        <v>31986</v>
      </c>
    </row>
    <row r="7880" spans="1:5" x14ac:dyDescent="0.3">
      <c r="A7880" t="s">
        <v>31987</v>
      </c>
      <c r="B7880" t="s">
        <v>31988</v>
      </c>
      <c r="C7880" t="s">
        <v>31989</v>
      </c>
      <c r="D7880" t="s">
        <v>31989</v>
      </c>
      <c r="E7880" t="s">
        <v>31989</v>
      </c>
    </row>
    <row r="7881" spans="1:5" x14ac:dyDescent="0.3">
      <c r="A7881" t="s">
        <v>31990</v>
      </c>
      <c r="B7881" t="s">
        <v>31991</v>
      </c>
      <c r="C7881" t="s">
        <v>31992</v>
      </c>
      <c r="D7881" t="s">
        <v>31992</v>
      </c>
      <c r="E7881" t="s">
        <v>31992</v>
      </c>
    </row>
    <row r="7882" spans="1:5" x14ac:dyDescent="0.3">
      <c r="A7882" t="s">
        <v>31993</v>
      </c>
      <c r="B7882" t="s">
        <v>31994</v>
      </c>
      <c r="C7882" t="s">
        <v>31995</v>
      </c>
      <c r="D7882" t="s">
        <v>31995</v>
      </c>
      <c r="E7882" t="s">
        <v>31995</v>
      </c>
    </row>
    <row r="7883" spans="1:5" x14ac:dyDescent="0.3">
      <c r="A7883" t="s">
        <v>31996</v>
      </c>
      <c r="B7883" t="s">
        <v>31997</v>
      </c>
      <c r="C7883" t="s">
        <v>31998</v>
      </c>
      <c r="D7883" t="s">
        <v>31998</v>
      </c>
      <c r="E7883" t="s">
        <v>31998</v>
      </c>
    </row>
    <row r="7884" spans="1:5" x14ac:dyDescent="0.3">
      <c r="A7884" t="s">
        <v>31999</v>
      </c>
      <c r="B7884" t="s">
        <v>32000</v>
      </c>
      <c r="C7884" t="s">
        <v>32001</v>
      </c>
      <c r="D7884" t="s">
        <v>32001</v>
      </c>
      <c r="E7884" t="s">
        <v>32001</v>
      </c>
    </row>
    <row r="7885" spans="1:5" x14ac:dyDescent="0.3">
      <c r="A7885" t="s">
        <v>32002</v>
      </c>
      <c r="B7885" t="s">
        <v>32003</v>
      </c>
      <c r="C7885" t="s">
        <v>32004</v>
      </c>
      <c r="D7885" t="s">
        <v>32004</v>
      </c>
      <c r="E7885" t="s">
        <v>32004</v>
      </c>
    </row>
    <row r="7886" spans="1:5" x14ac:dyDescent="0.3">
      <c r="A7886" t="s">
        <v>32005</v>
      </c>
      <c r="B7886" t="s">
        <v>32006</v>
      </c>
      <c r="C7886" t="s">
        <v>32007</v>
      </c>
      <c r="D7886" t="s">
        <v>32007</v>
      </c>
      <c r="E7886" t="s">
        <v>32007</v>
      </c>
    </row>
    <row r="7887" spans="1:5" x14ac:dyDescent="0.3">
      <c r="A7887" t="s">
        <v>32008</v>
      </c>
      <c r="B7887" t="s">
        <v>32009</v>
      </c>
      <c r="C7887" t="s">
        <v>32010</v>
      </c>
      <c r="D7887" t="s">
        <v>32010</v>
      </c>
      <c r="E7887" t="s">
        <v>32010</v>
      </c>
    </row>
    <row r="7888" spans="1:5" x14ac:dyDescent="0.3">
      <c r="A7888" t="s">
        <v>32011</v>
      </c>
      <c r="B7888" t="s">
        <v>32012</v>
      </c>
      <c r="C7888" t="s">
        <v>32013</v>
      </c>
      <c r="D7888" t="s">
        <v>32013</v>
      </c>
      <c r="E7888" t="s">
        <v>32013</v>
      </c>
    </row>
    <row r="7889" spans="1:5" x14ac:dyDescent="0.3">
      <c r="A7889" t="s">
        <v>32014</v>
      </c>
      <c r="B7889" t="s">
        <v>32015</v>
      </c>
      <c r="C7889" t="s">
        <v>32016</v>
      </c>
      <c r="D7889" t="s">
        <v>32016</v>
      </c>
      <c r="E7889" t="s">
        <v>32016</v>
      </c>
    </row>
    <row r="7890" spans="1:5" x14ac:dyDescent="0.3">
      <c r="A7890" t="s">
        <v>32017</v>
      </c>
      <c r="B7890" t="s">
        <v>32018</v>
      </c>
      <c r="C7890" t="s">
        <v>32019</v>
      </c>
      <c r="D7890" t="s">
        <v>32019</v>
      </c>
      <c r="E7890" t="s">
        <v>32019</v>
      </c>
    </row>
    <row r="7891" spans="1:5" x14ac:dyDescent="0.3">
      <c r="A7891" t="s">
        <v>32020</v>
      </c>
      <c r="B7891" t="s">
        <v>32021</v>
      </c>
      <c r="C7891" t="s">
        <v>32022</v>
      </c>
      <c r="D7891" t="s">
        <v>32022</v>
      </c>
      <c r="E7891" t="s">
        <v>32022</v>
      </c>
    </row>
    <row r="7892" spans="1:5" x14ac:dyDescent="0.3">
      <c r="A7892" t="s">
        <v>32023</v>
      </c>
      <c r="B7892" t="s">
        <v>32024</v>
      </c>
      <c r="C7892" t="s">
        <v>32025</v>
      </c>
      <c r="D7892" t="s">
        <v>32025</v>
      </c>
      <c r="E7892" t="s">
        <v>32025</v>
      </c>
    </row>
    <row r="7893" spans="1:5" x14ac:dyDescent="0.3">
      <c r="A7893" t="s">
        <v>32026</v>
      </c>
      <c r="B7893" t="s">
        <v>32027</v>
      </c>
      <c r="C7893" t="s">
        <v>32028</v>
      </c>
      <c r="D7893" t="s">
        <v>32028</v>
      </c>
      <c r="E7893" t="s">
        <v>32028</v>
      </c>
    </row>
    <row r="7894" spans="1:5" x14ac:dyDescent="0.3">
      <c r="A7894" t="s">
        <v>32029</v>
      </c>
      <c r="B7894" t="s">
        <v>32030</v>
      </c>
      <c r="C7894" t="s">
        <v>1049</v>
      </c>
      <c r="D7894" t="s">
        <v>32031</v>
      </c>
      <c r="E7894" t="s">
        <v>32031</v>
      </c>
    </row>
    <row r="7895" spans="1:5" x14ac:dyDescent="0.3">
      <c r="A7895" t="s">
        <v>32032</v>
      </c>
      <c r="B7895" t="s">
        <v>32033</v>
      </c>
      <c r="C7895" t="s">
        <v>32034</v>
      </c>
      <c r="D7895" t="s">
        <v>32034</v>
      </c>
      <c r="E7895" t="s">
        <v>32034</v>
      </c>
    </row>
    <row r="7896" spans="1:5" x14ac:dyDescent="0.3">
      <c r="A7896" t="s">
        <v>32035</v>
      </c>
      <c r="B7896" t="s">
        <v>32036</v>
      </c>
      <c r="C7896" t="s">
        <v>32037</v>
      </c>
      <c r="D7896" t="s">
        <v>32037</v>
      </c>
      <c r="E7896" t="s">
        <v>32037</v>
      </c>
    </row>
    <row r="7897" spans="1:5" x14ac:dyDescent="0.3">
      <c r="A7897" t="s">
        <v>32038</v>
      </c>
      <c r="B7897" t="s">
        <v>32039</v>
      </c>
      <c r="C7897" t="s">
        <v>32037</v>
      </c>
      <c r="D7897" t="s">
        <v>32037</v>
      </c>
      <c r="E7897" t="s">
        <v>32037</v>
      </c>
    </row>
    <row r="7898" spans="1:5" x14ac:dyDescent="0.3">
      <c r="A7898" t="s">
        <v>32040</v>
      </c>
      <c r="B7898" t="s">
        <v>32041</v>
      </c>
      <c r="C7898" t="s">
        <v>32042</v>
      </c>
      <c r="D7898" t="s">
        <v>32042</v>
      </c>
      <c r="E7898" t="s">
        <v>32042</v>
      </c>
    </row>
    <row r="7899" spans="1:5" x14ac:dyDescent="0.3">
      <c r="A7899" t="s">
        <v>32043</v>
      </c>
      <c r="B7899" t="s">
        <v>32044</v>
      </c>
      <c r="C7899" t="s">
        <v>32045</v>
      </c>
      <c r="D7899" t="s">
        <v>32045</v>
      </c>
      <c r="E7899" t="s">
        <v>32045</v>
      </c>
    </row>
    <row r="7900" spans="1:5" x14ac:dyDescent="0.3">
      <c r="A7900" t="s">
        <v>32046</v>
      </c>
      <c r="B7900" t="s">
        <v>32047</v>
      </c>
      <c r="C7900" t="s">
        <v>14349</v>
      </c>
      <c r="D7900" t="s">
        <v>14349</v>
      </c>
      <c r="E7900" t="s">
        <v>14349</v>
      </c>
    </row>
    <row r="7901" spans="1:5" x14ac:dyDescent="0.3">
      <c r="A7901" t="s">
        <v>32048</v>
      </c>
      <c r="B7901" t="s">
        <v>32049</v>
      </c>
      <c r="C7901" t="s">
        <v>32050</v>
      </c>
      <c r="D7901" t="s">
        <v>32050</v>
      </c>
      <c r="E7901" t="s">
        <v>32050</v>
      </c>
    </row>
    <row r="7902" spans="1:5" x14ac:dyDescent="0.3">
      <c r="A7902" t="s">
        <v>32051</v>
      </c>
      <c r="B7902" t="s">
        <v>32052</v>
      </c>
      <c r="C7902" t="s">
        <v>32053</v>
      </c>
      <c r="D7902" t="s">
        <v>32053</v>
      </c>
      <c r="E7902" t="s">
        <v>32053</v>
      </c>
    </row>
    <row r="7903" spans="1:5" x14ac:dyDescent="0.3">
      <c r="A7903" t="s">
        <v>32054</v>
      </c>
      <c r="B7903" t="s">
        <v>32055</v>
      </c>
      <c r="C7903" t="s">
        <v>32056</v>
      </c>
      <c r="D7903" t="s">
        <v>32056</v>
      </c>
      <c r="E7903" t="s">
        <v>32056</v>
      </c>
    </row>
    <row r="7904" spans="1:5" x14ac:dyDescent="0.3">
      <c r="A7904" t="s">
        <v>32057</v>
      </c>
      <c r="B7904" t="s">
        <v>32058</v>
      </c>
      <c r="C7904" t="s">
        <v>32059</v>
      </c>
      <c r="D7904" t="s">
        <v>32059</v>
      </c>
      <c r="E7904" t="s">
        <v>32059</v>
      </c>
    </row>
    <row r="7905" spans="1:5" x14ac:dyDescent="0.3">
      <c r="A7905" t="s">
        <v>32060</v>
      </c>
      <c r="B7905" t="s">
        <v>32061</v>
      </c>
      <c r="C7905" t="s">
        <v>32062</v>
      </c>
      <c r="D7905" t="s">
        <v>32062</v>
      </c>
      <c r="E7905" t="s">
        <v>32062</v>
      </c>
    </row>
    <row r="7906" spans="1:5" x14ac:dyDescent="0.3">
      <c r="A7906" t="s">
        <v>32063</v>
      </c>
      <c r="B7906" t="s">
        <v>32064</v>
      </c>
      <c r="C7906" t="s">
        <v>32065</v>
      </c>
      <c r="D7906" t="s">
        <v>32065</v>
      </c>
      <c r="E7906" t="s">
        <v>32065</v>
      </c>
    </row>
    <row r="7907" spans="1:5" x14ac:dyDescent="0.3">
      <c r="A7907" t="s">
        <v>32066</v>
      </c>
      <c r="B7907" t="s">
        <v>32067</v>
      </c>
      <c r="C7907" t="s">
        <v>32068</v>
      </c>
      <c r="D7907" t="s">
        <v>32068</v>
      </c>
      <c r="E7907" t="s">
        <v>32068</v>
      </c>
    </row>
    <row r="7908" spans="1:5" x14ac:dyDescent="0.3">
      <c r="A7908" t="s">
        <v>32069</v>
      </c>
      <c r="B7908" t="s">
        <v>32070</v>
      </c>
      <c r="C7908" t="s">
        <v>32071</v>
      </c>
      <c r="D7908" t="s">
        <v>32071</v>
      </c>
      <c r="E7908" t="s">
        <v>32072</v>
      </c>
    </row>
    <row r="7909" spans="1:5" x14ac:dyDescent="0.3">
      <c r="A7909" t="s">
        <v>32073</v>
      </c>
      <c r="B7909" t="s">
        <v>32074</v>
      </c>
      <c r="C7909" t="s">
        <v>32075</v>
      </c>
      <c r="D7909" t="s">
        <v>32075</v>
      </c>
      <c r="E7909" t="s">
        <v>32075</v>
      </c>
    </row>
    <row r="7910" spans="1:5" x14ac:dyDescent="0.3">
      <c r="A7910" t="s">
        <v>32076</v>
      </c>
      <c r="B7910" t="s">
        <v>32077</v>
      </c>
      <c r="C7910" t="s">
        <v>32078</v>
      </c>
      <c r="D7910" t="s">
        <v>32078</v>
      </c>
      <c r="E7910" t="s">
        <v>32078</v>
      </c>
    </row>
    <row r="7911" spans="1:5" x14ac:dyDescent="0.3">
      <c r="A7911" t="s">
        <v>32079</v>
      </c>
      <c r="B7911" t="s">
        <v>32080</v>
      </c>
      <c r="C7911" t="s">
        <v>32081</v>
      </c>
      <c r="D7911" t="s">
        <v>32081</v>
      </c>
      <c r="E7911" t="s">
        <v>32081</v>
      </c>
    </row>
    <row r="7912" spans="1:5" x14ac:dyDescent="0.3">
      <c r="A7912" t="s">
        <v>32082</v>
      </c>
      <c r="B7912" t="s">
        <v>32083</v>
      </c>
      <c r="C7912" t="s">
        <v>32084</v>
      </c>
      <c r="D7912" t="s">
        <v>32084</v>
      </c>
      <c r="E7912" t="s">
        <v>32084</v>
      </c>
    </row>
    <row r="7913" spans="1:5" x14ac:dyDescent="0.3">
      <c r="A7913" t="s">
        <v>32085</v>
      </c>
      <c r="B7913" t="s">
        <v>32086</v>
      </c>
      <c r="C7913" t="s">
        <v>32087</v>
      </c>
      <c r="D7913" t="s">
        <v>32087</v>
      </c>
      <c r="E7913" t="s">
        <v>32087</v>
      </c>
    </row>
    <row r="7914" spans="1:5" x14ac:dyDescent="0.3">
      <c r="A7914" t="s">
        <v>32088</v>
      </c>
      <c r="B7914" t="s">
        <v>32089</v>
      </c>
      <c r="C7914" t="s">
        <v>32090</v>
      </c>
      <c r="D7914" t="s">
        <v>32090</v>
      </c>
      <c r="E7914" t="s">
        <v>32090</v>
      </c>
    </row>
    <row r="7915" spans="1:5" x14ac:dyDescent="0.3">
      <c r="A7915" t="s">
        <v>32091</v>
      </c>
      <c r="B7915" t="s">
        <v>32092</v>
      </c>
      <c r="C7915" t="s">
        <v>32093</v>
      </c>
      <c r="D7915" t="s">
        <v>32093</v>
      </c>
      <c r="E7915" t="s">
        <v>32093</v>
      </c>
    </row>
    <row r="7916" spans="1:5" x14ac:dyDescent="0.3">
      <c r="A7916" t="s">
        <v>32094</v>
      </c>
      <c r="B7916" t="s">
        <v>32095</v>
      </c>
      <c r="C7916" t="s">
        <v>32096</v>
      </c>
      <c r="D7916" t="s">
        <v>32096</v>
      </c>
      <c r="E7916" t="s">
        <v>32096</v>
      </c>
    </row>
    <row r="7917" spans="1:5" x14ac:dyDescent="0.3">
      <c r="A7917" t="s">
        <v>32097</v>
      </c>
      <c r="B7917" t="s">
        <v>32098</v>
      </c>
      <c r="C7917" t="s">
        <v>32099</v>
      </c>
      <c r="D7917" t="s">
        <v>32099</v>
      </c>
      <c r="E7917" t="s">
        <v>32099</v>
      </c>
    </row>
    <row r="7918" spans="1:5" x14ac:dyDescent="0.3">
      <c r="A7918" t="s">
        <v>32100</v>
      </c>
      <c r="B7918" t="s">
        <v>32101</v>
      </c>
      <c r="C7918" t="s">
        <v>32102</v>
      </c>
      <c r="D7918" t="s">
        <v>32102</v>
      </c>
      <c r="E7918" t="s">
        <v>32102</v>
      </c>
    </row>
    <row r="7919" spans="1:5" x14ac:dyDescent="0.3">
      <c r="A7919" t="s">
        <v>32103</v>
      </c>
      <c r="B7919" t="s">
        <v>32104</v>
      </c>
      <c r="C7919" t="s">
        <v>32105</v>
      </c>
      <c r="D7919" t="s">
        <v>32105</v>
      </c>
      <c r="E7919" t="s">
        <v>32105</v>
      </c>
    </row>
    <row r="7920" spans="1:5" x14ac:dyDescent="0.3">
      <c r="A7920" t="s">
        <v>32106</v>
      </c>
      <c r="B7920" t="s">
        <v>32107</v>
      </c>
      <c r="C7920" t="s">
        <v>32108</v>
      </c>
      <c r="D7920" t="s">
        <v>32108</v>
      </c>
      <c r="E7920" t="s">
        <v>32108</v>
      </c>
    </row>
    <row r="7921" spans="1:5" x14ac:dyDescent="0.3">
      <c r="A7921" t="s">
        <v>32109</v>
      </c>
      <c r="B7921" t="s">
        <v>32110</v>
      </c>
      <c r="C7921" t="s">
        <v>32111</v>
      </c>
      <c r="D7921" t="s">
        <v>32111</v>
      </c>
      <c r="E7921" t="s">
        <v>32111</v>
      </c>
    </row>
    <row r="7922" spans="1:5" x14ac:dyDescent="0.3">
      <c r="A7922" t="s">
        <v>32112</v>
      </c>
      <c r="B7922" t="s">
        <v>32113</v>
      </c>
      <c r="C7922" t="s">
        <v>32114</v>
      </c>
      <c r="D7922" t="s">
        <v>32114</v>
      </c>
      <c r="E7922" t="s">
        <v>32114</v>
      </c>
    </row>
    <row r="7923" spans="1:5" x14ac:dyDescent="0.3">
      <c r="A7923" t="s">
        <v>32115</v>
      </c>
      <c r="B7923" t="s">
        <v>32116</v>
      </c>
      <c r="C7923" t="s">
        <v>32117</v>
      </c>
      <c r="D7923" t="s">
        <v>32117</v>
      </c>
      <c r="E7923" t="s">
        <v>32117</v>
      </c>
    </row>
    <row r="7924" spans="1:5" x14ac:dyDescent="0.3">
      <c r="A7924" t="s">
        <v>32118</v>
      </c>
      <c r="B7924" t="s">
        <v>32119</v>
      </c>
      <c r="C7924" t="s">
        <v>14611</v>
      </c>
      <c r="D7924" t="s">
        <v>14611</v>
      </c>
      <c r="E7924" t="s">
        <v>14611</v>
      </c>
    </row>
    <row r="7925" spans="1:5" x14ac:dyDescent="0.3">
      <c r="A7925" t="s">
        <v>32120</v>
      </c>
      <c r="B7925" t="s">
        <v>32121</v>
      </c>
      <c r="C7925" t="s">
        <v>32122</v>
      </c>
      <c r="D7925" t="s">
        <v>32122</v>
      </c>
      <c r="E7925" t="s">
        <v>32122</v>
      </c>
    </row>
    <row r="7926" spans="1:5" x14ac:dyDescent="0.3">
      <c r="A7926" t="s">
        <v>32123</v>
      </c>
      <c r="B7926" t="s">
        <v>32124</v>
      </c>
      <c r="C7926" t="s">
        <v>32125</v>
      </c>
      <c r="D7926" t="s">
        <v>32125</v>
      </c>
      <c r="E7926" t="s">
        <v>32125</v>
      </c>
    </row>
    <row r="7927" spans="1:5" x14ac:dyDescent="0.3">
      <c r="A7927" t="s">
        <v>32126</v>
      </c>
      <c r="B7927" t="s">
        <v>32127</v>
      </c>
      <c r="C7927" t="s">
        <v>32128</v>
      </c>
      <c r="D7927" t="s">
        <v>32128</v>
      </c>
      <c r="E7927" t="s">
        <v>32128</v>
      </c>
    </row>
    <row r="7928" spans="1:5" x14ac:dyDescent="0.3">
      <c r="A7928" t="s">
        <v>32129</v>
      </c>
      <c r="B7928" t="s">
        <v>32130</v>
      </c>
      <c r="C7928" t="s">
        <v>32131</v>
      </c>
      <c r="D7928" t="s">
        <v>32131</v>
      </c>
      <c r="E7928" t="s">
        <v>32131</v>
      </c>
    </row>
    <row r="7929" spans="1:5" x14ac:dyDescent="0.3">
      <c r="A7929" t="s">
        <v>32132</v>
      </c>
      <c r="B7929" t="s">
        <v>32133</v>
      </c>
      <c r="C7929" t="s">
        <v>32134</v>
      </c>
      <c r="D7929" t="s">
        <v>32134</v>
      </c>
      <c r="E7929" t="s">
        <v>32134</v>
      </c>
    </row>
    <row r="7930" spans="1:5" x14ac:dyDescent="0.3">
      <c r="A7930" t="s">
        <v>32135</v>
      </c>
      <c r="B7930" t="s">
        <v>32136</v>
      </c>
      <c r="C7930" t="s">
        <v>4527</v>
      </c>
      <c r="D7930" t="s">
        <v>4527</v>
      </c>
      <c r="E7930" t="s">
        <v>4527</v>
      </c>
    </row>
    <row r="7931" spans="1:5" x14ac:dyDescent="0.3">
      <c r="A7931" t="s">
        <v>32137</v>
      </c>
      <c r="B7931" t="s">
        <v>32138</v>
      </c>
      <c r="C7931" t="s">
        <v>17699</v>
      </c>
      <c r="D7931" t="s">
        <v>32139</v>
      </c>
      <c r="E7931" t="s">
        <v>32139</v>
      </c>
    </row>
    <row r="7932" spans="1:5" x14ac:dyDescent="0.3">
      <c r="A7932" t="s">
        <v>32140</v>
      </c>
      <c r="B7932" t="s">
        <v>32141</v>
      </c>
      <c r="C7932" t="s">
        <v>32142</v>
      </c>
      <c r="D7932" t="s">
        <v>32142</v>
      </c>
      <c r="E7932" t="s">
        <v>32142</v>
      </c>
    </row>
    <row r="7933" spans="1:5" x14ac:dyDescent="0.3">
      <c r="A7933" t="s">
        <v>32143</v>
      </c>
      <c r="B7933" t="s">
        <v>32144</v>
      </c>
      <c r="C7933" t="s">
        <v>32145</v>
      </c>
      <c r="D7933" t="s">
        <v>32145</v>
      </c>
      <c r="E7933" t="s">
        <v>32145</v>
      </c>
    </row>
    <row r="7934" spans="1:5" x14ac:dyDescent="0.3">
      <c r="A7934" t="s">
        <v>32146</v>
      </c>
      <c r="B7934" t="s">
        <v>32147</v>
      </c>
      <c r="C7934" t="s">
        <v>32148</v>
      </c>
      <c r="D7934" t="s">
        <v>32148</v>
      </c>
      <c r="E7934" t="s">
        <v>32148</v>
      </c>
    </row>
    <row r="7935" spans="1:5" x14ac:dyDescent="0.3">
      <c r="A7935" t="s">
        <v>32149</v>
      </c>
      <c r="B7935" t="s">
        <v>32150</v>
      </c>
      <c r="C7935" t="s">
        <v>32151</v>
      </c>
      <c r="D7935" t="s">
        <v>32151</v>
      </c>
      <c r="E7935" t="s">
        <v>32151</v>
      </c>
    </row>
    <row r="7936" spans="1:5" x14ac:dyDescent="0.3">
      <c r="A7936" t="s">
        <v>32152</v>
      </c>
      <c r="B7936" t="s">
        <v>32153</v>
      </c>
      <c r="C7936" t="s">
        <v>32154</v>
      </c>
      <c r="D7936" t="s">
        <v>32154</v>
      </c>
      <c r="E7936" t="s">
        <v>32154</v>
      </c>
    </row>
    <row r="7937" spans="1:5" x14ac:dyDescent="0.3">
      <c r="A7937" t="s">
        <v>32155</v>
      </c>
      <c r="B7937" t="s">
        <v>32156</v>
      </c>
      <c r="C7937" t="s">
        <v>14679</v>
      </c>
      <c r="D7937" t="s">
        <v>14679</v>
      </c>
      <c r="E7937" t="s">
        <v>14679</v>
      </c>
    </row>
    <row r="7938" spans="1:5" x14ac:dyDescent="0.3">
      <c r="A7938" t="s">
        <v>32157</v>
      </c>
      <c r="B7938" t="s">
        <v>32158</v>
      </c>
      <c r="C7938" t="s">
        <v>26831</v>
      </c>
      <c r="D7938" t="s">
        <v>26831</v>
      </c>
      <c r="E7938" t="s">
        <v>26831</v>
      </c>
    </row>
    <row r="7939" spans="1:5" x14ac:dyDescent="0.3">
      <c r="A7939" t="s">
        <v>32159</v>
      </c>
      <c r="B7939" t="s">
        <v>32160</v>
      </c>
      <c r="C7939" t="s">
        <v>32161</v>
      </c>
      <c r="D7939" t="s">
        <v>32162</v>
      </c>
      <c r="E7939" t="s">
        <v>32162</v>
      </c>
    </row>
    <row r="7940" spans="1:5" x14ac:dyDescent="0.3">
      <c r="A7940" t="s">
        <v>32163</v>
      </c>
      <c r="B7940" t="s">
        <v>32164</v>
      </c>
      <c r="C7940" t="s">
        <v>32165</v>
      </c>
      <c r="D7940" t="s">
        <v>32165</v>
      </c>
      <c r="E7940" t="s">
        <v>32165</v>
      </c>
    </row>
    <row r="7941" spans="1:5" x14ac:dyDescent="0.3">
      <c r="A7941" t="s">
        <v>32166</v>
      </c>
      <c r="B7941" t="s">
        <v>32167</v>
      </c>
      <c r="C7941" t="s">
        <v>32168</v>
      </c>
      <c r="D7941" t="s">
        <v>32168</v>
      </c>
      <c r="E7941" t="s">
        <v>32168</v>
      </c>
    </row>
    <row r="7942" spans="1:5" x14ac:dyDescent="0.3">
      <c r="A7942" t="s">
        <v>32169</v>
      </c>
      <c r="B7942" t="s">
        <v>32170</v>
      </c>
      <c r="C7942" t="s">
        <v>32171</v>
      </c>
      <c r="D7942" t="s">
        <v>32171</v>
      </c>
      <c r="E7942" t="s">
        <v>32171</v>
      </c>
    </row>
    <row r="7943" spans="1:5" x14ac:dyDescent="0.3">
      <c r="A7943" t="s">
        <v>32172</v>
      </c>
      <c r="B7943" t="s">
        <v>32173</v>
      </c>
      <c r="C7943" t="s">
        <v>32174</v>
      </c>
      <c r="D7943" t="s">
        <v>32174</v>
      </c>
      <c r="E7943" t="s">
        <v>32174</v>
      </c>
    </row>
    <row r="7944" spans="1:5" x14ac:dyDescent="0.3">
      <c r="A7944" t="s">
        <v>32175</v>
      </c>
      <c r="B7944" t="s">
        <v>32176</v>
      </c>
      <c r="C7944" t="s">
        <v>32177</v>
      </c>
      <c r="D7944" t="s">
        <v>32177</v>
      </c>
      <c r="E7944" t="s">
        <v>32177</v>
      </c>
    </row>
    <row r="7945" spans="1:5" x14ac:dyDescent="0.3">
      <c r="A7945" t="s">
        <v>32178</v>
      </c>
      <c r="B7945" t="s">
        <v>32179</v>
      </c>
      <c r="C7945" t="s">
        <v>32180</v>
      </c>
      <c r="D7945" t="s">
        <v>32180</v>
      </c>
      <c r="E7945" t="s">
        <v>32180</v>
      </c>
    </row>
    <row r="7946" spans="1:5" x14ac:dyDescent="0.3">
      <c r="A7946" t="s">
        <v>32181</v>
      </c>
      <c r="B7946" t="s">
        <v>32182</v>
      </c>
      <c r="C7946" t="s">
        <v>32183</v>
      </c>
      <c r="D7946" t="s">
        <v>32183</v>
      </c>
      <c r="E7946" t="s">
        <v>32183</v>
      </c>
    </row>
    <row r="7947" spans="1:5" x14ac:dyDescent="0.3">
      <c r="A7947" t="s">
        <v>32184</v>
      </c>
      <c r="B7947" t="s">
        <v>32185</v>
      </c>
      <c r="C7947" t="s">
        <v>32186</v>
      </c>
      <c r="D7947" t="s">
        <v>32186</v>
      </c>
      <c r="E7947" t="s">
        <v>32186</v>
      </c>
    </row>
    <row r="7948" spans="1:5" x14ac:dyDescent="0.3">
      <c r="A7948" t="s">
        <v>32187</v>
      </c>
      <c r="B7948" t="s">
        <v>32188</v>
      </c>
      <c r="C7948" t="s">
        <v>32189</v>
      </c>
      <c r="D7948" t="s">
        <v>32189</v>
      </c>
      <c r="E7948" t="s">
        <v>32189</v>
      </c>
    </row>
    <row r="7949" spans="1:5" x14ac:dyDescent="0.3">
      <c r="A7949" t="s">
        <v>32190</v>
      </c>
      <c r="B7949" t="s">
        <v>32191</v>
      </c>
      <c r="C7949" t="s">
        <v>32192</v>
      </c>
      <c r="D7949" t="s">
        <v>32192</v>
      </c>
      <c r="E7949" t="s">
        <v>32192</v>
      </c>
    </row>
    <row r="7950" spans="1:5" x14ac:dyDescent="0.3">
      <c r="A7950" t="s">
        <v>32193</v>
      </c>
      <c r="B7950" t="s">
        <v>32194</v>
      </c>
      <c r="C7950" t="s">
        <v>32195</v>
      </c>
      <c r="D7950" t="s">
        <v>32195</v>
      </c>
      <c r="E7950" t="s">
        <v>32195</v>
      </c>
    </row>
    <row r="7951" spans="1:5" x14ac:dyDescent="0.3">
      <c r="A7951" t="s">
        <v>32196</v>
      </c>
      <c r="B7951" t="s">
        <v>32197</v>
      </c>
      <c r="C7951" t="s">
        <v>32198</v>
      </c>
      <c r="D7951" t="s">
        <v>32198</v>
      </c>
      <c r="E7951" t="s">
        <v>32198</v>
      </c>
    </row>
    <row r="7952" spans="1:5" x14ac:dyDescent="0.3">
      <c r="A7952" t="s">
        <v>32199</v>
      </c>
      <c r="B7952" t="s">
        <v>32200</v>
      </c>
      <c r="C7952" t="s">
        <v>32201</v>
      </c>
      <c r="D7952" t="s">
        <v>32202</v>
      </c>
      <c r="E7952" t="s">
        <v>32202</v>
      </c>
    </row>
    <row r="7953" spans="1:5" x14ac:dyDescent="0.3">
      <c r="A7953" t="s">
        <v>32203</v>
      </c>
      <c r="B7953" t="s">
        <v>32204</v>
      </c>
      <c r="C7953" t="s">
        <v>32205</v>
      </c>
      <c r="D7953" t="s">
        <v>32205</v>
      </c>
      <c r="E7953" t="s">
        <v>32205</v>
      </c>
    </row>
    <row r="7954" spans="1:5" x14ac:dyDescent="0.3">
      <c r="A7954" t="s">
        <v>32206</v>
      </c>
      <c r="B7954" t="s">
        <v>32207</v>
      </c>
      <c r="C7954" t="s">
        <v>4931</v>
      </c>
      <c r="D7954" t="s">
        <v>4931</v>
      </c>
      <c r="E7954" t="s">
        <v>4931</v>
      </c>
    </row>
    <row r="7955" spans="1:5" x14ac:dyDescent="0.3">
      <c r="A7955" t="s">
        <v>32208</v>
      </c>
      <c r="B7955" t="s">
        <v>32209</v>
      </c>
      <c r="C7955" t="s">
        <v>32210</v>
      </c>
      <c r="D7955" t="s">
        <v>32210</v>
      </c>
      <c r="E7955" t="s">
        <v>32210</v>
      </c>
    </row>
    <row r="7956" spans="1:5" x14ac:dyDescent="0.3">
      <c r="A7956" t="s">
        <v>32211</v>
      </c>
      <c r="B7956" t="s">
        <v>32212</v>
      </c>
      <c r="C7956" t="s">
        <v>32213</v>
      </c>
      <c r="D7956" t="s">
        <v>32214</v>
      </c>
      <c r="E7956" t="s">
        <v>32214</v>
      </c>
    </row>
    <row r="7957" spans="1:5" x14ac:dyDescent="0.3">
      <c r="A7957" t="s">
        <v>32215</v>
      </c>
      <c r="B7957" t="s">
        <v>32216</v>
      </c>
      <c r="C7957" t="s">
        <v>32217</v>
      </c>
      <c r="D7957" t="s">
        <v>32217</v>
      </c>
      <c r="E7957" t="s">
        <v>32217</v>
      </c>
    </row>
    <row r="7958" spans="1:5" x14ac:dyDescent="0.3">
      <c r="A7958" t="s">
        <v>32218</v>
      </c>
      <c r="B7958" t="s">
        <v>32219</v>
      </c>
      <c r="C7958" t="s">
        <v>14863</v>
      </c>
      <c r="D7958" t="s">
        <v>14863</v>
      </c>
      <c r="E7958" t="s">
        <v>14863</v>
      </c>
    </row>
    <row r="7959" spans="1:5" x14ac:dyDescent="0.3">
      <c r="A7959" t="s">
        <v>32220</v>
      </c>
      <c r="B7959" t="s">
        <v>32221</v>
      </c>
      <c r="C7959" t="s">
        <v>32222</v>
      </c>
      <c r="D7959" t="s">
        <v>32222</v>
      </c>
      <c r="E7959" t="s">
        <v>32222</v>
      </c>
    </row>
    <row r="7960" spans="1:5" x14ac:dyDescent="0.3">
      <c r="A7960" t="s">
        <v>32223</v>
      </c>
      <c r="B7960" t="s">
        <v>32224</v>
      </c>
      <c r="C7960" t="s">
        <v>32225</v>
      </c>
      <c r="D7960" t="s">
        <v>32225</v>
      </c>
      <c r="E7960" t="s">
        <v>32225</v>
      </c>
    </row>
    <row r="7961" spans="1:5" x14ac:dyDescent="0.3">
      <c r="A7961" t="s">
        <v>32226</v>
      </c>
      <c r="B7961" t="s">
        <v>32227</v>
      </c>
      <c r="C7961" t="s">
        <v>32228</v>
      </c>
      <c r="D7961" t="s">
        <v>32228</v>
      </c>
      <c r="E7961" t="s">
        <v>32228</v>
      </c>
    </row>
    <row r="7962" spans="1:5" x14ac:dyDescent="0.3">
      <c r="A7962" t="s">
        <v>32229</v>
      </c>
      <c r="B7962" t="s">
        <v>32230</v>
      </c>
      <c r="C7962" t="s">
        <v>32231</v>
      </c>
      <c r="D7962" t="s">
        <v>32231</v>
      </c>
      <c r="E7962" t="s">
        <v>32231</v>
      </c>
    </row>
    <row r="7963" spans="1:5" x14ac:dyDescent="0.3">
      <c r="A7963" t="s">
        <v>32232</v>
      </c>
      <c r="B7963" t="s">
        <v>32233</v>
      </c>
      <c r="C7963" t="s">
        <v>32234</v>
      </c>
      <c r="D7963" t="s">
        <v>32234</v>
      </c>
      <c r="E7963" t="s">
        <v>32234</v>
      </c>
    </row>
    <row r="7964" spans="1:5" x14ac:dyDescent="0.3">
      <c r="A7964" t="s">
        <v>32235</v>
      </c>
      <c r="B7964" t="s">
        <v>32236</v>
      </c>
      <c r="C7964" t="s">
        <v>32237</v>
      </c>
      <c r="D7964" t="s">
        <v>32237</v>
      </c>
      <c r="E7964" t="s">
        <v>32237</v>
      </c>
    </row>
    <row r="7965" spans="1:5" x14ac:dyDescent="0.3">
      <c r="A7965" t="s">
        <v>32238</v>
      </c>
      <c r="B7965" t="s">
        <v>32239</v>
      </c>
      <c r="C7965" t="s">
        <v>32240</v>
      </c>
      <c r="D7965" t="s">
        <v>32240</v>
      </c>
      <c r="E7965" t="s">
        <v>32240</v>
      </c>
    </row>
    <row r="7966" spans="1:5" x14ac:dyDescent="0.3">
      <c r="A7966" t="s">
        <v>32241</v>
      </c>
      <c r="B7966" t="s">
        <v>32242</v>
      </c>
      <c r="C7966" t="s">
        <v>32243</v>
      </c>
      <c r="D7966" t="s">
        <v>32243</v>
      </c>
      <c r="E7966" t="s">
        <v>32243</v>
      </c>
    </row>
    <row r="7967" spans="1:5" x14ac:dyDescent="0.3">
      <c r="A7967" t="s">
        <v>32244</v>
      </c>
      <c r="B7967" t="s">
        <v>32245</v>
      </c>
      <c r="C7967" t="s">
        <v>32246</v>
      </c>
      <c r="D7967" t="s">
        <v>32246</v>
      </c>
      <c r="E7967" t="s">
        <v>32246</v>
      </c>
    </row>
    <row r="7968" spans="1:5" x14ac:dyDescent="0.3">
      <c r="A7968" t="s">
        <v>32247</v>
      </c>
      <c r="B7968" t="s">
        <v>32248</v>
      </c>
      <c r="C7968" t="s">
        <v>32249</v>
      </c>
      <c r="D7968" t="s">
        <v>32249</v>
      </c>
      <c r="E7968" t="s">
        <v>32249</v>
      </c>
    </row>
    <row r="7969" spans="1:5" x14ac:dyDescent="0.3">
      <c r="A7969" t="s">
        <v>32250</v>
      </c>
      <c r="B7969" t="s">
        <v>32251</v>
      </c>
      <c r="C7969" t="s">
        <v>32059</v>
      </c>
      <c r="D7969" t="s">
        <v>32059</v>
      </c>
      <c r="E7969" t="s">
        <v>32059</v>
      </c>
    </row>
    <row r="7970" spans="1:5" x14ac:dyDescent="0.3">
      <c r="A7970" t="s">
        <v>32252</v>
      </c>
      <c r="B7970" t="s">
        <v>32253</v>
      </c>
      <c r="C7970" t="s">
        <v>32254</v>
      </c>
      <c r="D7970" t="s">
        <v>32254</v>
      </c>
      <c r="E7970" t="s">
        <v>32254</v>
      </c>
    </row>
    <row r="7971" spans="1:5" x14ac:dyDescent="0.3">
      <c r="A7971" t="s">
        <v>32255</v>
      </c>
      <c r="B7971" t="s">
        <v>32256</v>
      </c>
      <c r="C7971" t="s">
        <v>32257</v>
      </c>
      <c r="D7971" t="s">
        <v>32257</v>
      </c>
      <c r="E7971" t="s">
        <v>32257</v>
      </c>
    </row>
    <row r="7972" spans="1:5" x14ac:dyDescent="0.3">
      <c r="A7972" t="s">
        <v>32258</v>
      </c>
      <c r="B7972" t="s">
        <v>32259</v>
      </c>
      <c r="C7972" t="s">
        <v>32260</v>
      </c>
      <c r="D7972" t="s">
        <v>32260</v>
      </c>
      <c r="E7972" t="s">
        <v>32260</v>
      </c>
    </row>
    <row r="7973" spans="1:5" x14ac:dyDescent="0.3">
      <c r="A7973" t="s">
        <v>32261</v>
      </c>
      <c r="B7973" t="s">
        <v>32262</v>
      </c>
      <c r="C7973" t="s">
        <v>25979</v>
      </c>
      <c r="D7973" t="s">
        <v>25979</v>
      </c>
      <c r="E7973" t="s">
        <v>25979</v>
      </c>
    </row>
    <row r="7974" spans="1:5" x14ac:dyDescent="0.3">
      <c r="A7974" t="s">
        <v>32263</v>
      </c>
      <c r="B7974" t="s">
        <v>32264</v>
      </c>
      <c r="C7974" t="s">
        <v>32265</v>
      </c>
      <c r="D7974" t="s">
        <v>32265</v>
      </c>
      <c r="E7974" t="s">
        <v>32265</v>
      </c>
    </row>
    <row r="7975" spans="1:5" x14ac:dyDescent="0.3">
      <c r="A7975" t="s">
        <v>32266</v>
      </c>
      <c r="B7975" t="s">
        <v>32267</v>
      </c>
      <c r="C7975" t="s">
        <v>32268</v>
      </c>
      <c r="D7975" t="s">
        <v>32268</v>
      </c>
      <c r="E7975" t="s">
        <v>32268</v>
      </c>
    </row>
    <row r="7976" spans="1:5" x14ac:dyDescent="0.3">
      <c r="A7976" t="s">
        <v>32269</v>
      </c>
      <c r="B7976" t="s">
        <v>32270</v>
      </c>
      <c r="C7976" t="s">
        <v>32271</v>
      </c>
      <c r="D7976" t="s">
        <v>32271</v>
      </c>
      <c r="E7976" t="s">
        <v>32271</v>
      </c>
    </row>
    <row r="7977" spans="1:5" x14ac:dyDescent="0.3">
      <c r="A7977" t="s">
        <v>32272</v>
      </c>
      <c r="B7977" t="s">
        <v>32273</v>
      </c>
      <c r="C7977" t="s">
        <v>15598</v>
      </c>
      <c r="D7977" t="s">
        <v>15598</v>
      </c>
      <c r="E7977" t="s">
        <v>15598</v>
      </c>
    </row>
    <row r="7978" spans="1:5" x14ac:dyDescent="0.3">
      <c r="A7978" t="s">
        <v>32274</v>
      </c>
      <c r="B7978" t="s">
        <v>32275</v>
      </c>
      <c r="C7978" t="s">
        <v>32276</v>
      </c>
      <c r="D7978" t="s">
        <v>32276</v>
      </c>
      <c r="E7978" t="s">
        <v>32276</v>
      </c>
    </row>
    <row r="7979" spans="1:5" x14ac:dyDescent="0.3">
      <c r="A7979" t="s">
        <v>32277</v>
      </c>
      <c r="B7979" t="s">
        <v>32278</v>
      </c>
      <c r="C7979" t="s">
        <v>32279</v>
      </c>
      <c r="D7979" t="s">
        <v>32279</v>
      </c>
      <c r="E7979" t="s">
        <v>32279</v>
      </c>
    </row>
    <row r="7980" spans="1:5" x14ac:dyDescent="0.3">
      <c r="A7980" t="s">
        <v>32280</v>
      </c>
      <c r="B7980" t="s">
        <v>32281</v>
      </c>
      <c r="C7980" t="s">
        <v>32282</v>
      </c>
      <c r="D7980" t="s">
        <v>32282</v>
      </c>
      <c r="E7980" t="s">
        <v>32282</v>
      </c>
    </row>
    <row r="7981" spans="1:5" x14ac:dyDescent="0.3">
      <c r="A7981" t="s">
        <v>32283</v>
      </c>
      <c r="B7981" t="s">
        <v>32284</v>
      </c>
      <c r="C7981" t="s">
        <v>32285</v>
      </c>
      <c r="D7981" t="s">
        <v>32285</v>
      </c>
      <c r="E7981" t="s">
        <v>32285</v>
      </c>
    </row>
    <row r="7982" spans="1:5" x14ac:dyDescent="0.3">
      <c r="A7982" t="s">
        <v>32286</v>
      </c>
      <c r="B7982" t="s">
        <v>32287</v>
      </c>
      <c r="C7982" t="s">
        <v>32288</v>
      </c>
      <c r="D7982" t="s">
        <v>32288</v>
      </c>
      <c r="E7982" t="s">
        <v>32288</v>
      </c>
    </row>
    <row r="7983" spans="1:5" x14ac:dyDescent="0.3">
      <c r="A7983" t="s">
        <v>32289</v>
      </c>
      <c r="B7983" t="s">
        <v>32290</v>
      </c>
      <c r="C7983" t="s">
        <v>32291</v>
      </c>
      <c r="D7983" t="s">
        <v>32291</v>
      </c>
      <c r="E7983" t="s">
        <v>32291</v>
      </c>
    </row>
    <row r="7984" spans="1:5" x14ac:dyDescent="0.3">
      <c r="A7984" t="s">
        <v>32292</v>
      </c>
      <c r="B7984" t="s">
        <v>32293</v>
      </c>
      <c r="C7984" t="s">
        <v>32294</v>
      </c>
      <c r="D7984" t="s">
        <v>32294</v>
      </c>
      <c r="E7984" t="s">
        <v>32294</v>
      </c>
    </row>
    <row r="7985" spans="1:5" x14ac:dyDescent="0.3">
      <c r="A7985" t="s">
        <v>32295</v>
      </c>
      <c r="B7985" t="s">
        <v>32296</v>
      </c>
      <c r="C7985" t="s">
        <v>32297</v>
      </c>
      <c r="D7985" t="s">
        <v>32297</v>
      </c>
      <c r="E7985" t="s">
        <v>32297</v>
      </c>
    </row>
    <row r="7986" spans="1:5" x14ac:dyDescent="0.3">
      <c r="A7986" t="s">
        <v>32298</v>
      </c>
      <c r="B7986" t="s">
        <v>32299</v>
      </c>
      <c r="C7986" t="s">
        <v>32300</v>
      </c>
      <c r="D7986" t="s">
        <v>32300</v>
      </c>
      <c r="E7986" t="s">
        <v>32300</v>
      </c>
    </row>
    <row r="7987" spans="1:5" x14ac:dyDescent="0.3">
      <c r="A7987" t="s">
        <v>32301</v>
      </c>
      <c r="B7987" t="s">
        <v>32302</v>
      </c>
      <c r="C7987" t="s">
        <v>32303</v>
      </c>
      <c r="D7987" t="s">
        <v>32303</v>
      </c>
      <c r="E7987" t="s">
        <v>32303</v>
      </c>
    </row>
    <row r="7988" spans="1:5" x14ac:dyDescent="0.3">
      <c r="A7988" t="s">
        <v>32304</v>
      </c>
      <c r="B7988" t="s">
        <v>32305</v>
      </c>
      <c r="C7988" t="s">
        <v>2654</v>
      </c>
      <c r="D7988" t="s">
        <v>2654</v>
      </c>
      <c r="E7988" t="s">
        <v>2654</v>
      </c>
    </row>
    <row r="7989" spans="1:5" x14ac:dyDescent="0.3">
      <c r="A7989" t="s">
        <v>32306</v>
      </c>
      <c r="B7989" t="s">
        <v>32307</v>
      </c>
      <c r="C7989" t="s">
        <v>32308</v>
      </c>
      <c r="D7989" t="s">
        <v>32308</v>
      </c>
      <c r="E7989" t="s">
        <v>32308</v>
      </c>
    </row>
    <row r="7990" spans="1:5" x14ac:dyDescent="0.3">
      <c r="A7990" t="s">
        <v>32309</v>
      </c>
      <c r="B7990" t="s">
        <v>32310</v>
      </c>
      <c r="C7990" t="s">
        <v>15187</v>
      </c>
      <c r="D7990" t="s">
        <v>15187</v>
      </c>
      <c r="E7990" t="s">
        <v>15187</v>
      </c>
    </row>
    <row r="7991" spans="1:5" x14ac:dyDescent="0.3">
      <c r="A7991" t="s">
        <v>32311</v>
      </c>
      <c r="B7991" t="s">
        <v>32312</v>
      </c>
      <c r="C7991" t="s">
        <v>32313</v>
      </c>
      <c r="D7991" t="s">
        <v>32314</v>
      </c>
      <c r="E7991" t="s">
        <v>32314</v>
      </c>
    </row>
    <row r="7992" spans="1:5" x14ac:dyDescent="0.3">
      <c r="A7992" t="s">
        <v>32315</v>
      </c>
      <c r="B7992" t="s">
        <v>32316</v>
      </c>
      <c r="C7992" t="s">
        <v>32317</v>
      </c>
      <c r="D7992" t="s">
        <v>32317</v>
      </c>
      <c r="E7992" t="s">
        <v>32317</v>
      </c>
    </row>
    <row r="7993" spans="1:5" x14ac:dyDescent="0.3">
      <c r="A7993" t="s">
        <v>32318</v>
      </c>
      <c r="B7993" t="s">
        <v>32319</v>
      </c>
      <c r="C7993" t="s">
        <v>32320</v>
      </c>
      <c r="D7993" t="s">
        <v>32320</v>
      </c>
      <c r="E7993" t="s">
        <v>32320</v>
      </c>
    </row>
    <row r="7994" spans="1:5" x14ac:dyDescent="0.3">
      <c r="A7994" t="s">
        <v>32321</v>
      </c>
      <c r="B7994" t="s">
        <v>32322</v>
      </c>
      <c r="C7994" t="s">
        <v>32323</v>
      </c>
      <c r="D7994" t="s">
        <v>32323</v>
      </c>
      <c r="E7994" t="s">
        <v>32323</v>
      </c>
    </row>
    <row r="7995" spans="1:5" x14ac:dyDescent="0.3">
      <c r="A7995" t="s">
        <v>32324</v>
      </c>
      <c r="B7995" t="s">
        <v>32325</v>
      </c>
      <c r="C7995" t="s">
        <v>32326</v>
      </c>
      <c r="D7995" t="s">
        <v>32326</v>
      </c>
      <c r="E7995" t="s">
        <v>32326</v>
      </c>
    </row>
    <row r="7996" spans="1:5" x14ac:dyDescent="0.3">
      <c r="A7996" t="s">
        <v>32327</v>
      </c>
      <c r="B7996" t="s">
        <v>32328</v>
      </c>
      <c r="C7996" t="s">
        <v>32329</v>
      </c>
      <c r="D7996" t="s">
        <v>32329</v>
      </c>
      <c r="E7996" t="s">
        <v>32329</v>
      </c>
    </row>
    <row r="7997" spans="1:5" x14ac:dyDescent="0.3">
      <c r="A7997" t="s">
        <v>32330</v>
      </c>
      <c r="B7997" t="s">
        <v>32331</v>
      </c>
      <c r="C7997" t="s">
        <v>32332</v>
      </c>
      <c r="D7997" t="s">
        <v>32332</v>
      </c>
      <c r="E7997" t="s">
        <v>32332</v>
      </c>
    </row>
    <row r="7998" spans="1:5" x14ac:dyDescent="0.3">
      <c r="A7998" t="s">
        <v>32333</v>
      </c>
      <c r="B7998" t="s">
        <v>32334</v>
      </c>
      <c r="C7998" t="s">
        <v>32335</v>
      </c>
      <c r="D7998" t="s">
        <v>32335</v>
      </c>
      <c r="E7998" t="s">
        <v>32335</v>
      </c>
    </row>
    <row r="7999" spans="1:5" x14ac:dyDescent="0.3">
      <c r="A7999" t="s">
        <v>32336</v>
      </c>
      <c r="B7999" t="s">
        <v>32337</v>
      </c>
      <c r="C7999" t="s">
        <v>32338</v>
      </c>
      <c r="D7999" t="s">
        <v>32338</v>
      </c>
      <c r="E7999" t="s">
        <v>32338</v>
      </c>
    </row>
    <row r="8000" spans="1:5" x14ac:dyDescent="0.3">
      <c r="A8000" t="s">
        <v>32339</v>
      </c>
      <c r="B8000" t="s">
        <v>32340</v>
      </c>
      <c r="C8000" t="s">
        <v>32341</v>
      </c>
      <c r="D8000" t="s">
        <v>32342</v>
      </c>
      <c r="E8000" t="s">
        <v>32342</v>
      </c>
    </row>
    <row r="8001" spans="1:5" x14ac:dyDescent="0.3">
      <c r="A8001" t="s">
        <v>32343</v>
      </c>
      <c r="B8001" t="s">
        <v>32344</v>
      </c>
      <c r="C8001" t="s">
        <v>32345</v>
      </c>
      <c r="D8001" t="s">
        <v>32345</v>
      </c>
      <c r="E8001" t="s">
        <v>32345</v>
      </c>
    </row>
    <row r="8002" spans="1:5" x14ac:dyDescent="0.3">
      <c r="A8002" t="s">
        <v>32346</v>
      </c>
      <c r="B8002" t="s">
        <v>32347</v>
      </c>
      <c r="C8002" t="s">
        <v>32348</v>
      </c>
      <c r="D8002" t="s">
        <v>32348</v>
      </c>
      <c r="E8002" t="s">
        <v>32348</v>
      </c>
    </row>
    <row r="8003" spans="1:5" x14ac:dyDescent="0.3">
      <c r="A8003" t="s">
        <v>32349</v>
      </c>
      <c r="B8003" t="s">
        <v>32350</v>
      </c>
      <c r="C8003" t="s">
        <v>32351</v>
      </c>
      <c r="D8003" t="s">
        <v>32351</v>
      </c>
      <c r="E8003" t="s">
        <v>32351</v>
      </c>
    </row>
    <row r="8004" spans="1:5" x14ac:dyDescent="0.3">
      <c r="A8004" t="s">
        <v>32352</v>
      </c>
      <c r="B8004" t="s">
        <v>32353</v>
      </c>
      <c r="C8004" t="s">
        <v>32354</v>
      </c>
      <c r="D8004" t="s">
        <v>32354</v>
      </c>
      <c r="E8004" t="s">
        <v>32354</v>
      </c>
    </row>
    <row r="8005" spans="1:5" x14ac:dyDescent="0.3">
      <c r="A8005" t="s">
        <v>32355</v>
      </c>
      <c r="B8005" t="s">
        <v>32356</v>
      </c>
      <c r="C8005" t="s">
        <v>32357</v>
      </c>
      <c r="D8005" t="s">
        <v>32357</v>
      </c>
      <c r="E8005" t="s">
        <v>32357</v>
      </c>
    </row>
    <row r="8006" spans="1:5" x14ac:dyDescent="0.3">
      <c r="A8006" t="s">
        <v>32358</v>
      </c>
      <c r="B8006" t="s">
        <v>32359</v>
      </c>
      <c r="C8006" t="s">
        <v>32360</v>
      </c>
      <c r="D8006" t="s">
        <v>32360</v>
      </c>
      <c r="E8006" t="s">
        <v>32360</v>
      </c>
    </row>
    <row r="8007" spans="1:5" x14ac:dyDescent="0.3">
      <c r="A8007" t="s">
        <v>32361</v>
      </c>
      <c r="B8007" t="s">
        <v>32362</v>
      </c>
      <c r="C8007" t="s">
        <v>32363</v>
      </c>
      <c r="D8007" t="s">
        <v>32363</v>
      </c>
      <c r="E8007" t="s">
        <v>32363</v>
      </c>
    </row>
    <row r="8008" spans="1:5" x14ac:dyDescent="0.3">
      <c r="A8008" t="s">
        <v>32364</v>
      </c>
      <c r="B8008" t="s">
        <v>32365</v>
      </c>
      <c r="C8008" t="s">
        <v>32366</v>
      </c>
      <c r="D8008" t="s">
        <v>32367</v>
      </c>
      <c r="E8008" t="s">
        <v>32367</v>
      </c>
    </row>
    <row r="8009" spans="1:5" x14ac:dyDescent="0.3">
      <c r="A8009" t="s">
        <v>32368</v>
      </c>
      <c r="B8009" t="s">
        <v>32369</v>
      </c>
      <c r="C8009" t="s">
        <v>32370</v>
      </c>
      <c r="D8009" t="s">
        <v>32370</v>
      </c>
      <c r="E8009" t="s">
        <v>32370</v>
      </c>
    </row>
    <row r="8010" spans="1:5" x14ac:dyDescent="0.3">
      <c r="A8010" t="s">
        <v>32371</v>
      </c>
      <c r="B8010" t="s">
        <v>32372</v>
      </c>
      <c r="C8010" t="s">
        <v>32373</v>
      </c>
      <c r="D8010" t="s">
        <v>32373</v>
      </c>
      <c r="E8010" t="s">
        <v>32373</v>
      </c>
    </row>
    <row r="8011" spans="1:5" x14ac:dyDescent="0.3">
      <c r="A8011" t="s">
        <v>32374</v>
      </c>
      <c r="B8011" t="s">
        <v>32375</v>
      </c>
      <c r="C8011" t="s">
        <v>32376</v>
      </c>
      <c r="D8011" t="s">
        <v>32376</v>
      </c>
      <c r="E8011" t="s">
        <v>32376</v>
      </c>
    </row>
    <row r="8012" spans="1:5" x14ac:dyDescent="0.3">
      <c r="A8012" t="s">
        <v>32377</v>
      </c>
      <c r="B8012" t="s">
        <v>32378</v>
      </c>
      <c r="C8012" t="s">
        <v>32379</v>
      </c>
      <c r="D8012" t="s">
        <v>32380</v>
      </c>
      <c r="E8012" t="s">
        <v>32380</v>
      </c>
    </row>
    <row r="8013" spans="1:5" x14ac:dyDescent="0.3">
      <c r="A8013" t="s">
        <v>32381</v>
      </c>
      <c r="B8013" t="s">
        <v>32382</v>
      </c>
      <c r="C8013" t="s">
        <v>32383</v>
      </c>
      <c r="D8013" t="s">
        <v>32383</v>
      </c>
      <c r="E8013" t="s">
        <v>32383</v>
      </c>
    </row>
    <row r="8014" spans="1:5" x14ac:dyDescent="0.3">
      <c r="A8014" t="s">
        <v>32384</v>
      </c>
      <c r="B8014" t="s">
        <v>32385</v>
      </c>
      <c r="C8014" t="s">
        <v>32386</v>
      </c>
      <c r="D8014" t="s">
        <v>32386</v>
      </c>
      <c r="E8014" t="s">
        <v>32386</v>
      </c>
    </row>
    <row r="8015" spans="1:5" x14ac:dyDescent="0.3">
      <c r="A8015" t="s">
        <v>32387</v>
      </c>
      <c r="B8015" t="s">
        <v>32388</v>
      </c>
      <c r="C8015" t="s">
        <v>32389</v>
      </c>
      <c r="D8015" t="s">
        <v>32389</v>
      </c>
      <c r="E8015" t="s">
        <v>32389</v>
      </c>
    </row>
    <row r="8016" spans="1:5" x14ac:dyDescent="0.3">
      <c r="A8016" t="s">
        <v>32390</v>
      </c>
      <c r="B8016" t="s">
        <v>32391</v>
      </c>
      <c r="C8016" t="s">
        <v>32392</v>
      </c>
      <c r="D8016" t="s">
        <v>32392</v>
      </c>
      <c r="E8016" t="s">
        <v>32392</v>
      </c>
    </row>
    <row r="8017" spans="1:5" x14ac:dyDescent="0.3">
      <c r="A8017" t="s">
        <v>32393</v>
      </c>
      <c r="B8017" t="s">
        <v>32394</v>
      </c>
      <c r="C8017" t="s">
        <v>32395</v>
      </c>
      <c r="D8017" t="s">
        <v>32395</v>
      </c>
      <c r="E8017" t="s">
        <v>32395</v>
      </c>
    </row>
    <row r="8018" spans="1:5" x14ac:dyDescent="0.3">
      <c r="A8018" t="s">
        <v>32396</v>
      </c>
      <c r="B8018" t="s">
        <v>32397</v>
      </c>
      <c r="C8018" t="s">
        <v>32398</v>
      </c>
      <c r="D8018" t="s">
        <v>32398</v>
      </c>
      <c r="E8018" t="s">
        <v>32398</v>
      </c>
    </row>
    <row r="8019" spans="1:5" x14ac:dyDescent="0.3">
      <c r="A8019" t="s">
        <v>32399</v>
      </c>
      <c r="B8019" t="s">
        <v>32400</v>
      </c>
      <c r="C8019" t="s">
        <v>1131</v>
      </c>
      <c r="D8019" t="s">
        <v>1131</v>
      </c>
      <c r="E8019" t="s">
        <v>1131</v>
      </c>
    </row>
    <row r="8020" spans="1:5" x14ac:dyDescent="0.3">
      <c r="A8020" t="s">
        <v>32401</v>
      </c>
      <c r="B8020" t="s">
        <v>32402</v>
      </c>
      <c r="C8020" t="s">
        <v>32403</v>
      </c>
      <c r="D8020" t="s">
        <v>32403</v>
      </c>
      <c r="E8020" t="s">
        <v>32403</v>
      </c>
    </row>
    <row r="8021" spans="1:5" x14ac:dyDescent="0.3">
      <c r="A8021" t="s">
        <v>32404</v>
      </c>
      <c r="B8021" t="s">
        <v>32405</v>
      </c>
      <c r="C8021" t="s">
        <v>32406</v>
      </c>
      <c r="D8021" t="s">
        <v>32406</v>
      </c>
      <c r="E8021" t="s">
        <v>32406</v>
      </c>
    </row>
    <row r="8022" spans="1:5" x14ac:dyDescent="0.3">
      <c r="A8022" t="s">
        <v>32407</v>
      </c>
      <c r="B8022" t="s">
        <v>32408</v>
      </c>
      <c r="C8022" t="s">
        <v>32409</v>
      </c>
      <c r="D8022" t="s">
        <v>32409</v>
      </c>
      <c r="E8022" t="s">
        <v>32409</v>
      </c>
    </row>
    <row r="8023" spans="1:5" x14ac:dyDescent="0.3">
      <c r="A8023" t="s">
        <v>32410</v>
      </c>
      <c r="B8023" t="s">
        <v>32411</v>
      </c>
      <c r="C8023" t="s">
        <v>32412</v>
      </c>
      <c r="D8023" t="s">
        <v>32413</v>
      </c>
      <c r="E8023" t="s">
        <v>32413</v>
      </c>
    </row>
    <row r="8024" spans="1:5" x14ac:dyDescent="0.3">
      <c r="A8024" t="s">
        <v>32414</v>
      </c>
      <c r="B8024" t="s">
        <v>32415</v>
      </c>
      <c r="C8024" t="s">
        <v>30246</v>
      </c>
      <c r="D8024" t="s">
        <v>30246</v>
      </c>
      <c r="E8024" t="s">
        <v>30246</v>
      </c>
    </row>
    <row r="8025" spans="1:5" x14ac:dyDescent="0.3">
      <c r="A8025" t="s">
        <v>32416</v>
      </c>
      <c r="B8025" t="s">
        <v>32417</v>
      </c>
      <c r="C8025" t="s">
        <v>32418</v>
      </c>
      <c r="D8025" t="s">
        <v>32418</v>
      </c>
      <c r="E8025" t="s">
        <v>32418</v>
      </c>
    </row>
    <row r="8026" spans="1:5" x14ac:dyDescent="0.3">
      <c r="A8026" t="s">
        <v>32419</v>
      </c>
      <c r="B8026" t="s">
        <v>32420</v>
      </c>
      <c r="C8026" t="s">
        <v>32421</v>
      </c>
      <c r="D8026" t="s">
        <v>32421</v>
      </c>
      <c r="E8026" t="s">
        <v>32421</v>
      </c>
    </row>
    <row r="8027" spans="1:5" x14ac:dyDescent="0.3">
      <c r="A8027" t="s">
        <v>32422</v>
      </c>
      <c r="B8027" t="s">
        <v>32423</v>
      </c>
      <c r="C8027" t="s">
        <v>32424</v>
      </c>
      <c r="D8027" t="s">
        <v>32424</v>
      </c>
      <c r="E8027" t="s">
        <v>32424</v>
      </c>
    </row>
    <row r="8028" spans="1:5" x14ac:dyDescent="0.3">
      <c r="A8028" t="s">
        <v>32425</v>
      </c>
      <c r="B8028" t="s">
        <v>32426</v>
      </c>
      <c r="C8028" t="s">
        <v>32427</v>
      </c>
      <c r="D8028" t="s">
        <v>32427</v>
      </c>
      <c r="E8028" t="s">
        <v>32427</v>
      </c>
    </row>
    <row r="8029" spans="1:5" x14ac:dyDescent="0.3">
      <c r="A8029" t="s">
        <v>32428</v>
      </c>
      <c r="B8029" t="s">
        <v>32429</v>
      </c>
      <c r="C8029" t="s">
        <v>32430</v>
      </c>
      <c r="D8029" t="s">
        <v>32430</v>
      </c>
      <c r="E8029" t="s">
        <v>32430</v>
      </c>
    </row>
    <row r="8030" spans="1:5" x14ac:dyDescent="0.3">
      <c r="A8030" t="s">
        <v>32431</v>
      </c>
      <c r="B8030" t="s">
        <v>32432</v>
      </c>
      <c r="C8030" t="s">
        <v>32433</v>
      </c>
      <c r="D8030" t="s">
        <v>32433</v>
      </c>
      <c r="E8030" t="s">
        <v>32433</v>
      </c>
    </row>
    <row r="8031" spans="1:5" x14ac:dyDescent="0.3">
      <c r="A8031" t="s">
        <v>32434</v>
      </c>
      <c r="B8031" t="s">
        <v>32435</v>
      </c>
      <c r="C8031" t="s">
        <v>32436</v>
      </c>
      <c r="D8031" t="s">
        <v>32436</v>
      </c>
      <c r="E8031" t="s">
        <v>32436</v>
      </c>
    </row>
    <row r="8032" spans="1:5" x14ac:dyDescent="0.3">
      <c r="A8032" t="s">
        <v>32437</v>
      </c>
      <c r="B8032" t="s">
        <v>32438</v>
      </c>
      <c r="C8032" t="s">
        <v>32439</v>
      </c>
      <c r="D8032" t="s">
        <v>32439</v>
      </c>
      <c r="E8032" t="s">
        <v>32439</v>
      </c>
    </row>
    <row r="8033" spans="1:5" x14ac:dyDescent="0.3">
      <c r="A8033" t="s">
        <v>32440</v>
      </c>
      <c r="B8033" t="s">
        <v>32441</v>
      </c>
      <c r="C8033" t="s">
        <v>32442</v>
      </c>
      <c r="D8033" t="s">
        <v>32442</v>
      </c>
      <c r="E8033" t="s">
        <v>32442</v>
      </c>
    </row>
    <row r="8034" spans="1:5" x14ac:dyDescent="0.3">
      <c r="A8034" t="s">
        <v>32443</v>
      </c>
      <c r="B8034" t="s">
        <v>32444</v>
      </c>
      <c r="C8034" t="s">
        <v>32445</v>
      </c>
      <c r="D8034" t="s">
        <v>32445</v>
      </c>
      <c r="E8034" t="s">
        <v>32445</v>
      </c>
    </row>
    <row r="8035" spans="1:5" x14ac:dyDescent="0.3">
      <c r="A8035" t="s">
        <v>32446</v>
      </c>
      <c r="B8035" t="s">
        <v>32447</v>
      </c>
      <c r="C8035" t="s">
        <v>32448</v>
      </c>
      <c r="D8035" t="s">
        <v>32448</v>
      </c>
      <c r="E8035" t="s">
        <v>32448</v>
      </c>
    </row>
    <row r="8036" spans="1:5" x14ac:dyDescent="0.3">
      <c r="A8036" t="s">
        <v>32449</v>
      </c>
      <c r="B8036" t="s">
        <v>32450</v>
      </c>
      <c r="C8036" t="s">
        <v>32451</v>
      </c>
      <c r="D8036" t="s">
        <v>32451</v>
      </c>
      <c r="E8036" t="s">
        <v>32451</v>
      </c>
    </row>
    <row r="8037" spans="1:5" x14ac:dyDescent="0.3">
      <c r="A8037" t="s">
        <v>32452</v>
      </c>
      <c r="B8037" t="s">
        <v>32453</v>
      </c>
      <c r="C8037" t="s">
        <v>32454</v>
      </c>
      <c r="D8037" t="s">
        <v>32454</v>
      </c>
      <c r="E8037" t="s">
        <v>32454</v>
      </c>
    </row>
    <row r="8038" spans="1:5" x14ac:dyDescent="0.3">
      <c r="A8038" t="s">
        <v>32455</v>
      </c>
      <c r="B8038" t="s">
        <v>32456</v>
      </c>
      <c r="C8038" t="s">
        <v>32457</v>
      </c>
      <c r="D8038" t="s">
        <v>32457</v>
      </c>
      <c r="E8038" t="s">
        <v>32457</v>
      </c>
    </row>
    <row r="8039" spans="1:5" x14ac:dyDescent="0.3">
      <c r="A8039" t="s">
        <v>32458</v>
      </c>
      <c r="B8039" t="s">
        <v>32459</v>
      </c>
      <c r="C8039" t="s">
        <v>26791</v>
      </c>
      <c r="D8039" t="s">
        <v>26791</v>
      </c>
      <c r="E8039" t="s">
        <v>26791</v>
      </c>
    </row>
    <row r="8040" spans="1:5" x14ac:dyDescent="0.3">
      <c r="A8040" t="s">
        <v>32460</v>
      </c>
      <c r="B8040" t="s">
        <v>32461</v>
      </c>
      <c r="C8040" t="s">
        <v>32462</v>
      </c>
      <c r="D8040" t="s">
        <v>32462</v>
      </c>
      <c r="E8040" t="s">
        <v>32462</v>
      </c>
    </row>
    <row r="8041" spans="1:5" x14ac:dyDescent="0.3">
      <c r="A8041" t="s">
        <v>32463</v>
      </c>
      <c r="B8041" t="s">
        <v>32464</v>
      </c>
      <c r="C8041" t="s">
        <v>32465</v>
      </c>
      <c r="D8041" t="s">
        <v>32465</v>
      </c>
      <c r="E8041" t="s">
        <v>32465</v>
      </c>
    </row>
    <row r="8042" spans="1:5" x14ac:dyDescent="0.3">
      <c r="A8042" t="s">
        <v>32466</v>
      </c>
      <c r="B8042" t="s">
        <v>32467</v>
      </c>
      <c r="C8042" t="s">
        <v>32468</v>
      </c>
      <c r="D8042" t="s">
        <v>32468</v>
      </c>
      <c r="E8042" t="s">
        <v>32468</v>
      </c>
    </row>
    <row r="8043" spans="1:5" x14ac:dyDescent="0.3">
      <c r="A8043" t="s">
        <v>32469</v>
      </c>
      <c r="B8043" t="s">
        <v>32470</v>
      </c>
      <c r="C8043" t="s">
        <v>32471</v>
      </c>
      <c r="D8043" t="s">
        <v>32472</v>
      </c>
      <c r="E8043" t="s">
        <v>32472</v>
      </c>
    </row>
    <row r="8044" spans="1:5" x14ac:dyDescent="0.3">
      <c r="A8044" t="s">
        <v>32473</v>
      </c>
      <c r="B8044" t="s">
        <v>32474</v>
      </c>
      <c r="C8044" t="s">
        <v>32475</v>
      </c>
      <c r="D8044" t="s">
        <v>32475</v>
      </c>
      <c r="E8044" t="s">
        <v>32475</v>
      </c>
    </row>
    <row r="8045" spans="1:5" x14ac:dyDescent="0.3">
      <c r="A8045" t="s">
        <v>32476</v>
      </c>
      <c r="B8045" t="s">
        <v>32477</v>
      </c>
      <c r="C8045" t="s">
        <v>32478</v>
      </c>
      <c r="D8045" t="s">
        <v>32478</v>
      </c>
      <c r="E8045" t="s">
        <v>32478</v>
      </c>
    </row>
    <row r="8046" spans="1:5" x14ac:dyDescent="0.3">
      <c r="A8046" t="s">
        <v>32479</v>
      </c>
      <c r="B8046" t="s">
        <v>32480</v>
      </c>
      <c r="C8046" t="s">
        <v>32481</v>
      </c>
      <c r="D8046" t="s">
        <v>32481</v>
      </c>
      <c r="E8046" t="s">
        <v>32481</v>
      </c>
    </row>
    <row r="8047" spans="1:5" x14ac:dyDescent="0.3">
      <c r="A8047" t="s">
        <v>32482</v>
      </c>
      <c r="B8047" t="s">
        <v>32483</v>
      </c>
      <c r="C8047" t="s">
        <v>32484</v>
      </c>
      <c r="D8047" t="s">
        <v>32484</v>
      </c>
      <c r="E8047" t="s">
        <v>32484</v>
      </c>
    </row>
    <row r="8048" spans="1:5" x14ac:dyDescent="0.3">
      <c r="A8048" t="s">
        <v>32485</v>
      </c>
      <c r="B8048" t="s">
        <v>32486</v>
      </c>
      <c r="C8048" t="s">
        <v>32487</v>
      </c>
      <c r="D8048" t="s">
        <v>32488</v>
      </c>
      <c r="E8048" t="s">
        <v>32488</v>
      </c>
    </row>
    <row r="8049" spans="1:5" x14ac:dyDescent="0.3">
      <c r="A8049" t="s">
        <v>32489</v>
      </c>
      <c r="B8049" t="s">
        <v>32490</v>
      </c>
      <c r="C8049" t="s">
        <v>32491</v>
      </c>
      <c r="D8049" t="s">
        <v>32491</v>
      </c>
      <c r="E8049" t="s">
        <v>32491</v>
      </c>
    </row>
    <row r="8050" spans="1:5" x14ac:dyDescent="0.3">
      <c r="A8050" t="s">
        <v>32492</v>
      </c>
      <c r="B8050" t="s">
        <v>32493</v>
      </c>
      <c r="C8050" t="s">
        <v>32494</v>
      </c>
      <c r="D8050" t="s">
        <v>32494</v>
      </c>
      <c r="E8050" t="s">
        <v>32494</v>
      </c>
    </row>
    <row r="8051" spans="1:5" x14ac:dyDescent="0.3">
      <c r="A8051" t="s">
        <v>32495</v>
      </c>
      <c r="B8051" t="s">
        <v>32496</v>
      </c>
      <c r="C8051" t="s">
        <v>32497</v>
      </c>
      <c r="D8051" t="s">
        <v>32497</v>
      </c>
      <c r="E8051" t="s">
        <v>32497</v>
      </c>
    </row>
    <row r="8052" spans="1:5" x14ac:dyDescent="0.3">
      <c r="A8052" t="s">
        <v>32498</v>
      </c>
      <c r="B8052" t="s">
        <v>32499</v>
      </c>
      <c r="C8052" t="s">
        <v>32500</v>
      </c>
      <c r="D8052" t="s">
        <v>32500</v>
      </c>
      <c r="E8052" t="s">
        <v>32500</v>
      </c>
    </row>
    <row r="8053" spans="1:5" x14ac:dyDescent="0.3">
      <c r="A8053" t="s">
        <v>32501</v>
      </c>
      <c r="B8053" t="s">
        <v>32502</v>
      </c>
      <c r="C8053" t="s">
        <v>32503</v>
      </c>
      <c r="D8053" t="s">
        <v>32503</v>
      </c>
      <c r="E8053" t="s">
        <v>32503</v>
      </c>
    </row>
    <row r="8054" spans="1:5" x14ac:dyDescent="0.3">
      <c r="A8054" t="s">
        <v>32504</v>
      </c>
      <c r="B8054" t="s">
        <v>32505</v>
      </c>
      <c r="C8054" t="s">
        <v>32506</v>
      </c>
      <c r="D8054" t="s">
        <v>32506</v>
      </c>
      <c r="E8054" t="s">
        <v>32506</v>
      </c>
    </row>
    <row r="8055" spans="1:5" x14ac:dyDescent="0.3">
      <c r="A8055" t="s">
        <v>32507</v>
      </c>
      <c r="B8055" t="s">
        <v>32508</v>
      </c>
      <c r="C8055" t="s">
        <v>32509</v>
      </c>
      <c r="D8055" t="s">
        <v>32509</v>
      </c>
      <c r="E8055" t="s">
        <v>32509</v>
      </c>
    </row>
    <row r="8056" spans="1:5" x14ac:dyDescent="0.3">
      <c r="A8056" t="s">
        <v>32510</v>
      </c>
      <c r="B8056" t="s">
        <v>32511</v>
      </c>
      <c r="C8056" t="s">
        <v>32512</v>
      </c>
      <c r="D8056" t="s">
        <v>32512</v>
      </c>
      <c r="E8056" t="s">
        <v>32512</v>
      </c>
    </row>
    <row r="8057" spans="1:5" x14ac:dyDescent="0.3">
      <c r="A8057" t="s">
        <v>32513</v>
      </c>
      <c r="B8057" t="s">
        <v>32514</v>
      </c>
      <c r="C8057" t="s">
        <v>32515</v>
      </c>
      <c r="D8057" t="s">
        <v>32515</v>
      </c>
      <c r="E8057" t="s">
        <v>32515</v>
      </c>
    </row>
    <row r="8058" spans="1:5" x14ac:dyDescent="0.3">
      <c r="A8058" t="s">
        <v>32516</v>
      </c>
      <c r="B8058" t="s">
        <v>32517</v>
      </c>
      <c r="C8058" t="s">
        <v>32518</v>
      </c>
      <c r="D8058" t="s">
        <v>32518</v>
      </c>
      <c r="E8058" t="s">
        <v>32518</v>
      </c>
    </row>
    <row r="8059" spans="1:5" x14ac:dyDescent="0.3">
      <c r="A8059" t="s">
        <v>32519</v>
      </c>
      <c r="B8059" t="s">
        <v>32520</v>
      </c>
      <c r="C8059" t="s">
        <v>32521</v>
      </c>
      <c r="D8059" t="s">
        <v>32521</v>
      </c>
      <c r="E8059" t="s">
        <v>32521</v>
      </c>
    </row>
    <row r="8060" spans="1:5" x14ac:dyDescent="0.3">
      <c r="A8060" t="s">
        <v>32522</v>
      </c>
      <c r="B8060" t="s">
        <v>32523</v>
      </c>
      <c r="C8060" t="s">
        <v>32524</v>
      </c>
      <c r="D8060" t="s">
        <v>32524</v>
      </c>
      <c r="E8060" t="s">
        <v>32524</v>
      </c>
    </row>
    <row r="8061" spans="1:5" x14ac:dyDescent="0.3">
      <c r="A8061" t="s">
        <v>32525</v>
      </c>
      <c r="B8061" t="s">
        <v>32526</v>
      </c>
      <c r="C8061" t="s">
        <v>32527</v>
      </c>
      <c r="D8061" t="s">
        <v>32527</v>
      </c>
      <c r="E8061" t="s">
        <v>32527</v>
      </c>
    </row>
    <row r="8062" spans="1:5" x14ac:dyDescent="0.3">
      <c r="A8062" t="s">
        <v>32528</v>
      </c>
      <c r="B8062" t="s">
        <v>32529</v>
      </c>
      <c r="C8062" t="s">
        <v>32530</v>
      </c>
      <c r="D8062" t="s">
        <v>32530</v>
      </c>
      <c r="E8062" t="s">
        <v>32530</v>
      </c>
    </row>
    <row r="8063" spans="1:5" x14ac:dyDescent="0.3">
      <c r="A8063" t="s">
        <v>32531</v>
      </c>
      <c r="B8063" t="s">
        <v>32532</v>
      </c>
      <c r="C8063" t="s">
        <v>32533</v>
      </c>
      <c r="D8063" t="s">
        <v>32533</v>
      </c>
      <c r="E8063" t="s">
        <v>32533</v>
      </c>
    </row>
    <row r="8064" spans="1:5" x14ac:dyDescent="0.3">
      <c r="A8064" t="s">
        <v>32534</v>
      </c>
      <c r="B8064" t="s">
        <v>32535</v>
      </c>
      <c r="C8064" t="s">
        <v>32536</v>
      </c>
      <c r="D8064" t="s">
        <v>32536</v>
      </c>
      <c r="E8064" t="s">
        <v>32536</v>
      </c>
    </row>
    <row r="8065" spans="1:5" x14ac:dyDescent="0.3">
      <c r="A8065" t="s">
        <v>32537</v>
      </c>
      <c r="B8065" t="s">
        <v>32538</v>
      </c>
      <c r="C8065" t="s">
        <v>32539</v>
      </c>
      <c r="D8065" t="s">
        <v>32539</v>
      </c>
      <c r="E8065" t="s">
        <v>32539</v>
      </c>
    </row>
    <row r="8066" spans="1:5" x14ac:dyDescent="0.3">
      <c r="A8066" t="s">
        <v>32540</v>
      </c>
      <c r="B8066" t="s">
        <v>32541</v>
      </c>
      <c r="C8066" t="s">
        <v>32542</v>
      </c>
      <c r="D8066" t="s">
        <v>32542</v>
      </c>
      <c r="E8066" t="s">
        <v>32542</v>
      </c>
    </row>
    <row r="8067" spans="1:5" x14ac:dyDescent="0.3">
      <c r="A8067" t="s">
        <v>32543</v>
      </c>
      <c r="B8067" t="s">
        <v>32544</v>
      </c>
      <c r="C8067" t="s">
        <v>28436</v>
      </c>
      <c r="D8067" t="s">
        <v>28436</v>
      </c>
      <c r="E8067" t="s">
        <v>28436</v>
      </c>
    </row>
    <row r="8068" spans="1:5" x14ac:dyDescent="0.3">
      <c r="A8068" t="s">
        <v>32545</v>
      </c>
      <c r="B8068" t="s">
        <v>32546</v>
      </c>
      <c r="C8068" t="s">
        <v>32547</v>
      </c>
      <c r="D8068" t="s">
        <v>32547</v>
      </c>
      <c r="E8068" t="s">
        <v>32547</v>
      </c>
    </row>
    <row r="8069" spans="1:5" x14ac:dyDescent="0.3">
      <c r="A8069" t="s">
        <v>32548</v>
      </c>
      <c r="B8069" t="s">
        <v>32549</v>
      </c>
      <c r="C8069" t="s">
        <v>32550</v>
      </c>
      <c r="D8069" t="s">
        <v>32550</v>
      </c>
      <c r="E8069" t="s">
        <v>32550</v>
      </c>
    </row>
    <row r="8070" spans="1:5" x14ac:dyDescent="0.3">
      <c r="A8070" t="s">
        <v>32551</v>
      </c>
      <c r="B8070" t="s">
        <v>32552</v>
      </c>
      <c r="C8070" t="s">
        <v>32553</v>
      </c>
      <c r="D8070" t="s">
        <v>32553</v>
      </c>
      <c r="E8070" t="s">
        <v>32553</v>
      </c>
    </row>
    <row r="8071" spans="1:5" x14ac:dyDescent="0.3">
      <c r="A8071" t="s">
        <v>32554</v>
      </c>
      <c r="B8071" t="s">
        <v>32555</v>
      </c>
      <c r="C8071" t="s">
        <v>32556</v>
      </c>
      <c r="D8071" t="s">
        <v>32556</v>
      </c>
      <c r="E8071" t="s">
        <v>32556</v>
      </c>
    </row>
    <row r="8072" spans="1:5" x14ac:dyDescent="0.3">
      <c r="A8072" t="s">
        <v>32557</v>
      </c>
      <c r="B8072" t="s">
        <v>32558</v>
      </c>
      <c r="C8072" t="s">
        <v>32559</v>
      </c>
      <c r="D8072" t="s">
        <v>32559</v>
      </c>
      <c r="E8072" t="s">
        <v>32559</v>
      </c>
    </row>
    <row r="8073" spans="1:5" x14ac:dyDescent="0.3">
      <c r="A8073" t="s">
        <v>32560</v>
      </c>
      <c r="B8073" t="s">
        <v>32561</v>
      </c>
      <c r="C8073" t="s">
        <v>32562</v>
      </c>
      <c r="D8073" t="s">
        <v>32562</v>
      </c>
      <c r="E8073" t="s">
        <v>32562</v>
      </c>
    </row>
    <row r="8074" spans="1:5" x14ac:dyDescent="0.3">
      <c r="A8074" t="s">
        <v>32563</v>
      </c>
      <c r="B8074" t="s">
        <v>32564</v>
      </c>
      <c r="C8074" t="s">
        <v>32565</v>
      </c>
      <c r="D8074" t="s">
        <v>32565</v>
      </c>
      <c r="E8074" t="s">
        <v>32565</v>
      </c>
    </row>
    <row r="8075" spans="1:5" x14ac:dyDescent="0.3">
      <c r="A8075" t="s">
        <v>32566</v>
      </c>
      <c r="B8075" t="s">
        <v>32567</v>
      </c>
      <c r="C8075" t="s">
        <v>32568</v>
      </c>
      <c r="D8075" t="s">
        <v>32568</v>
      </c>
      <c r="E8075" t="s">
        <v>32568</v>
      </c>
    </row>
    <row r="8076" spans="1:5" x14ac:dyDescent="0.3">
      <c r="A8076" t="s">
        <v>32569</v>
      </c>
      <c r="B8076" t="s">
        <v>32570</v>
      </c>
      <c r="C8076" t="s">
        <v>32571</v>
      </c>
      <c r="D8076" t="s">
        <v>32571</v>
      </c>
      <c r="E8076" t="s">
        <v>32571</v>
      </c>
    </row>
    <row r="8077" spans="1:5" x14ac:dyDescent="0.3">
      <c r="A8077" t="s">
        <v>32572</v>
      </c>
      <c r="B8077" t="s">
        <v>32573</v>
      </c>
      <c r="C8077" t="s">
        <v>4807</v>
      </c>
      <c r="D8077" t="s">
        <v>32574</v>
      </c>
      <c r="E8077" t="s">
        <v>32574</v>
      </c>
    </row>
    <row r="8078" spans="1:5" x14ac:dyDescent="0.3">
      <c r="A8078" t="s">
        <v>32575</v>
      </c>
      <c r="B8078" t="s">
        <v>32576</v>
      </c>
      <c r="C8078" t="s">
        <v>32577</v>
      </c>
      <c r="D8078" t="s">
        <v>32577</v>
      </c>
      <c r="E8078" t="s">
        <v>32577</v>
      </c>
    </row>
    <row r="8079" spans="1:5" x14ac:dyDescent="0.3">
      <c r="A8079" t="s">
        <v>32578</v>
      </c>
      <c r="B8079" t="s">
        <v>32579</v>
      </c>
      <c r="C8079" t="s">
        <v>32580</v>
      </c>
      <c r="D8079" t="s">
        <v>32580</v>
      </c>
      <c r="E8079" t="s">
        <v>32580</v>
      </c>
    </row>
    <row r="8080" spans="1:5" x14ac:dyDescent="0.3">
      <c r="A8080" t="s">
        <v>32581</v>
      </c>
      <c r="B8080" t="s">
        <v>32582</v>
      </c>
      <c r="C8080" t="s">
        <v>32583</v>
      </c>
      <c r="D8080" t="s">
        <v>32583</v>
      </c>
      <c r="E8080" t="s">
        <v>32583</v>
      </c>
    </row>
    <row r="8081" spans="1:5" x14ac:dyDescent="0.3">
      <c r="A8081" t="s">
        <v>32584</v>
      </c>
      <c r="B8081" t="s">
        <v>32585</v>
      </c>
      <c r="C8081" t="s">
        <v>32586</v>
      </c>
      <c r="D8081" t="s">
        <v>32586</v>
      </c>
      <c r="E8081" t="s">
        <v>32586</v>
      </c>
    </row>
    <row r="8082" spans="1:5" x14ac:dyDescent="0.3">
      <c r="A8082" t="s">
        <v>32587</v>
      </c>
      <c r="B8082" t="s">
        <v>32588</v>
      </c>
      <c r="C8082" t="s">
        <v>32589</v>
      </c>
      <c r="D8082" t="s">
        <v>32589</v>
      </c>
      <c r="E8082" t="s">
        <v>32589</v>
      </c>
    </row>
    <row r="8083" spans="1:5" x14ac:dyDescent="0.3">
      <c r="A8083" t="s">
        <v>32590</v>
      </c>
      <c r="B8083" t="s">
        <v>32591</v>
      </c>
      <c r="C8083" t="s">
        <v>32592</v>
      </c>
      <c r="D8083" t="s">
        <v>32592</v>
      </c>
      <c r="E8083" t="s">
        <v>32592</v>
      </c>
    </row>
    <row r="8084" spans="1:5" x14ac:dyDescent="0.3">
      <c r="A8084" t="s">
        <v>32593</v>
      </c>
      <c r="B8084" t="s">
        <v>32594</v>
      </c>
      <c r="C8084" t="s">
        <v>3610</v>
      </c>
      <c r="D8084" t="s">
        <v>3610</v>
      </c>
      <c r="E8084" t="s">
        <v>3610</v>
      </c>
    </row>
    <row r="8085" spans="1:5" x14ac:dyDescent="0.3">
      <c r="A8085" t="s">
        <v>32595</v>
      </c>
      <c r="B8085" t="s">
        <v>32596</v>
      </c>
      <c r="C8085" t="s">
        <v>32597</v>
      </c>
      <c r="D8085" t="s">
        <v>32597</v>
      </c>
      <c r="E8085" t="s">
        <v>32597</v>
      </c>
    </row>
    <row r="8086" spans="1:5" x14ac:dyDescent="0.3">
      <c r="A8086" t="s">
        <v>32598</v>
      </c>
      <c r="B8086" t="s">
        <v>32599</v>
      </c>
      <c r="C8086" t="s">
        <v>32600</v>
      </c>
      <c r="D8086" t="s">
        <v>32600</v>
      </c>
      <c r="E8086" t="s">
        <v>32600</v>
      </c>
    </row>
    <row r="8087" spans="1:5" x14ac:dyDescent="0.3">
      <c r="A8087" t="s">
        <v>32601</v>
      </c>
      <c r="B8087" t="s">
        <v>32602</v>
      </c>
      <c r="C8087" t="s">
        <v>31534</v>
      </c>
      <c r="D8087" t="s">
        <v>31534</v>
      </c>
      <c r="E8087" t="s">
        <v>31534</v>
      </c>
    </row>
    <row r="8088" spans="1:5" x14ac:dyDescent="0.3">
      <c r="A8088" t="s">
        <v>32603</v>
      </c>
      <c r="B8088" t="s">
        <v>32604</v>
      </c>
      <c r="C8088" t="s">
        <v>32605</v>
      </c>
      <c r="D8088" t="s">
        <v>32605</v>
      </c>
      <c r="E8088" t="s">
        <v>32605</v>
      </c>
    </row>
    <row r="8089" spans="1:5" x14ac:dyDescent="0.3">
      <c r="A8089" t="s">
        <v>32606</v>
      </c>
      <c r="B8089" t="s">
        <v>32607</v>
      </c>
      <c r="C8089" t="s">
        <v>32608</v>
      </c>
      <c r="D8089" t="s">
        <v>32608</v>
      </c>
      <c r="E8089" t="s">
        <v>32608</v>
      </c>
    </row>
    <row r="8090" spans="1:5" x14ac:dyDescent="0.3">
      <c r="A8090" t="s">
        <v>32609</v>
      </c>
      <c r="B8090" t="s">
        <v>32610</v>
      </c>
      <c r="C8090" t="s">
        <v>32611</v>
      </c>
      <c r="D8090" t="s">
        <v>32611</v>
      </c>
      <c r="E8090" t="s">
        <v>32611</v>
      </c>
    </row>
    <row r="8091" spans="1:5" x14ac:dyDescent="0.3">
      <c r="A8091" t="s">
        <v>32612</v>
      </c>
      <c r="B8091" t="s">
        <v>32613</v>
      </c>
      <c r="C8091" t="s">
        <v>32614</v>
      </c>
      <c r="D8091" t="s">
        <v>32614</v>
      </c>
      <c r="E8091" t="s">
        <v>32614</v>
      </c>
    </row>
    <row r="8092" spans="1:5" x14ac:dyDescent="0.3">
      <c r="A8092" t="s">
        <v>32615</v>
      </c>
      <c r="B8092" t="s">
        <v>32616</v>
      </c>
      <c r="C8092" t="s">
        <v>22265</v>
      </c>
      <c r="D8092" t="s">
        <v>22265</v>
      </c>
      <c r="E8092" t="s">
        <v>22265</v>
      </c>
    </row>
    <row r="8093" spans="1:5" x14ac:dyDescent="0.3">
      <c r="A8093" t="s">
        <v>32617</v>
      </c>
      <c r="B8093" t="s">
        <v>32618</v>
      </c>
      <c r="C8093" t="s">
        <v>10121</v>
      </c>
      <c r="D8093" t="s">
        <v>10121</v>
      </c>
      <c r="E8093" t="s">
        <v>10121</v>
      </c>
    </row>
    <row r="8094" spans="1:5" x14ac:dyDescent="0.3">
      <c r="A8094" t="s">
        <v>32619</v>
      </c>
      <c r="B8094" t="s">
        <v>32620</v>
      </c>
      <c r="C8094" t="s">
        <v>32621</v>
      </c>
      <c r="D8094" t="s">
        <v>32622</v>
      </c>
      <c r="E8094" t="s">
        <v>32622</v>
      </c>
    </row>
    <row r="8095" spans="1:5" x14ac:dyDescent="0.3">
      <c r="A8095" t="s">
        <v>32623</v>
      </c>
      <c r="B8095" t="s">
        <v>32624</v>
      </c>
      <c r="C8095" t="s">
        <v>32625</v>
      </c>
      <c r="D8095" t="s">
        <v>32626</v>
      </c>
      <c r="E8095" t="s">
        <v>32627</v>
      </c>
    </row>
    <row r="8096" spans="1:5" x14ac:dyDescent="0.3">
      <c r="A8096" t="s">
        <v>32628</v>
      </c>
      <c r="B8096" t="s">
        <v>32629</v>
      </c>
      <c r="C8096" t="s">
        <v>16076</v>
      </c>
      <c r="D8096" t="s">
        <v>16076</v>
      </c>
      <c r="E8096" t="s">
        <v>16076</v>
      </c>
    </row>
    <row r="8097" spans="1:5" x14ac:dyDescent="0.3">
      <c r="A8097" t="s">
        <v>32630</v>
      </c>
      <c r="B8097" t="s">
        <v>32631</v>
      </c>
      <c r="C8097" t="s">
        <v>15602</v>
      </c>
      <c r="D8097" t="s">
        <v>15602</v>
      </c>
      <c r="E8097" t="s">
        <v>15602</v>
      </c>
    </row>
    <row r="8098" spans="1:5" x14ac:dyDescent="0.3">
      <c r="A8098" t="s">
        <v>32632</v>
      </c>
      <c r="B8098" t="s">
        <v>32633</v>
      </c>
      <c r="C8098" t="s">
        <v>32634</v>
      </c>
      <c r="D8098" t="s">
        <v>32634</v>
      </c>
      <c r="E8098" t="s">
        <v>32634</v>
      </c>
    </row>
    <row r="8099" spans="1:5" x14ac:dyDescent="0.3">
      <c r="A8099" t="s">
        <v>32635</v>
      </c>
      <c r="B8099" t="s">
        <v>32636</v>
      </c>
      <c r="C8099" t="s">
        <v>29259</v>
      </c>
      <c r="D8099" t="s">
        <v>29259</v>
      </c>
      <c r="E8099" t="s">
        <v>29259</v>
      </c>
    </row>
    <row r="8100" spans="1:5" x14ac:dyDescent="0.3">
      <c r="A8100" t="s">
        <v>32637</v>
      </c>
      <c r="B8100" t="s">
        <v>32638</v>
      </c>
      <c r="C8100" t="s">
        <v>32639</v>
      </c>
      <c r="D8100" t="s">
        <v>32639</v>
      </c>
      <c r="E8100" t="s">
        <v>32639</v>
      </c>
    </row>
    <row r="8101" spans="1:5" x14ac:dyDescent="0.3">
      <c r="A8101" t="s">
        <v>32640</v>
      </c>
      <c r="B8101" t="s">
        <v>32641</v>
      </c>
      <c r="C8101" t="s">
        <v>32642</v>
      </c>
      <c r="D8101" t="s">
        <v>32642</v>
      </c>
      <c r="E8101" t="s">
        <v>32642</v>
      </c>
    </row>
    <row r="8102" spans="1:5" x14ac:dyDescent="0.3">
      <c r="A8102" t="s">
        <v>32643</v>
      </c>
      <c r="B8102" t="s">
        <v>32644</v>
      </c>
      <c r="C8102" t="s">
        <v>16142</v>
      </c>
      <c r="D8102" t="s">
        <v>16142</v>
      </c>
      <c r="E8102" t="s">
        <v>16142</v>
      </c>
    </row>
    <row r="8103" spans="1:5" x14ac:dyDescent="0.3">
      <c r="A8103" t="s">
        <v>32645</v>
      </c>
      <c r="B8103" t="s">
        <v>32646</v>
      </c>
      <c r="C8103" t="s">
        <v>16142</v>
      </c>
      <c r="D8103" t="s">
        <v>16142</v>
      </c>
      <c r="E8103" t="s">
        <v>16142</v>
      </c>
    </row>
    <row r="8104" spans="1:5" x14ac:dyDescent="0.3">
      <c r="A8104" t="s">
        <v>32647</v>
      </c>
      <c r="B8104" t="s">
        <v>32648</v>
      </c>
      <c r="C8104" t="s">
        <v>32649</v>
      </c>
      <c r="D8104" t="s">
        <v>32649</v>
      </c>
      <c r="E8104" t="s">
        <v>32649</v>
      </c>
    </row>
    <row r="8105" spans="1:5" x14ac:dyDescent="0.3">
      <c r="A8105" t="s">
        <v>32650</v>
      </c>
      <c r="B8105" t="s">
        <v>32651</v>
      </c>
      <c r="C8105" t="s">
        <v>32652</v>
      </c>
      <c r="D8105" t="s">
        <v>32652</v>
      </c>
      <c r="E8105" t="s">
        <v>32652</v>
      </c>
    </row>
    <row r="8106" spans="1:5" x14ac:dyDescent="0.3">
      <c r="A8106" t="s">
        <v>32653</v>
      </c>
      <c r="B8106" t="s">
        <v>32654</v>
      </c>
      <c r="C8106" t="s">
        <v>32655</v>
      </c>
      <c r="D8106" t="s">
        <v>32655</v>
      </c>
      <c r="E8106" t="s">
        <v>32655</v>
      </c>
    </row>
    <row r="8107" spans="1:5" x14ac:dyDescent="0.3">
      <c r="A8107" t="s">
        <v>32656</v>
      </c>
      <c r="B8107" t="s">
        <v>32657</v>
      </c>
      <c r="C8107" t="s">
        <v>32658</v>
      </c>
      <c r="D8107" t="s">
        <v>32658</v>
      </c>
      <c r="E8107" t="s">
        <v>32658</v>
      </c>
    </row>
    <row r="8108" spans="1:5" x14ac:dyDescent="0.3">
      <c r="A8108" t="s">
        <v>32659</v>
      </c>
      <c r="B8108" t="s">
        <v>32660</v>
      </c>
      <c r="C8108" t="s">
        <v>32661</v>
      </c>
      <c r="D8108" t="s">
        <v>32661</v>
      </c>
      <c r="E8108" t="s">
        <v>32661</v>
      </c>
    </row>
    <row r="8109" spans="1:5" x14ac:dyDescent="0.3">
      <c r="A8109" t="s">
        <v>32662</v>
      </c>
      <c r="B8109" t="s">
        <v>32663</v>
      </c>
      <c r="C8109" t="s">
        <v>32664</v>
      </c>
      <c r="D8109" t="s">
        <v>32664</v>
      </c>
      <c r="E8109" t="s">
        <v>32664</v>
      </c>
    </row>
    <row r="8110" spans="1:5" x14ac:dyDescent="0.3">
      <c r="A8110" t="s">
        <v>32665</v>
      </c>
      <c r="B8110" t="s">
        <v>32666</v>
      </c>
      <c r="C8110" t="s">
        <v>32667</v>
      </c>
      <c r="D8110" t="s">
        <v>32667</v>
      </c>
      <c r="E8110" t="s">
        <v>32667</v>
      </c>
    </row>
    <row r="8111" spans="1:5" x14ac:dyDescent="0.3">
      <c r="A8111" t="s">
        <v>32668</v>
      </c>
      <c r="B8111" t="s">
        <v>32669</v>
      </c>
      <c r="C8111" t="s">
        <v>32670</v>
      </c>
      <c r="D8111" t="s">
        <v>32670</v>
      </c>
      <c r="E8111" t="s">
        <v>32670</v>
      </c>
    </row>
    <row r="8112" spans="1:5" x14ac:dyDescent="0.3">
      <c r="A8112" t="s">
        <v>32671</v>
      </c>
      <c r="B8112" t="s">
        <v>32672</v>
      </c>
      <c r="C8112" t="s">
        <v>32673</v>
      </c>
      <c r="D8112" t="s">
        <v>32673</v>
      </c>
      <c r="E8112" t="s">
        <v>32673</v>
      </c>
    </row>
    <row r="8113" spans="1:5" x14ac:dyDescent="0.3">
      <c r="A8113" t="s">
        <v>32674</v>
      </c>
      <c r="B8113" t="s">
        <v>32675</v>
      </c>
      <c r="C8113">
        <v>60</v>
      </c>
      <c r="D8113">
        <v>60</v>
      </c>
      <c r="E8113">
        <v>60</v>
      </c>
    </row>
    <row r="8114" spans="1:5" x14ac:dyDescent="0.3">
      <c r="A8114" t="s">
        <v>32676</v>
      </c>
      <c r="B8114" t="s">
        <v>32677</v>
      </c>
      <c r="C8114" t="s">
        <v>32678</v>
      </c>
      <c r="D8114" t="s">
        <v>32678</v>
      </c>
      <c r="E8114" t="s">
        <v>32678</v>
      </c>
    </row>
    <row r="8115" spans="1:5" x14ac:dyDescent="0.3">
      <c r="A8115" t="s">
        <v>32679</v>
      </c>
      <c r="B8115" t="s">
        <v>32680</v>
      </c>
      <c r="C8115" t="s">
        <v>32681</v>
      </c>
      <c r="D8115" t="s">
        <v>32682</v>
      </c>
      <c r="E8115" t="s">
        <v>32682</v>
      </c>
    </row>
    <row r="8116" spans="1:5" x14ac:dyDescent="0.3">
      <c r="A8116" t="s">
        <v>32683</v>
      </c>
      <c r="B8116" t="s">
        <v>32684</v>
      </c>
      <c r="C8116" t="s">
        <v>24379</v>
      </c>
      <c r="D8116" t="s">
        <v>24379</v>
      </c>
      <c r="E8116" t="s">
        <v>24379</v>
      </c>
    </row>
    <row r="8117" spans="1:5" x14ac:dyDescent="0.3">
      <c r="A8117" t="s">
        <v>32685</v>
      </c>
      <c r="B8117" t="s">
        <v>32686</v>
      </c>
      <c r="C8117" t="s">
        <v>32687</v>
      </c>
      <c r="D8117" t="s">
        <v>32687</v>
      </c>
      <c r="E8117" t="s">
        <v>32687</v>
      </c>
    </row>
    <row r="8118" spans="1:5" x14ac:dyDescent="0.3">
      <c r="A8118" t="s">
        <v>32688</v>
      </c>
      <c r="B8118" t="s">
        <v>32689</v>
      </c>
      <c r="C8118" t="s">
        <v>32690</v>
      </c>
      <c r="D8118" t="s">
        <v>32690</v>
      </c>
      <c r="E8118" t="s">
        <v>32690</v>
      </c>
    </row>
    <row r="8119" spans="1:5" x14ac:dyDescent="0.3">
      <c r="A8119" t="s">
        <v>32691</v>
      </c>
      <c r="B8119" t="s">
        <v>32692</v>
      </c>
      <c r="C8119" t="s">
        <v>32693</v>
      </c>
      <c r="D8119" t="s">
        <v>32693</v>
      </c>
      <c r="E8119" t="s">
        <v>32693</v>
      </c>
    </row>
    <row r="8120" spans="1:5" x14ac:dyDescent="0.3">
      <c r="A8120" t="s">
        <v>32694</v>
      </c>
      <c r="B8120" t="s">
        <v>32695</v>
      </c>
      <c r="C8120" t="s">
        <v>32696</v>
      </c>
      <c r="D8120" t="s">
        <v>32696</v>
      </c>
      <c r="E8120" t="s">
        <v>32696</v>
      </c>
    </row>
    <row r="8121" spans="1:5" x14ac:dyDescent="0.3">
      <c r="A8121" t="s">
        <v>32697</v>
      </c>
      <c r="B8121" t="s">
        <v>32698</v>
      </c>
      <c r="C8121" t="s">
        <v>32699</v>
      </c>
      <c r="D8121" t="s">
        <v>32699</v>
      </c>
      <c r="E8121" t="s">
        <v>32699</v>
      </c>
    </row>
    <row r="8122" spans="1:5" x14ac:dyDescent="0.3">
      <c r="A8122" t="s">
        <v>32700</v>
      </c>
      <c r="B8122" t="s">
        <v>32701</v>
      </c>
      <c r="C8122" t="s">
        <v>32702</v>
      </c>
      <c r="D8122" t="s">
        <v>32702</v>
      </c>
      <c r="E8122" t="s">
        <v>32702</v>
      </c>
    </row>
    <row r="8123" spans="1:5" x14ac:dyDescent="0.3">
      <c r="A8123" t="s">
        <v>32703</v>
      </c>
      <c r="B8123" t="s">
        <v>32704</v>
      </c>
      <c r="C8123" t="s">
        <v>32705</v>
      </c>
      <c r="D8123" t="s">
        <v>32705</v>
      </c>
      <c r="E8123" t="s">
        <v>32705</v>
      </c>
    </row>
    <row r="8124" spans="1:5" x14ac:dyDescent="0.3">
      <c r="A8124" t="s">
        <v>32706</v>
      </c>
      <c r="B8124" t="s">
        <v>32707</v>
      </c>
      <c r="C8124" t="s">
        <v>32708</v>
      </c>
      <c r="D8124" t="s">
        <v>32708</v>
      </c>
      <c r="E8124" t="s">
        <v>32708</v>
      </c>
    </row>
    <row r="8125" spans="1:5" x14ac:dyDescent="0.3">
      <c r="A8125" t="s">
        <v>32709</v>
      </c>
      <c r="B8125" t="s">
        <v>32710</v>
      </c>
      <c r="C8125" t="s">
        <v>32711</v>
      </c>
      <c r="D8125" t="s">
        <v>32711</v>
      </c>
      <c r="E8125" t="s">
        <v>32711</v>
      </c>
    </row>
    <row r="8126" spans="1:5" x14ac:dyDescent="0.3">
      <c r="A8126" t="s">
        <v>32712</v>
      </c>
      <c r="B8126" t="s">
        <v>32713</v>
      </c>
      <c r="C8126" t="s">
        <v>32714</v>
      </c>
      <c r="D8126" t="s">
        <v>32714</v>
      </c>
      <c r="E8126" t="s">
        <v>32714</v>
      </c>
    </row>
    <row r="8127" spans="1:5" x14ac:dyDescent="0.3">
      <c r="A8127" t="s">
        <v>32715</v>
      </c>
      <c r="B8127" t="s">
        <v>32716</v>
      </c>
      <c r="C8127" t="s">
        <v>32717</v>
      </c>
      <c r="D8127" t="s">
        <v>32717</v>
      </c>
      <c r="E8127" t="s">
        <v>32717</v>
      </c>
    </row>
    <row r="8128" spans="1:5" x14ac:dyDescent="0.3">
      <c r="A8128" t="s">
        <v>32718</v>
      </c>
      <c r="B8128" t="s">
        <v>32719</v>
      </c>
      <c r="C8128" t="s">
        <v>32720</v>
      </c>
      <c r="D8128" t="s">
        <v>32720</v>
      </c>
      <c r="E8128" t="s">
        <v>32720</v>
      </c>
    </row>
    <row r="8129" spans="1:5" x14ac:dyDescent="0.3">
      <c r="A8129" t="s">
        <v>32721</v>
      </c>
      <c r="B8129" t="s">
        <v>32722</v>
      </c>
      <c r="C8129" t="s">
        <v>26113</v>
      </c>
      <c r="D8129" t="s">
        <v>26113</v>
      </c>
      <c r="E8129" t="s">
        <v>26113</v>
      </c>
    </row>
    <row r="8130" spans="1:5" x14ac:dyDescent="0.3">
      <c r="A8130" t="s">
        <v>32723</v>
      </c>
      <c r="B8130" t="s">
        <v>32724</v>
      </c>
      <c r="C8130" t="s">
        <v>32725</v>
      </c>
      <c r="D8130" t="s">
        <v>32725</v>
      </c>
      <c r="E8130" t="s">
        <v>32725</v>
      </c>
    </row>
    <row r="8131" spans="1:5" x14ac:dyDescent="0.3">
      <c r="A8131" t="s">
        <v>32726</v>
      </c>
      <c r="B8131" t="s">
        <v>32727</v>
      </c>
      <c r="C8131" t="s">
        <v>32728</v>
      </c>
      <c r="D8131" t="s">
        <v>32728</v>
      </c>
      <c r="E8131" t="s">
        <v>32728</v>
      </c>
    </row>
    <row r="8132" spans="1:5" x14ac:dyDescent="0.3">
      <c r="A8132" t="s">
        <v>32729</v>
      </c>
      <c r="B8132" t="s">
        <v>32730</v>
      </c>
      <c r="C8132" t="s">
        <v>32731</v>
      </c>
      <c r="D8132" t="s">
        <v>32731</v>
      </c>
      <c r="E8132" t="s">
        <v>32731</v>
      </c>
    </row>
    <row r="8133" spans="1:5" x14ac:dyDescent="0.3">
      <c r="A8133" t="s">
        <v>32732</v>
      </c>
      <c r="B8133" t="s">
        <v>32733</v>
      </c>
      <c r="C8133" t="s">
        <v>32734</v>
      </c>
      <c r="D8133" t="s">
        <v>32734</v>
      </c>
      <c r="E8133" t="s">
        <v>32734</v>
      </c>
    </row>
    <row r="8134" spans="1:5" x14ac:dyDescent="0.3">
      <c r="A8134" t="s">
        <v>32735</v>
      </c>
      <c r="B8134" t="s">
        <v>32736</v>
      </c>
      <c r="C8134" t="s">
        <v>32737</v>
      </c>
      <c r="D8134" t="s">
        <v>32737</v>
      </c>
      <c r="E8134" t="s">
        <v>32737</v>
      </c>
    </row>
    <row r="8135" spans="1:5" x14ac:dyDescent="0.3">
      <c r="A8135" t="s">
        <v>32738</v>
      </c>
      <c r="B8135" t="s">
        <v>32739</v>
      </c>
      <c r="C8135" t="s">
        <v>32740</v>
      </c>
      <c r="D8135" t="s">
        <v>32740</v>
      </c>
      <c r="E8135" t="s">
        <v>32740</v>
      </c>
    </row>
    <row r="8136" spans="1:5" x14ac:dyDescent="0.3">
      <c r="A8136" t="s">
        <v>32741</v>
      </c>
      <c r="B8136" t="s">
        <v>32742</v>
      </c>
      <c r="C8136" t="s">
        <v>32743</v>
      </c>
      <c r="D8136" t="s">
        <v>32744</v>
      </c>
      <c r="E8136" t="s">
        <v>32744</v>
      </c>
    </row>
    <row r="8137" spans="1:5" x14ac:dyDescent="0.3">
      <c r="A8137" t="s">
        <v>32745</v>
      </c>
      <c r="B8137" t="s">
        <v>32746</v>
      </c>
      <c r="C8137" t="s">
        <v>32747</v>
      </c>
      <c r="D8137" t="s">
        <v>32747</v>
      </c>
      <c r="E8137" t="s">
        <v>32747</v>
      </c>
    </row>
    <row r="8138" spans="1:5" x14ac:dyDescent="0.3">
      <c r="A8138" t="s">
        <v>32748</v>
      </c>
      <c r="B8138" t="s">
        <v>32749</v>
      </c>
      <c r="C8138" t="s">
        <v>32750</v>
      </c>
      <c r="D8138" t="s">
        <v>32750</v>
      </c>
      <c r="E8138" t="s">
        <v>32750</v>
      </c>
    </row>
    <row r="8139" spans="1:5" x14ac:dyDescent="0.3">
      <c r="A8139" t="s">
        <v>32751</v>
      </c>
      <c r="B8139" t="s">
        <v>32752</v>
      </c>
      <c r="C8139" t="s">
        <v>14420</v>
      </c>
      <c r="D8139" t="s">
        <v>14420</v>
      </c>
      <c r="E8139" t="s">
        <v>14420</v>
      </c>
    </row>
    <row r="8140" spans="1:5" x14ac:dyDescent="0.3">
      <c r="A8140" t="s">
        <v>32753</v>
      </c>
      <c r="B8140" t="s">
        <v>32754</v>
      </c>
      <c r="C8140" t="s">
        <v>32755</v>
      </c>
      <c r="D8140" t="s">
        <v>32755</v>
      </c>
      <c r="E8140" t="s">
        <v>32755</v>
      </c>
    </row>
    <row r="8141" spans="1:5" x14ac:dyDescent="0.3">
      <c r="A8141" t="s">
        <v>32756</v>
      </c>
      <c r="B8141" t="s">
        <v>32757</v>
      </c>
      <c r="C8141" t="s">
        <v>32758</v>
      </c>
      <c r="D8141" t="s">
        <v>32758</v>
      </c>
      <c r="E8141" t="s">
        <v>32758</v>
      </c>
    </row>
    <row r="8142" spans="1:5" x14ac:dyDescent="0.3">
      <c r="A8142" t="s">
        <v>32759</v>
      </c>
      <c r="B8142" t="s">
        <v>32760</v>
      </c>
      <c r="C8142" t="s">
        <v>32761</v>
      </c>
      <c r="D8142" t="s">
        <v>32761</v>
      </c>
      <c r="E8142" t="s">
        <v>32761</v>
      </c>
    </row>
    <row r="8143" spans="1:5" x14ac:dyDescent="0.3">
      <c r="A8143" t="s">
        <v>32762</v>
      </c>
      <c r="B8143" t="s">
        <v>32763</v>
      </c>
      <c r="C8143" t="s">
        <v>32764</v>
      </c>
      <c r="D8143" t="s">
        <v>32764</v>
      </c>
      <c r="E8143" t="s">
        <v>32764</v>
      </c>
    </row>
    <row r="8144" spans="1:5" x14ac:dyDescent="0.3">
      <c r="A8144" t="s">
        <v>32765</v>
      </c>
      <c r="B8144" t="s">
        <v>32766</v>
      </c>
      <c r="C8144" t="s">
        <v>32767</v>
      </c>
      <c r="D8144" t="s">
        <v>32767</v>
      </c>
      <c r="E8144" t="s">
        <v>32767</v>
      </c>
    </row>
    <row r="8145" spans="1:5" x14ac:dyDescent="0.3">
      <c r="A8145" t="s">
        <v>32768</v>
      </c>
      <c r="B8145" t="s">
        <v>32769</v>
      </c>
      <c r="C8145" t="s">
        <v>31356</v>
      </c>
      <c r="D8145" t="s">
        <v>31356</v>
      </c>
      <c r="E8145" t="s">
        <v>31356</v>
      </c>
    </row>
    <row r="8146" spans="1:5" x14ac:dyDescent="0.3">
      <c r="A8146" t="s">
        <v>32770</v>
      </c>
      <c r="B8146" t="s">
        <v>32771</v>
      </c>
      <c r="C8146" t="s">
        <v>32772</v>
      </c>
      <c r="D8146" t="s">
        <v>32772</v>
      </c>
      <c r="E8146" t="s">
        <v>32772</v>
      </c>
    </row>
    <row r="8147" spans="1:5" x14ac:dyDescent="0.3">
      <c r="A8147" t="s">
        <v>32773</v>
      </c>
      <c r="B8147" t="s">
        <v>32774</v>
      </c>
      <c r="C8147" t="s">
        <v>32775</v>
      </c>
      <c r="D8147" t="s">
        <v>32775</v>
      </c>
      <c r="E8147" t="s">
        <v>32775</v>
      </c>
    </row>
    <row r="8148" spans="1:5" x14ac:dyDescent="0.3">
      <c r="A8148" t="s">
        <v>32776</v>
      </c>
      <c r="B8148" t="s">
        <v>32777</v>
      </c>
      <c r="C8148" t="s">
        <v>32778</v>
      </c>
      <c r="D8148" t="s">
        <v>32778</v>
      </c>
      <c r="E8148" t="s">
        <v>32778</v>
      </c>
    </row>
    <row r="8149" spans="1:5" x14ac:dyDescent="0.3">
      <c r="A8149" t="s">
        <v>32779</v>
      </c>
      <c r="B8149" t="s">
        <v>32780</v>
      </c>
      <c r="C8149" t="s">
        <v>32781</v>
      </c>
      <c r="D8149" t="s">
        <v>32781</v>
      </c>
      <c r="E8149" t="s">
        <v>32781</v>
      </c>
    </row>
    <row r="8150" spans="1:5" x14ac:dyDescent="0.3">
      <c r="A8150" t="s">
        <v>32782</v>
      </c>
      <c r="B8150" t="s">
        <v>32783</v>
      </c>
      <c r="C8150" t="s">
        <v>32784</v>
      </c>
      <c r="D8150" t="s">
        <v>32784</v>
      </c>
      <c r="E8150" t="s">
        <v>32784</v>
      </c>
    </row>
    <row r="8151" spans="1:5" x14ac:dyDescent="0.3">
      <c r="A8151" t="s">
        <v>32785</v>
      </c>
      <c r="B8151" t="s">
        <v>32786</v>
      </c>
      <c r="C8151" t="s">
        <v>32787</v>
      </c>
      <c r="D8151" t="s">
        <v>32787</v>
      </c>
      <c r="E8151" t="s">
        <v>32787</v>
      </c>
    </row>
    <row r="8152" spans="1:5" x14ac:dyDescent="0.3">
      <c r="A8152" t="s">
        <v>32788</v>
      </c>
      <c r="B8152" t="s">
        <v>32789</v>
      </c>
      <c r="C8152" t="s">
        <v>32790</v>
      </c>
      <c r="D8152" t="s">
        <v>32790</v>
      </c>
      <c r="E8152" t="s">
        <v>32790</v>
      </c>
    </row>
    <row r="8153" spans="1:5" x14ac:dyDescent="0.3">
      <c r="A8153" t="s">
        <v>32791</v>
      </c>
      <c r="B8153" t="s">
        <v>32792</v>
      </c>
      <c r="C8153" t="s">
        <v>32793</v>
      </c>
      <c r="D8153" t="s">
        <v>32794</v>
      </c>
      <c r="E8153" t="s">
        <v>32794</v>
      </c>
    </row>
    <row r="8154" spans="1:5" x14ac:dyDescent="0.3">
      <c r="A8154" t="s">
        <v>32795</v>
      </c>
      <c r="B8154" t="s">
        <v>32796</v>
      </c>
      <c r="C8154" t="s">
        <v>32797</v>
      </c>
      <c r="D8154" t="s">
        <v>32797</v>
      </c>
      <c r="E8154" t="s">
        <v>32797</v>
      </c>
    </row>
    <row r="8155" spans="1:5" x14ac:dyDescent="0.3">
      <c r="A8155" t="s">
        <v>32798</v>
      </c>
      <c r="B8155" t="s">
        <v>32799</v>
      </c>
      <c r="C8155" t="s">
        <v>32800</v>
      </c>
      <c r="D8155" t="s">
        <v>32800</v>
      </c>
      <c r="E8155" t="s">
        <v>32800</v>
      </c>
    </row>
    <row r="8156" spans="1:5" x14ac:dyDescent="0.3">
      <c r="A8156" t="s">
        <v>32801</v>
      </c>
      <c r="B8156" t="s">
        <v>32802</v>
      </c>
      <c r="C8156" t="s">
        <v>32803</v>
      </c>
      <c r="D8156" t="s">
        <v>32803</v>
      </c>
      <c r="E8156" t="s">
        <v>32803</v>
      </c>
    </row>
    <row r="8157" spans="1:5" x14ac:dyDescent="0.3">
      <c r="A8157" t="s">
        <v>32804</v>
      </c>
      <c r="B8157" t="s">
        <v>32805</v>
      </c>
      <c r="C8157" t="s">
        <v>32806</v>
      </c>
      <c r="D8157" t="s">
        <v>32806</v>
      </c>
      <c r="E8157" t="s">
        <v>32806</v>
      </c>
    </row>
    <row r="8158" spans="1:5" x14ac:dyDescent="0.3">
      <c r="A8158" t="s">
        <v>32807</v>
      </c>
      <c r="B8158" t="s">
        <v>32808</v>
      </c>
      <c r="C8158" t="s">
        <v>32800</v>
      </c>
      <c r="D8158" t="s">
        <v>32800</v>
      </c>
      <c r="E8158" t="s">
        <v>32800</v>
      </c>
    </row>
    <row r="8159" spans="1:5" x14ac:dyDescent="0.3">
      <c r="A8159" t="s">
        <v>32809</v>
      </c>
      <c r="B8159" t="s">
        <v>32810</v>
      </c>
      <c r="C8159" t="s">
        <v>32811</v>
      </c>
      <c r="D8159" t="s">
        <v>32811</v>
      </c>
      <c r="E8159" t="s">
        <v>32811</v>
      </c>
    </row>
    <row r="8160" spans="1:5" x14ac:dyDescent="0.3">
      <c r="A8160" t="s">
        <v>32812</v>
      </c>
      <c r="B8160" t="s">
        <v>32813</v>
      </c>
      <c r="C8160" t="s">
        <v>32814</v>
      </c>
      <c r="D8160" t="s">
        <v>32815</v>
      </c>
      <c r="E8160" t="s">
        <v>32815</v>
      </c>
    </row>
    <row r="8161" spans="1:5" x14ac:dyDescent="0.3">
      <c r="A8161" t="s">
        <v>32816</v>
      </c>
      <c r="B8161" t="s">
        <v>32817</v>
      </c>
      <c r="C8161" t="s">
        <v>19486</v>
      </c>
      <c r="D8161" t="s">
        <v>19486</v>
      </c>
      <c r="E8161" t="s">
        <v>19486</v>
      </c>
    </row>
    <row r="8162" spans="1:5" x14ac:dyDescent="0.3">
      <c r="A8162" t="s">
        <v>32818</v>
      </c>
      <c r="B8162" t="s">
        <v>32819</v>
      </c>
      <c r="C8162" t="s">
        <v>32820</v>
      </c>
      <c r="D8162" t="s">
        <v>32820</v>
      </c>
      <c r="E8162" t="s">
        <v>32820</v>
      </c>
    </row>
    <row r="8163" spans="1:5" x14ac:dyDescent="0.3">
      <c r="A8163" t="s">
        <v>32821</v>
      </c>
      <c r="B8163" t="s">
        <v>32822</v>
      </c>
      <c r="C8163" t="s">
        <v>32820</v>
      </c>
      <c r="D8163" t="s">
        <v>32820</v>
      </c>
      <c r="E8163" t="s">
        <v>32820</v>
      </c>
    </row>
    <row r="8164" spans="1:5" x14ac:dyDescent="0.3">
      <c r="A8164" t="s">
        <v>32823</v>
      </c>
      <c r="B8164" t="s">
        <v>32824</v>
      </c>
      <c r="C8164" t="s">
        <v>32820</v>
      </c>
      <c r="D8164" t="s">
        <v>32820</v>
      </c>
      <c r="E8164" t="s">
        <v>32820</v>
      </c>
    </row>
    <row r="8165" spans="1:5" x14ac:dyDescent="0.3">
      <c r="A8165" t="s">
        <v>32825</v>
      </c>
      <c r="B8165" t="s">
        <v>32826</v>
      </c>
      <c r="C8165" t="s">
        <v>5359</v>
      </c>
      <c r="D8165" t="s">
        <v>5359</v>
      </c>
      <c r="E8165" t="s">
        <v>5359</v>
      </c>
    </row>
    <row r="8166" spans="1:5" x14ac:dyDescent="0.3">
      <c r="A8166" t="s">
        <v>32827</v>
      </c>
      <c r="B8166" t="s">
        <v>32828</v>
      </c>
      <c r="C8166" t="s">
        <v>32829</v>
      </c>
      <c r="D8166" t="s">
        <v>32829</v>
      </c>
      <c r="E8166" t="s">
        <v>32829</v>
      </c>
    </row>
    <row r="8167" spans="1:5" x14ac:dyDescent="0.3">
      <c r="A8167" t="s">
        <v>32830</v>
      </c>
      <c r="B8167" t="s">
        <v>32831</v>
      </c>
      <c r="C8167" t="s">
        <v>32832</v>
      </c>
      <c r="D8167" t="s">
        <v>32832</v>
      </c>
      <c r="E8167" t="s">
        <v>32832</v>
      </c>
    </row>
    <row r="8168" spans="1:5" x14ac:dyDescent="0.3">
      <c r="A8168" t="s">
        <v>32833</v>
      </c>
      <c r="B8168" t="s">
        <v>32834</v>
      </c>
      <c r="C8168" t="s">
        <v>32835</v>
      </c>
      <c r="D8168" t="s">
        <v>32835</v>
      </c>
      <c r="E8168" t="s">
        <v>32835</v>
      </c>
    </row>
    <row r="8169" spans="1:5" x14ac:dyDescent="0.3">
      <c r="A8169" t="s">
        <v>32836</v>
      </c>
      <c r="B8169" t="s">
        <v>32837</v>
      </c>
      <c r="C8169" t="s">
        <v>32838</v>
      </c>
      <c r="D8169" t="s">
        <v>32838</v>
      </c>
      <c r="E8169" t="s">
        <v>32838</v>
      </c>
    </row>
    <row r="8170" spans="1:5" x14ac:dyDescent="0.3">
      <c r="A8170" t="s">
        <v>32839</v>
      </c>
      <c r="B8170" t="s">
        <v>32840</v>
      </c>
      <c r="C8170" t="s">
        <v>25538</v>
      </c>
      <c r="D8170" t="s">
        <v>25538</v>
      </c>
      <c r="E8170" t="s">
        <v>25538</v>
      </c>
    </row>
    <row r="8171" spans="1:5" x14ac:dyDescent="0.3">
      <c r="A8171" t="s">
        <v>32841</v>
      </c>
      <c r="B8171" t="s">
        <v>32842</v>
      </c>
      <c r="C8171" t="s">
        <v>32843</v>
      </c>
      <c r="D8171" t="s">
        <v>32843</v>
      </c>
      <c r="E8171" t="s">
        <v>32843</v>
      </c>
    </row>
    <row r="8172" spans="1:5" x14ac:dyDescent="0.3">
      <c r="A8172" t="s">
        <v>32844</v>
      </c>
      <c r="B8172" t="s">
        <v>32845</v>
      </c>
      <c r="C8172" t="s">
        <v>32846</v>
      </c>
      <c r="D8172" t="s">
        <v>32846</v>
      </c>
      <c r="E8172" t="s">
        <v>32846</v>
      </c>
    </row>
    <row r="8173" spans="1:5" x14ac:dyDescent="0.3">
      <c r="A8173" t="s">
        <v>32847</v>
      </c>
      <c r="B8173" t="s">
        <v>32848</v>
      </c>
      <c r="C8173" t="s">
        <v>2969</v>
      </c>
      <c r="D8173" t="s">
        <v>2969</v>
      </c>
      <c r="E8173" t="s">
        <v>2969</v>
      </c>
    </row>
    <row r="8174" spans="1:5" x14ac:dyDescent="0.3">
      <c r="A8174" t="s">
        <v>32849</v>
      </c>
      <c r="B8174" t="s">
        <v>32850</v>
      </c>
      <c r="C8174" t="s">
        <v>32851</v>
      </c>
      <c r="D8174" t="s">
        <v>32851</v>
      </c>
      <c r="E8174" t="s">
        <v>32851</v>
      </c>
    </row>
    <row r="8175" spans="1:5" x14ac:dyDescent="0.3">
      <c r="A8175" t="s">
        <v>32852</v>
      </c>
      <c r="B8175" t="s">
        <v>32853</v>
      </c>
      <c r="C8175" t="s">
        <v>32854</v>
      </c>
      <c r="D8175" t="s">
        <v>32854</v>
      </c>
      <c r="E8175" t="s">
        <v>32854</v>
      </c>
    </row>
    <row r="8176" spans="1:5" x14ac:dyDescent="0.3">
      <c r="A8176" t="s">
        <v>32855</v>
      </c>
      <c r="B8176" t="s">
        <v>32856</v>
      </c>
      <c r="C8176" t="s">
        <v>32857</v>
      </c>
      <c r="D8176" t="s">
        <v>32857</v>
      </c>
      <c r="E8176" t="s">
        <v>32857</v>
      </c>
    </row>
    <row r="8177" spans="1:5" x14ac:dyDescent="0.3">
      <c r="A8177" t="s">
        <v>32858</v>
      </c>
      <c r="B8177" t="s">
        <v>32859</v>
      </c>
      <c r="C8177" t="s">
        <v>32860</v>
      </c>
      <c r="D8177" t="s">
        <v>32860</v>
      </c>
      <c r="E8177" t="s">
        <v>32860</v>
      </c>
    </row>
    <row r="8178" spans="1:5" x14ac:dyDescent="0.3">
      <c r="A8178" t="s">
        <v>32861</v>
      </c>
      <c r="B8178" t="s">
        <v>32862</v>
      </c>
      <c r="C8178" t="s">
        <v>32863</v>
      </c>
      <c r="D8178" t="s">
        <v>32863</v>
      </c>
      <c r="E8178" t="s">
        <v>32863</v>
      </c>
    </row>
    <row r="8179" spans="1:5" x14ac:dyDescent="0.3">
      <c r="A8179" t="s">
        <v>32864</v>
      </c>
      <c r="B8179" t="s">
        <v>32865</v>
      </c>
      <c r="C8179" t="s">
        <v>32866</v>
      </c>
      <c r="D8179" t="s">
        <v>32867</v>
      </c>
      <c r="E8179" t="s">
        <v>32867</v>
      </c>
    </row>
    <row r="8180" spans="1:5" x14ac:dyDescent="0.3">
      <c r="A8180" t="s">
        <v>32868</v>
      </c>
      <c r="B8180" t="s">
        <v>32869</v>
      </c>
      <c r="C8180" t="s">
        <v>32870</v>
      </c>
      <c r="D8180" t="s">
        <v>32870</v>
      </c>
      <c r="E8180" t="s">
        <v>32870</v>
      </c>
    </row>
    <row r="8181" spans="1:5" x14ac:dyDescent="0.3">
      <c r="A8181" t="s">
        <v>32871</v>
      </c>
      <c r="B8181" t="s">
        <v>32872</v>
      </c>
      <c r="C8181" t="s">
        <v>32873</v>
      </c>
      <c r="D8181" t="s">
        <v>32874</v>
      </c>
      <c r="E8181" t="s">
        <v>32874</v>
      </c>
    </row>
    <row r="8182" spans="1:5" x14ac:dyDescent="0.3">
      <c r="A8182" t="s">
        <v>32875</v>
      </c>
      <c r="B8182" t="s">
        <v>32876</v>
      </c>
      <c r="C8182" t="s">
        <v>32877</v>
      </c>
      <c r="D8182" t="s">
        <v>32877</v>
      </c>
      <c r="E8182" t="s">
        <v>32877</v>
      </c>
    </row>
    <row r="8183" spans="1:5" x14ac:dyDescent="0.3">
      <c r="A8183" t="s">
        <v>32878</v>
      </c>
      <c r="B8183" t="s">
        <v>32879</v>
      </c>
      <c r="C8183" t="s">
        <v>2969</v>
      </c>
      <c r="D8183" t="s">
        <v>2969</v>
      </c>
      <c r="E8183" t="s">
        <v>2969</v>
      </c>
    </row>
    <row r="8184" spans="1:5" x14ac:dyDescent="0.3">
      <c r="A8184" t="s">
        <v>32880</v>
      </c>
      <c r="B8184" t="s">
        <v>32881</v>
      </c>
      <c r="C8184" t="s">
        <v>32882</v>
      </c>
      <c r="D8184" t="s">
        <v>32882</v>
      </c>
      <c r="E8184" t="s">
        <v>32882</v>
      </c>
    </row>
    <row r="8185" spans="1:5" x14ac:dyDescent="0.3">
      <c r="A8185" t="s">
        <v>32883</v>
      </c>
      <c r="B8185" t="s">
        <v>32884</v>
      </c>
      <c r="C8185" t="s">
        <v>32882</v>
      </c>
      <c r="D8185" t="s">
        <v>32882</v>
      </c>
      <c r="E8185" t="s">
        <v>32882</v>
      </c>
    </row>
    <row r="8186" spans="1:5" x14ac:dyDescent="0.3">
      <c r="A8186" t="s">
        <v>32885</v>
      </c>
      <c r="B8186" t="s">
        <v>32886</v>
      </c>
      <c r="C8186" t="s">
        <v>32887</v>
      </c>
      <c r="D8186" t="s">
        <v>32887</v>
      </c>
      <c r="E8186" t="s">
        <v>32887</v>
      </c>
    </row>
    <row r="8187" spans="1:5" x14ac:dyDescent="0.3">
      <c r="A8187" t="s">
        <v>32888</v>
      </c>
      <c r="B8187" t="s">
        <v>32889</v>
      </c>
      <c r="C8187" t="s">
        <v>32890</v>
      </c>
      <c r="D8187" t="s">
        <v>32890</v>
      </c>
      <c r="E8187" t="s">
        <v>32890</v>
      </c>
    </row>
    <row r="8188" spans="1:5" x14ac:dyDescent="0.3">
      <c r="A8188" t="s">
        <v>32891</v>
      </c>
      <c r="B8188" t="s">
        <v>32892</v>
      </c>
      <c r="C8188" t="s">
        <v>32893</v>
      </c>
      <c r="D8188" t="s">
        <v>32893</v>
      </c>
      <c r="E8188" t="s">
        <v>32893</v>
      </c>
    </row>
    <row r="8189" spans="1:5" x14ac:dyDescent="0.3">
      <c r="A8189" t="s">
        <v>32894</v>
      </c>
      <c r="B8189" t="s">
        <v>32895</v>
      </c>
      <c r="C8189" t="s">
        <v>32896</v>
      </c>
      <c r="D8189" t="s">
        <v>32896</v>
      </c>
      <c r="E8189" t="s">
        <v>32896</v>
      </c>
    </row>
    <row r="8190" spans="1:5" x14ac:dyDescent="0.3">
      <c r="A8190" t="s">
        <v>32897</v>
      </c>
      <c r="B8190" t="s">
        <v>32898</v>
      </c>
      <c r="C8190" t="s">
        <v>32899</v>
      </c>
      <c r="D8190" t="s">
        <v>32899</v>
      </c>
      <c r="E8190" t="s">
        <v>32899</v>
      </c>
    </row>
    <row r="8191" spans="1:5" x14ac:dyDescent="0.3">
      <c r="A8191" t="s">
        <v>32900</v>
      </c>
      <c r="B8191" t="s">
        <v>32901</v>
      </c>
      <c r="C8191" t="s">
        <v>32902</v>
      </c>
      <c r="D8191" t="s">
        <v>32902</v>
      </c>
      <c r="E8191" t="s">
        <v>32902</v>
      </c>
    </row>
    <row r="8192" spans="1:5" x14ac:dyDescent="0.3">
      <c r="A8192" t="s">
        <v>32903</v>
      </c>
      <c r="B8192" t="s">
        <v>32904</v>
      </c>
      <c r="C8192" t="s">
        <v>32905</v>
      </c>
      <c r="D8192" t="s">
        <v>32905</v>
      </c>
      <c r="E8192" t="s">
        <v>32905</v>
      </c>
    </row>
    <row r="8193" spans="1:5" x14ac:dyDescent="0.3">
      <c r="A8193" t="s">
        <v>32906</v>
      </c>
      <c r="B8193" t="s">
        <v>32907</v>
      </c>
      <c r="C8193" t="s">
        <v>32908</v>
      </c>
      <c r="D8193" t="s">
        <v>32908</v>
      </c>
      <c r="E8193" t="s">
        <v>32908</v>
      </c>
    </row>
    <row r="8194" spans="1:5" x14ac:dyDescent="0.3">
      <c r="A8194" t="s">
        <v>32909</v>
      </c>
      <c r="B8194" t="s">
        <v>32910</v>
      </c>
      <c r="C8194" t="s">
        <v>32911</v>
      </c>
      <c r="D8194" t="s">
        <v>32911</v>
      </c>
      <c r="E8194" t="s">
        <v>32911</v>
      </c>
    </row>
    <row r="8195" spans="1:5" x14ac:dyDescent="0.3">
      <c r="A8195" t="s">
        <v>32912</v>
      </c>
      <c r="B8195" t="s">
        <v>32913</v>
      </c>
      <c r="C8195" t="s">
        <v>32914</v>
      </c>
      <c r="D8195" t="s">
        <v>32914</v>
      </c>
      <c r="E8195" t="s">
        <v>32914</v>
      </c>
    </row>
    <row r="8196" spans="1:5" x14ac:dyDescent="0.3">
      <c r="A8196" t="s">
        <v>32915</v>
      </c>
      <c r="B8196" t="s">
        <v>32916</v>
      </c>
      <c r="C8196" t="s">
        <v>32917</v>
      </c>
      <c r="D8196" t="s">
        <v>32917</v>
      </c>
      <c r="E8196" t="s">
        <v>32917</v>
      </c>
    </row>
    <row r="8197" spans="1:5" x14ac:dyDescent="0.3">
      <c r="A8197" t="s">
        <v>32918</v>
      </c>
      <c r="B8197" t="s">
        <v>32919</v>
      </c>
      <c r="C8197" t="s">
        <v>32920</v>
      </c>
      <c r="D8197" t="s">
        <v>32920</v>
      </c>
      <c r="E8197" t="s">
        <v>32920</v>
      </c>
    </row>
    <row r="8198" spans="1:5" x14ac:dyDescent="0.3">
      <c r="A8198" t="s">
        <v>32921</v>
      </c>
      <c r="B8198" t="s">
        <v>32922</v>
      </c>
      <c r="C8198" t="s">
        <v>32923</v>
      </c>
      <c r="D8198" t="s">
        <v>32923</v>
      </c>
      <c r="E8198" t="s">
        <v>32923</v>
      </c>
    </row>
    <row r="8199" spans="1:5" x14ac:dyDescent="0.3">
      <c r="A8199" t="s">
        <v>32924</v>
      </c>
      <c r="B8199" t="s">
        <v>32925</v>
      </c>
      <c r="C8199" t="s">
        <v>32926</v>
      </c>
      <c r="D8199" t="s">
        <v>32926</v>
      </c>
      <c r="E8199" t="s">
        <v>32926</v>
      </c>
    </row>
    <row r="8200" spans="1:5" x14ac:dyDescent="0.3">
      <c r="A8200" t="s">
        <v>32927</v>
      </c>
      <c r="B8200" t="s">
        <v>32928</v>
      </c>
      <c r="C8200" t="s">
        <v>21706</v>
      </c>
      <c r="D8200" t="s">
        <v>21706</v>
      </c>
      <c r="E8200" t="s">
        <v>21706</v>
      </c>
    </row>
    <row r="8201" spans="1:5" x14ac:dyDescent="0.3">
      <c r="A8201" t="s">
        <v>32929</v>
      </c>
      <c r="B8201" t="s">
        <v>32930</v>
      </c>
      <c r="C8201" t="s">
        <v>32931</v>
      </c>
      <c r="D8201" t="s">
        <v>32931</v>
      </c>
      <c r="E8201" t="s">
        <v>32931</v>
      </c>
    </row>
    <row r="8202" spans="1:5" x14ac:dyDescent="0.3">
      <c r="A8202" t="s">
        <v>32932</v>
      </c>
      <c r="B8202" t="s">
        <v>32933</v>
      </c>
      <c r="C8202" t="s">
        <v>32934</v>
      </c>
      <c r="D8202" t="s">
        <v>32934</v>
      </c>
      <c r="E8202" t="s">
        <v>32934</v>
      </c>
    </row>
    <row r="8203" spans="1:5" x14ac:dyDescent="0.3">
      <c r="A8203" t="s">
        <v>32935</v>
      </c>
      <c r="B8203" t="s">
        <v>32936</v>
      </c>
      <c r="C8203" t="s">
        <v>32937</v>
      </c>
      <c r="D8203" t="s">
        <v>32937</v>
      </c>
      <c r="E8203" t="s">
        <v>32937</v>
      </c>
    </row>
    <row r="8204" spans="1:5" x14ac:dyDescent="0.3">
      <c r="A8204" t="s">
        <v>32938</v>
      </c>
      <c r="B8204" t="s">
        <v>32939</v>
      </c>
      <c r="C8204" t="s">
        <v>32940</v>
      </c>
      <c r="D8204" t="s">
        <v>32940</v>
      </c>
      <c r="E8204" t="s">
        <v>32940</v>
      </c>
    </row>
    <row r="8205" spans="1:5" x14ac:dyDescent="0.3">
      <c r="A8205" t="s">
        <v>32941</v>
      </c>
      <c r="B8205" t="s">
        <v>32942</v>
      </c>
      <c r="C8205" t="s">
        <v>32943</v>
      </c>
      <c r="D8205" t="s">
        <v>32943</v>
      </c>
      <c r="E8205" t="s">
        <v>32943</v>
      </c>
    </row>
    <row r="8206" spans="1:5" x14ac:dyDescent="0.3">
      <c r="A8206" t="s">
        <v>32944</v>
      </c>
      <c r="B8206" t="s">
        <v>32945</v>
      </c>
      <c r="C8206" t="s">
        <v>32946</v>
      </c>
      <c r="D8206" t="s">
        <v>32946</v>
      </c>
      <c r="E8206" t="s">
        <v>32946</v>
      </c>
    </row>
    <row r="8207" spans="1:5" x14ac:dyDescent="0.3">
      <c r="A8207" t="s">
        <v>32947</v>
      </c>
      <c r="B8207" t="s">
        <v>32948</v>
      </c>
      <c r="C8207" t="s">
        <v>32949</v>
      </c>
      <c r="D8207" t="s">
        <v>32949</v>
      </c>
      <c r="E8207" t="s">
        <v>32949</v>
      </c>
    </row>
    <row r="8208" spans="1:5" x14ac:dyDescent="0.3">
      <c r="A8208" t="s">
        <v>32950</v>
      </c>
      <c r="B8208" t="s">
        <v>32951</v>
      </c>
      <c r="C8208" t="s">
        <v>32952</v>
      </c>
      <c r="D8208" t="s">
        <v>32952</v>
      </c>
      <c r="E8208" t="s">
        <v>32952</v>
      </c>
    </row>
    <row r="8209" spans="1:5" x14ac:dyDescent="0.3">
      <c r="A8209" t="s">
        <v>32953</v>
      </c>
      <c r="B8209" t="s">
        <v>32954</v>
      </c>
      <c r="C8209" t="s">
        <v>32955</v>
      </c>
      <c r="D8209" t="s">
        <v>32955</v>
      </c>
      <c r="E8209" t="s">
        <v>32955</v>
      </c>
    </row>
    <row r="8210" spans="1:5" x14ac:dyDescent="0.3">
      <c r="A8210" t="s">
        <v>32956</v>
      </c>
      <c r="B8210" t="s">
        <v>32957</v>
      </c>
      <c r="C8210" t="s">
        <v>25099</v>
      </c>
      <c r="D8210" t="s">
        <v>25099</v>
      </c>
      <c r="E8210" t="s">
        <v>25099</v>
      </c>
    </row>
    <row r="8211" spans="1:5" x14ac:dyDescent="0.3">
      <c r="A8211" t="s">
        <v>32958</v>
      </c>
      <c r="B8211" t="s">
        <v>32959</v>
      </c>
      <c r="C8211" t="s">
        <v>32960</v>
      </c>
      <c r="D8211" t="s">
        <v>32960</v>
      </c>
      <c r="E8211" t="s">
        <v>32960</v>
      </c>
    </row>
    <row r="8212" spans="1:5" x14ac:dyDescent="0.3">
      <c r="A8212" t="s">
        <v>32961</v>
      </c>
      <c r="B8212" t="s">
        <v>32962</v>
      </c>
      <c r="C8212" t="s">
        <v>32963</v>
      </c>
      <c r="D8212" t="s">
        <v>32964</v>
      </c>
      <c r="E8212" t="s">
        <v>32964</v>
      </c>
    </row>
    <row r="8213" spans="1:5" x14ac:dyDescent="0.3">
      <c r="A8213" t="s">
        <v>32965</v>
      </c>
      <c r="B8213" t="s">
        <v>32966</v>
      </c>
      <c r="C8213" t="s">
        <v>32967</v>
      </c>
      <c r="D8213" t="s">
        <v>32968</v>
      </c>
      <c r="E8213" t="s">
        <v>32968</v>
      </c>
    </row>
    <row r="8214" spans="1:5" x14ac:dyDescent="0.3">
      <c r="A8214" t="s">
        <v>32969</v>
      </c>
      <c r="B8214" t="s">
        <v>32970</v>
      </c>
      <c r="C8214" t="s">
        <v>32971</v>
      </c>
      <c r="D8214" t="s">
        <v>32972</v>
      </c>
      <c r="E8214" t="s">
        <v>32972</v>
      </c>
    </row>
    <row r="8215" spans="1:5" x14ac:dyDescent="0.3">
      <c r="A8215" t="s">
        <v>32973</v>
      </c>
      <c r="B8215" t="s">
        <v>32974</v>
      </c>
      <c r="C8215" t="s">
        <v>32975</v>
      </c>
      <c r="D8215" t="s">
        <v>32975</v>
      </c>
      <c r="E8215" t="s">
        <v>32975</v>
      </c>
    </row>
    <row r="8216" spans="1:5" x14ac:dyDescent="0.3">
      <c r="A8216" t="s">
        <v>32976</v>
      </c>
      <c r="B8216" t="s">
        <v>32977</v>
      </c>
      <c r="C8216" t="s">
        <v>32978</v>
      </c>
      <c r="D8216" t="s">
        <v>32978</v>
      </c>
      <c r="E8216" t="s">
        <v>32978</v>
      </c>
    </row>
    <row r="8217" spans="1:5" x14ac:dyDescent="0.3">
      <c r="A8217" t="s">
        <v>32979</v>
      </c>
      <c r="B8217" t="s">
        <v>32980</v>
      </c>
      <c r="C8217" t="s">
        <v>32981</v>
      </c>
      <c r="D8217" t="s">
        <v>32981</v>
      </c>
      <c r="E8217" t="s">
        <v>32981</v>
      </c>
    </row>
    <row r="8218" spans="1:5" x14ac:dyDescent="0.3">
      <c r="A8218" t="s">
        <v>32982</v>
      </c>
      <c r="B8218" t="s">
        <v>32983</v>
      </c>
      <c r="C8218" t="s">
        <v>32984</v>
      </c>
      <c r="D8218" t="s">
        <v>32984</v>
      </c>
      <c r="E8218" t="s">
        <v>32984</v>
      </c>
    </row>
    <row r="8219" spans="1:5" x14ac:dyDescent="0.3">
      <c r="A8219" t="s">
        <v>32985</v>
      </c>
      <c r="B8219" t="s">
        <v>32986</v>
      </c>
      <c r="C8219" t="s">
        <v>32987</v>
      </c>
      <c r="D8219" t="s">
        <v>32987</v>
      </c>
      <c r="E8219" t="s">
        <v>32987</v>
      </c>
    </row>
    <row r="8220" spans="1:5" x14ac:dyDescent="0.3">
      <c r="A8220" t="s">
        <v>32988</v>
      </c>
      <c r="B8220" t="s">
        <v>32989</v>
      </c>
      <c r="C8220" t="s">
        <v>26128</v>
      </c>
      <c r="D8220" t="s">
        <v>26128</v>
      </c>
      <c r="E8220" t="s">
        <v>26128</v>
      </c>
    </row>
    <row r="8221" spans="1:5" x14ac:dyDescent="0.3">
      <c r="A8221" t="s">
        <v>32990</v>
      </c>
      <c r="B8221" t="s">
        <v>32991</v>
      </c>
      <c r="C8221" t="s">
        <v>32992</v>
      </c>
      <c r="D8221" t="s">
        <v>32992</v>
      </c>
      <c r="E8221" t="s">
        <v>32992</v>
      </c>
    </row>
    <row r="8222" spans="1:5" x14ac:dyDescent="0.3">
      <c r="A8222" t="s">
        <v>32993</v>
      </c>
      <c r="B8222" t="s">
        <v>32994</v>
      </c>
      <c r="C8222" t="s">
        <v>32995</v>
      </c>
      <c r="D8222" t="s">
        <v>32995</v>
      </c>
      <c r="E8222" t="s">
        <v>32995</v>
      </c>
    </row>
    <row r="8223" spans="1:5" x14ac:dyDescent="0.3">
      <c r="A8223" t="s">
        <v>32996</v>
      </c>
      <c r="B8223" t="s">
        <v>32997</v>
      </c>
      <c r="C8223" t="s">
        <v>32998</v>
      </c>
      <c r="D8223" t="s">
        <v>32998</v>
      </c>
      <c r="E8223" t="s">
        <v>32998</v>
      </c>
    </row>
    <row r="8224" spans="1:5" x14ac:dyDescent="0.3">
      <c r="A8224" t="s">
        <v>32999</v>
      </c>
      <c r="B8224" t="s">
        <v>33000</v>
      </c>
      <c r="C8224" t="s">
        <v>33001</v>
      </c>
      <c r="D8224" t="s">
        <v>33001</v>
      </c>
      <c r="E8224" t="s">
        <v>33001</v>
      </c>
    </row>
    <row r="8225" spans="1:5" x14ac:dyDescent="0.3">
      <c r="A8225" t="s">
        <v>33002</v>
      </c>
      <c r="B8225" t="s">
        <v>33003</v>
      </c>
      <c r="C8225" t="s">
        <v>33004</v>
      </c>
      <c r="D8225" t="s">
        <v>33004</v>
      </c>
      <c r="E8225" t="s">
        <v>33004</v>
      </c>
    </row>
    <row r="8226" spans="1:5" x14ac:dyDescent="0.3">
      <c r="A8226" t="s">
        <v>33005</v>
      </c>
      <c r="B8226" t="s">
        <v>33006</v>
      </c>
      <c r="C8226" t="s">
        <v>33007</v>
      </c>
      <c r="D8226" t="s">
        <v>33007</v>
      </c>
      <c r="E8226" t="s">
        <v>33007</v>
      </c>
    </row>
    <row r="8227" spans="1:5" x14ac:dyDescent="0.3">
      <c r="A8227" t="s">
        <v>33008</v>
      </c>
      <c r="B8227" t="s">
        <v>33009</v>
      </c>
      <c r="C8227" t="s">
        <v>33010</v>
      </c>
      <c r="D8227" t="s">
        <v>33010</v>
      </c>
      <c r="E8227" t="s">
        <v>33010</v>
      </c>
    </row>
    <row r="8228" spans="1:5" x14ac:dyDescent="0.3">
      <c r="A8228" t="s">
        <v>33011</v>
      </c>
      <c r="B8228" t="s">
        <v>33012</v>
      </c>
      <c r="C8228" t="s">
        <v>33013</v>
      </c>
      <c r="D8228" t="s">
        <v>33013</v>
      </c>
      <c r="E8228" t="s">
        <v>33013</v>
      </c>
    </row>
    <row r="8229" spans="1:5" x14ac:dyDescent="0.3">
      <c r="A8229" t="s">
        <v>33014</v>
      </c>
      <c r="B8229" t="s">
        <v>33015</v>
      </c>
      <c r="C8229" t="s">
        <v>30400</v>
      </c>
      <c r="D8229" t="s">
        <v>30400</v>
      </c>
      <c r="E8229" t="s">
        <v>30400</v>
      </c>
    </row>
    <row r="8230" spans="1:5" x14ac:dyDescent="0.3">
      <c r="A8230" t="s">
        <v>33016</v>
      </c>
      <c r="B8230" t="s">
        <v>33017</v>
      </c>
      <c r="C8230" t="s">
        <v>33018</v>
      </c>
      <c r="D8230" t="s">
        <v>33018</v>
      </c>
      <c r="E8230" t="s">
        <v>33018</v>
      </c>
    </row>
    <row r="8231" spans="1:5" x14ac:dyDescent="0.3">
      <c r="A8231" t="s">
        <v>33019</v>
      </c>
      <c r="B8231" t="s">
        <v>33020</v>
      </c>
      <c r="C8231" t="s">
        <v>33021</v>
      </c>
      <c r="D8231" t="s">
        <v>33021</v>
      </c>
      <c r="E8231" t="s">
        <v>33021</v>
      </c>
    </row>
    <row r="8232" spans="1:5" x14ac:dyDescent="0.3">
      <c r="A8232" t="s">
        <v>33022</v>
      </c>
      <c r="B8232" t="s">
        <v>33023</v>
      </c>
      <c r="C8232" t="s">
        <v>33024</v>
      </c>
      <c r="D8232" t="s">
        <v>33024</v>
      </c>
      <c r="E8232" t="s">
        <v>33024</v>
      </c>
    </row>
    <row r="8233" spans="1:5" x14ac:dyDescent="0.3">
      <c r="A8233" t="s">
        <v>33025</v>
      </c>
      <c r="B8233" t="s">
        <v>33026</v>
      </c>
      <c r="C8233" t="s">
        <v>30258</v>
      </c>
      <c r="D8233" t="s">
        <v>33027</v>
      </c>
      <c r="E8233" t="s">
        <v>33027</v>
      </c>
    </row>
    <row r="8234" spans="1:5" x14ac:dyDescent="0.3">
      <c r="A8234" t="s">
        <v>33028</v>
      </c>
      <c r="B8234" t="s">
        <v>33029</v>
      </c>
      <c r="C8234" t="s">
        <v>33030</v>
      </c>
      <c r="D8234" t="s">
        <v>33030</v>
      </c>
      <c r="E8234" t="s">
        <v>33030</v>
      </c>
    </row>
    <row r="8235" spans="1:5" x14ac:dyDescent="0.3">
      <c r="A8235" t="s">
        <v>33031</v>
      </c>
      <c r="B8235" t="s">
        <v>33032</v>
      </c>
      <c r="C8235" t="s">
        <v>33033</v>
      </c>
      <c r="D8235" t="s">
        <v>33033</v>
      </c>
      <c r="E8235" t="s">
        <v>33033</v>
      </c>
    </row>
    <row r="8236" spans="1:5" x14ac:dyDescent="0.3">
      <c r="A8236" t="s">
        <v>33034</v>
      </c>
      <c r="B8236" t="s">
        <v>33035</v>
      </c>
      <c r="C8236" t="s">
        <v>33036</v>
      </c>
      <c r="D8236" t="s">
        <v>33036</v>
      </c>
      <c r="E8236" t="s">
        <v>33036</v>
      </c>
    </row>
    <row r="8237" spans="1:5" x14ac:dyDescent="0.3">
      <c r="A8237" t="s">
        <v>33037</v>
      </c>
      <c r="B8237" t="s">
        <v>33038</v>
      </c>
      <c r="C8237" t="s">
        <v>33039</v>
      </c>
      <c r="D8237" t="s">
        <v>33039</v>
      </c>
      <c r="E8237" t="s">
        <v>33039</v>
      </c>
    </row>
    <row r="8238" spans="1:5" x14ac:dyDescent="0.3">
      <c r="A8238" t="s">
        <v>33040</v>
      </c>
      <c r="B8238" t="s">
        <v>33041</v>
      </c>
      <c r="C8238" t="s">
        <v>33042</v>
      </c>
      <c r="D8238" t="s">
        <v>33042</v>
      </c>
      <c r="E8238" t="s">
        <v>33042</v>
      </c>
    </row>
    <row r="8239" spans="1:5" x14ac:dyDescent="0.3">
      <c r="A8239" t="s">
        <v>33043</v>
      </c>
      <c r="B8239" t="s">
        <v>33044</v>
      </c>
      <c r="C8239" t="s">
        <v>33045</v>
      </c>
      <c r="D8239" t="s">
        <v>33046</v>
      </c>
      <c r="E8239" t="s">
        <v>33046</v>
      </c>
    </row>
    <row r="8240" spans="1:5" x14ac:dyDescent="0.3">
      <c r="A8240" t="s">
        <v>33047</v>
      </c>
      <c r="B8240" t="s">
        <v>33048</v>
      </c>
      <c r="C8240" t="s">
        <v>33049</v>
      </c>
      <c r="D8240" t="s">
        <v>33050</v>
      </c>
      <c r="E8240" t="s">
        <v>33050</v>
      </c>
    </row>
    <row r="8241" spans="1:5" x14ac:dyDescent="0.3">
      <c r="A8241" t="s">
        <v>33051</v>
      </c>
      <c r="B8241" t="s">
        <v>33052</v>
      </c>
      <c r="C8241" t="s">
        <v>33053</v>
      </c>
      <c r="D8241" t="s">
        <v>33053</v>
      </c>
      <c r="E8241" t="s">
        <v>33053</v>
      </c>
    </row>
    <row r="8242" spans="1:5" x14ac:dyDescent="0.3">
      <c r="A8242" t="s">
        <v>33054</v>
      </c>
      <c r="B8242" t="s">
        <v>33055</v>
      </c>
      <c r="C8242" t="s">
        <v>33056</v>
      </c>
      <c r="D8242" t="s">
        <v>33056</v>
      </c>
      <c r="E8242" t="s">
        <v>33056</v>
      </c>
    </row>
    <row r="8243" spans="1:5" x14ac:dyDescent="0.3">
      <c r="A8243" t="s">
        <v>33057</v>
      </c>
      <c r="B8243" t="s">
        <v>33058</v>
      </c>
      <c r="C8243" t="s">
        <v>33059</v>
      </c>
      <c r="D8243" t="s">
        <v>33059</v>
      </c>
      <c r="E8243" t="s">
        <v>33059</v>
      </c>
    </row>
    <row r="8244" spans="1:5" x14ac:dyDescent="0.3">
      <c r="A8244" t="s">
        <v>33060</v>
      </c>
      <c r="B8244" t="s">
        <v>33061</v>
      </c>
      <c r="C8244" t="s">
        <v>33062</v>
      </c>
      <c r="D8244" t="s">
        <v>33062</v>
      </c>
      <c r="E8244" t="s">
        <v>33062</v>
      </c>
    </row>
    <row r="8245" spans="1:5" x14ac:dyDescent="0.3">
      <c r="A8245" t="s">
        <v>33063</v>
      </c>
      <c r="B8245" t="s">
        <v>33064</v>
      </c>
      <c r="C8245" t="s">
        <v>33065</v>
      </c>
      <c r="D8245" t="s">
        <v>33065</v>
      </c>
      <c r="E8245" t="s">
        <v>33065</v>
      </c>
    </row>
    <row r="8246" spans="1:5" x14ac:dyDescent="0.3">
      <c r="A8246" t="s">
        <v>33066</v>
      </c>
      <c r="B8246" t="s">
        <v>33067</v>
      </c>
      <c r="C8246" t="s">
        <v>33068</v>
      </c>
      <c r="D8246" t="s">
        <v>33069</v>
      </c>
      <c r="E8246" t="s">
        <v>33069</v>
      </c>
    </row>
    <row r="8247" spans="1:5" x14ac:dyDescent="0.3">
      <c r="A8247" t="s">
        <v>33070</v>
      </c>
      <c r="B8247" t="s">
        <v>33071</v>
      </c>
      <c r="C8247" t="s">
        <v>33072</v>
      </c>
      <c r="D8247" t="s">
        <v>33072</v>
      </c>
      <c r="E8247" t="s">
        <v>33072</v>
      </c>
    </row>
    <row r="8248" spans="1:5" x14ac:dyDescent="0.3">
      <c r="A8248" t="s">
        <v>33073</v>
      </c>
      <c r="B8248" t="s">
        <v>33074</v>
      </c>
      <c r="C8248" t="s">
        <v>33075</v>
      </c>
      <c r="D8248" t="s">
        <v>33075</v>
      </c>
      <c r="E8248" t="s">
        <v>33075</v>
      </c>
    </row>
    <row r="8249" spans="1:5" x14ac:dyDescent="0.3">
      <c r="A8249" t="s">
        <v>33076</v>
      </c>
      <c r="B8249" t="s">
        <v>33077</v>
      </c>
      <c r="C8249" t="s">
        <v>33078</v>
      </c>
      <c r="D8249" t="s">
        <v>33078</v>
      </c>
      <c r="E8249" t="s">
        <v>33078</v>
      </c>
    </row>
    <row r="8250" spans="1:5" x14ac:dyDescent="0.3">
      <c r="A8250" t="s">
        <v>33079</v>
      </c>
      <c r="B8250" t="s">
        <v>33080</v>
      </c>
      <c r="C8250" t="s">
        <v>33081</v>
      </c>
      <c r="D8250" t="s">
        <v>33081</v>
      </c>
      <c r="E8250" t="s">
        <v>33081</v>
      </c>
    </row>
    <row r="8251" spans="1:5" x14ac:dyDescent="0.3">
      <c r="A8251" t="s">
        <v>33082</v>
      </c>
      <c r="B8251" t="s">
        <v>33083</v>
      </c>
      <c r="C8251" t="s">
        <v>236</v>
      </c>
      <c r="D8251" t="s">
        <v>33084</v>
      </c>
      <c r="E8251" t="s">
        <v>33084</v>
      </c>
    </row>
    <row r="8252" spans="1:5" x14ac:dyDescent="0.3">
      <c r="A8252" t="s">
        <v>33085</v>
      </c>
      <c r="B8252" t="s">
        <v>33086</v>
      </c>
      <c r="C8252" t="s">
        <v>33087</v>
      </c>
      <c r="D8252" t="s">
        <v>33087</v>
      </c>
      <c r="E8252" t="s">
        <v>33087</v>
      </c>
    </row>
    <row r="8253" spans="1:5" x14ac:dyDescent="0.3">
      <c r="A8253" t="s">
        <v>33088</v>
      </c>
      <c r="B8253" t="s">
        <v>33089</v>
      </c>
      <c r="C8253" t="s">
        <v>33090</v>
      </c>
      <c r="D8253" t="s">
        <v>33090</v>
      </c>
      <c r="E8253" t="s">
        <v>33090</v>
      </c>
    </row>
    <row r="8254" spans="1:5" x14ac:dyDescent="0.3">
      <c r="A8254" t="s">
        <v>33091</v>
      </c>
      <c r="B8254" t="s">
        <v>33092</v>
      </c>
      <c r="C8254" t="s">
        <v>33093</v>
      </c>
      <c r="D8254" t="s">
        <v>33094</v>
      </c>
      <c r="E8254" t="s">
        <v>33094</v>
      </c>
    </row>
    <row r="8255" spans="1:5" x14ac:dyDescent="0.3">
      <c r="A8255" t="s">
        <v>33095</v>
      </c>
      <c r="B8255" t="s">
        <v>33096</v>
      </c>
      <c r="C8255" t="s">
        <v>33097</v>
      </c>
      <c r="D8255" t="s">
        <v>33097</v>
      </c>
      <c r="E8255" t="s">
        <v>33097</v>
      </c>
    </row>
    <row r="8256" spans="1:5" x14ac:dyDescent="0.3">
      <c r="A8256" t="s">
        <v>33098</v>
      </c>
      <c r="B8256" t="s">
        <v>33099</v>
      </c>
      <c r="C8256" t="s">
        <v>33100</v>
      </c>
      <c r="D8256" t="s">
        <v>33100</v>
      </c>
      <c r="E8256" t="s">
        <v>33100</v>
      </c>
    </row>
    <row r="8257" spans="1:5" x14ac:dyDescent="0.3">
      <c r="A8257" t="s">
        <v>33101</v>
      </c>
      <c r="B8257" t="s">
        <v>33102</v>
      </c>
      <c r="C8257" t="s">
        <v>15364</v>
      </c>
      <c r="D8257" t="s">
        <v>33103</v>
      </c>
      <c r="E8257" t="s">
        <v>33103</v>
      </c>
    </row>
    <row r="8258" spans="1:5" x14ac:dyDescent="0.3">
      <c r="A8258" t="s">
        <v>33104</v>
      </c>
      <c r="B8258" t="s">
        <v>33105</v>
      </c>
      <c r="C8258" t="s">
        <v>33106</v>
      </c>
      <c r="D8258" t="s">
        <v>33106</v>
      </c>
      <c r="E8258" t="s">
        <v>33106</v>
      </c>
    </row>
    <row r="8259" spans="1:5" x14ac:dyDescent="0.3">
      <c r="A8259" t="s">
        <v>33107</v>
      </c>
      <c r="B8259" t="s">
        <v>33108</v>
      </c>
      <c r="C8259" t="s">
        <v>33109</v>
      </c>
      <c r="D8259" t="s">
        <v>33109</v>
      </c>
      <c r="E8259" t="s">
        <v>33109</v>
      </c>
    </row>
    <row r="8260" spans="1:5" x14ac:dyDescent="0.3">
      <c r="A8260" t="s">
        <v>33110</v>
      </c>
      <c r="B8260" t="s">
        <v>33111</v>
      </c>
      <c r="C8260" t="s">
        <v>33112</v>
      </c>
      <c r="D8260" t="s">
        <v>33112</v>
      </c>
      <c r="E8260" t="s">
        <v>33112</v>
      </c>
    </row>
    <row r="8261" spans="1:5" x14ac:dyDescent="0.3">
      <c r="A8261" t="s">
        <v>33113</v>
      </c>
      <c r="B8261" t="s">
        <v>33114</v>
      </c>
      <c r="C8261" t="s">
        <v>33115</v>
      </c>
      <c r="D8261" t="s">
        <v>33115</v>
      </c>
      <c r="E8261" t="s">
        <v>33115</v>
      </c>
    </row>
    <row r="8262" spans="1:5" x14ac:dyDescent="0.3">
      <c r="A8262" t="s">
        <v>33116</v>
      </c>
      <c r="B8262" t="s">
        <v>33117</v>
      </c>
      <c r="C8262" t="s">
        <v>33118</v>
      </c>
      <c r="D8262" t="s">
        <v>33118</v>
      </c>
      <c r="E8262" t="s">
        <v>33118</v>
      </c>
    </row>
    <row r="8263" spans="1:5" x14ac:dyDescent="0.3">
      <c r="A8263" t="s">
        <v>33119</v>
      </c>
      <c r="B8263" t="s">
        <v>33120</v>
      </c>
      <c r="C8263" t="s">
        <v>33121</v>
      </c>
      <c r="D8263" t="s">
        <v>33121</v>
      </c>
      <c r="E8263" t="s">
        <v>33121</v>
      </c>
    </row>
    <row r="8264" spans="1:5" x14ac:dyDescent="0.3">
      <c r="A8264" t="s">
        <v>33122</v>
      </c>
      <c r="B8264" t="s">
        <v>33123</v>
      </c>
      <c r="C8264" t="s">
        <v>33124</v>
      </c>
      <c r="D8264" t="s">
        <v>33124</v>
      </c>
      <c r="E8264" t="s">
        <v>33124</v>
      </c>
    </row>
    <row r="8265" spans="1:5" x14ac:dyDescent="0.3">
      <c r="A8265" t="s">
        <v>33125</v>
      </c>
      <c r="B8265" t="s">
        <v>33126</v>
      </c>
      <c r="C8265" t="s">
        <v>33127</v>
      </c>
      <c r="D8265" t="s">
        <v>33127</v>
      </c>
      <c r="E8265" t="s">
        <v>33127</v>
      </c>
    </row>
    <row r="8266" spans="1:5" x14ac:dyDescent="0.3">
      <c r="A8266" t="s">
        <v>33128</v>
      </c>
      <c r="B8266" t="s">
        <v>33129</v>
      </c>
      <c r="C8266" t="s">
        <v>33130</v>
      </c>
      <c r="D8266" t="s">
        <v>33130</v>
      </c>
      <c r="E8266" t="s">
        <v>33130</v>
      </c>
    </row>
    <row r="8267" spans="1:5" x14ac:dyDescent="0.3">
      <c r="A8267" t="s">
        <v>33131</v>
      </c>
      <c r="B8267" t="s">
        <v>33132</v>
      </c>
      <c r="C8267" t="s">
        <v>33133</v>
      </c>
      <c r="D8267" t="s">
        <v>33133</v>
      </c>
      <c r="E8267" t="s">
        <v>33133</v>
      </c>
    </row>
    <row r="8268" spans="1:5" x14ac:dyDescent="0.3">
      <c r="A8268" t="s">
        <v>33134</v>
      </c>
      <c r="B8268" t="s">
        <v>33135</v>
      </c>
      <c r="C8268" t="s">
        <v>33136</v>
      </c>
      <c r="D8268" t="s">
        <v>33136</v>
      </c>
      <c r="E8268" t="s">
        <v>33136</v>
      </c>
    </row>
    <row r="8269" spans="1:5" x14ac:dyDescent="0.3">
      <c r="A8269" t="s">
        <v>33137</v>
      </c>
      <c r="B8269" t="s">
        <v>33138</v>
      </c>
      <c r="C8269" t="s">
        <v>33139</v>
      </c>
      <c r="D8269" t="s">
        <v>33139</v>
      </c>
      <c r="E8269" t="s">
        <v>33139</v>
      </c>
    </row>
    <row r="8270" spans="1:5" x14ac:dyDescent="0.3">
      <c r="A8270" t="s">
        <v>33140</v>
      </c>
      <c r="B8270" t="s">
        <v>33141</v>
      </c>
      <c r="C8270" t="s">
        <v>11682</v>
      </c>
      <c r="D8270" t="s">
        <v>11682</v>
      </c>
      <c r="E8270" t="s">
        <v>11682</v>
      </c>
    </row>
    <row r="8271" spans="1:5" x14ac:dyDescent="0.3">
      <c r="A8271" t="s">
        <v>33142</v>
      </c>
      <c r="B8271" t="s">
        <v>33143</v>
      </c>
      <c r="C8271" t="s">
        <v>33144</v>
      </c>
      <c r="D8271" t="s">
        <v>33144</v>
      </c>
      <c r="E8271" t="s">
        <v>33144</v>
      </c>
    </row>
    <row r="8272" spans="1:5" x14ac:dyDescent="0.3">
      <c r="A8272" t="s">
        <v>33145</v>
      </c>
      <c r="B8272" t="s">
        <v>33146</v>
      </c>
      <c r="C8272" t="s">
        <v>33147</v>
      </c>
      <c r="D8272" t="s">
        <v>33147</v>
      </c>
      <c r="E8272" t="s">
        <v>33147</v>
      </c>
    </row>
    <row r="8273" spans="1:5" x14ac:dyDescent="0.3">
      <c r="A8273" t="s">
        <v>33148</v>
      </c>
      <c r="B8273" t="s">
        <v>33149</v>
      </c>
      <c r="C8273" t="s">
        <v>33150</v>
      </c>
      <c r="D8273" t="s">
        <v>33150</v>
      </c>
      <c r="E8273" t="s">
        <v>33150</v>
      </c>
    </row>
    <row r="8274" spans="1:5" x14ac:dyDescent="0.3">
      <c r="A8274" t="s">
        <v>33151</v>
      </c>
      <c r="B8274" t="s">
        <v>33152</v>
      </c>
      <c r="C8274" t="s">
        <v>33153</v>
      </c>
      <c r="D8274" t="s">
        <v>33153</v>
      </c>
      <c r="E8274" t="s">
        <v>33153</v>
      </c>
    </row>
    <row r="8275" spans="1:5" x14ac:dyDescent="0.3">
      <c r="A8275" t="s">
        <v>33154</v>
      </c>
      <c r="B8275" t="s">
        <v>33155</v>
      </c>
      <c r="C8275" t="s">
        <v>33156</v>
      </c>
      <c r="D8275" t="s">
        <v>33156</v>
      </c>
      <c r="E8275" t="s">
        <v>33156</v>
      </c>
    </row>
    <row r="8276" spans="1:5" x14ac:dyDescent="0.3">
      <c r="A8276" t="s">
        <v>33157</v>
      </c>
      <c r="B8276" t="s">
        <v>33158</v>
      </c>
      <c r="C8276" t="s">
        <v>33159</v>
      </c>
      <c r="D8276" t="s">
        <v>33159</v>
      </c>
      <c r="E8276" t="s">
        <v>33159</v>
      </c>
    </row>
    <row r="8277" spans="1:5" x14ac:dyDescent="0.3">
      <c r="A8277" t="s">
        <v>33160</v>
      </c>
      <c r="B8277" t="s">
        <v>33161</v>
      </c>
      <c r="C8277" t="s">
        <v>33162</v>
      </c>
      <c r="D8277" t="s">
        <v>33162</v>
      </c>
      <c r="E8277" t="s">
        <v>33162</v>
      </c>
    </row>
    <row r="8278" spans="1:5" x14ac:dyDescent="0.3">
      <c r="A8278" t="s">
        <v>33163</v>
      </c>
      <c r="B8278" t="s">
        <v>33164</v>
      </c>
      <c r="C8278" t="s">
        <v>33165</v>
      </c>
      <c r="D8278" t="s">
        <v>33165</v>
      </c>
      <c r="E8278" t="s">
        <v>33165</v>
      </c>
    </row>
    <row r="8279" spans="1:5" x14ac:dyDescent="0.3">
      <c r="A8279" t="s">
        <v>33166</v>
      </c>
      <c r="B8279" t="s">
        <v>33167</v>
      </c>
      <c r="C8279" t="s">
        <v>33168</v>
      </c>
      <c r="D8279" t="s">
        <v>33168</v>
      </c>
      <c r="E8279" t="s">
        <v>33168</v>
      </c>
    </row>
    <row r="8280" spans="1:5" x14ac:dyDescent="0.3">
      <c r="A8280" t="s">
        <v>33169</v>
      </c>
      <c r="B8280" t="s">
        <v>33170</v>
      </c>
      <c r="C8280" t="s">
        <v>33168</v>
      </c>
      <c r="D8280" t="s">
        <v>33168</v>
      </c>
      <c r="E8280" t="s">
        <v>33168</v>
      </c>
    </row>
    <row r="8281" spans="1:5" x14ac:dyDescent="0.3">
      <c r="A8281" t="s">
        <v>33171</v>
      </c>
      <c r="B8281" t="s">
        <v>33172</v>
      </c>
      <c r="C8281" t="s">
        <v>33173</v>
      </c>
      <c r="D8281" t="s">
        <v>33173</v>
      </c>
      <c r="E8281" t="s">
        <v>33173</v>
      </c>
    </row>
    <row r="8282" spans="1:5" x14ac:dyDescent="0.3">
      <c r="A8282" t="s">
        <v>33174</v>
      </c>
      <c r="B8282" t="s">
        <v>33175</v>
      </c>
      <c r="C8282" t="s">
        <v>33173</v>
      </c>
      <c r="D8282" t="s">
        <v>33173</v>
      </c>
      <c r="E8282" t="s">
        <v>33173</v>
      </c>
    </row>
    <row r="8283" spans="1:5" x14ac:dyDescent="0.3">
      <c r="A8283" t="s">
        <v>33176</v>
      </c>
      <c r="B8283" t="s">
        <v>33177</v>
      </c>
      <c r="C8283" t="s">
        <v>33178</v>
      </c>
      <c r="D8283" t="s">
        <v>33179</v>
      </c>
      <c r="E8283" t="s">
        <v>33179</v>
      </c>
    </row>
    <row r="8284" spans="1:5" x14ac:dyDescent="0.3">
      <c r="A8284" t="s">
        <v>33180</v>
      </c>
      <c r="B8284" t="s">
        <v>33181</v>
      </c>
      <c r="C8284" t="s">
        <v>33182</v>
      </c>
      <c r="D8284" t="s">
        <v>33182</v>
      </c>
      <c r="E8284" t="s">
        <v>33182</v>
      </c>
    </row>
    <row r="8285" spans="1:5" x14ac:dyDescent="0.3">
      <c r="A8285" t="s">
        <v>33183</v>
      </c>
      <c r="B8285" t="s">
        <v>33184</v>
      </c>
      <c r="C8285" t="s">
        <v>33185</v>
      </c>
      <c r="D8285" t="s">
        <v>33185</v>
      </c>
      <c r="E8285" t="s">
        <v>33185</v>
      </c>
    </row>
    <row r="8286" spans="1:5" x14ac:dyDescent="0.3">
      <c r="A8286" t="s">
        <v>33186</v>
      </c>
      <c r="B8286" t="s">
        <v>33187</v>
      </c>
      <c r="C8286" t="s">
        <v>33188</v>
      </c>
      <c r="D8286" t="s">
        <v>33188</v>
      </c>
      <c r="E8286" t="s">
        <v>33188</v>
      </c>
    </row>
    <row r="8287" spans="1:5" x14ac:dyDescent="0.3">
      <c r="A8287" t="s">
        <v>33189</v>
      </c>
      <c r="B8287" t="s">
        <v>33190</v>
      </c>
      <c r="C8287" t="s">
        <v>33191</v>
      </c>
      <c r="D8287" t="s">
        <v>33191</v>
      </c>
      <c r="E8287" t="s">
        <v>33191</v>
      </c>
    </row>
    <row r="8288" spans="1:5" x14ac:dyDescent="0.3">
      <c r="A8288" t="s">
        <v>33192</v>
      </c>
      <c r="B8288" t="s">
        <v>33193</v>
      </c>
      <c r="C8288" t="s">
        <v>33194</v>
      </c>
      <c r="D8288" t="s">
        <v>33194</v>
      </c>
      <c r="E8288" t="s">
        <v>33194</v>
      </c>
    </row>
    <row r="8289" spans="1:5" x14ac:dyDescent="0.3">
      <c r="A8289" t="s">
        <v>33195</v>
      </c>
      <c r="B8289" t="s">
        <v>33196</v>
      </c>
      <c r="C8289" t="s">
        <v>2576</v>
      </c>
      <c r="D8289" t="s">
        <v>2576</v>
      </c>
      <c r="E8289" t="s">
        <v>2576</v>
      </c>
    </row>
    <row r="8290" spans="1:5" x14ac:dyDescent="0.3">
      <c r="A8290" t="s">
        <v>33197</v>
      </c>
      <c r="B8290" t="s">
        <v>33198</v>
      </c>
      <c r="C8290" t="s">
        <v>33199</v>
      </c>
      <c r="D8290" t="s">
        <v>33199</v>
      </c>
      <c r="E8290" t="s">
        <v>33199</v>
      </c>
    </row>
    <row r="8291" spans="1:5" x14ac:dyDescent="0.3">
      <c r="A8291" t="s">
        <v>33200</v>
      </c>
      <c r="B8291" t="s">
        <v>33201</v>
      </c>
      <c r="C8291" t="s">
        <v>33202</v>
      </c>
      <c r="D8291" t="s">
        <v>33202</v>
      </c>
      <c r="E8291" t="s">
        <v>33202</v>
      </c>
    </row>
    <row r="8292" spans="1:5" x14ac:dyDescent="0.3">
      <c r="A8292" t="s">
        <v>33203</v>
      </c>
      <c r="B8292" t="s">
        <v>33204</v>
      </c>
      <c r="C8292" t="s">
        <v>33205</v>
      </c>
      <c r="D8292" t="s">
        <v>33205</v>
      </c>
      <c r="E8292" t="s">
        <v>33205</v>
      </c>
    </row>
    <row r="8293" spans="1:5" x14ac:dyDescent="0.3">
      <c r="A8293" t="s">
        <v>33206</v>
      </c>
      <c r="B8293" t="s">
        <v>33207</v>
      </c>
      <c r="C8293" t="s">
        <v>33208</v>
      </c>
      <c r="D8293" t="s">
        <v>33208</v>
      </c>
      <c r="E8293" t="s">
        <v>33208</v>
      </c>
    </row>
    <row r="8294" spans="1:5" x14ac:dyDescent="0.3">
      <c r="A8294" t="s">
        <v>33209</v>
      </c>
      <c r="B8294" t="s">
        <v>33210</v>
      </c>
      <c r="C8294" t="s">
        <v>33211</v>
      </c>
      <c r="D8294" t="s">
        <v>33211</v>
      </c>
      <c r="E8294" t="s">
        <v>33211</v>
      </c>
    </row>
    <row r="8295" spans="1:5" x14ac:dyDescent="0.3">
      <c r="A8295" t="s">
        <v>33212</v>
      </c>
      <c r="B8295" t="s">
        <v>33213</v>
      </c>
      <c r="C8295" t="s">
        <v>33214</v>
      </c>
      <c r="D8295" t="s">
        <v>33214</v>
      </c>
      <c r="E8295" t="s">
        <v>33214</v>
      </c>
    </row>
    <row r="8296" spans="1:5" x14ac:dyDescent="0.3">
      <c r="A8296" t="s">
        <v>33215</v>
      </c>
      <c r="B8296" t="s">
        <v>33216</v>
      </c>
      <c r="C8296" t="s">
        <v>33217</v>
      </c>
      <c r="D8296" t="s">
        <v>33217</v>
      </c>
      <c r="E8296" t="s">
        <v>33217</v>
      </c>
    </row>
    <row r="8297" spans="1:5" x14ac:dyDescent="0.3">
      <c r="A8297" t="s">
        <v>33218</v>
      </c>
      <c r="B8297" t="s">
        <v>33219</v>
      </c>
      <c r="C8297" t="s">
        <v>33220</v>
      </c>
      <c r="D8297" t="s">
        <v>33220</v>
      </c>
      <c r="E8297" t="s">
        <v>33220</v>
      </c>
    </row>
    <row r="8298" spans="1:5" x14ac:dyDescent="0.3">
      <c r="A8298" t="s">
        <v>33221</v>
      </c>
      <c r="B8298" t="s">
        <v>33222</v>
      </c>
      <c r="C8298" t="s">
        <v>33223</v>
      </c>
      <c r="D8298" t="s">
        <v>33224</v>
      </c>
      <c r="E8298" t="s">
        <v>33224</v>
      </c>
    </row>
    <row r="8299" spans="1:5" x14ac:dyDescent="0.3">
      <c r="A8299" t="s">
        <v>33225</v>
      </c>
      <c r="B8299" t="s">
        <v>33226</v>
      </c>
      <c r="C8299" t="s">
        <v>33227</v>
      </c>
      <c r="D8299" t="s">
        <v>33227</v>
      </c>
      <c r="E8299" t="s">
        <v>33227</v>
      </c>
    </row>
    <row r="8300" spans="1:5" x14ac:dyDescent="0.3">
      <c r="A8300" t="s">
        <v>33228</v>
      </c>
      <c r="B8300" t="s">
        <v>33229</v>
      </c>
      <c r="C8300" t="s">
        <v>33230</v>
      </c>
      <c r="D8300" t="s">
        <v>33231</v>
      </c>
      <c r="E8300" t="s">
        <v>33231</v>
      </c>
    </row>
    <row r="8301" spans="1:5" x14ac:dyDescent="0.3">
      <c r="A8301" t="s">
        <v>33232</v>
      </c>
      <c r="B8301" t="s">
        <v>33233</v>
      </c>
      <c r="C8301" t="s">
        <v>33234</v>
      </c>
      <c r="D8301" t="s">
        <v>33234</v>
      </c>
      <c r="E8301" t="s">
        <v>33234</v>
      </c>
    </row>
    <row r="8302" spans="1:5" x14ac:dyDescent="0.3">
      <c r="A8302" t="s">
        <v>33235</v>
      </c>
      <c r="B8302" t="s">
        <v>33236</v>
      </c>
      <c r="C8302" t="s">
        <v>33237</v>
      </c>
      <c r="D8302" t="s">
        <v>33237</v>
      </c>
      <c r="E8302" t="s">
        <v>33237</v>
      </c>
    </row>
    <row r="8303" spans="1:5" x14ac:dyDescent="0.3">
      <c r="A8303" t="s">
        <v>33238</v>
      </c>
      <c r="B8303" t="s">
        <v>33239</v>
      </c>
      <c r="C8303" t="s">
        <v>33240</v>
      </c>
      <c r="D8303" t="s">
        <v>33240</v>
      </c>
      <c r="E8303" t="s">
        <v>33240</v>
      </c>
    </row>
    <row r="8304" spans="1:5" x14ac:dyDescent="0.3">
      <c r="A8304" t="s">
        <v>33241</v>
      </c>
      <c r="B8304" t="s">
        <v>33242</v>
      </c>
      <c r="C8304" t="s">
        <v>33243</v>
      </c>
      <c r="D8304" t="s">
        <v>33244</v>
      </c>
      <c r="E8304" t="s">
        <v>33244</v>
      </c>
    </row>
    <row r="8305" spans="1:5" x14ac:dyDescent="0.3">
      <c r="A8305" t="s">
        <v>33245</v>
      </c>
      <c r="B8305" t="s">
        <v>33246</v>
      </c>
      <c r="C8305" t="s">
        <v>33247</v>
      </c>
      <c r="D8305" t="s">
        <v>33247</v>
      </c>
      <c r="E8305" t="s">
        <v>33247</v>
      </c>
    </row>
    <row r="8306" spans="1:5" x14ac:dyDescent="0.3">
      <c r="A8306" t="s">
        <v>33248</v>
      </c>
      <c r="B8306" t="s">
        <v>33249</v>
      </c>
      <c r="C8306" t="s">
        <v>33250</v>
      </c>
      <c r="D8306" t="s">
        <v>33250</v>
      </c>
      <c r="E8306" t="s">
        <v>33250</v>
      </c>
    </row>
    <row r="8307" spans="1:5" x14ac:dyDescent="0.3">
      <c r="A8307" t="s">
        <v>33251</v>
      </c>
      <c r="B8307" t="s">
        <v>33252</v>
      </c>
      <c r="C8307" t="s">
        <v>33253</v>
      </c>
      <c r="D8307" t="s">
        <v>33253</v>
      </c>
      <c r="E8307" t="s">
        <v>33253</v>
      </c>
    </row>
    <row r="8308" spans="1:5" x14ac:dyDescent="0.3">
      <c r="A8308" t="s">
        <v>33254</v>
      </c>
      <c r="B8308" t="s">
        <v>33255</v>
      </c>
      <c r="C8308" t="s">
        <v>33256</v>
      </c>
      <c r="D8308" t="s">
        <v>33256</v>
      </c>
      <c r="E8308" t="s">
        <v>33256</v>
      </c>
    </row>
    <row r="8309" spans="1:5" x14ac:dyDescent="0.3">
      <c r="A8309" t="s">
        <v>33257</v>
      </c>
      <c r="B8309" t="s">
        <v>33258</v>
      </c>
      <c r="C8309" t="s">
        <v>33259</v>
      </c>
      <c r="D8309" t="s">
        <v>33259</v>
      </c>
      <c r="E8309" t="s">
        <v>33259</v>
      </c>
    </row>
    <row r="8310" spans="1:5" x14ac:dyDescent="0.3">
      <c r="A8310" t="s">
        <v>33260</v>
      </c>
      <c r="B8310" t="s">
        <v>33261</v>
      </c>
      <c r="C8310" t="s">
        <v>33262</v>
      </c>
      <c r="D8310" t="s">
        <v>33262</v>
      </c>
      <c r="E8310" t="s">
        <v>33262</v>
      </c>
    </row>
    <row r="8311" spans="1:5" x14ac:dyDescent="0.3">
      <c r="A8311" t="s">
        <v>33263</v>
      </c>
      <c r="B8311" t="s">
        <v>33264</v>
      </c>
      <c r="C8311" t="s">
        <v>33265</v>
      </c>
      <c r="D8311" t="s">
        <v>33265</v>
      </c>
      <c r="E8311" t="s">
        <v>33265</v>
      </c>
    </row>
    <row r="8312" spans="1:5" x14ac:dyDescent="0.3">
      <c r="A8312" t="s">
        <v>33266</v>
      </c>
      <c r="B8312" t="s">
        <v>33267</v>
      </c>
      <c r="C8312" t="s">
        <v>30047</v>
      </c>
      <c r="D8312" t="s">
        <v>30047</v>
      </c>
      <c r="E8312" t="s">
        <v>30047</v>
      </c>
    </row>
    <row r="8313" spans="1:5" x14ac:dyDescent="0.3">
      <c r="A8313" t="s">
        <v>33268</v>
      </c>
      <c r="B8313" t="s">
        <v>33269</v>
      </c>
      <c r="C8313" t="s">
        <v>33270</v>
      </c>
      <c r="D8313" t="s">
        <v>33270</v>
      </c>
      <c r="E8313" t="s">
        <v>33270</v>
      </c>
    </row>
    <row r="8314" spans="1:5" x14ac:dyDescent="0.3">
      <c r="A8314" t="s">
        <v>33271</v>
      </c>
      <c r="B8314" t="s">
        <v>33272</v>
      </c>
      <c r="C8314" t="s">
        <v>33273</v>
      </c>
      <c r="D8314" t="s">
        <v>33273</v>
      </c>
      <c r="E8314" t="s">
        <v>33273</v>
      </c>
    </row>
    <row r="8315" spans="1:5" x14ac:dyDescent="0.3">
      <c r="A8315" t="s">
        <v>33274</v>
      </c>
      <c r="B8315" t="s">
        <v>33275</v>
      </c>
      <c r="C8315" t="s">
        <v>33276</v>
      </c>
      <c r="D8315" t="s">
        <v>33276</v>
      </c>
      <c r="E8315" t="s">
        <v>33276</v>
      </c>
    </row>
    <row r="8316" spans="1:5" x14ac:dyDescent="0.3">
      <c r="A8316" t="s">
        <v>33277</v>
      </c>
      <c r="B8316" t="s">
        <v>33278</v>
      </c>
      <c r="C8316" t="s">
        <v>33279</v>
      </c>
      <c r="D8316" t="s">
        <v>33279</v>
      </c>
      <c r="E8316" t="s">
        <v>33279</v>
      </c>
    </row>
    <row r="8317" spans="1:5" x14ac:dyDescent="0.3">
      <c r="A8317" t="s">
        <v>33280</v>
      </c>
      <c r="B8317" t="s">
        <v>33281</v>
      </c>
      <c r="C8317" t="s">
        <v>33282</v>
      </c>
      <c r="D8317" t="s">
        <v>33282</v>
      </c>
      <c r="E8317" t="s">
        <v>33282</v>
      </c>
    </row>
    <row r="8318" spans="1:5" x14ac:dyDescent="0.3">
      <c r="A8318" t="s">
        <v>33283</v>
      </c>
      <c r="B8318" t="s">
        <v>33284</v>
      </c>
      <c r="C8318" t="s">
        <v>33285</v>
      </c>
      <c r="D8318" t="s">
        <v>33285</v>
      </c>
      <c r="E8318" t="s">
        <v>33285</v>
      </c>
    </row>
    <row r="8319" spans="1:5" x14ac:dyDescent="0.3">
      <c r="A8319" t="s">
        <v>33286</v>
      </c>
      <c r="B8319" t="s">
        <v>33287</v>
      </c>
      <c r="C8319" t="s">
        <v>33288</v>
      </c>
      <c r="D8319" t="s">
        <v>33289</v>
      </c>
      <c r="E8319" t="s">
        <v>33290</v>
      </c>
    </row>
    <row r="8320" spans="1:5" x14ac:dyDescent="0.3">
      <c r="A8320" t="s">
        <v>33291</v>
      </c>
      <c r="B8320" t="s">
        <v>33292</v>
      </c>
      <c r="C8320" t="s">
        <v>33293</v>
      </c>
      <c r="D8320" t="s">
        <v>33293</v>
      </c>
      <c r="E8320" t="s">
        <v>33293</v>
      </c>
    </row>
    <row r="8321" spans="1:5" x14ac:dyDescent="0.3">
      <c r="A8321" t="s">
        <v>33294</v>
      </c>
      <c r="B8321" t="s">
        <v>33295</v>
      </c>
      <c r="C8321" t="s">
        <v>33296</v>
      </c>
      <c r="D8321" t="s">
        <v>33296</v>
      </c>
      <c r="E8321" t="s">
        <v>33296</v>
      </c>
    </row>
    <row r="8322" spans="1:5" x14ac:dyDescent="0.3">
      <c r="A8322" t="s">
        <v>33297</v>
      </c>
      <c r="B8322" t="s">
        <v>33298</v>
      </c>
      <c r="C8322" t="s">
        <v>33299</v>
      </c>
      <c r="D8322" t="s">
        <v>33299</v>
      </c>
      <c r="E8322" t="s">
        <v>33299</v>
      </c>
    </row>
    <row r="8323" spans="1:5" x14ac:dyDescent="0.3">
      <c r="A8323" t="s">
        <v>33300</v>
      </c>
      <c r="B8323" t="s">
        <v>33301</v>
      </c>
      <c r="C8323" t="s">
        <v>33302</v>
      </c>
      <c r="D8323" t="s">
        <v>33302</v>
      </c>
      <c r="E8323" t="s">
        <v>33302</v>
      </c>
    </row>
    <row r="8324" spans="1:5" x14ac:dyDescent="0.3">
      <c r="A8324" t="s">
        <v>33303</v>
      </c>
      <c r="B8324" t="s">
        <v>33304</v>
      </c>
      <c r="C8324" t="s">
        <v>33305</v>
      </c>
      <c r="D8324" t="s">
        <v>33305</v>
      </c>
      <c r="E8324" t="s">
        <v>33305</v>
      </c>
    </row>
    <row r="8325" spans="1:5" x14ac:dyDescent="0.3">
      <c r="A8325" t="s">
        <v>33306</v>
      </c>
      <c r="B8325" t="s">
        <v>33307</v>
      </c>
      <c r="C8325" t="s">
        <v>33308</v>
      </c>
      <c r="D8325" t="s">
        <v>33308</v>
      </c>
      <c r="E8325" t="s">
        <v>33308</v>
      </c>
    </row>
    <row r="8326" spans="1:5" x14ac:dyDescent="0.3">
      <c r="A8326" t="s">
        <v>33309</v>
      </c>
      <c r="B8326" t="s">
        <v>33310</v>
      </c>
      <c r="C8326" t="s">
        <v>33311</v>
      </c>
      <c r="D8326" t="s">
        <v>33311</v>
      </c>
      <c r="E8326" t="s">
        <v>33311</v>
      </c>
    </row>
    <row r="8327" spans="1:5" x14ac:dyDescent="0.3">
      <c r="A8327" t="s">
        <v>33312</v>
      </c>
      <c r="B8327" t="s">
        <v>33313</v>
      </c>
      <c r="C8327" t="s">
        <v>33314</v>
      </c>
      <c r="D8327" t="s">
        <v>33314</v>
      </c>
      <c r="E8327" t="s">
        <v>33314</v>
      </c>
    </row>
    <row r="8328" spans="1:5" x14ac:dyDescent="0.3">
      <c r="A8328" t="s">
        <v>33315</v>
      </c>
      <c r="B8328" t="s">
        <v>33316</v>
      </c>
      <c r="C8328" t="s">
        <v>33317</v>
      </c>
      <c r="D8328" t="s">
        <v>33317</v>
      </c>
      <c r="E8328" t="s">
        <v>33317</v>
      </c>
    </row>
    <row r="8329" spans="1:5" x14ac:dyDescent="0.3">
      <c r="A8329" t="s">
        <v>33318</v>
      </c>
      <c r="B8329" t="s">
        <v>33319</v>
      </c>
      <c r="C8329" t="s">
        <v>33320</v>
      </c>
      <c r="D8329" t="s">
        <v>33320</v>
      </c>
      <c r="E8329" t="s">
        <v>33320</v>
      </c>
    </row>
    <row r="8330" spans="1:5" x14ac:dyDescent="0.3">
      <c r="A8330" t="s">
        <v>33321</v>
      </c>
      <c r="B8330" t="s">
        <v>33322</v>
      </c>
      <c r="C8330" t="s">
        <v>33323</v>
      </c>
      <c r="D8330" t="s">
        <v>33323</v>
      </c>
      <c r="E8330" t="s">
        <v>33323</v>
      </c>
    </row>
    <row r="8331" spans="1:5" x14ac:dyDescent="0.3">
      <c r="A8331" t="s">
        <v>33324</v>
      </c>
      <c r="B8331" t="s">
        <v>33325</v>
      </c>
      <c r="C8331" t="s">
        <v>7133</v>
      </c>
      <c r="D8331" t="s">
        <v>7133</v>
      </c>
      <c r="E8331" t="s">
        <v>7133</v>
      </c>
    </row>
    <row r="8332" spans="1:5" x14ac:dyDescent="0.3">
      <c r="A8332" t="s">
        <v>33326</v>
      </c>
      <c r="B8332" t="s">
        <v>33327</v>
      </c>
      <c r="C8332" t="s">
        <v>33328</v>
      </c>
      <c r="D8332" t="s">
        <v>33328</v>
      </c>
      <c r="E8332" t="s">
        <v>33328</v>
      </c>
    </row>
    <row r="8333" spans="1:5" x14ac:dyDescent="0.3">
      <c r="A8333" t="s">
        <v>33329</v>
      </c>
      <c r="B8333" t="s">
        <v>33330</v>
      </c>
      <c r="C8333" t="s">
        <v>33331</v>
      </c>
      <c r="D8333" t="s">
        <v>33331</v>
      </c>
      <c r="E8333" t="s">
        <v>33331</v>
      </c>
    </row>
    <row r="8334" spans="1:5" x14ac:dyDescent="0.3">
      <c r="A8334" t="s">
        <v>33332</v>
      </c>
      <c r="B8334" t="s">
        <v>33333</v>
      </c>
      <c r="C8334" t="s">
        <v>33334</v>
      </c>
      <c r="D8334" t="s">
        <v>33335</v>
      </c>
      <c r="E8334" t="s">
        <v>33335</v>
      </c>
    </row>
    <row r="8335" spans="1:5" x14ac:dyDescent="0.3">
      <c r="A8335" t="s">
        <v>33336</v>
      </c>
      <c r="B8335" t="s">
        <v>33337</v>
      </c>
      <c r="C8335" t="s">
        <v>33338</v>
      </c>
      <c r="D8335" t="s">
        <v>33338</v>
      </c>
      <c r="E8335" t="s">
        <v>33338</v>
      </c>
    </row>
    <row r="8336" spans="1:5" x14ac:dyDescent="0.3">
      <c r="A8336" t="s">
        <v>33339</v>
      </c>
      <c r="B8336" t="s">
        <v>33340</v>
      </c>
      <c r="C8336" t="s">
        <v>33341</v>
      </c>
      <c r="D8336" t="s">
        <v>33341</v>
      </c>
      <c r="E8336" t="s">
        <v>33341</v>
      </c>
    </row>
    <row r="8337" spans="1:5" x14ac:dyDescent="0.3">
      <c r="A8337" t="s">
        <v>33342</v>
      </c>
      <c r="B8337" t="s">
        <v>33343</v>
      </c>
      <c r="C8337" t="s">
        <v>33344</v>
      </c>
      <c r="D8337" t="s">
        <v>33344</v>
      </c>
      <c r="E8337" t="s">
        <v>33344</v>
      </c>
    </row>
    <row r="8338" spans="1:5" x14ac:dyDescent="0.3">
      <c r="A8338" t="s">
        <v>33345</v>
      </c>
      <c r="B8338" t="s">
        <v>33346</v>
      </c>
      <c r="C8338" t="s">
        <v>17575</v>
      </c>
      <c r="D8338" t="s">
        <v>17575</v>
      </c>
      <c r="E8338" t="s">
        <v>17575</v>
      </c>
    </row>
    <row r="8339" spans="1:5" x14ac:dyDescent="0.3">
      <c r="A8339" t="s">
        <v>33347</v>
      </c>
      <c r="B8339" t="s">
        <v>33348</v>
      </c>
      <c r="C8339" t="s">
        <v>33349</v>
      </c>
      <c r="D8339" t="s">
        <v>33349</v>
      </c>
      <c r="E8339" t="s">
        <v>33349</v>
      </c>
    </row>
    <row r="8340" spans="1:5" x14ac:dyDescent="0.3">
      <c r="A8340" t="s">
        <v>33350</v>
      </c>
      <c r="B8340" t="s">
        <v>33351</v>
      </c>
      <c r="C8340" t="s">
        <v>33352</v>
      </c>
      <c r="D8340" t="s">
        <v>33352</v>
      </c>
      <c r="E8340" t="s">
        <v>33352</v>
      </c>
    </row>
    <row r="8341" spans="1:5" x14ac:dyDescent="0.3">
      <c r="A8341" t="s">
        <v>33353</v>
      </c>
      <c r="B8341" t="s">
        <v>33354</v>
      </c>
      <c r="C8341" t="s">
        <v>33355</v>
      </c>
      <c r="D8341" t="s">
        <v>33356</v>
      </c>
      <c r="E8341" t="s">
        <v>33356</v>
      </c>
    </row>
    <row r="8342" spans="1:5" x14ac:dyDescent="0.3">
      <c r="A8342" t="s">
        <v>33357</v>
      </c>
      <c r="B8342" t="s">
        <v>33358</v>
      </c>
      <c r="C8342" t="s">
        <v>33359</v>
      </c>
      <c r="D8342" t="s">
        <v>33359</v>
      </c>
      <c r="E8342" t="s">
        <v>33359</v>
      </c>
    </row>
    <row r="8343" spans="1:5" x14ac:dyDescent="0.3">
      <c r="A8343" t="s">
        <v>33360</v>
      </c>
      <c r="B8343" t="s">
        <v>33361</v>
      </c>
      <c r="C8343" t="s">
        <v>33362</v>
      </c>
      <c r="D8343" t="s">
        <v>33363</v>
      </c>
      <c r="E8343" t="s">
        <v>33363</v>
      </c>
    </row>
    <row r="8344" spans="1:5" x14ac:dyDescent="0.3">
      <c r="A8344" t="s">
        <v>33364</v>
      </c>
      <c r="B8344" t="s">
        <v>33365</v>
      </c>
      <c r="C8344" t="s">
        <v>17826</v>
      </c>
      <c r="D8344" t="s">
        <v>17826</v>
      </c>
      <c r="E8344" t="s">
        <v>17826</v>
      </c>
    </row>
    <row r="8345" spans="1:5" x14ac:dyDescent="0.3">
      <c r="A8345" t="s">
        <v>33366</v>
      </c>
      <c r="B8345" t="s">
        <v>33367</v>
      </c>
      <c r="C8345" t="s">
        <v>33368</v>
      </c>
      <c r="D8345" t="s">
        <v>33368</v>
      </c>
      <c r="E8345" t="s">
        <v>33368</v>
      </c>
    </row>
    <row r="8346" spans="1:5" x14ac:dyDescent="0.3">
      <c r="A8346" t="s">
        <v>33369</v>
      </c>
      <c r="B8346" t="s">
        <v>33370</v>
      </c>
      <c r="C8346" t="s">
        <v>33371</v>
      </c>
      <c r="D8346" t="s">
        <v>33371</v>
      </c>
      <c r="E8346" t="s">
        <v>33371</v>
      </c>
    </row>
    <row r="8347" spans="1:5" x14ac:dyDescent="0.3">
      <c r="A8347" t="s">
        <v>33372</v>
      </c>
      <c r="B8347" t="s">
        <v>33373</v>
      </c>
      <c r="C8347" t="s">
        <v>33374</v>
      </c>
      <c r="D8347" t="s">
        <v>33374</v>
      </c>
      <c r="E8347" t="s">
        <v>33374</v>
      </c>
    </row>
    <row r="8348" spans="1:5" x14ac:dyDescent="0.3">
      <c r="A8348" t="s">
        <v>33375</v>
      </c>
      <c r="B8348" t="s">
        <v>33376</v>
      </c>
      <c r="C8348" t="s">
        <v>33374</v>
      </c>
      <c r="D8348" t="s">
        <v>33374</v>
      </c>
      <c r="E8348" t="s">
        <v>33374</v>
      </c>
    </row>
    <row r="8349" spans="1:5" x14ac:dyDescent="0.3">
      <c r="A8349" t="s">
        <v>33377</v>
      </c>
      <c r="B8349" t="s">
        <v>33378</v>
      </c>
      <c r="C8349" t="s">
        <v>33379</v>
      </c>
      <c r="D8349" t="s">
        <v>33380</v>
      </c>
      <c r="E8349" t="s">
        <v>33380</v>
      </c>
    </row>
    <row r="8350" spans="1:5" x14ac:dyDescent="0.3">
      <c r="A8350" t="s">
        <v>33381</v>
      </c>
      <c r="B8350" t="s">
        <v>33382</v>
      </c>
      <c r="C8350" t="s">
        <v>33383</v>
      </c>
      <c r="D8350" t="s">
        <v>33383</v>
      </c>
      <c r="E8350" t="s">
        <v>33383</v>
      </c>
    </row>
    <row r="8351" spans="1:5" x14ac:dyDescent="0.3">
      <c r="A8351" t="s">
        <v>33384</v>
      </c>
      <c r="B8351" t="s">
        <v>33385</v>
      </c>
      <c r="C8351" t="s">
        <v>23718</v>
      </c>
      <c r="D8351" t="s">
        <v>23718</v>
      </c>
      <c r="E8351" t="s">
        <v>23718</v>
      </c>
    </row>
    <row r="8352" spans="1:5" x14ac:dyDescent="0.3">
      <c r="A8352" t="s">
        <v>33386</v>
      </c>
      <c r="B8352" t="s">
        <v>33387</v>
      </c>
      <c r="C8352" t="s">
        <v>33388</v>
      </c>
      <c r="D8352" t="s">
        <v>33389</v>
      </c>
      <c r="E8352" t="s">
        <v>33389</v>
      </c>
    </row>
    <row r="8353" spans="1:5" x14ac:dyDescent="0.3">
      <c r="A8353" t="s">
        <v>33390</v>
      </c>
      <c r="B8353" t="s">
        <v>33391</v>
      </c>
      <c r="C8353" t="s">
        <v>33392</v>
      </c>
      <c r="D8353" t="s">
        <v>33392</v>
      </c>
      <c r="E8353" t="s">
        <v>33392</v>
      </c>
    </row>
    <row r="8354" spans="1:5" x14ac:dyDescent="0.3">
      <c r="A8354" t="s">
        <v>33393</v>
      </c>
      <c r="B8354" t="s">
        <v>33394</v>
      </c>
      <c r="C8354" t="s">
        <v>33395</v>
      </c>
      <c r="D8354" t="s">
        <v>33396</v>
      </c>
      <c r="E8354" t="s">
        <v>33396</v>
      </c>
    </row>
    <row r="8355" spans="1:5" x14ac:dyDescent="0.3">
      <c r="A8355" t="s">
        <v>33397</v>
      </c>
      <c r="B8355" t="s">
        <v>33398</v>
      </c>
      <c r="C8355" t="s">
        <v>31118</v>
      </c>
      <c r="D8355" t="s">
        <v>31118</v>
      </c>
      <c r="E8355" t="s">
        <v>31118</v>
      </c>
    </row>
    <row r="8356" spans="1:5" x14ac:dyDescent="0.3">
      <c r="A8356" t="s">
        <v>33399</v>
      </c>
      <c r="B8356" t="s">
        <v>33400</v>
      </c>
      <c r="C8356" t="s">
        <v>33401</v>
      </c>
      <c r="D8356" t="s">
        <v>33401</v>
      </c>
      <c r="E8356" t="s">
        <v>33401</v>
      </c>
    </row>
    <row r="8357" spans="1:5" x14ac:dyDescent="0.3">
      <c r="A8357" t="s">
        <v>33402</v>
      </c>
      <c r="B8357" t="s">
        <v>33403</v>
      </c>
      <c r="C8357" t="s">
        <v>33404</v>
      </c>
      <c r="D8357" t="s">
        <v>33404</v>
      </c>
      <c r="E8357" t="s">
        <v>33404</v>
      </c>
    </row>
    <row r="8358" spans="1:5" x14ac:dyDescent="0.3">
      <c r="A8358" t="s">
        <v>33405</v>
      </c>
      <c r="B8358" t="s">
        <v>33406</v>
      </c>
      <c r="C8358" t="s">
        <v>33407</v>
      </c>
      <c r="D8358" t="s">
        <v>33407</v>
      </c>
      <c r="E8358" t="s">
        <v>33407</v>
      </c>
    </row>
    <row r="8359" spans="1:5" x14ac:dyDescent="0.3">
      <c r="A8359" t="s">
        <v>33408</v>
      </c>
      <c r="B8359" t="s">
        <v>33409</v>
      </c>
      <c r="C8359" t="s">
        <v>33407</v>
      </c>
      <c r="D8359" t="s">
        <v>33407</v>
      </c>
      <c r="E8359" t="s">
        <v>33407</v>
      </c>
    </row>
    <row r="8360" spans="1:5" x14ac:dyDescent="0.3">
      <c r="A8360" t="s">
        <v>33410</v>
      </c>
      <c r="B8360" t="s">
        <v>33411</v>
      </c>
      <c r="C8360" t="s">
        <v>33412</v>
      </c>
      <c r="D8360" t="s">
        <v>33412</v>
      </c>
      <c r="E8360" t="s">
        <v>33412</v>
      </c>
    </row>
    <row r="8361" spans="1:5" x14ac:dyDescent="0.3">
      <c r="A8361" t="s">
        <v>33413</v>
      </c>
      <c r="B8361" t="s">
        <v>33414</v>
      </c>
      <c r="C8361" t="s">
        <v>33415</v>
      </c>
      <c r="D8361" t="s">
        <v>33415</v>
      </c>
      <c r="E8361" t="s">
        <v>33415</v>
      </c>
    </row>
    <row r="8362" spans="1:5" x14ac:dyDescent="0.3">
      <c r="A8362" t="s">
        <v>33416</v>
      </c>
      <c r="B8362" t="s">
        <v>33417</v>
      </c>
      <c r="C8362" t="s">
        <v>33418</v>
      </c>
      <c r="D8362" t="s">
        <v>33418</v>
      </c>
      <c r="E8362" t="s">
        <v>33418</v>
      </c>
    </row>
    <row r="8363" spans="1:5" x14ac:dyDescent="0.3">
      <c r="A8363" t="s">
        <v>33419</v>
      </c>
      <c r="B8363" t="s">
        <v>33420</v>
      </c>
      <c r="C8363" t="s">
        <v>33421</v>
      </c>
      <c r="D8363" t="s">
        <v>33421</v>
      </c>
      <c r="E8363" t="s">
        <v>33421</v>
      </c>
    </row>
    <row r="8364" spans="1:5" x14ac:dyDescent="0.3">
      <c r="A8364" t="s">
        <v>33422</v>
      </c>
      <c r="B8364" t="s">
        <v>33423</v>
      </c>
      <c r="C8364" t="s">
        <v>33424</v>
      </c>
      <c r="D8364" t="s">
        <v>33424</v>
      </c>
      <c r="E8364" t="s">
        <v>33424</v>
      </c>
    </row>
    <row r="8365" spans="1:5" x14ac:dyDescent="0.3">
      <c r="A8365" t="s">
        <v>33425</v>
      </c>
      <c r="B8365" t="s">
        <v>33426</v>
      </c>
      <c r="C8365" t="s">
        <v>33427</v>
      </c>
      <c r="D8365" t="s">
        <v>33427</v>
      </c>
      <c r="E8365" t="s">
        <v>33427</v>
      </c>
    </row>
    <row r="8366" spans="1:5" x14ac:dyDescent="0.3">
      <c r="A8366" t="s">
        <v>33428</v>
      </c>
      <c r="B8366" t="s">
        <v>33429</v>
      </c>
      <c r="C8366" t="s">
        <v>33430</v>
      </c>
      <c r="D8366" t="s">
        <v>33431</v>
      </c>
      <c r="E8366" t="s">
        <v>33431</v>
      </c>
    </row>
    <row r="8367" spans="1:5" x14ac:dyDescent="0.3">
      <c r="A8367" t="s">
        <v>33432</v>
      </c>
      <c r="B8367" t="s">
        <v>33433</v>
      </c>
      <c r="C8367" t="s">
        <v>5712</v>
      </c>
      <c r="D8367" t="s">
        <v>5712</v>
      </c>
      <c r="E8367" t="s">
        <v>5712</v>
      </c>
    </row>
    <row r="8368" spans="1:5" x14ac:dyDescent="0.3">
      <c r="A8368" t="s">
        <v>33434</v>
      </c>
      <c r="B8368" t="s">
        <v>33435</v>
      </c>
      <c r="C8368" t="s">
        <v>33436</v>
      </c>
      <c r="D8368" t="s">
        <v>33437</v>
      </c>
      <c r="E8368" t="s">
        <v>33437</v>
      </c>
    </row>
    <row r="8369" spans="1:5" x14ac:dyDescent="0.3">
      <c r="A8369" t="s">
        <v>33438</v>
      </c>
      <c r="B8369" t="s">
        <v>33439</v>
      </c>
      <c r="C8369" t="s">
        <v>18038</v>
      </c>
      <c r="D8369" t="s">
        <v>33440</v>
      </c>
      <c r="E8369" t="s">
        <v>33440</v>
      </c>
    </row>
    <row r="8370" spans="1:5" x14ac:dyDescent="0.3">
      <c r="A8370" t="s">
        <v>33441</v>
      </c>
      <c r="B8370" t="s">
        <v>33442</v>
      </c>
      <c r="C8370" t="s">
        <v>33443</v>
      </c>
      <c r="D8370" t="s">
        <v>33443</v>
      </c>
      <c r="E8370" t="s">
        <v>33443</v>
      </c>
    </row>
    <row r="8371" spans="1:5" x14ac:dyDescent="0.3">
      <c r="A8371" t="s">
        <v>33444</v>
      </c>
      <c r="B8371" t="s">
        <v>33445</v>
      </c>
      <c r="C8371" t="s">
        <v>33446</v>
      </c>
      <c r="D8371" t="s">
        <v>33447</v>
      </c>
      <c r="E8371" t="s">
        <v>33447</v>
      </c>
    </row>
    <row r="8372" spans="1:5" x14ac:dyDescent="0.3">
      <c r="A8372" t="s">
        <v>33448</v>
      </c>
      <c r="B8372" t="s">
        <v>33449</v>
      </c>
      <c r="C8372" t="s">
        <v>33450</v>
      </c>
      <c r="D8372" t="s">
        <v>33450</v>
      </c>
      <c r="E8372" t="s">
        <v>33450</v>
      </c>
    </row>
    <row r="8373" spans="1:5" x14ac:dyDescent="0.3">
      <c r="A8373" t="s">
        <v>33451</v>
      </c>
      <c r="B8373" t="s">
        <v>33452</v>
      </c>
      <c r="C8373" t="s">
        <v>33453</v>
      </c>
      <c r="D8373" t="s">
        <v>33453</v>
      </c>
      <c r="E8373" t="s">
        <v>33453</v>
      </c>
    </row>
    <row r="8374" spans="1:5" x14ac:dyDescent="0.3">
      <c r="A8374" t="s">
        <v>33454</v>
      </c>
      <c r="B8374" t="s">
        <v>33455</v>
      </c>
      <c r="C8374" t="s">
        <v>33456</v>
      </c>
      <c r="D8374" t="s">
        <v>33456</v>
      </c>
      <c r="E8374" t="s">
        <v>33456</v>
      </c>
    </row>
    <row r="8375" spans="1:5" x14ac:dyDescent="0.3">
      <c r="A8375" t="s">
        <v>33457</v>
      </c>
      <c r="B8375" t="s">
        <v>33458</v>
      </c>
      <c r="C8375" t="s">
        <v>14070</v>
      </c>
      <c r="D8375" t="s">
        <v>14070</v>
      </c>
      <c r="E8375" t="s">
        <v>14070</v>
      </c>
    </row>
    <row r="8376" spans="1:5" x14ac:dyDescent="0.3">
      <c r="A8376" t="s">
        <v>33459</v>
      </c>
      <c r="B8376" t="s">
        <v>33460</v>
      </c>
      <c r="C8376" t="s">
        <v>33461</v>
      </c>
      <c r="D8376" t="s">
        <v>33461</v>
      </c>
      <c r="E8376" t="s">
        <v>33461</v>
      </c>
    </row>
    <row r="8377" spans="1:5" x14ac:dyDescent="0.3">
      <c r="A8377" t="s">
        <v>33462</v>
      </c>
      <c r="B8377" t="s">
        <v>33463</v>
      </c>
      <c r="C8377" t="s">
        <v>33464</v>
      </c>
      <c r="D8377" t="s">
        <v>33464</v>
      </c>
      <c r="E8377" t="s">
        <v>33464</v>
      </c>
    </row>
    <row r="8378" spans="1:5" x14ac:dyDescent="0.3">
      <c r="A8378" t="s">
        <v>33465</v>
      </c>
      <c r="B8378" t="s">
        <v>33466</v>
      </c>
      <c r="C8378" t="s">
        <v>33467</v>
      </c>
      <c r="D8378" t="s">
        <v>33467</v>
      </c>
      <c r="E8378" t="s">
        <v>33467</v>
      </c>
    </row>
    <row r="8379" spans="1:5" x14ac:dyDescent="0.3">
      <c r="A8379" t="s">
        <v>33468</v>
      </c>
      <c r="B8379" t="s">
        <v>33469</v>
      </c>
      <c r="C8379" t="s">
        <v>33470</v>
      </c>
      <c r="D8379" t="s">
        <v>33470</v>
      </c>
      <c r="E8379" t="s">
        <v>33470</v>
      </c>
    </row>
    <row r="8380" spans="1:5" x14ac:dyDescent="0.3">
      <c r="A8380" t="s">
        <v>33471</v>
      </c>
      <c r="B8380" t="s">
        <v>33472</v>
      </c>
      <c r="C8380" t="s">
        <v>33473</v>
      </c>
      <c r="D8380" t="s">
        <v>33473</v>
      </c>
      <c r="E8380" t="s">
        <v>33473</v>
      </c>
    </row>
    <row r="8381" spans="1:5" x14ac:dyDescent="0.3">
      <c r="A8381" t="s">
        <v>33474</v>
      </c>
      <c r="B8381" t="s">
        <v>33475</v>
      </c>
      <c r="C8381" t="s">
        <v>33476</v>
      </c>
      <c r="D8381" t="s">
        <v>33476</v>
      </c>
      <c r="E8381" t="s">
        <v>33476</v>
      </c>
    </row>
    <row r="8382" spans="1:5" x14ac:dyDescent="0.3">
      <c r="A8382" t="s">
        <v>33477</v>
      </c>
      <c r="B8382" t="s">
        <v>33478</v>
      </c>
      <c r="C8382" t="s">
        <v>33464</v>
      </c>
      <c r="D8382" t="s">
        <v>33464</v>
      </c>
      <c r="E8382" t="s">
        <v>33464</v>
      </c>
    </row>
    <row r="8383" spans="1:5" x14ac:dyDescent="0.3">
      <c r="A8383" t="s">
        <v>33479</v>
      </c>
      <c r="B8383" t="s">
        <v>33480</v>
      </c>
      <c r="C8383" t="s">
        <v>33481</v>
      </c>
      <c r="D8383" t="s">
        <v>33481</v>
      </c>
      <c r="E8383" t="s">
        <v>33481</v>
      </c>
    </row>
    <row r="8384" spans="1:5" x14ac:dyDescent="0.3">
      <c r="A8384" t="s">
        <v>33482</v>
      </c>
      <c r="B8384" t="s">
        <v>33483</v>
      </c>
      <c r="C8384" t="s">
        <v>33484</v>
      </c>
      <c r="D8384" t="s">
        <v>33484</v>
      </c>
      <c r="E8384" t="s">
        <v>33484</v>
      </c>
    </row>
    <row r="8385" spans="1:5" x14ac:dyDescent="0.3">
      <c r="A8385" t="s">
        <v>33485</v>
      </c>
      <c r="B8385" t="s">
        <v>33486</v>
      </c>
      <c r="C8385" t="s">
        <v>20114</v>
      </c>
      <c r="D8385" t="s">
        <v>20114</v>
      </c>
      <c r="E8385" t="s">
        <v>20114</v>
      </c>
    </row>
    <row r="8386" spans="1:5" x14ac:dyDescent="0.3">
      <c r="A8386" t="s">
        <v>33487</v>
      </c>
      <c r="B8386" t="s">
        <v>33488</v>
      </c>
      <c r="C8386" t="s">
        <v>33489</v>
      </c>
      <c r="D8386" t="s">
        <v>33489</v>
      </c>
      <c r="E8386" t="s">
        <v>33489</v>
      </c>
    </row>
    <row r="8387" spans="1:5" x14ac:dyDescent="0.3">
      <c r="A8387" t="s">
        <v>33490</v>
      </c>
      <c r="B8387" t="s">
        <v>33491</v>
      </c>
      <c r="C8387" t="s">
        <v>33492</v>
      </c>
      <c r="D8387" t="s">
        <v>33492</v>
      </c>
      <c r="E8387" t="s">
        <v>33492</v>
      </c>
    </row>
    <row r="8388" spans="1:5" x14ac:dyDescent="0.3">
      <c r="A8388" t="s">
        <v>33493</v>
      </c>
      <c r="B8388" t="s">
        <v>33494</v>
      </c>
      <c r="C8388" t="s">
        <v>33495</v>
      </c>
      <c r="D8388" t="s">
        <v>33495</v>
      </c>
      <c r="E8388" t="s">
        <v>33495</v>
      </c>
    </row>
    <row r="8389" spans="1:5" x14ac:dyDescent="0.3">
      <c r="A8389" t="s">
        <v>33496</v>
      </c>
      <c r="B8389" t="s">
        <v>33497</v>
      </c>
      <c r="C8389" t="s">
        <v>33498</v>
      </c>
      <c r="D8389" t="s">
        <v>33498</v>
      </c>
      <c r="E8389" t="s">
        <v>33498</v>
      </c>
    </row>
    <row r="8390" spans="1:5" x14ac:dyDescent="0.3">
      <c r="A8390" t="s">
        <v>33499</v>
      </c>
      <c r="B8390" t="s">
        <v>33500</v>
      </c>
      <c r="C8390" t="s">
        <v>33501</v>
      </c>
      <c r="D8390" t="s">
        <v>33501</v>
      </c>
      <c r="E8390" t="s">
        <v>33501</v>
      </c>
    </row>
    <row r="8391" spans="1:5" x14ac:dyDescent="0.3">
      <c r="A8391" t="s">
        <v>33502</v>
      </c>
      <c r="B8391" t="s">
        <v>33503</v>
      </c>
      <c r="C8391" t="s">
        <v>5632</v>
      </c>
      <c r="D8391" t="s">
        <v>5632</v>
      </c>
      <c r="E8391" t="s">
        <v>5632</v>
      </c>
    </row>
    <row r="8392" spans="1:5" x14ac:dyDescent="0.3">
      <c r="A8392" t="s">
        <v>33504</v>
      </c>
      <c r="B8392" t="s">
        <v>33505</v>
      </c>
      <c r="C8392" t="s">
        <v>33506</v>
      </c>
      <c r="D8392" t="s">
        <v>33506</v>
      </c>
      <c r="E8392" t="s">
        <v>33506</v>
      </c>
    </row>
    <row r="8393" spans="1:5" x14ac:dyDescent="0.3">
      <c r="A8393" t="s">
        <v>33507</v>
      </c>
      <c r="B8393" t="s">
        <v>33508</v>
      </c>
      <c r="C8393" t="s">
        <v>33509</v>
      </c>
      <c r="D8393" t="s">
        <v>33509</v>
      </c>
      <c r="E8393" t="s">
        <v>33509</v>
      </c>
    </row>
    <row r="8394" spans="1:5" x14ac:dyDescent="0.3">
      <c r="A8394" t="s">
        <v>33510</v>
      </c>
      <c r="B8394" t="s">
        <v>33511</v>
      </c>
      <c r="C8394" t="s">
        <v>33512</v>
      </c>
      <c r="D8394" t="s">
        <v>33512</v>
      </c>
      <c r="E8394" t="s">
        <v>33512</v>
      </c>
    </row>
    <row r="8395" spans="1:5" x14ac:dyDescent="0.3">
      <c r="A8395" t="s">
        <v>33513</v>
      </c>
      <c r="B8395" t="s">
        <v>33514</v>
      </c>
      <c r="C8395" t="s">
        <v>33515</v>
      </c>
      <c r="D8395" t="s">
        <v>33515</v>
      </c>
      <c r="E8395" t="s">
        <v>33515</v>
      </c>
    </row>
    <row r="8396" spans="1:5" x14ac:dyDescent="0.3">
      <c r="A8396" t="s">
        <v>33516</v>
      </c>
      <c r="B8396" t="s">
        <v>33517</v>
      </c>
      <c r="C8396" t="s">
        <v>33518</v>
      </c>
      <c r="D8396" t="s">
        <v>33518</v>
      </c>
      <c r="E8396" t="s">
        <v>33518</v>
      </c>
    </row>
    <row r="8397" spans="1:5" x14ac:dyDescent="0.3">
      <c r="A8397" t="s">
        <v>33519</v>
      </c>
      <c r="B8397" t="s">
        <v>33520</v>
      </c>
      <c r="C8397" t="s">
        <v>33521</v>
      </c>
      <c r="D8397" t="s">
        <v>33521</v>
      </c>
      <c r="E8397" t="s">
        <v>33521</v>
      </c>
    </row>
    <row r="8398" spans="1:5" x14ac:dyDescent="0.3">
      <c r="A8398" t="s">
        <v>33522</v>
      </c>
      <c r="B8398" t="s">
        <v>33523</v>
      </c>
      <c r="C8398" t="s">
        <v>33524</v>
      </c>
      <c r="D8398" t="s">
        <v>33524</v>
      </c>
      <c r="E8398" t="s">
        <v>33524</v>
      </c>
    </row>
    <row r="8399" spans="1:5" x14ac:dyDescent="0.3">
      <c r="A8399" t="s">
        <v>33525</v>
      </c>
      <c r="B8399" t="s">
        <v>33526</v>
      </c>
      <c r="C8399" t="s">
        <v>33527</v>
      </c>
      <c r="D8399" t="s">
        <v>33527</v>
      </c>
      <c r="E8399" t="s">
        <v>33527</v>
      </c>
    </row>
    <row r="8400" spans="1:5" x14ac:dyDescent="0.3">
      <c r="A8400" t="s">
        <v>33528</v>
      </c>
      <c r="B8400" t="s">
        <v>33529</v>
      </c>
      <c r="C8400" t="s">
        <v>33530</v>
      </c>
      <c r="D8400" t="s">
        <v>33530</v>
      </c>
      <c r="E8400" t="s">
        <v>33530</v>
      </c>
    </row>
    <row r="8401" spans="1:5" x14ac:dyDescent="0.3">
      <c r="A8401" t="s">
        <v>33531</v>
      </c>
      <c r="B8401" t="s">
        <v>33532</v>
      </c>
      <c r="C8401" t="s">
        <v>33533</v>
      </c>
      <c r="D8401" t="s">
        <v>33533</v>
      </c>
      <c r="E8401" t="s">
        <v>33533</v>
      </c>
    </row>
    <row r="8402" spans="1:5" x14ac:dyDescent="0.3">
      <c r="A8402" t="s">
        <v>33534</v>
      </c>
      <c r="B8402" t="s">
        <v>33535</v>
      </c>
      <c r="C8402" t="s">
        <v>3847</v>
      </c>
      <c r="D8402" t="s">
        <v>33536</v>
      </c>
      <c r="E8402" t="s">
        <v>33536</v>
      </c>
    </row>
    <row r="8403" spans="1:5" x14ac:dyDescent="0.3">
      <c r="A8403" t="s">
        <v>33537</v>
      </c>
      <c r="B8403" t="s">
        <v>33538</v>
      </c>
      <c r="C8403" t="s">
        <v>33539</v>
      </c>
      <c r="D8403" t="s">
        <v>33539</v>
      </c>
      <c r="E8403" t="s">
        <v>33539</v>
      </c>
    </row>
    <row r="8404" spans="1:5" x14ac:dyDescent="0.3">
      <c r="A8404" t="s">
        <v>33540</v>
      </c>
      <c r="B8404" t="s">
        <v>33541</v>
      </c>
      <c r="C8404" t="s">
        <v>33542</v>
      </c>
      <c r="D8404" t="s">
        <v>33542</v>
      </c>
      <c r="E8404" t="s">
        <v>33542</v>
      </c>
    </row>
    <row r="8405" spans="1:5" x14ac:dyDescent="0.3">
      <c r="A8405" t="s">
        <v>33543</v>
      </c>
      <c r="B8405" t="s">
        <v>33544</v>
      </c>
      <c r="C8405" t="s">
        <v>33545</v>
      </c>
      <c r="D8405" t="s">
        <v>33545</v>
      </c>
      <c r="E8405" t="s">
        <v>33545</v>
      </c>
    </row>
    <row r="8406" spans="1:5" x14ac:dyDescent="0.3">
      <c r="A8406" t="s">
        <v>33546</v>
      </c>
      <c r="B8406" t="s">
        <v>33547</v>
      </c>
      <c r="C8406" t="s">
        <v>32743</v>
      </c>
      <c r="D8406" t="s">
        <v>32743</v>
      </c>
      <c r="E8406" t="s">
        <v>32743</v>
      </c>
    </row>
    <row r="8407" spans="1:5" x14ac:dyDescent="0.3">
      <c r="A8407" t="s">
        <v>33548</v>
      </c>
      <c r="B8407" t="s">
        <v>33549</v>
      </c>
      <c r="C8407" t="s">
        <v>33550</v>
      </c>
      <c r="D8407" t="s">
        <v>33550</v>
      </c>
      <c r="E8407" t="s">
        <v>33550</v>
      </c>
    </row>
    <row r="8408" spans="1:5" x14ac:dyDescent="0.3">
      <c r="A8408" t="s">
        <v>33551</v>
      </c>
      <c r="B8408" t="s">
        <v>33552</v>
      </c>
      <c r="C8408" t="s">
        <v>31180</v>
      </c>
      <c r="D8408" t="s">
        <v>31180</v>
      </c>
      <c r="E8408" t="s">
        <v>31180</v>
      </c>
    </row>
    <row r="8409" spans="1:5" x14ac:dyDescent="0.3">
      <c r="A8409" t="s">
        <v>33553</v>
      </c>
      <c r="B8409" t="s">
        <v>33554</v>
      </c>
      <c r="C8409" t="s">
        <v>33555</v>
      </c>
      <c r="D8409" t="s">
        <v>33555</v>
      </c>
      <c r="E8409" t="s">
        <v>33555</v>
      </c>
    </row>
    <row r="8410" spans="1:5" x14ac:dyDescent="0.3">
      <c r="A8410" t="s">
        <v>33556</v>
      </c>
      <c r="B8410" t="s">
        <v>33557</v>
      </c>
      <c r="C8410" t="s">
        <v>33558</v>
      </c>
      <c r="D8410" t="s">
        <v>33558</v>
      </c>
      <c r="E8410" t="s">
        <v>33558</v>
      </c>
    </row>
    <row r="8411" spans="1:5" x14ac:dyDescent="0.3">
      <c r="A8411" t="s">
        <v>33559</v>
      </c>
      <c r="B8411" t="s">
        <v>33560</v>
      </c>
      <c r="C8411" t="s">
        <v>33558</v>
      </c>
      <c r="D8411" t="s">
        <v>33558</v>
      </c>
      <c r="E8411" t="s">
        <v>33558</v>
      </c>
    </row>
    <row r="8412" spans="1:5" x14ac:dyDescent="0.3">
      <c r="A8412" t="s">
        <v>33561</v>
      </c>
      <c r="B8412" t="s">
        <v>33562</v>
      </c>
      <c r="C8412" t="s">
        <v>33563</v>
      </c>
      <c r="D8412" t="s">
        <v>33563</v>
      </c>
      <c r="E8412" t="s">
        <v>33563</v>
      </c>
    </row>
    <row r="8413" spans="1:5" x14ac:dyDescent="0.3">
      <c r="A8413" t="s">
        <v>33564</v>
      </c>
      <c r="B8413" t="s">
        <v>33565</v>
      </c>
      <c r="C8413" t="s">
        <v>33566</v>
      </c>
      <c r="D8413" t="s">
        <v>33566</v>
      </c>
      <c r="E8413" t="s">
        <v>33566</v>
      </c>
    </row>
    <row r="8414" spans="1:5" x14ac:dyDescent="0.3">
      <c r="A8414" t="s">
        <v>33567</v>
      </c>
      <c r="B8414" t="s">
        <v>33568</v>
      </c>
      <c r="C8414" t="s">
        <v>33569</v>
      </c>
      <c r="D8414" t="s">
        <v>33569</v>
      </c>
      <c r="E8414" t="s">
        <v>33569</v>
      </c>
    </row>
    <row r="8415" spans="1:5" x14ac:dyDescent="0.3">
      <c r="A8415" t="s">
        <v>33570</v>
      </c>
      <c r="B8415" t="s">
        <v>33571</v>
      </c>
      <c r="C8415" t="s">
        <v>33572</v>
      </c>
      <c r="D8415" t="s">
        <v>33572</v>
      </c>
      <c r="E8415" t="s">
        <v>33572</v>
      </c>
    </row>
    <row r="8416" spans="1:5" x14ac:dyDescent="0.3">
      <c r="A8416" t="s">
        <v>33573</v>
      </c>
      <c r="B8416" t="s">
        <v>33574</v>
      </c>
      <c r="C8416" t="s">
        <v>33575</v>
      </c>
      <c r="D8416" t="s">
        <v>33575</v>
      </c>
      <c r="E8416" t="s">
        <v>33575</v>
      </c>
    </row>
    <row r="8417" spans="1:5" x14ac:dyDescent="0.3">
      <c r="A8417" t="s">
        <v>33576</v>
      </c>
      <c r="B8417" t="s">
        <v>33577</v>
      </c>
      <c r="C8417" t="s">
        <v>33578</v>
      </c>
      <c r="D8417" t="s">
        <v>33578</v>
      </c>
      <c r="E8417" t="s">
        <v>33578</v>
      </c>
    </row>
    <row r="8418" spans="1:5" x14ac:dyDescent="0.3">
      <c r="A8418" t="s">
        <v>33579</v>
      </c>
      <c r="B8418" t="s">
        <v>33580</v>
      </c>
      <c r="C8418" t="s">
        <v>33581</v>
      </c>
      <c r="D8418" t="s">
        <v>33582</v>
      </c>
      <c r="E8418" t="s">
        <v>33582</v>
      </c>
    </row>
    <row r="8419" spans="1:5" x14ac:dyDescent="0.3">
      <c r="A8419" t="s">
        <v>33583</v>
      </c>
      <c r="B8419" t="s">
        <v>33584</v>
      </c>
      <c r="C8419" t="s">
        <v>33585</v>
      </c>
      <c r="D8419" t="s">
        <v>33585</v>
      </c>
      <c r="E8419" t="s">
        <v>33585</v>
      </c>
    </row>
    <row r="8420" spans="1:5" x14ac:dyDescent="0.3">
      <c r="A8420" t="s">
        <v>33586</v>
      </c>
      <c r="B8420" t="s">
        <v>33587</v>
      </c>
      <c r="C8420" t="s">
        <v>33588</v>
      </c>
      <c r="D8420" t="s">
        <v>33588</v>
      </c>
      <c r="E8420" t="s">
        <v>33588</v>
      </c>
    </row>
    <row r="8421" spans="1:5" x14ac:dyDescent="0.3">
      <c r="A8421" t="s">
        <v>33589</v>
      </c>
      <c r="B8421" t="s">
        <v>33590</v>
      </c>
      <c r="C8421" t="s">
        <v>33588</v>
      </c>
      <c r="D8421" t="s">
        <v>33588</v>
      </c>
      <c r="E8421" t="s">
        <v>33588</v>
      </c>
    </row>
    <row r="8422" spans="1:5" x14ac:dyDescent="0.3">
      <c r="A8422" t="s">
        <v>33591</v>
      </c>
      <c r="B8422" t="s">
        <v>33592</v>
      </c>
      <c r="C8422" t="s">
        <v>33593</v>
      </c>
      <c r="D8422" t="s">
        <v>33593</v>
      </c>
      <c r="E8422" t="s">
        <v>33593</v>
      </c>
    </row>
    <row r="8423" spans="1:5" x14ac:dyDescent="0.3">
      <c r="A8423" t="s">
        <v>33594</v>
      </c>
      <c r="B8423" t="s">
        <v>33595</v>
      </c>
      <c r="C8423" t="s">
        <v>33593</v>
      </c>
      <c r="D8423" t="s">
        <v>33596</v>
      </c>
      <c r="E8423" t="s">
        <v>33596</v>
      </c>
    </row>
    <row r="8424" spans="1:5" x14ac:dyDescent="0.3">
      <c r="A8424" t="s">
        <v>33597</v>
      </c>
      <c r="B8424" t="s">
        <v>33598</v>
      </c>
      <c r="C8424" t="s">
        <v>33599</v>
      </c>
      <c r="D8424" t="s">
        <v>33599</v>
      </c>
      <c r="E8424" t="s">
        <v>33599</v>
      </c>
    </row>
    <row r="8425" spans="1:5" x14ac:dyDescent="0.3">
      <c r="A8425" t="s">
        <v>33600</v>
      </c>
      <c r="B8425" t="s">
        <v>33601</v>
      </c>
      <c r="C8425" t="s">
        <v>33602</v>
      </c>
      <c r="D8425" t="s">
        <v>33602</v>
      </c>
      <c r="E8425" t="s">
        <v>33602</v>
      </c>
    </row>
    <row r="8426" spans="1:5" x14ac:dyDescent="0.3">
      <c r="A8426" t="s">
        <v>33603</v>
      </c>
      <c r="B8426" t="s">
        <v>33604</v>
      </c>
      <c r="C8426" t="s">
        <v>33605</v>
      </c>
      <c r="D8426" t="s">
        <v>33605</v>
      </c>
      <c r="E8426" t="s">
        <v>33605</v>
      </c>
    </row>
    <row r="8427" spans="1:5" x14ac:dyDescent="0.3">
      <c r="A8427" t="s">
        <v>33606</v>
      </c>
      <c r="B8427" t="s">
        <v>33607</v>
      </c>
      <c r="C8427" t="s">
        <v>13824</v>
      </c>
      <c r="D8427" t="s">
        <v>13824</v>
      </c>
      <c r="E8427" t="s">
        <v>13824</v>
      </c>
    </row>
    <row r="8428" spans="1:5" x14ac:dyDescent="0.3">
      <c r="A8428" t="s">
        <v>33608</v>
      </c>
      <c r="B8428" t="s">
        <v>33609</v>
      </c>
      <c r="C8428" t="s">
        <v>8155</v>
      </c>
      <c r="D8428" t="s">
        <v>33610</v>
      </c>
      <c r="E8428" t="s">
        <v>33610</v>
      </c>
    </row>
    <row r="8429" spans="1:5" x14ac:dyDescent="0.3">
      <c r="A8429" t="s">
        <v>33611</v>
      </c>
      <c r="B8429" t="s">
        <v>33612</v>
      </c>
      <c r="C8429" t="s">
        <v>33613</v>
      </c>
      <c r="D8429" t="s">
        <v>33613</v>
      </c>
      <c r="E8429" t="s">
        <v>33613</v>
      </c>
    </row>
    <row r="8430" spans="1:5" x14ac:dyDescent="0.3">
      <c r="A8430" t="s">
        <v>33614</v>
      </c>
      <c r="B8430" t="s">
        <v>33615</v>
      </c>
      <c r="C8430" t="s">
        <v>33616</v>
      </c>
      <c r="D8430" t="s">
        <v>33616</v>
      </c>
      <c r="E8430" t="s">
        <v>33616</v>
      </c>
    </row>
    <row r="8431" spans="1:5" x14ac:dyDescent="0.3">
      <c r="A8431" t="s">
        <v>33617</v>
      </c>
      <c r="B8431" t="s">
        <v>33618</v>
      </c>
      <c r="C8431" t="s">
        <v>33619</v>
      </c>
      <c r="D8431" t="s">
        <v>33619</v>
      </c>
      <c r="E8431" t="s">
        <v>33619</v>
      </c>
    </row>
    <row r="8432" spans="1:5" x14ac:dyDescent="0.3">
      <c r="A8432" t="s">
        <v>33620</v>
      </c>
      <c r="B8432" t="s">
        <v>33621</v>
      </c>
      <c r="C8432" t="s">
        <v>33622</v>
      </c>
      <c r="D8432" t="s">
        <v>33622</v>
      </c>
      <c r="E8432" t="s">
        <v>33622</v>
      </c>
    </row>
    <row r="8433" spans="1:5" x14ac:dyDescent="0.3">
      <c r="A8433" t="s">
        <v>33623</v>
      </c>
      <c r="B8433" t="s">
        <v>33624</v>
      </c>
      <c r="C8433" t="s">
        <v>33625</v>
      </c>
      <c r="D8433" t="s">
        <v>33625</v>
      </c>
      <c r="E8433" t="s">
        <v>33625</v>
      </c>
    </row>
    <row r="8434" spans="1:5" x14ac:dyDescent="0.3">
      <c r="A8434" t="s">
        <v>33626</v>
      </c>
      <c r="B8434" t="s">
        <v>33627</v>
      </c>
      <c r="C8434" t="s">
        <v>33628</v>
      </c>
      <c r="D8434" t="s">
        <v>33628</v>
      </c>
      <c r="E8434" t="s">
        <v>33628</v>
      </c>
    </row>
    <row r="8435" spans="1:5" x14ac:dyDescent="0.3">
      <c r="A8435" t="s">
        <v>33629</v>
      </c>
      <c r="B8435" t="s">
        <v>33630</v>
      </c>
      <c r="C8435" t="s">
        <v>33631</v>
      </c>
      <c r="D8435" t="s">
        <v>33631</v>
      </c>
      <c r="E8435" t="s">
        <v>33631</v>
      </c>
    </row>
    <row r="8436" spans="1:5" x14ac:dyDescent="0.3">
      <c r="A8436" t="s">
        <v>33632</v>
      </c>
      <c r="B8436" t="s">
        <v>33633</v>
      </c>
      <c r="C8436" t="s">
        <v>33634</v>
      </c>
      <c r="D8436" t="s">
        <v>33634</v>
      </c>
      <c r="E8436" t="s">
        <v>33634</v>
      </c>
    </row>
    <row r="8437" spans="1:5" x14ac:dyDescent="0.3">
      <c r="A8437" t="s">
        <v>33635</v>
      </c>
      <c r="B8437" t="s">
        <v>33636</v>
      </c>
      <c r="C8437" t="s">
        <v>33637</v>
      </c>
      <c r="D8437" t="s">
        <v>33637</v>
      </c>
      <c r="E8437" t="s">
        <v>33637</v>
      </c>
    </row>
    <row r="8438" spans="1:5" x14ac:dyDescent="0.3">
      <c r="A8438" t="s">
        <v>33638</v>
      </c>
      <c r="B8438" t="s">
        <v>33639</v>
      </c>
      <c r="C8438" t="s">
        <v>33640</v>
      </c>
      <c r="D8438" t="s">
        <v>33640</v>
      </c>
      <c r="E8438" t="s">
        <v>33640</v>
      </c>
    </row>
    <row r="8439" spans="1:5" x14ac:dyDescent="0.3">
      <c r="A8439" t="s">
        <v>33641</v>
      </c>
      <c r="B8439" t="s">
        <v>33642</v>
      </c>
      <c r="C8439" t="s">
        <v>33643</v>
      </c>
      <c r="D8439" t="s">
        <v>33643</v>
      </c>
      <c r="E8439" t="s">
        <v>33643</v>
      </c>
    </row>
    <row r="8440" spans="1:5" x14ac:dyDescent="0.3">
      <c r="A8440" t="s">
        <v>33644</v>
      </c>
      <c r="B8440" t="s">
        <v>33645</v>
      </c>
      <c r="C8440" t="s">
        <v>33646</v>
      </c>
      <c r="D8440" t="s">
        <v>33646</v>
      </c>
      <c r="E8440" t="s">
        <v>33646</v>
      </c>
    </row>
    <row r="8441" spans="1:5" x14ac:dyDescent="0.3">
      <c r="A8441" t="s">
        <v>33647</v>
      </c>
      <c r="B8441" t="s">
        <v>33648</v>
      </c>
      <c r="C8441" t="s">
        <v>33649</v>
      </c>
      <c r="D8441" t="s">
        <v>33650</v>
      </c>
      <c r="E8441" t="s">
        <v>33650</v>
      </c>
    </row>
    <row r="8442" spans="1:5" x14ac:dyDescent="0.3">
      <c r="A8442" t="s">
        <v>33651</v>
      </c>
      <c r="B8442" t="s">
        <v>33652</v>
      </c>
      <c r="C8442" t="s">
        <v>33653</v>
      </c>
      <c r="D8442" t="s">
        <v>33653</v>
      </c>
      <c r="E8442" t="s">
        <v>33653</v>
      </c>
    </row>
    <row r="8443" spans="1:5" x14ac:dyDescent="0.3">
      <c r="A8443" t="s">
        <v>33654</v>
      </c>
      <c r="B8443" t="s">
        <v>33655</v>
      </c>
      <c r="C8443" t="s">
        <v>33656</v>
      </c>
      <c r="D8443" t="s">
        <v>33656</v>
      </c>
      <c r="E8443" t="s">
        <v>33656</v>
      </c>
    </row>
    <row r="8444" spans="1:5" x14ac:dyDescent="0.3">
      <c r="A8444" t="s">
        <v>33657</v>
      </c>
      <c r="B8444" t="s">
        <v>33658</v>
      </c>
      <c r="C8444" t="s">
        <v>33659</v>
      </c>
      <c r="D8444" t="s">
        <v>33659</v>
      </c>
      <c r="E8444" t="s">
        <v>33659</v>
      </c>
    </row>
    <row r="8445" spans="1:5" x14ac:dyDescent="0.3">
      <c r="A8445" t="s">
        <v>33660</v>
      </c>
      <c r="B8445" t="s">
        <v>33661</v>
      </c>
      <c r="C8445" t="s">
        <v>33662</v>
      </c>
      <c r="D8445" t="s">
        <v>33662</v>
      </c>
      <c r="E8445" t="s">
        <v>33662</v>
      </c>
    </row>
    <row r="8446" spans="1:5" x14ac:dyDescent="0.3">
      <c r="A8446" t="s">
        <v>33663</v>
      </c>
      <c r="B8446" t="s">
        <v>33664</v>
      </c>
      <c r="C8446" t="s">
        <v>9164</v>
      </c>
      <c r="D8446" t="s">
        <v>9164</v>
      </c>
      <c r="E8446" t="s">
        <v>9164</v>
      </c>
    </row>
    <row r="8447" spans="1:5" x14ac:dyDescent="0.3">
      <c r="A8447" t="s">
        <v>33665</v>
      </c>
      <c r="B8447" t="s">
        <v>33666</v>
      </c>
      <c r="C8447" t="s">
        <v>27989</v>
      </c>
      <c r="D8447" t="s">
        <v>27989</v>
      </c>
      <c r="E8447" t="s">
        <v>27989</v>
      </c>
    </row>
    <row r="8448" spans="1:5" x14ac:dyDescent="0.3">
      <c r="A8448" t="s">
        <v>33667</v>
      </c>
      <c r="B8448" t="s">
        <v>33668</v>
      </c>
      <c r="C8448" t="s">
        <v>33669</v>
      </c>
      <c r="D8448" t="s">
        <v>33669</v>
      </c>
      <c r="E8448" t="s">
        <v>33669</v>
      </c>
    </row>
    <row r="8449" spans="1:5" x14ac:dyDescent="0.3">
      <c r="A8449" t="s">
        <v>33670</v>
      </c>
      <c r="B8449" t="s">
        <v>33671</v>
      </c>
      <c r="C8449" t="s">
        <v>33672</v>
      </c>
      <c r="D8449" t="s">
        <v>33672</v>
      </c>
      <c r="E8449" t="s">
        <v>33672</v>
      </c>
    </row>
    <row r="8450" spans="1:5" x14ac:dyDescent="0.3">
      <c r="A8450" t="s">
        <v>33673</v>
      </c>
      <c r="B8450" t="s">
        <v>33674</v>
      </c>
      <c r="C8450" t="s">
        <v>33675</v>
      </c>
      <c r="D8450" t="s">
        <v>33675</v>
      </c>
      <c r="E8450" t="s">
        <v>33675</v>
      </c>
    </row>
    <row r="8451" spans="1:5" x14ac:dyDescent="0.3">
      <c r="A8451" t="s">
        <v>33676</v>
      </c>
      <c r="B8451" t="s">
        <v>33677</v>
      </c>
      <c r="C8451" t="s">
        <v>33678</v>
      </c>
      <c r="D8451" t="s">
        <v>33678</v>
      </c>
      <c r="E8451" t="s">
        <v>33678</v>
      </c>
    </row>
    <row r="8452" spans="1:5" x14ac:dyDescent="0.3">
      <c r="A8452" t="s">
        <v>33679</v>
      </c>
      <c r="B8452" t="s">
        <v>33680</v>
      </c>
      <c r="C8452" t="s">
        <v>33681</v>
      </c>
      <c r="D8452" t="s">
        <v>33681</v>
      </c>
      <c r="E8452" t="s">
        <v>33681</v>
      </c>
    </row>
    <row r="8453" spans="1:5" x14ac:dyDescent="0.3">
      <c r="A8453" t="s">
        <v>33682</v>
      </c>
      <c r="B8453" t="s">
        <v>33683</v>
      </c>
      <c r="C8453" t="s">
        <v>33684</v>
      </c>
      <c r="D8453" t="s">
        <v>33684</v>
      </c>
      <c r="E8453" t="s">
        <v>33684</v>
      </c>
    </row>
    <row r="8454" spans="1:5" x14ac:dyDescent="0.3">
      <c r="A8454" t="s">
        <v>33685</v>
      </c>
      <c r="B8454" t="s">
        <v>33686</v>
      </c>
      <c r="C8454" t="s">
        <v>33687</v>
      </c>
      <c r="D8454" t="s">
        <v>33687</v>
      </c>
      <c r="E8454" t="s">
        <v>33687</v>
      </c>
    </row>
    <row r="8455" spans="1:5" x14ac:dyDescent="0.3">
      <c r="A8455" t="s">
        <v>33688</v>
      </c>
      <c r="B8455" t="s">
        <v>33689</v>
      </c>
      <c r="C8455" t="s">
        <v>33690</v>
      </c>
      <c r="D8455" t="s">
        <v>33690</v>
      </c>
      <c r="E8455" t="s">
        <v>33690</v>
      </c>
    </row>
    <row r="8456" spans="1:5" x14ac:dyDescent="0.3">
      <c r="A8456" t="s">
        <v>33691</v>
      </c>
      <c r="B8456" t="s">
        <v>33692</v>
      </c>
      <c r="C8456" t="s">
        <v>33693</v>
      </c>
      <c r="D8456" t="s">
        <v>33693</v>
      </c>
      <c r="E8456" t="s">
        <v>33693</v>
      </c>
    </row>
    <row r="8457" spans="1:5" x14ac:dyDescent="0.3">
      <c r="A8457" t="s">
        <v>33694</v>
      </c>
      <c r="B8457" t="s">
        <v>33695</v>
      </c>
      <c r="C8457" t="s">
        <v>22576</v>
      </c>
      <c r="D8457" t="s">
        <v>22576</v>
      </c>
      <c r="E8457" t="s">
        <v>22576</v>
      </c>
    </row>
    <row r="8458" spans="1:5" x14ac:dyDescent="0.3">
      <c r="A8458" t="s">
        <v>33696</v>
      </c>
      <c r="B8458" t="s">
        <v>33697</v>
      </c>
      <c r="C8458" t="s">
        <v>33698</v>
      </c>
      <c r="D8458" t="s">
        <v>33698</v>
      </c>
      <c r="E8458" t="s">
        <v>33698</v>
      </c>
    </row>
    <row r="8459" spans="1:5" x14ac:dyDescent="0.3">
      <c r="A8459" t="s">
        <v>33699</v>
      </c>
      <c r="B8459" t="s">
        <v>33700</v>
      </c>
      <c r="C8459" t="s">
        <v>33701</v>
      </c>
      <c r="D8459" t="s">
        <v>33701</v>
      </c>
      <c r="E8459" t="s">
        <v>33701</v>
      </c>
    </row>
    <row r="8460" spans="1:5" x14ac:dyDescent="0.3">
      <c r="A8460" t="s">
        <v>33702</v>
      </c>
      <c r="B8460" t="s">
        <v>33703</v>
      </c>
      <c r="C8460" t="s">
        <v>33704</v>
      </c>
      <c r="D8460" t="s">
        <v>33704</v>
      </c>
      <c r="E8460" t="s">
        <v>33704</v>
      </c>
    </row>
    <row r="8461" spans="1:5" x14ac:dyDescent="0.3">
      <c r="A8461" t="s">
        <v>33705</v>
      </c>
      <c r="B8461" t="s">
        <v>33706</v>
      </c>
      <c r="C8461" t="s">
        <v>33707</v>
      </c>
      <c r="D8461" t="s">
        <v>33707</v>
      </c>
      <c r="E8461" t="s">
        <v>33707</v>
      </c>
    </row>
    <row r="8462" spans="1:5" x14ac:dyDescent="0.3">
      <c r="A8462" t="s">
        <v>33708</v>
      </c>
      <c r="B8462" t="s">
        <v>33709</v>
      </c>
      <c r="C8462" t="s">
        <v>33710</v>
      </c>
      <c r="D8462" t="s">
        <v>33710</v>
      </c>
      <c r="E8462" t="s">
        <v>33710</v>
      </c>
    </row>
    <row r="8463" spans="1:5" x14ac:dyDescent="0.3">
      <c r="A8463" t="s">
        <v>33711</v>
      </c>
      <c r="B8463" t="s">
        <v>33712</v>
      </c>
      <c r="C8463" t="s">
        <v>33628</v>
      </c>
      <c r="D8463" t="s">
        <v>33628</v>
      </c>
      <c r="E8463" t="s">
        <v>33628</v>
      </c>
    </row>
    <row r="8464" spans="1:5" x14ac:dyDescent="0.3">
      <c r="A8464" t="s">
        <v>33713</v>
      </c>
      <c r="B8464" t="s">
        <v>33714</v>
      </c>
      <c r="C8464" t="s">
        <v>33715</v>
      </c>
      <c r="D8464" t="s">
        <v>33715</v>
      </c>
      <c r="E8464" t="s">
        <v>33715</v>
      </c>
    </row>
    <row r="8465" spans="1:5" x14ac:dyDescent="0.3">
      <c r="A8465" t="s">
        <v>33716</v>
      </c>
      <c r="B8465" t="s">
        <v>33717</v>
      </c>
      <c r="C8465" t="s">
        <v>33718</v>
      </c>
      <c r="D8465" t="s">
        <v>33718</v>
      </c>
      <c r="E8465" t="s">
        <v>33718</v>
      </c>
    </row>
    <row r="8466" spans="1:5" x14ac:dyDescent="0.3">
      <c r="A8466" t="s">
        <v>33719</v>
      </c>
      <c r="B8466" t="s">
        <v>33720</v>
      </c>
      <c r="C8466" t="s">
        <v>33721</v>
      </c>
      <c r="D8466" t="s">
        <v>33721</v>
      </c>
      <c r="E8466" t="s">
        <v>33721</v>
      </c>
    </row>
    <row r="8467" spans="1:5" x14ac:dyDescent="0.3">
      <c r="A8467" t="s">
        <v>33722</v>
      </c>
      <c r="B8467" t="s">
        <v>33723</v>
      </c>
      <c r="C8467" t="s">
        <v>33724</v>
      </c>
      <c r="D8467" t="s">
        <v>33724</v>
      </c>
      <c r="E8467" t="s">
        <v>33724</v>
      </c>
    </row>
    <row r="8468" spans="1:5" x14ac:dyDescent="0.3">
      <c r="A8468" t="s">
        <v>33725</v>
      </c>
      <c r="B8468" t="s">
        <v>33726</v>
      </c>
      <c r="C8468" t="s">
        <v>25184</v>
      </c>
      <c r="D8468" t="s">
        <v>25184</v>
      </c>
      <c r="E8468" t="s">
        <v>25184</v>
      </c>
    </row>
    <row r="8469" spans="1:5" x14ac:dyDescent="0.3">
      <c r="A8469" t="s">
        <v>33727</v>
      </c>
      <c r="B8469" t="s">
        <v>33728</v>
      </c>
      <c r="C8469" t="s">
        <v>33729</v>
      </c>
      <c r="D8469" t="s">
        <v>33729</v>
      </c>
      <c r="E8469" t="s">
        <v>33729</v>
      </c>
    </row>
    <row r="8470" spans="1:5" x14ac:dyDescent="0.3">
      <c r="A8470" t="s">
        <v>33730</v>
      </c>
      <c r="B8470" t="s">
        <v>33731</v>
      </c>
      <c r="C8470" t="s">
        <v>30258</v>
      </c>
      <c r="D8470" t="s">
        <v>30258</v>
      </c>
      <c r="E8470" t="s">
        <v>30258</v>
      </c>
    </row>
    <row r="8471" spans="1:5" x14ac:dyDescent="0.3">
      <c r="A8471" t="s">
        <v>33732</v>
      </c>
      <c r="B8471" t="s">
        <v>33733</v>
      </c>
      <c r="C8471" t="s">
        <v>33734</v>
      </c>
      <c r="D8471" t="s">
        <v>33735</v>
      </c>
      <c r="E8471" t="s">
        <v>33735</v>
      </c>
    </row>
    <row r="8472" spans="1:5" x14ac:dyDescent="0.3">
      <c r="A8472" t="s">
        <v>33736</v>
      </c>
      <c r="B8472" t="s">
        <v>33737</v>
      </c>
      <c r="C8472" t="s">
        <v>23955</v>
      </c>
      <c r="D8472" t="s">
        <v>23955</v>
      </c>
      <c r="E8472" t="s">
        <v>23955</v>
      </c>
    </row>
    <row r="8473" spans="1:5" x14ac:dyDescent="0.3">
      <c r="A8473" t="s">
        <v>33738</v>
      </c>
      <c r="B8473" t="s">
        <v>33739</v>
      </c>
      <c r="C8473" t="s">
        <v>33740</v>
      </c>
      <c r="D8473" t="s">
        <v>33740</v>
      </c>
      <c r="E8473" t="s">
        <v>33740</v>
      </c>
    </row>
    <row r="8474" spans="1:5" x14ac:dyDescent="0.3">
      <c r="A8474" t="s">
        <v>33741</v>
      </c>
      <c r="B8474" t="s">
        <v>33742</v>
      </c>
      <c r="C8474" t="s">
        <v>33743</v>
      </c>
      <c r="D8474" t="s">
        <v>33743</v>
      </c>
      <c r="E8474" t="s">
        <v>33743</v>
      </c>
    </row>
    <row r="8475" spans="1:5" x14ac:dyDescent="0.3">
      <c r="A8475" t="s">
        <v>33744</v>
      </c>
      <c r="B8475" t="s">
        <v>33745</v>
      </c>
      <c r="C8475" t="s">
        <v>33746</v>
      </c>
      <c r="D8475" t="s">
        <v>33747</v>
      </c>
      <c r="E8475" t="s">
        <v>33747</v>
      </c>
    </row>
    <row r="8476" spans="1:5" x14ac:dyDescent="0.3">
      <c r="A8476" t="s">
        <v>33748</v>
      </c>
      <c r="B8476" t="s">
        <v>33749</v>
      </c>
      <c r="C8476" t="s">
        <v>33750</v>
      </c>
      <c r="D8476" t="s">
        <v>33750</v>
      </c>
      <c r="E8476" t="s">
        <v>33750</v>
      </c>
    </row>
    <row r="8477" spans="1:5" x14ac:dyDescent="0.3">
      <c r="A8477" t="s">
        <v>33751</v>
      </c>
      <c r="B8477" t="s">
        <v>33752</v>
      </c>
      <c r="C8477" t="s">
        <v>33753</v>
      </c>
      <c r="D8477" t="s">
        <v>33753</v>
      </c>
      <c r="E8477" t="s">
        <v>33753</v>
      </c>
    </row>
    <row r="8478" spans="1:5" x14ac:dyDescent="0.3">
      <c r="A8478" t="s">
        <v>33754</v>
      </c>
      <c r="B8478" t="s">
        <v>33755</v>
      </c>
      <c r="C8478" t="s">
        <v>33756</v>
      </c>
      <c r="D8478" t="s">
        <v>33756</v>
      </c>
      <c r="E8478" t="s">
        <v>33756</v>
      </c>
    </row>
    <row r="8479" spans="1:5" x14ac:dyDescent="0.3">
      <c r="A8479" t="s">
        <v>33757</v>
      </c>
      <c r="B8479" t="s">
        <v>33758</v>
      </c>
      <c r="C8479" t="s">
        <v>33759</v>
      </c>
      <c r="D8479" t="s">
        <v>33759</v>
      </c>
      <c r="E8479" t="s">
        <v>33759</v>
      </c>
    </row>
    <row r="8480" spans="1:5" x14ac:dyDescent="0.3">
      <c r="A8480" t="s">
        <v>33760</v>
      </c>
      <c r="B8480" t="s">
        <v>33761</v>
      </c>
      <c r="C8480" t="s">
        <v>33762</v>
      </c>
      <c r="D8480" t="s">
        <v>33762</v>
      </c>
      <c r="E8480" t="s">
        <v>33762</v>
      </c>
    </row>
    <row r="8481" spans="1:5" x14ac:dyDescent="0.3">
      <c r="A8481" t="s">
        <v>33763</v>
      </c>
      <c r="B8481" t="s">
        <v>33764</v>
      </c>
      <c r="C8481" t="s">
        <v>33765</v>
      </c>
      <c r="D8481" t="s">
        <v>33765</v>
      </c>
      <c r="E8481" t="s">
        <v>33765</v>
      </c>
    </row>
    <row r="8482" spans="1:5" x14ac:dyDescent="0.3">
      <c r="A8482" t="s">
        <v>33766</v>
      </c>
      <c r="B8482" t="s">
        <v>33767</v>
      </c>
      <c r="C8482" t="s">
        <v>33768</v>
      </c>
      <c r="D8482" t="s">
        <v>33768</v>
      </c>
      <c r="E8482" t="s">
        <v>33768</v>
      </c>
    </row>
    <row r="8483" spans="1:5" x14ac:dyDescent="0.3">
      <c r="A8483" t="s">
        <v>33769</v>
      </c>
      <c r="B8483" t="s">
        <v>33770</v>
      </c>
      <c r="C8483" t="s">
        <v>33771</v>
      </c>
      <c r="D8483" t="s">
        <v>33771</v>
      </c>
      <c r="E8483" t="s">
        <v>33771</v>
      </c>
    </row>
    <row r="8484" spans="1:5" x14ac:dyDescent="0.3">
      <c r="A8484" t="s">
        <v>33772</v>
      </c>
      <c r="B8484" t="s">
        <v>33773</v>
      </c>
      <c r="C8484" t="s">
        <v>33774</v>
      </c>
      <c r="D8484" t="s">
        <v>33774</v>
      </c>
      <c r="E8484" t="s">
        <v>33774</v>
      </c>
    </row>
    <row r="8485" spans="1:5" x14ac:dyDescent="0.3">
      <c r="A8485" t="s">
        <v>33775</v>
      </c>
      <c r="B8485" t="s">
        <v>33776</v>
      </c>
      <c r="C8485" t="s">
        <v>18534</v>
      </c>
      <c r="D8485" t="s">
        <v>18534</v>
      </c>
      <c r="E8485" t="s">
        <v>18534</v>
      </c>
    </row>
    <row r="8486" spans="1:5" x14ac:dyDescent="0.3">
      <c r="A8486" t="s">
        <v>33777</v>
      </c>
      <c r="B8486" t="s">
        <v>33778</v>
      </c>
      <c r="C8486" t="s">
        <v>33779</v>
      </c>
      <c r="D8486" t="s">
        <v>33779</v>
      </c>
      <c r="E8486" t="s">
        <v>33779</v>
      </c>
    </row>
    <row r="8487" spans="1:5" x14ac:dyDescent="0.3">
      <c r="A8487" t="s">
        <v>33780</v>
      </c>
      <c r="B8487" t="s">
        <v>33781</v>
      </c>
      <c r="C8487" t="s">
        <v>33782</v>
      </c>
      <c r="D8487" t="s">
        <v>33782</v>
      </c>
      <c r="E8487" t="s">
        <v>33782</v>
      </c>
    </row>
    <row r="8488" spans="1:5" x14ac:dyDescent="0.3">
      <c r="A8488" t="s">
        <v>33783</v>
      </c>
      <c r="B8488" t="s">
        <v>33784</v>
      </c>
      <c r="C8488" t="s">
        <v>33785</v>
      </c>
      <c r="D8488" t="s">
        <v>33785</v>
      </c>
      <c r="E8488" t="s">
        <v>33785</v>
      </c>
    </row>
    <row r="8489" spans="1:5" x14ac:dyDescent="0.3">
      <c r="A8489" t="s">
        <v>33786</v>
      </c>
      <c r="B8489" t="s">
        <v>33787</v>
      </c>
      <c r="C8489" t="s">
        <v>33750</v>
      </c>
      <c r="D8489" t="s">
        <v>33750</v>
      </c>
      <c r="E8489" t="s">
        <v>33750</v>
      </c>
    </row>
    <row r="8490" spans="1:5" x14ac:dyDescent="0.3">
      <c r="A8490" t="s">
        <v>33788</v>
      </c>
      <c r="B8490" t="s">
        <v>33789</v>
      </c>
      <c r="C8490" t="s">
        <v>33790</v>
      </c>
      <c r="D8490" t="s">
        <v>33791</v>
      </c>
      <c r="E8490" t="s">
        <v>33791</v>
      </c>
    </row>
    <row r="8491" spans="1:5" x14ac:dyDescent="0.3">
      <c r="A8491" t="s">
        <v>33792</v>
      </c>
      <c r="B8491" t="s">
        <v>33793</v>
      </c>
      <c r="C8491" t="s">
        <v>21692</v>
      </c>
      <c r="D8491" t="s">
        <v>33794</v>
      </c>
      <c r="E8491" t="s">
        <v>33794</v>
      </c>
    </row>
    <row r="8492" spans="1:5" x14ac:dyDescent="0.3">
      <c r="A8492" t="s">
        <v>33795</v>
      </c>
      <c r="B8492" t="s">
        <v>33796</v>
      </c>
      <c r="C8492" t="s">
        <v>33797</v>
      </c>
      <c r="D8492" t="s">
        <v>33797</v>
      </c>
      <c r="E8492" t="s">
        <v>33797</v>
      </c>
    </row>
    <row r="8493" spans="1:5" x14ac:dyDescent="0.3">
      <c r="A8493" t="s">
        <v>33798</v>
      </c>
      <c r="B8493" t="s">
        <v>33799</v>
      </c>
      <c r="C8493" t="s">
        <v>33800</v>
      </c>
      <c r="D8493" t="s">
        <v>33801</v>
      </c>
      <c r="E8493" t="s">
        <v>33801</v>
      </c>
    </row>
    <row r="8494" spans="1:5" x14ac:dyDescent="0.3">
      <c r="A8494" t="s">
        <v>33802</v>
      </c>
      <c r="B8494" t="s">
        <v>33803</v>
      </c>
      <c r="C8494" t="s">
        <v>33804</v>
      </c>
      <c r="D8494" t="s">
        <v>33804</v>
      </c>
      <c r="E8494" t="s">
        <v>33804</v>
      </c>
    </row>
    <row r="8495" spans="1:5" x14ac:dyDescent="0.3">
      <c r="A8495" t="s">
        <v>33805</v>
      </c>
      <c r="B8495" t="s">
        <v>33806</v>
      </c>
      <c r="C8495" t="s">
        <v>33807</v>
      </c>
      <c r="D8495" t="s">
        <v>33807</v>
      </c>
      <c r="E8495" t="s">
        <v>33807</v>
      </c>
    </row>
    <row r="8496" spans="1:5" x14ac:dyDescent="0.3">
      <c r="A8496" t="s">
        <v>33808</v>
      </c>
      <c r="B8496" t="s">
        <v>33809</v>
      </c>
      <c r="C8496" t="s">
        <v>33810</v>
      </c>
      <c r="D8496" t="s">
        <v>33810</v>
      </c>
      <c r="E8496" t="s">
        <v>33810</v>
      </c>
    </row>
    <row r="8497" spans="1:5" x14ac:dyDescent="0.3">
      <c r="A8497" t="s">
        <v>33811</v>
      </c>
      <c r="B8497" t="s">
        <v>33812</v>
      </c>
      <c r="C8497" t="s">
        <v>33813</v>
      </c>
      <c r="D8497" t="s">
        <v>33813</v>
      </c>
      <c r="E8497" t="s">
        <v>33813</v>
      </c>
    </row>
    <row r="8498" spans="1:5" x14ac:dyDescent="0.3">
      <c r="A8498" t="s">
        <v>33814</v>
      </c>
      <c r="B8498" t="s">
        <v>33815</v>
      </c>
      <c r="C8498" t="s">
        <v>33816</v>
      </c>
      <c r="D8498" t="s">
        <v>33816</v>
      </c>
      <c r="E8498" t="s">
        <v>33816</v>
      </c>
    </row>
    <row r="8499" spans="1:5" x14ac:dyDescent="0.3">
      <c r="A8499" t="s">
        <v>33817</v>
      </c>
      <c r="B8499" t="s">
        <v>33818</v>
      </c>
      <c r="C8499" t="s">
        <v>33819</v>
      </c>
      <c r="D8499" t="s">
        <v>33819</v>
      </c>
      <c r="E8499" t="s">
        <v>33819</v>
      </c>
    </row>
    <row r="8500" spans="1:5" x14ac:dyDescent="0.3">
      <c r="A8500" t="s">
        <v>33820</v>
      </c>
      <c r="B8500" t="s">
        <v>33821</v>
      </c>
      <c r="C8500" t="s">
        <v>33822</v>
      </c>
      <c r="D8500" t="s">
        <v>33822</v>
      </c>
      <c r="E8500" t="s">
        <v>33822</v>
      </c>
    </row>
    <row r="8501" spans="1:5" x14ac:dyDescent="0.3">
      <c r="A8501" t="s">
        <v>33823</v>
      </c>
      <c r="B8501" t="s">
        <v>33824</v>
      </c>
      <c r="C8501" t="s">
        <v>25481</v>
      </c>
      <c r="D8501" t="s">
        <v>25481</v>
      </c>
      <c r="E8501" t="s">
        <v>25481</v>
      </c>
    </row>
    <row r="8502" spans="1:5" x14ac:dyDescent="0.3">
      <c r="A8502" t="s">
        <v>33825</v>
      </c>
      <c r="B8502" t="s">
        <v>33826</v>
      </c>
      <c r="C8502" t="s">
        <v>33827</v>
      </c>
      <c r="D8502" t="s">
        <v>33827</v>
      </c>
      <c r="E8502" t="s">
        <v>33827</v>
      </c>
    </row>
    <row r="8503" spans="1:5" x14ac:dyDescent="0.3">
      <c r="A8503" t="s">
        <v>33828</v>
      </c>
      <c r="B8503" t="s">
        <v>33829</v>
      </c>
      <c r="C8503" t="s">
        <v>33830</v>
      </c>
      <c r="D8503" t="s">
        <v>33830</v>
      </c>
      <c r="E8503" t="s">
        <v>33830</v>
      </c>
    </row>
    <row r="8504" spans="1:5" x14ac:dyDescent="0.3">
      <c r="A8504" t="s">
        <v>33831</v>
      </c>
      <c r="B8504" t="s">
        <v>33832</v>
      </c>
      <c r="C8504" t="s">
        <v>33833</v>
      </c>
      <c r="D8504" t="s">
        <v>33834</v>
      </c>
      <c r="E8504" t="s">
        <v>33834</v>
      </c>
    </row>
    <row r="8505" spans="1:5" x14ac:dyDescent="0.3">
      <c r="A8505" t="s">
        <v>33835</v>
      </c>
      <c r="B8505" t="s">
        <v>33836</v>
      </c>
      <c r="C8505" t="s">
        <v>33830</v>
      </c>
      <c r="D8505" t="s">
        <v>33830</v>
      </c>
      <c r="E8505" t="s">
        <v>33830</v>
      </c>
    </row>
    <row r="8506" spans="1:5" x14ac:dyDescent="0.3">
      <c r="A8506" t="s">
        <v>33837</v>
      </c>
      <c r="B8506" t="s">
        <v>33838</v>
      </c>
      <c r="C8506" t="s">
        <v>33830</v>
      </c>
      <c r="D8506" t="s">
        <v>33830</v>
      </c>
      <c r="E8506" t="s">
        <v>33830</v>
      </c>
    </row>
    <row r="8507" spans="1:5" x14ac:dyDescent="0.3">
      <c r="A8507" t="s">
        <v>33839</v>
      </c>
      <c r="B8507" t="s">
        <v>33840</v>
      </c>
      <c r="C8507" t="s">
        <v>33841</v>
      </c>
      <c r="D8507" t="s">
        <v>33842</v>
      </c>
      <c r="E8507" t="s">
        <v>33842</v>
      </c>
    </row>
    <row r="8508" spans="1:5" x14ac:dyDescent="0.3">
      <c r="A8508" t="s">
        <v>33843</v>
      </c>
      <c r="B8508" t="s">
        <v>33844</v>
      </c>
      <c r="C8508" t="s">
        <v>33845</v>
      </c>
      <c r="D8508" t="s">
        <v>33845</v>
      </c>
      <c r="E8508" t="s">
        <v>33845</v>
      </c>
    </row>
    <row r="8509" spans="1:5" x14ac:dyDescent="0.3">
      <c r="A8509" t="s">
        <v>33846</v>
      </c>
      <c r="B8509" t="s">
        <v>33847</v>
      </c>
      <c r="C8509" t="s">
        <v>33848</v>
      </c>
      <c r="D8509" t="s">
        <v>33848</v>
      </c>
      <c r="E8509" t="s">
        <v>33848</v>
      </c>
    </row>
    <row r="8510" spans="1:5" x14ac:dyDescent="0.3">
      <c r="A8510" t="s">
        <v>33849</v>
      </c>
      <c r="B8510" t="s">
        <v>33850</v>
      </c>
      <c r="C8510" t="s">
        <v>33851</v>
      </c>
      <c r="D8510" t="s">
        <v>33851</v>
      </c>
      <c r="E8510" t="s">
        <v>33851</v>
      </c>
    </row>
    <row r="8511" spans="1:5" x14ac:dyDescent="0.3">
      <c r="A8511" t="s">
        <v>33852</v>
      </c>
      <c r="B8511" t="s">
        <v>33853</v>
      </c>
      <c r="C8511" t="s">
        <v>33854</v>
      </c>
      <c r="D8511" t="s">
        <v>33854</v>
      </c>
      <c r="E8511" t="s">
        <v>33854</v>
      </c>
    </row>
    <row r="8512" spans="1:5" x14ac:dyDescent="0.3">
      <c r="A8512" t="s">
        <v>33855</v>
      </c>
      <c r="B8512" t="s">
        <v>33856</v>
      </c>
      <c r="C8512" t="s">
        <v>33857</v>
      </c>
      <c r="D8512" t="s">
        <v>33857</v>
      </c>
      <c r="E8512" t="s">
        <v>33857</v>
      </c>
    </row>
    <row r="8513" spans="1:5" x14ac:dyDescent="0.3">
      <c r="A8513" t="s">
        <v>33858</v>
      </c>
      <c r="B8513" t="s">
        <v>33859</v>
      </c>
      <c r="C8513" t="s">
        <v>33860</v>
      </c>
      <c r="D8513" t="s">
        <v>33860</v>
      </c>
      <c r="E8513" t="s">
        <v>33860</v>
      </c>
    </row>
    <row r="8514" spans="1:5" x14ac:dyDescent="0.3">
      <c r="A8514" t="s">
        <v>33861</v>
      </c>
      <c r="B8514" t="s">
        <v>33862</v>
      </c>
      <c r="C8514" t="s">
        <v>33863</v>
      </c>
      <c r="D8514" t="s">
        <v>33863</v>
      </c>
      <c r="E8514" t="s">
        <v>33863</v>
      </c>
    </row>
    <row r="8515" spans="1:5" x14ac:dyDescent="0.3">
      <c r="A8515" t="s">
        <v>33864</v>
      </c>
      <c r="B8515" t="s">
        <v>33865</v>
      </c>
      <c r="C8515" t="s">
        <v>33866</v>
      </c>
      <c r="D8515" t="s">
        <v>33866</v>
      </c>
      <c r="E8515" t="s">
        <v>33866</v>
      </c>
    </row>
    <row r="8516" spans="1:5" x14ac:dyDescent="0.3">
      <c r="A8516" t="s">
        <v>33867</v>
      </c>
      <c r="B8516" t="s">
        <v>33868</v>
      </c>
      <c r="C8516" t="s">
        <v>33869</v>
      </c>
      <c r="D8516" t="s">
        <v>33869</v>
      </c>
      <c r="E8516" t="s">
        <v>33869</v>
      </c>
    </row>
    <row r="8517" spans="1:5" x14ac:dyDescent="0.3">
      <c r="A8517" t="s">
        <v>33870</v>
      </c>
      <c r="B8517" t="s">
        <v>33871</v>
      </c>
      <c r="C8517" t="s">
        <v>33872</v>
      </c>
      <c r="D8517" t="s">
        <v>33872</v>
      </c>
      <c r="E8517" t="s">
        <v>33872</v>
      </c>
    </row>
    <row r="8518" spans="1:5" x14ac:dyDescent="0.3">
      <c r="A8518" t="s">
        <v>33873</v>
      </c>
      <c r="B8518" t="s">
        <v>33874</v>
      </c>
      <c r="C8518" t="s">
        <v>33875</v>
      </c>
      <c r="D8518" t="s">
        <v>33875</v>
      </c>
      <c r="E8518" t="s">
        <v>33875</v>
      </c>
    </row>
    <row r="8519" spans="1:5" x14ac:dyDescent="0.3">
      <c r="A8519" t="s">
        <v>33876</v>
      </c>
      <c r="B8519" t="s">
        <v>33877</v>
      </c>
      <c r="C8519" t="s">
        <v>33878</v>
      </c>
      <c r="D8519" t="s">
        <v>33878</v>
      </c>
      <c r="E8519" t="s">
        <v>33878</v>
      </c>
    </row>
    <row r="8520" spans="1:5" x14ac:dyDescent="0.3">
      <c r="A8520" t="s">
        <v>33879</v>
      </c>
      <c r="B8520" t="s">
        <v>33880</v>
      </c>
      <c r="C8520" t="s">
        <v>33881</v>
      </c>
      <c r="D8520" t="s">
        <v>33882</v>
      </c>
      <c r="E8520" t="s">
        <v>33882</v>
      </c>
    </row>
    <row r="8521" spans="1:5" x14ac:dyDescent="0.3">
      <c r="A8521" t="s">
        <v>33883</v>
      </c>
      <c r="B8521" t="s">
        <v>33884</v>
      </c>
      <c r="C8521" t="s">
        <v>33885</v>
      </c>
      <c r="D8521" t="s">
        <v>33885</v>
      </c>
      <c r="E8521" t="s">
        <v>33885</v>
      </c>
    </row>
    <row r="8522" spans="1:5" x14ac:dyDescent="0.3">
      <c r="A8522" t="s">
        <v>33886</v>
      </c>
      <c r="B8522" t="s">
        <v>33887</v>
      </c>
      <c r="C8522" t="s">
        <v>33888</v>
      </c>
      <c r="D8522" t="s">
        <v>33888</v>
      </c>
      <c r="E8522" t="s">
        <v>33888</v>
      </c>
    </row>
    <row r="8523" spans="1:5" x14ac:dyDescent="0.3">
      <c r="A8523" t="s">
        <v>33889</v>
      </c>
      <c r="B8523" t="s">
        <v>33890</v>
      </c>
      <c r="C8523" t="s">
        <v>33891</v>
      </c>
      <c r="D8523" t="s">
        <v>33891</v>
      </c>
      <c r="E8523" t="s">
        <v>33891</v>
      </c>
    </row>
    <row r="8524" spans="1:5" x14ac:dyDescent="0.3">
      <c r="A8524" t="s">
        <v>33892</v>
      </c>
      <c r="B8524" t="s">
        <v>33893</v>
      </c>
      <c r="C8524" t="s">
        <v>33894</v>
      </c>
      <c r="D8524" t="s">
        <v>33894</v>
      </c>
      <c r="E8524" t="s">
        <v>33894</v>
      </c>
    </row>
    <row r="8525" spans="1:5" x14ac:dyDescent="0.3">
      <c r="A8525" t="s">
        <v>33895</v>
      </c>
      <c r="B8525" t="s">
        <v>33896</v>
      </c>
      <c r="C8525" t="s">
        <v>33897</v>
      </c>
      <c r="D8525" t="s">
        <v>33897</v>
      </c>
      <c r="E8525" t="s">
        <v>33897</v>
      </c>
    </row>
    <row r="8526" spans="1:5" x14ac:dyDescent="0.3">
      <c r="A8526" t="s">
        <v>33898</v>
      </c>
      <c r="B8526" t="s">
        <v>33899</v>
      </c>
      <c r="C8526" t="s">
        <v>33888</v>
      </c>
      <c r="D8526" t="s">
        <v>33888</v>
      </c>
      <c r="E8526" t="s">
        <v>33888</v>
      </c>
    </row>
    <row r="8527" spans="1:5" x14ac:dyDescent="0.3">
      <c r="A8527" t="s">
        <v>33900</v>
      </c>
      <c r="B8527" t="s">
        <v>33901</v>
      </c>
      <c r="C8527" t="s">
        <v>33902</v>
      </c>
      <c r="D8527" t="s">
        <v>33903</v>
      </c>
      <c r="E8527" t="s">
        <v>33903</v>
      </c>
    </row>
    <row r="8528" spans="1:5" x14ac:dyDescent="0.3">
      <c r="A8528" t="s">
        <v>33904</v>
      </c>
      <c r="B8528" t="s">
        <v>33905</v>
      </c>
      <c r="C8528" t="s">
        <v>33906</v>
      </c>
      <c r="D8528" t="s">
        <v>33906</v>
      </c>
      <c r="E8528" t="s">
        <v>33906</v>
      </c>
    </row>
    <row r="8529" spans="1:5" x14ac:dyDescent="0.3">
      <c r="A8529" t="s">
        <v>33907</v>
      </c>
      <c r="B8529" t="s">
        <v>33908</v>
      </c>
      <c r="C8529" t="s">
        <v>33909</v>
      </c>
      <c r="D8529" t="s">
        <v>33909</v>
      </c>
      <c r="E8529" t="s">
        <v>33909</v>
      </c>
    </row>
    <row r="8530" spans="1:5" x14ac:dyDescent="0.3">
      <c r="A8530" t="s">
        <v>33910</v>
      </c>
      <c r="B8530" t="s">
        <v>33911</v>
      </c>
      <c r="C8530" t="s">
        <v>33912</v>
      </c>
      <c r="D8530" t="s">
        <v>33912</v>
      </c>
      <c r="E8530" t="s">
        <v>33912</v>
      </c>
    </row>
    <row r="8531" spans="1:5" x14ac:dyDescent="0.3">
      <c r="A8531" t="s">
        <v>33913</v>
      </c>
      <c r="B8531" t="s">
        <v>33914</v>
      </c>
      <c r="C8531" t="s">
        <v>21570</v>
      </c>
      <c r="D8531" t="s">
        <v>21570</v>
      </c>
      <c r="E8531" t="s">
        <v>21570</v>
      </c>
    </row>
    <row r="8532" spans="1:5" x14ac:dyDescent="0.3">
      <c r="A8532" t="s">
        <v>33915</v>
      </c>
      <c r="B8532" t="s">
        <v>33916</v>
      </c>
      <c r="C8532" t="s">
        <v>33917</v>
      </c>
      <c r="D8532" t="s">
        <v>33917</v>
      </c>
      <c r="E8532" t="s">
        <v>33917</v>
      </c>
    </row>
    <row r="8533" spans="1:5" x14ac:dyDescent="0.3">
      <c r="A8533" t="s">
        <v>33918</v>
      </c>
      <c r="B8533" t="s">
        <v>33919</v>
      </c>
      <c r="C8533" t="s">
        <v>32210</v>
      </c>
      <c r="D8533" t="s">
        <v>32210</v>
      </c>
      <c r="E8533" t="s">
        <v>32210</v>
      </c>
    </row>
    <row r="8534" spans="1:5" x14ac:dyDescent="0.3">
      <c r="A8534" t="s">
        <v>33920</v>
      </c>
      <c r="B8534" t="s">
        <v>33921</v>
      </c>
      <c r="C8534" t="s">
        <v>33922</v>
      </c>
      <c r="D8534" t="s">
        <v>33922</v>
      </c>
      <c r="E8534" t="s">
        <v>33922</v>
      </c>
    </row>
    <row r="8535" spans="1:5" x14ac:dyDescent="0.3">
      <c r="A8535" t="s">
        <v>33923</v>
      </c>
      <c r="B8535" t="s">
        <v>33924</v>
      </c>
      <c r="C8535" t="s">
        <v>33925</v>
      </c>
      <c r="D8535" t="s">
        <v>33925</v>
      </c>
      <c r="E8535" t="s">
        <v>33925</v>
      </c>
    </row>
    <row r="8536" spans="1:5" x14ac:dyDescent="0.3">
      <c r="A8536" t="s">
        <v>33926</v>
      </c>
      <c r="B8536" t="s">
        <v>33927</v>
      </c>
      <c r="C8536" t="s">
        <v>33928</v>
      </c>
      <c r="D8536" t="s">
        <v>33928</v>
      </c>
      <c r="E8536" t="s">
        <v>33928</v>
      </c>
    </row>
    <row r="8537" spans="1:5" x14ac:dyDescent="0.3">
      <c r="A8537" t="s">
        <v>33929</v>
      </c>
      <c r="B8537" t="s">
        <v>33930</v>
      </c>
      <c r="C8537" t="s">
        <v>33931</v>
      </c>
      <c r="D8537" t="s">
        <v>33931</v>
      </c>
      <c r="E8537" t="s">
        <v>33931</v>
      </c>
    </row>
    <row r="8538" spans="1:5" x14ac:dyDescent="0.3">
      <c r="A8538" t="s">
        <v>33932</v>
      </c>
      <c r="B8538" t="s">
        <v>33933</v>
      </c>
      <c r="C8538" t="s">
        <v>19000</v>
      </c>
      <c r="D8538" t="s">
        <v>19000</v>
      </c>
      <c r="E8538" t="s">
        <v>19000</v>
      </c>
    </row>
    <row r="8539" spans="1:5" x14ac:dyDescent="0.3">
      <c r="A8539" t="s">
        <v>33934</v>
      </c>
      <c r="B8539" t="s">
        <v>33935</v>
      </c>
      <c r="C8539" t="s">
        <v>33936</v>
      </c>
      <c r="D8539" t="s">
        <v>33936</v>
      </c>
      <c r="E8539" t="s">
        <v>33936</v>
      </c>
    </row>
    <row r="8540" spans="1:5" x14ac:dyDescent="0.3">
      <c r="A8540" t="s">
        <v>33937</v>
      </c>
      <c r="B8540" t="s">
        <v>33938</v>
      </c>
      <c r="C8540" t="s">
        <v>33939</v>
      </c>
      <c r="D8540" t="s">
        <v>33939</v>
      </c>
      <c r="E8540" t="s">
        <v>33939</v>
      </c>
    </row>
    <row r="8541" spans="1:5" x14ac:dyDescent="0.3">
      <c r="A8541" t="s">
        <v>33940</v>
      </c>
      <c r="B8541" t="s">
        <v>33941</v>
      </c>
      <c r="C8541" t="s">
        <v>33942</v>
      </c>
      <c r="D8541" t="s">
        <v>33942</v>
      </c>
      <c r="E8541" t="s">
        <v>33942</v>
      </c>
    </row>
    <row r="8542" spans="1:5" x14ac:dyDescent="0.3">
      <c r="A8542" t="s">
        <v>33943</v>
      </c>
      <c r="B8542" t="s">
        <v>33944</v>
      </c>
      <c r="C8542" t="s">
        <v>33945</v>
      </c>
      <c r="D8542" t="s">
        <v>33945</v>
      </c>
      <c r="E8542" t="s">
        <v>33945</v>
      </c>
    </row>
    <row r="8543" spans="1:5" x14ac:dyDescent="0.3">
      <c r="A8543" t="s">
        <v>33946</v>
      </c>
      <c r="B8543" t="s">
        <v>33947</v>
      </c>
      <c r="C8543" t="s">
        <v>33948</v>
      </c>
      <c r="D8543" t="s">
        <v>33948</v>
      </c>
      <c r="E8543" t="s">
        <v>33948</v>
      </c>
    </row>
    <row r="8544" spans="1:5" x14ac:dyDescent="0.3">
      <c r="A8544" t="s">
        <v>33949</v>
      </c>
      <c r="B8544" t="s">
        <v>33950</v>
      </c>
      <c r="C8544" t="s">
        <v>33951</v>
      </c>
      <c r="D8544" t="s">
        <v>33951</v>
      </c>
      <c r="E8544" t="s">
        <v>33951</v>
      </c>
    </row>
    <row r="8545" spans="1:5" x14ac:dyDescent="0.3">
      <c r="A8545" t="s">
        <v>33952</v>
      </c>
      <c r="B8545" t="s">
        <v>33953</v>
      </c>
      <c r="C8545" t="s">
        <v>33954</v>
      </c>
      <c r="D8545" t="s">
        <v>33954</v>
      </c>
      <c r="E8545" t="s">
        <v>33954</v>
      </c>
    </row>
    <row r="8546" spans="1:5" x14ac:dyDescent="0.3">
      <c r="A8546" t="s">
        <v>33955</v>
      </c>
      <c r="B8546" t="s">
        <v>33956</v>
      </c>
      <c r="C8546" t="s">
        <v>33957</v>
      </c>
      <c r="D8546" t="s">
        <v>33957</v>
      </c>
      <c r="E8546" t="s">
        <v>33957</v>
      </c>
    </row>
    <row r="8547" spans="1:5" x14ac:dyDescent="0.3">
      <c r="A8547" t="s">
        <v>33958</v>
      </c>
      <c r="B8547" t="s">
        <v>33959</v>
      </c>
      <c r="C8547" t="s">
        <v>33960</v>
      </c>
      <c r="D8547" t="s">
        <v>33960</v>
      </c>
      <c r="E8547" t="s">
        <v>33960</v>
      </c>
    </row>
    <row r="8548" spans="1:5" x14ac:dyDescent="0.3">
      <c r="A8548" t="s">
        <v>33961</v>
      </c>
      <c r="B8548" t="s">
        <v>33962</v>
      </c>
      <c r="C8548" t="s">
        <v>17380</v>
      </c>
      <c r="D8548" t="s">
        <v>17380</v>
      </c>
      <c r="E8548" t="s">
        <v>17380</v>
      </c>
    </row>
    <row r="8549" spans="1:5" x14ac:dyDescent="0.3">
      <c r="A8549" t="s">
        <v>33963</v>
      </c>
      <c r="B8549" t="s">
        <v>33964</v>
      </c>
      <c r="C8549" t="s">
        <v>27791</v>
      </c>
      <c r="D8549" t="s">
        <v>27791</v>
      </c>
      <c r="E8549" t="s">
        <v>27791</v>
      </c>
    </row>
    <row r="8550" spans="1:5" x14ac:dyDescent="0.3">
      <c r="A8550" t="s">
        <v>33965</v>
      </c>
      <c r="B8550" t="s">
        <v>33966</v>
      </c>
      <c r="C8550" t="s">
        <v>33967</v>
      </c>
      <c r="D8550" t="s">
        <v>33967</v>
      </c>
      <c r="E8550" t="s">
        <v>33967</v>
      </c>
    </row>
    <row r="8551" spans="1:5" x14ac:dyDescent="0.3">
      <c r="A8551" t="s">
        <v>33968</v>
      </c>
      <c r="B8551" t="s">
        <v>33969</v>
      </c>
      <c r="C8551" t="s">
        <v>33970</v>
      </c>
      <c r="D8551" t="s">
        <v>33970</v>
      </c>
      <c r="E8551" t="s">
        <v>33970</v>
      </c>
    </row>
    <row r="8552" spans="1:5" x14ac:dyDescent="0.3">
      <c r="A8552" t="s">
        <v>33971</v>
      </c>
      <c r="B8552" t="s">
        <v>33972</v>
      </c>
      <c r="C8552" t="s">
        <v>14611</v>
      </c>
      <c r="D8552" t="s">
        <v>14611</v>
      </c>
      <c r="E8552" t="s">
        <v>14611</v>
      </c>
    </row>
    <row r="8553" spans="1:5" x14ac:dyDescent="0.3">
      <c r="A8553" t="s">
        <v>33973</v>
      </c>
      <c r="B8553" t="s">
        <v>33974</v>
      </c>
      <c r="C8553" t="s">
        <v>33975</v>
      </c>
      <c r="D8553" t="s">
        <v>33975</v>
      </c>
      <c r="E8553" t="s">
        <v>33975</v>
      </c>
    </row>
    <row r="8554" spans="1:5" x14ac:dyDescent="0.3">
      <c r="A8554" t="s">
        <v>33976</v>
      </c>
      <c r="B8554" t="s">
        <v>33977</v>
      </c>
      <c r="C8554" t="s">
        <v>33978</v>
      </c>
      <c r="D8554" t="s">
        <v>33979</v>
      </c>
      <c r="E8554" t="s">
        <v>33979</v>
      </c>
    </row>
    <row r="8555" spans="1:5" x14ac:dyDescent="0.3">
      <c r="A8555" t="s">
        <v>33980</v>
      </c>
      <c r="B8555" t="s">
        <v>33981</v>
      </c>
      <c r="C8555" t="s">
        <v>33982</v>
      </c>
      <c r="D8555" t="s">
        <v>33982</v>
      </c>
      <c r="E8555" t="s">
        <v>33982</v>
      </c>
    </row>
    <row r="8556" spans="1:5" x14ac:dyDescent="0.3">
      <c r="A8556" t="s">
        <v>33983</v>
      </c>
      <c r="B8556" t="s">
        <v>33984</v>
      </c>
      <c r="C8556" t="s">
        <v>33985</v>
      </c>
      <c r="D8556" t="s">
        <v>33985</v>
      </c>
      <c r="E8556" t="s">
        <v>33985</v>
      </c>
    </row>
    <row r="8557" spans="1:5" x14ac:dyDescent="0.3">
      <c r="A8557" t="s">
        <v>33986</v>
      </c>
      <c r="B8557" t="s">
        <v>33987</v>
      </c>
      <c r="C8557" t="s">
        <v>33988</v>
      </c>
      <c r="D8557" t="s">
        <v>33988</v>
      </c>
      <c r="E8557" t="s">
        <v>33988</v>
      </c>
    </row>
    <row r="8558" spans="1:5" x14ac:dyDescent="0.3">
      <c r="A8558" t="s">
        <v>33989</v>
      </c>
      <c r="B8558" t="s">
        <v>33990</v>
      </c>
      <c r="C8558" t="s">
        <v>33991</v>
      </c>
      <c r="D8558" t="s">
        <v>33991</v>
      </c>
      <c r="E8558" t="s">
        <v>33991</v>
      </c>
    </row>
    <row r="8559" spans="1:5" x14ac:dyDescent="0.3">
      <c r="A8559" t="s">
        <v>33992</v>
      </c>
      <c r="B8559" t="s">
        <v>33993</v>
      </c>
      <c r="C8559" t="s">
        <v>33994</v>
      </c>
      <c r="D8559" t="s">
        <v>33994</v>
      </c>
      <c r="E8559" t="s">
        <v>33994</v>
      </c>
    </row>
    <row r="8560" spans="1:5" x14ac:dyDescent="0.3">
      <c r="A8560" t="s">
        <v>33995</v>
      </c>
      <c r="B8560" t="s">
        <v>33996</v>
      </c>
      <c r="C8560" t="s">
        <v>33997</v>
      </c>
      <c r="D8560" t="s">
        <v>33997</v>
      </c>
      <c r="E8560" t="s">
        <v>33997</v>
      </c>
    </row>
    <row r="8561" spans="1:5" x14ac:dyDescent="0.3">
      <c r="A8561" t="s">
        <v>33998</v>
      </c>
      <c r="B8561" t="s">
        <v>33999</v>
      </c>
      <c r="C8561" t="s">
        <v>34000</v>
      </c>
      <c r="D8561" t="s">
        <v>34000</v>
      </c>
      <c r="E8561" t="s">
        <v>34000</v>
      </c>
    </row>
    <row r="8562" spans="1:5" x14ac:dyDescent="0.3">
      <c r="A8562" t="s">
        <v>34001</v>
      </c>
      <c r="B8562" t="s">
        <v>34002</v>
      </c>
      <c r="C8562" t="s">
        <v>34003</v>
      </c>
      <c r="D8562" t="s">
        <v>34003</v>
      </c>
      <c r="E8562" t="s">
        <v>34003</v>
      </c>
    </row>
    <row r="8563" spans="1:5" x14ac:dyDescent="0.3">
      <c r="A8563" t="s">
        <v>34004</v>
      </c>
      <c r="B8563" t="s">
        <v>34005</v>
      </c>
      <c r="C8563" t="s">
        <v>34006</v>
      </c>
      <c r="D8563" t="s">
        <v>34006</v>
      </c>
      <c r="E8563" t="s">
        <v>34006</v>
      </c>
    </row>
    <row r="8564" spans="1:5" x14ac:dyDescent="0.3">
      <c r="A8564" t="s">
        <v>34007</v>
      </c>
      <c r="B8564" t="s">
        <v>34008</v>
      </c>
      <c r="C8564" t="s">
        <v>34009</v>
      </c>
      <c r="D8564" t="s">
        <v>34009</v>
      </c>
      <c r="E8564" t="s">
        <v>34009</v>
      </c>
    </row>
    <row r="8565" spans="1:5" x14ac:dyDescent="0.3">
      <c r="A8565" t="s">
        <v>34010</v>
      </c>
      <c r="B8565" t="s">
        <v>34011</v>
      </c>
      <c r="C8565" t="s">
        <v>34012</v>
      </c>
      <c r="D8565" t="s">
        <v>34012</v>
      </c>
      <c r="E8565" t="s">
        <v>34012</v>
      </c>
    </row>
    <row r="8566" spans="1:5" x14ac:dyDescent="0.3">
      <c r="A8566" t="s">
        <v>34013</v>
      </c>
      <c r="B8566" t="s">
        <v>34014</v>
      </c>
      <c r="C8566" t="s">
        <v>34015</v>
      </c>
      <c r="D8566" t="s">
        <v>34016</v>
      </c>
      <c r="E8566" t="s">
        <v>34016</v>
      </c>
    </row>
    <row r="8567" spans="1:5" x14ac:dyDescent="0.3">
      <c r="A8567" t="s">
        <v>34017</v>
      </c>
      <c r="B8567" t="s">
        <v>34018</v>
      </c>
      <c r="C8567" t="s">
        <v>34019</v>
      </c>
      <c r="D8567" t="s">
        <v>34019</v>
      </c>
      <c r="E8567" t="s">
        <v>34019</v>
      </c>
    </row>
    <row r="8568" spans="1:5" x14ac:dyDescent="0.3">
      <c r="A8568" t="s">
        <v>34020</v>
      </c>
      <c r="B8568" t="s">
        <v>34021</v>
      </c>
      <c r="C8568" t="s">
        <v>28133</v>
      </c>
      <c r="D8568" t="s">
        <v>34022</v>
      </c>
      <c r="E8568" t="s">
        <v>34022</v>
      </c>
    </row>
    <row r="8569" spans="1:5" x14ac:dyDescent="0.3">
      <c r="A8569" t="s">
        <v>34023</v>
      </c>
      <c r="B8569" t="s">
        <v>34024</v>
      </c>
      <c r="C8569" t="s">
        <v>34025</v>
      </c>
      <c r="D8569" t="s">
        <v>34025</v>
      </c>
      <c r="E8569" t="s">
        <v>34025</v>
      </c>
    </row>
    <row r="8570" spans="1:5" x14ac:dyDescent="0.3">
      <c r="A8570" t="s">
        <v>34026</v>
      </c>
      <c r="B8570" t="s">
        <v>34027</v>
      </c>
      <c r="C8570" t="s">
        <v>34028</v>
      </c>
      <c r="D8570" t="s">
        <v>34028</v>
      </c>
      <c r="E8570" t="s">
        <v>34028</v>
      </c>
    </row>
    <row r="8571" spans="1:5" x14ac:dyDescent="0.3">
      <c r="A8571" t="s">
        <v>34029</v>
      </c>
      <c r="B8571" t="s">
        <v>34030</v>
      </c>
      <c r="C8571" t="s">
        <v>34031</v>
      </c>
      <c r="D8571" t="s">
        <v>34031</v>
      </c>
      <c r="E8571" t="s">
        <v>34031</v>
      </c>
    </row>
    <row r="8572" spans="1:5" x14ac:dyDescent="0.3">
      <c r="A8572" t="s">
        <v>34032</v>
      </c>
      <c r="B8572" t="s">
        <v>34033</v>
      </c>
      <c r="C8572" t="s">
        <v>34034</v>
      </c>
      <c r="D8572" t="s">
        <v>34034</v>
      </c>
      <c r="E8572" t="s">
        <v>34034</v>
      </c>
    </row>
    <row r="8573" spans="1:5" x14ac:dyDescent="0.3">
      <c r="A8573" t="s">
        <v>34035</v>
      </c>
      <c r="B8573" t="s">
        <v>34036</v>
      </c>
      <c r="C8573" t="s">
        <v>34037</v>
      </c>
      <c r="D8573" t="s">
        <v>34037</v>
      </c>
      <c r="E8573" t="s">
        <v>34037</v>
      </c>
    </row>
    <row r="8574" spans="1:5" x14ac:dyDescent="0.3">
      <c r="A8574" t="s">
        <v>34038</v>
      </c>
      <c r="B8574" t="s">
        <v>34039</v>
      </c>
      <c r="C8574" t="s">
        <v>34040</v>
      </c>
      <c r="D8574" t="s">
        <v>34040</v>
      </c>
      <c r="E8574" t="s">
        <v>34040</v>
      </c>
    </row>
    <row r="8575" spans="1:5" x14ac:dyDescent="0.3">
      <c r="A8575" t="s">
        <v>34041</v>
      </c>
      <c r="B8575" t="s">
        <v>34042</v>
      </c>
      <c r="C8575" t="s">
        <v>285</v>
      </c>
      <c r="D8575" t="s">
        <v>285</v>
      </c>
      <c r="E8575" t="s">
        <v>285</v>
      </c>
    </row>
    <row r="8576" spans="1:5" x14ac:dyDescent="0.3">
      <c r="A8576" t="s">
        <v>34043</v>
      </c>
      <c r="B8576" t="s">
        <v>34044</v>
      </c>
      <c r="C8576" t="s">
        <v>34045</v>
      </c>
      <c r="D8576" t="s">
        <v>34045</v>
      </c>
      <c r="E8576" t="s">
        <v>34045</v>
      </c>
    </row>
    <row r="8577" spans="1:5" x14ac:dyDescent="0.3">
      <c r="A8577" t="s">
        <v>34046</v>
      </c>
      <c r="B8577" t="s">
        <v>34047</v>
      </c>
      <c r="C8577" t="s">
        <v>34048</v>
      </c>
      <c r="D8577" t="s">
        <v>34048</v>
      </c>
      <c r="E8577" t="s">
        <v>34048</v>
      </c>
    </row>
    <row r="8578" spans="1:5" x14ac:dyDescent="0.3">
      <c r="A8578" t="s">
        <v>34049</v>
      </c>
      <c r="B8578" t="s">
        <v>34050</v>
      </c>
      <c r="C8578" t="s">
        <v>34051</v>
      </c>
      <c r="D8578" t="s">
        <v>34051</v>
      </c>
      <c r="E8578" t="s">
        <v>34051</v>
      </c>
    </row>
    <row r="8579" spans="1:5" x14ac:dyDescent="0.3">
      <c r="A8579" t="s">
        <v>34052</v>
      </c>
      <c r="B8579" t="s">
        <v>34053</v>
      </c>
      <c r="C8579" t="s">
        <v>19450</v>
      </c>
      <c r="D8579" t="s">
        <v>19450</v>
      </c>
      <c r="E8579" t="s">
        <v>19450</v>
      </c>
    </row>
    <row r="8580" spans="1:5" x14ac:dyDescent="0.3">
      <c r="A8580" t="s">
        <v>34054</v>
      </c>
      <c r="B8580" t="s">
        <v>34055</v>
      </c>
      <c r="C8580" t="s">
        <v>34056</v>
      </c>
      <c r="D8580" t="s">
        <v>34056</v>
      </c>
      <c r="E8580" t="s">
        <v>34056</v>
      </c>
    </row>
    <row r="8581" spans="1:5" x14ac:dyDescent="0.3">
      <c r="A8581" t="s">
        <v>34057</v>
      </c>
      <c r="B8581" t="s">
        <v>34058</v>
      </c>
      <c r="C8581" t="s">
        <v>34059</v>
      </c>
      <c r="D8581" t="s">
        <v>34059</v>
      </c>
      <c r="E8581" t="s">
        <v>34059</v>
      </c>
    </row>
    <row r="8582" spans="1:5" x14ac:dyDescent="0.3">
      <c r="A8582" t="s">
        <v>34060</v>
      </c>
      <c r="B8582" t="s">
        <v>34061</v>
      </c>
      <c r="C8582" t="s">
        <v>33669</v>
      </c>
      <c r="D8582" t="s">
        <v>33669</v>
      </c>
      <c r="E8582" t="s">
        <v>33669</v>
      </c>
    </row>
    <row r="8583" spans="1:5" x14ac:dyDescent="0.3">
      <c r="A8583" t="s">
        <v>34062</v>
      </c>
      <c r="B8583" t="s">
        <v>34063</v>
      </c>
      <c r="C8583" t="s">
        <v>34064</v>
      </c>
      <c r="D8583" t="s">
        <v>34064</v>
      </c>
      <c r="E8583" t="s">
        <v>34064</v>
      </c>
    </row>
    <row r="8584" spans="1:5" x14ac:dyDescent="0.3">
      <c r="A8584" t="s">
        <v>34065</v>
      </c>
      <c r="B8584" t="s">
        <v>34066</v>
      </c>
      <c r="C8584" t="s">
        <v>34067</v>
      </c>
      <c r="D8584" t="s">
        <v>34067</v>
      </c>
      <c r="E8584" t="s">
        <v>34067</v>
      </c>
    </row>
    <row r="8585" spans="1:5" x14ac:dyDescent="0.3">
      <c r="A8585" t="s">
        <v>34068</v>
      </c>
      <c r="B8585" t="s">
        <v>34069</v>
      </c>
      <c r="C8585" t="s">
        <v>34070</v>
      </c>
      <c r="D8585" t="s">
        <v>34070</v>
      </c>
      <c r="E8585" t="s">
        <v>34070</v>
      </c>
    </row>
    <row r="8586" spans="1:5" x14ac:dyDescent="0.3">
      <c r="A8586" t="s">
        <v>34071</v>
      </c>
      <c r="B8586" t="s">
        <v>34072</v>
      </c>
      <c r="C8586" t="s">
        <v>34073</v>
      </c>
      <c r="D8586" t="s">
        <v>34073</v>
      </c>
      <c r="E8586" t="s">
        <v>34073</v>
      </c>
    </row>
    <row r="8587" spans="1:5" x14ac:dyDescent="0.3">
      <c r="A8587" t="s">
        <v>34074</v>
      </c>
      <c r="B8587" t="s">
        <v>34075</v>
      </c>
      <c r="C8587" t="s">
        <v>34076</v>
      </c>
      <c r="D8587" t="s">
        <v>34076</v>
      </c>
      <c r="E8587" t="s">
        <v>34076</v>
      </c>
    </row>
    <row r="8588" spans="1:5" x14ac:dyDescent="0.3">
      <c r="A8588" t="s">
        <v>34077</v>
      </c>
      <c r="B8588" t="s">
        <v>34078</v>
      </c>
      <c r="C8588" t="s">
        <v>34079</v>
      </c>
      <c r="D8588" t="s">
        <v>34079</v>
      </c>
      <c r="E8588" t="s">
        <v>34079</v>
      </c>
    </row>
    <row r="8589" spans="1:5" x14ac:dyDescent="0.3">
      <c r="A8589" t="s">
        <v>34080</v>
      </c>
      <c r="B8589" t="s">
        <v>34081</v>
      </c>
      <c r="C8589" t="s">
        <v>34082</v>
      </c>
      <c r="D8589" t="s">
        <v>34082</v>
      </c>
      <c r="E8589" t="s">
        <v>34082</v>
      </c>
    </row>
    <row r="8590" spans="1:5" x14ac:dyDescent="0.3">
      <c r="A8590" t="s">
        <v>34083</v>
      </c>
      <c r="B8590" t="s">
        <v>34084</v>
      </c>
      <c r="C8590" t="s">
        <v>34085</v>
      </c>
      <c r="D8590" t="s">
        <v>34085</v>
      </c>
      <c r="E8590" t="s">
        <v>34085</v>
      </c>
    </row>
    <row r="8591" spans="1:5" x14ac:dyDescent="0.3">
      <c r="A8591" t="s">
        <v>34086</v>
      </c>
      <c r="B8591" t="s">
        <v>34087</v>
      </c>
      <c r="C8591" t="s">
        <v>34088</v>
      </c>
      <c r="D8591" t="s">
        <v>34088</v>
      </c>
      <c r="E8591" t="s">
        <v>34088</v>
      </c>
    </row>
    <row r="8592" spans="1:5" x14ac:dyDescent="0.3">
      <c r="A8592" t="s">
        <v>34089</v>
      </c>
      <c r="B8592" t="s">
        <v>34090</v>
      </c>
      <c r="C8592" t="s">
        <v>34091</v>
      </c>
      <c r="D8592" t="s">
        <v>34091</v>
      </c>
      <c r="E8592" t="s">
        <v>34091</v>
      </c>
    </row>
    <row r="8593" spans="1:5" x14ac:dyDescent="0.3">
      <c r="A8593" t="s">
        <v>34092</v>
      </c>
      <c r="B8593" t="s">
        <v>34093</v>
      </c>
      <c r="C8593" t="s">
        <v>34094</v>
      </c>
      <c r="D8593" t="s">
        <v>34094</v>
      </c>
      <c r="E8593" t="s">
        <v>34094</v>
      </c>
    </row>
    <row r="8594" spans="1:5" x14ac:dyDescent="0.3">
      <c r="A8594" t="s">
        <v>34095</v>
      </c>
      <c r="B8594" t="s">
        <v>34096</v>
      </c>
      <c r="C8594" t="s">
        <v>34097</v>
      </c>
      <c r="D8594" t="s">
        <v>34098</v>
      </c>
      <c r="E8594" t="s">
        <v>34098</v>
      </c>
    </row>
    <row r="8595" spans="1:5" x14ac:dyDescent="0.3">
      <c r="A8595" t="s">
        <v>34099</v>
      </c>
      <c r="B8595" t="s">
        <v>34100</v>
      </c>
      <c r="C8595" t="s">
        <v>3446</v>
      </c>
      <c r="D8595" t="s">
        <v>34101</v>
      </c>
      <c r="E8595" t="s">
        <v>34101</v>
      </c>
    </row>
    <row r="8596" spans="1:5" x14ac:dyDescent="0.3">
      <c r="A8596" t="s">
        <v>34102</v>
      </c>
      <c r="B8596" t="s">
        <v>34103</v>
      </c>
      <c r="C8596" t="s">
        <v>34104</v>
      </c>
      <c r="D8596" t="s">
        <v>34104</v>
      </c>
      <c r="E8596" t="s">
        <v>34104</v>
      </c>
    </row>
    <row r="8597" spans="1:5" x14ac:dyDescent="0.3">
      <c r="A8597" t="s">
        <v>34105</v>
      </c>
      <c r="B8597" t="s">
        <v>34106</v>
      </c>
      <c r="C8597" t="s">
        <v>34107</v>
      </c>
      <c r="D8597" t="s">
        <v>34107</v>
      </c>
      <c r="E8597" t="s">
        <v>34107</v>
      </c>
    </row>
    <row r="8598" spans="1:5" x14ac:dyDescent="0.3">
      <c r="A8598" t="s">
        <v>34108</v>
      </c>
      <c r="B8598" t="s">
        <v>34109</v>
      </c>
      <c r="C8598" t="s">
        <v>34110</v>
      </c>
      <c r="D8598" t="s">
        <v>34110</v>
      </c>
      <c r="E8598" t="s">
        <v>34110</v>
      </c>
    </row>
    <row r="8599" spans="1:5" x14ac:dyDescent="0.3">
      <c r="A8599" t="s">
        <v>34111</v>
      </c>
      <c r="B8599" t="s">
        <v>34112</v>
      </c>
      <c r="C8599" t="s">
        <v>12540</v>
      </c>
      <c r="D8599" t="s">
        <v>12540</v>
      </c>
      <c r="E8599" t="s">
        <v>12540</v>
      </c>
    </row>
    <row r="8600" spans="1:5" x14ac:dyDescent="0.3">
      <c r="A8600" t="s">
        <v>34113</v>
      </c>
      <c r="B8600" t="s">
        <v>34114</v>
      </c>
      <c r="C8600" t="s">
        <v>34115</v>
      </c>
      <c r="D8600" t="s">
        <v>34115</v>
      </c>
      <c r="E8600" t="s">
        <v>34115</v>
      </c>
    </row>
    <row r="8601" spans="1:5" x14ac:dyDescent="0.3">
      <c r="A8601" t="s">
        <v>34116</v>
      </c>
      <c r="B8601" t="s">
        <v>34117</v>
      </c>
      <c r="C8601" t="s">
        <v>34118</v>
      </c>
      <c r="D8601" t="s">
        <v>34118</v>
      </c>
      <c r="E8601" t="s">
        <v>34118</v>
      </c>
    </row>
    <row r="8602" spans="1:5" x14ac:dyDescent="0.3">
      <c r="A8602" t="s">
        <v>34119</v>
      </c>
      <c r="B8602" t="s">
        <v>34120</v>
      </c>
      <c r="C8602" t="s">
        <v>34121</v>
      </c>
      <c r="D8602" t="s">
        <v>34121</v>
      </c>
      <c r="E8602" t="s">
        <v>34121</v>
      </c>
    </row>
    <row r="8603" spans="1:5" x14ac:dyDescent="0.3">
      <c r="A8603" t="s">
        <v>34122</v>
      </c>
      <c r="B8603" t="s">
        <v>34123</v>
      </c>
      <c r="C8603" t="s">
        <v>34124</v>
      </c>
      <c r="D8603" t="s">
        <v>34124</v>
      </c>
      <c r="E8603" t="s">
        <v>34124</v>
      </c>
    </row>
    <row r="8604" spans="1:5" x14ac:dyDescent="0.3">
      <c r="A8604" t="s">
        <v>34125</v>
      </c>
      <c r="B8604" t="s">
        <v>34126</v>
      </c>
      <c r="C8604" t="s">
        <v>34127</v>
      </c>
      <c r="D8604" t="s">
        <v>34127</v>
      </c>
      <c r="E8604" t="s">
        <v>34127</v>
      </c>
    </row>
    <row r="8605" spans="1:5" x14ac:dyDescent="0.3">
      <c r="A8605" t="s">
        <v>34128</v>
      </c>
      <c r="B8605" t="s">
        <v>34129</v>
      </c>
      <c r="C8605" t="s">
        <v>34130</v>
      </c>
      <c r="D8605" t="s">
        <v>34130</v>
      </c>
      <c r="E8605" t="s">
        <v>34130</v>
      </c>
    </row>
    <row r="8606" spans="1:5" x14ac:dyDescent="0.3">
      <c r="A8606" t="s">
        <v>34131</v>
      </c>
      <c r="B8606" t="s">
        <v>34132</v>
      </c>
      <c r="C8606" t="s">
        <v>5656</v>
      </c>
      <c r="D8606" t="s">
        <v>5656</v>
      </c>
      <c r="E8606" t="s">
        <v>5656</v>
      </c>
    </row>
    <row r="8607" spans="1:5" x14ac:dyDescent="0.3">
      <c r="A8607" t="s">
        <v>34133</v>
      </c>
      <c r="B8607" t="s">
        <v>34134</v>
      </c>
      <c r="C8607" t="s">
        <v>34135</v>
      </c>
      <c r="D8607" t="s">
        <v>34135</v>
      </c>
      <c r="E8607" t="s">
        <v>34135</v>
      </c>
    </row>
    <row r="8608" spans="1:5" x14ac:dyDescent="0.3">
      <c r="A8608" t="s">
        <v>34136</v>
      </c>
      <c r="B8608" t="s">
        <v>34137</v>
      </c>
      <c r="C8608" t="s">
        <v>10798</v>
      </c>
      <c r="D8608" t="s">
        <v>10798</v>
      </c>
      <c r="E8608" t="s">
        <v>10798</v>
      </c>
    </row>
    <row r="8609" spans="1:5" x14ac:dyDescent="0.3">
      <c r="A8609" t="s">
        <v>34138</v>
      </c>
      <c r="B8609" t="s">
        <v>34139</v>
      </c>
      <c r="C8609" t="s">
        <v>34140</v>
      </c>
      <c r="D8609" t="s">
        <v>34140</v>
      </c>
      <c r="E8609" t="s">
        <v>34140</v>
      </c>
    </row>
    <row r="8610" spans="1:5" x14ac:dyDescent="0.3">
      <c r="A8610" t="s">
        <v>34141</v>
      </c>
      <c r="B8610" t="s">
        <v>34142</v>
      </c>
      <c r="C8610" t="s">
        <v>34143</v>
      </c>
      <c r="D8610" t="s">
        <v>34143</v>
      </c>
      <c r="E8610" t="s">
        <v>34143</v>
      </c>
    </row>
    <row r="8611" spans="1:5" x14ac:dyDescent="0.3">
      <c r="A8611" t="s">
        <v>34144</v>
      </c>
      <c r="B8611" t="s">
        <v>34145</v>
      </c>
      <c r="C8611" t="s">
        <v>1836</v>
      </c>
      <c r="D8611" t="s">
        <v>34146</v>
      </c>
      <c r="E8611" t="s">
        <v>34146</v>
      </c>
    </row>
    <row r="8612" spans="1:5" x14ac:dyDescent="0.3">
      <c r="A8612" t="s">
        <v>34147</v>
      </c>
      <c r="B8612" t="s">
        <v>34148</v>
      </c>
      <c r="C8612" t="s">
        <v>34149</v>
      </c>
      <c r="D8612" t="s">
        <v>34149</v>
      </c>
      <c r="E8612" t="s">
        <v>34149</v>
      </c>
    </row>
    <row r="8613" spans="1:5" x14ac:dyDescent="0.3">
      <c r="A8613" t="s">
        <v>34150</v>
      </c>
      <c r="B8613" t="s">
        <v>34151</v>
      </c>
      <c r="C8613" t="s">
        <v>34152</v>
      </c>
      <c r="D8613" t="s">
        <v>34152</v>
      </c>
      <c r="E8613" t="s">
        <v>34152</v>
      </c>
    </row>
    <row r="8614" spans="1:5" x14ac:dyDescent="0.3">
      <c r="A8614" t="s">
        <v>34153</v>
      </c>
      <c r="B8614" t="s">
        <v>34154</v>
      </c>
      <c r="C8614" t="s">
        <v>34155</v>
      </c>
      <c r="D8614" t="s">
        <v>34155</v>
      </c>
      <c r="E8614" t="s">
        <v>34155</v>
      </c>
    </row>
    <row r="8615" spans="1:5" x14ac:dyDescent="0.3">
      <c r="A8615" t="s">
        <v>34156</v>
      </c>
      <c r="B8615" t="s">
        <v>34157</v>
      </c>
      <c r="C8615" t="s">
        <v>34158</v>
      </c>
      <c r="D8615" t="s">
        <v>34159</v>
      </c>
      <c r="E8615" t="s">
        <v>34159</v>
      </c>
    </row>
    <row r="8616" spans="1:5" x14ac:dyDescent="0.3">
      <c r="A8616" t="s">
        <v>34160</v>
      </c>
      <c r="B8616" t="s">
        <v>34161</v>
      </c>
      <c r="C8616" t="s">
        <v>34158</v>
      </c>
      <c r="D8616" t="s">
        <v>34158</v>
      </c>
      <c r="E8616" t="s">
        <v>34158</v>
      </c>
    </row>
    <row r="8617" spans="1:5" x14ac:dyDescent="0.3">
      <c r="A8617" t="s">
        <v>34162</v>
      </c>
      <c r="B8617" t="s">
        <v>34163</v>
      </c>
      <c r="C8617" t="s">
        <v>34164</v>
      </c>
      <c r="D8617" t="s">
        <v>34164</v>
      </c>
      <c r="E8617" t="s">
        <v>34164</v>
      </c>
    </row>
    <row r="8618" spans="1:5" x14ac:dyDescent="0.3">
      <c r="A8618" t="s">
        <v>34165</v>
      </c>
      <c r="B8618" t="s">
        <v>34166</v>
      </c>
      <c r="C8618" t="s">
        <v>34167</v>
      </c>
      <c r="D8618" t="s">
        <v>34167</v>
      </c>
      <c r="E8618" t="s">
        <v>34167</v>
      </c>
    </row>
    <row r="8619" spans="1:5" x14ac:dyDescent="0.3">
      <c r="A8619" t="s">
        <v>34168</v>
      </c>
      <c r="B8619" t="s">
        <v>34169</v>
      </c>
      <c r="C8619" t="s">
        <v>34170</v>
      </c>
      <c r="D8619" t="s">
        <v>34170</v>
      </c>
      <c r="E8619" t="s">
        <v>34170</v>
      </c>
    </row>
    <row r="8620" spans="1:5" x14ac:dyDescent="0.3">
      <c r="A8620" t="s">
        <v>34171</v>
      </c>
      <c r="B8620" t="s">
        <v>34172</v>
      </c>
      <c r="C8620" t="s">
        <v>25845</v>
      </c>
      <c r="D8620" t="s">
        <v>25845</v>
      </c>
      <c r="E8620" t="s">
        <v>25845</v>
      </c>
    </row>
    <row r="8621" spans="1:5" x14ac:dyDescent="0.3">
      <c r="A8621" t="s">
        <v>34173</v>
      </c>
      <c r="B8621" t="s">
        <v>34174</v>
      </c>
      <c r="C8621" t="s">
        <v>34175</v>
      </c>
      <c r="D8621" t="s">
        <v>34176</v>
      </c>
      <c r="E8621" t="s">
        <v>34176</v>
      </c>
    </row>
    <row r="8622" spans="1:5" x14ac:dyDescent="0.3">
      <c r="A8622" t="s">
        <v>34177</v>
      </c>
      <c r="B8622" t="s">
        <v>34178</v>
      </c>
      <c r="C8622" t="s">
        <v>34179</v>
      </c>
      <c r="D8622" t="s">
        <v>34179</v>
      </c>
      <c r="E8622" t="s">
        <v>34179</v>
      </c>
    </row>
    <row r="8623" spans="1:5" x14ac:dyDescent="0.3">
      <c r="A8623" t="s">
        <v>34180</v>
      </c>
      <c r="B8623" t="s">
        <v>34181</v>
      </c>
      <c r="C8623" t="s">
        <v>34182</v>
      </c>
      <c r="D8623" t="s">
        <v>34182</v>
      </c>
      <c r="E8623" t="s">
        <v>34182</v>
      </c>
    </row>
    <row r="8624" spans="1:5" x14ac:dyDescent="0.3">
      <c r="A8624" t="s">
        <v>34183</v>
      </c>
      <c r="B8624" t="s">
        <v>34184</v>
      </c>
      <c r="C8624" t="s">
        <v>34185</v>
      </c>
      <c r="D8624" t="s">
        <v>34185</v>
      </c>
      <c r="E8624" t="s">
        <v>34185</v>
      </c>
    </row>
    <row r="8625" spans="1:5" x14ac:dyDescent="0.3">
      <c r="A8625" t="s">
        <v>34186</v>
      </c>
      <c r="B8625" t="s">
        <v>34187</v>
      </c>
      <c r="C8625" t="s">
        <v>34188</v>
      </c>
      <c r="D8625" t="s">
        <v>34188</v>
      </c>
      <c r="E8625" t="s">
        <v>34188</v>
      </c>
    </row>
    <row r="8626" spans="1:5" x14ac:dyDescent="0.3">
      <c r="A8626" t="s">
        <v>34189</v>
      </c>
      <c r="B8626" t="s">
        <v>34190</v>
      </c>
      <c r="C8626" t="s">
        <v>34191</v>
      </c>
      <c r="D8626" t="s">
        <v>34191</v>
      </c>
      <c r="E8626" t="s">
        <v>34191</v>
      </c>
    </row>
    <row r="8627" spans="1:5" x14ac:dyDescent="0.3">
      <c r="A8627" t="s">
        <v>34192</v>
      </c>
      <c r="B8627" t="s">
        <v>34193</v>
      </c>
      <c r="C8627" t="s">
        <v>34194</v>
      </c>
      <c r="D8627" t="s">
        <v>34194</v>
      </c>
      <c r="E8627" t="s">
        <v>34194</v>
      </c>
    </row>
    <row r="8628" spans="1:5" x14ac:dyDescent="0.3">
      <c r="A8628" t="s">
        <v>34195</v>
      </c>
      <c r="B8628" t="s">
        <v>34196</v>
      </c>
      <c r="C8628" t="s">
        <v>34197</v>
      </c>
      <c r="D8628" t="s">
        <v>34197</v>
      </c>
      <c r="E8628" t="s">
        <v>34197</v>
      </c>
    </row>
    <row r="8629" spans="1:5" x14ac:dyDescent="0.3">
      <c r="A8629" t="s">
        <v>34198</v>
      </c>
      <c r="B8629" t="s">
        <v>34199</v>
      </c>
      <c r="C8629" t="s">
        <v>2904</v>
      </c>
      <c r="D8629" t="s">
        <v>2904</v>
      </c>
      <c r="E8629" t="s">
        <v>2904</v>
      </c>
    </row>
    <row r="8630" spans="1:5" x14ac:dyDescent="0.3">
      <c r="A8630" t="s">
        <v>34200</v>
      </c>
      <c r="B8630" t="s">
        <v>34201</v>
      </c>
      <c r="C8630" t="s">
        <v>34202</v>
      </c>
      <c r="D8630" t="s">
        <v>34202</v>
      </c>
      <c r="E8630" t="s">
        <v>34202</v>
      </c>
    </row>
    <row r="8631" spans="1:5" x14ac:dyDescent="0.3">
      <c r="A8631" t="s">
        <v>34203</v>
      </c>
      <c r="B8631" t="s">
        <v>34204</v>
      </c>
      <c r="C8631" t="s">
        <v>34205</v>
      </c>
      <c r="D8631" t="s">
        <v>34206</v>
      </c>
      <c r="E8631" t="s">
        <v>34206</v>
      </c>
    </row>
    <row r="8632" spans="1:5" x14ac:dyDescent="0.3">
      <c r="A8632" t="s">
        <v>34207</v>
      </c>
      <c r="B8632" t="s">
        <v>34208</v>
      </c>
      <c r="C8632" t="s">
        <v>34209</v>
      </c>
      <c r="D8632" t="s">
        <v>34209</v>
      </c>
      <c r="E8632" t="s">
        <v>34209</v>
      </c>
    </row>
    <row r="8633" spans="1:5" x14ac:dyDescent="0.3">
      <c r="A8633" t="s">
        <v>34210</v>
      </c>
      <c r="B8633" t="s">
        <v>34211</v>
      </c>
      <c r="C8633" t="s">
        <v>34212</v>
      </c>
      <c r="D8633" t="s">
        <v>34212</v>
      </c>
      <c r="E8633" t="s">
        <v>34212</v>
      </c>
    </row>
    <row r="8634" spans="1:5" x14ac:dyDescent="0.3">
      <c r="A8634" t="s">
        <v>34213</v>
      </c>
      <c r="B8634" t="s">
        <v>34214</v>
      </c>
      <c r="C8634" t="s">
        <v>34215</v>
      </c>
      <c r="D8634" t="s">
        <v>34215</v>
      </c>
      <c r="E8634" t="s">
        <v>34215</v>
      </c>
    </row>
    <row r="8635" spans="1:5" x14ac:dyDescent="0.3">
      <c r="A8635" t="s">
        <v>34216</v>
      </c>
      <c r="B8635" t="s">
        <v>34217</v>
      </c>
      <c r="C8635" t="s">
        <v>34218</v>
      </c>
      <c r="D8635" t="s">
        <v>34218</v>
      </c>
      <c r="E8635" t="s">
        <v>34218</v>
      </c>
    </row>
    <row r="8636" spans="1:5" x14ac:dyDescent="0.3">
      <c r="A8636" t="s">
        <v>34219</v>
      </c>
      <c r="B8636" t="s">
        <v>34220</v>
      </c>
      <c r="C8636" t="s">
        <v>34221</v>
      </c>
      <c r="D8636" t="s">
        <v>34221</v>
      </c>
      <c r="E8636" t="s">
        <v>34221</v>
      </c>
    </row>
    <row r="8637" spans="1:5" x14ac:dyDescent="0.3">
      <c r="A8637" t="s">
        <v>34222</v>
      </c>
      <c r="B8637" t="s">
        <v>34223</v>
      </c>
      <c r="C8637" t="s">
        <v>34224</v>
      </c>
      <c r="D8637" t="s">
        <v>34224</v>
      </c>
      <c r="E8637" t="s">
        <v>34224</v>
      </c>
    </row>
    <row r="8638" spans="1:5" x14ac:dyDescent="0.3">
      <c r="A8638" t="s">
        <v>34225</v>
      </c>
      <c r="B8638" t="s">
        <v>34226</v>
      </c>
      <c r="C8638" t="s">
        <v>21764</v>
      </c>
      <c r="D8638" t="s">
        <v>21764</v>
      </c>
      <c r="E8638" t="s">
        <v>21764</v>
      </c>
    </row>
    <row r="8639" spans="1:5" x14ac:dyDescent="0.3">
      <c r="A8639" t="s">
        <v>34227</v>
      </c>
      <c r="B8639" t="s">
        <v>34228</v>
      </c>
      <c r="C8639" t="s">
        <v>34229</v>
      </c>
      <c r="D8639" t="s">
        <v>34229</v>
      </c>
      <c r="E8639" t="s">
        <v>34229</v>
      </c>
    </row>
    <row r="8640" spans="1:5" x14ac:dyDescent="0.3">
      <c r="A8640" t="s">
        <v>34230</v>
      </c>
      <c r="B8640" t="s">
        <v>34231</v>
      </c>
      <c r="C8640" t="s">
        <v>34232</v>
      </c>
      <c r="D8640" t="s">
        <v>34232</v>
      </c>
      <c r="E8640" t="s">
        <v>34232</v>
      </c>
    </row>
    <row r="8641" spans="1:5" x14ac:dyDescent="0.3">
      <c r="A8641" t="s">
        <v>34233</v>
      </c>
      <c r="B8641" t="s">
        <v>34234</v>
      </c>
      <c r="C8641" t="s">
        <v>21880</v>
      </c>
      <c r="D8641" t="s">
        <v>21880</v>
      </c>
      <c r="E8641" t="s">
        <v>21880</v>
      </c>
    </row>
    <row r="8642" spans="1:5" x14ac:dyDescent="0.3">
      <c r="A8642" t="s">
        <v>34235</v>
      </c>
      <c r="B8642" t="s">
        <v>34236</v>
      </c>
      <c r="C8642" t="s">
        <v>34237</v>
      </c>
      <c r="D8642" t="s">
        <v>34237</v>
      </c>
      <c r="E8642" t="s">
        <v>34237</v>
      </c>
    </row>
    <row r="8643" spans="1:5" x14ac:dyDescent="0.3">
      <c r="A8643" t="s">
        <v>34238</v>
      </c>
      <c r="B8643" t="s">
        <v>34239</v>
      </c>
      <c r="C8643" t="s">
        <v>23089</v>
      </c>
      <c r="D8643" t="s">
        <v>23089</v>
      </c>
      <c r="E8643" t="s">
        <v>23089</v>
      </c>
    </row>
    <row r="8644" spans="1:5" x14ac:dyDescent="0.3">
      <c r="A8644" t="s">
        <v>34240</v>
      </c>
      <c r="B8644" t="s">
        <v>34241</v>
      </c>
      <c r="C8644" t="s">
        <v>34242</v>
      </c>
      <c r="D8644" t="s">
        <v>34242</v>
      </c>
      <c r="E8644" t="s">
        <v>34242</v>
      </c>
    </row>
    <row r="8645" spans="1:5" x14ac:dyDescent="0.3">
      <c r="A8645" t="s">
        <v>34243</v>
      </c>
      <c r="B8645" t="s">
        <v>34244</v>
      </c>
      <c r="C8645" t="s">
        <v>34245</v>
      </c>
      <c r="D8645" t="s">
        <v>34245</v>
      </c>
      <c r="E8645" t="s">
        <v>34245</v>
      </c>
    </row>
    <row r="8646" spans="1:5" x14ac:dyDescent="0.3">
      <c r="A8646" t="s">
        <v>34246</v>
      </c>
      <c r="B8646" t="s">
        <v>34247</v>
      </c>
      <c r="C8646" t="s">
        <v>34248</v>
      </c>
      <c r="D8646" t="s">
        <v>34248</v>
      </c>
      <c r="E8646" t="s">
        <v>34248</v>
      </c>
    </row>
    <row r="8647" spans="1:5" x14ac:dyDescent="0.3">
      <c r="A8647" t="s">
        <v>34249</v>
      </c>
      <c r="B8647" t="s">
        <v>34250</v>
      </c>
      <c r="C8647" t="s">
        <v>34251</v>
      </c>
      <c r="D8647" t="s">
        <v>34252</v>
      </c>
      <c r="E8647" t="s">
        <v>34252</v>
      </c>
    </row>
    <row r="8648" spans="1:5" x14ac:dyDescent="0.3">
      <c r="A8648" t="s">
        <v>34253</v>
      </c>
      <c r="B8648" t="s">
        <v>34254</v>
      </c>
      <c r="C8648" t="s">
        <v>34251</v>
      </c>
      <c r="D8648" t="s">
        <v>34251</v>
      </c>
      <c r="E8648" t="s">
        <v>34251</v>
      </c>
    </row>
    <row r="8649" spans="1:5" x14ac:dyDescent="0.3">
      <c r="A8649" t="s">
        <v>34255</v>
      </c>
      <c r="B8649" t="s">
        <v>34256</v>
      </c>
      <c r="C8649" t="s">
        <v>34257</v>
      </c>
      <c r="D8649" t="s">
        <v>34257</v>
      </c>
      <c r="E8649" t="s">
        <v>34257</v>
      </c>
    </row>
    <row r="8650" spans="1:5" x14ac:dyDescent="0.3">
      <c r="A8650" t="s">
        <v>34258</v>
      </c>
      <c r="B8650" t="s">
        <v>34259</v>
      </c>
      <c r="C8650" t="s">
        <v>34260</v>
      </c>
      <c r="D8650" t="s">
        <v>34260</v>
      </c>
      <c r="E8650" t="s">
        <v>34260</v>
      </c>
    </row>
    <row r="8651" spans="1:5" x14ac:dyDescent="0.3">
      <c r="A8651" t="s">
        <v>34261</v>
      </c>
      <c r="B8651" t="s">
        <v>34262</v>
      </c>
      <c r="C8651" t="s">
        <v>34263</v>
      </c>
      <c r="D8651" t="s">
        <v>34263</v>
      </c>
      <c r="E8651" t="s">
        <v>34263</v>
      </c>
    </row>
    <row r="8652" spans="1:5" x14ac:dyDescent="0.3">
      <c r="A8652" t="s">
        <v>34264</v>
      </c>
      <c r="B8652" t="s">
        <v>34265</v>
      </c>
      <c r="C8652" t="s">
        <v>34266</v>
      </c>
      <c r="D8652" t="s">
        <v>34266</v>
      </c>
      <c r="E8652" t="s">
        <v>34266</v>
      </c>
    </row>
    <row r="8653" spans="1:5" x14ac:dyDescent="0.3">
      <c r="A8653" t="s">
        <v>34267</v>
      </c>
      <c r="B8653" t="s">
        <v>34268</v>
      </c>
      <c r="C8653" t="s">
        <v>34269</v>
      </c>
      <c r="D8653" t="s">
        <v>34269</v>
      </c>
      <c r="E8653" t="s">
        <v>34269</v>
      </c>
    </row>
    <row r="8654" spans="1:5" x14ac:dyDescent="0.3">
      <c r="A8654" t="s">
        <v>34270</v>
      </c>
      <c r="B8654" t="s">
        <v>34271</v>
      </c>
      <c r="C8654" t="s">
        <v>34272</v>
      </c>
      <c r="D8654" t="s">
        <v>34272</v>
      </c>
      <c r="E8654" t="s">
        <v>34272</v>
      </c>
    </row>
    <row r="8655" spans="1:5" x14ac:dyDescent="0.3">
      <c r="A8655" t="s">
        <v>34273</v>
      </c>
      <c r="B8655" t="s">
        <v>34274</v>
      </c>
      <c r="C8655" t="s">
        <v>34275</v>
      </c>
      <c r="D8655" t="s">
        <v>34275</v>
      </c>
      <c r="E8655" t="s">
        <v>34275</v>
      </c>
    </row>
    <row r="8656" spans="1:5" x14ac:dyDescent="0.3">
      <c r="A8656" t="s">
        <v>34276</v>
      </c>
      <c r="B8656" t="s">
        <v>34277</v>
      </c>
      <c r="C8656" t="s">
        <v>34070</v>
      </c>
      <c r="D8656" t="s">
        <v>34070</v>
      </c>
      <c r="E8656" t="s">
        <v>34070</v>
      </c>
    </row>
    <row r="8657" spans="1:5" x14ac:dyDescent="0.3">
      <c r="A8657" t="s">
        <v>34278</v>
      </c>
      <c r="B8657" t="s">
        <v>34279</v>
      </c>
      <c r="C8657" t="s">
        <v>34280</v>
      </c>
      <c r="D8657" t="s">
        <v>34280</v>
      </c>
      <c r="E8657" t="s">
        <v>34280</v>
      </c>
    </row>
    <row r="8658" spans="1:5" x14ac:dyDescent="0.3">
      <c r="A8658" t="s">
        <v>34281</v>
      </c>
      <c r="B8658" t="s">
        <v>34282</v>
      </c>
      <c r="C8658" t="s">
        <v>34283</v>
      </c>
      <c r="D8658" t="s">
        <v>34283</v>
      </c>
      <c r="E8658" t="s">
        <v>34283</v>
      </c>
    </row>
    <row r="8659" spans="1:5" x14ac:dyDescent="0.3">
      <c r="A8659" t="s">
        <v>34284</v>
      </c>
      <c r="B8659" t="s">
        <v>34285</v>
      </c>
      <c r="C8659" t="s">
        <v>34286</v>
      </c>
      <c r="D8659" t="s">
        <v>34286</v>
      </c>
      <c r="E8659" t="s">
        <v>34286</v>
      </c>
    </row>
    <row r="8660" spans="1:5" x14ac:dyDescent="0.3">
      <c r="A8660" t="s">
        <v>34287</v>
      </c>
      <c r="B8660" t="s">
        <v>34288</v>
      </c>
      <c r="C8660" t="s">
        <v>34289</v>
      </c>
      <c r="D8660" t="s">
        <v>34289</v>
      </c>
      <c r="E8660" t="s">
        <v>34289</v>
      </c>
    </row>
    <row r="8661" spans="1:5" x14ac:dyDescent="0.3">
      <c r="A8661" t="s">
        <v>34290</v>
      </c>
      <c r="B8661" t="s">
        <v>34291</v>
      </c>
      <c r="C8661" t="s">
        <v>34292</v>
      </c>
      <c r="D8661" t="s">
        <v>34292</v>
      </c>
      <c r="E8661" t="s">
        <v>34292</v>
      </c>
    </row>
    <row r="8662" spans="1:5" x14ac:dyDescent="0.3">
      <c r="A8662" t="s">
        <v>34293</v>
      </c>
      <c r="B8662" t="s">
        <v>34294</v>
      </c>
      <c r="C8662" t="s">
        <v>34295</v>
      </c>
      <c r="D8662" t="s">
        <v>34295</v>
      </c>
      <c r="E8662" t="s">
        <v>34295</v>
      </c>
    </row>
    <row r="8663" spans="1:5" x14ac:dyDescent="0.3">
      <c r="A8663" t="s">
        <v>34296</v>
      </c>
      <c r="B8663" t="s">
        <v>34297</v>
      </c>
      <c r="C8663" t="s">
        <v>34298</v>
      </c>
      <c r="D8663" t="s">
        <v>34298</v>
      </c>
      <c r="E8663" t="s">
        <v>34298</v>
      </c>
    </row>
    <row r="8664" spans="1:5" x14ac:dyDescent="0.3">
      <c r="A8664" t="s">
        <v>34299</v>
      </c>
      <c r="B8664" t="s">
        <v>34300</v>
      </c>
      <c r="C8664" t="s">
        <v>34301</v>
      </c>
      <c r="D8664" t="s">
        <v>34301</v>
      </c>
      <c r="E8664" t="s">
        <v>34301</v>
      </c>
    </row>
    <row r="8665" spans="1:5" x14ac:dyDescent="0.3">
      <c r="A8665" t="s">
        <v>34302</v>
      </c>
      <c r="B8665" t="s">
        <v>34303</v>
      </c>
      <c r="C8665" t="s">
        <v>34304</v>
      </c>
      <c r="D8665" t="s">
        <v>34305</v>
      </c>
      <c r="E8665" t="s">
        <v>34305</v>
      </c>
    </row>
    <row r="8666" spans="1:5" x14ac:dyDescent="0.3">
      <c r="A8666" t="s">
        <v>34306</v>
      </c>
      <c r="B8666" t="s">
        <v>34307</v>
      </c>
      <c r="C8666" t="s">
        <v>20277</v>
      </c>
      <c r="D8666" t="s">
        <v>20277</v>
      </c>
      <c r="E8666" t="s">
        <v>20277</v>
      </c>
    </row>
    <row r="8667" spans="1:5" x14ac:dyDescent="0.3">
      <c r="A8667" t="s">
        <v>34308</v>
      </c>
      <c r="B8667" t="s">
        <v>34309</v>
      </c>
      <c r="C8667" t="s">
        <v>34310</v>
      </c>
      <c r="D8667" t="s">
        <v>34311</v>
      </c>
      <c r="E8667" t="s">
        <v>34311</v>
      </c>
    </row>
    <row r="8668" spans="1:5" x14ac:dyDescent="0.3">
      <c r="A8668" t="s">
        <v>34312</v>
      </c>
      <c r="B8668" t="s">
        <v>34313</v>
      </c>
      <c r="C8668" t="s">
        <v>34314</v>
      </c>
      <c r="D8668" t="s">
        <v>34314</v>
      </c>
      <c r="E8668" t="s">
        <v>34314</v>
      </c>
    </row>
    <row r="8669" spans="1:5" x14ac:dyDescent="0.3">
      <c r="A8669" t="s">
        <v>34315</v>
      </c>
      <c r="B8669" t="s">
        <v>34316</v>
      </c>
      <c r="C8669" t="s">
        <v>34317</v>
      </c>
      <c r="D8669" t="s">
        <v>34317</v>
      </c>
      <c r="E8669" t="s">
        <v>34317</v>
      </c>
    </row>
    <row r="8670" spans="1:5" x14ac:dyDescent="0.3">
      <c r="A8670" t="s">
        <v>34318</v>
      </c>
      <c r="B8670" t="s">
        <v>34319</v>
      </c>
      <c r="C8670" t="s">
        <v>34320</v>
      </c>
      <c r="D8670" t="s">
        <v>34320</v>
      </c>
      <c r="E8670" t="s">
        <v>34320</v>
      </c>
    </row>
    <row r="8671" spans="1:5" x14ac:dyDescent="0.3">
      <c r="A8671" t="s">
        <v>34321</v>
      </c>
      <c r="B8671" t="s">
        <v>34322</v>
      </c>
      <c r="C8671" t="s">
        <v>11078</v>
      </c>
      <c r="D8671" t="s">
        <v>11078</v>
      </c>
      <c r="E8671" t="s">
        <v>11078</v>
      </c>
    </row>
    <row r="8672" spans="1:5" x14ac:dyDescent="0.3">
      <c r="A8672" t="s">
        <v>34323</v>
      </c>
      <c r="B8672" t="s">
        <v>34324</v>
      </c>
      <c r="C8672" t="s">
        <v>34325</v>
      </c>
      <c r="D8672" t="s">
        <v>34325</v>
      </c>
      <c r="E8672" t="s">
        <v>34325</v>
      </c>
    </row>
    <row r="8673" spans="1:5" x14ac:dyDescent="0.3">
      <c r="A8673" t="s">
        <v>34326</v>
      </c>
      <c r="B8673" t="s">
        <v>34327</v>
      </c>
      <c r="C8673" t="s">
        <v>34328</v>
      </c>
      <c r="D8673" t="s">
        <v>34328</v>
      </c>
      <c r="E8673" t="s">
        <v>34328</v>
      </c>
    </row>
    <row r="8674" spans="1:5" x14ac:dyDescent="0.3">
      <c r="A8674" t="s">
        <v>34329</v>
      </c>
      <c r="B8674" t="s">
        <v>34330</v>
      </c>
      <c r="C8674" t="s">
        <v>34331</v>
      </c>
      <c r="D8674" t="s">
        <v>34331</v>
      </c>
      <c r="E8674" t="s">
        <v>34331</v>
      </c>
    </row>
    <row r="8675" spans="1:5" x14ac:dyDescent="0.3">
      <c r="A8675" t="s">
        <v>34332</v>
      </c>
      <c r="B8675" t="s">
        <v>34333</v>
      </c>
      <c r="C8675" t="s">
        <v>34331</v>
      </c>
      <c r="D8675" t="s">
        <v>34331</v>
      </c>
      <c r="E8675" t="s">
        <v>34331</v>
      </c>
    </row>
    <row r="8676" spans="1:5" x14ac:dyDescent="0.3">
      <c r="A8676" t="s">
        <v>34334</v>
      </c>
      <c r="B8676" t="s">
        <v>34335</v>
      </c>
      <c r="C8676" t="s">
        <v>34336</v>
      </c>
      <c r="D8676" t="s">
        <v>34336</v>
      </c>
      <c r="E8676" t="s">
        <v>34336</v>
      </c>
    </row>
    <row r="8677" spans="1:5" x14ac:dyDescent="0.3">
      <c r="A8677" t="s">
        <v>34337</v>
      </c>
      <c r="B8677" t="s">
        <v>34338</v>
      </c>
      <c r="C8677" t="s">
        <v>34339</v>
      </c>
      <c r="D8677" t="s">
        <v>34339</v>
      </c>
      <c r="E8677" t="s">
        <v>34339</v>
      </c>
    </row>
    <row r="8678" spans="1:5" x14ac:dyDescent="0.3">
      <c r="A8678" t="s">
        <v>34340</v>
      </c>
      <c r="B8678" t="s">
        <v>34341</v>
      </c>
      <c r="C8678" t="s">
        <v>34342</v>
      </c>
      <c r="D8678" t="s">
        <v>34342</v>
      </c>
      <c r="E8678" t="s">
        <v>34342</v>
      </c>
    </row>
    <row r="8679" spans="1:5" x14ac:dyDescent="0.3">
      <c r="A8679" t="s">
        <v>34343</v>
      </c>
      <c r="B8679" t="s">
        <v>34344</v>
      </c>
      <c r="C8679" t="s">
        <v>33628</v>
      </c>
      <c r="D8679" t="s">
        <v>34345</v>
      </c>
      <c r="E8679" t="s">
        <v>34345</v>
      </c>
    </row>
    <row r="8680" spans="1:5" x14ac:dyDescent="0.3">
      <c r="A8680" t="s">
        <v>34346</v>
      </c>
      <c r="B8680" t="s">
        <v>34347</v>
      </c>
      <c r="C8680" t="s">
        <v>34348</v>
      </c>
      <c r="D8680" t="s">
        <v>34348</v>
      </c>
      <c r="E8680" t="s">
        <v>34348</v>
      </c>
    </row>
    <row r="8681" spans="1:5" x14ac:dyDescent="0.3">
      <c r="A8681" t="s">
        <v>34349</v>
      </c>
      <c r="B8681" t="s">
        <v>34350</v>
      </c>
      <c r="C8681" t="s">
        <v>34351</v>
      </c>
      <c r="D8681" t="s">
        <v>34351</v>
      </c>
      <c r="E8681" t="s">
        <v>34351</v>
      </c>
    </row>
    <row r="8682" spans="1:5" x14ac:dyDescent="0.3">
      <c r="A8682" t="s">
        <v>34352</v>
      </c>
      <c r="B8682" t="s">
        <v>34353</v>
      </c>
      <c r="C8682" t="s">
        <v>34354</v>
      </c>
      <c r="D8682" t="s">
        <v>34354</v>
      </c>
      <c r="E8682" t="s">
        <v>34354</v>
      </c>
    </row>
    <row r="8683" spans="1:5" x14ac:dyDescent="0.3">
      <c r="A8683" t="s">
        <v>34355</v>
      </c>
      <c r="B8683" t="s">
        <v>34356</v>
      </c>
      <c r="C8683" t="s">
        <v>34357</v>
      </c>
      <c r="D8683" t="s">
        <v>34357</v>
      </c>
      <c r="E8683" t="s">
        <v>34357</v>
      </c>
    </row>
    <row r="8684" spans="1:5" x14ac:dyDescent="0.3">
      <c r="A8684" t="s">
        <v>34358</v>
      </c>
      <c r="B8684" t="s">
        <v>34359</v>
      </c>
      <c r="C8684" t="s">
        <v>34360</v>
      </c>
      <c r="D8684" t="s">
        <v>34360</v>
      </c>
      <c r="E8684" t="s">
        <v>34360</v>
      </c>
    </row>
    <row r="8685" spans="1:5" x14ac:dyDescent="0.3">
      <c r="A8685" t="s">
        <v>34361</v>
      </c>
      <c r="B8685" t="s">
        <v>34362</v>
      </c>
      <c r="C8685" t="s">
        <v>34363</v>
      </c>
      <c r="D8685" t="s">
        <v>34363</v>
      </c>
      <c r="E8685" t="s">
        <v>34363</v>
      </c>
    </row>
    <row r="8686" spans="1:5" x14ac:dyDescent="0.3">
      <c r="A8686" t="s">
        <v>34364</v>
      </c>
      <c r="B8686" t="s">
        <v>34365</v>
      </c>
      <c r="C8686" t="s">
        <v>34366</v>
      </c>
      <c r="D8686" t="s">
        <v>34366</v>
      </c>
      <c r="E8686" t="s">
        <v>34366</v>
      </c>
    </row>
    <row r="8687" spans="1:5" x14ac:dyDescent="0.3">
      <c r="A8687" t="s">
        <v>34367</v>
      </c>
      <c r="B8687" t="s">
        <v>34368</v>
      </c>
      <c r="C8687" t="s">
        <v>34369</v>
      </c>
      <c r="D8687" t="s">
        <v>34369</v>
      </c>
      <c r="E8687" t="s">
        <v>34369</v>
      </c>
    </row>
    <row r="8688" spans="1:5" x14ac:dyDescent="0.3">
      <c r="A8688" t="s">
        <v>34370</v>
      </c>
      <c r="B8688" t="s">
        <v>34371</v>
      </c>
      <c r="C8688" t="s">
        <v>20196</v>
      </c>
      <c r="D8688" t="s">
        <v>34372</v>
      </c>
      <c r="E8688" t="s">
        <v>34372</v>
      </c>
    </row>
    <row r="8689" spans="1:5" x14ac:dyDescent="0.3">
      <c r="A8689" t="s">
        <v>34373</v>
      </c>
      <c r="B8689" t="s">
        <v>34374</v>
      </c>
      <c r="C8689" t="s">
        <v>34375</v>
      </c>
      <c r="D8689" t="s">
        <v>34375</v>
      </c>
      <c r="E8689" t="s">
        <v>34375</v>
      </c>
    </row>
    <row r="8690" spans="1:5" x14ac:dyDescent="0.3">
      <c r="A8690" t="s">
        <v>34376</v>
      </c>
      <c r="B8690" t="s">
        <v>34377</v>
      </c>
      <c r="C8690" t="s">
        <v>34378</v>
      </c>
      <c r="D8690" t="s">
        <v>34378</v>
      </c>
      <c r="E8690" t="s">
        <v>34378</v>
      </c>
    </row>
    <row r="8691" spans="1:5" x14ac:dyDescent="0.3">
      <c r="A8691" t="s">
        <v>34379</v>
      </c>
      <c r="B8691" t="s">
        <v>34380</v>
      </c>
      <c r="C8691" t="s">
        <v>34381</v>
      </c>
      <c r="D8691" t="s">
        <v>34381</v>
      </c>
      <c r="E8691" t="s">
        <v>34381</v>
      </c>
    </row>
    <row r="8692" spans="1:5" x14ac:dyDescent="0.3">
      <c r="A8692" t="s">
        <v>34382</v>
      </c>
      <c r="B8692" t="s">
        <v>34383</v>
      </c>
      <c r="C8692" t="s">
        <v>34384</v>
      </c>
      <c r="D8692" t="s">
        <v>34384</v>
      </c>
      <c r="E8692" t="s">
        <v>34384</v>
      </c>
    </row>
    <row r="8693" spans="1:5" x14ac:dyDescent="0.3">
      <c r="A8693" t="s">
        <v>34385</v>
      </c>
      <c r="B8693" t="s">
        <v>34386</v>
      </c>
      <c r="C8693" t="s">
        <v>34387</v>
      </c>
      <c r="D8693" t="s">
        <v>34387</v>
      </c>
      <c r="E8693" t="s">
        <v>34387</v>
      </c>
    </row>
    <row r="8694" spans="1:5" x14ac:dyDescent="0.3">
      <c r="A8694" t="s">
        <v>34388</v>
      </c>
      <c r="B8694" t="s">
        <v>34389</v>
      </c>
      <c r="C8694" t="s">
        <v>34390</v>
      </c>
      <c r="D8694" t="s">
        <v>34390</v>
      </c>
      <c r="E8694" t="s">
        <v>34390</v>
      </c>
    </row>
    <row r="8695" spans="1:5" x14ac:dyDescent="0.3">
      <c r="A8695" t="s">
        <v>34391</v>
      </c>
      <c r="B8695" t="s">
        <v>34392</v>
      </c>
      <c r="C8695" t="s">
        <v>27539</v>
      </c>
      <c r="D8695" t="s">
        <v>27539</v>
      </c>
      <c r="E8695" t="s">
        <v>27539</v>
      </c>
    </row>
    <row r="8696" spans="1:5" x14ac:dyDescent="0.3">
      <c r="A8696" t="s">
        <v>34393</v>
      </c>
      <c r="B8696" t="s">
        <v>34394</v>
      </c>
      <c r="C8696" t="s">
        <v>34395</v>
      </c>
      <c r="D8696" t="s">
        <v>34395</v>
      </c>
      <c r="E8696" t="s">
        <v>34395</v>
      </c>
    </row>
    <row r="8697" spans="1:5" x14ac:dyDescent="0.3">
      <c r="A8697" t="s">
        <v>34396</v>
      </c>
      <c r="B8697" t="s">
        <v>34397</v>
      </c>
      <c r="C8697" t="s">
        <v>34398</v>
      </c>
      <c r="D8697" t="s">
        <v>34398</v>
      </c>
      <c r="E8697" t="s">
        <v>34398</v>
      </c>
    </row>
    <row r="8698" spans="1:5" x14ac:dyDescent="0.3">
      <c r="A8698" t="s">
        <v>34399</v>
      </c>
      <c r="B8698" t="s">
        <v>34400</v>
      </c>
      <c r="C8698" t="s">
        <v>34401</v>
      </c>
      <c r="D8698" t="s">
        <v>34401</v>
      </c>
      <c r="E8698" t="s">
        <v>34401</v>
      </c>
    </row>
    <row r="8699" spans="1:5" x14ac:dyDescent="0.3">
      <c r="A8699" t="s">
        <v>34402</v>
      </c>
      <c r="B8699" t="s">
        <v>34403</v>
      </c>
      <c r="C8699" t="s">
        <v>20296</v>
      </c>
      <c r="D8699" t="s">
        <v>20296</v>
      </c>
      <c r="E8699" t="s">
        <v>20296</v>
      </c>
    </row>
    <row r="8700" spans="1:5" x14ac:dyDescent="0.3">
      <c r="A8700" t="s">
        <v>34404</v>
      </c>
      <c r="B8700" t="s">
        <v>34405</v>
      </c>
      <c r="C8700" t="s">
        <v>34406</v>
      </c>
      <c r="D8700" t="s">
        <v>34406</v>
      </c>
      <c r="E8700" t="s">
        <v>34406</v>
      </c>
    </row>
    <row r="8701" spans="1:5" x14ac:dyDescent="0.3">
      <c r="A8701" t="s">
        <v>34407</v>
      </c>
      <c r="B8701" t="s">
        <v>34408</v>
      </c>
      <c r="C8701" t="s">
        <v>34409</v>
      </c>
      <c r="D8701" t="s">
        <v>34409</v>
      </c>
      <c r="E8701" t="s">
        <v>34409</v>
      </c>
    </row>
    <row r="8702" spans="1:5" x14ac:dyDescent="0.3">
      <c r="A8702" t="s">
        <v>34410</v>
      </c>
      <c r="B8702" t="s">
        <v>34411</v>
      </c>
      <c r="C8702" t="s">
        <v>34412</v>
      </c>
      <c r="D8702" t="s">
        <v>34412</v>
      </c>
      <c r="E8702" t="s">
        <v>34412</v>
      </c>
    </row>
    <row r="8703" spans="1:5" x14ac:dyDescent="0.3">
      <c r="A8703" t="s">
        <v>34413</v>
      </c>
      <c r="B8703" t="s">
        <v>34414</v>
      </c>
      <c r="C8703" t="s">
        <v>34415</v>
      </c>
      <c r="D8703" t="s">
        <v>34415</v>
      </c>
      <c r="E8703" t="s">
        <v>34415</v>
      </c>
    </row>
    <row r="8704" spans="1:5" x14ac:dyDescent="0.3">
      <c r="A8704" t="s">
        <v>34416</v>
      </c>
      <c r="B8704" t="s">
        <v>34417</v>
      </c>
      <c r="C8704" t="s">
        <v>34418</v>
      </c>
      <c r="D8704" t="s">
        <v>34418</v>
      </c>
      <c r="E8704" t="s">
        <v>34418</v>
      </c>
    </row>
    <row r="8705" spans="1:5" x14ac:dyDescent="0.3">
      <c r="A8705" t="s">
        <v>34419</v>
      </c>
      <c r="B8705" t="s">
        <v>34420</v>
      </c>
      <c r="C8705" t="s">
        <v>34421</v>
      </c>
      <c r="D8705" t="s">
        <v>34421</v>
      </c>
      <c r="E8705" t="s">
        <v>34421</v>
      </c>
    </row>
    <row r="8706" spans="1:5" x14ac:dyDescent="0.3">
      <c r="A8706" t="s">
        <v>34422</v>
      </c>
      <c r="B8706" t="s">
        <v>34423</v>
      </c>
      <c r="C8706" t="s">
        <v>27567</v>
      </c>
      <c r="D8706" t="s">
        <v>27567</v>
      </c>
      <c r="E8706" t="s">
        <v>27567</v>
      </c>
    </row>
    <row r="8707" spans="1:5" x14ac:dyDescent="0.3">
      <c r="A8707" t="s">
        <v>34424</v>
      </c>
      <c r="B8707" t="s">
        <v>34425</v>
      </c>
      <c r="C8707" t="s">
        <v>34426</v>
      </c>
      <c r="D8707" t="s">
        <v>34426</v>
      </c>
      <c r="E8707" t="s">
        <v>34426</v>
      </c>
    </row>
    <row r="8708" spans="1:5" x14ac:dyDescent="0.3">
      <c r="A8708" t="s">
        <v>34427</v>
      </c>
      <c r="B8708" t="s">
        <v>34428</v>
      </c>
      <c r="C8708" t="s">
        <v>34429</v>
      </c>
      <c r="D8708" t="s">
        <v>34429</v>
      </c>
      <c r="E8708" t="s">
        <v>34429</v>
      </c>
    </row>
    <row r="8709" spans="1:5" x14ac:dyDescent="0.3">
      <c r="A8709" t="s">
        <v>34430</v>
      </c>
      <c r="B8709" t="s">
        <v>34431</v>
      </c>
      <c r="C8709" t="s">
        <v>34432</v>
      </c>
      <c r="D8709" t="s">
        <v>34432</v>
      </c>
      <c r="E8709" t="s">
        <v>34432</v>
      </c>
    </row>
    <row r="8710" spans="1:5" x14ac:dyDescent="0.3">
      <c r="A8710" t="s">
        <v>34433</v>
      </c>
      <c r="B8710" t="s">
        <v>34434</v>
      </c>
      <c r="C8710" t="s">
        <v>34435</v>
      </c>
      <c r="D8710" t="s">
        <v>34435</v>
      </c>
      <c r="E8710" t="s">
        <v>34435</v>
      </c>
    </row>
    <row r="8711" spans="1:5" x14ac:dyDescent="0.3">
      <c r="A8711" t="s">
        <v>34436</v>
      </c>
      <c r="B8711" t="s">
        <v>34437</v>
      </c>
      <c r="C8711" t="s">
        <v>34438</v>
      </c>
      <c r="D8711" t="s">
        <v>34438</v>
      </c>
      <c r="E8711" t="s">
        <v>34438</v>
      </c>
    </row>
    <row r="8712" spans="1:5" x14ac:dyDescent="0.3">
      <c r="A8712" t="s">
        <v>34439</v>
      </c>
      <c r="B8712" t="s">
        <v>34440</v>
      </c>
      <c r="C8712" t="s">
        <v>34441</v>
      </c>
      <c r="D8712" t="s">
        <v>34441</v>
      </c>
      <c r="E8712" t="s">
        <v>34441</v>
      </c>
    </row>
    <row r="8713" spans="1:5" x14ac:dyDescent="0.3">
      <c r="A8713" t="s">
        <v>34442</v>
      </c>
      <c r="B8713" t="s">
        <v>34443</v>
      </c>
      <c r="C8713" t="s">
        <v>34441</v>
      </c>
      <c r="D8713" t="s">
        <v>34441</v>
      </c>
      <c r="E8713" t="s">
        <v>34441</v>
      </c>
    </row>
    <row r="8714" spans="1:5" x14ac:dyDescent="0.3">
      <c r="A8714" t="s">
        <v>34444</v>
      </c>
      <c r="B8714" t="s">
        <v>34445</v>
      </c>
      <c r="C8714" t="s">
        <v>34446</v>
      </c>
      <c r="D8714" t="s">
        <v>34446</v>
      </c>
      <c r="E8714" t="s">
        <v>34446</v>
      </c>
    </row>
    <row r="8715" spans="1:5" x14ac:dyDescent="0.3">
      <c r="A8715" t="s">
        <v>34447</v>
      </c>
      <c r="B8715" t="s">
        <v>34448</v>
      </c>
      <c r="C8715" t="s">
        <v>34449</v>
      </c>
      <c r="D8715" t="s">
        <v>34449</v>
      </c>
      <c r="E8715" t="s">
        <v>34449</v>
      </c>
    </row>
    <row r="8716" spans="1:5" x14ac:dyDescent="0.3">
      <c r="A8716" t="s">
        <v>34450</v>
      </c>
      <c r="B8716" t="s">
        <v>34451</v>
      </c>
      <c r="C8716" t="s">
        <v>14631</v>
      </c>
      <c r="D8716" t="s">
        <v>34452</v>
      </c>
      <c r="E8716" t="s">
        <v>34452</v>
      </c>
    </row>
    <row r="8717" spans="1:5" x14ac:dyDescent="0.3">
      <c r="A8717" t="s">
        <v>34453</v>
      </c>
      <c r="B8717" t="s">
        <v>34454</v>
      </c>
      <c r="C8717" t="s">
        <v>34455</v>
      </c>
      <c r="D8717" t="s">
        <v>34455</v>
      </c>
      <c r="E8717" t="s">
        <v>34455</v>
      </c>
    </row>
    <row r="8718" spans="1:5" x14ac:dyDescent="0.3">
      <c r="A8718" t="s">
        <v>34456</v>
      </c>
      <c r="B8718" t="s">
        <v>34457</v>
      </c>
      <c r="C8718" t="s">
        <v>34458</v>
      </c>
      <c r="D8718" t="s">
        <v>34458</v>
      </c>
      <c r="E8718" t="s">
        <v>34458</v>
      </c>
    </row>
    <row r="8719" spans="1:5" x14ac:dyDescent="0.3">
      <c r="A8719" t="s">
        <v>34459</v>
      </c>
      <c r="B8719" t="s">
        <v>34460</v>
      </c>
      <c r="C8719" t="s">
        <v>32487</v>
      </c>
      <c r="D8719" t="s">
        <v>32488</v>
      </c>
      <c r="E8719" t="s">
        <v>32488</v>
      </c>
    </row>
    <row r="8720" spans="1:5" x14ac:dyDescent="0.3">
      <c r="A8720" t="s">
        <v>34461</v>
      </c>
      <c r="B8720" t="s">
        <v>34462</v>
      </c>
      <c r="C8720" t="s">
        <v>34463</v>
      </c>
      <c r="D8720" t="s">
        <v>34463</v>
      </c>
      <c r="E8720" t="s">
        <v>34463</v>
      </c>
    </row>
    <row r="8721" spans="1:5" x14ac:dyDescent="0.3">
      <c r="A8721" t="s">
        <v>34464</v>
      </c>
      <c r="B8721" t="s">
        <v>34465</v>
      </c>
      <c r="C8721" t="s">
        <v>34466</v>
      </c>
      <c r="D8721" t="s">
        <v>34466</v>
      </c>
      <c r="E8721" t="s">
        <v>34466</v>
      </c>
    </row>
    <row r="8722" spans="1:5" x14ac:dyDescent="0.3">
      <c r="A8722" t="s">
        <v>34467</v>
      </c>
      <c r="B8722" t="s">
        <v>34468</v>
      </c>
      <c r="C8722" t="s">
        <v>34469</v>
      </c>
      <c r="D8722" t="s">
        <v>34469</v>
      </c>
      <c r="E8722" t="s">
        <v>34469</v>
      </c>
    </row>
    <row r="8723" spans="1:5" x14ac:dyDescent="0.3">
      <c r="A8723" t="s">
        <v>34470</v>
      </c>
      <c r="B8723" t="s">
        <v>34471</v>
      </c>
      <c r="C8723" t="s">
        <v>34472</v>
      </c>
      <c r="D8723" t="s">
        <v>34472</v>
      </c>
      <c r="E8723" t="s">
        <v>34472</v>
      </c>
    </row>
    <row r="8724" spans="1:5" x14ac:dyDescent="0.3">
      <c r="A8724" t="s">
        <v>34473</v>
      </c>
      <c r="B8724" t="s">
        <v>34474</v>
      </c>
      <c r="C8724" t="s">
        <v>34475</v>
      </c>
      <c r="D8724" t="s">
        <v>34475</v>
      </c>
      <c r="E8724" t="s">
        <v>34475</v>
      </c>
    </row>
    <row r="8725" spans="1:5" x14ac:dyDescent="0.3">
      <c r="A8725" t="s">
        <v>34476</v>
      </c>
      <c r="B8725" t="s">
        <v>34477</v>
      </c>
      <c r="C8725" t="s">
        <v>34478</v>
      </c>
      <c r="D8725" t="s">
        <v>34478</v>
      </c>
      <c r="E8725" t="s">
        <v>34478</v>
      </c>
    </row>
    <row r="8726" spans="1:5" x14ac:dyDescent="0.3">
      <c r="A8726" t="s">
        <v>34479</v>
      </c>
      <c r="B8726" t="s">
        <v>34480</v>
      </c>
      <c r="C8726" t="s">
        <v>34481</v>
      </c>
      <c r="D8726" t="s">
        <v>34481</v>
      </c>
      <c r="E8726" t="s">
        <v>34481</v>
      </c>
    </row>
    <row r="8727" spans="1:5" x14ac:dyDescent="0.3">
      <c r="A8727" t="s">
        <v>34482</v>
      </c>
      <c r="B8727" t="s">
        <v>34483</v>
      </c>
      <c r="C8727" t="s">
        <v>34484</v>
      </c>
      <c r="D8727" t="s">
        <v>34484</v>
      </c>
      <c r="E8727" t="s">
        <v>34484</v>
      </c>
    </row>
    <row r="8728" spans="1:5" x14ac:dyDescent="0.3">
      <c r="A8728" t="s">
        <v>34485</v>
      </c>
      <c r="B8728" t="s">
        <v>34486</v>
      </c>
      <c r="C8728" t="s">
        <v>34487</v>
      </c>
      <c r="D8728" t="s">
        <v>34487</v>
      </c>
      <c r="E8728" t="s">
        <v>34487</v>
      </c>
    </row>
    <row r="8729" spans="1:5" x14ac:dyDescent="0.3">
      <c r="A8729" t="s">
        <v>34488</v>
      </c>
      <c r="B8729" t="s">
        <v>34489</v>
      </c>
      <c r="C8729" t="s">
        <v>34490</v>
      </c>
      <c r="D8729" t="s">
        <v>34490</v>
      </c>
      <c r="E8729" t="s">
        <v>34490</v>
      </c>
    </row>
    <row r="8730" spans="1:5" x14ac:dyDescent="0.3">
      <c r="A8730" t="s">
        <v>34491</v>
      </c>
      <c r="B8730" t="s">
        <v>34492</v>
      </c>
      <c r="C8730" t="s">
        <v>34493</v>
      </c>
      <c r="D8730" t="s">
        <v>34493</v>
      </c>
      <c r="E8730" t="s">
        <v>34493</v>
      </c>
    </row>
    <row r="8731" spans="1:5" x14ac:dyDescent="0.3">
      <c r="A8731" t="s">
        <v>34494</v>
      </c>
      <c r="B8731" t="s">
        <v>34495</v>
      </c>
      <c r="C8731" t="s">
        <v>34496</v>
      </c>
      <c r="D8731" t="s">
        <v>34496</v>
      </c>
      <c r="E8731" t="s">
        <v>34496</v>
      </c>
    </row>
    <row r="8732" spans="1:5" x14ac:dyDescent="0.3">
      <c r="A8732" t="s">
        <v>34497</v>
      </c>
      <c r="B8732" t="s">
        <v>34498</v>
      </c>
      <c r="C8732" t="s">
        <v>32503</v>
      </c>
      <c r="D8732" t="s">
        <v>32503</v>
      </c>
      <c r="E8732" t="s">
        <v>32503</v>
      </c>
    </row>
    <row r="8733" spans="1:5" x14ac:dyDescent="0.3">
      <c r="A8733" t="s">
        <v>34499</v>
      </c>
      <c r="B8733" t="s">
        <v>34500</v>
      </c>
      <c r="C8733" t="s">
        <v>14242</v>
      </c>
      <c r="D8733" t="s">
        <v>14242</v>
      </c>
      <c r="E8733" t="s">
        <v>14242</v>
      </c>
    </row>
    <row r="8734" spans="1:5" x14ac:dyDescent="0.3">
      <c r="A8734" t="s">
        <v>34501</v>
      </c>
      <c r="B8734" t="s">
        <v>34502</v>
      </c>
      <c r="C8734">
        <v>6</v>
      </c>
      <c r="D8734">
        <v>6</v>
      </c>
      <c r="E8734">
        <v>6</v>
      </c>
    </row>
    <row r="8735" spans="1:5" x14ac:dyDescent="0.3">
      <c r="A8735" t="s">
        <v>34503</v>
      </c>
      <c r="B8735" t="s">
        <v>34504</v>
      </c>
      <c r="C8735" t="s">
        <v>34505</v>
      </c>
      <c r="D8735" t="s">
        <v>34505</v>
      </c>
      <c r="E8735" t="s">
        <v>34505</v>
      </c>
    </row>
    <row r="8736" spans="1:5" x14ac:dyDescent="0.3">
      <c r="A8736" t="s">
        <v>34506</v>
      </c>
      <c r="B8736" t="s">
        <v>34507</v>
      </c>
      <c r="C8736" t="s">
        <v>6613</v>
      </c>
      <c r="D8736" t="s">
        <v>6613</v>
      </c>
      <c r="E8736" t="s">
        <v>6613</v>
      </c>
    </row>
    <row r="8737" spans="1:5" x14ac:dyDescent="0.3">
      <c r="A8737" t="s">
        <v>34508</v>
      </c>
      <c r="B8737" t="s">
        <v>34509</v>
      </c>
      <c r="C8737" t="s">
        <v>27886</v>
      </c>
      <c r="D8737" t="s">
        <v>27886</v>
      </c>
      <c r="E8737" t="s">
        <v>27886</v>
      </c>
    </row>
    <row r="8738" spans="1:5" x14ac:dyDescent="0.3">
      <c r="A8738" t="s">
        <v>34510</v>
      </c>
      <c r="B8738" t="s">
        <v>34511</v>
      </c>
      <c r="C8738" t="s">
        <v>34512</v>
      </c>
      <c r="D8738" t="s">
        <v>34512</v>
      </c>
      <c r="E8738" t="s">
        <v>34512</v>
      </c>
    </row>
    <row r="8739" spans="1:5" x14ac:dyDescent="0.3">
      <c r="A8739" t="s">
        <v>34513</v>
      </c>
      <c r="B8739" t="s">
        <v>34514</v>
      </c>
      <c r="C8739" t="s">
        <v>34515</v>
      </c>
      <c r="D8739" t="s">
        <v>34515</v>
      </c>
      <c r="E8739" t="s">
        <v>34515</v>
      </c>
    </row>
    <row r="8740" spans="1:5" x14ac:dyDescent="0.3">
      <c r="A8740" t="s">
        <v>34516</v>
      </c>
      <c r="B8740" t="s">
        <v>34517</v>
      </c>
      <c r="C8740" t="s">
        <v>33436</v>
      </c>
      <c r="D8740" t="s">
        <v>33436</v>
      </c>
      <c r="E8740" t="s">
        <v>33436</v>
      </c>
    </row>
    <row r="8741" spans="1:5" x14ac:dyDescent="0.3">
      <c r="A8741" t="s">
        <v>34518</v>
      </c>
      <c r="B8741" t="s">
        <v>34519</v>
      </c>
      <c r="C8741" t="s">
        <v>34520</v>
      </c>
      <c r="D8741" t="s">
        <v>34520</v>
      </c>
      <c r="E8741" t="s">
        <v>34520</v>
      </c>
    </row>
    <row r="8742" spans="1:5" x14ac:dyDescent="0.3">
      <c r="A8742" t="s">
        <v>34521</v>
      </c>
      <c r="B8742" t="s">
        <v>34522</v>
      </c>
      <c r="C8742" t="s">
        <v>20656</v>
      </c>
      <c r="D8742" t="s">
        <v>20656</v>
      </c>
      <c r="E8742" t="s">
        <v>20656</v>
      </c>
    </row>
    <row r="8743" spans="1:5" x14ac:dyDescent="0.3">
      <c r="A8743" t="s">
        <v>34523</v>
      </c>
      <c r="B8743" t="s">
        <v>34524</v>
      </c>
      <c r="C8743" t="s">
        <v>34525</v>
      </c>
      <c r="D8743" t="s">
        <v>34525</v>
      </c>
      <c r="E8743" t="s">
        <v>34525</v>
      </c>
    </row>
    <row r="8744" spans="1:5" x14ac:dyDescent="0.3">
      <c r="A8744" t="s">
        <v>34526</v>
      </c>
      <c r="B8744" t="s">
        <v>34527</v>
      </c>
      <c r="C8744" t="s">
        <v>34528</v>
      </c>
      <c r="D8744" t="s">
        <v>34528</v>
      </c>
      <c r="E8744" t="s">
        <v>34528</v>
      </c>
    </row>
    <row r="8745" spans="1:5" x14ac:dyDescent="0.3">
      <c r="A8745" t="s">
        <v>34529</v>
      </c>
      <c r="B8745" t="s">
        <v>34530</v>
      </c>
      <c r="C8745" t="s">
        <v>34531</v>
      </c>
      <c r="D8745" t="s">
        <v>34531</v>
      </c>
      <c r="E8745" t="s">
        <v>34531</v>
      </c>
    </row>
    <row r="8746" spans="1:5" x14ac:dyDescent="0.3">
      <c r="A8746" t="s">
        <v>34532</v>
      </c>
      <c r="B8746" t="s">
        <v>34533</v>
      </c>
      <c r="C8746" t="s">
        <v>34534</v>
      </c>
      <c r="D8746" t="s">
        <v>34534</v>
      </c>
      <c r="E8746" t="s">
        <v>34534</v>
      </c>
    </row>
    <row r="8747" spans="1:5" x14ac:dyDescent="0.3">
      <c r="A8747" t="s">
        <v>34535</v>
      </c>
      <c r="B8747" t="s">
        <v>34536</v>
      </c>
      <c r="C8747" t="s">
        <v>20862</v>
      </c>
      <c r="D8747" t="s">
        <v>20862</v>
      </c>
      <c r="E8747" t="s">
        <v>20862</v>
      </c>
    </row>
    <row r="8748" spans="1:5" x14ac:dyDescent="0.3">
      <c r="A8748" t="s">
        <v>34537</v>
      </c>
      <c r="B8748" t="s">
        <v>34538</v>
      </c>
      <c r="C8748" t="s">
        <v>34539</v>
      </c>
      <c r="D8748" t="s">
        <v>34539</v>
      </c>
      <c r="E8748" t="s">
        <v>34539</v>
      </c>
    </row>
    <row r="8749" spans="1:5" x14ac:dyDescent="0.3">
      <c r="A8749" t="s">
        <v>34540</v>
      </c>
      <c r="B8749" t="s">
        <v>34541</v>
      </c>
      <c r="C8749" t="s">
        <v>34542</v>
      </c>
      <c r="D8749" t="s">
        <v>34542</v>
      </c>
      <c r="E8749" t="s">
        <v>34542</v>
      </c>
    </row>
    <row r="8750" spans="1:5" x14ac:dyDescent="0.3">
      <c r="A8750" t="s">
        <v>34543</v>
      </c>
      <c r="B8750" t="s">
        <v>34544</v>
      </c>
      <c r="C8750" t="s">
        <v>34545</v>
      </c>
      <c r="D8750" t="s">
        <v>34545</v>
      </c>
      <c r="E8750" t="s">
        <v>34545</v>
      </c>
    </row>
    <row r="8751" spans="1:5" x14ac:dyDescent="0.3">
      <c r="A8751" t="s">
        <v>34546</v>
      </c>
      <c r="B8751" t="s">
        <v>34547</v>
      </c>
      <c r="C8751" t="s">
        <v>34548</v>
      </c>
      <c r="D8751" t="s">
        <v>34548</v>
      </c>
      <c r="E8751" t="s">
        <v>34548</v>
      </c>
    </row>
    <row r="8752" spans="1:5" x14ac:dyDescent="0.3">
      <c r="A8752" t="s">
        <v>34549</v>
      </c>
      <c r="B8752" t="s">
        <v>34550</v>
      </c>
      <c r="C8752" t="s">
        <v>34551</v>
      </c>
      <c r="D8752" t="s">
        <v>34551</v>
      </c>
      <c r="E8752" t="s">
        <v>34551</v>
      </c>
    </row>
    <row r="8753" spans="1:5" x14ac:dyDescent="0.3">
      <c r="A8753" t="s">
        <v>34552</v>
      </c>
      <c r="B8753" t="s">
        <v>34553</v>
      </c>
      <c r="C8753" t="s">
        <v>34554</v>
      </c>
      <c r="D8753" t="s">
        <v>34554</v>
      </c>
      <c r="E8753" t="s">
        <v>34554</v>
      </c>
    </row>
    <row r="8754" spans="1:5" x14ac:dyDescent="0.3">
      <c r="A8754" t="s">
        <v>34555</v>
      </c>
      <c r="B8754" t="s">
        <v>34556</v>
      </c>
      <c r="C8754" t="s">
        <v>23029</v>
      </c>
      <c r="D8754" t="s">
        <v>23029</v>
      </c>
      <c r="E8754" t="s">
        <v>23029</v>
      </c>
    </row>
    <row r="8755" spans="1:5" x14ac:dyDescent="0.3">
      <c r="A8755" t="s">
        <v>34557</v>
      </c>
      <c r="B8755" t="s">
        <v>34558</v>
      </c>
      <c r="C8755" t="s">
        <v>34559</v>
      </c>
      <c r="D8755" t="s">
        <v>34559</v>
      </c>
      <c r="E8755" t="s">
        <v>34559</v>
      </c>
    </row>
    <row r="8756" spans="1:5" x14ac:dyDescent="0.3">
      <c r="A8756" t="s">
        <v>34560</v>
      </c>
      <c r="B8756" t="s">
        <v>34561</v>
      </c>
      <c r="C8756" t="s">
        <v>34562</v>
      </c>
      <c r="D8756" t="s">
        <v>34562</v>
      </c>
      <c r="E8756" t="s">
        <v>34562</v>
      </c>
    </row>
    <row r="8757" spans="1:5" x14ac:dyDescent="0.3">
      <c r="A8757" t="s">
        <v>34563</v>
      </c>
      <c r="B8757" t="s">
        <v>34564</v>
      </c>
      <c r="C8757" t="s">
        <v>34565</v>
      </c>
      <c r="D8757" t="s">
        <v>34565</v>
      </c>
      <c r="E8757" t="s">
        <v>34565</v>
      </c>
    </row>
    <row r="8758" spans="1:5" x14ac:dyDescent="0.3">
      <c r="A8758" t="s">
        <v>34566</v>
      </c>
      <c r="B8758" t="s">
        <v>34567</v>
      </c>
      <c r="C8758" t="s">
        <v>34568</v>
      </c>
      <c r="D8758" t="s">
        <v>34568</v>
      </c>
      <c r="E8758" t="s">
        <v>34568</v>
      </c>
    </row>
    <row r="8759" spans="1:5" x14ac:dyDescent="0.3">
      <c r="A8759" t="s">
        <v>34569</v>
      </c>
      <c r="B8759" t="s">
        <v>34570</v>
      </c>
      <c r="C8759" t="s">
        <v>34571</v>
      </c>
      <c r="D8759" t="s">
        <v>34571</v>
      </c>
      <c r="E8759" t="s">
        <v>34571</v>
      </c>
    </row>
    <row r="8760" spans="1:5" x14ac:dyDescent="0.3">
      <c r="A8760" t="s">
        <v>34572</v>
      </c>
      <c r="B8760" t="s">
        <v>34573</v>
      </c>
      <c r="C8760" t="s">
        <v>34574</v>
      </c>
      <c r="D8760" t="s">
        <v>34574</v>
      </c>
      <c r="E8760" t="s">
        <v>34574</v>
      </c>
    </row>
    <row r="8761" spans="1:5" x14ac:dyDescent="0.3">
      <c r="A8761" t="s">
        <v>34575</v>
      </c>
      <c r="B8761" t="s">
        <v>34576</v>
      </c>
      <c r="C8761" t="s">
        <v>34577</v>
      </c>
      <c r="D8761" t="s">
        <v>34577</v>
      </c>
      <c r="E8761" t="s">
        <v>34577</v>
      </c>
    </row>
    <row r="8762" spans="1:5" x14ac:dyDescent="0.3">
      <c r="A8762" t="s">
        <v>34578</v>
      </c>
      <c r="B8762" t="s">
        <v>34579</v>
      </c>
      <c r="C8762" t="s">
        <v>34580</v>
      </c>
      <c r="D8762" t="s">
        <v>34581</v>
      </c>
      <c r="E8762" t="s">
        <v>34581</v>
      </c>
    </row>
    <row r="8763" spans="1:5" x14ac:dyDescent="0.3">
      <c r="A8763" t="s">
        <v>34582</v>
      </c>
      <c r="B8763" t="s">
        <v>34583</v>
      </c>
      <c r="C8763" t="s">
        <v>34584</v>
      </c>
      <c r="D8763" t="s">
        <v>34584</v>
      </c>
      <c r="E8763" t="s">
        <v>34584</v>
      </c>
    </row>
    <row r="8764" spans="1:5" x14ac:dyDescent="0.3">
      <c r="A8764" t="s">
        <v>34585</v>
      </c>
      <c r="B8764" t="s">
        <v>34586</v>
      </c>
      <c r="C8764" t="s">
        <v>34587</v>
      </c>
      <c r="D8764" t="s">
        <v>34587</v>
      </c>
      <c r="E8764" t="s">
        <v>34587</v>
      </c>
    </row>
    <row r="8765" spans="1:5" x14ac:dyDescent="0.3">
      <c r="A8765" t="s">
        <v>34588</v>
      </c>
      <c r="B8765" t="s">
        <v>34589</v>
      </c>
      <c r="C8765" t="s">
        <v>34590</v>
      </c>
      <c r="D8765" t="s">
        <v>34590</v>
      </c>
      <c r="E8765" t="s">
        <v>34590</v>
      </c>
    </row>
    <row r="8766" spans="1:5" x14ac:dyDescent="0.3">
      <c r="A8766" t="s">
        <v>34591</v>
      </c>
      <c r="B8766" t="s">
        <v>34592</v>
      </c>
      <c r="C8766" t="s">
        <v>34593</v>
      </c>
      <c r="D8766" t="s">
        <v>34593</v>
      </c>
      <c r="E8766" t="s">
        <v>34593</v>
      </c>
    </row>
    <row r="8767" spans="1:5" x14ac:dyDescent="0.3">
      <c r="A8767" t="s">
        <v>34594</v>
      </c>
      <c r="B8767" t="s">
        <v>34595</v>
      </c>
      <c r="C8767" t="s">
        <v>10622</v>
      </c>
      <c r="D8767" t="s">
        <v>10622</v>
      </c>
      <c r="E8767" t="s">
        <v>10622</v>
      </c>
    </row>
    <row r="8768" spans="1:5" x14ac:dyDescent="0.3">
      <c r="A8768" t="s">
        <v>34596</v>
      </c>
      <c r="B8768" t="s">
        <v>34597</v>
      </c>
      <c r="C8768" t="s">
        <v>34598</v>
      </c>
      <c r="D8768" t="s">
        <v>34598</v>
      </c>
      <c r="E8768" t="s">
        <v>34598</v>
      </c>
    </row>
    <row r="8769" spans="1:5" x14ac:dyDescent="0.3">
      <c r="A8769" t="s">
        <v>34599</v>
      </c>
      <c r="B8769" t="s">
        <v>34600</v>
      </c>
      <c r="C8769" t="s">
        <v>20092</v>
      </c>
      <c r="D8769" t="s">
        <v>20092</v>
      </c>
      <c r="E8769" t="s">
        <v>20092</v>
      </c>
    </row>
    <row r="8770" spans="1:5" x14ac:dyDescent="0.3">
      <c r="A8770" t="s">
        <v>34601</v>
      </c>
      <c r="B8770" t="s">
        <v>34602</v>
      </c>
      <c r="C8770" t="s">
        <v>34603</v>
      </c>
      <c r="D8770" t="s">
        <v>34603</v>
      </c>
      <c r="E8770" t="s">
        <v>34603</v>
      </c>
    </row>
    <row r="8771" spans="1:5" x14ac:dyDescent="0.3">
      <c r="A8771" t="s">
        <v>34604</v>
      </c>
      <c r="B8771" t="s">
        <v>34605</v>
      </c>
      <c r="C8771" t="s">
        <v>34606</v>
      </c>
      <c r="D8771" t="s">
        <v>34606</v>
      </c>
      <c r="E8771" t="s">
        <v>34606</v>
      </c>
    </row>
    <row r="8772" spans="1:5" x14ac:dyDescent="0.3">
      <c r="A8772" t="s">
        <v>34607</v>
      </c>
      <c r="B8772" t="s">
        <v>34608</v>
      </c>
      <c r="C8772" t="s">
        <v>34609</v>
      </c>
      <c r="D8772" t="s">
        <v>34609</v>
      </c>
      <c r="E8772" t="s">
        <v>34609</v>
      </c>
    </row>
    <row r="8773" spans="1:5" x14ac:dyDescent="0.3">
      <c r="A8773" t="s">
        <v>34610</v>
      </c>
      <c r="B8773" t="s">
        <v>34611</v>
      </c>
      <c r="C8773" t="s">
        <v>34612</v>
      </c>
      <c r="D8773" t="s">
        <v>34612</v>
      </c>
      <c r="E8773" t="s">
        <v>34612</v>
      </c>
    </row>
    <row r="8774" spans="1:5" x14ac:dyDescent="0.3">
      <c r="A8774" t="s">
        <v>34613</v>
      </c>
      <c r="B8774" t="s">
        <v>34614</v>
      </c>
      <c r="C8774" t="s">
        <v>34615</v>
      </c>
      <c r="D8774" t="s">
        <v>34615</v>
      </c>
      <c r="E8774" t="s">
        <v>34615</v>
      </c>
    </row>
    <row r="8775" spans="1:5" x14ac:dyDescent="0.3">
      <c r="A8775" t="s">
        <v>34616</v>
      </c>
      <c r="B8775" t="s">
        <v>34617</v>
      </c>
      <c r="C8775" t="s">
        <v>34618</v>
      </c>
      <c r="D8775" t="s">
        <v>34618</v>
      </c>
      <c r="E8775" t="s">
        <v>34618</v>
      </c>
    </row>
    <row r="8776" spans="1:5" x14ac:dyDescent="0.3">
      <c r="A8776" t="s">
        <v>34619</v>
      </c>
      <c r="B8776" t="s">
        <v>34620</v>
      </c>
      <c r="C8776" t="s">
        <v>34621</v>
      </c>
      <c r="D8776" t="s">
        <v>34621</v>
      </c>
      <c r="E8776" t="s">
        <v>34621</v>
      </c>
    </row>
    <row r="8777" spans="1:5" x14ac:dyDescent="0.3">
      <c r="A8777" t="s">
        <v>34622</v>
      </c>
      <c r="B8777" t="s">
        <v>34623</v>
      </c>
      <c r="C8777" t="s">
        <v>31839</v>
      </c>
      <c r="D8777" t="s">
        <v>31839</v>
      </c>
      <c r="E8777" t="s">
        <v>31839</v>
      </c>
    </row>
    <row r="8778" spans="1:5" x14ac:dyDescent="0.3">
      <c r="A8778" t="s">
        <v>34624</v>
      </c>
      <c r="B8778" t="s">
        <v>34625</v>
      </c>
      <c r="C8778" t="s">
        <v>34626</v>
      </c>
      <c r="D8778" t="s">
        <v>34626</v>
      </c>
      <c r="E8778" t="s">
        <v>34626</v>
      </c>
    </row>
    <row r="8779" spans="1:5" x14ac:dyDescent="0.3">
      <c r="A8779" t="s">
        <v>34627</v>
      </c>
      <c r="B8779" t="s">
        <v>34628</v>
      </c>
      <c r="C8779" t="s">
        <v>33243</v>
      </c>
      <c r="D8779" t="s">
        <v>33243</v>
      </c>
      <c r="E8779" t="s">
        <v>33243</v>
      </c>
    </row>
    <row r="8780" spans="1:5" x14ac:dyDescent="0.3">
      <c r="A8780" t="s">
        <v>34629</v>
      </c>
      <c r="B8780" t="s">
        <v>34630</v>
      </c>
      <c r="C8780" t="s">
        <v>34631</v>
      </c>
      <c r="D8780" t="s">
        <v>34631</v>
      </c>
      <c r="E8780" t="s">
        <v>34631</v>
      </c>
    </row>
    <row r="8781" spans="1:5" x14ac:dyDescent="0.3">
      <c r="A8781" t="s">
        <v>34632</v>
      </c>
      <c r="B8781" t="s">
        <v>34633</v>
      </c>
      <c r="C8781" t="s">
        <v>34634</v>
      </c>
      <c r="D8781" t="s">
        <v>34634</v>
      </c>
      <c r="E8781" t="s">
        <v>34634</v>
      </c>
    </row>
    <row r="8782" spans="1:5" x14ac:dyDescent="0.3">
      <c r="A8782" t="s">
        <v>34635</v>
      </c>
      <c r="B8782" t="s">
        <v>34636</v>
      </c>
      <c r="C8782" t="s">
        <v>20892</v>
      </c>
      <c r="D8782" t="s">
        <v>20892</v>
      </c>
      <c r="E8782" t="s">
        <v>20892</v>
      </c>
    </row>
    <row r="8783" spans="1:5" x14ac:dyDescent="0.3">
      <c r="A8783" t="s">
        <v>34637</v>
      </c>
      <c r="B8783" t="s">
        <v>34638</v>
      </c>
      <c r="C8783" t="s">
        <v>34639</v>
      </c>
      <c r="D8783" t="s">
        <v>34639</v>
      </c>
      <c r="E8783" t="s">
        <v>34639</v>
      </c>
    </row>
    <row r="8784" spans="1:5" x14ac:dyDescent="0.3">
      <c r="A8784" t="s">
        <v>34640</v>
      </c>
      <c r="B8784" t="s">
        <v>34641</v>
      </c>
      <c r="C8784" t="s">
        <v>34642</v>
      </c>
      <c r="D8784" t="s">
        <v>34642</v>
      </c>
      <c r="E8784" t="s">
        <v>34642</v>
      </c>
    </row>
    <row r="8785" spans="1:5" x14ac:dyDescent="0.3">
      <c r="A8785" t="s">
        <v>34643</v>
      </c>
      <c r="B8785" t="s">
        <v>34644</v>
      </c>
      <c r="C8785" t="s">
        <v>21106</v>
      </c>
      <c r="D8785" t="s">
        <v>21106</v>
      </c>
      <c r="E8785" t="s">
        <v>21106</v>
      </c>
    </row>
    <row r="8786" spans="1:5" x14ac:dyDescent="0.3">
      <c r="A8786" t="s">
        <v>34645</v>
      </c>
      <c r="B8786" t="s">
        <v>34646</v>
      </c>
      <c r="C8786" t="s">
        <v>34647</v>
      </c>
      <c r="D8786" t="s">
        <v>34647</v>
      </c>
      <c r="E8786" t="s">
        <v>34647</v>
      </c>
    </row>
    <row r="8787" spans="1:5" x14ac:dyDescent="0.3">
      <c r="A8787" t="s">
        <v>34648</v>
      </c>
      <c r="B8787" t="s">
        <v>34649</v>
      </c>
      <c r="C8787" t="s">
        <v>34650</v>
      </c>
      <c r="D8787" t="s">
        <v>34650</v>
      </c>
      <c r="E8787" t="s">
        <v>34650</v>
      </c>
    </row>
    <row r="8788" spans="1:5" x14ac:dyDescent="0.3">
      <c r="A8788" t="s">
        <v>34651</v>
      </c>
      <c r="B8788" t="s">
        <v>34652</v>
      </c>
      <c r="C8788" t="s">
        <v>34653</v>
      </c>
      <c r="D8788" t="s">
        <v>34653</v>
      </c>
      <c r="E8788" t="s">
        <v>34653</v>
      </c>
    </row>
    <row r="8789" spans="1:5" x14ac:dyDescent="0.3">
      <c r="A8789" t="s">
        <v>34654</v>
      </c>
      <c r="B8789" t="s">
        <v>34655</v>
      </c>
      <c r="C8789" t="s">
        <v>34656</v>
      </c>
      <c r="D8789" t="s">
        <v>34656</v>
      </c>
      <c r="E8789" t="s">
        <v>34656</v>
      </c>
    </row>
    <row r="8790" spans="1:5" x14ac:dyDescent="0.3">
      <c r="A8790" t="s">
        <v>34657</v>
      </c>
      <c r="B8790" t="s">
        <v>34658</v>
      </c>
      <c r="C8790" t="s">
        <v>34659</v>
      </c>
      <c r="D8790" t="s">
        <v>34660</v>
      </c>
      <c r="E8790" t="s">
        <v>34660</v>
      </c>
    </row>
    <row r="8791" spans="1:5" x14ac:dyDescent="0.3">
      <c r="A8791" t="s">
        <v>34661</v>
      </c>
      <c r="B8791" t="s">
        <v>34662</v>
      </c>
      <c r="C8791" t="s">
        <v>34663</v>
      </c>
      <c r="D8791" t="s">
        <v>34663</v>
      </c>
      <c r="E8791" t="s">
        <v>34663</v>
      </c>
    </row>
    <row r="8792" spans="1:5" x14ac:dyDescent="0.3">
      <c r="A8792" t="s">
        <v>34664</v>
      </c>
      <c r="B8792" t="s">
        <v>34665</v>
      </c>
      <c r="C8792" t="s">
        <v>34666</v>
      </c>
      <c r="D8792" t="s">
        <v>34666</v>
      </c>
      <c r="E8792" t="s">
        <v>34666</v>
      </c>
    </row>
    <row r="8793" spans="1:5" x14ac:dyDescent="0.3">
      <c r="A8793" t="s">
        <v>34667</v>
      </c>
      <c r="B8793" t="s">
        <v>34668</v>
      </c>
      <c r="C8793" t="s">
        <v>34669</v>
      </c>
      <c r="D8793" t="s">
        <v>34669</v>
      </c>
      <c r="E8793" t="s">
        <v>34669</v>
      </c>
    </row>
    <row r="8794" spans="1:5" x14ac:dyDescent="0.3">
      <c r="A8794" t="s">
        <v>34670</v>
      </c>
      <c r="B8794" t="s">
        <v>34671</v>
      </c>
      <c r="C8794" t="s">
        <v>34672</v>
      </c>
      <c r="D8794" t="s">
        <v>34672</v>
      </c>
      <c r="E8794" t="s">
        <v>34672</v>
      </c>
    </row>
    <row r="8795" spans="1:5" x14ac:dyDescent="0.3">
      <c r="A8795" t="s">
        <v>34673</v>
      </c>
      <c r="B8795" t="s">
        <v>34674</v>
      </c>
      <c r="C8795" t="s">
        <v>34675</v>
      </c>
      <c r="D8795" t="s">
        <v>34675</v>
      </c>
      <c r="E8795" t="s">
        <v>34675</v>
      </c>
    </row>
    <row r="8796" spans="1:5" x14ac:dyDescent="0.3">
      <c r="A8796" t="s">
        <v>34676</v>
      </c>
      <c r="B8796" t="s">
        <v>34677</v>
      </c>
      <c r="C8796" t="s">
        <v>34678</v>
      </c>
      <c r="D8796" t="s">
        <v>34679</v>
      </c>
      <c r="E8796" t="s">
        <v>34679</v>
      </c>
    </row>
    <row r="8797" spans="1:5" x14ac:dyDescent="0.3">
      <c r="A8797" t="s">
        <v>34680</v>
      </c>
      <c r="B8797" t="s">
        <v>34681</v>
      </c>
      <c r="C8797" t="s">
        <v>34682</v>
      </c>
      <c r="D8797" t="s">
        <v>34682</v>
      </c>
      <c r="E8797" t="s">
        <v>34682</v>
      </c>
    </row>
    <row r="8798" spans="1:5" x14ac:dyDescent="0.3">
      <c r="A8798" t="s">
        <v>34683</v>
      </c>
      <c r="B8798" t="s">
        <v>34684</v>
      </c>
      <c r="C8798" t="s">
        <v>34685</v>
      </c>
      <c r="D8798" t="s">
        <v>34686</v>
      </c>
      <c r="E8798" t="s">
        <v>34686</v>
      </c>
    </row>
    <row r="8799" spans="1:5" x14ac:dyDescent="0.3">
      <c r="A8799" t="s">
        <v>34687</v>
      </c>
      <c r="B8799" t="s">
        <v>34688</v>
      </c>
      <c r="C8799" t="s">
        <v>34689</v>
      </c>
      <c r="D8799" t="s">
        <v>34689</v>
      </c>
      <c r="E8799" t="s">
        <v>34689</v>
      </c>
    </row>
    <row r="8800" spans="1:5" x14ac:dyDescent="0.3">
      <c r="A8800" t="s">
        <v>34690</v>
      </c>
      <c r="B8800" t="s">
        <v>34691</v>
      </c>
      <c r="C8800" t="s">
        <v>24773</v>
      </c>
      <c r="D8800" t="s">
        <v>24773</v>
      </c>
      <c r="E8800" t="s">
        <v>24773</v>
      </c>
    </row>
    <row r="8801" spans="1:5" x14ac:dyDescent="0.3">
      <c r="A8801" t="s">
        <v>34692</v>
      </c>
      <c r="B8801" t="s">
        <v>34693</v>
      </c>
      <c r="C8801" t="s">
        <v>34694</v>
      </c>
      <c r="D8801" t="s">
        <v>34695</v>
      </c>
      <c r="E8801" t="s">
        <v>34695</v>
      </c>
    </row>
    <row r="8802" spans="1:5" x14ac:dyDescent="0.3">
      <c r="A8802" t="s">
        <v>34696</v>
      </c>
      <c r="B8802" t="s">
        <v>34697</v>
      </c>
      <c r="C8802" t="s">
        <v>34698</v>
      </c>
      <c r="D8802" t="s">
        <v>34698</v>
      </c>
      <c r="E8802" t="s">
        <v>34698</v>
      </c>
    </row>
    <row r="8803" spans="1:5" x14ac:dyDescent="0.3">
      <c r="A8803" t="s">
        <v>34699</v>
      </c>
      <c r="B8803" t="s">
        <v>34700</v>
      </c>
      <c r="C8803" t="s">
        <v>34701</v>
      </c>
      <c r="D8803" t="s">
        <v>34702</v>
      </c>
      <c r="E8803" t="s">
        <v>34702</v>
      </c>
    </row>
    <row r="8804" spans="1:5" x14ac:dyDescent="0.3">
      <c r="A8804" t="s">
        <v>34703</v>
      </c>
      <c r="B8804" t="s">
        <v>34704</v>
      </c>
      <c r="C8804" t="s">
        <v>34705</v>
      </c>
      <c r="D8804" t="s">
        <v>34705</v>
      </c>
      <c r="E8804" t="s">
        <v>34705</v>
      </c>
    </row>
    <row r="8805" spans="1:5" x14ac:dyDescent="0.3">
      <c r="A8805" t="s">
        <v>34706</v>
      </c>
      <c r="B8805" t="s">
        <v>34707</v>
      </c>
      <c r="C8805" t="s">
        <v>34708</v>
      </c>
      <c r="D8805" t="s">
        <v>34708</v>
      </c>
      <c r="E8805" t="s">
        <v>34708</v>
      </c>
    </row>
    <row r="8806" spans="1:5" x14ac:dyDescent="0.3">
      <c r="A8806" t="s">
        <v>34709</v>
      </c>
      <c r="B8806" t="s">
        <v>34710</v>
      </c>
      <c r="C8806" t="s">
        <v>34711</v>
      </c>
      <c r="D8806" t="s">
        <v>34711</v>
      </c>
      <c r="E8806" t="s">
        <v>34711</v>
      </c>
    </row>
    <row r="8807" spans="1:5" x14ac:dyDescent="0.3">
      <c r="A8807" t="s">
        <v>34712</v>
      </c>
      <c r="B8807" t="s">
        <v>34713</v>
      </c>
      <c r="C8807" t="s">
        <v>26487</v>
      </c>
      <c r="D8807" t="s">
        <v>34714</v>
      </c>
      <c r="E8807" t="s">
        <v>34714</v>
      </c>
    </row>
    <row r="8808" spans="1:5" x14ac:dyDescent="0.3">
      <c r="A8808" t="s">
        <v>34715</v>
      </c>
      <c r="B8808" t="s">
        <v>34716</v>
      </c>
      <c r="C8808" t="s">
        <v>34717</v>
      </c>
      <c r="D8808" t="s">
        <v>34717</v>
      </c>
      <c r="E8808" t="s">
        <v>34717</v>
      </c>
    </row>
    <row r="8809" spans="1:5" x14ac:dyDescent="0.3">
      <c r="A8809" t="s">
        <v>34718</v>
      </c>
      <c r="B8809" t="s">
        <v>34719</v>
      </c>
      <c r="C8809" t="s">
        <v>21139</v>
      </c>
      <c r="D8809" t="s">
        <v>21139</v>
      </c>
      <c r="E8809" t="s">
        <v>21139</v>
      </c>
    </row>
    <row r="8810" spans="1:5" x14ac:dyDescent="0.3">
      <c r="A8810" t="s">
        <v>34720</v>
      </c>
      <c r="B8810" t="s">
        <v>34721</v>
      </c>
      <c r="C8810" t="s">
        <v>34722</v>
      </c>
      <c r="D8810" t="s">
        <v>34722</v>
      </c>
      <c r="E8810" t="s">
        <v>34722</v>
      </c>
    </row>
    <row r="8811" spans="1:5" x14ac:dyDescent="0.3">
      <c r="A8811" t="s">
        <v>34723</v>
      </c>
      <c r="B8811" t="s">
        <v>34724</v>
      </c>
      <c r="C8811" t="s">
        <v>34725</v>
      </c>
      <c r="D8811" t="s">
        <v>34725</v>
      </c>
      <c r="E8811" t="s">
        <v>34725</v>
      </c>
    </row>
    <row r="8812" spans="1:5" x14ac:dyDescent="0.3">
      <c r="A8812" t="s">
        <v>34726</v>
      </c>
      <c r="B8812" t="s">
        <v>34727</v>
      </c>
      <c r="C8812" t="s">
        <v>34097</v>
      </c>
      <c r="D8812" t="s">
        <v>34097</v>
      </c>
      <c r="E8812" t="s">
        <v>34097</v>
      </c>
    </row>
    <row r="8813" spans="1:5" x14ac:dyDescent="0.3">
      <c r="A8813" t="s">
        <v>34728</v>
      </c>
      <c r="B8813" t="s">
        <v>34729</v>
      </c>
      <c r="C8813" t="s">
        <v>34730</v>
      </c>
      <c r="D8813" t="s">
        <v>34730</v>
      </c>
      <c r="E8813" t="s">
        <v>34730</v>
      </c>
    </row>
    <row r="8814" spans="1:5" x14ac:dyDescent="0.3">
      <c r="A8814" t="s">
        <v>34731</v>
      </c>
      <c r="B8814" t="s">
        <v>34732</v>
      </c>
      <c r="C8814" t="s">
        <v>34733</v>
      </c>
      <c r="D8814" t="s">
        <v>34733</v>
      </c>
      <c r="E8814" t="s">
        <v>34733</v>
      </c>
    </row>
    <row r="8815" spans="1:5" x14ac:dyDescent="0.3">
      <c r="A8815" t="s">
        <v>34734</v>
      </c>
      <c r="B8815" t="s">
        <v>34735</v>
      </c>
      <c r="C8815" t="s">
        <v>34736</v>
      </c>
      <c r="D8815" t="s">
        <v>34736</v>
      </c>
      <c r="E8815" t="s">
        <v>34736</v>
      </c>
    </row>
    <row r="8816" spans="1:5" x14ac:dyDescent="0.3">
      <c r="A8816" t="s">
        <v>34737</v>
      </c>
      <c r="B8816" t="s">
        <v>34738</v>
      </c>
      <c r="C8816" t="s">
        <v>34739</v>
      </c>
      <c r="D8816" t="s">
        <v>34739</v>
      </c>
      <c r="E8816" t="s">
        <v>34739</v>
      </c>
    </row>
    <row r="8817" spans="1:5" x14ac:dyDescent="0.3">
      <c r="A8817" t="s">
        <v>34740</v>
      </c>
      <c r="B8817" t="s">
        <v>34741</v>
      </c>
      <c r="C8817" t="s">
        <v>34742</v>
      </c>
      <c r="D8817" t="s">
        <v>34742</v>
      </c>
      <c r="E8817" t="s">
        <v>34742</v>
      </c>
    </row>
    <row r="8818" spans="1:5" x14ac:dyDescent="0.3">
      <c r="A8818" t="s">
        <v>34743</v>
      </c>
      <c r="B8818" t="s">
        <v>34744</v>
      </c>
      <c r="C8818" t="s">
        <v>34745</v>
      </c>
      <c r="D8818" t="s">
        <v>34745</v>
      </c>
      <c r="E8818" t="s">
        <v>34745</v>
      </c>
    </row>
    <row r="8819" spans="1:5" x14ac:dyDescent="0.3">
      <c r="A8819" t="s">
        <v>34746</v>
      </c>
      <c r="B8819" t="s">
        <v>34747</v>
      </c>
      <c r="C8819" t="s">
        <v>34748</v>
      </c>
      <c r="D8819" t="s">
        <v>34748</v>
      </c>
      <c r="E8819" t="s">
        <v>34748</v>
      </c>
    </row>
    <row r="8820" spans="1:5" x14ac:dyDescent="0.3">
      <c r="A8820" t="s">
        <v>34749</v>
      </c>
      <c r="B8820" t="s">
        <v>34750</v>
      </c>
      <c r="C8820" t="s">
        <v>34751</v>
      </c>
      <c r="D8820" t="s">
        <v>34751</v>
      </c>
      <c r="E8820" t="s">
        <v>34751</v>
      </c>
    </row>
    <row r="8821" spans="1:5" x14ac:dyDescent="0.3">
      <c r="A8821" t="s">
        <v>34752</v>
      </c>
      <c r="B8821" t="s">
        <v>34753</v>
      </c>
      <c r="C8821" t="s">
        <v>34754</v>
      </c>
      <c r="D8821" t="s">
        <v>34754</v>
      </c>
      <c r="E8821" t="s">
        <v>34754</v>
      </c>
    </row>
    <row r="8822" spans="1:5" x14ac:dyDescent="0.3">
      <c r="A8822" t="s">
        <v>34755</v>
      </c>
      <c r="B8822" t="s">
        <v>34756</v>
      </c>
      <c r="C8822" t="s">
        <v>34757</v>
      </c>
      <c r="D8822" t="s">
        <v>34757</v>
      </c>
      <c r="E8822" t="s">
        <v>34757</v>
      </c>
    </row>
    <row r="8823" spans="1:5" x14ac:dyDescent="0.3">
      <c r="A8823" t="s">
        <v>34758</v>
      </c>
      <c r="B8823" t="s">
        <v>34759</v>
      </c>
      <c r="C8823" t="s">
        <v>34760</v>
      </c>
      <c r="D8823" t="s">
        <v>34760</v>
      </c>
      <c r="E8823" t="s">
        <v>34760</v>
      </c>
    </row>
    <row r="8824" spans="1:5" x14ac:dyDescent="0.3">
      <c r="A8824" t="s">
        <v>34761</v>
      </c>
      <c r="B8824" t="s">
        <v>34762</v>
      </c>
      <c r="C8824" t="s">
        <v>16157</v>
      </c>
      <c r="D8824" t="s">
        <v>16157</v>
      </c>
      <c r="E8824" t="s">
        <v>16157</v>
      </c>
    </row>
    <row r="8825" spans="1:5" x14ac:dyDescent="0.3">
      <c r="A8825" t="s">
        <v>34763</v>
      </c>
      <c r="B8825" t="s">
        <v>34764</v>
      </c>
      <c r="C8825" t="s">
        <v>34765</v>
      </c>
      <c r="D8825" t="s">
        <v>34765</v>
      </c>
      <c r="E8825" t="s">
        <v>34765</v>
      </c>
    </row>
    <row r="8826" spans="1:5" x14ac:dyDescent="0.3">
      <c r="A8826" t="s">
        <v>34766</v>
      </c>
      <c r="B8826" t="s">
        <v>34767</v>
      </c>
      <c r="C8826" t="s">
        <v>34768</v>
      </c>
      <c r="D8826" t="s">
        <v>34768</v>
      </c>
      <c r="E8826" t="s">
        <v>34768</v>
      </c>
    </row>
    <row r="8827" spans="1:5" x14ac:dyDescent="0.3">
      <c r="A8827" t="s">
        <v>34769</v>
      </c>
      <c r="B8827" t="s">
        <v>34770</v>
      </c>
      <c r="C8827" t="s">
        <v>24182</v>
      </c>
      <c r="D8827" t="s">
        <v>24182</v>
      </c>
      <c r="E8827" t="s">
        <v>24182</v>
      </c>
    </row>
    <row r="8828" spans="1:5" x14ac:dyDescent="0.3">
      <c r="A8828" t="s">
        <v>34771</v>
      </c>
      <c r="B8828" t="s">
        <v>34772</v>
      </c>
      <c r="C8828" t="s">
        <v>34773</v>
      </c>
      <c r="D8828" t="s">
        <v>34773</v>
      </c>
      <c r="E8828" t="s">
        <v>34773</v>
      </c>
    </row>
    <row r="8829" spans="1:5" x14ac:dyDescent="0.3">
      <c r="A8829" t="s">
        <v>34774</v>
      </c>
      <c r="B8829" t="s">
        <v>34775</v>
      </c>
      <c r="C8829" t="s">
        <v>34776</v>
      </c>
      <c r="D8829" t="s">
        <v>34777</v>
      </c>
      <c r="E8829" t="s">
        <v>34777</v>
      </c>
    </row>
    <row r="8830" spans="1:5" x14ac:dyDescent="0.3">
      <c r="A8830" t="s">
        <v>34778</v>
      </c>
      <c r="B8830" t="s">
        <v>34779</v>
      </c>
      <c r="C8830" t="s">
        <v>34780</v>
      </c>
      <c r="D8830" t="s">
        <v>34781</v>
      </c>
      <c r="E8830" t="s">
        <v>34781</v>
      </c>
    </row>
    <row r="8831" spans="1:5" x14ac:dyDescent="0.3">
      <c r="A8831" t="s">
        <v>34782</v>
      </c>
      <c r="B8831" t="s">
        <v>34783</v>
      </c>
      <c r="C8831" t="s">
        <v>34784</v>
      </c>
      <c r="D8831" t="s">
        <v>34784</v>
      </c>
      <c r="E8831" t="s">
        <v>34784</v>
      </c>
    </row>
    <row r="8832" spans="1:5" x14ac:dyDescent="0.3">
      <c r="A8832" t="s">
        <v>34785</v>
      </c>
      <c r="B8832" t="s">
        <v>34786</v>
      </c>
      <c r="C8832" t="s">
        <v>34787</v>
      </c>
      <c r="D8832" t="s">
        <v>34787</v>
      </c>
      <c r="E8832" t="s">
        <v>34787</v>
      </c>
    </row>
    <row r="8833" spans="1:5" x14ac:dyDescent="0.3">
      <c r="A8833" t="s">
        <v>34788</v>
      </c>
      <c r="B8833" t="s">
        <v>34789</v>
      </c>
      <c r="C8833" t="s">
        <v>34790</v>
      </c>
      <c r="D8833" t="s">
        <v>34790</v>
      </c>
      <c r="E8833" t="s">
        <v>34790</v>
      </c>
    </row>
    <row r="8834" spans="1:5" x14ac:dyDescent="0.3">
      <c r="A8834" t="s">
        <v>34791</v>
      </c>
      <c r="B8834" t="s">
        <v>34792</v>
      </c>
      <c r="C8834" t="s">
        <v>34793</v>
      </c>
      <c r="D8834" t="s">
        <v>34793</v>
      </c>
      <c r="E8834" t="s">
        <v>34793</v>
      </c>
    </row>
    <row r="8835" spans="1:5" x14ac:dyDescent="0.3">
      <c r="A8835" t="s">
        <v>34794</v>
      </c>
      <c r="B8835" t="s">
        <v>34795</v>
      </c>
      <c r="C8835" t="s">
        <v>34796</v>
      </c>
      <c r="D8835" t="s">
        <v>34796</v>
      </c>
      <c r="E8835" t="s">
        <v>34796</v>
      </c>
    </row>
    <row r="8836" spans="1:5" x14ac:dyDescent="0.3">
      <c r="A8836" t="s">
        <v>34797</v>
      </c>
      <c r="B8836" t="s">
        <v>34798</v>
      </c>
      <c r="C8836" t="s">
        <v>34799</v>
      </c>
      <c r="D8836" t="s">
        <v>34799</v>
      </c>
      <c r="E8836" t="s">
        <v>34799</v>
      </c>
    </row>
    <row r="8837" spans="1:5" x14ac:dyDescent="0.3">
      <c r="A8837" t="s">
        <v>34800</v>
      </c>
      <c r="B8837" t="s">
        <v>34801</v>
      </c>
      <c r="C8837" t="s">
        <v>34802</v>
      </c>
      <c r="D8837" t="s">
        <v>34802</v>
      </c>
      <c r="E8837" t="s">
        <v>34802</v>
      </c>
    </row>
    <row r="8838" spans="1:5" x14ac:dyDescent="0.3">
      <c r="A8838" t="s">
        <v>34803</v>
      </c>
      <c r="B8838" t="s">
        <v>34804</v>
      </c>
      <c r="C8838" t="s">
        <v>34805</v>
      </c>
      <c r="D8838" t="s">
        <v>34805</v>
      </c>
      <c r="E8838" t="s">
        <v>34805</v>
      </c>
    </row>
    <row r="8839" spans="1:5" x14ac:dyDescent="0.3">
      <c r="A8839" t="s">
        <v>34806</v>
      </c>
      <c r="B8839" t="s">
        <v>34807</v>
      </c>
      <c r="C8839" t="s">
        <v>34808</v>
      </c>
      <c r="D8839" t="s">
        <v>34808</v>
      </c>
      <c r="E8839" t="s">
        <v>34808</v>
      </c>
    </row>
    <row r="8840" spans="1:5" x14ac:dyDescent="0.3">
      <c r="A8840" t="s">
        <v>34809</v>
      </c>
      <c r="B8840" t="s">
        <v>34810</v>
      </c>
      <c r="C8840" t="s">
        <v>34811</v>
      </c>
      <c r="D8840" t="s">
        <v>34811</v>
      </c>
      <c r="E8840" t="s">
        <v>34811</v>
      </c>
    </row>
    <row r="8841" spans="1:5" x14ac:dyDescent="0.3">
      <c r="A8841" t="s">
        <v>34812</v>
      </c>
      <c r="B8841" t="s">
        <v>34813</v>
      </c>
      <c r="C8841" t="s">
        <v>32877</v>
      </c>
      <c r="D8841" t="s">
        <v>32877</v>
      </c>
      <c r="E8841" t="s">
        <v>32877</v>
      </c>
    </row>
    <row r="8842" spans="1:5" x14ac:dyDescent="0.3">
      <c r="A8842" t="s">
        <v>34814</v>
      </c>
      <c r="B8842" t="s">
        <v>34815</v>
      </c>
      <c r="C8842" t="s">
        <v>34816</v>
      </c>
      <c r="D8842" t="s">
        <v>34817</v>
      </c>
      <c r="E8842" t="s">
        <v>34817</v>
      </c>
    </row>
    <row r="8843" spans="1:5" x14ac:dyDescent="0.3">
      <c r="A8843" t="s">
        <v>34818</v>
      </c>
      <c r="B8843" t="s">
        <v>34819</v>
      </c>
      <c r="C8843" t="s">
        <v>34820</v>
      </c>
      <c r="D8843" t="s">
        <v>34820</v>
      </c>
      <c r="E8843" t="s">
        <v>34820</v>
      </c>
    </row>
    <row r="8844" spans="1:5" x14ac:dyDescent="0.3">
      <c r="A8844" t="s">
        <v>34821</v>
      </c>
      <c r="B8844" t="s">
        <v>34822</v>
      </c>
      <c r="C8844" t="s">
        <v>34823</v>
      </c>
      <c r="D8844" t="s">
        <v>34823</v>
      </c>
      <c r="E8844" t="s">
        <v>34823</v>
      </c>
    </row>
    <row r="8845" spans="1:5" x14ac:dyDescent="0.3">
      <c r="A8845" t="s">
        <v>34824</v>
      </c>
      <c r="B8845" t="s">
        <v>34825</v>
      </c>
      <c r="C8845" t="s">
        <v>34826</v>
      </c>
      <c r="D8845" t="s">
        <v>34826</v>
      </c>
      <c r="E8845" t="s">
        <v>34826</v>
      </c>
    </row>
    <row r="8846" spans="1:5" x14ac:dyDescent="0.3">
      <c r="A8846" t="s">
        <v>34827</v>
      </c>
      <c r="B8846" t="s">
        <v>34828</v>
      </c>
      <c r="C8846" t="s">
        <v>34829</v>
      </c>
      <c r="D8846" t="s">
        <v>34829</v>
      </c>
      <c r="E8846" t="s">
        <v>34829</v>
      </c>
    </row>
    <row r="8847" spans="1:5" x14ac:dyDescent="0.3">
      <c r="A8847" t="s">
        <v>34830</v>
      </c>
      <c r="B8847" t="s">
        <v>34831</v>
      </c>
      <c r="C8847" t="s">
        <v>34832</v>
      </c>
      <c r="D8847" t="s">
        <v>34833</v>
      </c>
      <c r="E8847" t="s">
        <v>34833</v>
      </c>
    </row>
    <row r="8848" spans="1:5" x14ac:dyDescent="0.3">
      <c r="A8848" t="s">
        <v>34834</v>
      </c>
      <c r="B8848" t="s">
        <v>34835</v>
      </c>
      <c r="C8848" t="s">
        <v>34836</v>
      </c>
      <c r="D8848" t="s">
        <v>34836</v>
      </c>
      <c r="E8848" t="s">
        <v>34836</v>
      </c>
    </row>
    <row r="8849" spans="1:5" x14ac:dyDescent="0.3">
      <c r="A8849" t="s">
        <v>34837</v>
      </c>
      <c r="B8849" t="s">
        <v>34838</v>
      </c>
      <c r="C8849" t="s">
        <v>34839</v>
      </c>
      <c r="D8849" t="s">
        <v>34839</v>
      </c>
      <c r="E8849" t="s">
        <v>34839</v>
      </c>
    </row>
    <row r="8850" spans="1:5" x14ac:dyDescent="0.3">
      <c r="A8850" t="s">
        <v>34840</v>
      </c>
      <c r="B8850" t="s">
        <v>34841</v>
      </c>
      <c r="C8850" t="s">
        <v>34842</v>
      </c>
      <c r="D8850" t="s">
        <v>34842</v>
      </c>
      <c r="E8850" t="s">
        <v>34842</v>
      </c>
    </row>
    <row r="8851" spans="1:5" x14ac:dyDescent="0.3">
      <c r="A8851" t="s">
        <v>34843</v>
      </c>
      <c r="B8851" t="s">
        <v>34844</v>
      </c>
      <c r="C8851" t="s">
        <v>32693</v>
      </c>
      <c r="D8851" t="s">
        <v>34845</v>
      </c>
      <c r="E8851" t="s">
        <v>34845</v>
      </c>
    </row>
    <row r="8852" spans="1:5" x14ac:dyDescent="0.3">
      <c r="A8852" t="s">
        <v>34846</v>
      </c>
      <c r="B8852" t="s">
        <v>34847</v>
      </c>
      <c r="C8852" t="s">
        <v>34848</v>
      </c>
      <c r="D8852" t="s">
        <v>34848</v>
      </c>
      <c r="E8852" t="s">
        <v>34848</v>
      </c>
    </row>
    <row r="8853" spans="1:5" x14ac:dyDescent="0.3">
      <c r="A8853" t="s">
        <v>34849</v>
      </c>
      <c r="B8853" t="s">
        <v>34850</v>
      </c>
      <c r="C8853" t="s">
        <v>34851</v>
      </c>
      <c r="D8853" t="s">
        <v>34851</v>
      </c>
      <c r="E8853" t="s">
        <v>34851</v>
      </c>
    </row>
    <row r="8854" spans="1:5" x14ac:dyDescent="0.3">
      <c r="A8854" t="s">
        <v>34852</v>
      </c>
      <c r="B8854" t="s">
        <v>34853</v>
      </c>
      <c r="C8854" t="s">
        <v>34854</v>
      </c>
      <c r="D8854" t="s">
        <v>34854</v>
      </c>
      <c r="E8854" t="s">
        <v>34854</v>
      </c>
    </row>
    <row r="8855" spans="1:5" x14ac:dyDescent="0.3">
      <c r="A8855" t="s">
        <v>34855</v>
      </c>
      <c r="B8855" t="s">
        <v>34856</v>
      </c>
      <c r="C8855" t="s">
        <v>34857</v>
      </c>
      <c r="D8855" t="s">
        <v>34858</v>
      </c>
      <c r="E8855" t="s">
        <v>34858</v>
      </c>
    </row>
    <row r="8856" spans="1:5" x14ac:dyDescent="0.3">
      <c r="A8856" t="s">
        <v>34859</v>
      </c>
      <c r="B8856" t="s">
        <v>34860</v>
      </c>
      <c r="C8856" t="s">
        <v>34861</v>
      </c>
      <c r="D8856" t="s">
        <v>34861</v>
      </c>
      <c r="E8856" t="s">
        <v>34861</v>
      </c>
    </row>
    <row r="8857" spans="1:5" x14ac:dyDescent="0.3">
      <c r="A8857" t="s">
        <v>34862</v>
      </c>
      <c r="B8857" t="s">
        <v>34863</v>
      </c>
      <c r="C8857" t="s">
        <v>34689</v>
      </c>
      <c r="D8857" t="s">
        <v>34689</v>
      </c>
      <c r="E8857" t="s">
        <v>34689</v>
      </c>
    </row>
    <row r="8858" spans="1:5" x14ac:dyDescent="0.3">
      <c r="A8858" t="s">
        <v>34864</v>
      </c>
      <c r="B8858" t="s">
        <v>34865</v>
      </c>
      <c r="C8858" t="s">
        <v>34866</v>
      </c>
      <c r="D8858" t="s">
        <v>34866</v>
      </c>
      <c r="E8858" t="s">
        <v>34866</v>
      </c>
    </row>
    <row r="8859" spans="1:5" x14ac:dyDescent="0.3">
      <c r="A8859" t="s">
        <v>34867</v>
      </c>
      <c r="B8859" t="s">
        <v>34868</v>
      </c>
      <c r="C8859" t="s">
        <v>34866</v>
      </c>
      <c r="D8859" t="s">
        <v>34866</v>
      </c>
      <c r="E8859" t="s">
        <v>34866</v>
      </c>
    </row>
    <row r="8860" spans="1:5" x14ac:dyDescent="0.3">
      <c r="A8860" t="s">
        <v>34869</v>
      </c>
      <c r="B8860" t="s">
        <v>34870</v>
      </c>
      <c r="C8860" t="s">
        <v>34871</v>
      </c>
      <c r="D8860" t="s">
        <v>34871</v>
      </c>
      <c r="E8860" t="s">
        <v>34871</v>
      </c>
    </row>
    <row r="8861" spans="1:5" x14ac:dyDescent="0.3">
      <c r="A8861" t="s">
        <v>34872</v>
      </c>
      <c r="B8861" t="s">
        <v>34873</v>
      </c>
      <c r="C8861" t="s">
        <v>34874</v>
      </c>
      <c r="D8861" t="s">
        <v>34874</v>
      </c>
      <c r="E8861" t="s">
        <v>34874</v>
      </c>
    </row>
    <row r="8862" spans="1:5" x14ac:dyDescent="0.3">
      <c r="A8862" t="s">
        <v>34875</v>
      </c>
      <c r="B8862" t="s">
        <v>34876</v>
      </c>
      <c r="C8862" t="s">
        <v>34877</v>
      </c>
      <c r="D8862" t="s">
        <v>34877</v>
      </c>
      <c r="E8862" t="s">
        <v>34877</v>
      </c>
    </row>
    <row r="8863" spans="1:5" x14ac:dyDescent="0.3">
      <c r="A8863" t="s">
        <v>34878</v>
      </c>
      <c r="B8863" t="s">
        <v>34879</v>
      </c>
      <c r="C8863" t="s">
        <v>34880</v>
      </c>
      <c r="D8863" t="s">
        <v>34881</v>
      </c>
      <c r="E8863" t="s">
        <v>34881</v>
      </c>
    </row>
    <row r="8864" spans="1:5" x14ac:dyDescent="0.3">
      <c r="A8864" t="s">
        <v>34882</v>
      </c>
      <c r="B8864" t="s">
        <v>34883</v>
      </c>
      <c r="C8864" t="s">
        <v>34884</v>
      </c>
      <c r="D8864" t="s">
        <v>34884</v>
      </c>
      <c r="E8864" t="s">
        <v>34884</v>
      </c>
    </row>
    <row r="8865" spans="1:5" x14ac:dyDescent="0.3">
      <c r="A8865" t="s">
        <v>34885</v>
      </c>
      <c r="B8865" t="s">
        <v>34886</v>
      </c>
      <c r="C8865" t="s">
        <v>34887</v>
      </c>
      <c r="D8865" t="s">
        <v>34887</v>
      </c>
      <c r="E8865" t="s">
        <v>34887</v>
      </c>
    </row>
    <row r="8866" spans="1:5" x14ac:dyDescent="0.3">
      <c r="A8866" t="s">
        <v>34888</v>
      </c>
      <c r="B8866" t="s">
        <v>34889</v>
      </c>
      <c r="C8866" t="s">
        <v>34890</v>
      </c>
      <c r="D8866" t="s">
        <v>34890</v>
      </c>
      <c r="E8866" t="s">
        <v>34890</v>
      </c>
    </row>
    <row r="8867" spans="1:5" x14ac:dyDescent="0.3">
      <c r="A8867" t="s">
        <v>34891</v>
      </c>
      <c r="B8867" t="s">
        <v>34892</v>
      </c>
      <c r="C8867" t="s">
        <v>28170</v>
      </c>
      <c r="D8867" t="s">
        <v>28170</v>
      </c>
      <c r="E8867" t="s">
        <v>28170</v>
      </c>
    </row>
    <row r="8868" spans="1:5" x14ac:dyDescent="0.3">
      <c r="A8868" t="s">
        <v>34893</v>
      </c>
      <c r="B8868" t="s">
        <v>34894</v>
      </c>
      <c r="C8868" t="s">
        <v>34895</v>
      </c>
      <c r="D8868" t="s">
        <v>34896</v>
      </c>
      <c r="E8868" t="s">
        <v>34896</v>
      </c>
    </row>
    <row r="8869" spans="1:5" x14ac:dyDescent="0.3">
      <c r="A8869" t="s">
        <v>34897</v>
      </c>
      <c r="B8869" t="s">
        <v>34898</v>
      </c>
      <c r="C8869" t="s">
        <v>34899</v>
      </c>
      <c r="D8869" t="s">
        <v>34899</v>
      </c>
      <c r="E8869" t="s">
        <v>34899</v>
      </c>
    </row>
    <row r="8870" spans="1:5" x14ac:dyDescent="0.3">
      <c r="A8870" t="s">
        <v>34900</v>
      </c>
      <c r="B8870" t="s">
        <v>34901</v>
      </c>
      <c r="C8870" t="s">
        <v>34902</v>
      </c>
      <c r="D8870" t="s">
        <v>34902</v>
      </c>
      <c r="E8870" t="s">
        <v>34902</v>
      </c>
    </row>
    <row r="8871" spans="1:5" x14ac:dyDescent="0.3">
      <c r="A8871" t="s">
        <v>34903</v>
      </c>
      <c r="B8871" t="s">
        <v>34904</v>
      </c>
      <c r="C8871" t="s">
        <v>34905</v>
      </c>
      <c r="D8871" t="s">
        <v>34905</v>
      </c>
      <c r="E8871" t="s">
        <v>34905</v>
      </c>
    </row>
    <row r="8872" spans="1:5" x14ac:dyDescent="0.3">
      <c r="A8872" t="s">
        <v>34906</v>
      </c>
      <c r="B8872" t="s">
        <v>34907</v>
      </c>
      <c r="C8872" t="s">
        <v>34908</v>
      </c>
      <c r="D8872" t="s">
        <v>34908</v>
      </c>
      <c r="E8872" t="s">
        <v>34908</v>
      </c>
    </row>
    <row r="8873" spans="1:5" x14ac:dyDescent="0.3">
      <c r="A8873" t="s">
        <v>34909</v>
      </c>
      <c r="B8873" t="s">
        <v>34910</v>
      </c>
      <c r="C8873" t="s">
        <v>26306</v>
      </c>
      <c r="D8873" t="s">
        <v>26306</v>
      </c>
      <c r="E8873" t="s">
        <v>26306</v>
      </c>
    </row>
    <row r="8874" spans="1:5" x14ac:dyDescent="0.3">
      <c r="A8874" t="s">
        <v>34911</v>
      </c>
      <c r="B8874" t="s">
        <v>34912</v>
      </c>
      <c r="C8874" t="s">
        <v>34913</v>
      </c>
      <c r="D8874" t="s">
        <v>34913</v>
      </c>
      <c r="E8874" t="s">
        <v>34913</v>
      </c>
    </row>
    <row r="8875" spans="1:5" x14ac:dyDescent="0.3">
      <c r="A8875" t="s">
        <v>34914</v>
      </c>
      <c r="B8875" t="s">
        <v>34915</v>
      </c>
      <c r="C8875" t="s">
        <v>34916</v>
      </c>
      <c r="D8875" t="s">
        <v>34916</v>
      </c>
      <c r="E8875" t="s">
        <v>34916</v>
      </c>
    </row>
    <row r="8876" spans="1:5" x14ac:dyDescent="0.3">
      <c r="A8876" t="s">
        <v>34917</v>
      </c>
      <c r="B8876" t="s">
        <v>34918</v>
      </c>
      <c r="C8876" t="s">
        <v>34919</v>
      </c>
      <c r="D8876" t="s">
        <v>34919</v>
      </c>
      <c r="E8876" t="s">
        <v>34919</v>
      </c>
    </row>
    <row r="8877" spans="1:5" x14ac:dyDescent="0.3">
      <c r="A8877" t="s">
        <v>34920</v>
      </c>
      <c r="B8877" t="s">
        <v>34921</v>
      </c>
      <c r="C8877" t="s">
        <v>34922</v>
      </c>
      <c r="D8877" t="s">
        <v>34922</v>
      </c>
      <c r="E8877" t="s">
        <v>34922</v>
      </c>
    </row>
    <row r="8878" spans="1:5" x14ac:dyDescent="0.3">
      <c r="A8878" t="s">
        <v>34923</v>
      </c>
      <c r="B8878" t="s">
        <v>34924</v>
      </c>
      <c r="C8878" t="s">
        <v>34925</v>
      </c>
      <c r="D8878" t="s">
        <v>34925</v>
      </c>
      <c r="E8878" t="s">
        <v>34925</v>
      </c>
    </row>
    <row r="8879" spans="1:5" x14ac:dyDescent="0.3">
      <c r="A8879" t="s">
        <v>34926</v>
      </c>
      <c r="B8879" t="s">
        <v>34927</v>
      </c>
      <c r="C8879" t="s">
        <v>34928</v>
      </c>
      <c r="D8879" t="s">
        <v>34928</v>
      </c>
      <c r="E8879" t="s">
        <v>34928</v>
      </c>
    </row>
    <row r="8880" spans="1:5" x14ac:dyDescent="0.3">
      <c r="A8880" t="s">
        <v>34929</v>
      </c>
      <c r="B8880" t="s">
        <v>34930</v>
      </c>
      <c r="C8880" t="s">
        <v>34931</v>
      </c>
      <c r="D8880" t="s">
        <v>34931</v>
      </c>
      <c r="E8880" t="s">
        <v>34931</v>
      </c>
    </row>
    <row r="8881" spans="1:5" x14ac:dyDescent="0.3">
      <c r="A8881" t="s">
        <v>34932</v>
      </c>
      <c r="B8881" t="s">
        <v>34933</v>
      </c>
      <c r="C8881" t="s">
        <v>32168</v>
      </c>
      <c r="D8881" t="s">
        <v>32168</v>
      </c>
      <c r="E8881" t="s">
        <v>32168</v>
      </c>
    </row>
    <row r="8882" spans="1:5" x14ac:dyDescent="0.3">
      <c r="A8882" t="s">
        <v>34934</v>
      </c>
      <c r="B8882" t="s">
        <v>34935</v>
      </c>
      <c r="C8882" t="s">
        <v>34936</v>
      </c>
      <c r="D8882" t="s">
        <v>34936</v>
      </c>
      <c r="E8882" t="s">
        <v>34936</v>
      </c>
    </row>
    <row r="8883" spans="1:5" x14ac:dyDescent="0.3">
      <c r="A8883" t="s">
        <v>34937</v>
      </c>
      <c r="B8883" t="s">
        <v>34938</v>
      </c>
      <c r="C8883" t="s">
        <v>34939</v>
      </c>
      <c r="D8883" t="s">
        <v>34939</v>
      </c>
      <c r="E8883" t="s">
        <v>34939</v>
      </c>
    </row>
    <row r="8884" spans="1:5" x14ac:dyDescent="0.3">
      <c r="A8884" t="s">
        <v>34940</v>
      </c>
      <c r="B8884" t="s">
        <v>34941</v>
      </c>
      <c r="C8884" t="s">
        <v>34942</v>
      </c>
      <c r="D8884" t="s">
        <v>34942</v>
      </c>
      <c r="E8884" t="s">
        <v>34942</v>
      </c>
    </row>
    <row r="8885" spans="1:5" x14ac:dyDescent="0.3">
      <c r="A8885" t="s">
        <v>34943</v>
      </c>
      <c r="B8885" t="s">
        <v>34944</v>
      </c>
      <c r="C8885" t="s">
        <v>28176</v>
      </c>
      <c r="D8885" t="s">
        <v>28176</v>
      </c>
      <c r="E8885" t="s">
        <v>28176</v>
      </c>
    </row>
    <row r="8886" spans="1:5" x14ac:dyDescent="0.3">
      <c r="A8886" t="s">
        <v>34945</v>
      </c>
      <c r="B8886" t="s">
        <v>34946</v>
      </c>
      <c r="C8886" t="s">
        <v>34947</v>
      </c>
      <c r="D8886" t="s">
        <v>34947</v>
      </c>
      <c r="E8886" t="s">
        <v>34947</v>
      </c>
    </row>
    <row r="8887" spans="1:5" x14ac:dyDescent="0.3">
      <c r="A8887" t="s">
        <v>34948</v>
      </c>
      <c r="B8887" t="s">
        <v>34949</v>
      </c>
      <c r="C8887" t="s">
        <v>34950</v>
      </c>
      <c r="D8887" t="s">
        <v>34950</v>
      </c>
      <c r="E8887" t="s">
        <v>34950</v>
      </c>
    </row>
    <row r="8888" spans="1:5" x14ac:dyDescent="0.3">
      <c r="A8888" t="s">
        <v>34951</v>
      </c>
      <c r="B8888" t="s">
        <v>34952</v>
      </c>
      <c r="C8888" t="s">
        <v>34953</v>
      </c>
      <c r="D8888" t="s">
        <v>34953</v>
      </c>
      <c r="E8888" t="s">
        <v>34953</v>
      </c>
    </row>
    <row r="8889" spans="1:5" x14ac:dyDescent="0.3">
      <c r="A8889" t="s">
        <v>34954</v>
      </c>
      <c r="B8889" t="s">
        <v>34955</v>
      </c>
      <c r="C8889" t="s">
        <v>34956</v>
      </c>
      <c r="D8889" t="s">
        <v>34956</v>
      </c>
      <c r="E8889" t="s">
        <v>34956</v>
      </c>
    </row>
    <row r="8890" spans="1:5" x14ac:dyDescent="0.3">
      <c r="A8890" t="s">
        <v>34957</v>
      </c>
      <c r="B8890" t="s">
        <v>34958</v>
      </c>
      <c r="C8890" t="s">
        <v>25741</v>
      </c>
      <c r="D8890" t="s">
        <v>25741</v>
      </c>
      <c r="E8890" t="s">
        <v>25741</v>
      </c>
    </row>
    <row r="8891" spans="1:5" x14ac:dyDescent="0.3">
      <c r="A8891" t="s">
        <v>34959</v>
      </c>
      <c r="B8891" t="s">
        <v>34960</v>
      </c>
      <c r="C8891" t="s">
        <v>21106</v>
      </c>
      <c r="D8891" t="s">
        <v>21106</v>
      </c>
      <c r="E8891" t="s">
        <v>21106</v>
      </c>
    </row>
    <row r="8892" spans="1:5" x14ac:dyDescent="0.3">
      <c r="A8892" t="s">
        <v>34961</v>
      </c>
      <c r="B8892" t="s">
        <v>34962</v>
      </c>
      <c r="C8892" t="s">
        <v>34963</v>
      </c>
      <c r="D8892" t="s">
        <v>34963</v>
      </c>
      <c r="E8892" t="s">
        <v>34963</v>
      </c>
    </row>
    <row r="8893" spans="1:5" x14ac:dyDescent="0.3">
      <c r="A8893" t="s">
        <v>34964</v>
      </c>
      <c r="B8893" t="s">
        <v>34965</v>
      </c>
      <c r="C8893" t="s">
        <v>34966</v>
      </c>
      <c r="D8893" t="s">
        <v>34966</v>
      </c>
      <c r="E8893" t="s">
        <v>34966</v>
      </c>
    </row>
    <row r="8894" spans="1:5" x14ac:dyDescent="0.3">
      <c r="A8894" t="s">
        <v>34967</v>
      </c>
      <c r="B8894" t="s">
        <v>34968</v>
      </c>
      <c r="C8894" t="s">
        <v>34969</v>
      </c>
      <c r="D8894" t="s">
        <v>34969</v>
      </c>
      <c r="E8894" t="s">
        <v>34969</v>
      </c>
    </row>
    <row r="8895" spans="1:5" x14ac:dyDescent="0.3">
      <c r="A8895" t="s">
        <v>34970</v>
      </c>
      <c r="B8895" t="s">
        <v>34971</v>
      </c>
      <c r="C8895" t="s">
        <v>34972</v>
      </c>
      <c r="D8895" t="s">
        <v>34972</v>
      </c>
      <c r="E8895" t="s">
        <v>34972</v>
      </c>
    </row>
    <row r="8896" spans="1:5" x14ac:dyDescent="0.3">
      <c r="A8896" t="s">
        <v>34973</v>
      </c>
      <c r="B8896" t="s">
        <v>34974</v>
      </c>
      <c r="C8896" t="s">
        <v>34975</v>
      </c>
      <c r="D8896" t="s">
        <v>34975</v>
      </c>
      <c r="E8896" t="s">
        <v>34975</v>
      </c>
    </row>
    <row r="8897" spans="1:5" x14ac:dyDescent="0.3">
      <c r="A8897" t="s">
        <v>34976</v>
      </c>
      <c r="B8897" t="s">
        <v>34977</v>
      </c>
      <c r="C8897" t="s">
        <v>34978</v>
      </c>
      <c r="D8897" t="s">
        <v>34978</v>
      </c>
      <c r="E8897" t="s">
        <v>34978</v>
      </c>
    </row>
    <row r="8898" spans="1:5" x14ac:dyDescent="0.3">
      <c r="A8898" t="s">
        <v>34979</v>
      </c>
      <c r="B8898" t="s">
        <v>34980</v>
      </c>
      <c r="C8898" t="s">
        <v>34981</v>
      </c>
      <c r="D8898" t="s">
        <v>34981</v>
      </c>
      <c r="E8898" t="s">
        <v>34981</v>
      </c>
    </row>
    <row r="8899" spans="1:5" x14ac:dyDescent="0.3">
      <c r="A8899" t="s">
        <v>34982</v>
      </c>
      <c r="B8899" t="s">
        <v>34983</v>
      </c>
      <c r="C8899" t="s">
        <v>34984</v>
      </c>
      <c r="D8899" t="s">
        <v>34985</v>
      </c>
      <c r="E8899" t="s">
        <v>34985</v>
      </c>
    </row>
    <row r="8900" spans="1:5" x14ac:dyDescent="0.3">
      <c r="A8900" t="s">
        <v>34986</v>
      </c>
      <c r="B8900" t="s">
        <v>34987</v>
      </c>
      <c r="C8900" t="s">
        <v>34988</v>
      </c>
      <c r="D8900" t="s">
        <v>34988</v>
      </c>
      <c r="E8900" t="s">
        <v>34988</v>
      </c>
    </row>
    <row r="8901" spans="1:5" x14ac:dyDescent="0.3">
      <c r="A8901" t="s">
        <v>34989</v>
      </c>
      <c r="B8901" t="s">
        <v>34990</v>
      </c>
      <c r="C8901" t="s">
        <v>34991</v>
      </c>
      <c r="D8901" t="s">
        <v>34991</v>
      </c>
      <c r="E8901" t="s">
        <v>34991</v>
      </c>
    </row>
    <row r="8902" spans="1:5" x14ac:dyDescent="0.3">
      <c r="A8902" t="s">
        <v>34992</v>
      </c>
      <c r="B8902" t="s">
        <v>34993</v>
      </c>
      <c r="C8902" t="s">
        <v>34988</v>
      </c>
      <c r="D8902" t="s">
        <v>34988</v>
      </c>
      <c r="E8902" t="s">
        <v>34988</v>
      </c>
    </row>
    <row r="8903" spans="1:5" x14ac:dyDescent="0.3">
      <c r="A8903" t="s">
        <v>34994</v>
      </c>
      <c r="B8903" t="s">
        <v>34995</v>
      </c>
      <c r="C8903" t="s">
        <v>34996</v>
      </c>
      <c r="D8903" t="s">
        <v>34996</v>
      </c>
      <c r="E8903" t="s">
        <v>34996</v>
      </c>
    </row>
    <row r="8904" spans="1:5" x14ac:dyDescent="0.3">
      <c r="A8904" t="s">
        <v>34997</v>
      </c>
      <c r="B8904" t="s">
        <v>34998</v>
      </c>
      <c r="C8904" t="s">
        <v>34999</v>
      </c>
      <c r="D8904" t="s">
        <v>34999</v>
      </c>
      <c r="E8904" t="s">
        <v>34999</v>
      </c>
    </row>
    <row r="8905" spans="1:5" x14ac:dyDescent="0.3">
      <c r="A8905" t="s">
        <v>35000</v>
      </c>
      <c r="B8905" t="s">
        <v>35001</v>
      </c>
      <c r="C8905" t="s">
        <v>35002</v>
      </c>
      <c r="D8905" t="s">
        <v>35002</v>
      </c>
      <c r="E8905" t="s">
        <v>35002</v>
      </c>
    </row>
    <row r="8906" spans="1:5" x14ac:dyDescent="0.3">
      <c r="A8906" t="s">
        <v>35003</v>
      </c>
      <c r="B8906" t="s">
        <v>35004</v>
      </c>
      <c r="C8906" t="s">
        <v>35005</v>
      </c>
      <c r="D8906" t="s">
        <v>35005</v>
      </c>
      <c r="E8906" t="s">
        <v>35005</v>
      </c>
    </row>
    <row r="8907" spans="1:5" x14ac:dyDescent="0.3">
      <c r="A8907" t="s">
        <v>35006</v>
      </c>
      <c r="B8907" t="s">
        <v>35007</v>
      </c>
      <c r="C8907" t="s">
        <v>35008</v>
      </c>
      <c r="D8907" t="s">
        <v>35008</v>
      </c>
      <c r="E8907" t="s">
        <v>35008</v>
      </c>
    </row>
    <row r="8908" spans="1:5" x14ac:dyDescent="0.3">
      <c r="A8908" t="s">
        <v>35009</v>
      </c>
      <c r="B8908" t="s">
        <v>35010</v>
      </c>
      <c r="C8908" t="s">
        <v>35011</v>
      </c>
      <c r="D8908" t="s">
        <v>35011</v>
      </c>
      <c r="E8908" t="s">
        <v>35011</v>
      </c>
    </row>
    <row r="8909" spans="1:5" x14ac:dyDescent="0.3">
      <c r="A8909" t="s">
        <v>35012</v>
      </c>
      <c r="B8909" t="s">
        <v>35013</v>
      </c>
      <c r="C8909" t="s">
        <v>35014</v>
      </c>
      <c r="D8909" t="s">
        <v>35014</v>
      </c>
      <c r="E8909" t="s">
        <v>35014</v>
      </c>
    </row>
    <row r="8910" spans="1:5" x14ac:dyDescent="0.3">
      <c r="A8910" t="s">
        <v>35015</v>
      </c>
      <c r="B8910" t="s">
        <v>35016</v>
      </c>
      <c r="C8910" t="s">
        <v>35017</v>
      </c>
      <c r="D8910" t="s">
        <v>35017</v>
      </c>
      <c r="E8910" t="s">
        <v>35017</v>
      </c>
    </row>
    <row r="8911" spans="1:5" x14ac:dyDescent="0.3">
      <c r="A8911" t="s">
        <v>35018</v>
      </c>
      <c r="B8911" t="s">
        <v>35019</v>
      </c>
      <c r="C8911" t="s">
        <v>35020</v>
      </c>
      <c r="D8911" t="s">
        <v>35020</v>
      </c>
      <c r="E8911" t="s">
        <v>35020</v>
      </c>
    </row>
    <row r="8912" spans="1:5" x14ac:dyDescent="0.3">
      <c r="A8912" t="s">
        <v>35021</v>
      </c>
      <c r="B8912" t="s">
        <v>35022</v>
      </c>
      <c r="C8912" t="s">
        <v>28363</v>
      </c>
      <c r="D8912" t="s">
        <v>28363</v>
      </c>
      <c r="E8912" t="s">
        <v>28363</v>
      </c>
    </row>
    <row r="8913" spans="1:5" x14ac:dyDescent="0.3">
      <c r="A8913" t="s">
        <v>35023</v>
      </c>
      <c r="B8913" t="s">
        <v>35024</v>
      </c>
      <c r="C8913" t="s">
        <v>35025</v>
      </c>
      <c r="D8913" t="s">
        <v>35025</v>
      </c>
      <c r="E8913" t="s">
        <v>35025</v>
      </c>
    </row>
    <row r="8914" spans="1:5" x14ac:dyDescent="0.3">
      <c r="A8914" t="s">
        <v>35026</v>
      </c>
      <c r="B8914" t="s">
        <v>35027</v>
      </c>
      <c r="C8914" t="s">
        <v>35028</v>
      </c>
      <c r="D8914" t="s">
        <v>35028</v>
      </c>
      <c r="E8914" t="s">
        <v>35028</v>
      </c>
    </row>
    <row r="8915" spans="1:5" x14ac:dyDescent="0.3">
      <c r="A8915" t="s">
        <v>35029</v>
      </c>
      <c r="B8915" t="s">
        <v>35030</v>
      </c>
      <c r="C8915" t="s">
        <v>35031</v>
      </c>
      <c r="D8915" t="s">
        <v>35031</v>
      </c>
      <c r="E8915" t="s">
        <v>35031</v>
      </c>
    </row>
    <row r="8916" spans="1:5" x14ac:dyDescent="0.3">
      <c r="A8916" t="s">
        <v>35032</v>
      </c>
      <c r="B8916" t="s">
        <v>35033</v>
      </c>
      <c r="C8916" t="s">
        <v>35034</v>
      </c>
      <c r="D8916" t="s">
        <v>35034</v>
      </c>
      <c r="E8916" t="s">
        <v>35034</v>
      </c>
    </row>
    <row r="8917" spans="1:5" x14ac:dyDescent="0.3">
      <c r="A8917" t="s">
        <v>35035</v>
      </c>
      <c r="B8917" t="s">
        <v>35036</v>
      </c>
      <c r="C8917" t="s">
        <v>35037</v>
      </c>
      <c r="D8917" t="s">
        <v>35037</v>
      </c>
      <c r="E8917" t="s">
        <v>35037</v>
      </c>
    </row>
    <row r="8918" spans="1:5" x14ac:dyDescent="0.3">
      <c r="A8918" t="s">
        <v>35038</v>
      </c>
      <c r="B8918" t="s">
        <v>35039</v>
      </c>
      <c r="C8918" t="s">
        <v>35040</v>
      </c>
      <c r="D8918" t="s">
        <v>35040</v>
      </c>
      <c r="E8918" t="s">
        <v>35040</v>
      </c>
    </row>
    <row r="8919" spans="1:5" x14ac:dyDescent="0.3">
      <c r="A8919" t="s">
        <v>35041</v>
      </c>
      <c r="B8919" t="s">
        <v>35042</v>
      </c>
      <c r="C8919" t="s">
        <v>35043</v>
      </c>
      <c r="D8919" t="s">
        <v>35043</v>
      </c>
      <c r="E8919" t="s">
        <v>35043</v>
      </c>
    </row>
    <row r="8920" spans="1:5" x14ac:dyDescent="0.3">
      <c r="A8920" t="s">
        <v>35044</v>
      </c>
      <c r="B8920" t="s">
        <v>35045</v>
      </c>
      <c r="C8920" t="s">
        <v>35046</v>
      </c>
      <c r="D8920" t="s">
        <v>35046</v>
      </c>
      <c r="E8920" t="s">
        <v>35046</v>
      </c>
    </row>
    <row r="8921" spans="1:5" x14ac:dyDescent="0.3">
      <c r="A8921" t="s">
        <v>35047</v>
      </c>
      <c r="B8921" t="s">
        <v>35048</v>
      </c>
      <c r="C8921" t="s">
        <v>35049</v>
      </c>
      <c r="D8921" t="s">
        <v>35049</v>
      </c>
      <c r="E8921" t="s">
        <v>35049</v>
      </c>
    </row>
    <row r="8922" spans="1:5" x14ac:dyDescent="0.3">
      <c r="A8922" t="s">
        <v>35050</v>
      </c>
      <c r="B8922" t="s">
        <v>35051</v>
      </c>
      <c r="C8922" t="s">
        <v>35052</v>
      </c>
      <c r="D8922" t="s">
        <v>35052</v>
      </c>
      <c r="E8922" t="s">
        <v>35052</v>
      </c>
    </row>
    <row r="8923" spans="1:5" x14ac:dyDescent="0.3">
      <c r="A8923" t="s">
        <v>35053</v>
      </c>
      <c r="B8923" t="s">
        <v>35054</v>
      </c>
      <c r="C8923" t="s">
        <v>35055</v>
      </c>
      <c r="D8923" t="s">
        <v>35056</v>
      </c>
      <c r="E8923" t="s">
        <v>35056</v>
      </c>
    </row>
    <row r="8924" spans="1:5" x14ac:dyDescent="0.3">
      <c r="A8924" t="s">
        <v>35057</v>
      </c>
      <c r="B8924" t="s">
        <v>35058</v>
      </c>
      <c r="C8924" t="s">
        <v>35059</v>
      </c>
      <c r="D8924" t="s">
        <v>35059</v>
      </c>
      <c r="E8924" t="s">
        <v>35059</v>
      </c>
    </row>
    <row r="8925" spans="1:5" x14ac:dyDescent="0.3">
      <c r="A8925" t="s">
        <v>35060</v>
      </c>
      <c r="B8925" t="s">
        <v>35061</v>
      </c>
      <c r="C8925" t="s">
        <v>35062</v>
      </c>
      <c r="D8925" t="s">
        <v>35063</v>
      </c>
      <c r="E8925" t="s">
        <v>35063</v>
      </c>
    </row>
    <row r="8926" spans="1:5" x14ac:dyDescent="0.3">
      <c r="A8926" t="s">
        <v>35064</v>
      </c>
      <c r="B8926" t="s">
        <v>35065</v>
      </c>
      <c r="C8926" t="s">
        <v>35066</v>
      </c>
      <c r="D8926" t="s">
        <v>35066</v>
      </c>
      <c r="E8926" t="s">
        <v>35066</v>
      </c>
    </row>
    <row r="8927" spans="1:5" x14ac:dyDescent="0.3">
      <c r="A8927" t="s">
        <v>35067</v>
      </c>
      <c r="B8927" t="s">
        <v>35068</v>
      </c>
      <c r="C8927" t="s">
        <v>35069</v>
      </c>
      <c r="D8927" t="s">
        <v>35069</v>
      </c>
      <c r="E8927" t="s">
        <v>35069</v>
      </c>
    </row>
    <row r="8928" spans="1:5" x14ac:dyDescent="0.3">
      <c r="A8928" t="s">
        <v>35070</v>
      </c>
      <c r="B8928" t="s">
        <v>35071</v>
      </c>
      <c r="C8928" t="s">
        <v>35072</v>
      </c>
      <c r="D8928" t="s">
        <v>35072</v>
      </c>
      <c r="E8928" t="s">
        <v>35072</v>
      </c>
    </row>
    <row r="8929" spans="1:5" x14ac:dyDescent="0.3">
      <c r="A8929" t="s">
        <v>35073</v>
      </c>
      <c r="B8929" t="s">
        <v>35074</v>
      </c>
      <c r="C8929" t="s">
        <v>35075</v>
      </c>
      <c r="D8929" t="s">
        <v>35075</v>
      </c>
      <c r="E8929" t="s">
        <v>35075</v>
      </c>
    </row>
    <row r="8930" spans="1:5" x14ac:dyDescent="0.3">
      <c r="A8930" t="s">
        <v>35076</v>
      </c>
      <c r="B8930" t="s">
        <v>35077</v>
      </c>
      <c r="C8930" t="s">
        <v>35078</v>
      </c>
      <c r="D8930" t="s">
        <v>35079</v>
      </c>
      <c r="E8930" t="s">
        <v>35079</v>
      </c>
    </row>
    <row r="8931" spans="1:5" x14ac:dyDescent="0.3">
      <c r="A8931" t="s">
        <v>35080</v>
      </c>
      <c r="B8931" t="s">
        <v>35081</v>
      </c>
      <c r="C8931" t="s">
        <v>35082</v>
      </c>
      <c r="D8931" t="s">
        <v>35082</v>
      </c>
      <c r="E8931" t="s">
        <v>35082</v>
      </c>
    </row>
    <row r="8932" spans="1:5" x14ac:dyDescent="0.3">
      <c r="A8932" t="s">
        <v>35083</v>
      </c>
      <c r="B8932" t="s">
        <v>35084</v>
      </c>
      <c r="C8932" t="s">
        <v>9692</v>
      </c>
      <c r="D8932" t="s">
        <v>9692</v>
      </c>
      <c r="E8932" t="s">
        <v>9692</v>
      </c>
    </row>
    <row r="8933" spans="1:5" x14ac:dyDescent="0.3">
      <c r="A8933" t="s">
        <v>35085</v>
      </c>
      <c r="B8933" t="s">
        <v>35086</v>
      </c>
      <c r="C8933" t="s">
        <v>35087</v>
      </c>
      <c r="D8933" t="s">
        <v>35088</v>
      </c>
      <c r="E8933" t="s">
        <v>35088</v>
      </c>
    </row>
    <row r="8934" spans="1:5" x14ac:dyDescent="0.3">
      <c r="A8934" t="s">
        <v>35089</v>
      </c>
      <c r="B8934" t="s">
        <v>35090</v>
      </c>
      <c r="C8934" t="s">
        <v>35091</v>
      </c>
      <c r="D8934" t="s">
        <v>35091</v>
      </c>
      <c r="E8934" t="s">
        <v>35091</v>
      </c>
    </row>
    <row r="8935" spans="1:5" x14ac:dyDescent="0.3">
      <c r="A8935" t="s">
        <v>35092</v>
      </c>
      <c r="B8935" t="s">
        <v>35093</v>
      </c>
      <c r="C8935" t="s">
        <v>35094</v>
      </c>
      <c r="D8935" t="s">
        <v>35094</v>
      </c>
      <c r="E8935" t="s">
        <v>35094</v>
      </c>
    </row>
    <row r="8936" spans="1:5" x14ac:dyDescent="0.3">
      <c r="A8936" t="s">
        <v>35095</v>
      </c>
      <c r="B8936" t="s">
        <v>35096</v>
      </c>
      <c r="C8936" t="s">
        <v>35097</v>
      </c>
      <c r="D8936" t="s">
        <v>35097</v>
      </c>
      <c r="E8936" t="s">
        <v>35097</v>
      </c>
    </row>
    <row r="8937" spans="1:5" x14ac:dyDescent="0.3">
      <c r="A8937" t="s">
        <v>35098</v>
      </c>
      <c r="B8937" t="s">
        <v>35099</v>
      </c>
      <c r="C8937" t="s">
        <v>35100</v>
      </c>
      <c r="D8937" t="s">
        <v>35100</v>
      </c>
      <c r="E8937" t="s">
        <v>35100</v>
      </c>
    </row>
    <row r="8938" spans="1:5" x14ac:dyDescent="0.3">
      <c r="A8938" t="s">
        <v>35101</v>
      </c>
      <c r="B8938" t="s">
        <v>35102</v>
      </c>
      <c r="C8938" t="s">
        <v>35103</v>
      </c>
      <c r="D8938" t="s">
        <v>35103</v>
      </c>
      <c r="E8938" t="s">
        <v>35103</v>
      </c>
    </row>
    <row r="8939" spans="1:5" x14ac:dyDescent="0.3">
      <c r="A8939" t="s">
        <v>35104</v>
      </c>
      <c r="B8939" t="s">
        <v>35105</v>
      </c>
      <c r="C8939" t="s">
        <v>35106</v>
      </c>
      <c r="D8939" t="s">
        <v>35106</v>
      </c>
      <c r="E8939" t="s">
        <v>35106</v>
      </c>
    </row>
    <row r="8940" spans="1:5" x14ac:dyDescent="0.3">
      <c r="A8940" t="s">
        <v>35107</v>
      </c>
      <c r="B8940" t="s">
        <v>35108</v>
      </c>
      <c r="C8940" t="s">
        <v>35109</v>
      </c>
      <c r="D8940" t="s">
        <v>35109</v>
      </c>
      <c r="E8940" t="s">
        <v>35109</v>
      </c>
    </row>
    <row r="8941" spans="1:5" x14ac:dyDescent="0.3">
      <c r="A8941" t="s">
        <v>35110</v>
      </c>
      <c r="B8941" t="s">
        <v>35111</v>
      </c>
      <c r="C8941" t="s">
        <v>35112</v>
      </c>
      <c r="D8941" t="s">
        <v>35113</v>
      </c>
      <c r="E8941" t="s">
        <v>35113</v>
      </c>
    </row>
    <row r="8942" spans="1:5" x14ac:dyDescent="0.3">
      <c r="A8942" t="s">
        <v>35114</v>
      </c>
      <c r="B8942" t="s">
        <v>35115</v>
      </c>
      <c r="C8942" t="s">
        <v>14300</v>
      </c>
      <c r="D8942" t="s">
        <v>14300</v>
      </c>
      <c r="E8942" t="s">
        <v>14300</v>
      </c>
    </row>
    <row r="8943" spans="1:5" x14ac:dyDescent="0.3">
      <c r="A8943" t="s">
        <v>35116</v>
      </c>
      <c r="B8943" t="s">
        <v>35117</v>
      </c>
      <c r="C8943" t="s">
        <v>35118</v>
      </c>
      <c r="D8943" t="s">
        <v>35118</v>
      </c>
      <c r="E8943" t="s">
        <v>35118</v>
      </c>
    </row>
    <row r="8944" spans="1:5" x14ac:dyDescent="0.3">
      <c r="A8944" t="s">
        <v>35119</v>
      </c>
      <c r="B8944" t="s">
        <v>35120</v>
      </c>
      <c r="C8944" t="s">
        <v>35121</v>
      </c>
      <c r="D8944" t="s">
        <v>35121</v>
      </c>
      <c r="E8944" t="s">
        <v>35121</v>
      </c>
    </row>
    <row r="8945" spans="1:5" x14ac:dyDescent="0.3">
      <c r="A8945" t="s">
        <v>35122</v>
      </c>
      <c r="B8945" t="s">
        <v>35123</v>
      </c>
      <c r="C8945" t="s">
        <v>35124</v>
      </c>
      <c r="D8945" t="s">
        <v>35124</v>
      </c>
      <c r="E8945" t="s">
        <v>35124</v>
      </c>
    </row>
    <row r="8946" spans="1:5" x14ac:dyDescent="0.3">
      <c r="A8946" t="s">
        <v>35125</v>
      </c>
      <c r="B8946" t="s">
        <v>35126</v>
      </c>
      <c r="C8946" t="s">
        <v>35127</v>
      </c>
      <c r="D8946" t="s">
        <v>35127</v>
      </c>
      <c r="E8946" t="s">
        <v>35127</v>
      </c>
    </row>
    <row r="8947" spans="1:5" x14ac:dyDescent="0.3">
      <c r="A8947" t="s">
        <v>35128</v>
      </c>
      <c r="B8947" t="s">
        <v>35129</v>
      </c>
      <c r="C8947" t="s">
        <v>35127</v>
      </c>
      <c r="D8947" t="s">
        <v>35127</v>
      </c>
      <c r="E8947" t="s">
        <v>35127</v>
      </c>
    </row>
    <row r="8948" spans="1:5" x14ac:dyDescent="0.3">
      <c r="A8948" t="s">
        <v>35130</v>
      </c>
      <c r="B8948" t="s">
        <v>35131</v>
      </c>
      <c r="C8948" t="s">
        <v>35132</v>
      </c>
      <c r="D8948" t="s">
        <v>35132</v>
      </c>
      <c r="E8948" t="s">
        <v>35132</v>
      </c>
    </row>
    <row r="8949" spans="1:5" x14ac:dyDescent="0.3">
      <c r="A8949" t="s">
        <v>35133</v>
      </c>
      <c r="B8949" t="s">
        <v>35134</v>
      </c>
      <c r="C8949" t="s">
        <v>35135</v>
      </c>
      <c r="D8949" t="s">
        <v>35136</v>
      </c>
      <c r="E8949" t="s">
        <v>35136</v>
      </c>
    </row>
    <row r="8950" spans="1:5" x14ac:dyDescent="0.3">
      <c r="A8950" t="s">
        <v>35137</v>
      </c>
      <c r="B8950" t="s">
        <v>35138</v>
      </c>
      <c r="C8950" t="s">
        <v>35139</v>
      </c>
      <c r="D8950" t="s">
        <v>35139</v>
      </c>
      <c r="E8950" t="s">
        <v>35139</v>
      </c>
    </row>
    <row r="8951" spans="1:5" x14ac:dyDescent="0.3">
      <c r="A8951" t="s">
        <v>35140</v>
      </c>
      <c r="B8951" t="s">
        <v>35141</v>
      </c>
      <c r="C8951" t="s">
        <v>35142</v>
      </c>
      <c r="D8951" t="s">
        <v>35142</v>
      </c>
      <c r="E8951" t="s">
        <v>35142</v>
      </c>
    </row>
    <row r="8952" spans="1:5" x14ac:dyDescent="0.3">
      <c r="A8952" t="s">
        <v>35143</v>
      </c>
      <c r="B8952" t="s">
        <v>35144</v>
      </c>
      <c r="C8952" t="s">
        <v>35145</v>
      </c>
      <c r="D8952" t="s">
        <v>35145</v>
      </c>
      <c r="E8952" t="s">
        <v>35145</v>
      </c>
    </row>
    <row r="8953" spans="1:5" x14ac:dyDescent="0.3">
      <c r="A8953" t="s">
        <v>35146</v>
      </c>
      <c r="B8953" t="s">
        <v>35147</v>
      </c>
      <c r="C8953" t="s">
        <v>35148</v>
      </c>
      <c r="D8953" t="s">
        <v>35148</v>
      </c>
      <c r="E8953" t="s">
        <v>35148</v>
      </c>
    </row>
    <row r="8954" spans="1:5" x14ac:dyDescent="0.3">
      <c r="A8954" t="s">
        <v>35149</v>
      </c>
      <c r="B8954" t="s">
        <v>35150</v>
      </c>
      <c r="C8954" t="s">
        <v>35151</v>
      </c>
      <c r="D8954" t="s">
        <v>35151</v>
      </c>
      <c r="E8954" t="s">
        <v>35151</v>
      </c>
    </row>
    <row r="8955" spans="1:5" x14ac:dyDescent="0.3">
      <c r="A8955" t="s">
        <v>35152</v>
      </c>
      <c r="B8955" t="s">
        <v>35153</v>
      </c>
      <c r="C8955" t="s">
        <v>35154</v>
      </c>
      <c r="D8955" t="s">
        <v>35154</v>
      </c>
      <c r="E8955" t="s">
        <v>35154</v>
      </c>
    </row>
    <row r="8956" spans="1:5" x14ac:dyDescent="0.3">
      <c r="A8956" t="s">
        <v>35155</v>
      </c>
      <c r="B8956" t="s">
        <v>35156</v>
      </c>
      <c r="C8956" t="s">
        <v>35157</v>
      </c>
      <c r="D8956" t="s">
        <v>35157</v>
      </c>
      <c r="E8956" t="s">
        <v>35157</v>
      </c>
    </row>
    <row r="8957" spans="1:5" x14ac:dyDescent="0.3">
      <c r="A8957" t="s">
        <v>35158</v>
      </c>
      <c r="B8957" t="s">
        <v>35159</v>
      </c>
      <c r="C8957" t="s">
        <v>35160</v>
      </c>
      <c r="D8957" t="s">
        <v>35160</v>
      </c>
      <c r="E8957" t="s">
        <v>35160</v>
      </c>
    </row>
    <row r="8958" spans="1:5" x14ac:dyDescent="0.3">
      <c r="A8958" t="s">
        <v>35161</v>
      </c>
      <c r="B8958" t="s">
        <v>35162</v>
      </c>
      <c r="C8958" t="s">
        <v>35034</v>
      </c>
      <c r="D8958" t="s">
        <v>35034</v>
      </c>
      <c r="E8958" t="s">
        <v>35034</v>
      </c>
    </row>
    <row r="8959" spans="1:5" x14ac:dyDescent="0.3">
      <c r="A8959" t="s">
        <v>35163</v>
      </c>
      <c r="B8959" t="s">
        <v>35164</v>
      </c>
      <c r="C8959" t="s">
        <v>35165</v>
      </c>
      <c r="D8959" t="s">
        <v>35165</v>
      </c>
      <c r="E8959" t="s">
        <v>35165</v>
      </c>
    </row>
    <row r="8960" spans="1:5" x14ac:dyDescent="0.3">
      <c r="A8960" t="s">
        <v>35166</v>
      </c>
      <c r="B8960" t="s">
        <v>35167</v>
      </c>
      <c r="C8960" t="s">
        <v>35168</v>
      </c>
      <c r="D8960" t="s">
        <v>35168</v>
      </c>
      <c r="E8960" t="s">
        <v>35168</v>
      </c>
    </row>
    <row r="8961" spans="1:5" x14ac:dyDescent="0.3">
      <c r="A8961" t="s">
        <v>35169</v>
      </c>
      <c r="B8961" t="s">
        <v>35170</v>
      </c>
      <c r="C8961" t="s">
        <v>35171</v>
      </c>
      <c r="D8961" t="s">
        <v>35171</v>
      </c>
      <c r="E8961" t="s">
        <v>35171</v>
      </c>
    </row>
    <row r="8962" spans="1:5" x14ac:dyDescent="0.3">
      <c r="A8962" t="s">
        <v>35172</v>
      </c>
      <c r="B8962" t="s">
        <v>35173</v>
      </c>
      <c r="C8962" t="s">
        <v>35174</v>
      </c>
      <c r="D8962" t="s">
        <v>35175</v>
      </c>
      <c r="E8962" t="s">
        <v>35175</v>
      </c>
    </row>
    <row r="8963" spans="1:5" x14ac:dyDescent="0.3">
      <c r="A8963" t="s">
        <v>35176</v>
      </c>
      <c r="B8963" t="s">
        <v>35177</v>
      </c>
      <c r="C8963" t="s">
        <v>35178</v>
      </c>
      <c r="D8963" t="s">
        <v>35178</v>
      </c>
      <c r="E8963" t="s">
        <v>35178</v>
      </c>
    </row>
    <row r="8964" spans="1:5" x14ac:dyDescent="0.3">
      <c r="A8964" t="s">
        <v>35179</v>
      </c>
      <c r="B8964" t="s">
        <v>35180</v>
      </c>
      <c r="C8964" t="s">
        <v>35181</v>
      </c>
      <c r="D8964" t="s">
        <v>35181</v>
      </c>
      <c r="E8964" t="s">
        <v>35181</v>
      </c>
    </row>
    <row r="8965" spans="1:5" x14ac:dyDescent="0.3">
      <c r="A8965" t="s">
        <v>35182</v>
      </c>
      <c r="B8965" t="s">
        <v>35183</v>
      </c>
      <c r="C8965" t="s">
        <v>35184</v>
      </c>
      <c r="D8965" t="s">
        <v>35184</v>
      </c>
      <c r="E8965" t="s">
        <v>35184</v>
      </c>
    </row>
    <row r="8966" spans="1:5" x14ac:dyDescent="0.3">
      <c r="A8966" t="s">
        <v>35185</v>
      </c>
      <c r="B8966" t="s">
        <v>35186</v>
      </c>
      <c r="C8966" t="s">
        <v>35187</v>
      </c>
      <c r="D8966" t="s">
        <v>35187</v>
      </c>
      <c r="E8966" t="s">
        <v>35187</v>
      </c>
    </row>
    <row r="8967" spans="1:5" x14ac:dyDescent="0.3">
      <c r="A8967" t="s">
        <v>35188</v>
      </c>
      <c r="B8967" t="s">
        <v>35189</v>
      </c>
      <c r="C8967" t="s">
        <v>35190</v>
      </c>
      <c r="D8967" t="s">
        <v>35191</v>
      </c>
      <c r="E8967" t="s">
        <v>35191</v>
      </c>
    </row>
    <row r="8968" spans="1:5" x14ac:dyDescent="0.3">
      <c r="A8968" t="s">
        <v>35192</v>
      </c>
      <c r="B8968" t="s">
        <v>35193</v>
      </c>
      <c r="C8968" t="s">
        <v>7591</v>
      </c>
      <c r="D8968" t="s">
        <v>7591</v>
      </c>
      <c r="E8968" t="s">
        <v>7591</v>
      </c>
    </row>
    <row r="8969" spans="1:5" x14ac:dyDescent="0.3">
      <c r="A8969" t="s">
        <v>35194</v>
      </c>
      <c r="B8969" t="s">
        <v>35195</v>
      </c>
      <c r="C8969" t="s">
        <v>35196</v>
      </c>
      <c r="D8969" t="s">
        <v>35197</v>
      </c>
      <c r="E8969" t="s">
        <v>35197</v>
      </c>
    </row>
    <row r="8970" spans="1:5" x14ac:dyDescent="0.3">
      <c r="A8970" t="s">
        <v>35198</v>
      </c>
      <c r="B8970" t="s">
        <v>35199</v>
      </c>
      <c r="C8970" t="s">
        <v>35200</v>
      </c>
      <c r="D8970" t="s">
        <v>35200</v>
      </c>
      <c r="E8970" t="s">
        <v>35200</v>
      </c>
    </row>
    <row r="8971" spans="1:5" x14ac:dyDescent="0.3">
      <c r="A8971" t="s">
        <v>35201</v>
      </c>
      <c r="B8971" t="s">
        <v>35202</v>
      </c>
      <c r="C8971" t="s">
        <v>35203</v>
      </c>
      <c r="D8971" t="s">
        <v>35203</v>
      </c>
      <c r="E8971" t="s">
        <v>35203</v>
      </c>
    </row>
    <row r="8972" spans="1:5" x14ac:dyDescent="0.3">
      <c r="A8972" t="s">
        <v>35204</v>
      </c>
      <c r="B8972" t="s">
        <v>35205</v>
      </c>
      <c r="C8972" t="s">
        <v>35206</v>
      </c>
      <c r="D8972" t="s">
        <v>35206</v>
      </c>
      <c r="E8972" t="s">
        <v>35206</v>
      </c>
    </row>
    <row r="8973" spans="1:5" x14ac:dyDescent="0.3">
      <c r="A8973" t="s">
        <v>35207</v>
      </c>
      <c r="B8973" t="s">
        <v>35208</v>
      </c>
      <c r="C8973" t="s">
        <v>35209</v>
      </c>
      <c r="D8973" t="s">
        <v>35209</v>
      </c>
      <c r="E8973" t="s">
        <v>35209</v>
      </c>
    </row>
    <row r="8974" spans="1:5" x14ac:dyDescent="0.3">
      <c r="A8974" t="s">
        <v>35210</v>
      </c>
      <c r="B8974" t="s">
        <v>35211</v>
      </c>
      <c r="C8974" t="s">
        <v>35212</v>
      </c>
      <c r="D8974" t="s">
        <v>35212</v>
      </c>
      <c r="E8974" t="s">
        <v>35212</v>
      </c>
    </row>
    <row r="8975" spans="1:5" x14ac:dyDescent="0.3">
      <c r="A8975" t="s">
        <v>35213</v>
      </c>
      <c r="B8975" t="s">
        <v>35214</v>
      </c>
      <c r="C8975" t="s">
        <v>35215</v>
      </c>
      <c r="D8975" t="s">
        <v>35216</v>
      </c>
      <c r="E8975" t="s">
        <v>35216</v>
      </c>
    </row>
    <row r="8976" spans="1:5" x14ac:dyDescent="0.3">
      <c r="A8976" t="s">
        <v>35217</v>
      </c>
      <c r="B8976" t="s">
        <v>35218</v>
      </c>
      <c r="C8976" t="s">
        <v>35219</v>
      </c>
      <c r="D8976" t="s">
        <v>35219</v>
      </c>
      <c r="E8976" t="s">
        <v>35219</v>
      </c>
    </row>
    <row r="8977" spans="1:5" x14ac:dyDescent="0.3">
      <c r="A8977" t="s">
        <v>35220</v>
      </c>
      <c r="B8977" t="s">
        <v>35221</v>
      </c>
      <c r="C8977" t="s">
        <v>35222</v>
      </c>
      <c r="D8977" t="s">
        <v>35222</v>
      </c>
      <c r="E8977" t="s">
        <v>35222</v>
      </c>
    </row>
    <row r="8978" spans="1:5" x14ac:dyDescent="0.3">
      <c r="A8978" t="s">
        <v>35223</v>
      </c>
      <c r="B8978" t="s">
        <v>35224</v>
      </c>
      <c r="C8978" t="s">
        <v>35225</v>
      </c>
      <c r="D8978" t="s">
        <v>35225</v>
      </c>
      <c r="E8978" t="s">
        <v>35225</v>
      </c>
    </row>
    <row r="8979" spans="1:5" x14ac:dyDescent="0.3">
      <c r="A8979" t="s">
        <v>35226</v>
      </c>
      <c r="B8979" t="s">
        <v>35227</v>
      </c>
      <c r="C8979" t="s">
        <v>35228</v>
      </c>
      <c r="D8979" t="s">
        <v>35228</v>
      </c>
      <c r="E8979" t="s">
        <v>35228</v>
      </c>
    </row>
    <row r="8980" spans="1:5" x14ac:dyDescent="0.3">
      <c r="A8980" t="s">
        <v>35229</v>
      </c>
      <c r="B8980" t="s">
        <v>35230</v>
      </c>
      <c r="C8980" t="s">
        <v>35231</v>
      </c>
      <c r="D8980" t="s">
        <v>35231</v>
      </c>
      <c r="E8980" t="s">
        <v>35231</v>
      </c>
    </row>
    <row r="8981" spans="1:5" x14ac:dyDescent="0.3">
      <c r="A8981" t="s">
        <v>35232</v>
      </c>
      <c r="B8981" t="s">
        <v>35233</v>
      </c>
      <c r="C8981" t="s">
        <v>35234</v>
      </c>
      <c r="D8981" t="s">
        <v>35234</v>
      </c>
      <c r="E8981" t="s">
        <v>35234</v>
      </c>
    </row>
    <row r="8982" spans="1:5" x14ac:dyDescent="0.3">
      <c r="A8982" t="s">
        <v>35235</v>
      </c>
      <c r="B8982" t="s">
        <v>35236</v>
      </c>
      <c r="C8982" t="s">
        <v>35237</v>
      </c>
      <c r="D8982" t="s">
        <v>35237</v>
      </c>
      <c r="E8982" t="s">
        <v>35237</v>
      </c>
    </row>
    <row r="8983" spans="1:5" x14ac:dyDescent="0.3">
      <c r="A8983" t="s">
        <v>35238</v>
      </c>
      <c r="B8983" t="s">
        <v>35239</v>
      </c>
      <c r="C8983" t="s">
        <v>35240</v>
      </c>
      <c r="D8983" t="s">
        <v>35240</v>
      </c>
      <c r="E8983" t="s">
        <v>35240</v>
      </c>
    </row>
    <row r="8984" spans="1:5" x14ac:dyDescent="0.3">
      <c r="A8984" t="s">
        <v>35241</v>
      </c>
      <c r="B8984" t="s">
        <v>35242</v>
      </c>
      <c r="C8984" t="s">
        <v>35243</v>
      </c>
      <c r="D8984" t="s">
        <v>35243</v>
      </c>
      <c r="E8984" t="s">
        <v>35243</v>
      </c>
    </row>
    <row r="8985" spans="1:5" x14ac:dyDescent="0.3">
      <c r="A8985" t="s">
        <v>35244</v>
      </c>
      <c r="B8985" t="s">
        <v>35245</v>
      </c>
      <c r="C8985" t="s">
        <v>35246</v>
      </c>
      <c r="D8985" t="s">
        <v>35246</v>
      </c>
      <c r="E8985" t="s">
        <v>35246</v>
      </c>
    </row>
    <row r="8986" spans="1:5" x14ac:dyDescent="0.3">
      <c r="A8986" t="s">
        <v>35247</v>
      </c>
      <c r="B8986" t="s">
        <v>35248</v>
      </c>
      <c r="C8986" t="s">
        <v>35249</v>
      </c>
      <c r="D8986" t="s">
        <v>35249</v>
      </c>
      <c r="E8986" t="s">
        <v>35249</v>
      </c>
    </row>
    <row r="8987" spans="1:5" x14ac:dyDescent="0.3">
      <c r="A8987" t="s">
        <v>35250</v>
      </c>
      <c r="B8987" t="s">
        <v>35251</v>
      </c>
      <c r="C8987" t="s">
        <v>35252</v>
      </c>
      <c r="D8987" t="s">
        <v>35252</v>
      </c>
      <c r="E8987" t="s">
        <v>35252</v>
      </c>
    </row>
    <row r="8988" spans="1:5" x14ac:dyDescent="0.3">
      <c r="A8988" t="s">
        <v>35253</v>
      </c>
      <c r="B8988" t="s">
        <v>35254</v>
      </c>
      <c r="C8988" t="s">
        <v>35255</v>
      </c>
      <c r="D8988" t="s">
        <v>35255</v>
      </c>
      <c r="E8988" t="s">
        <v>35255</v>
      </c>
    </row>
    <row r="8989" spans="1:5" x14ac:dyDescent="0.3">
      <c r="A8989" t="s">
        <v>35256</v>
      </c>
      <c r="B8989" t="s">
        <v>35257</v>
      </c>
      <c r="C8989" t="s">
        <v>21787</v>
      </c>
      <c r="D8989" t="s">
        <v>21787</v>
      </c>
      <c r="E8989" t="s">
        <v>21787</v>
      </c>
    </row>
    <row r="8990" spans="1:5" x14ac:dyDescent="0.3">
      <c r="A8990" t="s">
        <v>35258</v>
      </c>
      <c r="B8990" t="s">
        <v>35259</v>
      </c>
      <c r="C8990" t="s">
        <v>35260</v>
      </c>
      <c r="D8990" t="s">
        <v>35260</v>
      </c>
      <c r="E8990" t="s">
        <v>35260</v>
      </c>
    </row>
    <row r="8991" spans="1:5" x14ac:dyDescent="0.3">
      <c r="A8991" t="s">
        <v>35261</v>
      </c>
      <c r="B8991" t="s">
        <v>35262</v>
      </c>
      <c r="C8991" t="s">
        <v>35263</v>
      </c>
      <c r="D8991" t="s">
        <v>35263</v>
      </c>
      <c r="E8991" t="s">
        <v>35263</v>
      </c>
    </row>
    <row r="8992" spans="1:5" x14ac:dyDescent="0.3">
      <c r="A8992" t="s">
        <v>35264</v>
      </c>
      <c r="B8992" t="s">
        <v>35265</v>
      </c>
      <c r="C8992" t="s">
        <v>35266</v>
      </c>
      <c r="D8992" t="s">
        <v>35266</v>
      </c>
      <c r="E8992" t="s">
        <v>35266</v>
      </c>
    </row>
    <row r="8993" spans="1:5" x14ac:dyDescent="0.3">
      <c r="A8993" t="s">
        <v>35267</v>
      </c>
      <c r="B8993" t="s">
        <v>35268</v>
      </c>
      <c r="C8993" t="s">
        <v>22115</v>
      </c>
      <c r="D8993" t="s">
        <v>22115</v>
      </c>
      <c r="E8993" t="s">
        <v>22115</v>
      </c>
    </row>
    <row r="8994" spans="1:5" x14ac:dyDescent="0.3">
      <c r="A8994" t="s">
        <v>35269</v>
      </c>
      <c r="B8994" t="s">
        <v>35270</v>
      </c>
      <c r="C8994" t="s">
        <v>35271</v>
      </c>
      <c r="D8994" t="s">
        <v>35271</v>
      </c>
      <c r="E8994" t="s">
        <v>35271</v>
      </c>
    </row>
    <row r="8995" spans="1:5" x14ac:dyDescent="0.3">
      <c r="A8995" t="s">
        <v>35272</v>
      </c>
      <c r="B8995" t="s">
        <v>35273</v>
      </c>
      <c r="C8995" t="s">
        <v>35274</v>
      </c>
      <c r="D8995" t="s">
        <v>35274</v>
      </c>
      <c r="E8995" t="s">
        <v>35274</v>
      </c>
    </row>
    <row r="8996" spans="1:5" x14ac:dyDescent="0.3">
      <c r="A8996" t="s">
        <v>35275</v>
      </c>
      <c r="B8996" t="s">
        <v>35276</v>
      </c>
      <c r="C8996" t="s">
        <v>35277</v>
      </c>
      <c r="D8996" t="s">
        <v>35277</v>
      </c>
      <c r="E8996" t="s">
        <v>35277</v>
      </c>
    </row>
    <row r="8997" spans="1:5" x14ac:dyDescent="0.3">
      <c r="A8997" t="s">
        <v>35278</v>
      </c>
      <c r="B8997" t="s">
        <v>35279</v>
      </c>
      <c r="C8997" t="s">
        <v>35280</v>
      </c>
      <c r="D8997" t="s">
        <v>35280</v>
      </c>
      <c r="E8997" t="s">
        <v>35280</v>
      </c>
    </row>
    <row r="8998" spans="1:5" x14ac:dyDescent="0.3">
      <c r="A8998" t="s">
        <v>35281</v>
      </c>
      <c r="B8998" t="s">
        <v>35282</v>
      </c>
      <c r="C8998" t="s">
        <v>35283</v>
      </c>
      <c r="D8998" t="s">
        <v>35283</v>
      </c>
      <c r="E8998" t="s">
        <v>35283</v>
      </c>
    </row>
    <row r="8999" spans="1:5" x14ac:dyDescent="0.3">
      <c r="A8999" t="s">
        <v>35284</v>
      </c>
      <c r="B8999" t="s">
        <v>35285</v>
      </c>
      <c r="C8999" t="s">
        <v>35286</v>
      </c>
      <c r="D8999" t="s">
        <v>35286</v>
      </c>
      <c r="E8999" t="s">
        <v>35286</v>
      </c>
    </row>
    <row r="9000" spans="1:5" x14ac:dyDescent="0.3">
      <c r="A9000" t="s">
        <v>35287</v>
      </c>
      <c r="B9000" t="s">
        <v>35288</v>
      </c>
      <c r="C9000" t="s">
        <v>35289</v>
      </c>
      <c r="D9000" t="s">
        <v>35289</v>
      </c>
      <c r="E9000" t="s">
        <v>35289</v>
      </c>
    </row>
    <row r="9001" spans="1:5" x14ac:dyDescent="0.3">
      <c r="A9001" t="s">
        <v>35290</v>
      </c>
      <c r="B9001" t="s">
        <v>35291</v>
      </c>
      <c r="C9001" t="s">
        <v>35292</v>
      </c>
      <c r="D9001" t="s">
        <v>35292</v>
      </c>
      <c r="E9001" t="s">
        <v>35292</v>
      </c>
    </row>
    <row r="9002" spans="1:5" x14ac:dyDescent="0.3">
      <c r="A9002" t="s">
        <v>35293</v>
      </c>
      <c r="B9002" t="s">
        <v>35294</v>
      </c>
      <c r="C9002" t="s">
        <v>35295</v>
      </c>
      <c r="D9002" t="s">
        <v>35295</v>
      </c>
      <c r="E9002" t="s">
        <v>35295</v>
      </c>
    </row>
    <row r="9003" spans="1:5" x14ac:dyDescent="0.3">
      <c r="A9003" t="s">
        <v>35296</v>
      </c>
      <c r="B9003" t="s">
        <v>35297</v>
      </c>
      <c r="C9003" t="s">
        <v>35298</v>
      </c>
      <c r="D9003" t="s">
        <v>35298</v>
      </c>
      <c r="E9003" t="s">
        <v>35298</v>
      </c>
    </row>
    <row r="9004" spans="1:5" x14ac:dyDescent="0.3">
      <c r="A9004" t="s">
        <v>35299</v>
      </c>
      <c r="B9004" t="s">
        <v>35300</v>
      </c>
      <c r="C9004" t="s">
        <v>35301</v>
      </c>
      <c r="D9004" t="s">
        <v>35301</v>
      </c>
      <c r="E9004" t="s">
        <v>35301</v>
      </c>
    </row>
    <row r="9005" spans="1:5" x14ac:dyDescent="0.3">
      <c r="A9005" t="s">
        <v>35302</v>
      </c>
      <c r="B9005" t="s">
        <v>35303</v>
      </c>
      <c r="C9005" t="s">
        <v>25797</v>
      </c>
      <c r="D9005" t="s">
        <v>25797</v>
      </c>
      <c r="E9005" t="s">
        <v>25797</v>
      </c>
    </row>
    <row r="9006" spans="1:5" x14ac:dyDescent="0.3">
      <c r="A9006" t="s">
        <v>35304</v>
      </c>
      <c r="B9006" t="s">
        <v>35305</v>
      </c>
      <c r="C9006" t="s">
        <v>35306</v>
      </c>
      <c r="D9006" t="s">
        <v>35306</v>
      </c>
      <c r="E9006" t="s">
        <v>35306</v>
      </c>
    </row>
    <row r="9007" spans="1:5" x14ac:dyDescent="0.3">
      <c r="A9007" t="s">
        <v>35307</v>
      </c>
      <c r="B9007" t="s">
        <v>35308</v>
      </c>
      <c r="C9007" t="s">
        <v>35309</v>
      </c>
      <c r="D9007" t="s">
        <v>35309</v>
      </c>
      <c r="E9007" t="s">
        <v>35309</v>
      </c>
    </row>
    <row r="9008" spans="1:5" x14ac:dyDescent="0.3">
      <c r="A9008" t="s">
        <v>35310</v>
      </c>
      <c r="B9008" t="s">
        <v>35311</v>
      </c>
      <c r="C9008" t="s">
        <v>35312</v>
      </c>
      <c r="D9008" t="s">
        <v>35312</v>
      </c>
      <c r="E9008" t="s">
        <v>35312</v>
      </c>
    </row>
    <row r="9009" spans="1:5" x14ac:dyDescent="0.3">
      <c r="A9009" t="s">
        <v>35313</v>
      </c>
      <c r="B9009" t="s">
        <v>35314</v>
      </c>
      <c r="C9009" t="s">
        <v>35315</v>
      </c>
      <c r="D9009" t="s">
        <v>35315</v>
      </c>
      <c r="E9009" t="s">
        <v>35315</v>
      </c>
    </row>
    <row r="9010" spans="1:5" x14ac:dyDescent="0.3">
      <c r="A9010" t="s">
        <v>35316</v>
      </c>
      <c r="B9010" t="s">
        <v>35317</v>
      </c>
      <c r="C9010" t="s">
        <v>35318</v>
      </c>
      <c r="D9010" t="s">
        <v>35318</v>
      </c>
      <c r="E9010" t="s">
        <v>35318</v>
      </c>
    </row>
    <row r="9011" spans="1:5" x14ac:dyDescent="0.3">
      <c r="A9011" t="s">
        <v>35319</v>
      </c>
      <c r="B9011" t="s">
        <v>35320</v>
      </c>
      <c r="C9011" t="s">
        <v>35321</v>
      </c>
      <c r="D9011" t="s">
        <v>35321</v>
      </c>
      <c r="E9011" t="s">
        <v>35321</v>
      </c>
    </row>
    <row r="9012" spans="1:5" x14ac:dyDescent="0.3">
      <c r="A9012" t="s">
        <v>35322</v>
      </c>
      <c r="B9012" t="s">
        <v>35323</v>
      </c>
      <c r="C9012" t="s">
        <v>35324</v>
      </c>
      <c r="D9012" t="s">
        <v>35324</v>
      </c>
      <c r="E9012" t="s">
        <v>35324</v>
      </c>
    </row>
    <row r="9013" spans="1:5" x14ac:dyDescent="0.3">
      <c r="A9013" t="s">
        <v>35325</v>
      </c>
      <c r="B9013" t="s">
        <v>35326</v>
      </c>
      <c r="C9013" t="s">
        <v>35327</v>
      </c>
      <c r="D9013" t="s">
        <v>35327</v>
      </c>
      <c r="E9013" t="s">
        <v>35327</v>
      </c>
    </row>
    <row r="9014" spans="1:5" x14ac:dyDescent="0.3">
      <c r="A9014" t="s">
        <v>35328</v>
      </c>
      <c r="B9014" t="s">
        <v>35329</v>
      </c>
      <c r="C9014" t="s">
        <v>35330</v>
      </c>
      <c r="D9014" t="s">
        <v>35330</v>
      </c>
      <c r="E9014" t="s">
        <v>35330</v>
      </c>
    </row>
    <row r="9015" spans="1:5" x14ac:dyDescent="0.3">
      <c r="A9015" t="s">
        <v>35331</v>
      </c>
      <c r="B9015" t="s">
        <v>35332</v>
      </c>
      <c r="C9015" t="s">
        <v>35333</v>
      </c>
      <c r="D9015" t="s">
        <v>35333</v>
      </c>
      <c r="E9015" t="s">
        <v>35333</v>
      </c>
    </row>
    <row r="9016" spans="1:5" x14ac:dyDescent="0.3">
      <c r="A9016" t="s">
        <v>35334</v>
      </c>
      <c r="B9016" t="s">
        <v>35335</v>
      </c>
      <c r="C9016" t="s">
        <v>35336</v>
      </c>
      <c r="D9016" t="s">
        <v>35337</v>
      </c>
      <c r="E9016" t="s">
        <v>35337</v>
      </c>
    </row>
    <row r="9017" spans="1:5" x14ac:dyDescent="0.3">
      <c r="A9017" t="s">
        <v>35338</v>
      </c>
      <c r="B9017" t="s">
        <v>35339</v>
      </c>
      <c r="C9017" t="s">
        <v>35340</v>
      </c>
      <c r="D9017" t="s">
        <v>35340</v>
      </c>
      <c r="E9017" t="s">
        <v>35340</v>
      </c>
    </row>
    <row r="9018" spans="1:5" x14ac:dyDescent="0.3">
      <c r="A9018" t="s">
        <v>35341</v>
      </c>
      <c r="B9018" t="s">
        <v>35342</v>
      </c>
      <c r="C9018" t="s">
        <v>35343</v>
      </c>
      <c r="D9018" t="s">
        <v>35343</v>
      </c>
      <c r="E9018" t="s">
        <v>35343</v>
      </c>
    </row>
    <row r="9019" spans="1:5" x14ac:dyDescent="0.3">
      <c r="A9019" t="s">
        <v>35344</v>
      </c>
      <c r="B9019" t="s">
        <v>35345</v>
      </c>
      <c r="C9019" t="s">
        <v>35346</v>
      </c>
      <c r="D9019" t="s">
        <v>35346</v>
      </c>
      <c r="E9019" t="s">
        <v>35346</v>
      </c>
    </row>
    <row r="9020" spans="1:5" x14ac:dyDescent="0.3">
      <c r="A9020" t="s">
        <v>35347</v>
      </c>
      <c r="B9020" t="s">
        <v>35348</v>
      </c>
      <c r="C9020" t="s">
        <v>35349</v>
      </c>
      <c r="D9020" t="s">
        <v>35349</v>
      </c>
      <c r="E9020" t="s">
        <v>35349</v>
      </c>
    </row>
    <row r="9021" spans="1:5" x14ac:dyDescent="0.3">
      <c r="A9021" t="s">
        <v>35350</v>
      </c>
      <c r="B9021" t="s">
        <v>35351</v>
      </c>
      <c r="C9021" t="s">
        <v>35352</v>
      </c>
      <c r="D9021" t="s">
        <v>35352</v>
      </c>
      <c r="E9021" t="s">
        <v>35352</v>
      </c>
    </row>
    <row r="9022" spans="1:5" x14ac:dyDescent="0.3">
      <c r="A9022" t="s">
        <v>35353</v>
      </c>
      <c r="B9022" t="s">
        <v>35354</v>
      </c>
      <c r="C9022" t="s">
        <v>35355</v>
      </c>
      <c r="D9022" t="s">
        <v>35355</v>
      </c>
      <c r="E9022" t="s">
        <v>35355</v>
      </c>
    </row>
    <row r="9023" spans="1:5" x14ac:dyDescent="0.3">
      <c r="A9023" t="s">
        <v>35356</v>
      </c>
      <c r="B9023" t="s">
        <v>35357</v>
      </c>
      <c r="C9023" t="s">
        <v>35358</v>
      </c>
      <c r="D9023" t="s">
        <v>35359</v>
      </c>
      <c r="E9023" t="s">
        <v>35359</v>
      </c>
    </row>
    <row r="9024" spans="1:5" x14ac:dyDescent="0.3">
      <c r="A9024" t="s">
        <v>35360</v>
      </c>
      <c r="B9024" t="s">
        <v>35361</v>
      </c>
      <c r="C9024" t="s">
        <v>21782</v>
      </c>
      <c r="D9024" t="s">
        <v>21782</v>
      </c>
      <c r="E9024" t="s">
        <v>21782</v>
      </c>
    </row>
    <row r="9025" spans="1:5" x14ac:dyDescent="0.3">
      <c r="A9025" t="s">
        <v>35362</v>
      </c>
      <c r="B9025" t="s">
        <v>35363</v>
      </c>
      <c r="C9025" t="s">
        <v>35364</v>
      </c>
      <c r="D9025" t="s">
        <v>35364</v>
      </c>
      <c r="E9025" t="s">
        <v>35364</v>
      </c>
    </row>
    <row r="9026" spans="1:5" x14ac:dyDescent="0.3">
      <c r="A9026" t="s">
        <v>35365</v>
      </c>
      <c r="B9026" t="s">
        <v>35366</v>
      </c>
      <c r="C9026" t="s">
        <v>35367</v>
      </c>
      <c r="D9026" t="s">
        <v>35367</v>
      </c>
      <c r="E9026" t="s">
        <v>35367</v>
      </c>
    </row>
    <row r="9027" spans="1:5" x14ac:dyDescent="0.3">
      <c r="A9027" t="s">
        <v>35368</v>
      </c>
      <c r="B9027" t="s">
        <v>35369</v>
      </c>
      <c r="C9027" t="s">
        <v>35367</v>
      </c>
      <c r="D9027" t="s">
        <v>35367</v>
      </c>
      <c r="E9027" t="s">
        <v>35367</v>
      </c>
    </row>
    <row r="9028" spans="1:5" x14ac:dyDescent="0.3">
      <c r="A9028" t="s">
        <v>35370</v>
      </c>
      <c r="B9028" t="s">
        <v>35371</v>
      </c>
      <c r="C9028" t="s">
        <v>35372</v>
      </c>
      <c r="D9028" t="s">
        <v>35373</v>
      </c>
      <c r="E9028" t="s">
        <v>35373</v>
      </c>
    </row>
    <row r="9029" spans="1:5" x14ac:dyDescent="0.3">
      <c r="A9029" t="s">
        <v>35374</v>
      </c>
      <c r="B9029" t="s">
        <v>35375</v>
      </c>
      <c r="C9029" t="s">
        <v>17184</v>
      </c>
      <c r="D9029" t="s">
        <v>17184</v>
      </c>
      <c r="E9029" t="s">
        <v>17184</v>
      </c>
    </row>
    <row r="9030" spans="1:5" x14ac:dyDescent="0.3">
      <c r="A9030" t="s">
        <v>35376</v>
      </c>
      <c r="B9030" t="s">
        <v>35377</v>
      </c>
      <c r="C9030" t="s">
        <v>35378</v>
      </c>
      <c r="D9030" t="s">
        <v>35378</v>
      </c>
      <c r="E9030" t="s">
        <v>35378</v>
      </c>
    </row>
    <row r="9031" spans="1:5" x14ac:dyDescent="0.3">
      <c r="A9031" t="s">
        <v>35379</v>
      </c>
      <c r="B9031" t="s">
        <v>35380</v>
      </c>
      <c r="C9031" t="s">
        <v>26193</v>
      </c>
      <c r="D9031" t="s">
        <v>35381</v>
      </c>
      <c r="E9031" t="s">
        <v>35381</v>
      </c>
    </row>
    <row r="9032" spans="1:5" x14ac:dyDescent="0.3">
      <c r="A9032" t="s">
        <v>35382</v>
      </c>
      <c r="B9032" t="s">
        <v>35383</v>
      </c>
      <c r="C9032" t="s">
        <v>30545</v>
      </c>
      <c r="D9032" t="s">
        <v>35384</v>
      </c>
      <c r="E9032" t="s">
        <v>35384</v>
      </c>
    </row>
    <row r="9033" spans="1:5" x14ac:dyDescent="0.3">
      <c r="A9033" t="s">
        <v>35385</v>
      </c>
      <c r="B9033" t="s">
        <v>35386</v>
      </c>
      <c r="C9033" t="s">
        <v>35387</v>
      </c>
      <c r="D9033" t="s">
        <v>35388</v>
      </c>
      <c r="E9033" t="s">
        <v>35388</v>
      </c>
    </row>
    <row r="9034" spans="1:5" x14ac:dyDescent="0.3">
      <c r="A9034" t="s">
        <v>35389</v>
      </c>
      <c r="B9034" t="s">
        <v>35390</v>
      </c>
      <c r="C9034" t="s">
        <v>35391</v>
      </c>
      <c r="D9034" t="s">
        <v>35391</v>
      </c>
      <c r="E9034" t="s">
        <v>35391</v>
      </c>
    </row>
    <row r="9035" spans="1:5" x14ac:dyDescent="0.3">
      <c r="A9035" t="s">
        <v>35392</v>
      </c>
      <c r="B9035" t="s">
        <v>35393</v>
      </c>
      <c r="C9035" t="s">
        <v>35394</v>
      </c>
      <c r="D9035" t="s">
        <v>35394</v>
      </c>
      <c r="E9035" t="s">
        <v>35394</v>
      </c>
    </row>
    <row r="9036" spans="1:5" x14ac:dyDescent="0.3">
      <c r="A9036" t="s">
        <v>35395</v>
      </c>
      <c r="B9036" t="s">
        <v>35396</v>
      </c>
      <c r="C9036" t="s">
        <v>35397</v>
      </c>
      <c r="D9036" t="s">
        <v>35397</v>
      </c>
      <c r="E9036" t="s">
        <v>35397</v>
      </c>
    </row>
    <row r="9037" spans="1:5" x14ac:dyDescent="0.3">
      <c r="A9037" t="s">
        <v>35398</v>
      </c>
      <c r="B9037" t="s">
        <v>35399</v>
      </c>
      <c r="C9037" t="s">
        <v>35400</v>
      </c>
      <c r="D9037" t="s">
        <v>35400</v>
      </c>
      <c r="E9037" t="s">
        <v>35400</v>
      </c>
    </row>
    <row r="9038" spans="1:5" x14ac:dyDescent="0.3">
      <c r="A9038" t="s">
        <v>35401</v>
      </c>
      <c r="B9038" t="s">
        <v>35402</v>
      </c>
      <c r="C9038" t="s">
        <v>35403</v>
      </c>
      <c r="D9038" t="s">
        <v>35403</v>
      </c>
      <c r="E9038" t="s">
        <v>35403</v>
      </c>
    </row>
    <row r="9039" spans="1:5" x14ac:dyDescent="0.3">
      <c r="A9039" t="s">
        <v>35404</v>
      </c>
      <c r="B9039" t="s">
        <v>35405</v>
      </c>
      <c r="C9039" t="s">
        <v>35406</v>
      </c>
      <c r="D9039" t="s">
        <v>35407</v>
      </c>
      <c r="E9039" t="s">
        <v>35407</v>
      </c>
    </row>
    <row r="9040" spans="1:5" x14ac:dyDescent="0.3">
      <c r="A9040" t="s">
        <v>35408</v>
      </c>
      <c r="B9040" t="s">
        <v>35409</v>
      </c>
      <c r="C9040" t="s">
        <v>35410</v>
      </c>
      <c r="D9040" t="s">
        <v>35410</v>
      </c>
      <c r="E9040" t="s">
        <v>35410</v>
      </c>
    </row>
    <row r="9041" spans="1:5" x14ac:dyDescent="0.3">
      <c r="A9041" t="s">
        <v>35411</v>
      </c>
      <c r="B9041" t="s">
        <v>35412</v>
      </c>
      <c r="C9041" t="s">
        <v>35413</v>
      </c>
      <c r="D9041" t="s">
        <v>35414</v>
      </c>
      <c r="E9041" t="s">
        <v>35414</v>
      </c>
    </row>
    <row r="9042" spans="1:5" x14ac:dyDescent="0.3">
      <c r="A9042" t="s">
        <v>35415</v>
      </c>
      <c r="B9042" t="s">
        <v>35416</v>
      </c>
      <c r="C9042" t="s">
        <v>35406</v>
      </c>
      <c r="D9042" t="s">
        <v>35406</v>
      </c>
      <c r="E9042" t="s">
        <v>35406</v>
      </c>
    </row>
    <row r="9043" spans="1:5" x14ac:dyDescent="0.3">
      <c r="A9043" t="s">
        <v>35417</v>
      </c>
      <c r="B9043" t="s">
        <v>35418</v>
      </c>
      <c r="C9043" t="s">
        <v>35419</v>
      </c>
      <c r="D9043" t="s">
        <v>35419</v>
      </c>
      <c r="E9043" t="s">
        <v>35419</v>
      </c>
    </row>
    <row r="9044" spans="1:5" x14ac:dyDescent="0.3">
      <c r="A9044" t="s">
        <v>35420</v>
      </c>
      <c r="B9044" t="s">
        <v>35421</v>
      </c>
      <c r="C9044" t="s">
        <v>35422</v>
      </c>
      <c r="D9044" t="s">
        <v>35422</v>
      </c>
      <c r="E9044" t="s">
        <v>35422</v>
      </c>
    </row>
    <row r="9045" spans="1:5" x14ac:dyDescent="0.3">
      <c r="A9045" t="s">
        <v>35423</v>
      </c>
      <c r="B9045" t="s">
        <v>35424</v>
      </c>
      <c r="C9045" t="s">
        <v>9339</v>
      </c>
      <c r="D9045" t="s">
        <v>9339</v>
      </c>
      <c r="E9045" t="s">
        <v>9339</v>
      </c>
    </row>
    <row r="9046" spans="1:5" x14ac:dyDescent="0.3">
      <c r="A9046" t="s">
        <v>35425</v>
      </c>
      <c r="B9046" t="s">
        <v>35426</v>
      </c>
      <c r="C9046" t="s">
        <v>31217</v>
      </c>
      <c r="D9046" t="s">
        <v>31217</v>
      </c>
      <c r="E9046" t="s">
        <v>31217</v>
      </c>
    </row>
    <row r="9047" spans="1:5" x14ac:dyDescent="0.3">
      <c r="A9047" t="s">
        <v>35427</v>
      </c>
      <c r="B9047" t="s">
        <v>35428</v>
      </c>
      <c r="C9047" t="s">
        <v>21139</v>
      </c>
      <c r="D9047" t="s">
        <v>21139</v>
      </c>
      <c r="E9047" t="s">
        <v>21139</v>
      </c>
    </row>
    <row r="9048" spans="1:5" x14ac:dyDescent="0.3">
      <c r="A9048" t="s">
        <v>35429</v>
      </c>
      <c r="B9048" t="s">
        <v>35430</v>
      </c>
      <c r="C9048" t="s">
        <v>35431</v>
      </c>
      <c r="D9048" t="s">
        <v>35431</v>
      </c>
      <c r="E9048" t="s">
        <v>35431</v>
      </c>
    </row>
    <row r="9049" spans="1:5" x14ac:dyDescent="0.3">
      <c r="A9049" t="s">
        <v>35432</v>
      </c>
      <c r="B9049" t="s">
        <v>35433</v>
      </c>
      <c r="C9049" t="s">
        <v>35434</v>
      </c>
      <c r="D9049" t="s">
        <v>35434</v>
      </c>
      <c r="E9049" t="s">
        <v>35434</v>
      </c>
    </row>
    <row r="9050" spans="1:5" x14ac:dyDescent="0.3">
      <c r="A9050" t="s">
        <v>35435</v>
      </c>
      <c r="B9050" t="s">
        <v>35436</v>
      </c>
      <c r="C9050" t="s">
        <v>20536</v>
      </c>
      <c r="D9050" t="s">
        <v>20536</v>
      </c>
      <c r="E9050" t="s">
        <v>20536</v>
      </c>
    </row>
    <row r="9051" spans="1:5" x14ac:dyDescent="0.3">
      <c r="A9051" t="s">
        <v>35437</v>
      </c>
      <c r="B9051" t="s">
        <v>35438</v>
      </c>
      <c r="C9051" t="s">
        <v>35439</v>
      </c>
      <c r="D9051" t="s">
        <v>35439</v>
      </c>
      <c r="E9051" t="s">
        <v>35439</v>
      </c>
    </row>
    <row r="9052" spans="1:5" x14ac:dyDescent="0.3">
      <c r="A9052" t="s">
        <v>35440</v>
      </c>
      <c r="B9052" t="s">
        <v>35441</v>
      </c>
      <c r="C9052" t="s">
        <v>14300</v>
      </c>
      <c r="D9052" t="s">
        <v>35442</v>
      </c>
      <c r="E9052" t="s">
        <v>35442</v>
      </c>
    </row>
    <row r="9053" spans="1:5" x14ac:dyDescent="0.3">
      <c r="A9053" t="s">
        <v>35443</v>
      </c>
      <c r="B9053" t="s">
        <v>35444</v>
      </c>
      <c r="C9053" t="s">
        <v>35445</v>
      </c>
      <c r="D9053" t="s">
        <v>35445</v>
      </c>
      <c r="E9053" t="s">
        <v>35446</v>
      </c>
    </row>
    <row r="9054" spans="1:5" x14ac:dyDescent="0.3">
      <c r="A9054" t="s">
        <v>35447</v>
      </c>
      <c r="B9054" t="s">
        <v>35448</v>
      </c>
      <c r="C9054" t="s">
        <v>35449</v>
      </c>
      <c r="D9054" t="s">
        <v>35450</v>
      </c>
      <c r="E9054" t="s">
        <v>35450</v>
      </c>
    </row>
    <row r="9055" spans="1:5" x14ac:dyDescent="0.3">
      <c r="A9055" t="s">
        <v>35451</v>
      </c>
      <c r="B9055" t="s">
        <v>35452</v>
      </c>
      <c r="C9055" t="s">
        <v>30906</v>
      </c>
      <c r="D9055" t="s">
        <v>30906</v>
      </c>
      <c r="E9055" t="s">
        <v>30906</v>
      </c>
    </row>
    <row r="9056" spans="1:5" x14ac:dyDescent="0.3">
      <c r="A9056" t="s">
        <v>35453</v>
      </c>
      <c r="B9056" t="s">
        <v>35454</v>
      </c>
      <c r="C9056" t="s">
        <v>35455</v>
      </c>
      <c r="D9056" t="s">
        <v>35455</v>
      </c>
      <c r="E9056" t="s">
        <v>35455</v>
      </c>
    </row>
    <row r="9057" spans="1:5" x14ac:dyDescent="0.3">
      <c r="A9057" t="s">
        <v>35456</v>
      </c>
      <c r="B9057" t="s">
        <v>35457</v>
      </c>
      <c r="C9057" t="s">
        <v>35458</v>
      </c>
      <c r="D9057" t="s">
        <v>35458</v>
      </c>
      <c r="E9057" t="s">
        <v>35458</v>
      </c>
    </row>
    <row r="9058" spans="1:5" x14ac:dyDescent="0.3">
      <c r="A9058" t="s">
        <v>35459</v>
      </c>
      <c r="B9058" t="s">
        <v>35460</v>
      </c>
      <c r="C9058" t="s">
        <v>35461</v>
      </c>
      <c r="D9058" t="s">
        <v>35461</v>
      </c>
      <c r="E9058" t="s">
        <v>35461</v>
      </c>
    </row>
    <row r="9059" spans="1:5" x14ac:dyDescent="0.3">
      <c r="A9059" t="s">
        <v>35462</v>
      </c>
      <c r="B9059" t="s">
        <v>35463</v>
      </c>
      <c r="C9059" t="s">
        <v>35464</v>
      </c>
      <c r="D9059" t="s">
        <v>35464</v>
      </c>
      <c r="E9059" t="s">
        <v>35464</v>
      </c>
    </row>
    <row r="9060" spans="1:5" x14ac:dyDescent="0.3">
      <c r="A9060" t="s">
        <v>35465</v>
      </c>
      <c r="B9060" t="s">
        <v>35466</v>
      </c>
      <c r="C9060" t="s">
        <v>35467</v>
      </c>
      <c r="D9060" t="s">
        <v>35467</v>
      </c>
      <c r="E9060" t="s">
        <v>35467</v>
      </c>
    </row>
    <row r="9061" spans="1:5" x14ac:dyDescent="0.3">
      <c r="A9061" t="s">
        <v>35468</v>
      </c>
      <c r="B9061" t="s">
        <v>35469</v>
      </c>
      <c r="C9061" t="s">
        <v>35470</v>
      </c>
      <c r="D9061" t="s">
        <v>35470</v>
      </c>
      <c r="E9061" t="s">
        <v>35470</v>
      </c>
    </row>
    <row r="9062" spans="1:5" x14ac:dyDescent="0.3">
      <c r="A9062" t="s">
        <v>35471</v>
      </c>
      <c r="B9062" t="s">
        <v>35472</v>
      </c>
      <c r="C9062" t="s">
        <v>33746</v>
      </c>
      <c r="D9062" t="s">
        <v>33746</v>
      </c>
      <c r="E9062" t="s">
        <v>33746</v>
      </c>
    </row>
    <row r="9063" spans="1:5" x14ac:dyDescent="0.3">
      <c r="A9063" t="s">
        <v>35473</v>
      </c>
      <c r="B9063" t="s">
        <v>35474</v>
      </c>
      <c r="C9063" t="s">
        <v>35475</v>
      </c>
      <c r="D9063" t="s">
        <v>35475</v>
      </c>
      <c r="E9063" t="s">
        <v>35475</v>
      </c>
    </row>
    <row r="9064" spans="1:5" x14ac:dyDescent="0.3">
      <c r="A9064" t="s">
        <v>35476</v>
      </c>
      <c r="B9064" t="s">
        <v>35477</v>
      </c>
      <c r="C9064" t="s">
        <v>35478</v>
      </c>
      <c r="D9064" t="s">
        <v>35478</v>
      </c>
      <c r="E9064" t="s">
        <v>35478</v>
      </c>
    </row>
    <row r="9065" spans="1:5" x14ac:dyDescent="0.3">
      <c r="A9065" t="s">
        <v>35479</v>
      </c>
      <c r="B9065" t="s">
        <v>35480</v>
      </c>
      <c r="C9065" t="s">
        <v>12416</v>
      </c>
      <c r="D9065" t="s">
        <v>12416</v>
      </c>
      <c r="E9065" t="s">
        <v>12416</v>
      </c>
    </row>
    <row r="9066" spans="1:5" x14ac:dyDescent="0.3">
      <c r="A9066" t="s">
        <v>35481</v>
      </c>
      <c r="B9066" t="s">
        <v>35482</v>
      </c>
      <c r="C9066" t="s">
        <v>35483</v>
      </c>
      <c r="D9066" t="s">
        <v>35483</v>
      </c>
      <c r="E9066" t="s">
        <v>35483</v>
      </c>
    </row>
    <row r="9067" spans="1:5" x14ac:dyDescent="0.3">
      <c r="A9067" t="s">
        <v>35484</v>
      </c>
      <c r="B9067" t="s">
        <v>35485</v>
      </c>
      <c r="C9067" t="s">
        <v>35486</v>
      </c>
      <c r="D9067" t="s">
        <v>35486</v>
      </c>
      <c r="E9067" t="s">
        <v>35486</v>
      </c>
    </row>
    <row r="9068" spans="1:5" x14ac:dyDescent="0.3">
      <c r="A9068" t="s">
        <v>35487</v>
      </c>
      <c r="B9068" t="s">
        <v>35488</v>
      </c>
      <c r="C9068" t="s">
        <v>35489</v>
      </c>
      <c r="D9068" t="s">
        <v>35489</v>
      </c>
      <c r="E9068" t="s">
        <v>35489</v>
      </c>
    </row>
    <row r="9069" spans="1:5" x14ac:dyDescent="0.3">
      <c r="A9069" t="s">
        <v>35490</v>
      </c>
      <c r="B9069" t="s">
        <v>35491</v>
      </c>
      <c r="C9069" t="s">
        <v>35492</v>
      </c>
      <c r="D9069" t="s">
        <v>35492</v>
      </c>
      <c r="E9069" t="s">
        <v>35492</v>
      </c>
    </row>
    <row r="9070" spans="1:5" x14ac:dyDescent="0.3">
      <c r="A9070" t="s">
        <v>35493</v>
      </c>
      <c r="B9070" t="s">
        <v>35494</v>
      </c>
      <c r="C9070" t="s">
        <v>35495</v>
      </c>
      <c r="D9070" t="s">
        <v>35495</v>
      </c>
      <c r="E9070" t="s">
        <v>35495</v>
      </c>
    </row>
    <row r="9071" spans="1:5" x14ac:dyDescent="0.3">
      <c r="A9071" t="s">
        <v>35496</v>
      </c>
      <c r="B9071" t="s">
        <v>35497</v>
      </c>
      <c r="C9071" t="s">
        <v>6064</v>
      </c>
      <c r="D9071" t="s">
        <v>6064</v>
      </c>
      <c r="E9071" t="s">
        <v>6064</v>
      </c>
    </row>
    <row r="9072" spans="1:5" x14ac:dyDescent="0.3">
      <c r="A9072" t="s">
        <v>35498</v>
      </c>
      <c r="B9072" t="s">
        <v>35499</v>
      </c>
      <c r="C9072" t="s">
        <v>35500</v>
      </c>
      <c r="D9072" t="s">
        <v>35500</v>
      </c>
      <c r="E9072" t="s">
        <v>35500</v>
      </c>
    </row>
    <row r="9073" spans="1:5" x14ac:dyDescent="0.3">
      <c r="A9073" t="s">
        <v>35501</v>
      </c>
      <c r="B9073" t="s">
        <v>35502</v>
      </c>
      <c r="C9073" t="s">
        <v>35503</v>
      </c>
      <c r="D9073" t="s">
        <v>35503</v>
      </c>
      <c r="E9073" t="s">
        <v>35503</v>
      </c>
    </row>
    <row r="9074" spans="1:5" x14ac:dyDescent="0.3">
      <c r="A9074" t="s">
        <v>35504</v>
      </c>
      <c r="B9074" t="s">
        <v>35505</v>
      </c>
      <c r="C9074" t="s">
        <v>35506</v>
      </c>
      <c r="D9074" t="s">
        <v>35506</v>
      </c>
      <c r="E9074" t="s">
        <v>35506</v>
      </c>
    </row>
    <row r="9075" spans="1:5" x14ac:dyDescent="0.3">
      <c r="A9075" t="s">
        <v>35507</v>
      </c>
      <c r="B9075" t="s">
        <v>35508</v>
      </c>
      <c r="C9075" t="s">
        <v>35509</v>
      </c>
      <c r="D9075" t="s">
        <v>35509</v>
      </c>
      <c r="E9075" t="s">
        <v>35509</v>
      </c>
    </row>
    <row r="9076" spans="1:5" x14ac:dyDescent="0.3">
      <c r="A9076" t="s">
        <v>35510</v>
      </c>
      <c r="B9076" t="s">
        <v>35511</v>
      </c>
      <c r="C9076" t="s">
        <v>35512</v>
      </c>
      <c r="D9076" t="s">
        <v>35512</v>
      </c>
      <c r="E9076" t="s">
        <v>35512</v>
      </c>
    </row>
    <row r="9077" spans="1:5" x14ac:dyDescent="0.3">
      <c r="A9077" t="s">
        <v>35513</v>
      </c>
      <c r="B9077" t="s">
        <v>35514</v>
      </c>
      <c r="C9077" t="s">
        <v>35515</v>
      </c>
      <c r="D9077" t="s">
        <v>35516</v>
      </c>
      <c r="E9077" t="s">
        <v>35516</v>
      </c>
    </row>
    <row r="9078" spans="1:5" x14ac:dyDescent="0.3">
      <c r="A9078" t="s">
        <v>35517</v>
      </c>
      <c r="B9078" t="s">
        <v>35518</v>
      </c>
      <c r="C9078" t="s">
        <v>35519</v>
      </c>
      <c r="D9078" t="s">
        <v>35519</v>
      </c>
      <c r="E9078" t="s">
        <v>35519</v>
      </c>
    </row>
    <row r="9079" spans="1:5" x14ac:dyDescent="0.3">
      <c r="A9079" t="s">
        <v>35520</v>
      </c>
      <c r="B9079" t="s">
        <v>35521</v>
      </c>
      <c r="C9079" t="s">
        <v>35522</v>
      </c>
      <c r="D9079" t="s">
        <v>35522</v>
      </c>
      <c r="E9079" t="s">
        <v>35522</v>
      </c>
    </row>
    <row r="9080" spans="1:5" x14ac:dyDescent="0.3">
      <c r="A9080" t="s">
        <v>35523</v>
      </c>
      <c r="B9080" t="s">
        <v>35524</v>
      </c>
      <c r="C9080" t="s">
        <v>35525</v>
      </c>
      <c r="D9080" t="s">
        <v>35525</v>
      </c>
      <c r="E9080" t="s">
        <v>35525</v>
      </c>
    </row>
    <row r="9081" spans="1:5" x14ac:dyDescent="0.3">
      <c r="A9081" t="s">
        <v>35526</v>
      </c>
      <c r="B9081" t="s">
        <v>35527</v>
      </c>
      <c r="C9081" t="s">
        <v>35528</v>
      </c>
      <c r="D9081" t="s">
        <v>35528</v>
      </c>
      <c r="E9081" t="s">
        <v>35528</v>
      </c>
    </row>
    <row r="9082" spans="1:5" x14ac:dyDescent="0.3">
      <c r="A9082" t="s">
        <v>35529</v>
      </c>
      <c r="B9082" t="s">
        <v>35530</v>
      </c>
      <c r="C9082" t="s">
        <v>35531</v>
      </c>
      <c r="D9082" t="s">
        <v>35531</v>
      </c>
      <c r="E9082" t="s">
        <v>35531</v>
      </c>
    </row>
    <row r="9083" spans="1:5" x14ac:dyDescent="0.3">
      <c r="A9083" t="s">
        <v>35532</v>
      </c>
      <c r="B9083" t="s">
        <v>35533</v>
      </c>
      <c r="C9083" t="s">
        <v>30478</v>
      </c>
      <c r="D9083" t="s">
        <v>30478</v>
      </c>
      <c r="E9083" t="s">
        <v>30478</v>
      </c>
    </row>
    <row r="9084" spans="1:5" x14ac:dyDescent="0.3">
      <c r="A9084" t="s">
        <v>35534</v>
      </c>
      <c r="B9084" t="s">
        <v>35535</v>
      </c>
      <c r="C9084" t="s">
        <v>35536</v>
      </c>
      <c r="D9084" t="s">
        <v>35536</v>
      </c>
      <c r="E9084" t="s">
        <v>35536</v>
      </c>
    </row>
    <row r="9085" spans="1:5" x14ac:dyDescent="0.3">
      <c r="A9085" t="s">
        <v>35537</v>
      </c>
      <c r="B9085" t="s">
        <v>35538</v>
      </c>
      <c r="C9085" t="s">
        <v>35539</v>
      </c>
      <c r="D9085" t="s">
        <v>35539</v>
      </c>
      <c r="E9085" t="s">
        <v>35539</v>
      </c>
    </row>
    <row r="9086" spans="1:5" x14ac:dyDescent="0.3">
      <c r="A9086" t="s">
        <v>35540</v>
      </c>
      <c r="B9086" t="s">
        <v>35541</v>
      </c>
      <c r="C9086" t="s">
        <v>35542</v>
      </c>
      <c r="D9086" t="s">
        <v>35542</v>
      </c>
      <c r="E9086" t="s">
        <v>35542</v>
      </c>
    </row>
    <row r="9087" spans="1:5" x14ac:dyDescent="0.3">
      <c r="A9087" t="s">
        <v>35543</v>
      </c>
      <c r="B9087" t="s">
        <v>35544</v>
      </c>
      <c r="C9087" t="s">
        <v>35545</v>
      </c>
      <c r="D9087" t="s">
        <v>35545</v>
      </c>
      <c r="E9087" t="s">
        <v>35545</v>
      </c>
    </row>
    <row r="9088" spans="1:5" x14ac:dyDescent="0.3">
      <c r="A9088" t="s">
        <v>35546</v>
      </c>
      <c r="B9088" t="s">
        <v>35547</v>
      </c>
      <c r="C9088" t="s">
        <v>35548</v>
      </c>
      <c r="D9088" t="s">
        <v>35548</v>
      </c>
      <c r="E9088" t="s">
        <v>35548</v>
      </c>
    </row>
    <row r="9089" spans="1:5" x14ac:dyDescent="0.3">
      <c r="A9089" t="s">
        <v>35549</v>
      </c>
      <c r="B9089" t="s">
        <v>35550</v>
      </c>
      <c r="C9089" t="s">
        <v>35551</v>
      </c>
      <c r="D9089" t="s">
        <v>35551</v>
      </c>
      <c r="E9089" t="s">
        <v>35551</v>
      </c>
    </row>
    <row r="9090" spans="1:5" x14ac:dyDescent="0.3">
      <c r="A9090" t="s">
        <v>35552</v>
      </c>
      <c r="B9090" t="s">
        <v>35553</v>
      </c>
      <c r="C9090" t="s">
        <v>2854</v>
      </c>
      <c r="D9090" t="s">
        <v>2854</v>
      </c>
      <c r="E9090" t="s">
        <v>2854</v>
      </c>
    </row>
    <row r="9091" spans="1:5" x14ac:dyDescent="0.3">
      <c r="A9091" t="s">
        <v>35554</v>
      </c>
      <c r="B9091" t="s">
        <v>35555</v>
      </c>
      <c r="C9091" t="s">
        <v>35556</v>
      </c>
      <c r="D9091" t="s">
        <v>35556</v>
      </c>
      <c r="E9091" t="s">
        <v>35556</v>
      </c>
    </row>
    <row r="9092" spans="1:5" x14ac:dyDescent="0.3">
      <c r="A9092" t="s">
        <v>35557</v>
      </c>
      <c r="B9092" t="s">
        <v>35558</v>
      </c>
      <c r="C9092" t="s">
        <v>35559</v>
      </c>
      <c r="D9092" t="s">
        <v>35559</v>
      </c>
      <c r="E9092" t="s">
        <v>35559</v>
      </c>
    </row>
    <row r="9093" spans="1:5" x14ac:dyDescent="0.3">
      <c r="A9093" t="s">
        <v>35560</v>
      </c>
      <c r="B9093" t="s">
        <v>35561</v>
      </c>
      <c r="C9093" t="s">
        <v>35562</v>
      </c>
      <c r="D9093" t="s">
        <v>35562</v>
      </c>
      <c r="E9093" t="s">
        <v>35562</v>
      </c>
    </row>
    <row r="9094" spans="1:5" x14ac:dyDescent="0.3">
      <c r="A9094" t="s">
        <v>35563</v>
      </c>
      <c r="B9094" t="s">
        <v>35564</v>
      </c>
      <c r="C9094" t="s">
        <v>35565</v>
      </c>
      <c r="D9094" t="s">
        <v>35565</v>
      </c>
      <c r="E9094" t="s">
        <v>35565</v>
      </c>
    </row>
    <row r="9095" spans="1:5" x14ac:dyDescent="0.3">
      <c r="A9095" t="s">
        <v>35566</v>
      </c>
      <c r="B9095" t="s">
        <v>35567</v>
      </c>
      <c r="C9095" t="s">
        <v>35568</v>
      </c>
      <c r="D9095" t="s">
        <v>35568</v>
      </c>
      <c r="E9095" t="s">
        <v>35568</v>
      </c>
    </row>
    <row r="9096" spans="1:5" x14ac:dyDescent="0.3">
      <c r="A9096" t="s">
        <v>35569</v>
      </c>
      <c r="B9096" t="s">
        <v>35570</v>
      </c>
      <c r="C9096" t="s">
        <v>35571</v>
      </c>
      <c r="D9096" t="s">
        <v>35571</v>
      </c>
      <c r="E9096" t="s">
        <v>35571</v>
      </c>
    </row>
    <row r="9097" spans="1:5" x14ac:dyDescent="0.3">
      <c r="A9097" t="s">
        <v>35572</v>
      </c>
      <c r="B9097" t="s">
        <v>35573</v>
      </c>
      <c r="C9097" t="s">
        <v>19833</v>
      </c>
      <c r="D9097" t="s">
        <v>19833</v>
      </c>
      <c r="E9097" t="s">
        <v>19833</v>
      </c>
    </row>
    <row r="9098" spans="1:5" x14ac:dyDescent="0.3">
      <c r="A9098" t="s">
        <v>35574</v>
      </c>
      <c r="B9098" t="s">
        <v>35575</v>
      </c>
      <c r="C9098" t="s">
        <v>7639</v>
      </c>
      <c r="D9098" t="s">
        <v>7639</v>
      </c>
      <c r="E9098" t="s">
        <v>7639</v>
      </c>
    </row>
    <row r="9099" spans="1:5" x14ac:dyDescent="0.3">
      <c r="A9099" t="s">
        <v>35576</v>
      </c>
      <c r="B9099" t="s">
        <v>35577</v>
      </c>
      <c r="C9099" t="s">
        <v>35578</v>
      </c>
      <c r="D9099" t="s">
        <v>35578</v>
      </c>
      <c r="E9099" t="s">
        <v>35578</v>
      </c>
    </row>
    <row r="9100" spans="1:5" x14ac:dyDescent="0.3">
      <c r="A9100" t="s">
        <v>35579</v>
      </c>
      <c r="B9100" t="s">
        <v>35580</v>
      </c>
      <c r="C9100" t="s">
        <v>35581</v>
      </c>
      <c r="D9100" t="s">
        <v>35581</v>
      </c>
      <c r="E9100" t="s">
        <v>35581</v>
      </c>
    </row>
    <row r="9101" spans="1:5" x14ac:dyDescent="0.3">
      <c r="A9101" t="s">
        <v>35582</v>
      </c>
      <c r="B9101" t="s">
        <v>35583</v>
      </c>
      <c r="C9101" t="s">
        <v>35584</v>
      </c>
      <c r="D9101" t="s">
        <v>35584</v>
      </c>
      <c r="E9101" t="s">
        <v>35584</v>
      </c>
    </row>
    <row r="9102" spans="1:5" x14ac:dyDescent="0.3">
      <c r="A9102" t="s">
        <v>35585</v>
      </c>
      <c r="B9102" t="s">
        <v>35586</v>
      </c>
      <c r="C9102" t="s">
        <v>35587</v>
      </c>
      <c r="D9102" t="s">
        <v>35587</v>
      </c>
      <c r="E9102" t="s">
        <v>35587</v>
      </c>
    </row>
    <row r="9103" spans="1:5" x14ac:dyDescent="0.3">
      <c r="A9103" t="s">
        <v>35588</v>
      </c>
      <c r="B9103" t="s">
        <v>35589</v>
      </c>
      <c r="C9103" t="s">
        <v>35590</v>
      </c>
      <c r="D9103" t="s">
        <v>35590</v>
      </c>
      <c r="E9103" t="s">
        <v>35590</v>
      </c>
    </row>
    <row r="9104" spans="1:5" x14ac:dyDescent="0.3">
      <c r="A9104" t="s">
        <v>35591</v>
      </c>
      <c r="B9104" t="s">
        <v>35592</v>
      </c>
      <c r="C9104" t="s">
        <v>35593</v>
      </c>
      <c r="D9104" t="s">
        <v>35593</v>
      </c>
      <c r="E9104" t="s">
        <v>35593</v>
      </c>
    </row>
    <row r="9105" spans="1:5" x14ac:dyDescent="0.3">
      <c r="A9105" t="s">
        <v>35594</v>
      </c>
      <c r="B9105" t="s">
        <v>35595</v>
      </c>
      <c r="C9105" t="s">
        <v>35596</v>
      </c>
      <c r="D9105" t="s">
        <v>35596</v>
      </c>
      <c r="E9105" t="s">
        <v>35596</v>
      </c>
    </row>
    <row r="9106" spans="1:5" x14ac:dyDescent="0.3">
      <c r="A9106" t="s">
        <v>35597</v>
      </c>
      <c r="B9106" t="s">
        <v>35598</v>
      </c>
      <c r="C9106" t="s">
        <v>35599</v>
      </c>
      <c r="D9106" t="s">
        <v>35599</v>
      </c>
      <c r="E9106" t="s">
        <v>35599</v>
      </c>
    </row>
    <row r="9107" spans="1:5" x14ac:dyDescent="0.3">
      <c r="A9107" t="s">
        <v>35600</v>
      </c>
      <c r="B9107" t="s">
        <v>35601</v>
      </c>
      <c r="C9107" t="s">
        <v>35602</v>
      </c>
      <c r="D9107" t="s">
        <v>35602</v>
      </c>
      <c r="E9107" t="s">
        <v>35602</v>
      </c>
    </row>
    <row r="9108" spans="1:5" x14ac:dyDescent="0.3">
      <c r="A9108" t="s">
        <v>35603</v>
      </c>
      <c r="B9108" t="s">
        <v>35604</v>
      </c>
      <c r="C9108" t="s">
        <v>35605</v>
      </c>
      <c r="D9108" t="s">
        <v>35605</v>
      </c>
      <c r="E9108" t="s">
        <v>35605</v>
      </c>
    </row>
    <row r="9109" spans="1:5" x14ac:dyDescent="0.3">
      <c r="A9109" t="s">
        <v>35606</v>
      </c>
      <c r="B9109" t="s">
        <v>35607</v>
      </c>
      <c r="C9109" t="s">
        <v>35608</v>
      </c>
      <c r="D9109" t="s">
        <v>35608</v>
      </c>
      <c r="E9109" t="s">
        <v>35608</v>
      </c>
    </row>
    <row r="9110" spans="1:5" x14ac:dyDescent="0.3">
      <c r="A9110" t="s">
        <v>35609</v>
      </c>
      <c r="B9110" t="s">
        <v>35610</v>
      </c>
      <c r="C9110" t="s">
        <v>11811</v>
      </c>
      <c r="D9110" t="s">
        <v>35611</v>
      </c>
      <c r="E9110" t="s">
        <v>35611</v>
      </c>
    </row>
    <row r="9111" spans="1:5" x14ac:dyDescent="0.3">
      <c r="A9111" t="s">
        <v>35612</v>
      </c>
      <c r="B9111" t="s">
        <v>35613</v>
      </c>
      <c r="C9111" t="s">
        <v>35614</v>
      </c>
      <c r="D9111" t="s">
        <v>35614</v>
      </c>
      <c r="E9111" t="s">
        <v>35614</v>
      </c>
    </row>
    <row r="9112" spans="1:5" x14ac:dyDescent="0.3">
      <c r="A9112" t="s">
        <v>35615</v>
      </c>
      <c r="B9112" t="s">
        <v>35616</v>
      </c>
      <c r="C9112" t="s">
        <v>35617</v>
      </c>
      <c r="D9112" t="s">
        <v>35618</v>
      </c>
      <c r="E9112" t="s">
        <v>35618</v>
      </c>
    </row>
    <row r="9113" spans="1:5" x14ac:dyDescent="0.3">
      <c r="A9113" t="s">
        <v>35619</v>
      </c>
      <c r="B9113" t="s">
        <v>35620</v>
      </c>
      <c r="C9113" t="s">
        <v>35621</v>
      </c>
      <c r="D9113" t="s">
        <v>35621</v>
      </c>
      <c r="E9113" t="s">
        <v>35621</v>
      </c>
    </row>
    <row r="9114" spans="1:5" x14ac:dyDescent="0.3">
      <c r="A9114" t="s">
        <v>35622</v>
      </c>
      <c r="B9114" t="s">
        <v>35623</v>
      </c>
      <c r="C9114" t="s">
        <v>35624</v>
      </c>
      <c r="D9114" t="s">
        <v>35624</v>
      </c>
      <c r="E9114" t="s">
        <v>35624</v>
      </c>
    </row>
    <row r="9115" spans="1:5" x14ac:dyDescent="0.3">
      <c r="A9115" t="s">
        <v>35625</v>
      </c>
      <c r="B9115" t="s">
        <v>35626</v>
      </c>
      <c r="C9115" t="s">
        <v>35627</v>
      </c>
      <c r="D9115" t="s">
        <v>35627</v>
      </c>
      <c r="E9115" t="s">
        <v>35627</v>
      </c>
    </row>
    <row r="9116" spans="1:5" x14ac:dyDescent="0.3">
      <c r="A9116" t="s">
        <v>35628</v>
      </c>
      <c r="B9116" t="s">
        <v>35629</v>
      </c>
      <c r="C9116" t="s">
        <v>9898</v>
      </c>
      <c r="D9116" t="s">
        <v>35630</v>
      </c>
      <c r="E9116" t="s">
        <v>35630</v>
      </c>
    </row>
    <row r="9117" spans="1:5" x14ac:dyDescent="0.3">
      <c r="A9117" t="s">
        <v>35631</v>
      </c>
      <c r="B9117" t="s">
        <v>35632</v>
      </c>
      <c r="C9117" t="s">
        <v>35633</v>
      </c>
      <c r="D9117" t="s">
        <v>35633</v>
      </c>
      <c r="E9117" t="s">
        <v>35633</v>
      </c>
    </row>
    <row r="9118" spans="1:5" x14ac:dyDescent="0.3">
      <c r="A9118" t="s">
        <v>35634</v>
      </c>
      <c r="B9118" t="s">
        <v>35635</v>
      </c>
      <c r="C9118" t="s">
        <v>35636</v>
      </c>
      <c r="D9118" t="s">
        <v>35636</v>
      </c>
      <c r="E9118" t="s">
        <v>35636</v>
      </c>
    </row>
    <row r="9119" spans="1:5" x14ac:dyDescent="0.3">
      <c r="A9119" t="s">
        <v>35637</v>
      </c>
      <c r="B9119" t="s">
        <v>35638</v>
      </c>
      <c r="C9119" t="s">
        <v>35639</v>
      </c>
      <c r="D9119" t="s">
        <v>35639</v>
      </c>
      <c r="E9119" t="s">
        <v>35639</v>
      </c>
    </row>
    <row r="9120" spans="1:5" x14ac:dyDescent="0.3">
      <c r="A9120" t="s">
        <v>35640</v>
      </c>
      <c r="B9120" t="s">
        <v>35641</v>
      </c>
      <c r="C9120" t="s">
        <v>35642</v>
      </c>
      <c r="D9120" t="s">
        <v>35642</v>
      </c>
      <c r="E9120" t="s">
        <v>35642</v>
      </c>
    </row>
    <row r="9121" spans="1:5" x14ac:dyDescent="0.3">
      <c r="A9121" t="s">
        <v>35643</v>
      </c>
      <c r="B9121" t="s">
        <v>35644</v>
      </c>
      <c r="C9121" t="s">
        <v>35645</v>
      </c>
      <c r="D9121" t="s">
        <v>35645</v>
      </c>
      <c r="E9121" t="s">
        <v>35645</v>
      </c>
    </row>
    <row r="9122" spans="1:5" x14ac:dyDescent="0.3">
      <c r="A9122" t="s">
        <v>35646</v>
      </c>
      <c r="B9122" t="s">
        <v>35647</v>
      </c>
      <c r="C9122" t="s">
        <v>35648</v>
      </c>
      <c r="D9122" t="s">
        <v>35648</v>
      </c>
      <c r="E9122" t="s">
        <v>35648</v>
      </c>
    </row>
    <row r="9123" spans="1:5" x14ac:dyDescent="0.3">
      <c r="A9123" t="s">
        <v>35649</v>
      </c>
      <c r="B9123" t="s">
        <v>35650</v>
      </c>
      <c r="C9123" t="s">
        <v>35651</v>
      </c>
      <c r="D9123" t="s">
        <v>35651</v>
      </c>
      <c r="E9123" t="s">
        <v>35651</v>
      </c>
    </row>
    <row r="9124" spans="1:5" x14ac:dyDescent="0.3">
      <c r="A9124" t="s">
        <v>35652</v>
      </c>
      <c r="B9124" t="s">
        <v>35653</v>
      </c>
      <c r="C9124" t="s">
        <v>5641</v>
      </c>
      <c r="D9124" t="s">
        <v>5641</v>
      </c>
      <c r="E9124" t="s">
        <v>5641</v>
      </c>
    </row>
    <row r="9125" spans="1:5" x14ac:dyDescent="0.3">
      <c r="A9125" t="s">
        <v>35654</v>
      </c>
      <c r="B9125" t="s">
        <v>35655</v>
      </c>
      <c r="C9125" t="s">
        <v>35656</v>
      </c>
      <c r="D9125" t="s">
        <v>35656</v>
      </c>
      <c r="E9125" t="s">
        <v>35656</v>
      </c>
    </row>
    <row r="9126" spans="1:5" x14ac:dyDescent="0.3">
      <c r="A9126" t="s">
        <v>35657</v>
      </c>
      <c r="B9126" t="s">
        <v>35658</v>
      </c>
      <c r="C9126" t="s">
        <v>35659</v>
      </c>
      <c r="D9126" t="s">
        <v>35660</v>
      </c>
      <c r="E9126" t="s">
        <v>35660</v>
      </c>
    </row>
    <row r="9127" spans="1:5" x14ac:dyDescent="0.3">
      <c r="A9127" t="s">
        <v>35661</v>
      </c>
      <c r="B9127" t="s">
        <v>35662</v>
      </c>
      <c r="C9127" t="s">
        <v>35663</v>
      </c>
      <c r="D9127" t="s">
        <v>35663</v>
      </c>
      <c r="E9127" t="s">
        <v>35663</v>
      </c>
    </row>
    <row r="9128" spans="1:5" x14ac:dyDescent="0.3">
      <c r="A9128" t="s">
        <v>35664</v>
      </c>
      <c r="B9128" t="s">
        <v>35665</v>
      </c>
      <c r="C9128" t="s">
        <v>35666</v>
      </c>
      <c r="D9128" t="s">
        <v>35666</v>
      </c>
      <c r="E9128" t="s">
        <v>35666</v>
      </c>
    </row>
    <row r="9129" spans="1:5" x14ac:dyDescent="0.3">
      <c r="A9129" t="s">
        <v>35667</v>
      </c>
      <c r="B9129" t="s">
        <v>35668</v>
      </c>
      <c r="C9129" t="s">
        <v>35669</v>
      </c>
      <c r="D9129" t="s">
        <v>35669</v>
      </c>
      <c r="E9129" t="s">
        <v>35669</v>
      </c>
    </row>
    <row r="9130" spans="1:5" x14ac:dyDescent="0.3">
      <c r="A9130" t="s">
        <v>35670</v>
      </c>
      <c r="B9130" t="s">
        <v>35671</v>
      </c>
      <c r="C9130" t="s">
        <v>22992</v>
      </c>
      <c r="D9130" t="s">
        <v>22992</v>
      </c>
      <c r="E9130" t="s">
        <v>22992</v>
      </c>
    </row>
    <row r="9131" spans="1:5" x14ac:dyDescent="0.3">
      <c r="A9131" t="s">
        <v>35672</v>
      </c>
      <c r="B9131" t="s">
        <v>35673</v>
      </c>
      <c r="C9131" t="s">
        <v>22960</v>
      </c>
      <c r="D9131" t="s">
        <v>22960</v>
      </c>
      <c r="E9131" t="s">
        <v>22960</v>
      </c>
    </row>
    <row r="9132" spans="1:5" x14ac:dyDescent="0.3">
      <c r="A9132" t="s">
        <v>35674</v>
      </c>
      <c r="B9132" t="s">
        <v>35675</v>
      </c>
      <c r="C9132" t="s">
        <v>35676</v>
      </c>
      <c r="D9132" t="s">
        <v>35676</v>
      </c>
      <c r="E9132" t="s">
        <v>35676</v>
      </c>
    </row>
    <row r="9133" spans="1:5" x14ac:dyDescent="0.3">
      <c r="A9133" t="s">
        <v>35677</v>
      </c>
      <c r="B9133" t="s">
        <v>35678</v>
      </c>
      <c r="C9133" t="s">
        <v>35679</v>
      </c>
      <c r="D9133" t="s">
        <v>35679</v>
      </c>
      <c r="E9133" t="s">
        <v>35679</v>
      </c>
    </row>
    <row r="9134" spans="1:5" x14ac:dyDescent="0.3">
      <c r="A9134" t="s">
        <v>35680</v>
      </c>
      <c r="B9134" t="s">
        <v>35681</v>
      </c>
      <c r="C9134" t="s">
        <v>35682</v>
      </c>
      <c r="D9134" t="s">
        <v>35682</v>
      </c>
      <c r="E9134" t="s">
        <v>35682</v>
      </c>
    </row>
    <row r="9135" spans="1:5" x14ac:dyDescent="0.3">
      <c r="A9135" t="s">
        <v>35683</v>
      </c>
      <c r="B9135" t="s">
        <v>35684</v>
      </c>
      <c r="C9135" t="s">
        <v>35685</v>
      </c>
      <c r="D9135" t="s">
        <v>35685</v>
      </c>
      <c r="E9135" t="s">
        <v>35685</v>
      </c>
    </row>
    <row r="9136" spans="1:5" x14ac:dyDescent="0.3">
      <c r="A9136" t="s">
        <v>35686</v>
      </c>
      <c r="B9136" t="s">
        <v>35687</v>
      </c>
      <c r="C9136" t="s">
        <v>2590</v>
      </c>
      <c r="D9136" t="s">
        <v>2590</v>
      </c>
      <c r="E9136" t="s">
        <v>2590</v>
      </c>
    </row>
    <row r="9137" spans="1:5" x14ac:dyDescent="0.3">
      <c r="A9137" t="s">
        <v>35688</v>
      </c>
      <c r="B9137" t="s">
        <v>35689</v>
      </c>
      <c r="C9137" t="s">
        <v>35690</v>
      </c>
      <c r="D9137" t="s">
        <v>35690</v>
      </c>
      <c r="E9137" t="s">
        <v>35690</v>
      </c>
    </row>
    <row r="9138" spans="1:5" x14ac:dyDescent="0.3">
      <c r="A9138" t="s">
        <v>35691</v>
      </c>
      <c r="B9138" t="s">
        <v>35692</v>
      </c>
      <c r="C9138" t="s">
        <v>2590</v>
      </c>
      <c r="D9138" t="s">
        <v>2590</v>
      </c>
      <c r="E9138" t="s">
        <v>2590</v>
      </c>
    </row>
    <row r="9139" spans="1:5" x14ac:dyDescent="0.3">
      <c r="A9139" t="s">
        <v>35693</v>
      </c>
      <c r="B9139" t="s">
        <v>35694</v>
      </c>
      <c r="C9139" t="s">
        <v>35695</v>
      </c>
      <c r="D9139" t="s">
        <v>35695</v>
      </c>
      <c r="E9139" t="s">
        <v>35695</v>
      </c>
    </row>
    <row r="9140" spans="1:5" x14ac:dyDescent="0.3">
      <c r="A9140" t="s">
        <v>35696</v>
      </c>
      <c r="B9140" t="s">
        <v>35697</v>
      </c>
      <c r="C9140" t="s">
        <v>10972</v>
      </c>
      <c r="D9140" t="s">
        <v>10972</v>
      </c>
      <c r="E9140" t="s">
        <v>10972</v>
      </c>
    </row>
    <row r="9141" spans="1:5" x14ac:dyDescent="0.3">
      <c r="A9141" t="s">
        <v>35698</v>
      </c>
      <c r="B9141" t="s">
        <v>35699</v>
      </c>
      <c r="C9141" t="s">
        <v>35700</v>
      </c>
      <c r="D9141" t="s">
        <v>35700</v>
      </c>
      <c r="E9141" t="s">
        <v>35700</v>
      </c>
    </row>
    <row r="9142" spans="1:5" x14ac:dyDescent="0.3">
      <c r="A9142" t="s">
        <v>35701</v>
      </c>
      <c r="B9142" t="s">
        <v>35702</v>
      </c>
      <c r="C9142" t="s">
        <v>35703</v>
      </c>
      <c r="D9142" t="s">
        <v>35703</v>
      </c>
      <c r="E9142" t="s">
        <v>35703</v>
      </c>
    </row>
    <row r="9143" spans="1:5" x14ac:dyDescent="0.3">
      <c r="A9143" t="s">
        <v>35704</v>
      </c>
      <c r="B9143" t="s">
        <v>35705</v>
      </c>
      <c r="C9143" t="s">
        <v>35706</v>
      </c>
      <c r="D9143" t="s">
        <v>35706</v>
      </c>
      <c r="E9143" t="s">
        <v>35706</v>
      </c>
    </row>
    <row r="9144" spans="1:5" x14ac:dyDescent="0.3">
      <c r="A9144" t="s">
        <v>35707</v>
      </c>
      <c r="B9144" t="s">
        <v>35708</v>
      </c>
      <c r="C9144" t="s">
        <v>35709</v>
      </c>
      <c r="D9144" t="s">
        <v>35709</v>
      </c>
      <c r="E9144" t="s">
        <v>35709</v>
      </c>
    </row>
    <row r="9145" spans="1:5" x14ac:dyDescent="0.3">
      <c r="A9145" t="s">
        <v>35710</v>
      </c>
      <c r="B9145" t="s">
        <v>35711</v>
      </c>
      <c r="C9145" t="s">
        <v>35712</v>
      </c>
      <c r="D9145" t="s">
        <v>35712</v>
      </c>
      <c r="E9145" t="s">
        <v>35712</v>
      </c>
    </row>
    <row r="9146" spans="1:5" x14ac:dyDescent="0.3">
      <c r="A9146" t="s">
        <v>35713</v>
      </c>
      <c r="B9146" t="s">
        <v>35714</v>
      </c>
      <c r="C9146" t="s">
        <v>7449</v>
      </c>
      <c r="D9146" t="s">
        <v>7449</v>
      </c>
      <c r="E9146" t="s">
        <v>7449</v>
      </c>
    </row>
    <row r="9147" spans="1:5" x14ac:dyDescent="0.3">
      <c r="A9147" t="s">
        <v>35715</v>
      </c>
      <c r="B9147" t="s">
        <v>35716</v>
      </c>
      <c r="C9147" t="s">
        <v>35717</v>
      </c>
      <c r="D9147" t="s">
        <v>35717</v>
      </c>
      <c r="E9147" t="s">
        <v>35717</v>
      </c>
    </row>
    <row r="9148" spans="1:5" x14ac:dyDescent="0.3">
      <c r="A9148" t="s">
        <v>35718</v>
      </c>
      <c r="B9148" t="s">
        <v>35719</v>
      </c>
      <c r="C9148" t="s">
        <v>5150</v>
      </c>
      <c r="D9148" t="s">
        <v>5150</v>
      </c>
      <c r="E9148" t="s">
        <v>5150</v>
      </c>
    </row>
    <row r="9149" spans="1:5" x14ac:dyDescent="0.3">
      <c r="A9149" t="s">
        <v>35720</v>
      </c>
      <c r="B9149" t="s">
        <v>35721</v>
      </c>
      <c r="C9149" t="s">
        <v>35722</v>
      </c>
      <c r="D9149" t="s">
        <v>35722</v>
      </c>
      <c r="E9149" t="s">
        <v>35722</v>
      </c>
    </row>
    <row r="9150" spans="1:5" x14ac:dyDescent="0.3">
      <c r="A9150" t="s">
        <v>35723</v>
      </c>
      <c r="B9150" t="s">
        <v>35724</v>
      </c>
      <c r="C9150" t="s">
        <v>35725</v>
      </c>
      <c r="D9150" t="s">
        <v>35725</v>
      </c>
      <c r="E9150" t="s">
        <v>35725</v>
      </c>
    </row>
    <row r="9151" spans="1:5" x14ac:dyDescent="0.3">
      <c r="A9151" t="s">
        <v>35726</v>
      </c>
      <c r="B9151" t="s">
        <v>35727</v>
      </c>
      <c r="C9151" t="s">
        <v>35728</v>
      </c>
      <c r="D9151" t="s">
        <v>35728</v>
      </c>
      <c r="E9151" t="s">
        <v>35728</v>
      </c>
    </row>
    <row r="9152" spans="1:5" x14ac:dyDescent="0.3">
      <c r="A9152" t="s">
        <v>35729</v>
      </c>
      <c r="B9152" t="s">
        <v>35730</v>
      </c>
      <c r="C9152" t="s">
        <v>35731</v>
      </c>
      <c r="D9152" t="s">
        <v>35731</v>
      </c>
      <c r="E9152" t="s">
        <v>35731</v>
      </c>
    </row>
    <row r="9153" spans="1:5" x14ac:dyDescent="0.3">
      <c r="A9153" t="s">
        <v>35732</v>
      </c>
      <c r="B9153" t="s">
        <v>35733</v>
      </c>
      <c r="C9153" t="s">
        <v>35734</v>
      </c>
      <c r="D9153" t="s">
        <v>35734</v>
      </c>
      <c r="E9153" t="s">
        <v>35734</v>
      </c>
    </row>
    <row r="9154" spans="1:5" x14ac:dyDescent="0.3">
      <c r="A9154" t="s">
        <v>35735</v>
      </c>
      <c r="B9154" t="s">
        <v>35736</v>
      </c>
      <c r="C9154" t="s">
        <v>35737</v>
      </c>
      <c r="D9154" t="s">
        <v>35738</v>
      </c>
      <c r="E9154" t="s">
        <v>35738</v>
      </c>
    </row>
    <row r="9155" spans="1:5" x14ac:dyDescent="0.3">
      <c r="A9155" t="s">
        <v>35739</v>
      </c>
      <c r="B9155" t="s">
        <v>35740</v>
      </c>
      <c r="C9155" t="s">
        <v>26131</v>
      </c>
      <c r="D9155" t="s">
        <v>26131</v>
      </c>
      <c r="E9155" t="s">
        <v>26131</v>
      </c>
    </row>
    <row r="9156" spans="1:5" x14ac:dyDescent="0.3">
      <c r="A9156" t="s">
        <v>35741</v>
      </c>
      <c r="B9156" t="s">
        <v>35742</v>
      </c>
      <c r="C9156" t="s">
        <v>35743</v>
      </c>
      <c r="D9156" t="s">
        <v>35743</v>
      </c>
      <c r="E9156" t="s">
        <v>35743</v>
      </c>
    </row>
    <row r="9157" spans="1:5" x14ac:dyDescent="0.3">
      <c r="A9157" t="s">
        <v>35744</v>
      </c>
      <c r="B9157" t="s">
        <v>35745</v>
      </c>
      <c r="C9157" t="s">
        <v>35746</v>
      </c>
      <c r="D9157" t="s">
        <v>35746</v>
      </c>
      <c r="E9157" t="s">
        <v>35746</v>
      </c>
    </row>
    <row r="9158" spans="1:5" x14ac:dyDescent="0.3">
      <c r="A9158" t="s">
        <v>35747</v>
      </c>
      <c r="B9158" t="s">
        <v>35748</v>
      </c>
      <c r="C9158" t="s">
        <v>35749</v>
      </c>
      <c r="D9158" t="s">
        <v>35750</v>
      </c>
      <c r="E9158" t="s">
        <v>35750</v>
      </c>
    </row>
    <row r="9159" spans="1:5" x14ac:dyDescent="0.3">
      <c r="A9159" t="s">
        <v>35751</v>
      </c>
      <c r="B9159" t="s">
        <v>35752</v>
      </c>
      <c r="C9159" t="s">
        <v>35753</v>
      </c>
      <c r="D9159" t="s">
        <v>35753</v>
      </c>
      <c r="E9159" t="s">
        <v>35753</v>
      </c>
    </row>
    <row r="9160" spans="1:5" x14ac:dyDescent="0.3">
      <c r="A9160" t="s">
        <v>35754</v>
      </c>
      <c r="B9160" t="s">
        <v>35755</v>
      </c>
      <c r="C9160" t="s">
        <v>24084</v>
      </c>
      <c r="D9160" t="s">
        <v>24084</v>
      </c>
      <c r="E9160" t="s">
        <v>24084</v>
      </c>
    </row>
    <row r="9161" spans="1:5" x14ac:dyDescent="0.3">
      <c r="A9161" t="s">
        <v>35756</v>
      </c>
      <c r="B9161" t="s">
        <v>35757</v>
      </c>
      <c r="C9161" t="s">
        <v>35758</v>
      </c>
      <c r="D9161" t="s">
        <v>35759</v>
      </c>
      <c r="E9161" t="s">
        <v>35759</v>
      </c>
    </row>
    <row r="9162" spans="1:5" x14ac:dyDescent="0.3">
      <c r="A9162" t="s">
        <v>35760</v>
      </c>
      <c r="B9162" t="s">
        <v>35761</v>
      </c>
      <c r="C9162" t="s">
        <v>35762</v>
      </c>
      <c r="D9162" t="s">
        <v>35762</v>
      </c>
      <c r="E9162" t="s">
        <v>35762</v>
      </c>
    </row>
    <row r="9163" spans="1:5" x14ac:dyDescent="0.3">
      <c r="A9163" t="s">
        <v>35763</v>
      </c>
      <c r="B9163" t="s">
        <v>35764</v>
      </c>
      <c r="C9163" t="s">
        <v>35765</v>
      </c>
      <c r="D9163" t="s">
        <v>35765</v>
      </c>
      <c r="E9163" t="s">
        <v>35765</v>
      </c>
    </row>
    <row r="9164" spans="1:5" x14ac:dyDescent="0.3">
      <c r="A9164" t="s">
        <v>35766</v>
      </c>
      <c r="B9164" t="s">
        <v>35767</v>
      </c>
      <c r="C9164" t="s">
        <v>35768</v>
      </c>
      <c r="D9164" t="s">
        <v>35768</v>
      </c>
      <c r="E9164" t="s">
        <v>35768</v>
      </c>
    </row>
    <row r="9165" spans="1:5" x14ac:dyDescent="0.3">
      <c r="A9165" t="s">
        <v>35769</v>
      </c>
      <c r="B9165" t="s">
        <v>35770</v>
      </c>
      <c r="C9165" t="s">
        <v>35771</v>
      </c>
      <c r="D9165" t="s">
        <v>35771</v>
      </c>
      <c r="E9165" t="s">
        <v>35771</v>
      </c>
    </row>
    <row r="9166" spans="1:5" x14ac:dyDescent="0.3">
      <c r="A9166" t="s">
        <v>35772</v>
      </c>
      <c r="B9166" t="s">
        <v>35773</v>
      </c>
      <c r="C9166" t="s">
        <v>35774</v>
      </c>
      <c r="D9166" t="s">
        <v>35774</v>
      </c>
      <c r="E9166" t="s">
        <v>35774</v>
      </c>
    </row>
    <row r="9167" spans="1:5" x14ac:dyDescent="0.3">
      <c r="A9167" t="s">
        <v>35775</v>
      </c>
      <c r="B9167" t="s">
        <v>35776</v>
      </c>
      <c r="C9167" t="s">
        <v>35777</v>
      </c>
      <c r="D9167" t="s">
        <v>35777</v>
      </c>
      <c r="E9167" t="s">
        <v>35777</v>
      </c>
    </row>
    <row r="9168" spans="1:5" x14ac:dyDescent="0.3">
      <c r="A9168" t="s">
        <v>35778</v>
      </c>
      <c r="B9168" t="s">
        <v>35779</v>
      </c>
      <c r="C9168" t="s">
        <v>35780</v>
      </c>
      <c r="D9168" t="s">
        <v>35780</v>
      </c>
      <c r="E9168" t="s">
        <v>35780</v>
      </c>
    </row>
    <row r="9169" spans="1:5" x14ac:dyDescent="0.3">
      <c r="A9169" t="s">
        <v>35781</v>
      </c>
      <c r="B9169" t="s">
        <v>35782</v>
      </c>
      <c r="C9169" t="s">
        <v>35783</v>
      </c>
      <c r="D9169" t="s">
        <v>35783</v>
      </c>
      <c r="E9169" t="s">
        <v>35783</v>
      </c>
    </row>
    <row r="9170" spans="1:5" x14ac:dyDescent="0.3">
      <c r="A9170" t="s">
        <v>35784</v>
      </c>
      <c r="B9170" t="s">
        <v>35785</v>
      </c>
      <c r="C9170" t="s">
        <v>35786</v>
      </c>
      <c r="D9170" t="s">
        <v>35786</v>
      </c>
      <c r="E9170" t="s">
        <v>35786</v>
      </c>
    </row>
    <row r="9171" spans="1:5" x14ac:dyDescent="0.3">
      <c r="A9171" t="s">
        <v>35787</v>
      </c>
      <c r="B9171" t="s">
        <v>35788</v>
      </c>
      <c r="C9171" t="s">
        <v>35789</v>
      </c>
      <c r="D9171" t="s">
        <v>35789</v>
      </c>
      <c r="E9171" t="s">
        <v>35789</v>
      </c>
    </row>
    <row r="9172" spans="1:5" x14ac:dyDescent="0.3">
      <c r="A9172" t="s">
        <v>35790</v>
      </c>
      <c r="B9172" t="s">
        <v>35791</v>
      </c>
      <c r="C9172" t="s">
        <v>35792</v>
      </c>
      <c r="D9172" t="s">
        <v>35792</v>
      </c>
      <c r="E9172" t="s">
        <v>35792</v>
      </c>
    </row>
    <row r="9173" spans="1:5" x14ac:dyDescent="0.3">
      <c r="A9173" t="s">
        <v>35793</v>
      </c>
      <c r="B9173" t="s">
        <v>35794</v>
      </c>
      <c r="C9173" t="s">
        <v>35795</v>
      </c>
      <c r="D9173" t="s">
        <v>35795</v>
      </c>
      <c r="E9173" t="s">
        <v>35795</v>
      </c>
    </row>
    <row r="9174" spans="1:5" x14ac:dyDescent="0.3">
      <c r="A9174" t="s">
        <v>35796</v>
      </c>
      <c r="B9174" t="s">
        <v>35797</v>
      </c>
      <c r="C9174" t="s">
        <v>35798</v>
      </c>
      <c r="D9174" t="s">
        <v>35799</v>
      </c>
      <c r="E9174" t="s">
        <v>35799</v>
      </c>
    </row>
    <row r="9175" spans="1:5" x14ac:dyDescent="0.3">
      <c r="A9175" t="s">
        <v>35800</v>
      </c>
      <c r="B9175" t="s">
        <v>35801</v>
      </c>
      <c r="C9175" t="s">
        <v>34568</v>
      </c>
      <c r="D9175" t="s">
        <v>34568</v>
      </c>
      <c r="E9175" t="s">
        <v>34568</v>
      </c>
    </row>
    <row r="9176" spans="1:5" x14ac:dyDescent="0.3">
      <c r="A9176" t="s">
        <v>35802</v>
      </c>
      <c r="B9176" t="s">
        <v>35803</v>
      </c>
      <c r="C9176" t="s">
        <v>35804</v>
      </c>
      <c r="D9176" t="s">
        <v>35804</v>
      </c>
      <c r="E9176" t="s">
        <v>35804</v>
      </c>
    </row>
    <row r="9177" spans="1:5" x14ac:dyDescent="0.3">
      <c r="A9177" t="s">
        <v>35805</v>
      </c>
      <c r="B9177" t="s">
        <v>35806</v>
      </c>
      <c r="C9177" t="s">
        <v>35807</v>
      </c>
      <c r="D9177" t="s">
        <v>35807</v>
      </c>
      <c r="E9177" t="s">
        <v>35807</v>
      </c>
    </row>
    <row r="9178" spans="1:5" x14ac:dyDescent="0.3">
      <c r="A9178" t="s">
        <v>35808</v>
      </c>
      <c r="B9178" t="s">
        <v>35809</v>
      </c>
      <c r="C9178" t="s">
        <v>35810</v>
      </c>
      <c r="D9178" t="s">
        <v>35810</v>
      </c>
      <c r="E9178" t="s">
        <v>35810</v>
      </c>
    </row>
    <row r="9179" spans="1:5" x14ac:dyDescent="0.3">
      <c r="A9179" t="s">
        <v>35811</v>
      </c>
      <c r="B9179" t="s">
        <v>35812</v>
      </c>
      <c r="C9179" t="s">
        <v>35813</v>
      </c>
      <c r="D9179" t="s">
        <v>35813</v>
      </c>
      <c r="E9179" t="s">
        <v>35813</v>
      </c>
    </row>
    <row r="9180" spans="1:5" x14ac:dyDescent="0.3">
      <c r="A9180" t="s">
        <v>35814</v>
      </c>
      <c r="B9180" t="s">
        <v>35815</v>
      </c>
      <c r="C9180" t="s">
        <v>35816</v>
      </c>
      <c r="D9180" t="s">
        <v>35816</v>
      </c>
      <c r="E9180" t="s">
        <v>35816</v>
      </c>
    </row>
    <row r="9181" spans="1:5" x14ac:dyDescent="0.3">
      <c r="A9181" t="s">
        <v>35817</v>
      </c>
      <c r="B9181" t="s">
        <v>35818</v>
      </c>
      <c r="C9181" t="s">
        <v>27933</v>
      </c>
      <c r="D9181" t="s">
        <v>27933</v>
      </c>
      <c r="E9181" t="s">
        <v>27933</v>
      </c>
    </row>
    <row r="9182" spans="1:5" x14ac:dyDescent="0.3">
      <c r="A9182" t="s">
        <v>35819</v>
      </c>
      <c r="B9182" t="s">
        <v>35820</v>
      </c>
      <c r="C9182" t="s">
        <v>35821</v>
      </c>
      <c r="D9182" t="s">
        <v>35821</v>
      </c>
      <c r="E9182" t="s">
        <v>35821</v>
      </c>
    </row>
    <row r="9183" spans="1:5" x14ac:dyDescent="0.3">
      <c r="A9183" t="s">
        <v>35822</v>
      </c>
      <c r="B9183" t="s">
        <v>35823</v>
      </c>
      <c r="C9183" t="s">
        <v>35824</v>
      </c>
      <c r="D9183" t="s">
        <v>35824</v>
      </c>
      <c r="E9183" t="s">
        <v>35824</v>
      </c>
    </row>
    <row r="9184" spans="1:5" x14ac:dyDescent="0.3">
      <c r="A9184" t="s">
        <v>35825</v>
      </c>
      <c r="B9184" t="s">
        <v>35826</v>
      </c>
      <c r="C9184" t="s">
        <v>35827</v>
      </c>
      <c r="D9184" t="s">
        <v>35827</v>
      </c>
      <c r="E9184" t="s">
        <v>35827</v>
      </c>
    </row>
    <row r="9185" spans="1:5" x14ac:dyDescent="0.3">
      <c r="A9185" t="s">
        <v>35828</v>
      </c>
      <c r="B9185" t="s">
        <v>35829</v>
      </c>
      <c r="C9185" t="s">
        <v>35830</v>
      </c>
      <c r="D9185" t="s">
        <v>35830</v>
      </c>
      <c r="E9185" t="s">
        <v>35830</v>
      </c>
    </row>
    <row r="9186" spans="1:5" x14ac:dyDescent="0.3">
      <c r="A9186" t="s">
        <v>35831</v>
      </c>
      <c r="B9186" t="s">
        <v>35832</v>
      </c>
      <c r="C9186" t="s">
        <v>23347</v>
      </c>
      <c r="D9186" t="s">
        <v>35833</v>
      </c>
      <c r="E9186" t="s">
        <v>35833</v>
      </c>
    </row>
    <row r="9187" spans="1:5" x14ac:dyDescent="0.3">
      <c r="A9187" t="s">
        <v>35834</v>
      </c>
      <c r="B9187" t="s">
        <v>35835</v>
      </c>
      <c r="C9187" t="s">
        <v>35836</v>
      </c>
      <c r="D9187" t="s">
        <v>35836</v>
      </c>
      <c r="E9187" t="s">
        <v>35836</v>
      </c>
    </row>
    <row r="9188" spans="1:5" x14ac:dyDescent="0.3">
      <c r="A9188" t="s">
        <v>35837</v>
      </c>
      <c r="B9188" t="s">
        <v>35838</v>
      </c>
      <c r="C9188" t="s">
        <v>35839</v>
      </c>
      <c r="D9188" t="s">
        <v>35839</v>
      </c>
      <c r="E9188" t="s">
        <v>35839</v>
      </c>
    </row>
    <row r="9189" spans="1:5" x14ac:dyDescent="0.3">
      <c r="A9189" t="s">
        <v>35840</v>
      </c>
      <c r="B9189" t="s">
        <v>35841</v>
      </c>
      <c r="C9189" t="s">
        <v>33866</v>
      </c>
      <c r="D9189" t="s">
        <v>33866</v>
      </c>
      <c r="E9189" t="s">
        <v>33866</v>
      </c>
    </row>
    <row r="9190" spans="1:5" x14ac:dyDescent="0.3">
      <c r="A9190" t="s">
        <v>35842</v>
      </c>
      <c r="B9190" t="s">
        <v>35843</v>
      </c>
      <c r="C9190" t="s">
        <v>35844</v>
      </c>
      <c r="D9190" t="s">
        <v>35844</v>
      </c>
      <c r="E9190" t="s">
        <v>35844</v>
      </c>
    </row>
    <row r="9191" spans="1:5" x14ac:dyDescent="0.3">
      <c r="A9191" t="s">
        <v>35845</v>
      </c>
      <c r="B9191" t="s">
        <v>35846</v>
      </c>
      <c r="C9191" t="s">
        <v>23338</v>
      </c>
      <c r="D9191" t="s">
        <v>23338</v>
      </c>
      <c r="E9191" t="s">
        <v>23338</v>
      </c>
    </row>
    <row r="9192" spans="1:5" x14ac:dyDescent="0.3">
      <c r="A9192" t="s">
        <v>35847</v>
      </c>
      <c r="B9192" t="s">
        <v>35848</v>
      </c>
      <c r="C9192" t="s">
        <v>35849</v>
      </c>
      <c r="D9192" t="s">
        <v>35850</v>
      </c>
      <c r="E9192" t="s">
        <v>35850</v>
      </c>
    </row>
    <row r="9193" spans="1:5" x14ac:dyDescent="0.3">
      <c r="A9193" t="s">
        <v>35851</v>
      </c>
      <c r="B9193" t="s">
        <v>35852</v>
      </c>
      <c r="C9193" t="s">
        <v>35853</v>
      </c>
      <c r="D9193" t="s">
        <v>35853</v>
      </c>
      <c r="E9193" t="s">
        <v>35853</v>
      </c>
    </row>
    <row r="9194" spans="1:5" x14ac:dyDescent="0.3">
      <c r="A9194" t="s">
        <v>35854</v>
      </c>
      <c r="B9194" t="s">
        <v>35855</v>
      </c>
      <c r="C9194" t="s">
        <v>35856</v>
      </c>
      <c r="D9194" t="s">
        <v>35856</v>
      </c>
      <c r="E9194" t="s">
        <v>35856</v>
      </c>
    </row>
    <row r="9195" spans="1:5" x14ac:dyDescent="0.3">
      <c r="A9195" t="s">
        <v>35857</v>
      </c>
      <c r="B9195" t="s">
        <v>35858</v>
      </c>
      <c r="C9195" t="s">
        <v>35859</v>
      </c>
      <c r="D9195" t="s">
        <v>35859</v>
      </c>
      <c r="E9195" t="s">
        <v>35859</v>
      </c>
    </row>
    <row r="9196" spans="1:5" x14ac:dyDescent="0.3">
      <c r="A9196" t="s">
        <v>35860</v>
      </c>
      <c r="B9196" t="s">
        <v>35861</v>
      </c>
      <c r="C9196" t="s">
        <v>35862</v>
      </c>
      <c r="D9196" t="s">
        <v>35862</v>
      </c>
      <c r="E9196" t="s">
        <v>35862</v>
      </c>
    </row>
    <row r="9197" spans="1:5" x14ac:dyDescent="0.3">
      <c r="A9197" t="s">
        <v>35863</v>
      </c>
      <c r="B9197" t="s">
        <v>35864</v>
      </c>
      <c r="C9197" t="s">
        <v>35865</v>
      </c>
      <c r="D9197" t="s">
        <v>35865</v>
      </c>
      <c r="E9197" t="s">
        <v>35865</v>
      </c>
    </row>
    <row r="9198" spans="1:5" x14ac:dyDescent="0.3">
      <c r="A9198" t="s">
        <v>35866</v>
      </c>
      <c r="B9198" t="s">
        <v>35867</v>
      </c>
      <c r="C9198" t="s">
        <v>35868</v>
      </c>
      <c r="D9198" t="s">
        <v>35868</v>
      </c>
      <c r="E9198" t="s">
        <v>35868</v>
      </c>
    </row>
    <row r="9199" spans="1:5" x14ac:dyDescent="0.3">
      <c r="A9199" t="s">
        <v>35869</v>
      </c>
      <c r="B9199" t="s">
        <v>35870</v>
      </c>
      <c r="C9199" t="s">
        <v>35871</v>
      </c>
      <c r="D9199" t="s">
        <v>35871</v>
      </c>
      <c r="E9199" t="s">
        <v>35871</v>
      </c>
    </row>
    <row r="9200" spans="1:5" x14ac:dyDescent="0.3">
      <c r="A9200" t="s">
        <v>35872</v>
      </c>
      <c r="B9200" t="s">
        <v>35873</v>
      </c>
      <c r="C9200" t="s">
        <v>34554</v>
      </c>
      <c r="D9200" t="s">
        <v>34554</v>
      </c>
      <c r="E9200" t="s">
        <v>34554</v>
      </c>
    </row>
    <row r="9201" spans="1:5" x14ac:dyDescent="0.3">
      <c r="A9201" t="s">
        <v>35874</v>
      </c>
      <c r="B9201" t="s">
        <v>35875</v>
      </c>
      <c r="C9201" t="s">
        <v>35876</v>
      </c>
      <c r="D9201" t="s">
        <v>35877</v>
      </c>
      <c r="E9201" t="s">
        <v>35877</v>
      </c>
    </row>
    <row r="9202" spans="1:5" x14ac:dyDescent="0.3">
      <c r="A9202" t="s">
        <v>35878</v>
      </c>
      <c r="B9202" t="s">
        <v>35879</v>
      </c>
      <c r="C9202" t="s">
        <v>35880</v>
      </c>
      <c r="D9202" t="s">
        <v>35880</v>
      </c>
      <c r="E9202" t="s">
        <v>35880</v>
      </c>
    </row>
    <row r="9203" spans="1:5" x14ac:dyDescent="0.3">
      <c r="A9203" t="s">
        <v>35881</v>
      </c>
      <c r="B9203" t="s">
        <v>35882</v>
      </c>
      <c r="C9203" t="s">
        <v>35883</v>
      </c>
      <c r="D9203" t="s">
        <v>35884</v>
      </c>
      <c r="E9203" t="s">
        <v>35884</v>
      </c>
    </row>
    <row r="9204" spans="1:5" x14ac:dyDescent="0.3">
      <c r="A9204" t="s">
        <v>35885</v>
      </c>
      <c r="B9204" t="s">
        <v>35886</v>
      </c>
      <c r="C9204" t="s">
        <v>35887</v>
      </c>
      <c r="D9204" t="s">
        <v>35887</v>
      </c>
      <c r="E9204" t="s">
        <v>35887</v>
      </c>
    </row>
    <row r="9205" spans="1:5" x14ac:dyDescent="0.3">
      <c r="A9205" t="s">
        <v>35888</v>
      </c>
      <c r="B9205" t="s">
        <v>35889</v>
      </c>
      <c r="C9205" t="s">
        <v>35890</v>
      </c>
      <c r="D9205" t="s">
        <v>35890</v>
      </c>
      <c r="E9205" t="s">
        <v>35890</v>
      </c>
    </row>
    <row r="9206" spans="1:5" x14ac:dyDescent="0.3">
      <c r="A9206" t="s">
        <v>35891</v>
      </c>
      <c r="B9206" t="s">
        <v>35892</v>
      </c>
      <c r="C9206" t="s">
        <v>35893</v>
      </c>
      <c r="D9206" t="s">
        <v>35893</v>
      </c>
      <c r="E9206" t="s">
        <v>35893</v>
      </c>
    </row>
    <row r="9207" spans="1:5" x14ac:dyDescent="0.3">
      <c r="A9207" t="s">
        <v>35894</v>
      </c>
      <c r="B9207" t="s">
        <v>35895</v>
      </c>
      <c r="C9207" t="s">
        <v>35896</v>
      </c>
      <c r="D9207" t="s">
        <v>35896</v>
      </c>
      <c r="E9207" t="s">
        <v>35896</v>
      </c>
    </row>
    <row r="9208" spans="1:5" x14ac:dyDescent="0.3">
      <c r="A9208" t="s">
        <v>35897</v>
      </c>
      <c r="B9208" t="s">
        <v>35898</v>
      </c>
      <c r="C9208" t="s">
        <v>35899</v>
      </c>
      <c r="D9208" t="s">
        <v>35899</v>
      </c>
      <c r="E9208" t="s">
        <v>35899</v>
      </c>
    </row>
    <row r="9209" spans="1:5" x14ac:dyDescent="0.3">
      <c r="A9209" t="s">
        <v>35900</v>
      </c>
      <c r="B9209" t="s">
        <v>35901</v>
      </c>
      <c r="C9209" t="s">
        <v>35902</v>
      </c>
      <c r="D9209" t="s">
        <v>35902</v>
      </c>
      <c r="E9209" t="s">
        <v>35902</v>
      </c>
    </row>
    <row r="9210" spans="1:5" x14ac:dyDescent="0.3">
      <c r="A9210" t="s">
        <v>35903</v>
      </c>
      <c r="B9210" t="s">
        <v>35904</v>
      </c>
      <c r="C9210" t="s">
        <v>35905</v>
      </c>
      <c r="D9210" t="s">
        <v>35905</v>
      </c>
      <c r="E9210" t="s">
        <v>35905</v>
      </c>
    </row>
    <row r="9211" spans="1:5" x14ac:dyDescent="0.3">
      <c r="A9211" t="s">
        <v>35906</v>
      </c>
      <c r="B9211" t="s">
        <v>35907</v>
      </c>
      <c r="C9211" t="s">
        <v>35908</v>
      </c>
      <c r="D9211" t="s">
        <v>35908</v>
      </c>
      <c r="E9211" t="s">
        <v>35908</v>
      </c>
    </row>
    <row r="9212" spans="1:5" x14ac:dyDescent="0.3">
      <c r="A9212" t="s">
        <v>35909</v>
      </c>
      <c r="B9212" t="s">
        <v>35910</v>
      </c>
      <c r="C9212" t="s">
        <v>35911</v>
      </c>
      <c r="D9212" t="s">
        <v>35911</v>
      </c>
      <c r="E9212" t="s">
        <v>35911</v>
      </c>
    </row>
    <row r="9213" spans="1:5" x14ac:dyDescent="0.3">
      <c r="A9213" t="s">
        <v>35912</v>
      </c>
      <c r="B9213" t="s">
        <v>35913</v>
      </c>
      <c r="C9213" t="s">
        <v>11221</v>
      </c>
      <c r="D9213" t="s">
        <v>11221</v>
      </c>
      <c r="E9213" t="s">
        <v>11221</v>
      </c>
    </row>
    <row r="9214" spans="1:5" x14ac:dyDescent="0.3">
      <c r="A9214" t="s">
        <v>35914</v>
      </c>
      <c r="B9214" t="s">
        <v>35915</v>
      </c>
      <c r="C9214" t="s">
        <v>35916</v>
      </c>
      <c r="D9214" t="s">
        <v>35916</v>
      </c>
      <c r="E9214" t="s">
        <v>35916</v>
      </c>
    </row>
    <row r="9215" spans="1:5" x14ac:dyDescent="0.3">
      <c r="A9215" t="s">
        <v>35917</v>
      </c>
      <c r="B9215" t="s">
        <v>35918</v>
      </c>
      <c r="C9215" t="s">
        <v>35919</v>
      </c>
      <c r="D9215" t="s">
        <v>35919</v>
      </c>
      <c r="E9215" t="s">
        <v>35919</v>
      </c>
    </row>
    <row r="9216" spans="1:5" x14ac:dyDescent="0.3">
      <c r="A9216" t="s">
        <v>35920</v>
      </c>
      <c r="B9216" t="s">
        <v>35921</v>
      </c>
      <c r="C9216" t="s">
        <v>35922</v>
      </c>
      <c r="D9216" t="s">
        <v>35922</v>
      </c>
      <c r="E9216" t="s">
        <v>35922</v>
      </c>
    </row>
    <row r="9217" spans="1:5" x14ac:dyDescent="0.3">
      <c r="A9217" t="s">
        <v>35923</v>
      </c>
      <c r="B9217" t="s">
        <v>35924</v>
      </c>
      <c r="C9217" t="s">
        <v>35925</v>
      </c>
      <c r="D9217" t="s">
        <v>35925</v>
      </c>
      <c r="E9217" t="s">
        <v>35925</v>
      </c>
    </row>
    <row r="9218" spans="1:5" x14ac:dyDescent="0.3">
      <c r="A9218" t="s">
        <v>35926</v>
      </c>
      <c r="B9218" t="s">
        <v>35927</v>
      </c>
      <c r="C9218" t="s">
        <v>28386</v>
      </c>
      <c r="D9218" t="s">
        <v>28386</v>
      </c>
      <c r="E9218" t="s">
        <v>28386</v>
      </c>
    </row>
    <row r="9219" spans="1:5" x14ac:dyDescent="0.3">
      <c r="A9219" t="s">
        <v>35928</v>
      </c>
      <c r="B9219" t="s">
        <v>35929</v>
      </c>
      <c r="C9219" t="s">
        <v>35930</v>
      </c>
      <c r="D9219" t="s">
        <v>35930</v>
      </c>
      <c r="E9219" t="s">
        <v>35930</v>
      </c>
    </row>
    <row r="9220" spans="1:5" x14ac:dyDescent="0.3">
      <c r="A9220" t="s">
        <v>35931</v>
      </c>
      <c r="B9220" t="s">
        <v>35932</v>
      </c>
      <c r="C9220" t="s">
        <v>35933</v>
      </c>
      <c r="D9220" t="s">
        <v>35933</v>
      </c>
      <c r="E9220" t="s">
        <v>35933</v>
      </c>
    </row>
    <row r="9221" spans="1:5" x14ac:dyDescent="0.3">
      <c r="A9221" t="s">
        <v>35934</v>
      </c>
      <c r="B9221" t="s">
        <v>35935</v>
      </c>
      <c r="C9221" t="s">
        <v>35936</v>
      </c>
      <c r="D9221" t="s">
        <v>35936</v>
      </c>
      <c r="E9221" t="s">
        <v>35936</v>
      </c>
    </row>
    <row r="9222" spans="1:5" x14ac:dyDescent="0.3">
      <c r="A9222" t="s">
        <v>35937</v>
      </c>
      <c r="B9222" t="s">
        <v>35938</v>
      </c>
      <c r="C9222" t="s">
        <v>35939</v>
      </c>
      <c r="D9222" t="s">
        <v>35939</v>
      </c>
      <c r="E9222" t="s">
        <v>35939</v>
      </c>
    </row>
    <row r="9223" spans="1:5" x14ac:dyDescent="0.3">
      <c r="A9223" t="s">
        <v>35940</v>
      </c>
      <c r="B9223" t="s">
        <v>35941</v>
      </c>
      <c r="C9223" t="s">
        <v>35942</v>
      </c>
      <c r="D9223" t="s">
        <v>35942</v>
      </c>
      <c r="E9223" t="s">
        <v>35942</v>
      </c>
    </row>
    <row r="9224" spans="1:5" x14ac:dyDescent="0.3">
      <c r="A9224" t="s">
        <v>35943</v>
      </c>
      <c r="B9224" t="s">
        <v>35944</v>
      </c>
      <c r="C9224" t="s">
        <v>35945</v>
      </c>
      <c r="D9224" t="s">
        <v>35945</v>
      </c>
      <c r="E9224" t="s">
        <v>35945</v>
      </c>
    </row>
    <row r="9225" spans="1:5" x14ac:dyDescent="0.3">
      <c r="A9225" t="s">
        <v>35946</v>
      </c>
      <c r="B9225" t="s">
        <v>35947</v>
      </c>
      <c r="C9225" t="s">
        <v>35948</v>
      </c>
      <c r="D9225" t="s">
        <v>35948</v>
      </c>
      <c r="E9225" t="s">
        <v>35948</v>
      </c>
    </row>
    <row r="9226" spans="1:5" x14ac:dyDescent="0.3">
      <c r="A9226" t="s">
        <v>35949</v>
      </c>
      <c r="B9226" t="s">
        <v>35950</v>
      </c>
      <c r="C9226" t="s">
        <v>35951</v>
      </c>
      <c r="D9226" t="s">
        <v>35951</v>
      </c>
      <c r="E9226" t="s">
        <v>35951</v>
      </c>
    </row>
    <row r="9227" spans="1:5" x14ac:dyDescent="0.3">
      <c r="A9227" t="s">
        <v>35952</v>
      </c>
      <c r="B9227" t="s">
        <v>35953</v>
      </c>
      <c r="C9227" t="s">
        <v>35954</v>
      </c>
      <c r="D9227" t="s">
        <v>35954</v>
      </c>
      <c r="E9227" t="s">
        <v>35954</v>
      </c>
    </row>
    <row r="9228" spans="1:5" x14ac:dyDescent="0.3">
      <c r="A9228" t="s">
        <v>35955</v>
      </c>
      <c r="B9228" t="s">
        <v>35956</v>
      </c>
      <c r="C9228" t="s">
        <v>26032</v>
      </c>
      <c r="D9228" t="s">
        <v>26032</v>
      </c>
      <c r="E9228" t="s">
        <v>26032</v>
      </c>
    </row>
    <row r="9229" spans="1:5" x14ac:dyDescent="0.3">
      <c r="A9229" t="s">
        <v>35957</v>
      </c>
      <c r="B9229" t="s">
        <v>35958</v>
      </c>
      <c r="C9229" t="s">
        <v>35959</v>
      </c>
      <c r="D9229" t="s">
        <v>35959</v>
      </c>
      <c r="E9229" t="s">
        <v>35959</v>
      </c>
    </row>
    <row r="9230" spans="1:5" x14ac:dyDescent="0.3">
      <c r="A9230" t="s">
        <v>35960</v>
      </c>
      <c r="B9230" t="s">
        <v>35961</v>
      </c>
      <c r="C9230" t="s">
        <v>35962</v>
      </c>
      <c r="D9230" t="s">
        <v>35962</v>
      </c>
      <c r="E9230" t="s">
        <v>35962</v>
      </c>
    </row>
    <row r="9231" spans="1:5" x14ac:dyDescent="0.3">
      <c r="A9231" t="s">
        <v>35963</v>
      </c>
      <c r="B9231" t="s">
        <v>35964</v>
      </c>
      <c r="C9231" t="s">
        <v>35965</v>
      </c>
      <c r="D9231" t="s">
        <v>35965</v>
      </c>
      <c r="E9231" t="s">
        <v>35965</v>
      </c>
    </row>
    <row r="9232" spans="1:5" x14ac:dyDescent="0.3">
      <c r="A9232" t="s">
        <v>35966</v>
      </c>
      <c r="B9232" t="s">
        <v>35967</v>
      </c>
      <c r="C9232" t="s">
        <v>35968</v>
      </c>
      <c r="D9232" t="s">
        <v>35968</v>
      </c>
      <c r="E9232" t="s">
        <v>35968</v>
      </c>
    </row>
    <row r="9233" spans="1:5" x14ac:dyDescent="0.3">
      <c r="A9233" t="s">
        <v>35969</v>
      </c>
      <c r="B9233" t="s">
        <v>35970</v>
      </c>
      <c r="C9233" t="s">
        <v>35971</v>
      </c>
      <c r="D9233" t="s">
        <v>35971</v>
      </c>
      <c r="E9233" t="s">
        <v>35971</v>
      </c>
    </row>
    <row r="9234" spans="1:5" x14ac:dyDescent="0.3">
      <c r="A9234" t="s">
        <v>35972</v>
      </c>
      <c r="B9234" t="s">
        <v>35973</v>
      </c>
      <c r="C9234" t="s">
        <v>35974</v>
      </c>
      <c r="D9234" t="s">
        <v>35974</v>
      </c>
      <c r="E9234" t="s">
        <v>35974</v>
      </c>
    </row>
    <row r="9235" spans="1:5" x14ac:dyDescent="0.3">
      <c r="A9235" t="s">
        <v>35975</v>
      </c>
      <c r="B9235" t="s">
        <v>35976</v>
      </c>
      <c r="C9235" t="s">
        <v>35977</v>
      </c>
      <c r="D9235" t="s">
        <v>35977</v>
      </c>
      <c r="E9235" t="s">
        <v>35977</v>
      </c>
    </row>
    <row r="9236" spans="1:5" x14ac:dyDescent="0.3">
      <c r="A9236" t="s">
        <v>35978</v>
      </c>
      <c r="B9236" t="s">
        <v>35979</v>
      </c>
      <c r="C9236" t="s">
        <v>35980</v>
      </c>
      <c r="D9236" t="s">
        <v>35980</v>
      </c>
      <c r="E9236" t="s">
        <v>35980</v>
      </c>
    </row>
    <row r="9237" spans="1:5" x14ac:dyDescent="0.3">
      <c r="A9237" t="s">
        <v>35981</v>
      </c>
      <c r="B9237" t="s">
        <v>35982</v>
      </c>
      <c r="C9237" t="s">
        <v>23732</v>
      </c>
      <c r="D9237" t="s">
        <v>23732</v>
      </c>
      <c r="E9237" t="s">
        <v>23732</v>
      </c>
    </row>
    <row r="9238" spans="1:5" x14ac:dyDescent="0.3">
      <c r="A9238" t="s">
        <v>35983</v>
      </c>
      <c r="B9238" t="s">
        <v>35984</v>
      </c>
      <c r="C9238" t="s">
        <v>35985</v>
      </c>
      <c r="D9238" t="s">
        <v>35986</v>
      </c>
      <c r="E9238" t="s">
        <v>35986</v>
      </c>
    </row>
    <row r="9239" spans="1:5" x14ac:dyDescent="0.3">
      <c r="A9239" t="s">
        <v>35987</v>
      </c>
      <c r="B9239" t="s">
        <v>35988</v>
      </c>
      <c r="C9239" t="s">
        <v>35989</v>
      </c>
      <c r="D9239" t="s">
        <v>35989</v>
      </c>
      <c r="E9239" t="s">
        <v>35989</v>
      </c>
    </row>
    <row r="9240" spans="1:5" x14ac:dyDescent="0.3">
      <c r="A9240" t="s">
        <v>35990</v>
      </c>
      <c r="B9240" t="s">
        <v>35991</v>
      </c>
      <c r="C9240" t="s">
        <v>35992</v>
      </c>
      <c r="D9240" t="s">
        <v>35992</v>
      </c>
      <c r="E9240" t="s">
        <v>35992</v>
      </c>
    </row>
    <row r="9241" spans="1:5" x14ac:dyDescent="0.3">
      <c r="A9241" t="s">
        <v>35993</v>
      </c>
      <c r="B9241" t="s">
        <v>35994</v>
      </c>
      <c r="C9241" t="s">
        <v>35995</v>
      </c>
      <c r="D9241" t="s">
        <v>35995</v>
      </c>
      <c r="E9241" t="s">
        <v>35995</v>
      </c>
    </row>
    <row r="9242" spans="1:5" x14ac:dyDescent="0.3">
      <c r="A9242" t="s">
        <v>35996</v>
      </c>
      <c r="B9242" t="s">
        <v>35997</v>
      </c>
      <c r="C9242" t="s">
        <v>29754</v>
      </c>
      <c r="D9242" t="s">
        <v>29754</v>
      </c>
      <c r="E9242" t="s">
        <v>29754</v>
      </c>
    </row>
    <row r="9243" spans="1:5" x14ac:dyDescent="0.3">
      <c r="A9243" t="s">
        <v>35998</v>
      </c>
      <c r="B9243" t="s">
        <v>35999</v>
      </c>
      <c r="C9243" t="s">
        <v>36000</v>
      </c>
      <c r="D9243" t="s">
        <v>36000</v>
      </c>
      <c r="E9243" t="s">
        <v>36000</v>
      </c>
    </row>
    <row r="9244" spans="1:5" x14ac:dyDescent="0.3">
      <c r="A9244" t="s">
        <v>36001</v>
      </c>
      <c r="B9244" t="s">
        <v>36002</v>
      </c>
      <c r="C9244" t="s">
        <v>36003</v>
      </c>
      <c r="D9244" t="s">
        <v>36003</v>
      </c>
      <c r="E9244" t="s">
        <v>36003</v>
      </c>
    </row>
    <row r="9245" spans="1:5" x14ac:dyDescent="0.3">
      <c r="A9245" t="s">
        <v>36004</v>
      </c>
      <c r="B9245" t="s">
        <v>36005</v>
      </c>
      <c r="C9245" t="s">
        <v>36006</v>
      </c>
      <c r="D9245" t="s">
        <v>36006</v>
      </c>
      <c r="E9245" t="s">
        <v>36006</v>
      </c>
    </row>
    <row r="9246" spans="1:5" x14ac:dyDescent="0.3">
      <c r="A9246" t="s">
        <v>36007</v>
      </c>
      <c r="B9246" t="s">
        <v>36008</v>
      </c>
      <c r="C9246" t="s">
        <v>36009</v>
      </c>
      <c r="D9246" t="s">
        <v>36009</v>
      </c>
      <c r="E9246" t="s">
        <v>36009</v>
      </c>
    </row>
    <row r="9247" spans="1:5" x14ac:dyDescent="0.3">
      <c r="A9247" t="s">
        <v>36010</v>
      </c>
      <c r="B9247" t="s">
        <v>36011</v>
      </c>
      <c r="C9247" t="s">
        <v>1314</v>
      </c>
      <c r="D9247" t="s">
        <v>36012</v>
      </c>
      <c r="E9247" t="s">
        <v>36012</v>
      </c>
    </row>
    <row r="9248" spans="1:5" x14ac:dyDescent="0.3">
      <c r="A9248" t="s">
        <v>36013</v>
      </c>
      <c r="B9248" t="s">
        <v>36014</v>
      </c>
      <c r="C9248" t="s">
        <v>36015</v>
      </c>
      <c r="D9248" t="s">
        <v>36015</v>
      </c>
      <c r="E9248" t="s">
        <v>36015</v>
      </c>
    </row>
    <row r="9249" spans="1:5" x14ac:dyDescent="0.3">
      <c r="A9249" t="s">
        <v>36016</v>
      </c>
      <c r="B9249" t="s">
        <v>36017</v>
      </c>
      <c r="C9249" t="s">
        <v>36018</v>
      </c>
      <c r="D9249" t="s">
        <v>36018</v>
      </c>
      <c r="E9249" t="s">
        <v>36018</v>
      </c>
    </row>
    <row r="9250" spans="1:5" x14ac:dyDescent="0.3">
      <c r="A9250" t="s">
        <v>36019</v>
      </c>
      <c r="B9250" t="s">
        <v>36020</v>
      </c>
      <c r="C9250" t="s">
        <v>36021</v>
      </c>
      <c r="D9250" t="s">
        <v>36021</v>
      </c>
      <c r="E9250" t="s">
        <v>36021</v>
      </c>
    </row>
    <row r="9251" spans="1:5" x14ac:dyDescent="0.3">
      <c r="A9251" t="s">
        <v>36022</v>
      </c>
      <c r="B9251" t="s">
        <v>36023</v>
      </c>
      <c r="C9251" t="s">
        <v>36024</v>
      </c>
      <c r="D9251" t="s">
        <v>36024</v>
      </c>
      <c r="E9251" t="s">
        <v>36024</v>
      </c>
    </row>
    <row r="9252" spans="1:5" x14ac:dyDescent="0.3">
      <c r="A9252" t="s">
        <v>36025</v>
      </c>
      <c r="B9252" t="s">
        <v>36026</v>
      </c>
      <c r="C9252" t="s">
        <v>33721</v>
      </c>
      <c r="D9252" t="s">
        <v>33721</v>
      </c>
      <c r="E9252" t="s">
        <v>33721</v>
      </c>
    </row>
    <row r="9253" spans="1:5" x14ac:dyDescent="0.3">
      <c r="A9253" t="s">
        <v>36027</v>
      </c>
      <c r="B9253" t="s">
        <v>36028</v>
      </c>
      <c r="C9253" t="s">
        <v>23732</v>
      </c>
      <c r="D9253" t="s">
        <v>23732</v>
      </c>
      <c r="E9253" t="s">
        <v>23732</v>
      </c>
    </row>
    <row r="9254" spans="1:5" x14ac:dyDescent="0.3">
      <c r="A9254" t="s">
        <v>36029</v>
      </c>
      <c r="B9254" t="s">
        <v>36030</v>
      </c>
      <c r="C9254" t="s">
        <v>36031</v>
      </c>
      <c r="D9254" t="s">
        <v>36031</v>
      </c>
      <c r="E9254" t="s">
        <v>36031</v>
      </c>
    </row>
    <row r="9255" spans="1:5" x14ac:dyDescent="0.3">
      <c r="A9255" t="s">
        <v>36032</v>
      </c>
      <c r="B9255" t="s">
        <v>36033</v>
      </c>
      <c r="C9255" t="s">
        <v>23850</v>
      </c>
      <c r="D9255" t="s">
        <v>23850</v>
      </c>
      <c r="E9255" t="s">
        <v>23850</v>
      </c>
    </row>
    <row r="9256" spans="1:5" x14ac:dyDescent="0.3">
      <c r="A9256" t="s">
        <v>36034</v>
      </c>
      <c r="B9256" t="s">
        <v>36035</v>
      </c>
      <c r="C9256" t="s">
        <v>5951</v>
      </c>
      <c r="D9256" t="s">
        <v>5951</v>
      </c>
      <c r="E9256" t="s">
        <v>5951</v>
      </c>
    </row>
    <row r="9257" spans="1:5" x14ac:dyDescent="0.3">
      <c r="A9257" t="s">
        <v>36036</v>
      </c>
      <c r="B9257" t="s">
        <v>36037</v>
      </c>
      <c r="C9257" t="s">
        <v>11860</v>
      </c>
      <c r="D9257" t="s">
        <v>11860</v>
      </c>
      <c r="E9257" t="s">
        <v>11860</v>
      </c>
    </row>
    <row r="9258" spans="1:5" x14ac:dyDescent="0.3">
      <c r="A9258" t="s">
        <v>36038</v>
      </c>
      <c r="B9258" t="s">
        <v>36039</v>
      </c>
      <c r="C9258" t="s">
        <v>36040</v>
      </c>
      <c r="D9258" t="s">
        <v>36040</v>
      </c>
      <c r="E9258" t="s">
        <v>36040</v>
      </c>
    </row>
    <row r="9259" spans="1:5" x14ac:dyDescent="0.3">
      <c r="A9259" t="s">
        <v>36041</v>
      </c>
      <c r="B9259" t="s">
        <v>36042</v>
      </c>
      <c r="C9259" t="s">
        <v>36043</v>
      </c>
      <c r="D9259" t="s">
        <v>36043</v>
      </c>
      <c r="E9259" t="s">
        <v>36043</v>
      </c>
    </row>
    <row r="9260" spans="1:5" x14ac:dyDescent="0.3">
      <c r="A9260" t="s">
        <v>36044</v>
      </c>
      <c r="B9260" t="s">
        <v>36045</v>
      </c>
      <c r="C9260" t="s">
        <v>12733</v>
      </c>
      <c r="D9260" t="s">
        <v>12733</v>
      </c>
      <c r="E9260" t="s">
        <v>12733</v>
      </c>
    </row>
    <row r="9261" spans="1:5" x14ac:dyDescent="0.3">
      <c r="A9261" t="s">
        <v>36046</v>
      </c>
      <c r="B9261" t="s">
        <v>36047</v>
      </c>
      <c r="C9261" t="s">
        <v>36048</v>
      </c>
      <c r="D9261" t="s">
        <v>36048</v>
      </c>
      <c r="E9261" t="s">
        <v>36048</v>
      </c>
    </row>
    <row r="9262" spans="1:5" x14ac:dyDescent="0.3">
      <c r="A9262" t="s">
        <v>36049</v>
      </c>
      <c r="B9262" t="s">
        <v>36050</v>
      </c>
      <c r="C9262" t="s">
        <v>36051</v>
      </c>
      <c r="D9262" t="s">
        <v>36051</v>
      </c>
      <c r="E9262" t="s">
        <v>36051</v>
      </c>
    </row>
    <row r="9263" spans="1:5" x14ac:dyDescent="0.3">
      <c r="A9263" t="s">
        <v>36052</v>
      </c>
      <c r="B9263" t="s">
        <v>36053</v>
      </c>
      <c r="C9263" t="s">
        <v>36054</v>
      </c>
      <c r="D9263" t="s">
        <v>36054</v>
      </c>
      <c r="E9263" t="s">
        <v>36054</v>
      </c>
    </row>
    <row r="9264" spans="1:5" x14ac:dyDescent="0.3">
      <c r="A9264" t="s">
        <v>36055</v>
      </c>
      <c r="B9264" t="s">
        <v>36056</v>
      </c>
      <c r="C9264" t="s">
        <v>28537</v>
      </c>
      <c r="D9264" t="s">
        <v>28537</v>
      </c>
      <c r="E9264" t="s">
        <v>28537</v>
      </c>
    </row>
    <row r="9265" spans="1:5" x14ac:dyDescent="0.3">
      <c r="A9265" t="s">
        <v>36057</v>
      </c>
      <c r="B9265" t="s">
        <v>36058</v>
      </c>
      <c r="C9265" t="s">
        <v>36059</v>
      </c>
      <c r="D9265" t="s">
        <v>36059</v>
      </c>
      <c r="E9265" t="s">
        <v>36059</v>
      </c>
    </row>
    <row r="9266" spans="1:5" x14ac:dyDescent="0.3">
      <c r="A9266" t="s">
        <v>36060</v>
      </c>
      <c r="B9266" t="s">
        <v>36061</v>
      </c>
      <c r="C9266" t="s">
        <v>36062</v>
      </c>
      <c r="D9266" t="s">
        <v>36062</v>
      </c>
      <c r="E9266" t="s">
        <v>36062</v>
      </c>
    </row>
    <row r="9267" spans="1:5" x14ac:dyDescent="0.3">
      <c r="A9267" t="s">
        <v>36063</v>
      </c>
      <c r="B9267" t="s">
        <v>36064</v>
      </c>
      <c r="C9267" t="s">
        <v>36065</v>
      </c>
      <c r="D9267" t="s">
        <v>36066</v>
      </c>
      <c r="E9267" t="s">
        <v>36066</v>
      </c>
    </row>
    <row r="9268" spans="1:5" x14ac:dyDescent="0.3">
      <c r="A9268" t="s">
        <v>36067</v>
      </c>
      <c r="B9268" t="s">
        <v>36068</v>
      </c>
      <c r="C9268" t="s">
        <v>36065</v>
      </c>
      <c r="D9268" t="s">
        <v>36065</v>
      </c>
      <c r="E9268" t="s">
        <v>36065</v>
      </c>
    </row>
    <row r="9269" spans="1:5" x14ac:dyDescent="0.3">
      <c r="A9269" t="s">
        <v>36069</v>
      </c>
      <c r="B9269" t="s">
        <v>36070</v>
      </c>
      <c r="C9269" t="s">
        <v>36071</v>
      </c>
      <c r="D9269" t="s">
        <v>36071</v>
      </c>
      <c r="E9269" t="s">
        <v>36071</v>
      </c>
    </row>
    <row r="9270" spans="1:5" x14ac:dyDescent="0.3">
      <c r="A9270" t="s">
        <v>36072</v>
      </c>
      <c r="B9270" t="s">
        <v>36073</v>
      </c>
      <c r="C9270" t="s">
        <v>36074</v>
      </c>
      <c r="D9270" t="s">
        <v>36074</v>
      </c>
      <c r="E9270" t="s">
        <v>36074</v>
      </c>
    </row>
    <row r="9271" spans="1:5" x14ac:dyDescent="0.3">
      <c r="A9271" t="s">
        <v>36075</v>
      </c>
      <c r="B9271" t="s">
        <v>36076</v>
      </c>
      <c r="C9271" t="s">
        <v>36077</v>
      </c>
      <c r="D9271" t="s">
        <v>36077</v>
      </c>
      <c r="E9271" t="s">
        <v>36077</v>
      </c>
    </row>
    <row r="9272" spans="1:5" x14ac:dyDescent="0.3">
      <c r="A9272" t="s">
        <v>36078</v>
      </c>
      <c r="B9272" t="s">
        <v>36079</v>
      </c>
      <c r="C9272" t="s">
        <v>36080</v>
      </c>
      <c r="D9272" t="s">
        <v>36080</v>
      </c>
      <c r="E9272" t="s">
        <v>36080</v>
      </c>
    </row>
    <row r="9273" spans="1:5" x14ac:dyDescent="0.3">
      <c r="A9273" t="s">
        <v>36081</v>
      </c>
      <c r="B9273" t="s">
        <v>36082</v>
      </c>
      <c r="C9273" t="s">
        <v>36083</v>
      </c>
      <c r="D9273" t="s">
        <v>36083</v>
      </c>
      <c r="E9273" t="s">
        <v>36083</v>
      </c>
    </row>
    <row r="9274" spans="1:5" x14ac:dyDescent="0.3">
      <c r="A9274" t="s">
        <v>36084</v>
      </c>
      <c r="B9274" t="s">
        <v>36085</v>
      </c>
      <c r="C9274" t="s">
        <v>36086</v>
      </c>
      <c r="D9274" t="s">
        <v>36086</v>
      </c>
      <c r="E9274" t="s">
        <v>36086</v>
      </c>
    </row>
    <row r="9275" spans="1:5" x14ac:dyDescent="0.3">
      <c r="A9275" t="s">
        <v>36087</v>
      </c>
      <c r="B9275" t="s">
        <v>36088</v>
      </c>
      <c r="C9275" t="s">
        <v>36089</v>
      </c>
      <c r="D9275" t="s">
        <v>36089</v>
      </c>
      <c r="E9275" t="s">
        <v>36089</v>
      </c>
    </row>
    <row r="9276" spans="1:5" x14ac:dyDescent="0.3">
      <c r="A9276" t="s">
        <v>36090</v>
      </c>
      <c r="B9276" t="s">
        <v>36091</v>
      </c>
      <c r="C9276" t="s">
        <v>36092</v>
      </c>
      <c r="D9276" t="s">
        <v>36092</v>
      </c>
      <c r="E9276" t="s">
        <v>36092</v>
      </c>
    </row>
    <row r="9277" spans="1:5" x14ac:dyDescent="0.3">
      <c r="A9277" t="s">
        <v>36093</v>
      </c>
      <c r="B9277" t="s">
        <v>36094</v>
      </c>
      <c r="C9277" t="s">
        <v>34375</v>
      </c>
      <c r="D9277" t="s">
        <v>34375</v>
      </c>
      <c r="E9277" t="s">
        <v>34375</v>
      </c>
    </row>
    <row r="9278" spans="1:5" x14ac:dyDescent="0.3">
      <c r="A9278" t="s">
        <v>36095</v>
      </c>
      <c r="B9278" t="s">
        <v>36096</v>
      </c>
      <c r="C9278" t="s">
        <v>34647</v>
      </c>
      <c r="D9278" t="s">
        <v>34647</v>
      </c>
      <c r="E9278" t="s">
        <v>34647</v>
      </c>
    </row>
    <row r="9279" spans="1:5" x14ac:dyDescent="0.3">
      <c r="A9279" t="s">
        <v>36097</v>
      </c>
      <c r="B9279" t="s">
        <v>36098</v>
      </c>
      <c r="C9279" t="s">
        <v>36099</v>
      </c>
      <c r="D9279" t="s">
        <v>36099</v>
      </c>
      <c r="E9279" t="s">
        <v>36099</v>
      </c>
    </row>
    <row r="9280" spans="1:5" x14ac:dyDescent="0.3">
      <c r="A9280" t="s">
        <v>36100</v>
      </c>
      <c r="B9280" t="s">
        <v>36101</v>
      </c>
      <c r="C9280" t="s">
        <v>32297</v>
      </c>
      <c r="D9280" t="s">
        <v>32297</v>
      </c>
      <c r="E9280" t="s">
        <v>32297</v>
      </c>
    </row>
    <row r="9281" spans="1:5" x14ac:dyDescent="0.3">
      <c r="A9281" t="s">
        <v>36102</v>
      </c>
      <c r="B9281" t="s">
        <v>36103</v>
      </c>
      <c r="C9281" t="s">
        <v>26669</v>
      </c>
      <c r="D9281" t="s">
        <v>26669</v>
      </c>
      <c r="E9281" t="s">
        <v>26669</v>
      </c>
    </row>
    <row r="9282" spans="1:5" x14ac:dyDescent="0.3">
      <c r="A9282" t="s">
        <v>36104</v>
      </c>
      <c r="B9282" t="s">
        <v>36105</v>
      </c>
      <c r="C9282" t="s">
        <v>26672</v>
      </c>
      <c r="D9282" t="s">
        <v>26672</v>
      </c>
      <c r="E9282" t="s">
        <v>26672</v>
      </c>
    </row>
    <row r="9283" spans="1:5" x14ac:dyDescent="0.3">
      <c r="A9283" t="s">
        <v>36106</v>
      </c>
      <c r="B9283" t="s">
        <v>36107</v>
      </c>
      <c r="C9283" t="s">
        <v>36108</v>
      </c>
      <c r="D9283" t="s">
        <v>36108</v>
      </c>
      <c r="E9283" t="s">
        <v>36108</v>
      </c>
    </row>
    <row r="9284" spans="1:5" x14ac:dyDescent="0.3">
      <c r="A9284" t="s">
        <v>36109</v>
      </c>
      <c r="B9284" t="s">
        <v>36110</v>
      </c>
      <c r="C9284" t="s">
        <v>36111</v>
      </c>
      <c r="D9284" t="s">
        <v>36111</v>
      </c>
      <c r="E9284" t="s">
        <v>36111</v>
      </c>
    </row>
    <row r="9285" spans="1:5" x14ac:dyDescent="0.3">
      <c r="A9285" t="s">
        <v>36112</v>
      </c>
      <c r="B9285" t="s">
        <v>36113</v>
      </c>
      <c r="C9285" t="s">
        <v>36114</v>
      </c>
      <c r="D9285" t="s">
        <v>36114</v>
      </c>
      <c r="E9285" t="s">
        <v>36114</v>
      </c>
    </row>
    <row r="9286" spans="1:5" x14ac:dyDescent="0.3">
      <c r="A9286" t="s">
        <v>36115</v>
      </c>
      <c r="B9286" t="s">
        <v>36116</v>
      </c>
      <c r="C9286" t="s">
        <v>36117</v>
      </c>
      <c r="D9286" t="s">
        <v>36117</v>
      </c>
      <c r="E9286" t="s">
        <v>36117</v>
      </c>
    </row>
    <row r="9287" spans="1:5" x14ac:dyDescent="0.3">
      <c r="A9287" t="s">
        <v>36118</v>
      </c>
      <c r="B9287" t="s">
        <v>36119</v>
      </c>
      <c r="C9287" t="s">
        <v>36120</v>
      </c>
      <c r="D9287" t="s">
        <v>36120</v>
      </c>
      <c r="E9287" t="s">
        <v>36120</v>
      </c>
    </row>
    <row r="9288" spans="1:5" x14ac:dyDescent="0.3">
      <c r="A9288" t="s">
        <v>36121</v>
      </c>
      <c r="B9288" t="s">
        <v>36122</v>
      </c>
      <c r="C9288" t="s">
        <v>36123</v>
      </c>
      <c r="D9288" t="s">
        <v>36123</v>
      </c>
      <c r="E9288" t="s">
        <v>36123</v>
      </c>
    </row>
    <row r="9289" spans="1:5" x14ac:dyDescent="0.3">
      <c r="A9289" t="s">
        <v>36124</v>
      </c>
      <c r="B9289" t="s">
        <v>36125</v>
      </c>
      <c r="C9289" t="s">
        <v>36126</v>
      </c>
      <c r="D9289" t="s">
        <v>36126</v>
      </c>
      <c r="E9289" t="s">
        <v>36126</v>
      </c>
    </row>
    <row r="9290" spans="1:5" x14ac:dyDescent="0.3">
      <c r="A9290" t="s">
        <v>36127</v>
      </c>
      <c r="B9290" t="s">
        <v>36128</v>
      </c>
      <c r="C9290" t="s">
        <v>36129</v>
      </c>
      <c r="D9290" t="s">
        <v>36129</v>
      </c>
      <c r="E9290" t="s">
        <v>36129</v>
      </c>
    </row>
    <row r="9291" spans="1:5" x14ac:dyDescent="0.3">
      <c r="A9291" t="s">
        <v>36130</v>
      </c>
      <c r="B9291" t="s">
        <v>36131</v>
      </c>
      <c r="C9291" t="s">
        <v>36132</v>
      </c>
      <c r="D9291" t="s">
        <v>36132</v>
      </c>
      <c r="E9291" t="s">
        <v>36132</v>
      </c>
    </row>
    <row r="9292" spans="1:5" x14ac:dyDescent="0.3">
      <c r="A9292" t="s">
        <v>36133</v>
      </c>
      <c r="B9292" t="s">
        <v>36134</v>
      </c>
      <c r="C9292" t="s">
        <v>36135</v>
      </c>
      <c r="D9292" t="s">
        <v>36135</v>
      </c>
      <c r="E9292" t="s">
        <v>36135</v>
      </c>
    </row>
    <row r="9293" spans="1:5" x14ac:dyDescent="0.3">
      <c r="A9293" t="s">
        <v>36136</v>
      </c>
      <c r="B9293" t="s">
        <v>36137</v>
      </c>
      <c r="C9293" t="s">
        <v>36138</v>
      </c>
      <c r="D9293" t="s">
        <v>36138</v>
      </c>
      <c r="E9293" t="s">
        <v>36138</v>
      </c>
    </row>
    <row r="9294" spans="1:5" x14ac:dyDescent="0.3">
      <c r="A9294" t="s">
        <v>36139</v>
      </c>
      <c r="B9294" t="s">
        <v>36140</v>
      </c>
      <c r="C9294" t="s">
        <v>36141</v>
      </c>
      <c r="D9294" t="s">
        <v>36141</v>
      </c>
      <c r="E9294" t="s">
        <v>36141</v>
      </c>
    </row>
    <row r="9295" spans="1:5" x14ac:dyDescent="0.3">
      <c r="A9295" t="s">
        <v>36142</v>
      </c>
      <c r="B9295" t="s">
        <v>36143</v>
      </c>
      <c r="C9295" t="s">
        <v>18683</v>
      </c>
      <c r="D9295" t="s">
        <v>18683</v>
      </c>
      <c r="E9295" t="s">
        <v>18683</v>
      </c>
    </row>
    <row r="9296" spans="1:5" x14ac:dyDescent="0.3">
      <c r="A9296" t="s">
        <v>36144</v>
      </c>
      <c r="B9296" t="s">
        <v>36145</v>
      </c>
      <c r="C9296" t="s">
        <v>686</v>
      </c>
      <c r="D9296" t="s">
        <v>686</v>
      </c>
      <c r="E9296" t="s">
        <v>686</v>
      </c>
    </row>
    <row r="9297" spans="1:5" x14ac:dyDescent="0.3">
      <c r="A9297" t="s">
        <v>36146</v>
      </c>
      <c r="B9297" t="s">
        <v>36147</v>
      </c>
      <c r="C9297" t="s">
        <v>36148</v>
      </c>
      <c r="D9297" t="s">
        <v>36148</v>
      </c>
      <c r="E9297" t="s">
        <v>36148</v>
      </c>
    </row>
    <row r="9298" spans="1:5" x14ac:dyDescent="0.3">
      <c r="A9298" t="s">
        <v>36149</v>
      </c>
      <c r="B9298" t="s">
        <v>36150</v>
      </c>
      <c r="C9298" t="s">
        <v>36151</v>
      </c>
      <c r="D9298" t="s">
        <v>36151</v>
      </c>
      <c r="E9298" t="s">
        <v>36151</v>
      </c>
    </row>
    <row r="9299" spans="1:5" x14ac:dyDescent="0.3">
      <c r="A9299" t="s">
        <v>36152</v>
      </c>
      <c r="B9299" t="s">
        <v>36153</v>
      </c>
      <c r="C9299" t="s">
        <v>11638</v>
      </c>
      <c r="D9299" t="s">
        <v>11638</v>
      </c>
      <c r="E9299" t="s">
        <v>11638</v>
      </c>
    </row>
    <row r="9300" spans="1:5" x14ac:dyDescent="0.3">
      <c r="A9300" t="s">
        <v>36154</v>
      </c>
      <c r="B9300" t="s">
        <v>36155</v>
      </c>
      <c r="C9300" t="s">
        <v>36156</v>
      </c>
      <c r="D9300" t="s">
        <v>36156</v>
      </c>
      <c r="E9300" t="s">
        <v>36156</v>
      </c>
    </row>
    <row r="9301" spans="1:5" x14ac:dyDescent="0.3">
      <c r="A9301" t="s">
        <v>36157</v>
      </c>
      <c r="B9301" t="s">
        <v>36158</v>
      </c>
      <c r="C9301" t="s">
        <v>36159</v>
      </c>
      <c r="D9301" t="s">
        <v>36159</v>
      </c>
      <c r="E9301" t="s">
        <v>36159</v>
      </c>
    </row>
    <row r="9302" spans="1:5" x14ac:dyDescent="0.3">
      <c r="A9302" t="s">
        <v>36160</v>
      </c>
      <c r="B9302" t="s">
        <v>36161</v>
      </c>
      <c r="C9302" t="s">
        <v>35942</v>
      </c>
      <c r="D9302" t="s">
        <v>35942</v>
      </c>
      <c r="E9302" t="s">
        <v>35942</v>
      </c>
    </row>
    <row r="9303" spans="1:5" x14ac:dyDescent="0.3">
      <c r="A9303" t="s">
        <v>36162</v>
      </c>
      <c r="B9303" t="s">
        <v>36163</v>
      </c>
      <c r="C9303" t="s">
        <v>36164</v>
      </c>
      <c r="D9303" t="s">
        <v>36164</v>
      </c>
      <c r="E9303" t="s">
        <v>36164</v>
      </c>
    </row>
    <row r="9304" spans="1:5" x14ac:dyDescent="0.3">
      <c r="A9304" t="s">
        <v>36165</v>
      </c>
      <c r="B9304" t="s">
        <v>36166</v>
      </c>
      <c r="C9304" t="s">
        <v>36167</v>
      </c>
      <c r="D9304" t="s">
        <v>36168</v>
      </c>
      <c r="E9304" t="s">
        <v>36168</v>
      </c>
    </row>
    <row r="9305" spans="1:5" x14ac:dyDescent="0.3">
      <c r="A9305" t="s">
        <v>36169</v>
      </c>
      <c r="B9305" t="s">
        <v>36170</v>
      </c>
      <c r="C9305" t="s">
        <v>36171</v>
      </c>
      <c r="D9305" t="s">
        <v>36171</v>
      </c>
      <c r="E9305" t="s">
        <v>36171</v>
      </c>
    </row>
    <row r="9306" spans="1:5" x14ac:dyDescent="0.3">
      <c r="A9306" t="s">
        <v>36172</v>
      </c>
      <c r="B9306" t="s">
        <v>36173</v>
      </c>
      <c r="C9306" t="s">
        <v>36174</v>
      </c>
      <c r="D9306" t="s">
        <v>36174</v>
      </c>
      <c r="E9306" t="s">
        <v>36174</v>
      </c>
    </row>
    <row r="9307" spans="1:5" x14ac:dyDescent="0.3">
      <c r="A9307" t="s">
        <v>36175</v>
      </c>
      <c r="B9307" t="s">
        <v>36176</v>
      </c>
      <c r="C9307" t="s">
        <v>36177</v>
      </c>
      <c r="D9307" t="s">
        <v>36177</v>
      </c>
      <c r="E9307" t="s">
        <v>36177</v>
      </c>
    </row>
    <row r="9308" spans="1:5" x14ac:dyDescent="0.3">
      <c r="A9308" t="s">
        <v>36178</v>
      </c>
      <c r="B9308" t="s">
        <v>36179</v>
      </c>
      <c r="C9308" t="s">
        <v>36180</v>
      </c>
      <c r="D9308" t="s">
        <v>36180</v>
      </c>
      <c r="E9308" t="s">
        <v>36180</v>
      </c>
    </row>
    <row r="9309" spans="1:5" x14ac:dyDescent="0.3">
      <c r="A9309" t="s">
        <v>36181</v>
      </c>
      <c r="B9309" t="s">
        <v>36182</v>
      </c>
      <c r="C9309" t="s">
        <v>36183</v>
      </c>
      <c r="D9309" t="s">
        <v>36183</v>
      </c>
      <c r="E9309" t="s">
        <v>36183</v>
      </c>
    </row>
    <row r="9310" spans="1:5" x14ac:dyDescent="0.3">
      <c r="A9310" t="s">
        <v>36184</v>
      </c>
      <c r="B9310" t="s">
        <v>36185</v>
      </c>
      <c r="C9310" t="s">
        <v>36186</v>
      </c>
      <c r="D9310" t="s">
        <v>36186</v>
      </c>
      <c r="E9310" t="s">
        <v>36186</v>
      </c>
    </row>
    <row r="9311" spans="1:5" x14ac:dyDescent="0.3">
      <c r="A9311" t="s">
        <v>36187</v>
      </c>
      <c r="B9311" t="s">
        <v>36188</v>
      </c>
      <c r="C9311" t="s">
        <v>36189</v>
      </c>
      <c r="D9311" t="s">
        <v>36189</v>
      </c>
      <c r="E9311" t="s">
        <v>36189</v>
      </c>
    </row>
    <row r="9312" spans="1:5" x14ac:dyDescent="0.3">
      <c r="A9312" t="s">
        <v>36190</v>
      </c>
      <c r="B9312" t="s">
        <v>36191</v>
      </c>
      <c r="C9312" t="s">
        <v>36192</v>
      </c>
      <c r="D9312" t="s">
        <v>36192</v>
      </c>
      <c r="E9312" t="s">
        <v>36192</v>
      </c>
    </row>
    <row r="9313" spans="1:5" x14ac:dyDescent="0.3">
      <c r="A9313" t="s">
        <v>36193</v>
      </c>
      <c r="B9313" t="s">
        <v>36194</v>
      </c>
      <c r="C9313" t="s">
        <v>36195</v>
      </c>
      <c r="D9313" t="s">
        <v>36195</v>
      </c>
      <c r="E9313" t="s">
        <v>36195</v>
      </c>
    </row>
    <row r="9314" spans="1:5" x14ac:dyDescent="0.3">
      <c r="A9314" t="s">
        <v>36196</v>
      </c>
      <c r="B9314" t="s">
        <v>36197</v>
      </c>
      <c r="C9314" t="s">
        <v>36198</v>
      </c>
      <c r="D9314" t="s">
        <v>36198</v>
      </c>
      <c r="E9314" t="s">
        <v>36198</v>
      </c>
    </row>
    <row r="9315" spans="1:5" x14ac:dyDescent="0.3">
      <c r="A9315" t="s">
        <v>36199</v>
      </c>
      <c r="B9315" t="s">
        <v>36200</v>
      </c>
      <c r="C9315" t="s">
        <v>36201</v>
      </c>
      <c r="D9315" t="s">
        <v>36201</v>
      </c>
      <c r="E9315" t="s">
        <v>36201</v>
      </c>
    </row>
    <row r="9316" spans="1:5" x14ac:dyDescent="0.3">
      <c r="A9316" t="s">
        <v>36202</v>
      </c>
      <c r="B9316" t="s">
        <v>36203</v>
      </c>
      <c r="C9316" t="s">
        <v>36204</v>
      </c>
      <c r="D9316" t="s">
        <v>36204</v>
      </c>
      <c r="E9316" t="s">
        <v>36204</v>
      </c>
    </row>
    <row r="9317" spans="1:5" x14ac:dyDescent="0.3">
      <c r="A9317" t="s">
        <v>36205</v>
      </c>
      <c r="B9317" t="s">
        <v>36206</v>
      </c>
      <c r="C9317" t="s">
        <v>36207</v>
      </c>
      <c r="D9317" t="s">
        <v>36207</v>
      </c>
      <c r="E9317" t="s">
        <v>36207</v>
      </c>
    </row>
    <row r="9318" spans="1:5" x14ac:dyDescent="0.3">
      <c r="A9318" t="s">
        <v>36208</v>
      </c>
      <c r="B9318" t="s">
        <v>36209</v>
      </c>
      <c r="C9318" t="s">
        <v>36210</v>
      </c>
      <c r="D9318" t="s">
        <v>36210</v>
      </c>
      <c r="E9318" t="s">
        <v>36210</v>
      </c>
    </row>
    <row r="9319" spans="1:5" x14ac:dyDescent="0.3">
      <c r="A9319" t="s">
        <v>36211</v>
      </c>
      <c r="B9319" t="s">
        <v>36212</v>
      </c>
      <c r="C9319" t="s">
        <v>36213</v>
      </c>
      <c r="D9319" t="s">
        <v>36213</v>
      </c>
      <c r="E9319" t="s">
        <v>36213</v>
      </c>
    </row>
    <row r="9320" spans="1:5" x14ac:dyDescent="0.3">
      <c r="A9320" t="s">
        <v>36214</v>
      </c>
      <c r="B9320" t="s">
        <v>36215</v>
      </c>
      <c r="C9320" t="s">
        <v>36216</v>
      </c>
      <c r="D9320" t="s">
        <v>36216</v>
      </c>
      <c r="E9320" t="s">
        <v>36216</v>
      </c>
    </row>
    <row r="9321" spans="1:5" x14ac:dyDescent="0.3">
      <c r="A9321" t="s">
        <v>36217</v>
      </c>
      <c r="B9321" t="s">
        <v>36218</v>
      </c>
      <c r="C9321" t="s">
        <v>28646</v>
      </c>
      <c r="D9321" t="s">
        <v>28646</v>
      </c>
      <c r="E9321" t="s">
        <v>28646</v>
      </c>
    </row>
    <row r="9322" spans="1:5" x14ac:dyDescent="0.3">
      <c r="A9322" t="s">
        <v>36219</v>
      </c>
      <c r="B9322" t="s">
        <v>36220</v>
      </c>
      <c r="C9322" t="s">
        <v>36221</v>
      </c>
      <c r="D9322" t="s">
        <v>36221</v>
      </c>
      <c r="E9322" t="s">
        <v>36221</v>
      </c>
    </row>
    <row r="9323" spans="1:5" x14ac:dyDescent="0.3">
      <c r="A9323" t="s">
        <v>36222</v>
      </c>
      <c r="B9323" t="s">
        <v>36223</v>
      </c>
      <c r="C9323" t="s">
        <v>24252</v>
      </c>
      <c r="D9323" t="s">
        <v>24252</v>
      </c>
      <c r="E9323" t="s">
        <v>24252</v>
      </c>
    </row>
    <row r="9324" spans="1:5" x14ac:dyDescent="0.3">
      <c r="A9324" t="s">
        <v>36224</v>
      </c>
      <c r="B9324" t="s">
        <v>36225</v>
      </c>
      <c r="C9324" t="s">
        <v>29463</v>
      </c>
      <c r="D9324" t="s">
        <v>29463</v>
      </c>
      <c r="E9324" t="s">
        <v>29463</v>
      </c>
    </row>
    <row r="9325" spans="1:5" x14ac:dyDescent="0.3">
      <c r="A9325" t="s">
        <v>36226</v>
      </c>
      <c r="B9325" t="s">
        <v>36227</v>
      </c>
      <c r="C9325" t="s">
        <v>36228</v>
      </c>
      <c r="D9325" t="s">
        <v>36228</v>
      </c>
      <c r="E9325" t="s">
        <v>36228</v>
      </c>
    </row>
    <row r="9326" spans="1:5" x14ac:dyDescent="0.3">
      <c r="A9326" t="s">
        <v>36229</v>
      </c>
      <c r="B9326" t="s">
        <v>36230</v>
      </c>
      <c r="C9326" t="s">
        <v>36231</v>
      </c>
      <c r="D9326" t="s">
        <v>36231</v>
      </c>
      <c r="E9326" t="s">
        <v>36231</v>
      </c>
    </row>
    <row r="9327" spans="1:5" x14ac:dyDescent="0.3">
      <c r="A9327" t="s">
        <v>36232</v>
      </c>
      <c r="B9327" t="s">
        <v>36233</v>
      </c>
      <c r="C9327" t="s">
        <v>36234</v>
      </c>
      <c r="D9327" t="s">
        <v>36234</v>
      </c>
      <c r="E9327" t="s">
        <v>36234</v>
      </c>
    </row>
    <row r="9328" spans="1:5" x14ac:dyDescent="0.3">
      <c r="A9328" t="s">
        <v>36235</v>
      </c>
      <c r="B9328" t="s">
        <v>36236</v>
      </c>
      <c r="C9328" t="s">
        <v>36237</v>
      </c>
      <c r="D9328" t="s">
        <v>36238</v>
      </c>
      <c r="E9328" t="s">
        <v>36238</v>
      </c>
    </row>
    <row r="9329" spans="1:5" x14ac:dyDescent="0.3">
      <c r="A9329" t="s">
        <v>36239</v>
      </c>
      <c r="B9329" t="s">
        <v>36240</v>
      </c>
      <c r="C9329" t="s">
        <v>36241</v>
      </c>
      <c r="D9329" t="s">
        <v>36241</v>
      </c>
      <c r="E9329" t="s">
        <v>36241</v>
      </c>
    </row>
    <row r="9330" spans="1:5" x14ac:dyDescent="0.3">
      <c r="A9330" t="s">
        <v>36242</v>
      </c>
      <c r="B9330" t="s">
        <v>36243</v>
      </c>
      <c r="C9330" t="s">
        <v>36244</v>
      </c>
      <c r="D9330" t="s">
        <v>36244</v>
      </c>
      <c r="E9330" t="s">
        <v>36244</v>
      </c>
    </row>
    <row r="9331" spans="1:5" x14ac:dyDescent="0.3">
      <c r="A9331" t="s">
        <v>36245</v>
      </c>
      <c r="B9331" t="s">
        <v>36246</v>
      </c>
      <c r="C9331" t="s">
        <v>36247</v>
      </c>
      <c r="D9331" t="s">
        <v>36247</v>
      </c>
      <c r="E9331" t="s">
        <v>36247</v>
      </c>
    </row>
    <row r="9332" spans="1:5" x14ac:dyDescent="0.3">
      <c r="A9332" t="s">
        <v>36248</v>
      </c>
      <c r="B9332" t="s">
        <v>36249</v>
      </c>
      <c r="C9332" t="s">
        <v>36250</v>
      </c>
      <c r="D9332" t="s">
        <v>36250</v>
      </c>
      <c r="E9332" t="s">
        <v>36250</v>
      </c>
    </row>
    <row r="9333" spans="1:5" x14ac:dyDescent="0.3">
      <c r="A9333" t="s">
        <v>36251</v>
      </c>
      <c r="B9333" t="s">
        <v>36252</v>
      </c>
      <c r="C9333" t="s">
        <v>36253</v>
      </c>
      <c r="D9333" t="s">
        <v>36253</v>
      </c>
      <c r="E9333" t="s">
        <v>36253</v>
      </c>
    </row>
    <row r="9334" spans="1:5" x14ac:dyDescent="0.3">
      <c r="A9334" t="s">
        <v>36254</v>
      </c>
      <c r="B9334" t="s">
        <v>36255</v>
      </c>
      <c r="C9334" t="s">
        <v>36256</v>
      </c>
      <c r="D9334" t="s">
        <v>36256</v>
      </c>
      <c r="E9334" t="s">
        <v>36256</v>
      </c>
    </row>
    <row r="9335" spans="1:5" x14ac:dyDescent="0.3">
      <c r="A9335" t="s">
        <v>36257</v>
      </c>
      <c r="B9335" t="s">
        <v>36258</v>
      </c>
      <c r="C9335" t="s">
        <v>36259</v>
      </c>
      <c r="D9335" t="s">
        <v>36259</v>
      </c>
      <c r="E9335" t="s">
        <v>36259</v>
      </c>
    </row>
    <row r="9336" spans="1:5" x14ac:dyDescent="0.3">
      <c r="A9336" t="s">
        <v>36260</v>
      </c>
      <c r="B9336" t="s">
        <v>36261</v>
      </c>
      <c r="C9336" t="s">
        <v>36262</v>
      </c>
      <c r="D9336" t="s">
        <v>36262</v>
      </c>
      <c r="E9336" t="s">
        <v>36262</v>
      </c>
    </row>
    <row r="9337" spans="1:5" x14ac:dyDescent="0.3">
      <c r="A9337" t="s">
        <v>36263</v>
      </c>
      <c r="B9337" t="s">
        <v>36264</v>
      </c>
      <c r="C9337" t="s">
        <v>30576</v>
      </c>
      <c r="D9337" t="s">
        <v>36265</v>
      </c>
      <c r="E9337" t="s">
        <v>36265</v>
      </c>
    </row>
    <row r="9338" spans="1:5" x14ac:dyDescent="0.3">
      <c r="A9338" t="s">
        <v>36266</v>
      </c>
      <c r="B9338" t="s">
        <v>36267</v>
      </c>
      <c r="C9338" t="s">
        <v>36268</v>
      </c>
      <c r="D9338" t="s">
        <v>36268</v>
      </c>
      <c r="E9338" t="s">
        <v>36268</v>
      </c>
    </row>
    <row r="9339" spans="1:5" x14ac:dyDescent="0.3">
      <c r="A9339" t="s">
        <v>36269</v>
      </c>
      <c r="B9339" t="s">
        <v>36270</v>
      </c>
      <c r="C9339" t="s">
        <v>36271</v>
      </c>
      <c r="D9339" t="s">
        <v>36271</v>
      </c>
      <c r="E9339" t="s">
        <v>36271</v>
      </c>
    </row>
    <row r="9340" spans="1:5" x14ac:dyDescent="0.3">
      <c r="A9340" t="s">
        <v>36272</v>
      </c>
      <c r="B9340" t="s">
        <v>36273</v>
      </c>
      <c r="C9340" t="s">
        <v>36274</v>
      </c>
      <c r="D9340" t="s">
        <v>36274</v>
      </c>
      <c r="E9340" t="s">
        <v>36274</v>
      </c>
    </row>
    <row r="9341" spans="1:5" x14ac:dyDescent="0.3">
      <c r="A9341" t="s">
        <v>36275</v>
      </c>
      <c r="B9341" t="s">
        <v>36276</v>
      </c>
      <c r="C9341" t="s">
        <v>36277</v>
      </c>
      <c r="D9341" t="s">
        <v>36277</v>
      </c>
      <c r="E9341" t="s">
        <v>36277</v>
      </c>
    </row>
    <row r="9342" spans="1:5" x14ac:dyDescent="0.3">
      <c r="A9342" t="s">
        <v>36278</v>
      </c>
      <c r="B9342" t="s">
        <v>36279</v>
      </c>
      <c r="C9342" t="s">
        <v>36280</v>
      </c>
      <c r="D9342" t="s">
        <v>36280</v>
      </c>
      <c r="E9342" t="s">
        <v>36280</v>
      </c>
    </row>
    <row r="9343" spans="1:5" x14ac:dyDescent="0.3">
      <c r="A9343" t="s">
        <v>36281</v>
      </c>
      <c r="B9343" t="s">
        <v>36282</v>
      </c>
      <c r="C9343" t="s">
        <v>36283</v>
      </c>
      <c r="D9343" t="s">
        <v>36283</v>
      </c>
      <c r="E9343" t="s">
        <v>36283</v>
      </c>
    </row>
    <row r="9344" spans="1:5" x14ac:dyDescent="0.3">
      <c r="A9344" t="s">
        <v>36284</v>
      </c>
      <c r="B9344" t="s">
        <v>36285</v>
      </c>
      <c r="C9344" t="s">
        <v>36286</v>
      </c>
      <c r="D9344" t="s">
        <v>36286</v>
      </c>
      <c r="E9344" t="s">
        <v>36286</v>
      </c>
    </row>
    <row r="9345" spans="1:5" x14ac:dyDescent="0.3">
      <c r="A9345" t="s">
        <v>36287</v>
      </c>
      <c r="B9345" t="s">
        <v>36288</v>
      </c>
      <c r="C9345" t="s">
        <v>36289</v>
      </c>
      <c r="D9345" t="s">
        <v>36290</v>
      </c>
      <c r="E9345" t="s">
        <v>36290</v>
      </c>
    </row>
    <row r="9346" spans="1:5" x14ac:dyDescent="0.3">
      <c r="A9346" t="s">
        <v>36291</v>
      </c>
      <c r="B9346" t="s">
        <v>36292</v>
      </c>
      <c r="C9346" t="s">
        <v>36293</v>
      </c>
      <c r="D9346" t="s">
        <v>36293</v>
      </c>
      <c r="E9346" t="s">
        <v>36293</v>
      </c>
    </row>
    <row r="9347" spans="1:5" x14ac:dyDescent="0.3">
      <c r="A9347" t="s">
        <v>36294</v>
      </c>
      <c r="B9347" t="s">
        <v>36295</v>
      </c>
      <c r="C9347" t="s">
        <v>36296</v>
      </c>
      <c r="D9347" t="s">
        <v>36296</v>
      </c>
      <c r="E9347" t="s">
        <v>36296</v>
      </c>
    </row>
    <row r="9348" spans="1:5" x14ac:dyDescent="0.3">
      <c r="A9348" t="s">
        <v>36297</v>
      </c>
      <c r="B9348" t="s">
        <v>36298</v>
      </c>
      <c r="C9348" t="s">
        <v>36299</v>
      </c>
      <c r="D9348" t="s">
        <v>36299</v>
      </c>
      <c r="E9348" t="s">
        <v>36299</v>
      </c>
    </row>
    <row r="9349" spans="1:5" x14ac:dyDescent="0.3">
      <c r="A9349" t="s">
        <v>36300</v>
      </c>
      <c r="B9349" t="s">
        <v>36301</v>
      </c>
      <c r="C9349" t="s">
        <v>36302</v>
      </c>
      <c r="D9349" t="s">
        <v>36302</v>
      </c>
      <c r="E9349" t="s">
        <v>36302</v>
      </c>
    </row>
    <row r="9350" spans="1:5" x14ac:dyDescent="0.3">
      <c r="A9350" t="s">
        <v>36303</v>
      </c>
      <c r="B9350" t="s">
        <v>36304</v>
      </c>
      <c r="C9350" t="s">
        <v>36305</v>
      </c>
      <c r="D9350" t="s">
        <v>36305</v>
      </c>
      <c r="E9350" t="s">
        <v>36305</v>
      </c>
    </row>
    <row r="9351" spans="1:5" x14ac:dyDescent="0.3">
      <c r="A9351" t="s">
        <v>36306</v>
      </c>
      <c r="B9351" t="s">
        <v>36307</v>
      </c>
      <c r="C9351" t="s">
        <v>36308</v>
      </c>
      <c r="D9351" t="s">
        <v>36308</v>
      </c>
      <c r="E9351" t="s">
        <v>36308</v>
      </c>
    </row>
    <row r="9352" spans="1:5" x14ac:dyDescent="0.3">
      <c r="A9352" t="s">
        <v>36309</v>
      </c>
      <c r="B9352" t="s">
        <v>36310</v>
      </c>
      <c r="C9352" t="s">
        <v>36311</v>
      </c>
      <c r="D9352" t="s">
        <v>36311</v>
      </c>
      <c r="E9352" t="s">
        <v>36311</v>
      </c>
    </row>
    <row r="9353" spans="1:5" x14ac:dyDescent="0.3">
      <c r="A9353" t="s">
        <v>36312</v>
      </c>
      <c r="B9353" t="s">
        <v>36313</v>
      </c>
      <c r="C9353" t="s">
        <v>36314</v>
      </c>
      <c r="D9353" t="s">
        <v>36314</v>
      </c>
      <c r="E9353" t="s">
        <v>36314</v>
      </c>
    </row>
    <row r="9354" spans="1:5" x14ac:dyDescent="0.3">
      <c r="A9354" t="s">
        <v>36315</v>
      </c>
      <c r="B9354" t="s">
        <v>36316</v>
      </c>
      <c r="C9354" t="s">
        <v>36314</v>
      </c>
      <c r="D9354" t="s">
        <v>36314</v>
      </c>
      <c r="E9354" t="s">
        <v>36314</v>
      </c>
    </row>
    <row r="9355" spans="1:5" x14ac:dyDescent="0.3">
      <c r="A9355" t="s">
        <v>36317</v>
      </c>
      <c r="B9355" t="s">
        <v>36318</v>
      </c>
      <c r="C9355" t="s">
        <v>36319</v>
      </c>
      <c r="D9355" t="s">
        <v>36319</v>
      </c>
      <c r="E9355" t="s">
        <v>36319</v>
      </c>
    </row>
    <row r="9356" spans="1:5" x14ac:dyDescent="0.3">
      <c r="A9356" t="s">
        <v>36320</v>
      </c>
      <c r="B9356" t="s">
        <v>36321</v>
      </c>
      <c r="C9356" t="s">
        <v>36322</v>
      </c>
      <c r="D9356" t="s">
        <v>36322</v>
      </c>
      <c r="E9356" t="s">
        <v>36322</v>
      </c>
    </row>
    <row r="9357" spans="1:5" x14ac:dyDescent="0.3">
      <c r="A9357" t="s">
        <v>36323</v>
      </c>
      <c r="B9357" t="s">
        <v>36324</v>
      </c>
      <c r="C9357" t="s">
        <v>36325</v>
      </c>
      <c r="D9357" t="s">
        <v>36325</v>
      </c>
      <c r="E9357" t="s">
        <v>36325</v>
      </c>
    </row>
    <row r="9358" spans="1:5" x14ac:dyDescent="0.3">
      <c r="A9358" t="s">
        <v>36326</v>
      </c>
      <c r="B9358" t="s">
        <v>36327</v>
      </c>
      <c r="C9358" t="s">
        <v>36328</v>
      </c>
      <c r="D9358" t="s">
        <v>36328</v>
      </c>
      <c r="E9358" t="s">
        <v>36328</v>
      </c>
    </row>
    <row r="9359" spans="1:5" x14ac:dyDescent="0.3">
      <c r="A9359" t="s">
        <v>36329</v>
      </c>
      <c r="B9359" t="s">
        <v>36330</v>
      </c>
      <c r="C9359" t="s">
        <v>36331</v>
      </c>
      <c r="D9359" t="s">
        <v>36331</v>
      </c>
      <c r="E9359" t="s">
        <v>36331</v>
      </c>
    </row>
    <row r="9360" spans="1:5" x14ac:dyDescent="0.3">
      <c r="A9360" t="s">
        <v>36332</v>
      </c>
      <c r="B9360" t="s">
        <v>36333</v>
      </c>
      <c r="C9360" t="s">
        <v>35228</v>
      </c>
      <c r="D9360" t="s">
        <v>35228</v>
      </c>
      <c r="E9360" t="s">
        <v>35228</v>
      </c>
    </row>
    <row r="9361" spans="1:5" x14ac:dyDescent="0.3">
      <c r="A9361" t="s">
        <v>36334</v>
      </c>
      <c r="B9361" t="s">
        <v>36335</v>
      </c>
      <c r="C9361" t="s">
        <v>24629</v>
      </c>
      <c r="D9361" t="s">
        <v>24629</v>
      </c>
      <c r="E9361" t="s">
        <v>24629</v>
      </c>
    </row>
    <row r="9362" spans="1:5" x14ac:dyDescent="0.3">
      <c r="A9362" t="s">
        <v>36336</v>
      </c>
      <c r="B9362" t="s">
        <v>36337</v>
      </c>
      <c r="C9362" t="s">
        <v>36338</v>
      </c>
      <c r="D9362" t="s">
        <v>36338</v>
      </c>
      <c r="E9362" t="s">
        <v>36338</v>
      </c>
    </row>
    <row r="9363" spans="1:5" x14ac:dyDescent="0.3">
      <c r="A9363" t="s">
        <v>36339</v>
      </c>
      <c r="B9363" t="s">
        <v>36340</v>
      </c>
      <c r="C9363" t="s">
        <v>36338</v>
      </c>
      <c r="D9363" t="s">
        <v>36338</v>
      </c>
      <c r="E9363" t="s">
        <v>36338</v>
      </c>
    </row>
    <row r="9364" spans="1:5" x14ac:dyDescent="0.3">
      <c r="A9364" t="s">
        <v>36341</v>
      </c>
      <c r="B9364" t="s">
        <v>36342</v>
      </c>
      <c r="C9364" t="s">
        <v>36343</v>
      </c>
      <c r="D9364" t="s">
        <v>36343</v>
      </c>
      <c r="E9364" t="s">
        <v>36343</v>
      </c>
    </row>
    <row r="9365" spans="1:5" x14ac:dyDescent="0.3">
      <c r="A9365" t="s">
        <v>36344</v>
      </c>
      <c r="B9365" t="s">
        <v>36345</v>
      </c>
      <c r="C9365" t="s">
        <v>36346</v>
      </c>
      <c r="D9365" t="s">
        <v>36347</v>
      </c>
      <c r="E9365" t="s">
        <v>36347</v>
      </c>
    </row>
    <row r="9366" spans="1:5" x14ac:dyDescent="0.3">
      <c r="A9366" t="s">
        <v>36348</v>
      </c>
      <c r="B9366" t="s">
        <v>36349</v>
      </c>
      <c r="C9366" t="s">
        <v>36350</v>
      </c>
      <c r="D9366" t="s">
        <v>36350</v>
      </c>
      <c r="E9366" t="s">
        <v>36350</v>
      </c>
    </row>
    <row r="9367" spans="1:5" x14ac:dyDescent="0.3">
      <c r="A9367" t="s">
        <v>36351</v>
      </c>
      <c r="B9367" t="s">
        <v>36352</v>
      </c>
      <c r="C9367" t="s">
        <v>36353</v>
      </c>
      <c r="D9367" t="s">
        <v>36353</v>
      </c>
      <c r="E9367" t="s">
        <v>36353</v>
      </c>
    </row>
    <row r="9368" spans="1:5" x14ac:dyDescent="0.3">
      <c r="A9368" t="s">
        <v>36354</v>
      </c>
      <c r="B9368" t="s">
        <v>36355</v>
      </c>
      <c r="C9368" t="s">
        <v>36356</v>
      </c>
      <c r="D9368" t="s">
        <v>36356</v>
      </c>
      <c r="E9368" t="s">
        <v>36356</v>
      </c>
    </row>
    <row r="9369" spans="1:5" x14ac:dyDescent="0.3">
      <c r="A9369" t="s">
        <v>36357</v>
      </c>
      <c r="B9369" t="s">
        <v>36358</v>
      </c>
      <c r="C9369" t="s">
        <v>36359</v>
      </c>
      <c r="D9369" t="s">
        <v>36359</v>
      </c>
      <c r="E9369" t="s">
        <v>36359</v>
      </c>
    </row>
    <row r="9370" spans="1:5" x14ac:dyDescent="0.3">
      <c r="A9370" t="s">
        <v>36360</v>
      </c>
      <c r="B9370" t="s">
        <v>36361</v>
      </c>
      <c r="C9370" t="s">
        <v>36362</v>
      </c>
      <c r="D9370" t="s">
        <v>36362</v>
      </c>
      <c r="E9370" t="s">
        <v>36362</v>
      </c>
    </row>
    <row r="9371" spans="1:5" x14ac:dyDescent="0.3">
      <c r="A9371" t="s">
        <v>36363</v>
      </c>
      <c r="B9371" t="s">
        <v>36364</v>
      </c>
      <c r="C9371" t="s">
        <v>26517</v>
      </c>
      <c r="D9371" t="s">
        <v>26517</v>
      </c>
      <c r="E9371" t="s">
        <v>26517</v>
      </c>
    </row>
    <row r="9372" spans="1:5" x14ac:dyDescent="0.3">
      <c r="A9372" t="s">
        <v>36365</v>
      </c>
      <c r="B9372" t="s">
        <v>36366</v>
      </c>
      <c r="C9372" t="s">
        <v>36367</v>
      </c>
      <c r="D9372" t="s">
        <v>36367</v>
      </c>
      <c r="E9372" t="s">
        <v>36367</v>
      </c>
    </row>
    <row r="9373" spans="1:5" x14ac:dyDescent="0.3">
      <c r="A9373" t="s">
        <v>36368</v>
      </c>
      <c r="B9373" t="s">
        <v>36369</v>
      </c>
      <c r="C9373" t="s">
        <v>36370</v>
      </c>
      <c r="D9373" t="s">
        <v>36370</v>
      </c>
      <c r="E9373" t="s">
        <v>36370</v>
      </c>
    </row>
    <row r="9374" spans="1:5" x14ac:dyDescent="0.3">
      <c r="A9374" t="s">
        <v>36371</v>
      </c>
      <c r="B9374" t="s">
        <v>36372</v>
      </c>
      <c r="C9374" t="s">
        <v>18838</v>
      </c>
      <c r="D9374" t="s">
        <v>18838</v>
      </c>
      <c r="E9374" t="s">
        <v>18838</v>
      </c>
    </row>
    <row r="9375" spans="1:5" x14ac:dyDescent="0.3">
      <c r="A9375" t="s">
        <v>36373</v>
      </c>
      <c r="B9375" t="s">
        <v>36374</v>
      </c>
      <c r="C9375" t="s">
        <v>36375</v>
      </c>
      <c r="D9375" t="s">
        <v>36375</v>
      </c>
      <c r="E9375" t="s">
        <v>36375</v>
      </c>
    </row>
    <row r="9376" spans="1:5" x14ac:dyDescent="0.3">
      <c r="A9376" t="s">
        <v>36376</v>
      </c>
      <c r="B9376" t="s">
        <v>36377</v>
      </c>
      <c r="C9376" t="s">
        <v>36378</v>
      </c>
      <c r="D9376" t="s">
        <v>36378</v>
      </c>
      <c r="E9376" t="s">
        <v>36378</v>
      </c>
    </row>
    <row r="9377" spans="1:5" x14ac:dyDescent="0.3">
      <c r="A9377" t="s">
        <v>36379</v>
      </c>
      <c r="B9377" t="s">
        <v>36380</v>
      </c>
      <c r="C9377" t="s">
        <v>36378</v>
      </c>
      <c r="D9377" t="s">
        <v>36378</v>
      </c>
      <c r="E9377" t="s">
        <v>36378</v>
      </c>
    </row>
    <row r="9378" spans="1:5" x14ac:dyDescent="0.3">
      <c r="A9378" t="s">
        <v>36381</v>
      </c>
      <c r="B9378" t="s">
        <v>36382</v>
      </c>
      <c r="C9378" t="s">
        <v>36383</v>
      </c>
      <c r="D9378" t="s">
        <v>36384</v>
      </c>
      <c r="E9378" t="s">
        <v>36384</v>
      </c>
    </row>
    <row r="9379" spans="1:5" x14ac:dyDescent="0.3">
      <c r="A9379" t="s">
        <v>36385</v>
      </c>
      <c r="B9379" t="s">
        <v>36386</v>
      </c>
      <c r="C9379">
        <v>600</v>
      </c>
      <c r="D9379">
        <v>600</v>
      </c>
      <c r="E9379">
        <v>600</v>
      </c>
    </row>
    <row r="9380" spans="1:5" x14ac:dyDescent="0.3">
      <c r="A9380" t="s">
        <v>36387</v>
      </c>
      <c r="B9380" t="s">
        <v>36388</v>
      </c>
      <c r="C9380" t="s">
        <v>36389</v>
      </c>
      <c r="D9380" t="s">
        <v>36389</v>
      </c>
      <c r="E9380" t="s">
        <v>36389</v>
      </c>
    </row>
    <row r="9381" spans="1:5" x14ac:dyDescent="0.3">
      <c r="A9381" t="s">
        <v>36390</v>
      </c>
      <c r="B9381" t="s">
        <v>36391</v>
      </c>
      <c r="C9381" t="s">
        <v>26285</v>
      </c>
      <c r="D9381" t="s">
        <v>26285</v>
      </c>
      <c r="E9381" t="s">
        <v>26285</v>
      </c>
    </row>
    <row r="9382" spans="1:5" x14ac:dyDescent="0.3">
      <c r="A9382" t="s">
        <v>36392</v>
      </c>
      <c r="B9382" t="s">
        <v>36393</v>
      </c>
      <c r="C9382" t="s">
        <v>36394</v>
      </c>
      <c r="D9382" t="s">
        <v>36394</v>
      </c>
      <c r="E9382" t="s">
        <v>36394</v>
      </c>
    </row>
    <row r="9383" spans="1:5" x14ac:dyDescent="0.3">
      <c r="A9383" t="s">
        <v>36395</v>
      </c>
      <c r="B9383" t="s">
        <v>36396</v>
      </c>
      <c r="C9383" t="s">
        <v>36397</v>
      </c>
      <c r="D9383" t="s">
        <v>36397</v>
      </c>
      <c r="E9383" t="s">
        <v>36397</v>
      </c>
    </row>
    <row r="9384" spans="1:5" x14ac:dyDescent="0.3">
      <c r="A9384" t="s">
        <v>36398</v>
      </c>
      <c r="B9384" t="s">
        <v>36399</v>
      </c>
      <c r="C9384" t="s">
        <v>36400</v>
      </c>
      <c r="D9384" t="s">
        <v>36400</v>
      </c>
      <c r="E9384" t="s">
        <v>36400</v>
      </c>
    </row>
    <row r="9385" spans="1:5" x14ac:dyDescent="0.3">
      <c r="A9385" t="s">
        <v>36401</v>
      </c>
      <c r="B9385" t="s">
        <v>36402</v>
      </c>
      <c r="C9385" t="s">
        <v>36403</v>
      </c>
      <c r="D9385" t="s">
        <v>36403</v>
      </c>
      <c r="E9385" t="s">
        <v>36403</v>
      </c>
    </row>
    <row r="9386" spans="1:5" x14ac:dyDescent="0.3">
      <c r="A9386" t="s">
        <v>36404</v>
      </c>
      <c r="B9386" t="s">
        <v>36405</v>
      </c>
      <c r="C9386" t="s">
        <v>36406</v>
      </c>
      <c r="D9386" t="s">
        <v>36406</v>
      </c>
      <c r="E9386" t="s">
        <v>36406</v>
      </c>
    </row>
    <row r="9387" spans="1:5" x14ac:dyDescent="0.3">
      <c r="A9387" t="s">
        <v>36407</v>
      </c>
      <c r="B9387" t="s">
        <v>36408</v>
      </c>
      <c r="C9387" t="s">
        <v>36409</v>
      </c>
      <c r="D9387" t="s">
        <v>36409</v>
      </c>
      <c r="E9387" t="s">
        <v>36409</v>
      </c>
    </row>
    <row r="9388" spans="1:5" x14ac:dyDescent="0.3">
      <c r="A9388" t="s">
        <v>36410</v>
      </c>
      <c r="B9388" t="s">
        <v>36411</v>
      </c>
      <c r="C9388" t="s">
        <v>36412</v>
      </c>
      <c r="D9388" t="s">
        <v>36412</v>
      </c>
      <c r="E9388" t="s">
        <v>36412</v>
      </c>
    </row>
    <row r="9389" spans="1:5" x14ac:dyDescent="0.3">
      <c r="A9389" t="s">
        <v>36413</v>
      </c>
      <c r="B9389" t="s">
        <v>36414</v>
      </c>
      <c r="C9389" t="s">
        <v>36415</v>
      </c>
      <c r="D9389" t="s">
        <v>36415</v>
      </c>
      <c r="E9389" t="s">
        <v>36415</v>
      </c>
    </row>
    <row r="9390" spans="1:5" x14ac:dyDescent="0.3">
      <c r="A9390" t="s">
        <v>36416</v>
      </c>
      <c r="B9390" t="s">
        <v>36417</v>
      </c>
      <c r="C9390" t="s">
        <v>36418</v>
      </c>
      <c r="D9390" t="s">
        <v>36418</v>
      </c>
      <c r="E9390" t="s">
        <v>36418</v>
      </c>
    </row>
    <row r="9391" spans="1:5" x14ac:dyDescent="0.3">
      <c r="A9391" t="s">
        <v>36419</v>
      </c>
      <c r="B9391" t="s">
        <v>36420</v>
      </c>
      <c r="C9391" t="s">
        <v>36421</v>
      </c>
      <c r="D9391" t="s">
        <v>36421</v>
      </c>
      <c r="E9391" t="s">
        <v>36421</v>
      </c>
    </row>
    <row r="9392" spans="1:5" x14ac:dyDescent="0.3">
      <c r="A9392" t="s">
        <v>36422</v>
      </c>
      <c r="B9392" t="s">
        <v>36423</v>
      </c>
      <c r="C9392" t="s">
        <v>36424</v>
      </c>
      <c r="D9392" t="s">
        <v>36424</v>
      </c>
      <c r="E9392" t="s">
        <v>36424</v>
      </c>
    </row>
    <row r="9393" spans="1:5" x14ac:dyDescent="0.3">
      <c r="A9393" t="s">
        <v>36425</v>
      </c>
      <c r="B9393" t="s">
        <v>36426</v>
      </c>
      <c r="C9393" t="s">
        <v>36427</v>
      </c>
      <c r="D9393" t="s">
        <v>36427</v>
      </c>
      <c r="E9393" t="s">
        <v>36427</v>
      </c>
    </row>
    <row r="9394" spans="1:5" x14ac:dyDescent="0.3">
      <c r="A9394" t="s">
        <v>36428</v>
      </c>
      <c r="B9394" t="s">
        <v>36429</v>
      </c>
      <c r="C9394" t="s">
        <v>36430</v>
      </c>
      <c r="D9394" t="s">
        <v>36430</v>
      </c>
      <c r="E9394" t="s">
        <v>36430</v>
      </c>
    </row>
    <row r="9395" spans="1:5" x14ac:dyDescent="0.3">
      <c r="A9395" t="s">
        <v>36431</v>
      </c>
      <c r="B9395" t="s">
        <v>36432</v>
      </c>
      <c r="C9395" t="s">
        <v>36433</v>
      </c>
      <c r="D9395" t="s">
        <v>36433</v>
      </c>
      <c r="E9395" t="s">
        <v>36433</v>
      </c>
    </row>
    <row r="9396" spans="1:5" x14ac:dyDescent="0.3">
      <c r="A9396" t="s">
        <v>36434</v>
      </c>
      <c r="B9396" t="s">
        <v>36435</v>
      </c>
      <c r="C9396" t="s">
        <v>36436</v>
      </c>
      <c r="D9396" t="s">
        <v>36436</v>
      </c>
      <c r="E9396" t="s">
        <v>36436</v>
      </c>
    </row>
    <row r="9397" spans="1:5" x14ac:dyDescent="0.3">
      <c r="A9397" t="s">
        <v>36437</v>
      </c>
      <c r="B9397" t="s">
        <v>36438</v>
      </c>
      <c r="C9397" t="s">
        <v>36439</v>
      </c>
      <c r="D9397" t="s">
        <v>36439</v>
      </c>
      <c r="E9397" t="s">
        <v>36439</v>
      </c>
    </row>
    <row r="9398" spans="1:5" x14ac:dyDescent="0.3">
      <c r="A9398" t="s">
        <v>36440</v>
      </c>
      <c r="B9398" t="s">
        <v>36441</v>
      </c>
      <c r="C9398" t="s">
        <v>33481</v>
      </c>
      <c r="D9398" t="s">
        <v>33481</v>
      </c>
      <c r="E9398" t="s">
        <v>33481</v>
      </c>
    </row>
    <row r="9399" spans="1:5" x14ac:dyDescent="0.3">
      <c r="A9399" t="s">
        <v>36442</v>
      </c>
      <c r="B9399" t="s">
        <v>36443</v>
      </c>
      <c r="C9399" t="s">
        <v>36444</v>
      </c>
      <c r="D9399" t="s">
        <v>36444</v>
      </c>
      <c r="E9399" t="s">
        <v>36444</v>
      </c>
    </row>
    <row r="9400" spans="1:5" x14ac:dyDescent="0.3">
      <c r="A9400" t="s">
        <v>36445</v>
      </c>
      <c r="B9400" t="s">
        <v>36446</v>
      </c>
      <c r="C9400" t="s">
        <v>36447</v>
      </c>
      <c r="D9400" t="s">
        <v>36447</v>
      </c>
      <c r="E9400" t="s">
        <v>36447</v>
      </c>
    </row>
    <row r="9401" spans="1:5" x14ac:dyDescent="0.3">
      <c r="A9401" t="s">
        <v>36448</v>
      </c>
      <c r="B9401" t="s">
        <v>36449</v>
      </c>
      <c r="C9401" t="s">
        <v>36450</v>
      </c>
      <c r="D9401" t="s">
        <v>36450</v>
      </c>
      <c r="E9401" t="s">
        <v>36450</v>
      </c>
    </row>
    <row r="9402" spans="1:5" x14ac:dyDescent="0.3">
      <c r="A9402" t="s">
        <v>36451</v>
      </c>
      <c r="B9402" t="s">
        <v>36452</v>
      </c>
      <c r="C9402" t="s">
        <v>36453</v>
      </c>
      <c r="D9402" t="s">
        <v>36453</v>
      </c>
      <c r="E9402" t="s">
        <v>36453</v>
      </c>
    </row>
    <row r="9403" spans="1:5" x14ac:dyDescent="0.3">
      <c r="A9403" t="s">
        <v>36454</v>
      </c>
      <c r="B9403" t="s">
        <v>36455</v>
      </c>
      <c r="C9403" t="s">
        <v>36456</v>
      </c>
      <c r="D9403" t="s">
        <v>36456</v>
      </c>
      <c r="E9403" t="s">
        <v>36456</v>
      </c>
    </row>
    <row r="9404" spans="1:5" x14ac:dyDescent="0.3">
      <c r="A9404" t="s">
        <v>36457</v>
      </c>
      <c r="B9404" t="s">
        <v>36458</v>
      </c>
      <c r="C9404" t="s">
        <v>36459</v>
      </c>
      <c r="D9404" t="s">
        <v>36459</v>
      </c>
      <c r="E9404" t="s">
        <v>36459</v>
      </c>
    </row>
    <row r="9405" spans="1:5" x14ac:dyDescent="0.3">
      <c r="A9405" t="s">
        <v>36460</v>
      </c>
      <c r="B9405" t="s">
        <v>36461</v>
      </c>
      <c r="C9405" t="s">
        <v>36462</v>
      </c>
      <c r="D9405" t="s">
        <v>36462</v>
      </c>
      <c r="E9405" t="s">
        <v>36462</v>
      </c>
    </row>
    <row r="9406" spans="1:5" x14ac:dyDescent="0.3">
      <c r="A9406" t="s">
        <v>36463</v>
      </c>
      <c r="B9406" t="s">
        <v>36464</v>
      </c>
      <c r="C9406" t="s">
        <v>36465</v>
      </c>
      <c r="D9406" t="s">
        <v>36465</v>
      </c>
      <c r="E9406" t="s">
        <v>36465</v>
      </c>
    </row>
    <row r="9407" spans="1:5" x14ac:dyDescent="0.3">
      <c r="A9407" t="s">
        <v>36466</v>
      </c>
      <c r="B9407" t="s">
        <v>36467</v>
      </c>
      <c r="C9407" t="s">
        <v>36468</v>
      </c>
      <c r="D9407" t="s">
        <v>36468</v>
      </c>
      <c r="E9407" t="s">
        <v>36468</v>
      </c>
    </row>
    <row r="9408" spans="1:5" x14ac:dyDescent="0.3">
      <c r="A9408" t="s">
        <v>36469</v>
      </c>
      <c r="B9408" t="s">
        <v>36470</v>
      </c>
      <c r="C9408" t="s">
        <v>36471</v>
      </c>
      <c r="D9408" t="s">
        <v>36471</v>
      </c>
      <c r="E9408" t="s">
        <v>36471</v>
      </c>
    </row>
    <row r="9409" spans="1:5" x14ac:dyDescent="0.3">
      <c r="A9409" t="s">
        <v>36472</v>
      </c>
      <c r="B9409" t="s">
        <v>36473</v>
      </c>
      <c r="C9409" t="s">
        <v>36474</v>
      </c>
      <c r="D9409" t="s">
        <v>36474</v>
      </c>
      <c r="E9409" t="s">
        <v>36474</v>
      </c>
    </row>
    <row r="9410" spans="1:5" x14ac:dyDescent="0.3">
      <c r="A9410" t="s">
        <v>36475</v>
      </c>
      <c r="B9410" t="s">
        <v>36476</v>
      </c>
      <c r="C9410" t="s">
        <v>36477</v>
      </c>
      <c r="D9410" t="s">
        <v>36477</v>
      </c>
      <c r="E9410" t="s">
        <v>36477</v>
      </c>
    </row>
    <row r="9411" spans="1:5" x14ac:dyDescent="0.3">
      <c r="A9411" t="s">
        <v>36478</v>
      </c>
      <c r="B9411" t="s">
        <v>36479</v>
      </c>
      <c r="C9411" t="s">
        <v>4926</v>
      </c>
      <c r="D9411" t="s">
        <v>4926</v>
      </c>
      <c r="E9411" t="s">
        <v>4926</v>
      </c>
    </row>
    <row r="9412" spans="1:5" x14ac:dyDescent="0.3">
      <c r="A9412" t="s">
        <v>36480</v>
      </c>
      <c r="B9412" t="s">
        <v>36481</v>
      </c>
      <c r="C9412" t="s">
        <v>32967</v>
      </c>
      <c r="D9412" t="s">
        <v>32967</v>
      </c>
      <c r="E9412" t="s">
        <v>32967</v>
      </c>
    </row>
    <row r="9413" spans="1:5" x14ac:dyDescent="0.3">
      <c r="A9413" t="s">
        <v>36482</v>
      </c>
      <c r="B9413" t="s">
        <v>36483</v>
      </c>
      <c r="C9413" t="s">
        <v>36484</v>
      </c>
      <c r="D9413" t="s">
        <v>36484</v>
      </c>
      <c r="E9413" t="s">
        <v>36484</v>
      </c>
    </row>
    <row r="9414" spans="1:5" x14ac:dyDescent="0.3">
      <c r="A9414" t="s">
        <v>36485</v>
      </c>
      <c r="B9414" t="s">
        <v>36486</v>
      </c>
      <c r="C9414" t="s">
        <v>36484</v>
      </c>
      <c r="D9414" t="s">
        <v>36484</v>
      </c>
      <c r="E9414" t="s">
        <v>36484</v>
      </c>
    </row>
    <row r="9415" spans="1:5" x14ac:dyDescent="0.3">
      <c r="A9415" t="s">
        <v>36487</v>
      </c>
      <c r="B9415" t="s">
        <v>36488</v>
      </c>
      <c r="C9415" t="s">
        <v>36489</v>
      </c>
      <c r="D9415" t="s">
        <v>36489</v>
      </c>
      <c r="E9415" t="s">
        <v>36489</v>
      </c>
    </row>
    <row r="9416" spans="1:5" x14ac:dyDescent="0.3">
      <c r="A9416" t="s">
        <v>36490</v>
      </c>
      <c r="B9416" t="s">
        <v>36491</v>
      </c>
      <c r="C9416" t="s">
        <v>36492</v>
      </c>
      <c r="D9416" t="s">
        <v>36492</v>
      </c>
      <c r="E9416" t="s">
        <v>36492</v>
      </c>
    </row>
    <row r="9417" spans="1:5" x14ac:dyDescent="0.3">
      <c r="A9417" t="s">
        <v>36493</v>
      </c>
      <c r="B9417" t="s">
        <v>36494</v>
      </c>
      <c r="C9417" t="s">
        <v>36495</v>
      </c>
      <c r="D9417" t="s">
        <v>36495</v>
      </c>
      <c r="E9417" t="s">
        <v>36495</v>
      </c>
    </row>
    <row r="9418" spans="1:5" x14ac:dyDescent="0.3">
      <c r="A9418" t="s">
        <v>36496</v>
      </c>
      <c r="B9418" t="s">
        <v>36497</v>
      </c>
      <c r="C9418" t="s">
        <v>36498</v>
      </c>
      <c r="D9418" t="s">
        <v>36498</v>
      </c>
      <c r="E9418" t="s">
        <v>36498</v>
      </c>
    </row>
    <row r="9419" spans="1:5" x14ac:dyDescent="0.3">
      <c r="A9419" t="s">
        <v>36499</v>
      </c>
      <c r="B9419" t="s">
        <v>36500</v>
      </c>
      <c r="C9419" t="s">
        <v>36501</v>
      </c>
      <c r="D9419" t="s">
        <v>36501</v>
      </c>
      <c r="E9419" t="s">
        <v>36501</v>
      </c>
    </row>
    <row r="9420" spans="1:5" x14ac:dyDescent="0.3">
      <c r="A9420" t="s">
        <v>36502</v>
      </c>
      <c r="B9420" t="s">
        <v>36503</v>
      </c>
      <c r="C9420" t="s">
        <v>36504</v>
      </c>
      <c r="D9420" t="s">
        <v>36504</v>
      </c>
      <c r="E9420" t="s">
        <v>36504</v>
      </c>
    </row>
    <row r="9421" spans="1:5" x14ac:dyDescent="0.3">
      <c r="A9421" t="s">
        <v>36505</v>
      </c>
      <c r="B9421" t="s">
        <v>36506</v>
      </c>
      <c r="C9421" t="s">
        <v>36507</v>
      </c>
      <c r="D9421" t="s">
        <v>36507</v>
      </c>
      <c r="E9421" t="s">
        <v>36507</v>
      </c>
    </row>
    <row r="9422" spans="1:5" x14ac:dyDescent="0.3">
      <c r="A9422" t="s">
        <v>36508</v>
      </c>
      <c r="B9422" t="s">
        <v>36509</v>
      </c>
      <c r="C9422" t="s">
        <v>36510</v>
      </c>
      <c r="D9422" t="s">
        <v>36510</v>
      </c>
      <c r="E9422" t="s">
        <v>36510</v>
      </c>
    </row>
    <row r="9423" spans="1:5" x14ac:dyDescent="0.3">
      <c r="A9423" t="s">
        <v>36511</v>
      </c>
      <c r="B9423" t="s">
        <v>36512</v>
      </c>
      <c r="C9423" t="s">
        <v>36513</v>
      </c>
      <c r="D9423" t="s">
        <v>36514</v>
      </c>
      <c r="E9423" t="s">
        <v>36514</v>
      </c>
    </row>
    <row r="9424" spans="1:5" x14ac:dyDescent="0.3">
      <c r="A9424" t="s">
        <v>36515</v>
      </c>
      <c r="B9424" t="s">
        <v>36516</v>
      </c>
      <c r="C9424" t="s">
        <v>36517</v>
      </c>
      <c r="D9424" t="s">
        <v>36517</v>
      </c>
      <c r="E9424" t="s">
        <v>36517</v>
      </c>
    </row>
    <row r="9425" spans="1:5" x14ac:dyDescent="0.3">
      <c r="A9425" t="s">
        <v>36518</v>
      </c>
      <c r="B9425" t="s">
        <v>36519</v>
      </c>
      <c r="C9425" t="s">
        <v>36520</v>
      </c>
      <c r="D9425" t="s">
        <v>36520</v>
      </c>
      <c r="E9425" t="s">
        <v>36520</v>
      </c>
    </row>
    <row r="9426" spans="1:5" x14ac:dyDescent="0.3">
      <c r="A9426" t="s">
        <v>36521</v>
      </c>
      <c r="B9426" t="s">
        <v>36522</v>
      </c>
      <c r="C9426" t="s">
        <v>36523</v>
      </c>
      <c r="D9426" t="s">
        <v>36523</v>
      </c>
      <c r="E9426" t="s">
        <v>36523</v>
      </c>
    </row>
    <row r="9427" spans="1:5" x14ac:dyDescent="0.3">
      <c r="A9427" t="s">
        <v>36524</v>
      </c>
      <c r="B9427" t="s">
        <v>36525</v>
      </c>
      <c r="C9427" t="s">
        <v>36526</v>
      </c>
      <c r="D9427" t="s">
        <v>36526</v>
      </c>
      <c r="E9427" t="s">
        <v>36526</v>
      </c>
    </row>
    <row r="9428" spans="1:5" x14ac:dyDescent="0.3">
      <c r="A9428" t="s">
        <v>36527</v>
      </c>
      <c r="B9428" t="s">
        <v>36528</v>
      </c>
      <c r="C9428" t="s">
        <v>36529</v>
      </c>
      <c r="D9428" t="s">
        <v>36529</v>
      </c>
      <c r="E9428" t="s">
        <v>36529</v>
      </c>
    </row>
    <row r="9429" spans="1:5" x14ac:dyDescent="0.3">
      <c r="A9429" t="s">
        <v>36530</v>
      </c>
      <c r="B9429" t="s">
        <v>36531</v>
      </c>
      <c r="C9429" t="s">
        <v>36532</v>
      </c>
      <c r="D9429" t="s">
        <v>36532</v>
      </c>
      <c r="E9429" t="s">
        <v>36532</v>
      </c>
    </row>
    <row r="9430" spans="1:5" x14ac:dyDescent="0.3">
      <c r="A9430" t="s">
        <v>36533</v>
      </c>
      <c r="B9430" t="s">
        <v>36534</v>
      </c>
      <c r="C9430" t="s">
        <v>36535</v>
      </c>
      <c r="D9430" t="s">
        <v>36535</v>
      </c>
      <c r="E9430" t="s">
        <v>36535</v>
      </c>
    </row>
    <row r="9431" spans="1:5" x14ac:dyDescent="0.3">
      <c r="A9431" t="s">
        <v>36536</v>
      </c>
      <c r="B9431" t="s">
        <v>36537</v>
      </c>
      <c r="C9431" t="s">
        <v>13465</v>
      </c>
      <c r="D9431" t="s">
        <v>13465</v>
      </c>
      <c r="E9431" t="s">
        <v>13465</v>
      </c>
    </row>
    <row r="9432" spans="1:5" x14ac:dyDescent="0.3">
      <c r="A9432" t="s">
        <v>36538</v>
      </c>
      <c r="B9432" t="s">
        <v>36539</v>
      </c>
      <c r="C9432" t="s">
        <v>36540</v>
      </c>
      <c r="D9432" t="s">
        <v>36541</v>
      </c>
      <c r="E9432" t="s">
        <v>36541</v>
      </c>
    </row>
    <row r="9433" spans="1:5" x14ac:dyDescent="0.3">
      <c r="A9433" t="s">
        <v>36542</v>
      </c>
      <c r="B9433" t="s">
        <v>36543</v>
      </c>
      <c r="C9433" t="s">
        <v>36544</v>
      </c>
      <c r="D9433" t="s">
        <v>36544</v>
      </c>
      <c r="E9433" t="s">
        <v>36544</v>
      </c>
    </row>
    <row r="9434" spans="1:5" x14ac:dyDescent="0.3">
      <c r="A9434" t="s">
        <v>36545</v>
      </c>
      <c r="B9434" t="s">
        <v>36546</v>
      </c>
      <c r="C9434" t="s">
        <v>17903</v>
      </c>
      <c r="D9434" t="s">
        <v>36547</v>
      </c>
      <c r="E9434" t="s">
        <v>36547</v>
      </c>
    </row>
    <row r="9435" spans="1:5" x14ac:dyDescent="0.3">
      <c r="A9435" t="s">
        <v>36548</v>
      </c>
      <c r="B9435" t="s">
        <v>36549</v>
      </c>
      <c r="C9435" t="s">
        <v>36550</v>
      </c>
      <c r="D9435" t="s">
        <v>36550</v>
      </c>
      <c r="E9435" t="s">
        <v>36550</v>
      </c>
    </row>
    <row r="9436" spans="1:5" x14ac:dyDescent="0.3">
      <c r="A9436" t="s">
        <v>36551</v>
      </c>
      <c r="B9436" t="s">
        <v>36552</v>
      </c>
      <c r="C9436" t="s">
        <v>36553</v>
      </c>
      <c r="D9436" t="s">
        <v>36553</v>
      </c>
      <c r="E9436" t="s">
        <v>36553</v>
      </c>
    </row>
    <row r="9437" spans="1:5" x14ac:dyDescent="0.3">
      <c r="A9437" t="s">
        <v>36554</v>
      </c>
      <c r="B9437" t="s">
        <v>36555</v>
      </c>
      <c r="C9437" t="s">
        <v>36556</v>
      </c>
      <c r="D9437" t="s">
        <v>36556</v>
      </c>
      <c r="E9437" t="s">
        <v>36556</v>
      </c>
    </row>
    <row r="9438" spans="1:5" x14ac:dyDescent="0.3">
      <c r="A9438" t="s">
        <v>36557</v>
      </c>
      <c r="B9438" t="s">
        <v>36558</v>
      </c>
      <c r="C9438" t="s">
        <v>36559</v>
      </c>
      <c r="D9438" t="s">
        <v>36559</v>
      </c>
      <c r="E9438" t="s">
        <v>36559</v>
      </c>
    </row>
    <row r="9439" spans="1:5" x14ac:dyDescent="0.3">
      <c r="A9439" t="s">
        <v>36560</v>
      </c>
      <c r="B9439" t="s">
        <v>36561</v>
      </c>
      <c r="C9439" t="s">
        <v>36562</v>
      </c>
      <c r="D9439" t="s">
        <v>36562</v>
      </c>
      <c r="E9439" t="s">
        <v>36562</v>
      </c>
    </row>
    <row r="9440" spans="1:5" x14ac:dyDescent="0.3">
      <c r="A9440" t="s">
        <v>36563</v>
      </c>
      <c r="B9440" t="s">
        <v>36564</v>
      </c>
      <c r="C9440" t="s">
        <v>36565</v>
      </c>
      <c r="D9440" t="s">
        <v>36565</v>
      </c>
      <c r="E9440" t="s">
        <v>36565</v>
      </c>
    </row>
    <row r="9441" spans="1:5" x14ac:dyDescent="0.3">
      <c r="A9441" t="s">
        <v>36566</v>
      </c>
      <c r="B9441" t="s">
        <v>36567</v>
      </c>
      <c r="C9441" t="s">
        <v>33841</v>
      </c>
      <c r="D9441" t="s">
        <v>33841</v>
      </c>
      <c r="E9441" t="s">
        <v>33841</v>
      </c>
    </row>
    <row r="9442" spans="1:5" x14ac:dyDescent="0.3">
      <c r="A9442" t="s">
        <v>36568</v>
      </c>
      <c r="B9442" t="s">
        <v>36569</v>
      </c>
      <c r="C9442" t="s">
        <v>36570</v>
      </c>
      <c r="D9442" t="s">
        <v>36570</v>
      </c>
      <c r="E9442" t="s">
        <v>36570</v>
      </c>
    </row>
    <row r="9443" spans="1:5" x14ac:dyDescent="0.3">
      <c r="A9443" t="s">
        <v>36571</v>
      </c>
      <c r="B9443" t="s">
        <v>36572</v>
      </c>
      <c r="C9443" t="s">
        <v>36573</v>
      </c>
      <c r="D9443" t="s">
        <v>36574</v>
      </c>
      <c r="E9443" t="s">
        <v>36574</v>
      </c>
    </row>
    <row r="9444" spans="1:5" x14ac:dyDescent="0.3">
      <c r="A9444" t="s">
        <v>36575</v>
      </c>
      <c r="B9444" t="s">
        <v>36576</v>
      </c>
      <c r="C9444" t="s">
        <v>36577</v>
      </c>
      <c r="D9444" t="s">
        <v>36577</v>
      </c>
      <c r="E9444" t="s">
        <v>36577</v>
      </c>
    </row>
    <row r="9445" spans="1:5" x14ac:dyDescent="0.3">
      <c r="A9445" t="s">
        <v>36578</v>
      </c>
      <c r="B9445" t="s">
        <v>36579</v>
      </c>
      <c r="C9445" t="s">
        <v>36580</v>
      </c>
      <c r="D9445" t="s">
        <v>36580</v>
      </c>
      <c r="E9445" t="s">
        <v>36580</v>
      </c>
    </row>
    <row r="9446" spans="1:5" x14ac:dyDescent="0.3">
      <c r="A9446" t="s">
        <v>36581</v>
      </c>
      <c r="B9446" t="s">
        <v>36582</v>
      </c>
      <c r="C9446" t="s">
        <v>36583</v>
      </c>
      <c r="D9446" t="s">
        <v>36584</v>
      </c>
      <c r="E9446" t="s">
        <v>36584</v>
      </c>
    </row>
    <row r="9447" spans="1:5" x14ac:dyDescent="0.3">
      <c r="A9447" t="s">
        <v>36585</v>
      </c>
      <c r="B9447" t="s">
        <v>36586</v>
      </c>
      <c r="C9447" t="s">
        <v>36587</v>
      </c>
      <c r="D9447" t="s">
        <v>36587</v>
      </c>
      <c r="E9447" t="s">
        <v>36587</v>
      </c>
    </row>
    <row r="9448" spans="1:5" x14ac:dyDescent="0.3">
      <c r="A9448" t="s">
        <v>36588</v>
      </c>
      <c r="B9448" t="s">
        <v>36589</v>
      </c>
      <c r="C9448" t="s">
        <v>26215</v>
      </c>
      <c r="D9448" t="s">
        <v>26215</v>
      </c>
      <c r="E9448" t="s">
        <v>26215</v>
      </c>
    </row>
    <row r="9449" spans="1:5" x14ac:dyDescent="0.3">
      <c r="A9449" t="s">
        <v>36590</v>
      </c>
      <c r="B9449" t="s">
        <v>36591</v>
      </c>
      <c r="C9449" t="s">
        <v>36592</v>
      </c>
      <c r="D9449" t="s">
        <v>36592</v>
      </c>
      <c r="E9449" t="s">
        <v>36592</v>
      </c>
    </row>
    <row r="9450" spans="1:5" x14ac:dyDescent="0.3">
      <c r="A9450" t="s">
        <v>36593</v>
      </c>
      <c r="B9450" t="s">
        <v>36594</v>
      </c>
      <c r="C9450" t="s">
        <v>36595</v>
      </c>
      <c r="D9450" t="s">
        <v>36595</v>
      </c>
      <c r="E9450" t="s">
        <v>36595</v>
      </c>
    </row>
    <row r="9451" spans="1:5" x14ac:dyDescent="0.3">
      <c r="A9451" t="s">
        <v>36596</v>
      </c>
      <c r="B9451" t="s">
        <v>36597</v>
      </c>
      <c r="C9451" t="s">
        <v>36598</v>
      </c>
      <c r="D9451" t="s">
        <v>36598</v>
      </c>
      <c r="E9451" t="s">
        <v>36598</v>
      </c>
    </row>
    <row r="9452" spans="1:5" x14ac:dyDescent="0.3">
      <c r="A9452" t="s">
        <v>36599</v>
      </c>
      <c r="B9452" t="s">
        <v>36600</v>
      </c>
      <c r="C9452" t="s">
        <v>36601</v>
      </c>
      <c r="D9452" t="s">
        <v>36601</v>
      </c>
      <c r="E9452" t="s">
        <v>36601</v>
      </c>
    </row>
    <row r="9453" spans="1:5" x14ac:dyDescent="0.3">
      <c r="A9453" t="s">
        <v>36602</v>
      </c>
      <c r="B9453" t="s">
        <v>36603</v>
      </c>
      <c r="C9453" t="s">
        <v>36604</v>
      </c>
      <c r="D9453" t="s">
        <v>36604</v>
      </c>
      <c r="E9453" t="s">
        <v>36604</v>
      </c>
    </row>
    <row r="9454" spans="1:5" x14ac:dyDescent="0.3">
      <c r="A9454" t="s">
        <v>36605</v>
      </c>
      <c r="B9454" t="s">
        <v>36606</v>
      </c>
      <c r="C9454" t="s">
        <v>36607</v>
      </c>
      <c r="D9454" t="s">
        <v>36607</v>
      </c>
      <c r="E9454" t="s">
        <v>36607</v>
      </c>
    </row>
    <row r="9455" spans="1:5" x14ac:dyDescent="0.3">
      <c r="A9455" t="s">
        <v>36608</v>
      </c>
      <c r="B9455" t="s">
        <v>36609</v>
      </c>
      <c r="C9455" t="s">
        <v>36610</v>
      </c>
      <c r="D9455" t="s">
        <v>36610</v>
      </c>
      <c r="E9455" t="s">
        <v>36610</v>
      </c>
    </row>
    <row r="9456" spans="1:5" x14ac:dyDescent="0.3">
      <c r="A9456" t="s">
        <v>36611</v>
      </c>
      <c r="B9456" t="s">
        <v>36612</v>
      </c>
      <c r="C9456" t="s">
        <v>36613</v>
      </c>
      <c r="D9456" t="s">
        <v>36613</v>
      </c>
      <c r="E9456" t="s">
        <v>36613</v>
      </c>
    </row>
    <row r="9457" spans="1:5" x14ac:dyDescent="0.3">
      <c r="A9457" t="s">
        <v>36614</v>
      </c>
      <c r="B9457" t="s">
        <v>36615</v>
      </c>
      <c r="C9457" t="s">
        <v>36616</v>
      </c>
      <c r="D9457" t="s">
        <v>36616</v>
      </c>
      <c r="E9457" t="s">
        <v>36616</v>
      </c>
    </row>
    <row r="9458" spans="1:5" x14ac:dyDescent="0.3">
      <c r="A9458" t="s">
        <v>36617</v>
      </c>
      <c r="B9458" t="s">
        <v>36618</v>
      </c>
      <c r="C9458" t="s">
        <v>36619</v>
      </c>
      <c r="D9458" t="s">
        <v>36619</v>
      </c>
      <c r="E9458" t="s">
        <v>36619</v>
      </c>
    </row>
    <row r="9459" spans="1:5" x14ac:dyDescent="0.3">
      <c r="A9459" t="s">
        <v>36620</v>
      </c>
      <c r="B9459" t="s">
        <v>36621</v>
      </c>
      <c r="C9459" t="s">
        <v>36622</v>
      </c>
      <c r="D9459" t="s">
        <v>36622</v>
      </c>
      <c r="E9459" t="s">
        <v>36622</v>
      </c>
    </row>
    <row r="9460" spans="1:5" x14ac:dyDescent="0.3">
      <c r="A9460" t="s">
        <v>36623</v>
      </c>
      <c r="B9460" t="s">
        <v>36624</v>
      </c>
      <c r="C9460" t="s">
        <v>36625</v>
      </c>
      <c r="D9460" t="s">
        <v>36625</v>
      </c>
      <c r="E9460" t="s">
        <v>36625</v>
      </c>
    </row>
    <row r="9461" spans="1:5" x14ac:dyDescent="0.3">
      <c r="A9461" t="s">
        <v>36626</v>
      </c>
      <c r="B9461" t="s">
        <v>36627</v>
      </c>
      <c r="C9461" t="s">
        <v>36628</v>
      </c>
      <c r="D9461" t="s">
        <v>36628</v>
      </c>
      <c r="E9461" t="s">
        <v>36628</v>
      </c>
    </row>
    <row r="9462" spans="1:5" x14ac:dyDescent="0.3">
      <c r="A9462" t="s">
        <v>36629</v>
      </c>
      <c r="B9462" t="s">
        <v>36630</v>
      </c>
      <c r="C9462" t="s">
        <v>36631</v>
      </c>
      <c r="D9462" t="s">
        <v>36631</v>
      </c>
      <c r="E9462" t="s">
        <v>36631</v>
      </c>
    </row>
    <row r="9463" spans="1:5" x14ac:dyDescent="0.3">
      <c r="A9463" t="s">
        <v>36632</v>
      </c>
      <c r="B9463" t="s">
        <v>36633</v>
      </c>
      <c r="C9463" t="s">
        <v>36634</v>
      </c>
      <c r="D9463" t="s">
        <v>36635</v>
      </c>
      <c r="E9463" t="s">
        <v>36635</v>
      </c>
    </row>
    <row r="9464" spans="1:5" x14ac:dyDescent="0.3">
      <c r="A9464" t="s">
        <v>36636</v>
      </c>
      <c r="B9464" t="s">
        <v>36637</v>
      </c>
      <c r="C9464" t="s">
        <v>36638</v>
      </c>
      <c r="D9464" t="s">
        <v>36638</v>
      </c>
      <c r="E9464" t="s">
        <v>36638</v>
      </c>
    </row>
    <row r="9465" spans="1:5" x14ac:dyDescent="0.3">
      <c r="A9465" t="s">
        <v>36639</v>
      </c>
      <c r="B9465" t="s">
        <v>36640</v>
      </c>
      <c r="C9465" t="s">
        <v>36638</v>
      </c>
      <c r="D9465" t="s">
        <v>36638</v>
      </c>
      <c r="E9465" t="s">
        <v>36638</v>
      </c>
    </row>
    <row r="9466" spans="1:5" x14ac:dyDescent="0.3">
      <c r="A9466" t="s">
        <v>36641</v>
      </c>
      <c r="B9466" t="s">
        <v>36642</v>
      </c>
      <c r="C9466" t="s">
        <v>36643</v>
      </c>
      <c r="D9466" t="s">
        <v>36643</v>
      </c>
      <c r="E9466" t="s">
        <v>36643</v>
      </c>
    </row>
    <row r="9467" spans="1:5" x14ac:dyDescent="0.3">
      <c r="A9467" t="s">
        <v>36644</v>
      </c>
      <c r="B9467" t="s">
        <v>36645</v>
      </c>
      <c r="C9467" t="s">
        <v>36646</v>
      </c>
      <c r="D9467" t="s">
        <v>36646</v>
      </c>
      <c r="E9467" t="s">
        <v>36646</v>
      </c>
    </row>
    <row r="9468" spans="1:5" x14ac:dyDescent="0.3">
      <c r="A9468" t="s">
        <v>36647</v>
      </c>
      <c r="B9468" t="s">
        <v>36648</v>
      </c>
      <c r="C9468" t="s">
        <v>36649</v>
      </c>
      <c r="D9468" t="s">
        <v>36650</v>
      </c>
      <c r="E9468" t="s">
        <v>36650</v>
      </c>
    </row>
    <row r="9469" spans="1:5" x14ac:dyDescent="0.3">
      <c r="A9469" t="s">
        <v>36651</v>
      </c>
      <c r="B9469" t="s">
        <v>36652</v>
      </c>
      <c r="C9469" t="s">
        <v>36653</v>
      </c>
      <c r="D9469" t="s">
        <v>36653</v>
      </c>
      <c r="E9469" t="s">
        <v>36653</v>
      </c>
    </row>
    <row r="9470" spans="1:5" x14ac:dyDescent="0.3">
      <c r="A9470" t="s">
        <v>36654</v>
      </c>
      <c r="B9470" t="s">
        <v>36655</v>
      </c>
      <c r="C9470" t="s">
        <v>27428</v>
      </c>
      <c r="D9470" t="s">
        <v>27428</v>
      </c>
      <c r="E9470" t="s">
        <v>27428</v>
      </c>
    </row>
    <row r="9471" spans="1:5" x14ac:dyDescent="0.3">
      <c r="A9471" t="s">
        <v>36656</v>
      </c>
      <c r="B9471" t="s">
        <v>36657</v>
      </c>
      <c r="C9471" t="s">
        <v>30226</v>
      </c>
      <c r="D9471" t="s">
        <v>30226</v>
      </c>
      <c r="E9471" t="s">
        <v>30226</v>
      </c>
    </row>
    <row r="9472" spans="1:5" x14ac:dyDescent="0.3">
      <c r="A9472" t="s">
        <v>36658</v>
      </c>
      <c r="B9472" t="s">
        <v>36659</v>
      </c>
      <c r="C9472" t="s">
        <v>36660</v>
      </c>
      <c r="D9472" t="s">
        <v>36661</v>
      </c>
      <c r="E9472" t="s">
        <v>36661</v>
      </c>
    </row>
    <row r="9473" spans="1:5" x14ac:dyDescent="0.3">
      <c r="A9473" t="s">
        <v>36662</v>
      </c>
      <c r="B9473" t="s">
        <v>36663</v>
      </c>
      <c r="C9473" t="s">
        <v>36664</v>
      </c>
      <c r="D9473" t="s">
        <v>36664</v>
      </c>
      <c r="E9473" t="s">
        <v>36664</v>
      </c>
    </row>
    <row r="9474" spans="1:5" x14ac:dyDescent="0.3">
      <c r="A9474" t="s">
        <v>36665</v>
      </c>
      <c r="B9474" t="s">
        <v>36666</v>
      </c>
      <c r="C9474" t="s">
        <v>36667</v>
      </c>
      <c r="D9474" t="s">
        <v>36667</v>
      </c>
      <c r="E9474" t="s">
        <v>36667</v>
      </c>
    </row>
    <row r="9475" spans="1:5" x14ac:dyDescent="0.3">
      <c r="A9475" t="s">
        <v>36668</v>
      </c>
      <c r="B9475" t="s">
        <v>36669</v>
      </c>
      <c r="C9475" t="s">
        <v>36670</v>
      </c>
      <c r="D9475" t="s">
        <v>36670</v>
      </c>
      <c r="E9475" t="s">
        <v>36670</v>
      </c>
    </row>
    <row r="9476" spans="1:5" x14ac:dyDescent="0.3">
      <c r="A9476" t="s">
        <v>36671</v>
      </c>
      <c r="B9476" t="s">
        <v>36672</v>
      </c>
      <c r="C9476" t="s">
        <v>36673</v>
      </c>
      <c r="D9476" t="s">
        <v>36673</v>
      </c>
      <c r="E9476" t="s">
        <v>36673</v>
      </c>
    </row>
    <row r="9477" spans="1:5" x14ac:dyDescent="0.3">
      <c r="A9477" t="s">
        <v>36674</v>
      </c>
      <c r="B9477" t="s">
        <v>36675</v>
      </c>
      <c r="C9477" t="s">
        <v>36676</v>
      </c>
      <c r="D9477" t="s">
        <v>36676</v>
      </c>
      <c r="E9477" t="s">
        <v>36676</v>
      </c>
    </row>
    <row r="9478" spans="1:5" x14ac:dyDescent="0.3">
      <c r="A9478" t="s">
        <v>36677</v>
      </c>
      <c r="B9478" t="s">
        <v>36678</v>
      </c>
      <c r="C9478" t="s">
        <v>4224</v>
      </c>
      <c r="D9478" t="s">
        <v>4224</v>
      </c>
      <c r="E9478" t="s">
        <v>4224</v>
      </c>
    </row>
    <row r="9479" spans="1:5" x14ac:dyDescent="0.3">
      <c r="A9479" t="s">
        <v>36679</v>
      </c>
      <c r="B9479" t="s">
        <v>36680</v>
      </c>
      <c r="C9479" t="s">
        <v>36681</v>
      </c>
      <c r="D9479" t="s">
        <v>36681</v>
      </c>
      <c r="E9479" t="s">
        <v>36681</v>
      </c>
    </row>
    <row r="9480" spans="1:5" x14ac:dyDescent="0.3">
      <c r="A9480" t="s">
        <v>36682</v>
      </c>
      <c r="B9480" t="s">
        <v>36683</v>
      </c>
      <c r="C9480" t="s">
        <v>36684</v>
      </c>
      <c r="D9480" t="s">
        <v>36685</v>
      </c>
      <c r="E9480" t="s">
        <v>36685</v>
      </c>
    </row>
    <row r="9481" spans="1:5" x14ac:dyDescent="0.3">
      <c r="A9481" t="s">
        <v>36686</v>
      </c>
      <c r="B9481" t="s">
        <v>36687</v>
      </c>
      <c r="C9481" t="s">
        <v>36688</v>
      </c>
      <c r="D9481" t="s">
        <v>36688</v>
      </c>
      <c r="E9481" t="s">
        <v>36688</v>
      </c>
    </row>
    <row r="9482" spans="1:5" x14ac:dyDescent="0.3">
      <c r="A9482" t="s">
        <v>36689</v>
      </c>
      <c r="B9482" t="s">
        <v>36690</v>
      </c>
      <c r="C9482" t="s">
        <v>36691</v>
      </c>
      <c r="D9482" t="s">
        <v>36691</v>
      </c>
      <c r="E9482" t="s">
        <v>36691</v>
      </c>
    </row>
    <row r="9483" spans="1:5" x14ac:dyDescent="0.3">
      <c r="A9483" t="s">
        <v>36692</v>
      </c>
      <c r="B9483" t="s">
        <v>36693</v>
      </c>
      <c r="C9483" t="s">
        <v>36694</v>
      </c>
      <c r="D9483" t="s">
        <v>36694</v>
      </c>
      <c r="E9483" t="s">
        <v>36694</v>
      </c>
    </row>
    <row r="9484" spans="1:5" x14ac:dyDescent="0.3">
      <c r="A9484" t="s">
        <v>36695</v>
      </c>
      <c r="B9484" t="s">
        <v>36696</v>
      </c>
      <c r="C9484" t="s">
        <v>36697</v>
      </c>
      <c r="D9484" t="s">
        <v>36697</v>
      </c>
      <c r="E9484" t="s">
        <v>36697</v>
      </c>
    </row>
    <row r="9485" spans="1:5" x14ac:dyDescent="0.3">
      <c r="A9485" t="s">
        <v>36698</v>
      </c>
      <c r="B9485" t="s">
        <v>36699</v>
      </c>
      <c r="C9485" t="s">
        <v>36700</v>
      </c>
      <c r="D9485" t="s">
        <v>36700</v>
      </c>
      <c r="E9485" t="s">
        <v>36700</v>
      </c>
    </row>
    <row r="9486" spans="1:5" x14ac:dyDescent="0.3">
      <c r="A9486" t="s">
        <v>36701</v>
      </c>
      <c r="B9486" t="s">
        <v>36702</v>
      </c>
      <c r="C9486" t="s">
        <v>36703</v>
      </c>
      <c r="D9486" t="s">
        <v>36703</v>
      </c>
      <c r="E9486" t="s">
        <v>36703</v>
      </c>
    </row>
    <row r="9487" spans="1:5" x14ac:dyDescent="0.3">
      <c r="A9487" t="s">
        <v>36704</v>
      </c>
      <c r="B9487" t="s">
        <v>36705</v>
      </c>
      <c r="C9487" t="s">
        <v>36706</v>
      </c>
      <c r="D9487" t="s">
        <v>36706</v>
      </c>
      <c r="E9487" t="s">
        <v>36706</v>
      </c>
    </row>
    <row r="9488" spans="1:5" x14ac:dyDescent="0.3">
      <c r="A9488" t="s">
        <v>36707</v>
      </c>
      <c r="B9488" t="s">
        <v>36708</v>
      </c>
      <c r="C9488" t="s">
        <v>34298</v>
      </c>
      <c r="D9488" t="s">
        <v>34298</v>
      </c>
      <c r="E9488" t="s">
        <v>34298</v>
      </c>
    </row>
    <row r="9489" spans="1:5" x14ac:dyDescent="0.3">
      <c r="A9489" t="s">
        <v>36709</v>
      </c>
      <c r="B9489" t="s">
        <v>36710</v>
      </c>
      <c r="C9489" t="s">
        <v>36711</v>
      </c>
      <c r="D9489" t="s">
        <v>36711</v>
      </c>
      <c r="E9489" t="s">
        <v>36711</v>
      </c>
    </row>
    <row r="9490" spans="1:5" x14ac:dyDescent="0.3">
      <c r="A9490" t="s">
        <v>36712</v>
      </c>
      <c r="B9490" t="s">
        <v>36713</v>
      </c>
      <c r="C9490" t="s">
        <v>36714</v>
      </c>
      <c r="D9490" t="s">
        <v>36714</v>
      </c>
      <c r="E9490" t="s">
        <v>36714</v>
      </c>
    </row>
    <row r="9491" spans="1:5" x14ac:dyDescent="0.3">
      <c r="A9491" t="s">
        <v>36715</v>
      </c>
      <c r="B9491" t="s">
        <v>36716</v>
      </c>
      <c r="C9491" t="s">
        <v>36717</v>
      </c>
      <c r="D9491" t="s">
        <v>36717</v>
      </c>
      <c r="E9491" t="s">
        <v>36717</v>
      </c>
    </row>
    <row r="9492" spans="1:5" x14ac:dyDescent="0.3">
      <c r="A9492" t="s">
        <v>36718</v>
      </c>
      <c r="B9492" t="s">
        <v>36719</v>
      </c>
      <c r="C9492" t="s">
        <v>36720</v>
      </c>
      <c r="D9492" t="s">
        <v>36720</v>
      </c>
      <c r="E9492" t="s">
        <v>36720</v>
      </c>
    </row>
    <row r="9493" spans="1:5" x14ac:dyDescent="0.3">
      <c r="A9493" t="s">
        <v>36721</v>
      </c>
      <c r="B9493" t="s">
        <v>36722</v>
      </c>
      <c r="C9493" t="s">
        <v>36723</v>
      </c>
      <c r="D9493" t="s">
        <v>36723</v>
      </c>
      <c r="E9493" t="s">
        <v>36723</v>
      </c>
    </row>
    <row r="9494" spans="1:5" x14ac:dyDescent="0.3">
      <c r="A9494" t="s">
        <v>36724</v>
      </c>
      <c r="B9494" t="s">
        <v>36725</v>
      </c>
      <c r="C9494" t="s">
        <v>36726</v>
      </c>
      <c r="D9494" t="s">
        <v>36726</v>
      </c>
      <c r="E9494" t="s">
        <v>36726</v>
      </c>
    </row>
    <row r="9495" spans="1:5" x14ac:dyDescent="0.3">
      <c r="A9495" t="s">
        <v>36727</v>
      </c>
      <c r="B9495" t="s">
        <v>36728</v>
      </c>
      <c r="C9495" t="s">
        <v>36729</v>
      </c>
      <c r="D9495" t="s">
        <v>36729</v>
      </c>
      <c r="E9495" t="s">
        <v>36729</v>
      </c>
    </row>
    <row r="9496" spans="1:5" x14ac:dyDescent="0.3">
      <c r="A9496" t="s">
        <v>36730</v>
      </c>
      <c r="B9496" t="s">
        <v>36731</v>
      </c>
      <c r="C9496" t="s">
        <v>36732</v>
      </c>
      <c r="D9496" t="s">
        <v>36732</v>
      </c>
      <c r="E9496" t="s">
        <v>36732</v>
      </c>
    </row>
    <row r="9497" spans="1:5" x14ac:dyDescent="0.3">
      <c r="A9497" t="s">
        <v>36733</v>
      </c>
      <c r="B9497" t="s">
        <v>36734</v>
      </c>
      <c r="C9497" t="s">
        <v>36735</v>
      </c>
      <c r="D9497" t="s">
        <v>36735</v>
      </c>
      <c r="E9497" t="s">
        <v>36735</v>
      </c>
    </row>
    <row r="9498" spans="1:5" x14ac:dyDescent="0.3">
      <c r="A9498" t="s">
        <v>36736</v>
      </c>
      <c r="B9498" t="s">
        <v>36737</v>
      </c>
      <c r="C9498" t="s">
        <v>36738</v>
      </c>
      <c r="D9498" t="s">
        <v>36738</v>
      </c>
      <c r="E9498" t="s">
        <v>36738</v>
      </c>
    </row>
    <row r="9499" spans="1:5" x14ac:dyDescent="0.3">
      <c r="A9499" t="s">
        <v>36739</v>
      </c>
      <c r="B9499" t="s">
        <v>36740</v>
      </c>
      <c r="C9499" t="s">
        <v>28276</v>
      </c>
      <c r="D9499" t="s">
        <v>28276</v>
      </c>
      <c r="E9499" t="s">
        <v>28276</v>
      </c>
    </row>
    <row r="9500" spans="1:5" x14ac:dyDescent="0.3">
      <c r="A9500" t="s">
        <v>36741</v>
      </c>
      <c r="B9500" t="s">
        <v>36742</v>
      </c>
      <c r="C9500" t="s">
        <v>36743</v>
      </c>
      <c r="D9500" t="s">
        <v>36743</v>
      </c>
      <c r="E9500" t="s">
        <v>36743</v>
      </c>
    </row>
    <row r="9501" spans="1:5" x14ac:dyDescent="0.3">
      <c r="A9501" t="s">
        <v>36744</v>
      </c>
      <c r="B9501" t="s">
        <v>36745</v>
      </c>
      <c r="C9501" t="s">
        <v>36746</v>
      </c>
      <c r="D9501" t="s">
        <v>36746</v>
      </c>
      <c r="E9501" t="s">
        <v>36746</v>
      </c>
    </row>
    <row r="9502" spans="1:5" x14ac:dyDescent="0.3">
      <c r="A9502" t="s">
        <v>36747</v>
      </c>
      <c r="B9502" t="s">
        <v>36748</v>
      </c>
      <c r="C9502" t="s">
        <v>36749</v>
      </c>
      <c r="D9502" t="s">
        <v>36749</v>
      </c>
      <c r="E9502" t="s">
        <v>36749</v>
      </c>
    </row>
    <row r="9503" spans="1:5" x14ac:dyDescent="0.3">
      <c r="A9503" t="s">
        <v>36750</v>
      </c>
      <c r="B9503" t="s">
        <v>36751</v>
      </c>
      <c r="C9503" t="s">
        <v>36752</v>
      </c>
      <c r="D9503" t="s">
        <v>36752</v>
      </c>
      <c r="E9503" t="s">
        <v>36752</v>
      </c>
    </row>
    <row r="9504" spans="1:5" x14ac:dyDescent="0.3">
      <c r="A9504" t="s">
        <v>36753</v>
      </c>
      <c r="B9504" t="s">
        <v>36754</v>
      </c>
      <c r="C9504" t="s">
        <v>10070</v>
      </c>
      <c r="D9504" t="s">
        <v>10070</v>
      </c>
      <c r="E9504" t="s">
        <v>10070</v>
      </c>
    </row>
    <row r="9505" spans="1:5" x14ac:dyDescent="0.3">
      <c r="A9505" t="s">
        <v>36755</v>
      </c>
      <c r="B9505" t="s">
        <v>36756</v>
      </c>
      <c r="C9505" t="s">
        <v>36757</v>
      </c>
      <c r="D9505" t="s">
        <v>36757</v>
      </c>
      <c r="E9505" t="s">
        <v>36757</v>
      </c>
    </row>
    <row r="9506" spans="1:5" x14ac:dyDescent="0.3">
      <c r="A9506" t="s">
        <v>36758</v>
      </c>
      <c r="B9506" t="s">
        <v>36759</v>
      </c>
      <c r="C9506" t="s">
        <v>36760</v>
      </c>
      <c r="D9506" t="s">
        <v>36760</v>
      </c>
      <c r="E9506" t="s">
        <v>36760</v>
      </c>
    </row>
    <row r="9507" spans="1:5" x14ac:dyDescent="0.3">
      <c r="A9507" t="s">
        <v>36761</v>
      </c>
      <c r="B9507" t="s">
        <v>36762</v>
      </c>
      <c r="C9507" t="s">
        <v>27650</v>
      </c>
      <c r="D9507" t="s">
        <v>27650</v>
      </c>
      <c r="E9507" t="s">
        <v>27650</v>
      </c>
    </row>
    <row r="9508" spans="1:5" x14ac:dyDescent="0.3">
      <c r="A9508" t="s">
        <v>36763</v>
      </c>
      <c r="B9508" t="s">
        <v>36764</v>
      </c>
      <c r="C9508" t="s">
        <v>29154</v>
      </c>
      <c r="D9508" t="s">
        <v>36765</v>
      </c>
      <c r="E9508" t="s">
        <v>36765</v>
      </c>
    </row>
    <row r="9509" spans="1:5" x14ac:dyDescent="0.3">
      <c r="A9509" t="s">
        <v>36766</v>
      </c>
      <c r="B9509" t="s">
        <v>36767</v>
      </c>
      <c r="C9509" t="s">
        <v>36768</v>
      </c>
      <c r="D9509" t="s">
        <v>36768</v>
      </c>
      <c r="E9509" t="s">
        <v>36768</v>
      </c>
    </row>
    <row r="9510" spans="1:5" x14ac:dyDescent="0.3">
      <c r="A9510" t="s">
        <v>36769</v>
      </c>
      <c r="B9510" t="s">
        <v>36770</v>
      </c>
      <c r="C9510" t="s">
        <v>36771</v>
      </c>
      <c r="D9510" t="s">
        <v>36771</v>
      </c>
      <c r="E9510" t="s">
        <v>36771</v>
      </c>
    </row>
    <row r="9511" spans="1:5" x14ac:dyDescent="0.3">
      <c r="A9511" t="s">
        <v>36772</v>
      </c>
      <c r="B9511" t="s">
        <v>36773</v>
      </c>
      <c r="C9511" t="s">
        <v>36774</v>
      </c>
      <c r="D9511" t="s">
        <v>36774</v>
      </c>
      <c r="E9511" t="s">
        <v>36774</v>
      </c>
    </row>
    <row r="9512" spans="1:5" x14ac:dyDescent="0.3">
      <c r="A9512" t="s">
        <v>36775</v>
      </c>
      <c r="B9512" t="s">
        <v>36776</v>
      </c>
      <c r="C9512" t="s">
        <v>36777</v>
      </c>
      <c r="D9512" t="s">
        <v>36777</v>
      </c>
      <c r="E9512" t="s">
        <v>36777</v>
      </c>
    </row>
    <row r="9513" spans="1:5" x14ac:dyDescent="0.3">
      <c r="A9513" t="s">
        <v>36778</v>
      </c>
      <c r="B9513" t="s">
        <v>36779</v>
      </c>
      <c r="C9513" t="s">
        <v>36780</v>
      </c>
      <c r="D9513" t="s">
        <v>36780</v>
      </c>
      <c r="E9513" t="s">
        <v>36780</v>
      </c>
    </row>
    <row r="9514" spans="1:5" x14ac:dyDescent="0.3">
      <c r="A9514" t="s">
        <v>36781</v>
      </c>
      <c r="B9514" t="s">
        <v>36782</v>
      </c>
      <c r="C9514" t="s">
        <v>36783</v>
      </c>
      <c r="D9514" t="s">
        <v>36783</v>
      </c>
      <c r="E9514" t="s">
        <v>36783</v>
      </c>
    </row>
    <row r="9515" spans="1:5" x14ac:dyDescent="0.3">
      <c r="A9515" t="s">
        <v>36784</v>
      </c>
      <c r="B9515" t="s">
        <v>36785</v>
      </c>
      <c r="C9515" t="s">
        <v>36786</v>
      </c>
      <c r="D9515" t="s">
        <v>36786</v>
      </c>
      <c r="E9515" t="s">
        <v>36786</v>
      </c>
    </row>
    <row r="9516" spans="1:5" x14ac:dyDescent="0.3">
      <c r="A9516" t="s">
        <v>36787</v>
      </c>
      <c r="B9516" t="s">
        <v>36788</v>
      </c>
      <c r="C9516" t="s">
        <v>36789</v>
      </c>
      <c r="D9516" t="s">
        <v>36789</v>
      </c>
      <c r="E9516" t="s">
        <v>36789</v>
      </c>
    </row>
    <row r="9517" spans="1:5" x14ac:dyDescent="0.3">
      <c r="A9517" t="s">
        <v>36790</v>
      </c>
      <c r="B9517" t="s">
        <v>36791</v>
      </c>
      <c r="C9517" t="s">
        <v>36792</v>
      </c>
      <c r="D9517" t="s">
        <v>36792</v>
      </c>
      <c r="E9517" t="s">
        <v>36792</v>
      </c>
    </row>
    <row r="9518" spans="1:5" x14ac:dyDescent="0.3">
      <c r="A9518" t="s">
        <v>36793</v>
      </c>
      <c r="B9518" t="s">
        <v>36794</v>
      </c>
      <c r="C9518" t="s">
        <v>36795</v>
      </c>
      <c r="D9518" t="s">
        <v>36795</v>
      </c>
      <c r="E9518" t="s">
        <v>36795</v>
      </c>
    </row>
    <row r="9519" spans="1:5" x14ac:dyDescent="0.3">
      <c r="A9519" t="s">
        <v>36796</v>
      </c>
      <c r="B9519" t="s">
        <v>36797</v>
      </c>
      <c r="C9519" t="s">
        <v>36798</v>
      </c>
      <c r="D9519" t="s">
        <v>36798</v>
      </c>
      <c r="E9519" t="s">
        <v>36798</v>
      </c>
    </row>
    <row r="9520" spans="1:5" x14ac:dyDescent="0.3">
      <c r="A9520" t="s">
        <v>36799</v>
      </c>
      <c r="B9520" t="s">
        <v>36800</v>
      </c>
      <c r="C9520" t="s">
        <v>36801</v>
      </c>
      <c r="D9520" t="s">
        <v>36801</v>
      </c>
      <c r="E9520" t="s">
        <v>36801</v>
      </c>
    </row>
    <row r="9521" spans="1:5" x14ac:dyDescent="0.3">
      <c r="A9521" t="s">
        <v>36802</v>
      </c>
      <c r="B9521" t="s">
        <v>36803</v>
      </c>
      <c r="C9521" t="s">
        <v>36804</v>
      </c>
      <c r="D9521" t="s">
        <v>36804</v>
      </c>
      <c r="E9521" t="s">
        <v>36804</v>
      </c>
    </row>
    <row r="9522" spans="1:5" x14ac:dyDescent="0.3">
      <c r="A9522" t="s">
        <v>36805</v>
      </c>
      <c r="B9522" t="s">
        <v>36806</v>
      </c>
      <c r="C9522" t="s">
        <v>36807</v>
      </c>
      <c r="D9522" t="s">
        <v>36807</v>
      </c>
      <c r="E9522" t="s">
        <v>36807</v>
      </c>
    </row>
    <row r="9523" spans="1:5" x14ac:dyDescent="0.3">
      <c r="A9523" t="s">
        <v>36808</v>
      </c>
      <c r="B9523" t="s">
        <v>36809</v>
      </c>
      <c r="C9523" t="s">
        <v>36810</v>
      </c>
      <c r="D9523" t="s">
        <v>36810</v>
      </c>
      <c r="E9523" t="s">
        <v>36810</v>
      </c>
    </row>
    <row r="9524" spans="1:5" x14ac:dyDescent="0.3">
      <c r="A9524" t="s">
        <v>36811</v>
      </c>
      <c r="B9524" t="s">
        <v>36812</v>
      </c>
      <c r="C9524" t="s">
        <v>36813</v>
      </c>
      <c r="D9524" t="s">
        <v>36813</v>
      </c>
      <c r="E9524" t="s">
        <v>36813</v>
      </c>
    </row>
    <row r="9525" spans="1:5" x14ac:dyDescent="0.3">
      <c r="A9525" t="s">
        <v>36814</v>
      </c>
      <c r="B9525" t="s">
        <v>36815</v>
      </c>
      <c r="C9525" t="s">
        <v>36816</v>
      </c>
      <c r="D9525" t="s">
        <v>36816</v>
      </c>
      <c r="E9525" t="s">
        <v>36816</v>
      </c>
    </row>
    <row r="9526" spans="1:5" x14ac:dyDescent="0.3">
      <c r="A9526" t="s">
        <v>36817</v>
      </c>
      <c r="B9526" t="s">
        <v>36818</v>
      </c>
      <c r="C9526" t="s">
        <v>36819</v>
      </c>
      <c r="D9526" t="s">
        <v>36819</v>
      </c>
      <c r="E9526" t="s">
        <v>36819</v>
      </c>
    </row>
    <row r="9527" spans="1:5" x14ac:dyDescent="0.3">
      <c r="A9527" t="s">
        <v>36820</v>
      </c>
      <c r="B9527" t="s">
        <v>36821</v>
      </c>
      <c r="C9527" t="s">
        <v>36822</v>
      </c>
      <c r="D9527" t="s">
        <v>36823</v>
      </c>
      <c r="E9527" t="s">
        <v>36823</v>
      </c>
    </row>
    <row r="9528" spans="1:5" x14ac:dyDescent="0.3">
      <c r="A9528" t="s">
        <v>36824</v>
      </c>
      <c r="B9528" t="s">
        <v>36825</v>
      </c>
      <c r="C9528" t="s">
        <v>20146</v>
      </c>
      <c r="D9528" t="s">
        <v>36826</v>
      </c>
      <c r="E9528" t="s">
        <v>36826</v>
      </c>
    </row>
    <row r="9529" spans="1:5" x14ac:dyDescent="0.3">
      <c r="A9529" t="s">
        <v>36827</v>
      </c>
      <c r="B9529" t="s">
        <v>36828</v>
      </c>
      <c r="C9529" t="s">
        <v>7125</v>
      </c>
      <c r="D9529" t="s">
        <v>7125</v>
      </c>
      <c r="E9529" t="s">
        <v>7125</v>
      </c>
    </row>
    <row r="9530" spans="1:5" x14ac:dyDescent="0.3">
      <c r="A9530" t="s">
        <v>36829</v>
      </c>
      <c r="B9530" t="s">
        <v>36830</v>
      </c>
      <c r="C9530" t="s">
        <v>36831</v>
      </c>
      <c r="D9530" t="s">
        <v>36831</v>
      </c>
      <c r="E9530" t="s">
        <v>36831</v>
      </c>
    </row>
    <row r="9531" spans="1:5" x14ac:dyDescent="0.3">
      <c r="A9531" t="s">
        <v>36832</v>
      </c>
      <c r="B9531" t="s">
        <v>36833</v>
      </c>
      <c r="C9531" t="s">
        <v>36834</v>
      </c>
      <c r="D9531" t="s">
        <v>36834</v>
      </c>
      <c r="E9531" t="s">
        <v>36834</v>
      </c>
    </row>
    <row r="9532" spans="1:5" x14ac:dyDescent="0.3">
      <c r="A9532" t="s">
        <v>36835</v>
      </c>
      <c r="B9532" t="s">
        <v>36836</v>
      </c>
      <c r="C9532" t="s">
        <v>36837</v>
      </c>
      <c r="D9532" t="s">
        <v>36838</v>
      </c>
      <c r="E9532" t="s">
        <v>36838</v>
      </c>
    </row>
    <row r="9533" spans="1:5" x14ac:dyDescent="0.3">
      <c r="A9533" t="s">
        <v>36839</v>
      </c>
      <c r="B9533" t="s">
        <v>36840</v>
      </c>
      <c r="C9533" t="s">
        <v>36841</v>
      </c>
      <c r="D9533" t="s">
        <v>36842</v>
      </c>
      <c r="E9533" t="s">
        <v>36842</v>
      </c>
    </row>
    <row r="9534" spans="1:5" x14ac:dyDescent="0.3">
      <c r="A9534" t="s">
        <v>36843</v>
      </c>
      <c r="B9534" t="s">
        <v>36844</v>
      </c>
      <c r="C9534" t="s">
        <v>5158</v>
      </c>
      <c r="D9534" t="s">
        <v>36845</v>
      </c>
      <c r="E9534" t="s">
        <v>36845</v>
      </c>
    </row>
    <row r="9535" spans="1:5" x14ac:dyDescent="0.3">
      <c r="A9535" t="s">
        <v>36846</v>
      </c>
      <c r="B9535" t="s">
        <v>36847</v>
      </c>
      <c r="C9535" t="s">
        <v>34554</v>
      </c>
      <c r="D9535" t="s">
        <v>36848</v>
      </c>
      <c r="E9535" t="s">
        <v>36848</v>
      </c>
    </row>
    <row r="9536" spans="1:5" x14ac:dyDescent="0.3">
      <c r="A9536" t="s">
        <v>36849</v>
      </c>
      <c r="B9536" t="s">
        <v>36850</v>
      </c>
      <c r="C9536" t="s">
        <v>36851</v>
      </c>
      <c r="D9536" t="s">
        <v>36852</v>
      </c>
      <c r="E9536" t="s">
        <v>36852</v>
      </c>
    </row>
    <row r="9537" spans="1:5" x14ac:dyDescent="0.3">
      <c r="A9537" t="s">
        <v>36853</v>
      </c>
      <c r="B9537" t="s">
        <v>36854</v>
      </c>
      <c r="C9537" t="s">
        <v>1381</v>
      </c>
      <c r="D9537" t="s">
        <v>36855</v>
      </c>
      <c r="E9537" t="s">
        <v>36855</v>
      </c>
    </row>
    <row r="9538" spans="1:5" x14ac:dyDescent="0.3">
      <c r="A9538" t="s">
        <v>36856</v>
      </c>
      <c r="B9538" t="s">
        <v>36857</v>
      </c>
      <c r="C9538" t="s">
        <v>36858</v>
      </c>
      <c r="D9538" t="s">
        <v>36859</v>
      </c>
      <c r="E9538" t="s">
        <v>36859</v>
      </c>
    </row>
    <row r="9539" spans="1:5" x14ac:dyDescent="0.3">
      <c r="A9539" t="s">
        <v>36860</v>
      </c>
      <c r="B9539" t="s">
        <v>36861</v>
      </c>
      <c r="C9539" t="s">
        <v>1802</v>
      </c>
      <c r="D9539" t="s">
        <v>36862</v>
      </c>
      <c r="E9539" t="s">
        <v>36862</v>
      </c>
    </row>
    <row r="9540" spans="1:5" x14ac:dyDescent="0.3">
      <c r="A9540" t="s">
        <v>36863</v>
      </c>
      <c r="B9540" t="s">
        <v>36864</v>
      </c>
      <c r="C9540" t="s">
        <v>2919</v>
      </c>
      <c r="D9540" t="s">
        <v>36865</v>
      </c>
      <c r="E9540" t="s">
        <v>36865</v>
      </c>
    </row>
    <row r="9541" spans="1:5" x14ac:dyDescent="0.3">
      <c r="A9541" t="s">
        <v>36866</v>
      </c>
      <c r="B9541" t="s">
        <v>36867</v>
      </c>
      <c r="C9541" t="s">
        <v>36868</v>
      </c>
      <c r="D9541" t="s">
        <v>36869</v>
      </c>
      <c r="E9541" t="s">
        <v>36869</v>
      </c>
    </row>
    <row r="9542" spans="1:5" x14ac:dyDescent="0.3">
      <c r="A9542" t="s">
        <v>36870</v>
      </c>
      <c r="B9542" t="s">
        <v>36871</v>
      </c>
      <c r="C9542" t="s">
        <v>36872</v>
      </c>
      <c r="D9542" t="s">
        <v>36873</v>
      </c>
      <c r="E9542" t="s">
        <v>36873</v>
      </c>
    </row>
    <row r="9543" spans="1:5" x14ac:dyDescent="0.3">
      <c r="A9543" t="s">
        <v>36874</v>
      </c>
      <c r="B9543" t="s">
        <v>36875</v>
      </c>
      <c r="C9543" t="s">
        <v>20296</v>
      </c>
      <c r="D9543" t="s">
        <v>36876</v>
      </c>
      <c r="E9543" t="s">
        <v>36876</v>
      </c>
    </row>
    <row r="9544" spans="1:5" x14ac:dyDescent="0.3">
      <c r="A9544" t="s">
        <v>36877</v>
      </c>
      <c r="B9544" t="s">
        <v>33067</v>
      </c>
      <c r="C9544" t="s">
        <v>14920</v>
      </c>
      <c r="D9544" t="s">
        <v>36878</v>
      </c>
      <c r="E9544" t="s">
        <v>36878</v>
      </c>
    </row>
    <row r="9545" spans="1:5" x14ac:dyDescent="0.3">
      <c r="A9545" t="s">
        <v>36879</v>
      </c>
      <c r="B9545" t="s">
        <v>36880</v>
      </c>
      <c r="C9545">
        <v>12</v>
      </c>
      <c r="D9545" t="s">
        <v>36881</v>
      </c>
      <c r="E9545" t="s">
        <v>36882</v>
      </c>
    </row>
    <row r="9546" spans="1:5" x14ac:dyDescent="0.3">
      <c r="A9546" t="s">
        <v>36883</v>
      </c>
      <c r="B9546" t="s">
        <v>36884</v>
      </c>
      <c r="C9546">
        <v>144</v>
      </c>
      <c r="D9546" t="s">
        <v>36885</v>
      </c>
      <c r="E9546" t="s">
        <v>36886</v>
      </c>
    </row>
    <row r="9547" spans="1:5" x14ac:dyDescent="0.3">
      <c r="A9547" t="s">
        <v>36887</v>
      </c>
      <c r="B9547" t="s">
        <v>36888</v>
      </c>
      <c r="C9547" t="s">
        <v>36889</v>
      </c>
      <c r="D9547" t="s">
        <v>23461</v>
      </c>
      <c r="E9547" t="s">
        <v>36890</v>
      </c>
    </row>
    <row r="9548" spans="1:5" x14ac:dyDescent="0.3">
      <c r="A9548" t="s">
        <v>36891</v>
      </c>
      <c r="B9548" t="s">
        <v>36892</v>
      </c>
      <c r="C9548" t="s">
        <v>36893</v>
      </c>
      <c r="D9548" t="s">
        <v>36893</v>
      </c>
      <c r="E9548" t="s">
        <v>36894</v>
      </c>
    </row>
    <row r="9549" spans="1:5" x14ac:dyDescent="0.3">
      <c r="A9549" t="s">
        <v>36895</v>
      </c>
      <c r="B9549" t="s">
        <v>36896</v>
      </c>
      <c r="C9549" t="s">
        <v>36897</v>
      </c>
      <c r="E9549" t="s">
        <v>36898</v>
      </c>
    </row>
    <row r="9550" spans="1:5" x14ac:dyDescent="0.3">
      <c r="A9550" t="s">
        <v>36899</v>
      </c>
      <c r="B9550" t="s">
        <v>36900</v>
      </c>
      <c r="C9550" t="s">
        <v>7094</v>
      </c>
      <c r="D9550" t="s">
        <v>7095</v>
      </c>
      <c r="E9550" t="s">
        <v>36901</v>
      </c>
    </row>
    <row r="9551" spans="1:5" x14ac:dyDescent="0.3">
      <c r="A9551" t="s">
        <v>36902</v>
      </c>
      <c r="B9551" t="s">
        <v>36903</v>
      </c>
      <c r="C9551" t="s">
        <v>36904</v>
      </c>
      <c r="D9551" t="s">
        <v>36904</v>
      </c>
      <c r="E9551" t="s">
        <v>36905</v>
      </c>
    </row>
    <row r="9552" spans="1:5" x14ac:dyDescent="0.3">
      <c r="A9552" t="s">
        <v>36906</v>
      </c>
      <c r="B9552" t="s">
        <v>36907</v>
      </c>
      <c r="C9552" t="s">
        <v>17954</v>
      </c>
      <c r="E9552" t="s">
        <v>36908</v>
      </c>
    </row>
    <row r="9553" spans="1:5" x14ac:dyDescent="0.3">
      <c r="A9553" t="s">
        <v>36909</v>
      </c>
      <c r="B9553" t="s">
        <v>36907</v>
      </c>
      <c r="C9553" t="s">
        <v>36910</v>
      </c>
      <c r="E9553" t="s">
        <v>36911</v>
      </c>
    </row>
    <row r="9554" spans="1:5" x14ac:dyDescent="0.3">
      <c r="A9554" t="s">
        <v>36912</v>
      </c>
      <c r="B9554" t="s">
        <v>36907</v>
      </c>
      <c r="C9554" t="s">
        <v>36913</v>
      </c>
      <c r="E9554" t="s">
        <v>36914</v>
      </c>
    </row>
    <row r="9555" spans="1:5" x14ac:dyDescent="0.3">
      <c r="A9555" t="s">
        <v>36915</v>
      </c>
      <c r="B9555" t="s">
        <v>36916</v>
      </c>
      <c r="C9555" t="s">
        <v>17954</v>
      </c>
      <c r="E9555" t="s">
        <v>36917</v>
      </c>
    </row>
    <row r="9556" spans="1:5" x14ac:dyDescent="0.3">
      <c r="A9556" t="s">
        <v>36918</v>
      </c>
      <c r="B9556" t="s">
        <v>36919</v>
      </c>
      <c r="C9556" t="s">
        <v>36920</v>
      </c>
      <c r="E9556" t="s">
        <v>36921</v>
      </c>
    </row>
    <row r="9557" spans="1:5" x14ac:dyDescent="0.3">
      <c r="A9557" t="s">
        <v>36922</v>
      </c>
      <c r="B9557" t="s">
        <v>36919</v>
      </c>
      <c r="C9557" t="s">
        <v>12209</v>
      </c>
      <c r="E9557" t="s">
        <v>36923</v>
      </c>
    </row>
    <row r="9558" spans="1:5" x14ac:dyDescent="0.3">
      <c r="A9558" t="s">
        <v>36924</v>
      </c>
      <c r="B9558" t="s">
        <v>36925</v>
      </c>
      <c r="C9558" t="s">
        <v>36926</v>
      </c>
      <c r="E9558" t="s">
        <v>36927</v>
      </c>
    </row>
    <row r="9559" spans="1:5" x14ac:dyDescent="0.3">
      <c r="A9559" t="s">
        <v>36928</v>
      </c>
      <c r="B9559" t="s">
        <v>36929</v>
      </c>
      <c r="C9559" t="s">
        <v>36930</v>
      </c>
      <c r="E9559" t="s">
        <v>36931</v>
      </c>
    </row>
    <row r="9560" spans="1:5" x14ac:dyDescent="0.3">
      <c r="A9560" t="s">
        <v>36932</v>
      </c>
      <c r="B9560" t="s">
        <v>36933</v>
      </c>
      <c r="C9560" t="s">
        <v>2969</v>
      </c>
      <c r="E9560" t="s">
        <v>36934</v>
      </c>
    </row>
    <row r="9561" spans="1:5" x14ac:dyDescent="0.3">
      <c r="A9561" t="s">
        <v>36935</v>
      </c>
      <c r="B9561" t="s">
        <v>36936</v>
      </c>
      <c r="C9561" t="s">
        <v>3263</v>
      </c>
      <c r="E9561" t="s">
        <v>3263</v>
      </c>
    </row>
    <row r="9562" spans="1:5" x14ac:dyDescent="0.3">
      <c r="A9562" t="s">
        <v>36937</v>
      </c>
      <c r="B9562" t="s">
        <v>36938</v>
      </c>
      <c r="C9562" t="s">
        <v>36939</v>
      </c>
      <c r="E9562" t="s">
        <v>36940</v>
      </c>
    </row>
    <row r="9563" spans="1:5" x14ac:dyDescent="0.3">
      <c r="A9563" t="s">
        <v>36941</v>
      </c>
      <c r="B9563" t="s">
        <v>36942</v>
      </c>
      <c r="C9563" t="s">
        <v>3263</v>
      </c>
      <c r="E9563" t="s">
        <v>36943</v>
      </c>
    </row>
    <row r="9564" spans="1:5" x14ac:dyDescent="0.3">
      <c r="A9564" t="s">
        <v>36944</v>
      </c>
      <c r="B9564" t="s">
        <v>36942</v>
      </c>
      <c r="C9564" t="s">
        <v>16</v>
      </c>
      <c r="E9564" t="s">
        <v>36945</v>
      </c>
    </row>
    <row r="9565" spans="1:5" x14ac:dyDescent="0.3">
      <c r="A9565" t="s">
        <v>36946</v>
      </c>
      <c r="B9565" t="s">
        <v>36947</v>
      </c>
      <c r="C9565" t="s">
        <v>3263</v>
      </c>
      <c r="E9565" t="s">
        <v>3263</v>
      </c>
    </row>
    <row r="9566" spans="1:5" x14ac:dyDescent="0.3">
      <c r="A9566" t="s">
        <v>36948</v>
      </c>
      <c r="B9566" t="s">
        <v>36949</v>
      </c>
      <c r="C9566" t="s">
        <v>3263</v>
      </c>
      <c r="E9566" t="s">
        <v>3263</v>
      </c>
    </row>
    <row r="9567" spans="1:5" x14ac:dyDescent="0.3">
      <c r="A9567" t="s">
        <v>36950</v>
      </c>
      <c r="B9567" t="s">
        <v>36951</v>
      </c>
      <c r="C9567" t="s">
        <v>28876</v>
      </c>
      <c r="E9567" t="s">
        <v>36952</v>
      </c>
    </row>
    <row r="9568" spans="1:5" x14ac:dyDescent="0.3">
      <c r="A9568" t="s">
        <v>36953</v>
      </c>
      <c r="B9568" t="s">
        <v>36954</v>
      </c>
      <c r="C9568" t="s">
        <v>36955</v>
      </c>
      <c r="E9568" t="s">
        <v>36956</v>
      </c>
    </row>
    <row r="9569" spans="1:5" x14ac:dyDescent="0.3">
      <c r="A9569" t="s">
        <v>36957</v>
      </c>
      <c r="B9569" t="s">
        <v>36958</v>
      </c>
      <c r="C9569" t="s">
        <v>27560</v>
      </c>
      <c r="E9569" t="s">
        <v>36959</v>
      </c>
    </row>
    <row r="9570" spans="1:5" x14ac:dyDescent="0.3">
      <c r="A9570" t="s">
        <v>36960</v>
      </c>
      <c r="B9570" t="s">
        <v>36961</v>
      </c>
      <c r="C9570" t="s">
        <v>36962</v>
      </c>
      <c r="E9570" t="s">
        <v>36963</v>
      </c>
    </row>
    <row r="9571" spans="1:5" x14ac:dyDescent="0.3">
      <c r="A9571" t="s">
        <v>36964</v>
      </c>
      <c r="B9571" t="s">
        <v>36965</v>
      </c>
      <c r="C9571" t="s">
        <v>36966</v>
      </c>
      <c r="E9571" t="s">
        <v>36967</v>
      </c>
    </row>
    <row r="9572" spans="1:5" x14ac:dyDescent="0.3">
      <c r="A9572" t="s">
        <v>36968</v>
      </c>
      <c r="B9572" t="s">
        <v>36969</v>
      </c>
      <c r="C9572" t="s">
        <v>13477</v>
      </c>
      <c r="E9572" t="s">
        <v>36970</v>
      </c>
    </row>
    <row r="9573" spans="1:5" x14ac:dyDescent="0.3">
      <c r="A9573" t="s">
        <v>36971</v>
      </c>
      <c r="B9573" t="s">
        <v>36972</v>
      </c>
      <c r="C9573" t="s">
        <v>36973</v>
      </c>
      <c r="E9573" t="s">
        <v>36974</v>
      </c>
    </row>
    <row r="9574" spans="1:5" x14ac:dyDescent="0.3">
      <c r="A9574" t="s">
        <v>36975</v>
      </c>
      <c r="B9574" t="s">
        <v>36976</v>
      </c>
      <c r="C9574" t="s">
        <v>36977</v>
      </c>
      <c r="E9574" t="s">
        <v>36978</v>
      </c>
    </row>
    <row r="9575" spans="1:5" x14ac:dyDescent="0.3">
      <c r="A9575" t="s">
        <v>36979</v>
      </c>
      <c r="B9575" t="s">
        <v>36980</v>
      </c>
      <c r="C9575" t="s">
        <v>36981</v>
      </c>
      <c r="E9575" t="s">
        <v>36982</v>
      </c>
    </row>
    <row r="9576" spans="1:5" x14ac:dyDescent="0.3">
      <c r="A9576" t="s">
        <v>36983</v>
      </c>
      <c r="B9576" t="s">
        <v>36980</v>
      </c>
      <c r="C9576" t="s">
        <v>36981</v>
      </c>
      <c r="E9576" t="s">
        <v>36984</v>
      </c>
    </row>
    <row r="9577" spans="1:5" x14ac:dyDescent="0.3">
      <c r="A9577" t="s">
        <v>36985</v>
      </c>
      <c r="B9577" t="s">
        <v>36986</v>
      </c>
      <c r="C9577" t="s">
        <v>36987</v>
      </c>
      <c r="E9577" t="s">
        <v>36988</v>
      </c>
    </row>
    <row r="9578" spans="1:5" x14ac:dyDescent="0.3">
      <c r="A9578" t="s">
        <v>36989</v>
      </c>
      <c r="B9578" t="s">
        <v>36990</v>
      </c>
      <c r="C9578" t="s">
        <v>36991</v>
      </c>
      <c r="E9578" t="s">
        <v>36992</v>
      </c>
    </row>
    <row r="9579" spans="1:5" x14ac:dyDescent="0.3">
      <c r="A9579" t="s">
        <v>36993</v>
      </c>
      <c r="B9579" t="s">
        <v>36994</v>
      </c>
      <c r="C9579" t="s">
        <v>36995</v>
      </c>
      <c r="E9579" t="s">
        <v>36996</v>
      </c>
    </row>
    <row r="9580" spans="1:5" x14ac:dyDescent="0.3">
      <c r="A9580" t="s">
        <v>36997</v>
      </c>
      <c r="B9580" t="s">
        <v>36998</v>
      </c>
      <c r="C9580" t="s">
        <v>36999</v>
      </c>
      <c r="E9580" t="s">
        <v>37000</v>
      </c>
    </row>
    <row r="9581" spans="1:5" x14ac:dyDescent="0.3">
      <c r="A9581" t="s">
        <v>37001</v>
      </c>
      <c r="B9581" t="s">
        <v>36998</v>
      </c>
      <c r="C9581" t="s">
        <v>36999</v>
      </c>
      <c r="E9581" t="s">
        <v>37002</v>
      </c>
    </row>
    <row r="9582" spans="1:5" x14ac:dyDescent="0.3">
      <c r="A9582" t="s">
        <v>37003</v>
      </c>
      <c r="B9582" t="s">
        <v>37004</v>
      </c>
      <c r="C9582" t="s">
        <v>37005</v>
      </c>
      <c r="E9582" t="s">
        <v>37006</v>
      </c>
    </row>
    <row r="9583" spans="1:5" x14ac:dyDescent="0.3">
      <c r="A9583" t="s">
        <v>37007</v>
      </c>
      <c r="B9583" t="s">
        <v>37008</v>
      </c>
      <c r="C9583" t="s">
        <v>37009</v>
      </c>
      <c r="E9583" t="s">
        <v>37010</v>
      </c>
    </row>
    <row r="9584" spans="1:5" x14ac:dyDescent="0.3">
      <c r="A9584" t="s">
        <v>37011</v>
      </c>
      <c r="B9584" t="s">
        <v>37012</v>
      </c>
      <c r="C9584" t="s">
        <v>35</v>
      </c>
      <c r="E9584" t="s">
        <v>37013</v>
      </c>
    </row>
    <row r="9585" spans="1:5" x14ac:dyDescent="0.3">
      <c r="A9585" t="s">
        <v>37014</v>
      </c>
      <c r="B9585" t="s">
        <v>37012</v>
      </c>
      <c r="C9585" t="s">
        <v>35</v>
      </c>
      <c r="E9585" t="s">
        <v>37015</v>
      </c>
    </row>
    <row r="9586" spans="1:5" x14ac:dyDescent="0.3">
      <c r="A9586" t="s">
        <v>37016</v>
      </c>
      <c r="B9586" t="s">
        <v>37017</v>
      </c>
      <c r="C9586" t="s">
        <v>35</v>
      </c>
      <c r="E9586" t="s">
        <v>37018</v>
      </c>
    </row>
    <row r="9587" spans="1:5" x14ac:dyDescent="0.3">
      <c r="A9587" t="s">
        <v>37019</v>
      </c>
      <c r="B9587" t="s">
        <v>37012</v>
      </c>
      <c r="C9587" t="s">
        <v>37020</v>
      </c>
      <c r="E9587" t="s">
        <v>37021</v>
      </c>
    </row>
    <row r="9588" spans="1:5" x14ac:dyDescent="0.3">
      <c r="A9588" t="s">
        <v>37022</v>
      </c>
      <c r="B9588" t="s">
        <v>37012</v>
      </c>
      <c r="C9588" t="s">
        <v>35</v>
      </c>
      <c r="E9588" t="s">
        <v>37023</v>
      </c>
    </row>
    <row r="9589" spans="1:5" x14ac:dyDescent="0.3">
      <c r="A9589" t="s">
        <v>37024</v>
      </c>
      <c r="B9589" t="s">
        <v>37012</v>
      </c>
      <c r="C9589" t="s">
        <v>35</v>
      </c>
      <c r="E9589" t="s">
        <v>37025</v>
      </c>
    </row>
    <row r="9590" spans="1:5" x14ac:dyDescent="0.3">
      <c r="A9590" t="s">
        <v>37026</v>
      </c>
      <c r="B9590" t="s">
        <v>37012</v>
      </c>
      <c r="C9590" t="s">
        <v>35</v>
      </c>
      <c r="E9590" t="s">
        <v>37027</v>
      </c>
    </row>
    <row r="9591" spans="1:5" x14ac:dyDescent="0.3">
      <c r="A9591" t="s">
        <v>37028</v>
      </c>
      <c r="B9591" t="s">
        <v>37012</v>
      </c>
      <c r="C9591" t="s">
        <v>35</v>
      </c>
      <c r="E9591" t="s">
        <v>37029</v>
      </c>
    </row>
    <row r="9592" spans="1:5" x14ac:dyDescent="0.3">
      <c r="A9592" t="s">
        <v>37030</v>
      </c>
      <c r="B9592" t="s">
        <v>37031</v>
      </c>
      <c r="C9592" t="s">
        <v>37032</v>
      </c>
      <c r="E9592" t="s">
        <v>37033</v>
      </c>
    </row>
    <row r="9593" spans="1:5" x14ac:dyDescent="0.3">
      <c r="A9593" t="s">
        <v>37034</v>
      </c>
      <c r="B9593" t="s">
        <v>37035</v>
      </c>
      <c r="C9593" t="s">
        <v>37036</v>
      </c>
      <c r="E9593" t="s">
        <v>37037</v>
      </c>
    </row>
    <row r="9594" spans="1:5" x14ac:dyDescent="0.3">
      <c r="A9594" t="s">
        <v>37038</v>
      </c>
      <c r="B9594" t="s">
        <v>37039</v>
      </c>
      <c r="C9594" t="s">
        <v>37040</v>
      </c>
      <c r="E9594" t="s">
        <v>37041</v>
      </c>
    </row>
    <row r="9595" spans="1:5" x14ac:dyDescent="0.3">
      <c r="A9595" t="s">
        <v>37042</v>
      </c>
      <c r="B9595" t="s">
        <v>37039</v>
      </c>
      <c r="C9595" t="s">
        <v>37040</v>
      </c>
      <c r="E9595" t="s">
        <v>37043</v>
      </c>
    </row>
    <row r="9596" spans="1:5" x14ac:dyDescent="0.3">
      <c r="A9596" t="s">
        <v>37044</v>
      </c>
      <c r="B9596" t="s">
        <v>37039</v>
      </c>
      <c r="C9596" t="s">
        <v>37040</v>
      </c>
      <c r="E9596" t="s">
        <v>37045</v>
      </c>
    </row>
    <row r="9597" spans="1:5" x14ac:dyDescent="0.3">
      <c r="A9597" t="s">
        <v>37046</v>
      </c>
      <c r="B9597" t="s">
        <v>37039</v>
      </c>
      <c r="C9597" t="s">
        <v>37040</v>
      </c>
      <c r="E9597" t="s">
        <v>37047</v>
      </c>
    </row>
    <row r="9598" spans="1:5" x14ac:dyDescent="0.3">
      <c r="A9598" t="s">
        <v>37048</v>
      </c>
      <c r="B9598" t="s">
        <v>37039</v>
      </c>
      <c r="C9598" t="s">
        <v>37040</v>
      </c>
      <c r="E9598" t="s">
        <v>37049</v>
      </c>
    </row>
    <row r="9599" spans="1:5" x14ac:dyDescent="0.3">
      <c r="A9599" t="s">
        <v>37050</v>
      </c>
      <c r="B9599" t="s">
        <v>37051</v>
      </c>
      <c r="C9599" t="s">
        <v>37052</v>
      </c>
      <c r="E9599" t="s">
        <v>37053</v>
      </c>
    </row>
    <row r="9600" spans="1:5" x14ac:dyDescent="0.3">
      <c r="A9600" t="s">
        <v>37054</v>
      </c>
      <c r="B9600" t="s">
        <v>37055</v>
      </c>
      <c r="C9600" t="s">
        <v>37056</v>
      </c>
      <c r="E9600" t="s">
        <v>37057</v>
      </c>
    </row>
    <row r="9601" spans="1:5" x14ac:dyDescent="0.3">
      <c r="A9601" t="s">
        <v>37058</v>
      </c>
      <c r="B9601" t="s">
        <v>37059</v>
      </c>
      <c r="C9601" t="s">
        <v>9144</v>
      </c>
      <c r="E9601" t="s">
        <v>37060</v>
      </c>
    </row>
    <row r="9602" spans="1:5" x14ac:dyDescent="0.3">
      <c r="A9602" t="s">
        <v>37061</v>
      </c>
      <c r="B9602" t="s">
        <v>37062</v>
      </c>
      <c r="C9602" t="s">
        <v>37063</v>
      </c>
      <c r="E9602" t="s">
        <v>37064</v>
      </c>
    </row>
    <row r="9603" spans="1:5" x14ac:dyDescent="0.3">
      <c r="A9603" t="s">
        <v>37065</v>
      </c>
      <c r="B9603" t="s">
        <v>37066</v>
      </c>
      <c r="C9603" t="s">
        <v>37067</v>
      </c>
      <c r="E9603" t="s">
        <v>37068</v>
      </c>
    </row>
    <row r="9604" spans="1:5" x14ac:dyDescent="0.3">
      <c r="A9604" t="s">
        <v>37069</v>
      </c>
      <c r="B9604" t="s">
        <v>37070</v>
      </c>
      <c r="C9604" t="s">
        <v>37071</v>
      </c>
      <c r="E9604" t="s">
        <v>37072</v>
      </c>
    </row>
    <row r="9605" spans="1:5" x14ac:dyDescent="0.3">
      <c r="A9605" t="s">
        <v>37073</v>
      </c>
      <c r="B9605" t="s">
        <v>37074</v>
      </c>
      <c r="C9605" t="s">
        <v>37075</v>
      </c>
      <c r="E9605" t="s">
        <v>37076</v>
      </c>
    </row>
    <row r="9606" spans="1:5" x14ac:dyDescent="0.3">
      <c r="A9606" t="s">
        <v>37077</v>
      </c>
      <c r="B9606" t="s">
        <v>37078</v>
      </c>
      <c r="C9606" t="s">
        <v>37079</v>
      </c>
      <c r="E9606" t="s">
        <v>37080</v>
      </c>
    </row>
    <row r="9607" spans="1:5" x14ac:dyDescent="0.3">
      <c r="A9607" t="s">
        <v>37081</v>
      </c>
      <c r="B9607" t="s">
        <v>37078</v>
      </c>
      <c r="C9607" t="s">
        <v>37079</v>
      </c>
      <c r="E9607" t="s">
        <v>37082</v>
      </c>
    </row>
    <row r="9608" spans="1:5" x14ac:dyDescent="0.3">
      <c r="A9608" t="s">
        <v>37083</v>
      </c>
      <c r="B9608" t="s">
        <v>37078</v>
      </c>
      <c r="C9608" t="s">
        <v>37079</v>
      </c>
      <c r="E9608" t="s">
        <v>37084</v>
      </c>
    </row>
    <row r="9609" spans="1:5" x14ac:dyDescent="0.3">
      <c r="A9609" t="s">
        <v>37085</v>
      </c>
      <c r="B9609" t="s">
        <v>37078</v>
      </c>
      <c r="C9609" t="s">
        <v>37086</v>
      </c>
      <c r="E9609" t="s">
        <v>37087</v>
      </c>
    </row>
    <row r="9610" spans="1:5" x14ac:dyDescent="0.3">
      <c r="A9610" t="s">
        <v>37088</v>
      </c>
      <c r="B9610" t="s">
        <v>37089</v>
      </c>
      <c r="C9610" t="s">
        <v>37090</v>
      </c>
      <c r="E9610" t="s">
        <v>37091</v>
      </c>
    </row>
    <row r="9611" spans="1:5" x14ac:dyDescent="0.3">
      <c r="A9611" t="s">
        <v>37092</v>
      </c>
      <c r="B9611" t="s">
        <v>37089</v>
      </c>
      <c r="C9611" t="s">
        <v>37090</v>
      </c>
      <c r="E9611" t="s">
        <v>37093</v>
      </c>
    </row>
    <row r="9612" spans="1:5" x14ac:dyDescent="0.3">
      <c r="A9612" t="s">
        <v>37094</v>
      </c>
      <c r="B9612" t="s">
        <v>37089</v>
      </c>
      <c r="C9612" t="s">
        <v>37090</v>
      </c>
      <c r="E9612" t="s">
        <v>37095</v>
      </c>
    </row>
    <row r="9613" spans="1:5" x14ac:dyDescent="0.3">
      <c r="A9613" t="s">
        <v>37096</v>
      </c>
      <c r="B9613" t="s">
        <v>37089</v>
      </c>
      <c r="C9613" t="s">
        <v>37090</v>
      </c>
      <c r="E9613" t="s">
        <v>37097</v>
      </c>
    </row>
    <row r="9614" spans="1:5" x14ac:dyDescent="0.3">
      <c r="A9614" t="s">
        <v>37098</v>
      </c>
      <c r="B9614" t="s">
        <v>37099</v>
      </c>
      <c r="C9614" t="s">
        <v>37100</v>
      </c>
      <c r="E9614" t="s">
        <v>37101</v>
      </c>
    </row>
    <row r="9615" spans="1:5" x14ac:dyDescent="0.3">
      <c r="A9615" t="s">
        <v>37102</v>
      </c>
      <c r="B9615" t="s">
        <v>37103</v>
      </c>
      <c r="C9615" t="s">
        <v>37104</v>
      </c>
      <c r="E9615" t="s">
        <v>37105</v>
      </c>
    </row>
    <row r="9616" spans="1:5" x14ac:dyDescent="0.3">
      <c r="A9616" t="s">
        <v>37106</v>
      </c>
      <c r="B9616" t="s">
        <v>37107</v>
      </c>
      <c r="C9616" t="s">
        <v>37108</v>
      </c>
      <c r="E9616" t="s">
        <v>37109</v>
      </c>
    </row>
    <row r="9617" spans="1:5" x14ac:dyDescent="0.3">
      <c r="A9617" t="s">
        <v>37110</v>
      </c>
      <c r="B9617" t="s">
        <v>37107</v>
      </c>
      <c r="C9617" t="s">
        <v>37108</v>
      </c>
      <c r="E9617" t="s">
        <v>37111</v>
      </c>
    </row>
    <row r="9618" spans="1:5" x14ac:dyDescent="0.3">
      <c r="A9618" t="s">
        <v>37112</v>
      </c>
      <c r="B9618" t="s">
        <v>37107</v>
      </c>
      <c r="C9618" t="s">
        <v>37108</v>
      </c>
      <c r="E9618" t="s">
        <v>37113</v>
      </c>
    </row>
    <row r="9619" spans="1:5" x14ac:dyDescent="0.3">
      <c r="A9619" t="s">
        <v>37114</v>
      </c>
      <c r="B9619" t="s">
        <v>37115</v>
      </c>
      <c r="C9619" t="s">
        <v>37116</v>
      </c>
      <c r="E9619" t="s">
        <v>37117</v>
      </c>
    </row>
    <row r="9620" spans="1:5" x14ac:dyDescent="0.3">
      <c r="A9620" t="s">
        <v>37118</v>
      </c>
      <c r="B9620" t="s">
        <v>37119</v>
      </c>
      <c r="C9620" t="s">
        <v>13616</v>
      </c>
      <c r="E9620" t="s">
        <v>37120</v>
      </c>
    </row>
    <row r="9621" spans="1:5" x14ac:dyDescent="0.3">
      <c r="A9621" t="s">
        <v>37121</v>
      </c>
      <c r="B9621" t="s">
        <v>37122</v>
      </c>
      <c r="C9621" t="s">
        <v>37123</v>
      </c>
      <c r="E9621" t="s">
        <v>37124</v>
      </c>
    </row>
    <row r="9622" spans="1:5" x14ac:dyDescent="0.3">
      <c r="A9622" t="s">
        <v>37125</v>
      </c>
      <c r="B9622" t="s">
        <v>37122</v>
      </c>
      <c r="C9622" t="s">
        <v>37126</v>
      </c>
      <c r="E9622" t="s">
        <v>37124</v>
      </c>
    </row>
    <row r="9623" spans="1:5" x14ac:dyDescent="0.3">
      <c r="A9623" t="s">
        <v>37127</v>
      </c>
      <c r="B9623" t="s">
        <v>37122</v>
      </c>
      <c r="C9623" t="s">
        <v>37128</v>
      </c>
      <c r="E9623" t="s">
        <v>37124</v>
      </c>
    </row>
    <row r="9624" spans="1:5" x14ac:dyDescent="0.3">
      <c r="A9624" t="s">
        <v>37129</v>
      </c>
      <c r="B9624" t="s">
        <v>37122</v>
      </c>
      <c r="C9624" t="s">
        <v>37130</v>
      </c>
      <c r="E9624" t="s">
        <v>37124</v>
      </c>
    </row>
    <row r="9625" spans="1:5" x14ac:dyDescent="0.3">
      <c r="A9625" t="s">
        <v>37131</v>
      </c>
      <c r="B9625" t="s">
        <v>37132</v>
      </c>
      <c r="C9625" t="s">
        <v>37133</v>
      </c>
      <c r="E9625" t="s">
        <v>37134</v>
      </c>
    </row>
    <row r="9626" spans="1:5" x14ac:dyDescent="0.3">
      <c r="A9626" t="s">
        <v>37135</v>
      </c>
      <c r="B9626" t="s">
        <v>37132</v>
      </c>
      <c r="C9626" t="s">
        <v>37133</v>
      </c>
      <c r="E9626" t="s">
        <v>37136</v>
      </c>
    </row>
    <row r="9627" spans="1:5" x14ac:dyDescent="0.3">
      <c r="A9627" t="s">
        <v>37137</v>
      </c>
      <c r="B9627" t="s">
        <v>37138</v>
      </c>
      <c r="C9627" t="s">
        <v>37139</v>
      </c>
      <c r="E9627" t="s">
        <v>37140</v>
      </c>
    </row>
    <row r="9628" spans="1:5" x14ac:dyDescent="0.3">
      <c r="A9628" t="s">
        <v>37141</v>
      </c>
      <c r="B9628" t="s">
        <v>37142</v>
      </c>
      <c r="C9628" t="s">
        <v>37143</v>
      </c>
      <c r="E9628" t="s">
        <v>37144</v>
      </c>
    </row>
    <row r="9629" spans="1:5" x14ac:dyDescent="0.3">
      <c r="A9629" t="s">
        <v>37145</v>
      </c>
      <c r="B9629" t="s">
        <v>37142</v>
      </c>
      <c r="C9629" t="s">
        <v>37143</v>
      </c>
      <c r="E9629" t="s">
        <v>37146</v>
      </c>
    </row>
    <row r="9630" spans="1:5" x14ac:dyDescent="0.3">
      <c r="A9630" t="s">
        <v>37147</v>
      </c>
      <c r="B9630" t="s">
        <v>37148</v>
      </c>
      <c r="C9630" t="s">
        <v>37149</v>
      </c>
      <c r="E9630" t="s">
        <v>37150</v>
      </c>
    </row>
    <row r="9631" spans="1:5" x14ac:dyDescent="0.3">
      <c r="A9631" t="s">
        <v>37151</v>
      </c>
      <c r="B9631" t="s">
        <v>37152</v>
      </c>
      <c r="C9631" t="s">
        <v>37153</v>
      </c>
      <c r="E9631" t="s">
        <v>37154</v>
      </c>
    </row>
    <row r="9632" spans="1:5" x14ac:dyDescent="0.3">
      <c r="A9632" t="s">
        <v>37155</v>
      </c>
      <c r="B9632" t="s">
        <v>37156</v>
      </c>
      <c r="C9632" t="s">
        <v>37157</v>
      </c>
      <c r="E9632" t="s">
        <v>37158</v>
      </c>
    </row>
    <row r="9633" spans="1:5" x14ac:dyDescent="0.3">
      <c r="A9633" t="s">
        <v>37159</v>
      </c>
      <c r="B9633" t="s">
        <v>37160</v>
      </c>
      <c r="C9633" t="s">
        <v>42</v>
      </c>
      <c r="E9633" t="s">
        <v>37161</v>
      </c>
    </row>
    <row r="9634" spans="1:5" x14ac:dyDescent="0.3">
      <c r="A9634" t="s">
        <v>37162</v>
      </c>
      <c r="B9634" t="s">
        <v>37163</v>
      </c>
      <c r="C9634" t="s">
        <v>7151</v>
      </c>
      <c r="E9634" t="s">
        <v>37164</v>
      </c>
    </row>
    <row r="9635" spans="1:5" x14ac:dyDescent="0.3">
      <c r="A9635" t="s">
        <v>37165</v>
      </c>
      <c r="B9635" t="s">
        <v>37166</v>
      </c>
      <c r="C9635" t="s">
        <v>18118</v>
      </c>
      <c r="E9635" t="s">
        <v>37167</v>
      </c>
    </row>
    <row r="9636" spans="1:5" x14ac:dyDescent="0.3">
      <c r="A9636" t="s">
        <v>37168</v>
      </c>
      <c r="B9636" t="s">
        <v>37169</v>
      </c>
      <c r="C9636" t="s">
        <v>16337</v>
      </c>
      <c r="E9636" t="s">
        <v>37170</v>
      </c>
    </row>
    <row r="9637" spans="1:5" x14ac:dyDescent="0.3">
      <c r="A9637" t="s">
        <v>37171</v>
      </c>
      <c r="B9637" t="s">
        <v>37169</v>
      </c>
      <c r="C9637" t="s">
        <v>37172</v>
      </c>
      <c r="E9637" t="s">
        <v>37173</v>
      </c>
    </row>
    <row r="9638" spans="1:5" x14ac:dyDescent="0.3">
      <c r="A9638" t="s">
        <v>37174</v>
      </c>
      <c r="B9638" t="s">
        <v>37169</v>
      </c>
      <c r="C9638" t="s">
        <v>30</v>
      </c>
      <c r="E9638" t="s">
        <v>37175</v>
      </c>
    </row>
    <row r="9639" spans="1:5" x14ac:dyDescent="0.3">
      <c r="A9639" t="s">
        <v>37176</v>
      </c>
      <c r="B9639" t="s">
        <v>37169</v>
      </c>
      <c r="C9639" t="s">
        <v>30</v>
      </c>
      <c r="E9639" t="s">
        <v>37177</v>
      </c>
    </row>
    <row r="9640" spans="1:5" x14ac:dyDescent="0.3">
      <c r="A9640" t="s">
        <v>37178</v>
      </c>
      <c r="B9640" t="s">
        <v>37179</v>
      </c>
      <c r="C9640" t="s">
        <v>16337</v>
      </c>
      <c r="E9640" t="s">
        <v>37180</v>
      </c>
    </row>
    <row r="9641" spans="1:5" x14ac:dyDescent="0.3">
      <c r="A9641" t="s">
        <v>37181</v>
      </c>
      <c r="B9641" t="s">
        <v>37182</v>
      </c>
      <c r="C9641" t="s">
        <v>1111</v>
      </c>
      <c r="E9641" t="s">
        <v>37183</v>
      </c>
    </row>
    <row r="9642" spans="1:5" x14ac:dyDescent="0.3">
      <c r="A9642" t="s">
        <v>37184</v>
      </c>
      <c r="B9642" t="s">
        <v>37185</v>
      </c>
      <c r="C9642" t="s">
        <v>37186</v>
      </c>
      <c r="E9642" t="s">
        <v>37187</v>
      </c>
    </row>
    <row r="9643" spans="1:5" x14ac:dyDescent="0.3">
      <c r="A9643" t="s">
        <v>37188</v>
      </c>
      <c r="B9643" t="s">
        <v>37189</v>
      </c>
      <c r="C9643" t="s">
        <v>37190</v>
      </c>
      <c r="E9643" t="s">
        <v>37191</v>
      </c>
    </row>
    <row r="9644" spans="1:5" x14ac:dyDescent="0.3">
      <c r="A9644" t="s">
        <v>37192</v>
      </c>
      <c r="B9644" t="s">
        <v>37193</v>
      </c>
      <c r="C9644" t="s">
        <v>37194</v>
      </c>
      <c r="E9644" t="s">
        <v>37195</v>
      </c>
    </row>
    <row r="9645" spans="1:5" x14ac:dyDescent="0.3">
      <c r="A9645" t="s">
        <v>37196</v>
      </c>
      <c r="B9645" t="s">
        <v>37197</v>
      </c>
      <c r="C9645" t="s">
        <v>37198</v>
      </c>
      <c r="E9645" t="s">
        <v>37199</v>
      </c>
    </row>
    <row r="9646" spans="1:5" x14ac:dyDescent="0.3">
      <c r="A9646" t="s">
        <v>37200</v>
      </c>
      <c r="B9646" t="s">
        <v>37201</v>
      </c>
      <c r="C9646" t="s">
        <v>37202</v>
      </c>
      <c r="E9646" t="s">
        <v>37203</v>
      </c>
    </row>
    <row r="9647" spans="1:5" x14ac:dyDescent="0.3">
      <c r="A9647" t="s">
        <v>37204</v>
      </c>
      <c r="B9647" t="s">
        <v>37205</v>
      </c>
      <c r="C9647" t="s">
        <v>37206</v>
      </c>
      <c r="E9647" t="s">
        <v>37207</v>
      </c>
    </row>
    <row r="9648" spans="1:5" x14ac:dyDescent="0.3">
      <c r="A9648" t="s">
        <v>37208</v>
      </c>
      <c r="B9648" t="s">
        <v>37209</v>
      </c>
      <c r="C9648" t="s">
        <v>14242</v>
      </c>
      <c r="E9648" t="s">
        <v>37210</v>
      </c>
    </row>
    <row r="9649" spans="1:5" x14ac:dyDescent="0.3">
      <c r="A9649" t="s">
        <v>37211</v>
      </c>
      <c r="B9649" t="s">
        <v>37209</v>
      </c>
      <c r="C9649" t="s">
        <v>37212</v>
      </c>
      <c r="E9649" t="s">
        <v>37213</v>
      </c>
    </row>
    <row r="9650" spans="1:5" x14ac:dyDescent="0.3">
      <c r="A9650" t="s">
        <v>37214</v>
      </c>
      <c r="B9650" t="s">
        <v>37209</v>
      </c>
      <c r="C9650" t="s">
        <v>37215</v>
      </c>
      <c r="E9650" t="s">
        <v>37216</v>
      </c>
    </row>
    <row r="9651" spans="1:5" x14ac:dyDescent="0.3">
      <c r="A9651" t="s">
        <v>37217</v>
      </c>
      <c r="B9651" t="s">
        <v>37209</v>
      </c>
      <c r="C9651" t="s">
        <v>14242</v>
      </c>
      <c r="E9651" t="s">
        <v>37218</v>
      </c>
    </row>
    <row r="9652" spans="1:5" x14ac:dyDescent="0.3">
      <c r="A9652" t="s">
        <v>37219</v>
      </c>
      <c r="B9652" t="s">
        <v>37220</v>
      </c>
      <c r="C9652" t="s">
        <v>37221</v>
      </c>
      <c r="E9652" t="s">
        <v>37222</v>
      </c>
    </row>
    <row r="9653" spans="1:5" x14ac:dyDescent="0.3">
      <c r="A9653" t="s">
        <v>37223</v>
      </c>
      <c r="B9653" t="s">
        <v>37224</v>
      </c>
      <c r="C9653" t="s">
        <v>37225</v>
      </c>
      <c r="E9653" t="s">
        <v>37226</v>
      </c>
    </row>
    <row r="9654" spans="1:5" x14ac:dyDescent="0.3">
      <c r="A9654" t="s">
        <v>37227</v>
      </c>
      <c r="B9654" t="s">
        <v>37228</v>
      </c>
      <c r="C9654" t="s">
        <v>37229</v>
      </c>
      <c r="E9654" t="s">
        <v>37230</v>
      </c>
    </row>
    <row r="9655" spans="1:5" x14ac:dyDescent="0.3">
      <c r="A9655" t="s">
        <v>37231</v>
      </c>
      <c r="B9655" t="s">
        <v>37232</v>
      </c>
      <c r="C9655" t="s">
        <v>37233</v>
      </c>
      <c r="E9655" t="s">
        <v>37234</v>
      </c>
    </row>
    <row r="9656" spans="1:5" x14ac:dyDescent="0.3">
      <c r="A9656" t="s">
        <v>37235</v>
      </c>
      <c r="B9656" t="s">
        <v>37236</v>
      </c>
      <c r="C9656" t="s">
        <v>37237</v>
      </c>
      <c r="E9656" t="s">
        <v>37238</v>
      </c>
    </row>
    <row r="9657" spans="1:5" x14ac:dyDescent="0.3">
      <c r="A9657" t="s">
        <v>37239</v>
      </c>
      <c r="B9657" t="s">
        <v>37240</v>
      </c>
      <c r="C9657" t="s">
        <v>33768</v>
      </c>
      <c r="E9657" t="s">
        <v>37241</v>
      </c>
    </row>
    <row r="9658" spans="1:5" x14ac:dyDescent="0.3">
      <c r="A9658" t="s">
        <v>37242</v>
      </c>
      <c r="B9658" t="s">
        <v>37243</v>
      </c>
      <c r="C9658" t="s">
        <v>37244</v>
      </c>
      <c r="E9658" t="s">
        <v>37245</v>
      </c>
    </row>
    <row r="9659" spans="1:5" x14ac:dyDescent="0.3">
      <c r="A9659" t="s">
        <v>37246</v>
      </c>
      <c r="B9659" t="s">
        <v>37247</v>
      </c>
      <c r="C9659" t="s">
        <v>37248</v>
      </c>
      <c r="E9659" t="s">
        <v>37249</v>
      </c>
    </row>
    <row r="9660" spans="1:5" x14ac:dyDescent="0.3">
      <c r="A9660" t="s">
        <v>37250</v>
      </c>
      <c r="B9660" t="s">
        <v>37251</v>
      </c>
      <c r="C9660" t="s">
        <v>37252</v>
      </c>
      <c r="E9660" t="s">
        <v>37253</v>
      </c>
    </row>
    <row r="9661" spans="1:5" x14ac:dyDescent="0.3">
      <c r="A9661" t="s">
        <v>37254</v>
      </c>
      <c r="B9661" t="s">
        <v>37255</v>
      </c>
      <c r="C9661" t="s">
        <v>33165</v>
      </c>
      <c r="E9661" t="s">
        <v>37256</v>
      </c>
    </row>
    <row r="9662" spans="1:5" x14ac:dyDescent="0.3">
      <c r="A9662" t="s">
        <v>37257</v>
      </c>
      <c r="B9662" t="s">
        <v>37258</v>
      </c>
      <c r="C9662" t="s">
        <v>13465</v>
      </c>
      <c r="E9662" t="s">
        <v>37259</v>
      </c>
    </row>
    <row r="9663" spans="1:5" x14ac:dyDescent="0.3">
      <c r="A9663" t="s">
        <v>37260</v>
      </c>
      <c r="B9663" t="s">
        <v>37261</v>
      </c>
      <c r="C9663" t="s">
        <v>37262</v>
      </c>
      <c r="E9663" t="s">
        <v>37263</v>
      </c>
    </row>
    <row r="9664" spans="1:5" x14ac:dyDescent="0.3">
      <c r="A9664" t="s">
        <v>37264</v>
      </c>
      <c r="B9664" t="s">
        <v>37265</v>
      </c>
      <c r="C9664" t="s">
        <v>18451</v>
      </c>
      <c r="E9664" t="s">
        <v>37266</v>
      </c>
    </row>
    <row r="9665" spans="1:5" x14ac:dyDescent="0.3">
      <c r="A9665" t="s">
        <v>37267</v>
      </c>
      <c r="B9665" t="s">
        <v>37268</v>
      </c>
      <c r="C9665" t="s">
        <v>20061</v>
      </c>
      <c r="E9665" t="s">
        <v>37269</v>
      </c>
    </row>
    <row r="9666" spans="1:5" x14ac:dyDescent="0.3">
      <c r="A9666" t="s">
        <v>37270</v>
      </c>
      <c r="B9666" t="s">
        <v>37271</v>
      </c>
      <c r="C9666" t="s">
        <v>37272</v>
      </c>
      <c r="E9666" t="s">
        <v>37273</v>
      </c>
    </row>
    <row r="9667" spans="1:5" x14ac:dyDescent="0.3">
      <c r="A9667" t="s">
        <v>37274</v>
      </c>
      <c r="B9667" t="s">
        <v>37275</v>
      </c>
      <c r="C9667" t="s">
        <v>57</v>
      </c>
      <c r="E9667" t="s">
        <v>37276</v>
      </c>
    </row>
    <row r="9668" spans="1:5" x14ac:dyDescent="0.3">
      <c r="A9668" t="s">
        <v>37277</v>
      </c>
      <c r="B9668" t="s">
        <v>37278</v>
      </c>
      <c r="C9668" t="s">
        <v>37279</v>
      </c>
      <c r="E9668" t="s">
        <v>37280</v>
      </c>
    </row>
    <row r="9669" spans="1:5" x14ac:dyDescent="0.3">
      <c r="A9669" t="s">
        <v>37281</v>
      </c>
      <c r="B9669" t="s">
        <v>37282</v>
      </c>
      <c r="C9669" t="s">
        <v>37283</v>
      </c>
      <c r="E9669" t="s">
        <v>37284</v>
      </c>
    </row>
    <row r="9670" spans="1:5" x14ac:dyDescent="0.3">
      <c r="A9670" t="s">
        <v>37285</v>
      </c>
      <c r="B9670" t="s">
        <v>37286</v>
      </c>
      <c r="C9670" t="s">
        <v>37287</v>
      </c>
      <c r="E9670" t="s">
        <v>37288</v>
      </c>
    </row>
    <row r="9671" spans="1:5" x14ac:dyDescent="0.3">
      <c r="A9671" t="s">
        <v>37289</v>
      </c>
      <c r="B9671" t="s">
        <v>37290</v>
      </c>
      <c r="C9671" t="s">
        <v>37291</v>
      </c>
      <c r="E9671" t="s">
        <v>37292</v>
      </c>
    </row>
    <row r="9672" spans="1:5" x14ac:dyDescent="0.3">
      <c r="A9672" t="s">
        <v>37293</v>
      </c>
      <c r="B9672" t="s">
        <v>37294</v>
      </c>
      <c r="C9672" t="s">
        <v>37295</v>
      </c>
      <c r="E9672" t="s">
        <v>37296</v>
      </c>
    </row>
    <row r="9673" spans="1:5" x14ac:dyDescent="0.3">
      <c r="A9673" t="s">
        <v>37297</v>
      </c>
      <c r="B9673" t="s">
        <v>37294</v>
      </c>
      <c r="C9673" t="s">
        <v>37295</v>
      </c>
      <c r="E9673" t="s">
        <v>37298</v>
      </c>
    </row>
    <row r="9674" spans="1:5" x14ac:dyDescent="0.3">
      <c r="A9674" t="s">
        <v>37299</v>
      </c>
      <c r="B9674" t="s">
        <v>37300</v>
      </c>
      <c r="C9674" t="s">
        <v>37301</v>
      </c>
      <c r="E9674" t="s">
        <v>37302</v>
      </c>
    </row>
    <row r="9675" spans="1:5" x14ac:dyDescent="0.3">
      <c r="A9675" t="s">
        <v>37303</v>
      </c>
      <c r="B9675" t="s">
        <v>37304</v>
      </c>
      <c r="C9675" t="s">
        <v>21280</v>
      </c>
      <c r="E9675" t="s">
        <v>37305</v>
      </c>
    </row>
    <row r="9676" spans="1:5" x14ac:dyDescent="0.3">
      <c r="A9676" t="s">
        <v>37306</v>
      </c>
      <c r="B9676" t="s">
        <v>37307</v>
      </c>
      <c r="C9676" t="s">
        <v>37308</v>
      </c>
      <c r="E9676" t="s">
        <v>37309</v>
      </c>
    </row>
    <row r="9677" spans="1:5" x14ac:dyDescent="0.3">
      <c r="A9677" t="s">
        <v>37310</v>
      </c>
      <c r="B9677" t="s">
        <v>37311</v>
      </c>
      <c r="C9677" t="s">
        <v>37312</v>
      </c>
      <c r="E9677" t="s">
        <v>37313</v>
      </c>
    </row>
    <row r="9678" spans="1:5" x14ac:dyDescent="0.3">
      <c r="A9678" t="s">
        <v>37314</v>
      </c>
      <c r="B9678" t="s">
        <v>37315</v>
      </c>
      <c r="C9678" t="s">
        <v>25370</v>
      </c>
      <c r="E9678" t="s">
        <v>37316</v>
      </c>
    </row>
    <row r="9679" spans="1:5" x14ac:dyDescent="0.3">
      <c r="A9679" t="s">
        <v>37317</v>
      </c>
      <c r="B9679" t="s">
        <v>37318</v>
      </c>
      <c r="C9679" t="s">
        <v>11083</v>
      </c>
      <c r="E9679" t="s">
        <v>37319</v>
      </c>
    </row>
    <row r="9680" spans="1:5" x14ac:dyDescent="0.3">
      <c r="A9680" t="s">
        <v>37320</v>
      </c>
      <c r="B9680" t="s">
        <v>37321</v>
      </c>
      <c r="C9680" t="s">
        <v>37322</v>
      </c>
      <c r="E9680" t="s">
        <v>37323</v>
      </c>
    </row>
    <row r="9681" spans="1:5" x14ac:dyDescent="0.3">
      <c r="A9681" t="s">
        <v>37324</v>
      </c>
      <c r="B9681" t="s">
        <v>37325</v>
      </c>
      <c r="C9681" t="s">
        <v>13435</v>
      </c>
      <c r="E9681" t="s">
        <v>37326</v>
      </c>
    </row>
    <row r="9682" spans="1:5" x14ac:dyDescent="0.3">
      <c r="A9682" t="s">
        <v>37327</v>
      </c>
      <c r="B9682" t="s">
        <v>37328</v>
      </c>
      <c r="C9682" t="s">
        <v>37329</v>
      </c>
      <c r="E9682" t="s">
        <v>37330</v>
      </c>
    </row>
    <row r="9683" spans="1:5" x14ac:dyDescent="0.3">
      <c r="A9683" t="s">
        <v>37331</v>
      </c>
      <c r="B9683" t="s">
        <v>37332</v>
      </c>
      <c r="C9683" t="s">
        <v>37333</v>
      </c>
      <c r="E9683" t="s">
        <v>37334</v>
      </c>
    </row>
    <row r="9684" spans="1:5" x14ac:dyDescent="0.3">
      <c r="A9684" t="s">
        <v>37335</v>
      </c>
      <c r="B9684" t="s">
        <v>37336</v>
      </c>
      <c r="C9684" t="s">
        <v>21043</v>
      </c>
      <c r="E9684" t="s">
        <v>37337</v>
      </c>
    </row>
    <row r="9685" spans="1:5" x14ac:dyDescent="0.3">
      <c r="A9685" t="s">
        <v>37338</v>
      </c>
      <c r="B9685" t="s">
        <v>37339</v>
      </c>
      <c r="C9685" t="s">
        <v>21280</v>
      </c>
      <c r="E9685" t="s">
        <v>37340</v>
      </c>
    </row>
    <row r="9686" spans="1:5" x14ac:dyDescent="0.3">
      <c r="A9686" t="s">
        <v>37341</v>
      </c>
      <c r="B9686" t="s">
        <v>37342</v>
      </c>
      <c r="C9686" t="s">
        <v>9405</v>
      </c>
      <c r="E9686" t="s">
        <v>37343</v>
      </c>
    </row>
    <row r="9687" spans="1:5" x14ac:dyDescent="0.3">
      <c r="A9687" t="s">
        <v>37344</v>
      </c>
      <c r="B9687" t="s">
        <v>37345</v>
      </c>
      <c r="C9687" t="s">
        <v>37346</v>
      </c>
      <c r="E9687" t="s">
        <v>37347</v>
      </c>
    </row>
    <row r="9688" spans="1:5" x14ac:dyDescent="0.3">
      <c r="A9688" t="s">
        <v>37348</v>
      </c>
      <c r="B9688" t="s">
        <v>37349</v>
      </c>
      <c r="C9688" t="s">
        <v>37350</v>
      </c>
      <c r="E9688" t="s">
        <v>37351</v>
      </c>
    </row>
    <row r="9689" spans="1:5" x14ac:dyDescent="0.3">
      <c r="A9689" t="s">
        <v>37352</v>
      </c>
      <c r="B9689" t="s">
        <v>37353</v>
      </c>
      <c r="C9689" t="s">
        <v>20127</v>
      </c>
      <c r="E9689" t="s">
        <v>20127</v>
      </c>
    </row>
    <row r="9690" spans="1:5" x14ac:dyDescent="0.3">
      <c r="A9690" t="s">
        <v>37354</v>
      </c>
      <c r="B9690" t="s">
        <v>37355</v>
      </c>
      <c r="C9690" t="s">
        <v>37346</v>
      </c>
      <c r="E9690" t="s">
        <v>37356</v>
      </c>
    </row>
    <row r="9691" spans="1:5" x14ac:dyDescent="0.3">
      <c r="A9691" t="s">
        <v>37357</v>
      </c>
      <c r="B9691" t="s">
        <v>37358</v>
      </c>
      <c r="C9691" t="s">
        <v>4224</v>
      </c>
      <c r="E9691" t="s">
        <v>4224</v>
      </c>
    </row>
    <row r="9692" spans="1:5" x14ac:dyDescent="0.3">
      <c r="A9692" t="s">
        <v>37359</v>
      </c>
      <c r="B9692" t="s">
        <v>37360</v>
      </c>
      <c r="C9692" t="s">
        <v>14420</v>
      </c>
      <c r="E9692" t="s">
        <v>37361</v>
      </c>
    </row>
    <row r="9693" spans="1:5" x14ac:dyDescent="0.3">
      <c r="A9693" t="s">
        <v>37362</v>
      </c>
      <c r="B9693" t="s">
        <v>37363</v>
      </c>
      <c r="C9693" t="s">
        <v>37364</v>
      </c>
      <c r="E9693" t="s">
        <v>37365</v>
      </c>
    </row>
    <row r="9694" spans="1:5" x14ac:dyDescent="0.3">
      <c r="A9694" t="s">
        <v>37366</v>
      </c>
      <c r="B9694" t="s">
        <v>37367</v>
      </c>
      <c r="C9694" t="s">
        <v>37368</v>
      </c>
      <c r="E9694" t="s">
        <v>37369</v>
      </c>
    </row>
    <row r="9695" spans="1:5" x14ac:dyDescent="0.3">
      <c r="A9695" t="s">
        <v>37370</v>
      </c>
      <c r="B9695" t="s">
        <v>37371</v>
      </c>
      <c r="C9695" t="s">
        <v>37372</v>
      </c>
      <c r="E9695" t="s">
        <v>37373</v>
      </c>
    </row>
    <row r="9696" spans="1:5" x14ac:dyDescent="0.3">
      <c r="A9696" t="s">
        <v>37374</v>
      </c>
      <c r="B9696" t="s">
        <v>37375</v>
      </c>
      <c r="C9696" t="s">
        <v>37376</v>
      </c>
      <c r="E9696" t="s">
        <v>37377</v>
      </c>
    </row>
    <row r="9697" spans="1:5" x14ac:dyDescent="0.3">
      <c r="A9697" t="s">
        <v>37378</v>
      </c>
      <c r="B9697" t="s">
        <v>37379</v>
      </c>
      <c r="C9697" t="s">
        <v>37380</v>
      </c>
      <c r="E9697" t="s">
        <v>37381</v>
      </c>
    </row>
    <row r="9698" spans="1:5" x14ac:dyDescent="0.3">
      <c r="A9698" t="s">
        <v>37382</v>
      </c>
      <c r="B9698" t="s">
        <v>37383</v>
      </c>
      <c r="C9698" t="s">
        <v>37384</v>
      </c>
      <c r="E9698" t="s">
        <v>37385</v>
      </c>
    </row>
    <row r="9699" spans="1:5" x14ac:dyDescent="0.3">
      <c r="A9699" t="s">
        <v>37386</v>
      </c>
      <c r="B9699" t="s">
        <v>37387</v>
      </c>
      <c r="C9699" t="s">
        <v>5553</v>
      </c>
      <c r="E9699" t="s">
        <v>37388</v>
      </c>
    </row>
    <row r="9700" spans="1:5" x14ac:dyDescent="0.3">
      <c r="A9700" t="s">
        <v>37389</v>
      </c>
      <c r="B9700" t="s">
        <v>37390</v>
      </c>
      <c r="C9700" t="s">
        <v>14884</v>
      </c>
      <c r="E9700" t="s">
        <v>37391</v>
      </c>
    </row>
    <row r="9701" spans="1:5" x14ac:dyDescent="0.3">
      <c r="A9701" t="s">
        <v>37392</v>
      </c>
      <c r="B9701" t="s">
        <v>37393</v>
      </c>
      <c r="C9701" t="s">
        <v>37394</v>
      </c>
      <c r="E9701" t="s">
        <v>37395</v>
      </c>
    </row>
    <row r="9702" spans="1:5" x14ac:dyDescent="0.3">
      <c r="A9702" t="s">
        <v>37396</v>
      </c>
      <c r="B9702" t="s">
        <v>37397</v>
      </c>
      <c r="C9702" t="s">
        <v>37398</v>
      </c>
      <c r="E9702" t="s">
        <v>37399</v>
      </c>
    </row>
    <row r="9703" spans="1:5" x14ac:dyDescent="0.3">
      <c r="A9703" t="s">
        <v>37400</v>
      </c>
      <c r="B9703" t="s">
        <v>37401</v>
      </c>
      <c r="C9703" t="s">
        <v>2090</v>
      </c>
      <c r="E9703" t="s">
        <v>37402</v>
      </c>
    </row>
    <row r="9704" spans="1:5" x14ac:dyDescent="0.3">
      <c r="A9704" t="s">
        <v>37403</v>
      </c>
      <c r="B9704" t="s">
        <v>37401</v>
      </c>
      <c r="C9704" t="s">
        <v>37404</v>
      </c>
      <c r="E9704" t="s">
        <v>37405</v>
      </c>
    </row>
    <row r="9705" spans="1:5" x14ac:dyDescent="0.3">
      <c r="A9705" t="s">
        <v>37406</v>
      </c>
      <c r="B9705" t="s">
        <v>37401</v>
      </c>
      <c r="C9705" t="s">
        <v>372</v>
      </c>
      <c r="E9705" t="s">
        <v>37407</v>
      </c>
    </row>
    <row r="9706" spans="1:5" x14ac:dyDescent="0.3">
      <c r="A9706" t="s">
        <v>37408</v>
      </c>
      <c r="B9706" t="s">
        <v>37401</v>
      </c>
      <c r="C9706" t="s">
        <v>372</v>
      </c>
      <c r="E9706" t="s">
        <v>37409</v>
      </c>
    </row>
    <row r="9707" spans="1:5" x14ac:dyDescent="0.3">
      <c r="A9707" t="s">
        <v>37410</v>
      </c>
      <c r="B9707" t="s">
        <v>37397</v>
      </c>
      <c r="C9707" t="s">
        <v>9717</v>
      </c>
      <c r="E9707" t="s">
        <v>37411</v>
      </c>
    </row>
    <row r="9708" spans="1:5" x14ac:dyDescent="0.3">
      <c r="A9708" t="s">
        <v>37412</v>
      </c>
      <c r="B9708" t="s">
        <v>37413</v>
      </c>
      <c r="C9708" t="s">
        <v>37414</v>
      </c>
      <c r="E9708" t="s">
        <v>37415</v>
      </c>
    </row>
    <row r="9709" spans="1:5" x14ac:dyDescent="0.3">
      <c r="A9709" t="s">
        <v>37416</v>
      </c>
      <c r="B9709" t="s">
        <v>37417</v>
      </c>
      <c r="C9709" t="s">
        <v>37418</v>
      </c>
      <c r="E9709" t="s">
        <v>37419</v>
      </c>
    </row>
    <row r="9710" spans="1:5" x14ac:dyDescent="0.3">
      <c r="A9710" t="s">
        <v>37420</v>
      </c>
      <c r="B9710" t="s">
        <v>37417</v>
      </c>
      <c r="C9710" t="s">
        <v>37418</v>
      </c>
      <c r="E9710" t="s">
        <v>37421</v>
      </c>
    </row>
    <row r="9711" spans="1:5" x14ac:dyDescent="0.3">
      <c r="A9711" t="s">
        <v>37422</v>
      </c>
      <c r="B9711" t="s">
        <v>37423</v>
      </c>
      <c r="C9711" t="s">
        <v>37424</v>
      </c>
      <c r="E9711" t="s">
        <v>37425</v>
      </c>
    </row>
    <row r="9712" spans="1:5" x14ac:dyDescent="0.3">
      <c r="A9712" t="s">
        <v>37426</v>
      </c>
      <c r="B9712" t="s">
        <v>37427</v>
      </c>
      <c r="C9712" t="s">
        <v>37428</v>
      </c>
      <c r="E9712" t="s">
        <v>37429</v>
      </c>
    </row>
    <row r="9713" spans="1:5" x14ac:dyDescent="0.3">
      <c r="A9713" t="s">
        <v>37430</v>
      </c>
      <c r="B9713" t="s">
        <v>37431</v>
      </c>
      <c r="C9713" t="s">
        <v>37432</v>
      </c>
      <c r="E9713" t="s">
        <v>37433</v>
      </c>
    </row>
    <row r="9714" spans="1:5" x14ac:dyDescent="0.3">
      <c r="A9714" t="s">
        <v>37434</v>
      </c>
      <c r="B9714" t="s">
        <v>37435</v>
      </c>
      <c r="C9714" t="s">
        <v>37436</v>
      </c>
      <c r="E9714" t="s">
        <v>37437</v>
      </c>
    </row>
    <row r="9715" spans="1:5" x14ac:dyDescent="0.3">
      <c r="A9715" t="s">
        <v>37438</v>
      </c>
      <c r="B9715" t="s">
        <v>37435</v>
      </c>
      <c r="C9715" t="s">
        <v>37439</v>
      </c>
      <c r="E9715" t="s">
        <v>37440</v>
      </c>
    </row>
    <row r="9716" spans="1:5" x14ac:dyDescent="0.3">
      <c r="A9716" t="s">
        <v>37441</v>
      </c>
      <c r="B9716" t="s">
        <v>37435</v>
      </c>
      <c r="C9716" t="s">
        <v>37442</v>
      </c>
      <c r="E9716" t="s">
        <v>37443</v>
      </c>
    </row>
    <row r="9717" spans="1:5" x14ac:dyDescent="0.3">
      <c r="A9717" t="s">
        <v>37444</v>
      </c>
      <c r="B9717" t="s">
        <v>37435</v>
      </c>
      <c r="C9717" t="s">
        <v>37445</v>
      </c>
      <c r="E9717" t="s">
        <v>37446</v>
      </c>
    </row>
    <row r="9718" spans="1:5" x14ac:dyDescent="0.3">
      <c r="A9718" t="s">
        <v>37447</v>
      </c>
      <c r="B9718" t="s">
        <v>37448</v>
      </c>
      <c r="C9718" t="s">
        <v>37449</v>
      </c>
      <c r="E9718" t="s">
        <v>37450</v>
      </c>
    </row>
    <row r="9719" spans="1:5" x14ac:dyDescent="0.3">
      <c r="A9719" t="s">
        <v>37451</v>
      </c>
      <c r="B9719" t="s">
        <v>37452</v>
      </c>
      <c r="C9719" t="s">
        <v>37453</v>
      </c>
      <c r="E9719" t="s">
        <v>37454</v>
      </c>
    </row>
    <row r="9720" spans="1:5" x14ac:dyDescent="0.3">
      <c r="A9720" t="s">
        <v>37455</v>
      </c>
      <c r="B9720" t="s">
        <v>37456</v>
      </c>
      <c r="C9720" t="s">
        <v>37457</v>
      </c>
      <c r="E9720" t="s">
        <v>37458</v>
      </c>
    </row>
    <row r="9721" spans="1:5" x14ac:dyDescent="0.3">
      <c r="A9721" t="s">
        <v>37459</v>
      </c>
      <c r="B9721" t="s">
        <v>37460</v>
      </c>
      <c r="C9721" t="s">
        <v>9717</v>
      </c>
      <c r="E9721" t="s">
        <v>37461</v>
      </c>
    </row>
    <row r="9722" spans="1:5" x14ac:dyDescent="0.3">
      <c r="A9722" t="s">
        <v>37462</v>
      </c>
      <c r="B9722" t="s">
        <v>37463</v>
      </c>
      <c r="C9722" t="s">
        <v>37464</v>
      </c>
      <c r="E9722" t="s">
        <v>37465</v>
      </c>
    </row>
    <row r="9723" spans="1:5" x14ac:dyDescent="0.3">
      <c r="A9723" t="s">
        <v>37466</v>
      </c>
      <c r="B9723" t="s">
        <v>37467</v>
      </c>
      <c r="C9723" t="s">
        <v>36837</v>
      </c>
      <c r="E9723" t="s">
        <v>37468</v>
      </c>
    </row>
    <row r="9724" spans="1:5" x14ac:dyDescent="0.3">
      <c r="A9724" t="s">
        <v>37469</v>
      </c>
      <c r="B9724" t="s">
        <v>37470</v>
      </c>
      <c r="C9724" t="s">
        <v>37471</v>
      </c>
      <c r="E9724" t="s">
        <v>37472</v>
      </c>
    </row>
    <row r="9725" spans="1:5" x14ac:dyDescent="0.3">
      <c r="A9725" t="s">
        <v>37473</v>
      </c>
      <c r="B9725" t="s">
        <v>37474</v>
      </c>
      <c r="C9725" t="s">
        <v>37475</v>
      </c>
      <c r="E9725" t="s">
        <v>37476</v>
      </c>
    </row>
    <row r="9726" spans="1:5" x14ac:dyDescent="0.3">
      <c r="A9726" t="s">
        <v>37477</v>
      </c>
      <c r="B9726" t="s">
        <v>37478</v>
      </c>
      <c r="C9726" t="s">
        <v>37479</v>
      </c>
      <c r="E9726" t="s">
        <v>37480</v>
      </c>
    </row>
    <row r="9727" spans="1:5" x14ac:dyDescent="0.3">
      <c r="A9727" t="s">
        <v>37481</v>
      </c>
      <c r="B9727" t="s">
        <v>37482</v>
      </c>
      <c r="C9727" t="s">
        <v>37483</v>
      </c>
      <c r="E9727" t="s">
        <v>37484</v>
      </c>
    </row>
    <row r="9728" spans="1:5" x14ac:dyDescent="0.3">
      <c r="A9728" t="s">
        <v>37485</v>
      </c>
      <c r="B9728" t="s">
        <v>37482</v>
      </c>
      <c r="C9728" t="s">
        <v>37483</v>
      </c>
      <c r="E9728" t="s">
        <v>37486</v>
      </c>
    </row>
    <row r="9729" spans="1:5" x14ac:dyDescent="0.3">
      <c r="A9729" t="s">
        <v>37487</v>
      </c>
      <c r="B9729" t="s">
        <v>37482</v>
      </c>
      <c r="C9729" t="s">
        <v>37483</v>
      </c>
      <c r="E9729" t="s">
        <v>37488</v>
      </c>
    </row>
    <row r="9730" spans="1:5" x14ac:dyDescent="0.3">
      <c r="A9730" t="s">
        <v>37489</v>
      </c>
      <c r="B9730" t="s">
        <v>37490</v>
      </c>
      <c r="C9730" t="s">
        <v>37491</v>
      </c>
      <c r="E9730" t="s">
        <v>37492</v>
      </c>
    </row>
    <row r="9731" spans="1:5" x14ac:dyDescent="0.3">
      <c r="A9731" t="s">
        <v>37493</v>
      </c>
      <c r="B9731" t="s">
        <v>37494</v>
      </c>
      <c r="C9731" t="s">
        <v>37495</v>
      </c>
      <c r="E9731" t="s">
        <v>37496</v>
      </c>
    </row>
    <row r="9732" spans="1:5" x14ac:dyDescent="0.3">
      <c r="A9732" t="s">
        <v>37497</v>
      </c>
      <c r="B9732" t="s">
        <v>37498</v>
      </c>
      <c r="C9732" t="s">
        <v>37499</v>
      </c>
      <c r="E9732" t="s">
        <v>37500</v>
      </c>
    </row>
    <row r="9733" spans="1:5" x14ac:dyDescent="0.3">
      <c r="A9733" t="s">
        <v>37501</v>
      </c>
      <c r="B9733" t="s">
        <v>37502</v>
      </c>
      <c r="C9733" t="s">
        <v>37503</v>
      </c>
      <c r="E9733" t="s">
        <v>37504</v>
      </c>
    </row>
    <row r="9734" spans="1:5" x14ac:dyDescent="0.3">
      <c r="A9734" t="s">
        <v>37505</v>
      </c>
      <c r="B9734" t="s">
        <v>37506</v>
      </c>
      <c r="C9734" t="s">
        <v>25962</v>
      </c>
      <c r="E9734" t="s">
        <v>37507</v>
      </c>
    </row>
    <row r="9735" spans="1:5" x14ac:dyDescent="0.3">
      <c r="A9735" t="s">
        <v>37508</v>
      </c>
      <c r="B9735" t="s">
        <v>37506</v>
      </c>
      <c r="C9735" t="s">
        <v>25962</v>
      </c>
      <c r="E9735" t="s">
        <v>37509</v>
      </c>
    </row>
    <row r="9736" spans="1:5" x14ac:dyDescent="0.3">
      <c r="A9736" t="s">
        <v>37510</v>
      </c>
      <c r="B9736" t="s">
        <v>37511</v>
      </c>
      <c r="C9736" t="s">
        <v>21556</v>
      </c>
      <c r="E9736" t="s">
        <v>37512</v>
      </c>
    </row>
    <row r="9737" spans="1:5" x14ac:dyDescent="0.3">
      <c r="A9737" t="s">
        <v>37513</v>
      </c>
      <c r="B9737" t="s">
        <v>37514</v>
      </c>
      <c r="C9737" t="s">
        <v>37515</v>
      </c>
      <c r="E9737" t="s">
        <v>37516</v>
      </c>
    </row>
    <row r="9738" spans="1:5" x14ac:dyDescent="0.3">
      <c r="A9738" t="s">
        <v>37517</v>
      </c>
      <c r="B9738" t="s">
        <v>37514</v>
      </c>
      <c r="C9738" t="s">
        <v>37515</v>
      </c>
      <c r="E9738" t="s">
        <v>37518</v>
      </c>
    </row>
    <row r="9739" spans="1:5" x14ac:dyDescent="0.3">
      <c r="A9739" t="s">
        <v>37519</v>
      </c>
      <c r="B9739" t="s">
        <v>37520</v>
      </c>
      <c r="C9739" t="s">
        <v>1243</v>
      </c>
      <c r="E9739" t="s">
        <v>1243</v>
      </c>
    </row>
    <row r="9740" spans="1:5" x14ac:dyDescent="0.3">
      <c r="A9740" t="s">
        <v>37521</v>
      </c>
      <c r="B9740" t="s">
        <v>37522</v>
      </c>
      <c r="C9740" t="s">
        <v>6417</v>
      </c>
      <c r="E9740" t="s">
        <v>37523</v>
      </c>
    </row>
    <row r="9741" spans="1:5" x14ac:dyDescent="0.3">
      <c r="A9741" t="s">
        <v>37524</v>
      </c>
      <c r="B9741" t="s">
        <v>37525</v>
      </c>
      <c r="C9741" t="s">
        <v>21381</v>
      </c>
      <c r="E9741" t="s">
        <v>37526</v>
      </c>
    </row>
    <row r="9742" spans="1:5" x14ac:dyDescent="0.3">
      <c r="A9742" t="s">
        <v>37527</v>
      </c>
      <c r="B9742" t="s">
        <v>37528</v>
      </c>
      <c r="C9742" t="s">
        <v>37529</v>
      </c>
      <c r="E9742" t="s">
        <v>37530</v>
      </c>
    </row>
    <row r="9743" spans="1:5" x14ac:dyDescent="0.3">
      <c r="A9743" t="s">
        <v>37531</v>
      </c>
      <c r="B9743" t="s">
        <v>37532</v>
      </c>
      <c r="C9743" t="s">
        <v>37533</v>
      </c>
      <c r="E9743" t="s">
        <v>37534</v>
      </c>
    </row>
    <row r="9744" spans="1:5" x14ac:dyDescent="0.3">
      <c r="A9744" t="s">
        <v>37535</v>
      </c>
      <c r="B9744" t="s">
        <v>37536</v>
      </c>
      <c r="C9744" t="s">
        <v>37537</v>
      </c>
      <c r="E9744" t="s">
        <v>37538</v>
      </c>
    </row>
    <row r="9745" spans="1:5" x14ac:dyDescent="0.3">
      <c r="A9745" t="s">
        <v>37539</v>
      </c>
      <c r="B9745" t="s">
        <v>37536</v>
      </c>
      <c r="C9745" t="s">
        <v>37537</v>
      </c>
      <c r="E9745" t="s">
        <v>37540</v>
      </c>
    </row>
    <row r="9746" spans="1:5" x14ac:dyDescent="0.3">
      <c r="A9746" t="s">
        <v>37541</v>
      </c>
      <c r="B9746" t="s">
        <v>37542</v>
      </c>
      <c r="C9746" t="s">
        <v>4642</v>
      </c>
      <c r="E9746" t="s">
        <v>37543</v>
      </c>
    </row>
    <row r="9747" spans="1:5" x14ac:dyDescent="0.3">
      <c r="A9747" t="s">
        <v>37544</v>
      </c>
      <c r="B9747" t="s">
        <v>37545</v>
      </c>
      <c r="C9747" t="s">
        <v>37546</v>
      </c>
      <c r="E9747" t="s">
        <v>37547</v>
      </c>
    </row>
    <row r="9748" spans="1:5" x14ac:dyDescent="0.3">
      <c r="A9748" t="s">
        <v>37548</v>
      </c>
      <c r="B9748" t="s">
        <v>37549</v>
      </c>
      <c r="C9748" t="s">
        <v>8242</v>
      </c>
      <c r="E9748" t="s">
        <v>37550</v>
      </c>
    </row>
    <row r="9749" spans="1:5" x14ac:dyDescent="0.3">
      <c r="A9749" t="s">
        <v>37551</v>
      </c>
      <c r="B9749" t="s">
        <v>37552</v>
      </c>
      <c r="C9749" t="s">
        <v>1199</v>
      </c>
      <c r="E9749" t="s">
        <v>37553</v>
      </c>
    </row>
    <row r="9750" spans="1:5" x14ac:dyDescent="0.3">
      <c r="A9750" t="s">
        <v>37554</v>
      </c>
      <c r="B9750" t="s">
        <v>37555</v>
      </c>
      <c r="C9750" t="s">
        <v>37556</v>
      </c>
      <c r="E9750" t="s">
        <v>37557</v>
      </c>
    </row>
    <row r="9751" spans="1:5" x14ac:dyDescent="0.3">
      <c r="A9751" t="s">
        <v>37558</v>
      </c>
      <c r="B9751" t="s">
        <v>37555</v>
      </c>
      <c r="C9751" t="s">
        <v>37559</v>
      </c>
      <c r="E9751" t="s">
        <v>37560</v>
      </c>
    </row>
    <row r="9752" spans="1:5" x14ac:dyDescent="0.3">
      <c r="A9752" t="s">
        <v>37561</v>
      </c>
      <c r="B9752" t="s">
        <v>37562</v>
      </c>
      <c r="C9752" t="s">
        <v>37563</v>
      </c>
      <c r="E9752" t="s">
        <v>37564</v>
      </c>
    </row>
    <row r="9753" spans="1:5" x14ac:dyDescent="0.3">
      <c r="A9753" t="s">
        <v>37565</v>
      </c>
      <c r="B9753" t="s">
        <v>37566</v>
      </c>
      <c r="C9753" t="s">
        <v>130</v>
      </c>
      <c r="E9753" t="s">
        <v>37567</v>
      </c>
    </row>
    <row r="9754" spans="1:5" x14ac:dyDescent="0.3">
      <c r="A9754" t="s">
        <v>37568</v>
      </c>
      <c r="B9754" t="s">
        <v>37569</v>
      </c>
      <c r="C9754" t="s">
        <v>125</v>
      </c>
      <c r="E9754" t="s">
        <v>37570</v>
      </c>
    </row>
    <row r="9755" spans="1:5" x14ac:dyDescent="0.3">
      <c r="A9755" t="s">
        <v>37571</v>
      </c>
      <c r="B9755" t="s">
        <v>37572</v>
      </c>
      <c r="C9755" t="s">
        <v>37573</v>
      </c>
      <c r="E9755" t="s">
        <v>37574</v>
      </c>
    </row>
    <row r="9756" spans="1:5" x14ac:dyDescent="0.3">
      <c r="A9756" t="s">
        <v>37575</v>
      </c>
      <c r="B9756" t="s">
        <v>37576</v>
      </c>
      <c r="C9756" t="s">
        <v>32793</v>
      </c>
      <c r="E9756" t="s">
        <v>37577</v>
      </c>
    </row>
    <row r="9757" spans="1:5" x14ac:dyDescent="0.3">
      <c r="A9757" t="s">
        <v>37578</v>
      </c>
      <c r="B9757" t="s">
        <v>37579</v>
      </c>
      <c r="C9757" t="s">
        <v>37580</v>
      </c>
      <c r="E9757" t="s">
        <v>37581</v>
      </c>
    </row>
    <row r="9758" spans="1:5" x14ac:dyDescent="0.3">
      <c r="A9758" t="s">
        <v>37582</v>
      </c>
      <c r="B9758" t="s">
        <v>37583</v>
      </c>
      <c r="C9758" t="s">
        <v>37584</v>
      </c>
      <c r="E9758" t="s">
        <v>37585</v>
      </c>
    </row>
    <row r="9759" spans="1:5" x14ac:dyDescent="0.3">
      <c r="A9759" t="s">
        <v>37586</v>
      </c>
      <c r="B9759" t="s">
        <v>37583</v>
      </c>
      <c r="C9759" t="s">
        <v>37584</v>
      </c>
      <c r="E9759" t="s">
        <v>37587</v>
      </c>
    </row>
    <row r="9760" spans="1:5" x14ac:dyDescent="0.3">
      <c r="A9760" t="s">
        <v>37588</v>
      </c>
      <c r="B9760" t="s">
        <v>37589</v>
      </c>
      <c r="C9760" t="s">
        <v>19175</v>
      </c>
      <c r="E9760" t="s">
        <v>37590</v>
      </c>
    </row>
    <row r="9761" spans="1:5" x14ac:dyDescent="0.3">
      <c r="A9761" t="s">
        <v>37591</v>
      </c>
      <c r="B9761" t="s">
        <v>37592</v>
      </c>
      <c r="C9761" t="s">
        <v>7497</v>
      </c>
      <c r="E9761" t="s">
        <v>37593</v>
      </c>
    </row>
    <row r="9762" spans="1:5" x14ac:dyDescent="0.3">
      <c r="A9762" t="s">
        <v>37594</v>
      </c>
      <c r="B9762" t="s">
        <v>37592</v>
      </c>
      <c r="C9762" t="s">
        <v>37595</v>
      </c>
      <c r="E9762" t="s">
        <v>37596</v>
      </c>
    </row>
    <row r="9763" spans="1:5" x14ac:dyDescent="0.3">
      <c r="A9763" t="s">
        <v>37597</v>
      </c>
      <c r="B9763" t="s">
        <v>37598</v>
      </c>
      <c r="C9763" t="s">
        <v>21048</v>
      </c>
      <c r="E9763" t="s">
        <v>37599</v>
      </c>
    </row>
    <row r="9764" spans="1:5" x14ac:dyDescent="0.3">
      <c r="A9764" t="s">
        <v>37600</v>
      </c>
      <c r="B9764" t="s">
        <v>37598</v>
      </c>
      <c r="C9764" t="s">
        <v>37601</v>
      </c>
      <c r="E9764" t="s">
        <v>37602</v>
      </c>
    </row>
    <row r="9765" spans="1:5" x14ac:dyDescent="0.3">
      <c r="A9765" t="s">
        <v>37603</v>
      </c>
      <c r="B9765" t="s">
        <v>37598</v>
      </c>
      <c r="C9765" t="s">
        <v>37604</v>
      </c>
      <c r="E9765" t="s">
        <v>37605</v>
      </c>
    </row>
    <row r="9766" spans="1:5" x14ac:dyDescent="0.3">
      <c r="A9766" t="s">
        <v>37606</v>
      </c>
      <c r="B9766" t="s">
        <v>37607</v>
      </c>
      <c r="C9766" t="s">
        <v>37608</v>
      </c>
      <c r="E9766" t="s">
        <v>37609</v>
      </c>
    </row>
    <row r="9767" spans="1:5" x14ac:dyDescent="0.3">
      <c r="A9767" t="s">
        <v>37610</v>
      </c>
      <c r="B9767" t="s">
        <v>37611</v>
      </c>
      <c r="C9767" t="s">
        <v>37612</v>
      </c>
      <c r="E9767" t="s">
        <v>37613</v>
      </c>
    </row>
    <row r="9768" spans="1:5" x14ac:dyDescent="0.3">
      <c r="A9768" t="s">
        <v>37614</v>
      </c>
      <c r="B9768" t="s">
        <v>37615</v>
      </c>
      <c r="C9768" t="s">
        <v>37616</v>
      </c>
      <c r="E9768" t="s">
        <v>37617</v>
      </c>
    </row>
    <row r="9769" spans="1:5" x14ac:dyDescent="0.3">
      <c r="A9769" t="s">
        <v>37618</v>
      </c>
      <c r="B9769" t="s">
        <v>37619</v>
      </c>
      <c r="C9769" t="s">
        <v>37620</v>
      </c>
      <c r="E9769" t="s">
        <v>37621</v>
      </c>
    </row>
    <row r="9770" spans="1:5" x14ac:dyDescent="0.3">
      <c r="A9770" t="s">
        <v>37622</v>
      </c>
      <c r="B9770" t="s">
        <v>37619</v>
      </c>
      <c r="C9770" t="s">
        <v>37620</v>
      </c>
      <c r="E9770" t="s">
        <v>37623</v>
      </c>
    </row>
    <row r="9771" spans="1:5" x14ac:dyDescent="0.3">
      <c r="A9771" t="s">
        <v>37624</v>
      </c>
      <c r="B9771" t="s">
        <v>37619</v>
      </c>
      <c r="C9771" t="s">
        <v>37620</v>
      </c>
      <c r="E9771" t="s">
        <v>37625</v>
      </c>
    </row>
    <row r="9772" spans="1:5" x14ac:dyDescent="0.3">
      <c r="A9772" t="s">
        <v>37626</v>
      </c>
      <c r="B9772" t="s">
        <v>37627</v>
      </c>
      <c r="C9772" t="s">
        <v>26294</v>
      </c>
      <c r="E9772" t="s">
        <v>37628</v>
      </c>
    </row>
    <row r="9773" spans="1:5" x14ac:dyDescent="0.3">
      <c r="A9773" t="s">
        <v>37629</v>
      </c>
      <c r="B9773" t="s">
        <v>37630</v>
      </c>
      <c r="C9773" t="s">
        <v>11</v>
      </c>
      <c r="E9773" t="s">
        <v>37631</v>
      </c>
    </row>
    <row r="9774" spans="1:5" x14ac:dyDescent="0.3">
      <c r="A9774" t="s">
        <v>37632</v>
      </c>
      <c r="B9774" t="s">
        <v>37633</v>
      </c>
      <c r="C9774" t="s">
        <v>10476</v>
      </c>
      <c r="E9774" t="s">
        <v>37634</v>
      </c>
    </row>
    <row r="9775" spans="1:5" x14ac:dyDescent="0.3">
      <c r="A9775" t="s">
        <v>37635</v>
      </c>
      <c r="B9775" t="s">
        <v>37633</v>
      </c>
      <c r="C9775" t="s">
        <v>9144</v>
      </c>
      <c r="E9775" t="s">
        <v>9144</v>
      </c>
    </row>
    <row r="9776" spans="1:5" x14ac:dyDescent="0.3">
      <c r="A9776" t="s">
        <v>37636</v>
      </c>
      <c r="B9776" t="s">
        <v>37637</v>
      </c>
      <c r="C9776" t="s">
        <v>37638</v>
      </c>
      <c r="E9776" t="s">
        <v>37639</v>
      </c>
    </row>
    <row r="9777" spans="1:5" x14ac:dyDescent="0.3">
      <c r="A9777" t="s">
        <v>37640</v>
      </c>
      <c r="B9777" t="s">
        <v>37641</v>
      </c>
      <c r="C9777" t="s">
        <v>37642</v>
      </c>
      <c r="E9777" t="s">
        <v>37643</v>
      </c>
    </row>
    <row r="9778" spans="1:5" x14ac:dyDescent="0.3">
      <c r="A9778" t="s">
        <v>37644</v>
      </c>
      <c r="B9778" t="s">
        <v>37645</v>
      </c>
      <c r="C9778" t="s">
        <v>37646</v>
      </c>
      <c r="E9778" t="s">
        <v>37647</v>
      </c>
    </row>
    <row r="9779" spans="1:5" x14ac:dyDescent="0.3">
      <c r="A9779" t="s">
        <v>37648</v>
      </c>
      <c r="B9779" t="s">
        <v>37649</v>
      </c>
      <c r="C9779" t="s">
        <v>19129</v>
      </c>
      <c r="E9779" t="s">
        <v>37650</v>
      </c>
    </row>
    <row r="9780" spans="1:5" x14ac:dyDescent="0.3">
      <c r="A9780" t="s">
        <v>37651</v>
      </c>
      <c r="B9780" t="s">
        <v>37652</v>
      </c>
      <c r="C9780" t="s">
        <v>37653</v>
      </c>
      <c r="E9780" t="s">
        <v>37654</v>
      </c>
    </row>
    <row r="9781" spans="1:5" x14ac:dyDescent="0.3">
      <c r="A9781" t="s">
        <v>37655</v>
      </c>
      <c r="B9781" t="s">
        <v>37656</v>
      </c>
      <c r="C9781" t="s">
        <v>6470</v>
      </c>
      <c r="E9781" t="s">
        <v>37657</v>
      </c>
    </row>
    <row r="9782" spans="1:5" x14ac:dyDescent="0.3">
      <c r="A9782" t="s">
        <v>37658</v>
      </c>
      <c r="B9782" t="s">
        <v>37659</v>
      </c>
      <c r="C9782" t="s">
        <v>11465</v>
      </c>
      <c r="E9782" t="s">
        <v>37660</v>
      </c>
    </row>
    <row r="9783" spans="1:5" x14ac:dyDescent="0.3">
      <c r="A9783" t="s">
        <v>37661</v>
      </c>
      <c r="B9783" t="s">
        <v>37659</v>
      </c>
      <c r="C9783" t="s">
        <v>37662</v>
      </c>
      <c r="E9783" t="s">
        <v>37663</v>
      </c>
    </row>
    <row r="9784" spans="1:5" x14ac:dyDescent="0.3">
      <c r="A9784" t="s">
        <v>37664</v>
      </c>
      <c r="B9784" t="s">
        <v>37665</v>
      </c>
      <c r="C9784" t="s">
        <v>9144</v>
      </c>
      <c r="E9784" t="s">
        <v>37666</v>
      </c>
    </row>
    <row r="9785" spans="1:5" x14ac:dyDescent="0.3">
      <c r="A9785" t="s">
        <v>37667</v>
      </c>
      <c r="B9785" t="s">
        <v>37668</v>
      </c>
      <c r="C9785" t="s">
        <v>37669</v>
      </c>
      <c r="E9785" t="s">
        <v>37670</v>
      </c>
    </row>
    <row r="9786" spans="1:5" x14ac:dyDescent="0.3">
      <c r="A9786" t="s">
        <v>37671</v>
      </c>
      <c r="B9786" t="s">
        <v>37672</v>
      </c>
      <c r="C9786" t="s">
        <v>37673</v>
      </c>
      <c r="E9786" t="s">
        <v>37674</v>
      </c>
    </row>
    <row r="9787" spans="1:5" x14ac:dyDescent="0.3">
      <c r="A9787" t="s">
        <v>37675</v>
      </c>
      <c r="B9787" t="s">
        <v>37672</v>
      </c>
      <c r="C9787" t="s">
        <v>37673</v>
      </c>
      <c r="E9787" t="s">
        <v>37676</v>
      </c>
    </row>
    <row r="9788" spans="1:5" x14ac:dyDescent="0.3">
      <c r="A9788" t="s">
        <v>37677</v>
      </c>
      <c r="B9788" t="s">
        <v>37678</v>
      </c>
      <c r="C9788" t="s">
        <v>17044</v>
      </c>
      <c r="E9788" t="s">
        <v>37679</v>
      </c>
    </row>
    <row r="9789" spans="1:5" x14ac:dyDescent="0.3">
      <c r="A9789" t="s">
        <v>37680</v>
      </c>
      <c r="B9789" t="s">
        <v>37681</v>
      </c>
      <c r="C9789" t="s">
        <v>37682</v>
      </c>
      <c r="E9789" t="s">
        <v>37683</v>
      </c>
    </row>
    <row r="9790" spans="1:5" x14ac:dyDescent="0.3">
      <c r="A9790" t="s">
        <v>37684</v>
      </c>
      <c r="B9790" t="s">
        <v>37685</v>
      </c>
      <c r="C9790" t="s">
        <v>17044</v>
      </c>
      <c r="E9790" t="s">
        <v>17044</v>
      </c>
    </row>
    <row r="9791" spans="1:5" x14ac:dyDescent="0.3">
      <c r="A9791" t="s">
        <v>37686</v>
      </c>
      <c r="B9791" t="s">
        <v>37687</v>
      </c>
      <c r="C9791" t="s">
        <v>37688</v>
      </c>
      <c r="E9791" t="s">
        <v>37689</v>
      </c>
    </row>
    <row r="9792" spans="1:5" x14ac:dyDescent="0.3">
      <c r="A9792" t="s">
        <v>37690</v>
      </c>
      <c r="B9792" t="s">
        <v>37691</v>
      </c>
      <c r="C9792" t="s">
        <v>37692</v>
      </c>
      <c r="E9792" t="s">
        <v>37693</v>
      </c>
    </row>
    <row r="9793" spans="1:5" x14ac:dyDescent="0.3">
      <c r="A9793" t="s">
        <v>37694</v>
      </c>
      <c r="B9793" t="s">
        <v>37695</v>
      </c>
      <c r="C9793" t="s">
        <v>11652</v>
      </c>
      <c r="E9793" t="s">
        <v>37696</v>
      </c>
    </row>
    <row r="9794" spans="1:5" x14ac:dyDescent="0.3">
      <c r="A9794" t="s">
        <v>37697</v>
      </c>
      <c r="B9794" t="s">
        <v>37695</v>
      </c>
      <c r="C9794" t="s">
        <v>13616</v>
      </c>
      <c r="E9794" t="s">
        <v>37698</v>
      </c>
    </row>
    <row r="9795" spans="1:5" x14ac:dyDescent="0.3">
      <c r="A9795" t="s">
        <v>37699</v>
      </c>
      <c r="B9795" t="s">
        <v>37700</v>
      </c>
      <c r="C9795" t="s">
        <v>11662</v>
      </c>
      <c r="E9795" t="s">
        <v>37701</v>
      </c>
    </row>
    <row r="9796" spans="1:5" x14ac:dyDescent="0.3">
      <c r="A9796" t="s">
        <v>37702</v>
      </c>
      <c r="B9796" t="s">
        <v>37700</v>
      </c>
      <c r="C9796" t="s">
        <v>37703</v>
      </c>
      <c r="E9796" t="s">
        <v>37704</v>
      </c>
    </row>
    <row r="9797" spans="1:5" x14ac:dyDescent="0.3">
      <c r="A9797" t="s">
        <v>37705</v>
      </c>
      <c r="B9797" t="s">
        <v>37706</v>
      </c>
      <c r="C9797" t="s">
        <v>2173</v>
      </c>
      <c r="E9797" t="s">
        <v>2173</v>
      </c>
    </row>
    <row r="9798" spans="1:5" x14ac:dyDescent="0.3">
      <c r="A9798" t="s">
        <v>37707</v>
      </c>
      <c r="B9798" t="s">
        <v>37708</v>
      </c>
      <c r="C9798" t="s">
        <v>37709</v>
      </c>
      <c r="E9798" t="s">
        <v>37710</v>
      </c>
    </row>
    <row r="9799" spans="1:5" x14ac:dyDescent="0.3">
      <c r="A9799" t="s">
        <v>37711</v>
      </c>
      <c r="B9799" t="s">
        <v>37708</v>
      </c>
      <c r="C9799" t="s">
        <v>37712</v>
      </c>
      <c r="E9799" t="s">
        <v>37713</v>
      </c>
    </row>
    <row r="9800" spans="1:5" x14ac:dyDescent="0.3">
      <c r="A9800" t="s">
        <v>37714</v>
      </c>
      <c r="B9800" t="s">
        <v>37708</v>
      </c>
      <c r="C9800" t="s">
        <v>37715</v>
      </c>
      <c r="E9800" t="s">
        <v>37716</v>
      </c>
    </row>
    <row r="9801" spans="1:5" x14ac:dyDescent="0.3">
      <c r="A9801" t="s">
        <v>37717</v>
      </c>
      <c r="B9801" t="s">
        <v>37708</v>
      </c>
      <c r="C9801" t="s">
        <v>21538</v>
      </c>
      <c r="E9801" t="s">
        <v>37718</v>
      </c>
    </row>
    <row r="9802" spans="1:5" x14ac:dyDescent="0.3">
      <c r="A9802" t="s">
        <v>37719</v>
      </c>
      <c r="B9802" t="s">
        <v>37708</v>
      </c>
      <c r="C9802" t="s">
        <v>37720</v>
      </c>
      <c r="E9802" t="s">
        <v>37721</v>
      </c>
    </row>
    <row r="9803" spans="1:5" x14ac:dyDescent="0.3">
      <c r="A9803" t="s">
        <v>37722</v>
      </c>
      <c r="B9803" t="s">
        <v>37708</v>
      </c>
      <c r="C9803" t="s">
        <v>37720</v>
      </c>
      <c r="E9803" t="s">
        <v>37723</v>
      </c>
    </row>
    <row r="9804" spans="1:5" x14ac:dyDescent="0.3">
      <c r="A9804" t="s">
        <v>37724</v>
      </c>
      <c r="B9804" t="s">
        <v>37708</v>
      </c>
      <c r="C9804" t="s">
        <v>1136</v>
      </c>
      <c r="E9804" t="s">
        <v>37725</v>
      </c>
    </row>
    <row r="9805" spans="1:5" x14ac:dyDescent="0.3">
      <c r="A9805" t="s">
        <v>37726</v>
      </c>
      <c r="B9805" t="s">
        <v>37727</v>
      </c>
      <c r="C9805" t="s">
        <v>2178</v>
      </c>
      <c r="E9805" t="s">
        <v>37728</v>
      </c>
    </row>
    <row r="9806" spans="1:5" x14ac:dyDescent="0.3">
      <c r="A9806" t="s">
        <v>37729</v>
      </c>
      <c r="B9806" t="s">
        <v>37730</v>
      </c>
      <c r="C9806" t="s">
        <v>37731</v>
      </c>
      <c r="E9806" t="s">
        <v>37732</v>
      </c>
    </row>
    <row r="9807" spans="1:5" x14ac:dyDescent="0.3">
      <c r="A9807" t="s">
        <v>37733</v>
      </c>
      <c r="B9807" t="s">
        <v>37734</v>
      </c>
      <c r="C9807" t="s">
        <v>11652</v>
      </c>
      <c r="E9807" t="s">
        <v>37735</v>
      </c>
    </row>
    <row r="9808" spans="1:5" x14ac:dyDescent="0.3">
      <c r="A9808" t="s">
        <v>37736</v>
      </c>
      <c r="B9808" t="s">
        <v>37734</v>
      </c>
      <c r="C9808" t="s">
        <v>37737</v>
      </c>
      <c r="E9808" t="s">
        <v>37738</v>
      </c>
    </row>
    <row r="9809" spans="1:5" x14ac:dyDescent="0.3">
      <c r="A9809" t="s">
        <v>37739</v>
      </c>
      <c r="B9809" t="s">
        <v>37740</v>
      </c>
      <c r="C9809" t="s">
        <v>37737</v>
      </c>
      <c r="E9809" t="s">
        <v>37741</v>
      </c>
    </row>
    <row r="9810" spans="1:5" x14ac:dyDescent="0.3">
      <c r="A9810" t="s">
        <v>37742</v>
      </c>
      <c r="B9810" t="s">
        <v>37743</v>
      </c>
      <c r="C9810" t="s">
        <v>37744</v>
      </c>
      <c r="E9810" t="s">
        <v>37745</v>
      </c>
    </row>
    <row r="9811" spans="1:5" x14ac:dyDescent="0.3">
      <c r="A9811" t="s">
        <v>37746</v>
      </c>
      <c r="B9811" t="s">
        <v>37743</v>
      </c>
      <c r="C9811" t="s">
        <v>37747</v>
      </c>
      <c r="E9811" t="s">
        <v>37748</v>
      </c>
    </row>
    <row r="9812" spans="1:5" x14ac:dyDescent="0.3">
      <c r="A9812" t="s">
        <v>37749</v>
      </c>
      <c r="B9812" t="s">
        <v>37743</v>
      </c>
      <c r="C9812" t="s">
        <v>37750</v>
      </c>
      <c r="E9812" t="s">
        <v>37751</v>
      </c>
    </row>
    <row r="9813" spans="1:5" x14ac:dyDescent="0.3">
      <c r="A9813" t="s">
        <v>37752</v>
      </c>
      <c r="B9813" t="s">
        <v>37743</v>
      </c>
      <c r="C9813" t="s">
        <v>37753</v>
      </c>
      <c r="E9813" t="s">
        <v>37754</v>
      </c>
    </row>
    <row r="9814" spans="1:5" x14ac:dyDescent="0.3">
      <c r="A9814" t="s">
        <v>37755</v>
      </c>
      <c r="B9814" t="s">
        <v>37756</v>
      </c>
      <c r="C9814" t="s">
        <v>37757</v>
      </c>
      <c r="E9814" t="s">
        <v>37758</v>
      </c>
    </row>
    <row r="9815" spans="1:5" x14ac:dyDescent="0.3">
      <c r="A9815" t="s">
        <v>37759</v>
      </c>
      <c r="B9815" t="s">
        <v>37760</v>
      </c>
      <c r="C9815" t="s">
        <v>37761</v>
      </c>
      <c r="E9815" t="s">
        <v>37762</v>
      </c>
    </row>
    <row r="9816" spans="1:5" x14ac:dyDescent="0.3">
      <c r="A9816" t="s">
        <v>37763</v>
      </c>
      <c r="B9816" t="s">
        <v>37760</v>
      </c>
      <c r="C9816" t="s">
        <v>37761</v>
      </c>
      <c r="E9816" t="s">
        <v>37764</v>
      </c>
    </row>
    <row r="9817" spans="1:5" x14ac:dyDescent="0.3">
      <c r="A9817" t="s">
        <v>37765</v>
      </c>
      <c r="B9817" t="s">
        <v>37766</v>
      </c>
      <c r="C9817" t="s">
        <v>37767</v>
      </c>
      <c r="E9817" t="s">
        <v>37768</v>
      </c>
    </row>
    <row r="9818" spans="1:5" x14ac:dyDescent="0.3">
      <c r="A9818" t="s">
        <v>37769</v>
      </c>
      <c r="B9818" t="s">
        <v>37770</v>
      </c>
      <c r="C9818" t="s">
        <v>37771</v>
      </c>
      <c r="E9818" t="s">
        <v>37772</v>
      </c>
    </row>
    <row r="9819" spans="1:5" x14ac:dyDescent="0.3">
      <c r="A9819" t="s">
        <v>37773</v>
      </c>
      <c r="B9819" t="s">
        <v>37774</v>
      </c>
      <c r="C9819" t="s">
        <v>37775</v>
      </c>
      <c r="E9819" t="s">
        <v>37776</v>
      </c>
    </row>
    <row r="9820" spans="1:5" x14ac:dyDescent="0.3">
      <c r="A9820" t="s">
        <v>37777</v>
      </c>
      <c r="B9820" t="s">
        <v>37774</v>
      </c>
      <c r="C9820" t="s">
        <v>37775</v>
      </c>
      <c r="E9820" t="s">
        <v>37778</v>
      </c>
    </row>
    <row r="9821" spans="1:5" x14ac:dyDescent="0.3">
      <c r="A9821" t="s">
        <v>37779</v>
      </c>
      <c r="B9821" t="s">
        <v>37780</v>
      </c>
      <c r="C9821" t="s">
        <v>37221</v>
      </c>
      <c r="E9821" t="s">
        <v>37781</v>
      </c>
    </row>
    <row r="9822" spans="1:5" x14ac:dyDescent="0.3">
      <c r="A9822" t="s">
        <v>37782</v>
      </c>
      <c r="B9822" t="s">
        <v>37783</v>
      </c>
      <c r="C9822" t="s">
        <v>19833</v>
      </c>
      <c r="E9822" t="s">
        <v>37784</v>
      </c>
    </row>
    <row r="9823" spans="1:5" x14ac:dyDescent="0.3">
      <c r="A9823" t="s">
        <v>37785</v>
      </c>
      <c r="B9823" t="s">
        <v>37786</v>
      </c>
      <c r="C9823" t="s">
        <v>11005</v>
      </c>
      <c r="E9823" t="s">
        <v>37787</v>
      </c>
    </row>
    <row r="9824" spans="1:5" x14ac:dyDescent="0.3">
      <c r="A9824" t="s">
        <v>37788</v>
      </c>
      <c r="B9824" t="s">
        <v>37789</v>
      </c>
      <c r="C9824" t="s">
        <v>37790</v>
      </c>
      <c r="E9824" t="s">
        <v>37791</v>
      </c>
    </row>
    <row r="9825" spans="1:5" x14ac:dyDescent="0.3">
      <c r="A9825" t="s">
        <v>37792</v>
      </c>
      <c r="B9825" t="s">
        <v>37789</v>
      </c>
      <c r="C9825" t="s">
        <v>7785</v>
      </c>
      <c r="E9825" t="s">
        <v>37793</v>
      </c>
    </row>
    <row r="9826" spans="1:5" x14ac:dyDescent="0.3">
      <c r="A9826" t="s">
        <v>37794</v>
      </c>
      <c r="B9826" t="s">
        <v>37795</v>
      </c>
      <c r="C9826" t="s">
        <v>24444</v>
      </c>
      <c r="E9826" t="s">
        <v>37796</v>
      </c>
    </row>
    <row r="9827" spans="1:5" x14ac:dyDescent="0.3">
      <c r="A9827" t="s">
        <v>37797</v>
      </c>
      <c r="B9827" t="s">
        <v>37798</v>
      </c>
      <c r="C9827" t="s">
        <v>24444</v>
      </c>
      <c r="E9827" t="s">
        <v>37799</v>
      </c>
    </row>
    <row r="9828" spans="1:5" x14ac:dyDescent="0.3">
      <c r="A9828" t="s">
        <v>37800</v>
      </c>
      <c r="B9828" t="s">
        <v>37795</v>
      </c>
      <c r="C9828" t="s">
        <v>37801</v>
      </c>
      <c r="E9828" t="s">
        <v>37802</v>
      </c>
    </row>
    <row r="9829" spans="1:5" x14ac:dyDescent="0.3">
      <c r="A9829" t="s">
        <v>37803</v>
      </c>
      <c r="B9829" t="s">
        <v>37795</v>
      </c>
      <c r="C9829" t="s">
        <v>37801</v>
      </c>
      <c r="E9829" t="s">
        <v>37804</v>
      </c>
    </row>
    <row r="9830" spans="1:5" x14ac:dyDescent="0.3">
      <c r="A9830" t="s">
        <v>37805</v>
      </c>
      <c r="B9830" t="s">
        <v>37806</v>
      </c>
      <c r="C9830" t="s">
        <v>7785</v>
      </c>
      <c r="E9830" t="s">
        <v>37807</v>
      </c>
    </row>
    <row r="9831" spans="1:5" x14ac:dyDescent="0.3">
      <c r="A9831" t="s">
        <v>37808</v>
      </c>
      <c r="B9831" t="s">
        <v>37806</v>
      </c>
      <c r="C9831" t="s">
        <v>37809</v>
      </c>
      <c r="E9831" t="s">
        <v>37809</v>
      </c>
    </row>
    <row r="9832" spans="1:5" x14ac:dyDescent="0.3">
      <c r="A9832" t="s">
        <v>37810</v>
      </c>
      <c r="B9832" t="s">
        <v>37811</v>
      </c>
      <c r="C9832" t="s">
        <v>37812</v>
      </c>
      <c r="E9832" t="s">
        <v>37813</v>
      </c>
    </row>
    <row r="9833" spans="1:5" x14ac:dyDescent="0.3">
      <c r="A9833" t="s">
        <v>37814</v>
      </c>
      <c r="B9833" t="s">
        <v>37815</v>
      </c>
      <c r="C9833" t="s">
        <v>37816</v>
      </c>
      <c r="E9833" t="s">
        <v>37817</v>
      </c>
    </row>
    <row r="9834" spans="1:5" x14ac:dyDescent="0.3">
      <c r="A9834" t="s">
        <v>37818</v>
      </c>
      <c r="B9834" t="s">
        <v>37815</v>
      </c>
      <c r="C9834" t="s">
        <v>37816</v>
      </c>
      <c r="E9834" t="s">
        <v>37819</v>
      </c>
    </row>
    <row r="9835" spans="1:5" x14ac:dyDescent="0.3">
      <c r="A9835" t="s">
        <v>37820</v>
      </c>
      <c r="B9835" t="s">
        <v>37815</v>
      </c>
      <c r="C9835" t="s">
        <v>37816</v>
      </c>
      <c r="E9835" t="s">
        <v>37821</v>
      </c>
    </row>
    <row r="9836" spans="1:5" x14ac:dyDescent="0.3">
      <c r="A9836" t="s">
        <v>37822</v>
      </c>
      <c r="B9836" t="s">
        <v>37823</v>
      </c>
      <c r="C9836" t="s">
        <v>37824</v>
      </c>
      <c r="E9836" t="s">
        <v>37825</v>
      </c>
    </row>
    <row r="9837" spans="1:5" x14ac:dyDescent="0.3">
      <c r="A9837" t="s">
        <v>37826</v>
      </c>
      <c r="B9837" t="s">
        <v>37823</v>
      </c>
      <c r="C9837" t="s">
        <v>37824</v>
      </c>
      <c r="E9837" t="s">
        <v>37827</v>
      </c>
    </row>
    <row r="9838" spans="1:5" x14ac:dyDescent="0.3">
      <c r="A9838" t="s">
        <v>37828</v>
      </c>
      <c r="B9838" t="s">
        <v>37823</v>
      </c>
      <c r="C9838" t="s">
        <v>37824</v>
      </c>
      <c r="E9838" t="s">
        <v>37829</v>
      </c>
    </row>
    <row r="9839" spans="1:5" x14ac:dyDescent="0.3">
      <c r="A9839" t="s">
        <v>37830</v>
      </c>
      <c r="B9839" t="s">
        <v>37831</v>
      </c>
      <c r="C9839" t="s">
        <v>17108</v>
      </c>
      <c r="E9839" t="s">
        <v>37832</v>
      </c>
    </row>
    <row r="9840" spans="1:5" x14ac:dyDescent="0.3">
      <c r="A9840" t="s">
        <v>37833</v>
      </c>
      <c r="B9840" t="s">
        <v>37834</v>
      </c>
      <c r="C9840" t="s">
        <v>17108</v>
      </c>
      <c r="E9840" t="s">
        <v>37835</v>
      </c>
    </row>
    <row r="9841" spans="1:5" x14ac:dyDescent="0.3">
      <c r="A9841" t="s">
        <v>37836</v>
      </c>
      <c r="B9841" t="s">
        <v>37831</v>
      </c>
      <c r="C9841" t="s">
        <v>17108</v>
      </c>
      <c r="E9841" t="s">
        <v>37837</v>
      </c>
    </row>
    <row r="9842" spans="1:5" x14ac:dyDescent="0.3">
      <c r="A9842" t="s">
        <v>37838</v>
      </c>
      <c r="B9842" t="s">
        <v>37831</v>
      </c>
      <c r="C9842" t="s">
        <v>17108</v>
      </c>
      <c r="E9842" t="s">
        <v>37839</v>
      </c>
    </row>
    <row r="9843" spans="1:5" x14ac:dyDescent="0.3">
      <c r="A9843" t="s">
        <v>37840</v>
      </c>
      <c r="B9843" t="s">
        <v>37831</v>
      </c>
      <c r="C9843" t="s">
        <v>17108</v>
      </c>
      <c r="E9843" t="s">
        <v>37841</v>
      </c>
    </row>
    <row r="9844" spans="1:5" x14ac:dyDescent="0.3">
      <c r="A9844" t="s">
        <v>37842</v>
      </c>
      <c r="B9844" t="s">
        <v>37843</v>
      </c>
      <c r="C9844" t="s">
        <v>5780</v>
      </c>
      <c r="E9844" t="s">
        <v>37844</v>
      </c>
    </row>
    <row r="9845" spans="1:5" x14ac:dyDescent="0.3">
      <c r="A9845" t="s">
        <v>37845</v>
      </c>
      <c r="B9845" t="s">
        <v>37846</v>
      </c>
      <c r="C9845" t="s">
        <v>21706</v>
      </c>
      <c r="E9845" t="s">
        <v>37847</v>
      </c>
    </row>
    <row r="9846" spans="1:5" x14ac:dyDescent="0.3">
      <c r="A9846" t="s">
        <v>37848</v>
      </c>
      <c r="B9846" t="s">
        <v>37849</v>
      </c>
      <c r="C9846" t="s">
        <v>37850</v>
      </c>
      <c r="E9846" t="s">
        <v>37851</v>
      </c>
    </row>
    <row r="9847" spans="1:5" x14ac:dyDescent="0.3">
      <c r="A9847" t="s">
        <v>37852</v>
      </c>
      <c r="B9847" t="s">
        <v>37849</v>
      </c>
      <c r="C9847" t="s">
        <v>37853</v>
      </c>
      <c r="E9847" t="s">
        <v>37854</v>
      </c>
    </row>
    <row r="9848" spans="1:5" x14ac:dyDescent="0.3">
      <c r="A9848" t="s">
        <v>37855</v>
      </c>
      <c r="B9848" t="s">
        <v>37856</v>
      </c>
      <c r="C9848" t="s">
        <v>5553</v>
      </c>
      <c r="E9848" t="s">
        <v>37857</v>
      </c>
    </row>
    <row r="9849" spans="1:5" x14ac:dyDescent="0.3">
      <c r="A9849" t="s">
        <v>37858</v>
      </c>
      <c r="B9849" t="s">
        <v>37859</v>
      </c>
      <c r="C9849" t="s">
        <v>37860</v>
      </c>
      <c r="E9849" t="s">
        <v>37861</v>
      </c>
    </row>
    <row r="9850" spans="1:5" x14ac:dyDescent="0.3">
      <c r="A9850" t="s">
        <v>37862</v>
      </c>
      <c r="B9850" t="s">
        <v>37863</v>
      </c>
      <c r="C9850" t="s">
        <v>37864</v>
      </c>
      <c r="E9850" t="s">
        <v>37865</v>
      </c>
    </row>
    <row r="9851" spans="1:5" x14ac:dyDescent="0.3">
      <c r="A9851" t="s">
        <v>37866</v>
      </c>
      <c r="B9851" t="s">
        <v>37867</v>
      </c>
      <c r="C9851" t="s">
        <v>37868</v>
      </c>
      <c r="E9851" t="s">
        <v>37869</v>
      </c>
    </row>
    <row r="9852" spans="1:5" x14ac:dyDescent="0.3">
      <c r="A9852" t="s">
        <v>37870</v>
      </c>
      <c r="B9852" t="s">
        <v>37871</v>
      </c>
      <c r="C9852" t="s">
        <v>37872</v>
      </c>
      <c r="E9852" t="s">
        <v>37873</v>
      </c>
    </row>
    <row r="9853" spans="1:5" x14ac:dyDescent="0.3">
      <c r="A9853" t="s">
        <v>37874</v>
      </c>
      <c r="B9853" t="s">
        <v>37875</v>
      </c>
      <c r="C9853" t="s">
        <v>24000</v>
      </c>
      <c r="E9853" t="s">
        <v>37876</v>
      </c>
    </row>
    <row r="9854" spans="1:5" x14ac:dyDescent="0.3">
      <c r="A9854" t="s">
        <v>37877</v>
      </c>
      <c r="B9854" t="s">
        <v>37878</v>
      </c>
      <c r="C9854" t="s">
        <v>37233</v>
      </c>
      <c r="E9854" t="s">
        <v>37879</v>
      </c>
    </row>
    <row r="9855" spans="1:5" x14ac:dyDescent="0.3">
      <c r="A9855" t="s">
        <v>37880</v>
      </c>
      <c r="B9855" t="s">
        <v>37881</v>
      </c>
      <c r="C9855" t="s">
        <v>37882</v>
      </c>
      <c r="E9855" t="s">
        <v>37883</v>
      </c>
    </row>
    <row r="9856" spans="1:5" x14ac:dyDescent="0.3">
      <c r="A9856" t="s">
        <v>37884</v>
      </c>
      <c r="B9856" t="s">
        <v>37885</v>
      </c>
      <c r="C9856" t="s">
        <v>15532</v>
      </c>
      <c r="E9856" t="s">
        <v>37886</v>
      </c>
    </row>
    <row r="9857" spans="1:5" x14ac:dyDescent="0.3">
      <c r="A9857" t="s">
        <v>37887</v>
      </c>
      <c r="B9857" t="s">
        <v>37888</v>
      </c>
      <c r="C9857" t="s">
        <v>37889</v>
      </c>
      <c r="E9857" t="s">
        <v>37890</v>
      </c>
    </row>
    <row r="9858" spans="1:5" x14ac:dyDescent="0.3">
      <c r="A9858" t="s">
        <v>37891</v>
      </c>
      <c r="B9858" t="s">
        <v>37892</v>
      </c>
      <c r="C9858" t="s">
        <v>2624</v>
      </c>
      <c r="E9858" t="s">
        <v>37893</v>
      </c>
    </row>
    <row r="9859" spans="1:5" x14ac:dyDescent="0.3">
      <c r="A9859" t="s">
        <v>37894</v>
      </c>
      <c r="B9859" t="s">
        <v>37895</v>
      </c>
      <c r="C9859" t="s">
        <v>37896</v>
      </c>
      <c r="E9859" t="s">
        <v>37897</v>
      </c>
    </row>
    <row r="9860" spans="1:5" x14ac:dyDescent="0.3">
      <c r="A9860" t="s">
        <v>37898</v>
      </c>
      <c r="B9860" t="s">
        <v>37899</v>
      </c>
      <c r="C9860" t="s">
        <v>37900</v>
      </c>
      <c r="E9860" t="s">
        <v>37901</v>
      </c>
    </row>
    <row r="9861" spans="1:5" x14ac:dyDescent="0.3">
      <c r="A9861" t="s">
        <v>37902</v>
      </c>
      <c r="B9861" t="s">
        <v>37899</v>
      </c>
      <c r="C9861" t="s">
        <v>25557</v>
      </c>
      <c r="E9861" t="s">
        <v>37903</v>
      </c>
    </row>
    <row r="9862" spans="1:5" x14ac:dyDescent="0.3">
      <c r="A9862" t="s">
        <v>37904</v>
      </c>
      <c r="B9862" t="s">
        <v>37905</v>
      </c>
      <c r="C9862" t="s">
        <v>16761</v>
      </c>
      <c r="E9862" t="s">
        <v>37906</v>
      </c>
    </row>
    <row r="9863" spans="1:5" x14ac:dyDescent="0.3">
      <c r="A9863" t="s">
        <v>37907</v>
      </c>
      <c r="B9863" t="s">
        <v>37908</v>
      </c>
      <c r="C9863" t="s">
        <v>17113</v>
      </c>
      <c r="E9863" t="s">
        <v>37909</v>
      </c>
    </row>
    <row r="9864" spans="1:5" x14ac:dyDescent="0.3">
      <c r="A9864" t="s">
        <v>37910</v>
      </c>
      <c r="B9864" t="s">
        <v>37908</v>
      </c>
      <c r="C9864" t="s">
        <v>37911</v>
      </c>
      <c r="E9864" t="s">
        <v>37912</v>
      </c>
    </row>
    <row r="9865" spans="1:5" x14ac:dyDescent="0.3">
      <c r="A9865" t="s">
        <v>37913</v>
      </c>
      <c r="B9865" t="s">
        <v>37908</v>
      </c>
      <c r="C9865" t="s">
        <v>37914</v>
      </c>
      <c r="E9865" t="s">
        <v>37915</v>
      </c>
    </row>
    <row r="9866" spans="1:5" x14ac:dyDescent="0.3">
      <c r="A9866" t="s">
        <v>37916</v>
      </c>
      <c r="B9866" t="s">
        <v>37917</v>
      </c>
      <c r="C9866" t="s">
        <v>37918</v>
      </c>
      <c r="E9866" t="s">
        <v>37919</v>
      </c>
    </row>
    <row r="9867" spans="1:5" x14ac:dyDescent="0.3">
      <c r="A9867" t="s">
        <v>37920</v>
      </c>
      <c r="B9867" t="s">
        <v>37921</v>
      </c>
      <c r="C9867" t="s">
        <v>37922</v>
      </c>
      <c r="E9867" t="s">
        <v>37923</v>
      </c>
    </row>
    <row r="9868" spans="1:5" x14ac:dyDescent="0.3">
      <c r="A9868" t="s">
        <v>37924</v>
      </c>
      <c r="B9868" t="s">
        <v>37925</v>
      </c>
      <c r="C9868" t="s">
        <v>37926</v>
      </c>
      <c r="E9868" t="s">
        <v>37927</v>
      </c>
    </row>
    <row r="9869" spans="1:5" x14ac:dyDescent="0.3">
      <c r="A9869" t="s">
        <v>37928</v>
      </c>
      <c r="B9869" t="s">
        <v>37925</v>
      </c>
      <c r="C9869" t="s">
        <v>37929</v>
      </c>
      <c r="E9869" t="s">
        <v>37930</v>
      </c>
    </row>
    <row r="9870" spans="1:5" x14ac:dyDescent="0.3">
      <c r="A9870" t="s">
        <v>37931</v>
      </c>
      <c r="B9870" t="s">
        <v>37932</v>
      </c>
      <c r="C9870" t="s">
        <v>37933</v>
      </c>
      <c r="E9870" t="s">
        <v>37934</v>
      </c>
    </row>
    <row r="9871" spans="1:5" x14ac:dyDescent="0.3">
      <c r="A9871" t="s">
        <v>37935</v>
      </c>
      <c r="B9871" t="s">
        <v>37936</v>
      </c>
      <c r="C9871" t="s">
        <v>37937</v>
      </c>
      <c r="E9871" t="s">
        <v>37938</v>
      </c>
    </row>
    <row r="9872" spans="1:5" x14ac:dyDescent="0.3">
      <c r="A9872" t="s">
        <v>37939</v>
      </c>
      <c r="B9872" t="s">
        <v>37940</v>
      </c>
      <c r="C9872" t="s">
        <v>1580</v>
      </c>
      <c r="E9872" t="s">
        <v>37941</v>
      </c>
    </row>
    <row r="9873" spans="1:5" x14ac:dyDescent="0.3">
      <c r="A9873" t="s">
        <v>37942</v>
      </c>
      <c r="B9873" t="s">
        <v>37943</v>
      </c>
      <c r="C9873" t="s">
        <v>212</v>
      </c>
      <c r="E9873" t="s">
        <v>212</v>
      </c>
    </row>
    <row r="9874" spans="1:5" x14ac:dyDescent="0.3">
      <c r="A9874" t="s">
        <v>37944</v>
      </c>
      <c r="B9874" t="s">
        <v>37945</v>
      </c>
      <c r="C9874" t="s">
        <v>5173</v>
      </c>
      <c r="E9874" t="s">
        <v>37946</v>
      </c>
    </row>
    <row r="9875" spans="1:5" x14ac:dyDescent="0.3">
      <c r="A9875" t="s">
        <v>37947</v>
      </c>
      <c r="B9875" t="s">
        <v>37948</v>
      </c>
      <c r="C9875" t="s">
        <v>37949</v>
      </c>
      <c r="E9875" t="s">
        <v>37950</v>
      </c>
    </row>
    <row r="9876" spans="1:5" x14ac:dyDescent="0.3">
      <c r="A9876" t="s">
        <v>37951</v>
      </c>
      <c r="B9876" t="s">
        <v>37952</v>
      </c>
      <c r="C9876" t="s">
        <v>37953</v>
      </c>
      <c r="E9876" t="s">
        <v>37954</v>
      </c>
    </row>
    <row r="9877" spans="1:5" x14ac:dyDescent="0.3">
      <c r="A9877" t="s">
        <v>37955</v>
      </c>
      <c r="B9877" t="s">
        <v>37952</v>
      </c>
      <c r="C9877" t="s">
        <v>37956</v>
      </c>
      <c r="E9877" t="s">
        <v>37957</v>
      </c>
    </row>
    <row r="9878" spans="1:5" x14ac:dyDescent="0.3">
      <c r="A9878" t="s">
        <v>37958</v>
      </c>
      <c r="B9878" t="s">
        <v>37952</v>
      </c>
      <c r="C9878" t="s">
        <v>37959</v>
      </c>
      <c r="E9878" t="s">
        <v>37960</v>
      </c>
    </row>
    <row r="9879" spans="1:5" x14ac:dyDescent="0.3">
      <c r="A9879" t="s">
        <v>37961</v>
      </c>
      <c r="B9879" t="s">
        <v>37962</v>
      </c>
      <c r="C9879" t="s">
        <v>392</v>
      </c>
      <c r="E9879" t="s">
        <v>37963</v>
      </c>
    </row>
    <row r="9880" spans="1:5" x14ac:dyDescent="0.3">
      <c r="A9880" t="s">
        <v>37964</v>
      </c>
      <c r="B9880" t="s">
        <v>37952</v>
      </c>
      <c r="C9880" t="s">
        <v>6</v>
      </c>
      <c r="E9880" t="s">
        <v>37965</v>
      </c>
    </row>
    <row r="9881" spans="1:5" x14ac:dyDescent="0.3">
      <c r="A9881" t="s">
        <v>37966</v>
      </c>
      <c r="B9881" t="s">
        <v>37952</v>
      </c>
      <c r="C9881" t="s">
        <v>37967</v>
      </c>
      <c r="E9881" t="s">
        <v>37968</v>
      </c>
    </row>
    <row r="9882" spans="1:5" x14ac:dyDescent="0.3">
      <c r="A9882" t="s">
        <v>37969</v>
      </c>
      <c r="B9882" t="s">
        <v>37970</v>
      </c>
      <c r="C9882" t="s">
        <v>37971</v>
      </c>
      <c r="E9882" t="s">
        <v>37972</v>
      </c>
    </row>
    <row r="9883" spans="1:5" x14ac:dyDescent="0.3">
      <c r="A9883" t="s">
        <v>37973</v>
      </c>
      <c r="B9883" t="s">
        <v>37974</v>
      </c>
      <c r="C9883" t="s">
        <v>37975</v>
      </c>
      <c r="E9883" t="s">
        <v>37976</v>
      </c>
    </row>
    <row r="9884" spans="1:5" x14ac:dyDescent="0.3">
      <c r="A9884" t="s">
        <v>37977</v>
      </c>
      <c r="B9884" t="s">
        <v>37974</v>
      </c>
      <c r="C9884" t="s">
        <v>37975</v>
      </c>
      <c r="E9884" t="s">
        <v>37978</v>
      </c>
    </row>
    <row r="9885" spans="1:5" x14ac:dyDescent="0.3">
      <c r="A9885" t="s">
        <v>37979</v>
      </c>
      <c r="B9885" t="s">
        <v>37980</v>
      </c>
      <c r="C9885" t="s">
        <v>37981</v>
      </c>
      <c r="E9885" t="s">
        <v>37982</v>
      </c>
    </row>
    <row r="9886" spans="1:5" x14ac:dyDescent="0.3">
      <c r="A9886" t="s">
        <v>37983</v>
      </c>
      <c r="B9886" t="s">
        <v>37984</v>
      </c>
      <c r="C9886" t="s">
        <v>37985</v>
      </c>
      <c r="E9886" t="s">
        <v>37986</v>
      </c>
    </row>
    <row r="9887" spans="1:5" x14ac:dyDescent="0.3">
      <c r="A9887" t="s">
        <v>37987</v>
      </c>
      <c r="B9887" t="s">
        <v>37988</v>
      </c>
      <c r="C9887" t="s">
        <v>7206</v>
      </c>
      <c r="E9887" t="s">
        <v>37989</v>
      </c>
    </row>
    <row r="9888" spans="1:5" x14ac:dyDescent="0.3">
      <c r="A9888" t="s">
        <v>37990</v>
      </c>
      <c r="B9888" t="s">
        <v>37991</v>
      </c>
      <c r="C9888" t="s">
        <v>37172</v>
      </c>
      <c r="E9888" t="s">
        <v>37992</v>
      </c>
    </row>
    <row r="9889" spans="1:5" x14ac:dyDescent="0.3">
      <c r="A9889" t="s">
        <v>37993</v>
      </c>
      <c r="B9889" t="s">
        <v>37994</v>
      </c>
      <c r="C9889" t="s">
        <v>37584</v>
      </c>
      <c r="E9889" t="s">
        <v>37995</v>
      </c>
    </row>
    <row r="9890" spans="1:5" x14ac:dyDescent="0.3">
      <c r="A9890" t="s">
        <v>37996</v>
      </c>
      <c r="B9890" t="s">
        <v>37997</v>
      </c>
      <c r="C9890" t="s">
        <v>20356</v>
      </c>
      <c r="E9890" t="s">
        <v>37998</v>
      </c>
    </row>
    <row r="9891" spans="1:5" x14ac:dyDescent="0.3">
      <c r="A9891" t="s">
        <v>37999</v>
      </c>
      <c r="B9891" t="s">
        <v>38000</v>
      </c>
      <c r="C9891" t="s">
        <v>9216</v>
      </c>
      <c r="E9891" t="s">
        <v>38001</v>
      </c>
    </row>
    <row r="9892" spans="1:5" x14ac:dyDescent="0.3">
      <c r="A9892" t="s">
        <v>38002</v>
      </c>
      <c r="B9892" t="s">
        <v>38003</v>
      </c>
      <c r="C9892" t="s">
        <v>397</v>
      </c>
      <c r="E9892" t="s">
        <v>38004</v>
      </c>
    </row>
    <row r="9893" spans="1:5" x14ac:dyDescent="0.3">
      <c r="A9893" t="s">
        <v>38005</v>
      </c>
      <c r="B9893" t="s">
        <v>38006</v>
      </c>
      <c r="C9893" t="s">
        <v>38007</v>
      </c>
      <c r="E9893" t="s">
        <v>38008</v>
      </c>
    </row>
    <row r="9894" spans="1:5" x14ac:dyDescent="0.3">
      <c r="A9894" t="s">
        <v>38009</v>
      </c>
      <c r="B9894" t="s">
        <v>38010</v>
      </c>
      <c r="C9894" t="s">
        <v>38011</v>
      </c>
      <c r="E9894" t="s">
        <v>38012</v>
      </c>
    </row>
    <row r="9895" spans="1:5" x14ac:dyDescent="0.3">
      <c r="A9895" t="s">
        <v>38013</v>
      </c>
      <c r="B9895" t="s">
        <v>38014</v>
      </c>
      <c r="C9895" t="s">
        <v>38015</v>
      </c>
      <c r="E9895" t="s">
        <v>38016</v>
      </c>
    </row>
    <row r="9896" spans="1:5" x14ac:dyDescent="0.3">
      <c r="A9896" t="s">
        <v>38017</v>
      </c>
      <c r="B9896" t="s">
        <v>38018</v>
      </c>
      <c r="C9896" t="s">
        <v>16222</v>
      </c>
      <c r="E9896" t="s">
        <v>38019</v>
      </c>
    </row>
    <row r="9897" spans="1:5" x14ac:dyDescent="0.3">
      <c r="A9897" t="s">
        <v>38020</v>
      </c>
      <c r="B9897" t="s">
        <v>38021</v>
      </c>
      <c r="C9897" t="s">
        <v>387</v>
      </c>
      <c r="E9897" t="s">
        <v>38022</v>
      </c>
    </row>
    <row r="9898" spans="1:5" x14ac:dyDescent="0.3">
      <c r="A9898" t="s">
        <v>38023</v>
      </c>
      <c r="B9898" t="s">
        <v>38024</v>
      </c>
      <c r="C9898" t="s">
        <v>12416</v>
      </c>
      <c r="E9898" t="s">
        <v>38025</v>
      </c>
    </row>
    <row r="9899" spans="1:5" x14ac:dyDescent="0.3">
      <c r="A9899" t="s">
        <v>38026</v>
      </c>
      <c r="B9899" t="s">
        <v>38027</v>
      </c>
      <c r="C9899" t="s">
        <v>4196</v>
      </c>
      <c r="E9899" t="s">
        <v>38028</v>
      </c>
    </row>
    <row r="9900" spans="1:5" x14ac:dyDescent="0.3">
      <c r="A9900" t="s">
        <v>38029</v>
      </c>
      <c r="B9900" t="s">
        <v>38027</v>
      </c>
      <c r="C9900" t="s">
        <v>4196</v>
      </c>
      <c r="E9900" t="s">
        <v>38030</v>
      </c>
    </row>
    <row r="9901" spans="1:5" x14ac:dyDescent="0.3">
      <c r="A9901" t="s">
        <v>38031</v>
      </c>
      <c r="B9901" t="s">
        <v>38032</v>
      </c>
      <c r="C9901" t="s">
        <v>12676</v>
      </c>
      <c r="E9901" t="s">
        <v>38033</v>
      </c>
    </row>
    <row r="9902" spans="1:5" x14ac:dyDescent="0.3">
      <c r="A9902" t="s">
        <v>38034</v>
      </c>
      <c r="B9902" t="s">
        <v>38035</v>
      </c>
      <c r="C9902" t="s">
        <v>38036</v>
      </c>
      <c r="E9902" t="s">
        <v>38037</v>
      </c>
    </row>
    <row r="9903" spans="1:5" x14ac:dyDescent="0.3">
      <c r="A9903" t="s">
        <v>38038</v>
      </c>
      <c r="B9903" t="s">
        <v>38039</v>
      </c>
      <c r="C9903" t="s">
        <v>38040</v>
      </c>
      <c r="E9903" t="s">
        <v>38041</v>
      </c>
    </row>
    <row r="9904" spans="1:5" x14ac:dyDescent="0.3">
      <c r="A9904" t="s">
        <v>38042</v>
      </c>
      <c r="B9904" t="s">
        <v>38039</v>
      </c>
      <c r="C9904" t="s">
        <v>38040</v>
      </c>
      <c r="E9904" t="s">
        <v>38043</v>
      </c>
    </row>
    <row r="9905" spans="1:5" x14ac:dyDescent="0.3">
      <c r="A9905" t="s">
        <v>38044</v>
      </c>
      <c r="B9905" t="s">
        <v>38045</v>
      </c>
      <c r="C9905" t="s">
        <v>38046</v>
      </c>
      <c r="E9905" t="s">
        <v>38047</v>
      </c>
    </row>
    <row r="9906" spans="1:5" x14ac:dyDescent="0.3">
      <c r="A9906" t="s">
        <v>38048</v>
      </c>
      <c r="B9906" t="s">
        <v>38049</v>
      </c>
      <c r="C9906" t="s">
        <v>38050</v>
      </c>
      <c r="E9906" t="s">
        <v>38051</v>
      </c>
    </row>
    <row r="9907" spans="1:5" x14ac:dyDescent="0.3">
      <c r="A9907" t="s">
        <v>38052</v>
      </c>
      <c r="B9907" t="s">
        <v>38053</v>
      </c>
      <c r="C9907" t="s">
        <v>38054</v>
      </c>
      <c r="E9907" t="s">
        <v>38055</v>
      </c>
    </row>
    <row r="9908" spans="1:5" x14ac:dyDescent="0.3">
      <c r="A9908" t="s">
        <v>38056</v>
      </c>
      <c r="B9908" t="s">
        <v>38053</v>
      </c>
      <c r="C9908" t="s">
        <v>38057</v>
      </c>
      <c r="E9908" t="s">
        <v>38058</v>
      </c>
    </row>
    <row r="9909" spans="1:5" x14ac:dyDescent="0.3">
      <c r="A9909" t="s">
        <v>38059</v>
      </c>
      <c r="B9909" t="s">
        <v>38060</v>
      </c>
      <c r="C9909" t="s">
        <v>38061</v>
      </c>
      <c r="E9909" t="s">
        <v>38062</v>
      </c>
    </row>
    <row r="9910" spans="1:5" x14ac:dyDescent="0.3">
      <c r="A9910" t="s">
        <v>38063</v>
      </c>
      <c r="B9910" t="s">
        <v>38064</v>
      </c>
      <c r="C9910" t="s">
        <v>38065</v>
      </c>
      <c r="E9910" t="s">
        <v>38066</v>
      </c>
    </row>
    <row r="9911" spans="1:5" x14ac:dyDescent="0.3">
      <c r="A9911" t="s">
        <v>38067</v>
      </c>
      <c r="B9911" t="s">
        <v>38068</v>
      </c>
      <c r="C9911" t="s">
        <v>38069</v>
      </c>
      <c r="E9911" t="s">
        <v>38070</v>
      </c>
    </row>
    <row r="9912" spans="1:5" x14ac:dyDescent="0.3">
      <c r="A9912" t="s">
        <v>38071</v>
      </c>
      <c r="B9912" t="s">
        <v>38072</v>
      </c>
      <c r="C9912" t="s">
        <v>38073</v>
      </c>
      <c r="E9912" t="s">
        <v>38074</v>
      </c>
    </row>
    <row r="9913" spans="1:5" x14ac:dyDescent="0.3">
      <c r="A9913" t="s">
        <v>38075</v>
      </c>
      <c r="B9913" t="s">
        <v>38072</v>
      </c>
      <c r="C9913" t="s">
        <v>38073</v>
      </c>
      <c r="E9913" t="s">
        <v>38076</v>
      </c>
    </row>
    <row r="9914" spans="1:5" x14ac:dyDescent="0.3">
      <c r="A9914" t="s">
        <v>38077</v>
      </c>
      <c r="B9914" t="s">
        <v>38072</v>
      </c>
      <c r="C9914" t="s">
        <v>38073</v>
      </c>
      <c r="E9914" t="s">
        <v>38078</v>
      </c>
    </row>
    <row r="9915" spans="1:5" x14ac:dyDescent="0.3">
      <c r="A9915" t="s">
        <v>38079</v>
      </c>
      <c r="B9915" t="s">
        <v>38072</v>
      </c>
      <c r="C9915" t="s">
        <v>38073</v>
      </c>
      <c r="E9915" t="s">
        <v>38080</v>
      </c>
    </row>
    <row r="9916" spans="1:5" x14ac:dyDescent="0.3">
      <c r="A9916" t="s">
        <v>38081</v>
      </c>
      <c r="B9916" t="s">
        <v>38072</v>
      </c>
      <c r="C9916" t="s">
        <v>38073</v>
      </c>
      <c r="E9916" t="s">
        <v>38082</v>
      </c>
    </row>
    <row r="9917" spans="1:5" x14ac:dyDescent="0.3">
      <c r="A9917" t="s">
        <v>38083</v>
      </c>
      <c r="B9917" t="s">
        <v>38072</v>
      </c>
      <c r="C9917" t="s">
        <v>38073</v>
      </c>
      <c r="E9917" t="s">
        <v>38084</v>
      </c>
    </row>
    <row r="9918" spans="1:5" x14ac:dyDescent="0.3">
      <c r="A9918" t="s">
        <v>38085</v>
      </c>
      <c r="B9918" t="s">
        <v>38072</v>
      </c>
      <c r="C9918" t="s">
        <v>38073</v>
      </c>
      <c r="E9918" t="s">
        <v>38086</v>
      </c>
    </row>
    <row r="9919" spans="1:5" x14ac:dyDescent="0.3">
      <c r="A9919" t="s">
        <v>38087</v>
      </c>
      <c r="B9919" t="s">
        <v>38072</v>
      </c>
      <c r="C9919" t="s">
        <v>38088</v>
      </c>
      <c r="E9919" t="s">
        <v>38089</v>
      </c>
    </row>
    <row r="9920" spans="1:5" x14ac:dyDescent="0.3">
      <c r="A9920" t="s">
        <v>38090</v>
      </c>
      <c r="B9920" t="s">
        <v>38072</v>
      </c>
      <c r="C9920" t="s">
        <v>38073</v>
      </c>
      <c r="E9920" t="s">
        <v>38091</v>
      </c>
    </row>
    <row r="9921" spans="1:5" x14ac:dyDescent="0.3">
      <c r="A9921" t="s">
        <v>38092</v>
      </c>
      <c r="B9921" t="s">
        <v>38093</v>
      </c>
      <c r="C9921" t="s">
        <v>38094</v>
      </c>
      <c r="E9921" t="s">
        <v>38095</v>
      </c>
    </row>
    <row r="9922" spans="1:5" x14ac:dyDescent="0.3">
      <c r="A9922" t="s">
        <v>38096</v>
      </c>
      <c r="B9922" t="s">
        <v>38097</v>
      </c>
      <c r="C9922" t="s">
        <v>38098</v>
      </c>
      <c r="E9922" t="s">
        <v>38099</v>
      </c>
    </row>
    <row r="9923" spans="1:5" x14ac:dyDescent="0.3">
      <c r="A9923" t="s">
        <v>38100</v>
      </c>
      <c r="B9923" t="s">
        <v>38097</v>
      </c>
      <c r="C9923" t="s">
        <v>38098</v>
      </c>
      <c r="E9923" t="s">
        <v>38101</v>
      </c>
    </row>
    <row r="9924" spans="1:5" x14ac:dyDescent="0.3">
      <c r="A9924" t="s">
        <v>38102</v>
      </c>
      <c r="B9924" t="s">
        <v>38097</v>
      </c>
      <c r="C9924" t="s">
        <v>38098</v>
      </c>
      <c r="E9924" t="s">
        <v>38103</v>
      </c>
    </row>
    <row r="9925" spans="1:5" x14ac:dyDescent="0.3">
      <c r="A9925" t="s">
        <v>38104</v>
      </c>
      <c r="B9925" t="s">
        <v>38105</v>
      </c>
      <c r="C9925" t="s">
        <v>38094</v>
      </c>
      <c r="E9925" t="s">
        <v>38106</v>
      </c>
    </row>
    <row r="9926" spans="1:5" x14ac:dyDescent="0.3">
      <c r="A9926" t="s">
        <v>38107</v>
      </c>
      <c r="B9926" t="s">
        <v>38108</v>
      </c>
      <c r="C9926" t="s">
        <v>38109</v>
      </c>
      <c r="E9926" t="s">
        <v>38110</v>
      </c>
    </row>
    <row r="9927" spans="1:5" x14ac:dyDescent="0.3">
      <c r="A9927" t="s">
        <v>38111</v>
      </c>
      <c r="B9927" t="s">
        <v>38108</v>
      </c>
      <c r="C9927" t="s">
        <v>38109</v>
      </c>
      <c r="E9927" t="s">
        <v>38112</v>
      </c>
    </row>
    <row r="9928" spans="1:5" x14ac:dyDescent="0.3">
      <c r="A9928" t="s">
        <v>38113</v>
      </c>
      <c r="B9928" t="s">
        <v>38108</v>
      </c>
      <c r="C9928" t="s">
        <v>38109</v>
      </c>
      <c r="E9928" t="s">
        <v>38114</v>
      </c>
    </row>
    <row r="9929" spans="1:5" x14ac:dyDescent="0.3">
      <c r="A9929" t="s">
        <v>38115</v>
      </c>
      <c r="B9929" t="s">
        <v>38108</v>
      </c>
      <c r="C9929" t="s">
        <v>38109</v>
      </c>
      <c r="E9929" t="s">
        <v>38116</v>
      </c>
    </row>
    <row r="9930" spans="1:5" x14ac:dyDescent="0.3">
      <c r="A9930" t="s">
        <v>38117</v>
      </c>
      <c r="B9930" t="s">
        <v>38118</v>
      </c>
      <c r="C9930" t="s">
        <v>38119</v>
      </c>
      <c r="E9930" t="s">
        <v>38120</v>
      </c>
    </row>
    <row r="9931" spans="1:5" x14ac:dyDescent="0.3">
      <c r="A9931" t="s">
        <v>38121</v>
      </c>
      <c r="B9931" t="s">
        <v>38122</v>
      </c>
      <c r="C9931" t="s">
        <v>38123</v>
      </c>
      <c r="E9931" t="s">
        <v>38124</v>
      </c>
    </row>
    <row r="9932" spans="1:5" x14ac:dyDescent="0.3">
      <c r="A9932" t="s">
        <v>38125</v>
      </c>
      <c r="B9932" t="s">
        <v>38126</v>
      </c>
      <c r="C9932" t="s">
        <v>37086</v>
      </c>
      <c r="E9932" t="s">
        <v>38127</v>
      </c>
    </row>
    <row r="9933" spans="1:5" x14ac:dyDescent="0.3">
      <c r="A9933" t="s">
        <v>38128</v>
      </c>
      <c r="B9933" t="s">
        <v>38126</v>
      </c>
      <c r="C9933" t="s">
        <v>37086</v>
      </c>
      <c r="E9933" t="s">
        <v>38129</v>
      </c>
    </row>
    <row r="9934" spans="1:5" x14ac:dyDescent="0.3">
      <c r="A9934" t="s">
        <v>38130</v>
      </c>
      <c r="B9934" t="s">
        <v>38126</v>
      </c>
      <c r="C9934" t="s">
        <v>37086</v>
      </c>
      <c r="E9934" t="s">
        <v>38131</v>
      </c>
    </row>
    <row r="9935" spans="1:5" x14ac:dyDescent="0.3">
      <c r="A9935" t="s">
        <v>38132</v>
      </c>
      <c r="B9935" t="s">
        <v>38133</v>
      </c>
      <c r="C9935" t="s">
        <v>38134</v>
      </c>
      <c r="E9935" t="s">
        <v>38135</v>
      </c>
    </row>
    <row r="9936" spans="1:5" x14ac:dyDescent="0.3">
      <c r="A9936" t="s">
        <v>38136</v>
      </c>
      <c r="B9936" t="s">
        <v>38133</v>
      </c>
      <c r="C9936" t="s">
        <v>38134</v>
      </c>
      <c r="E9936" t="s">
        <v>38137</v>
      </c>
    </row>
    <row r="9937" spans="1:5" x14ac:dyDescent="0.3">
      <c r="A9937" t="s">
        <v>38138</v>
      </c>
      <c r="B9937" t="s">
        <v>38139</v>
      </c>
      <c r="C9937" t="s">
        <v>38140</v>
      </c>
      <c r="E9937" t="s">
        <v>38141</v>
      </c>
    </row>
    <row r="9938" spans="1:5" x14ac:dyDescent="0.3">
      <c r="A9938" t="s">
        <v>38142</v>
      </c>
      <c r="B9938" t="s">
        <v>38139</v>
      </c>
      <c r="C9938" t="s">
        <v>38140</v>
      </c>
      <c r="E9938" t="s">
        <v>38143</v>
      </c>
    </row>
    <row r="9939" spans="1:5" x14ac:dyDescent="0.3">
      <c r="A9939" t="s">
        <v>38144</v>
      </c>
      <c r="B9939" t="s">
        <v>38139</v>
      </c>
      <c r="C9939" t="s">
        <v>38140</v>
      </c>
      <c r="E9939" t="s">
        <v>38145</v>
      </c>
    </row>
    <row r="9940" spans="1:5" x14ac:dyDescent="0.3">
      <c r="A9940" t="s">
        <v>38146</v>
      </c>
      <c r="B9940" t="s">
        <v>38147</v>
      </c>
      <c r="C9940" t="s">
        <v>38148</v>
      </c>
      <c r="E9940" t="s">
        <v>38149</v>
      </c>
    </row>
    <row r="9941" spans="1:5" x14ac:dyDescent="0.3">
      <c r="A9941" t="s">
        <v>38150</v>
      </c>
      <c r="B9941" t="s">
        <v>38151</v>
      </c>
      <c r="C9941" t="s">
        <v>38152</v>
      </c>
      <c r="E9941" t="s">
        <v>38153</v>
      </c>
    </row>
    <row r="9942" spans="1:5" x14ac:dyDescent="0.3">
      <c r="A9942" t="s">
        <v>38154</v>
      </c>
      <c r="B9942" t="s">
        <v>38155</v>
      </c>
      <c r="C9942" t="s">
        <v>38156</v>
      </c>
      <c r="E9942" t="s">
        <v>38157</v>
      </c>
    </row>
    <row r="9943" spans="1:5" x14ac:dyDescent="0.3">
      <c r="A9943" t="s">
        <v>38158</v>
      </c>
      <c r="B9943" t="s">
        <v>38155</v>
      </c>
      <c r="C9943" t="s">
        <v>38156</v>
      </c>
      <c r="E9943" t="s">
        <v>38159</v>
      </c>
    </row>
    <row r="9944" spans="1:5" x14ac:dyDescent="0.3">
      <c r="A9944" t="s">
        <v>38160</v>
      </c>
      <c r="B9944" t="s">
        <v>38161</v>
      </c>
      <c r="C9944" t="s">
        <v>38162</v>
      </c>
      <c r="E9944" t="s">
        <v>38163</v>
      </c>
    </row>
    <row r="9945" spans="1:5" x14ac:dyDescent="0.3">
      <c r="A9945" t="s">
        <v>38164</v>
      </c>
      <c r="B9945" t="s">
        <v>38165</v>
      </c>
      <c r="C9945" t="s">
        <v>38166</v>
      </c>
      <c r="E9945" t="s">
        <v>38167</v>
      </c>
    </row>
    <row r="9946" spans="1:5" x14ac:dyDescent="0.3">
      <c r="A9946" t="s">
        <v>38168</v>
      </c>
      <c r="B9946" t="s">
        <v>38165</v>
      </c>
      <c r="C9946" t="s">
        <v>38166</v>
      </c>
      <c r="E9946" t="s">
        <v>38169</v>
      </c>
    </row>
    <row r="9947" spans="1:5" x14ac:dyDescent="0.3">
      <c r="A9947" t="s">
        <v>38170</v>
      </c>
      <c r="B9947" t="s">
        <v>38171</v>
      </c>
      <c r="C9947" t="s">
        <v>38172</v>
      </c>
      <c r="E9947" t="s">
        <v>38173</v>
      </c>
    </row>
    <row r="9948" spans="1:5" x14ac:dyDescent="0.3">
      <c r="A9948" t="s">
        <v>38174</v>
      </c>
      <c r="B9948" t="s">
        <v>38175</v>
      </c>
      <c r="C9948" t="s">
        <v>38176</v>
      </c>
      <c r="E9948" t="s">
        <v>38177</v>
      </c>
    </row>
    <row r="9949" spans="1:5" x14ac:dyDescent="0.3">
      <c r="A9949" t="s">
        <v>38178</v>
      </c>
      <c r="B9949" t="s">
        <v>38179</v>
      </c>
      <c r="C9949" t="s">
        <v>38180</v>
      </c>
      <c r="E9949" t="s">
        <v>38181</v>
      </c>
    </row>
    <row r="9950" spans="1:5" x14ac:dyDescent="0.3">
      <c r="A9950" t="s">
        <v>38182</v>
      </c>
      <c r="B9950" t="s">
        <v>38183</v>
      </c>
      <c r="C9950" t="s">
        <v>38184</v>
      </c>
      <c r="E9950" t="s">
        <v>38185</v>
      </c>
    </row>
    <row r="9951" spans="1:5" x14ac:dyDescent="0.3">
      <c r="A9951" t="s">
        <v>38186</v>
      </c>
      <c r="B9951" t="s">
        <v>38187</v>
      </c>
      <c r="C9951" t="s">
        <v>38188</v>
      </c>
      <c r="E9951" t="s">
        <v>38189</v>
      </c>
    </row>
    <row r="9952" spans="1:5" x14ac:dyDescent="0.3">
      <c r="A9952" t="s">
        <v>38190</v>
      </c>
      <c r="B9952" t="s">
        <v>38191</v>
      </c>
      <c r="C9952" t="s">
        <v>38192</v>
      </c>
      <c r="E9952" t="s">
        <v>38193</v>
      </c>
    </row>
    <row r="9953" spans="1:5" x14ac:dyDescent="0.3">
      <c r="A9953" t="s">
        <v>38194</v>
      </c>
      <c r="B9953" t="s">
        <v>38195</v>
      </c>
      <c r="C9953" t="s">
        <v>38196</v>
      </c>
      <c r="E9953" t="s">
        <v>38197</v>
      </c>
    </row>
    <row r="9954" spans="1:5" x14ac:dyDescent="0.3">
      <c r="A9954" t="s">
        <v>38198</v>
      </c>
      <c r="B9954" t="s">
        <v>38199</v>
      </c>
      <c r="C9954" t="s">
        <v>38200</v>
      </c>
      <c r="E9954" t="s">
        <v>38201</v>
      </c>
    </row>
    <row r="9955" spans="1:5" x14ac:dyDescent="0.3">
      <c r="A9955" t="s">
        <v>38202</v>
      </c>
      <c r="B9955" t="s">
        <v>38203</v>
      </c>
      <c r="C9955" t="s">
        <v>38204</v>
      </c>
      <c r="E9955" t="s">
        <v>38205</v>
      </c>
    </row>
    <row r="9956" spans="1:5" x14ac:dyDescent="0.3">
      <c r="A9956" t="s">
        <v>38206</v>
      </c>
      <c r="B9956" t="s">
        <v>38203</v>
      </c>
      <c r="C9956" t="s">
        <v>38204</v>
      </c>
      <c r="E9956" t="s">
        <v>38207</v>
      </c>
    </row>
    <row r="9957" spans="1:5" x14ac:dyDescent="0.3">
      <c r="A9957" t="s">
        <v>38208</v>
      </c>
      <c r="B9957" t="s">
        <v>38209</v>
      </c>
      <c r="C9957" t="s">
        <v>38210</v>
      </c>
      <c r="E9957" t="s">
        <v>38211</v>
      </c>
    </row>
    <row r="9958" spans="1:5" x14ac:dyDescent="0.3">
      <c r="A9958" t="s">
        <v>38212</v>
      </c>
      <c r="B9958" t="s">
        <v>38213</v>
      </c>
      <c r="C9958" t="s">
        <v>1309</v>
      </c>
      <c r="E9958" t="s">
        <v>38214</v>
      </c>
    </row>
    <row r="9959" spans="1:5" x14ac:dyDescent="0.3">
      <c r="A9959" t="s">
        <v>38215</v>
      </c>
      <c r="B9959" t="s">
        <v>38216</v>
      </c>
      <c r="C9959" t="s">
        <v>38217</v>
      </c>
      <c r="E9959" t="s">
        <v>38218</v>
      </c>
    </row>
    <row r="9960" spans="1:5" x14ac:dyDescent="0.3">
      <c r="A9960" t="s">
        <v>38219</v>
      </c>
      <c r="B9960" t="s">
        <v>38220</v>
      </c>
      <c r="C9960" t="s">
        <v>38221</v>
      </c>
      <c r="E9960" t="s">
        <v>38222</v>
      </c>
    </row>
    <row r="9961" spans="1:5" x14ac:dyDescent="0.3">
      <c r="A9961" t="s">
        <v>38223</v>
      </c>
      <c r="B9961" t="s">
        <v>38224</v>
      </c>
      <c r="C9961" t="s">
        <v>4868</v>
      </c>
      <c r="E9961" t="s">
        <v>38225</v>
      </c>
    </row>
    <row r="9962" spans="1:5" x14ac:dyDescent="0.3">
      <c r="A9962" t="s">
        <v>38226</v>
      </c>
      <c r="B9962" t="s">
        <v>38227</v>
      </c>
      <c r="C9962" t="s">
        <v>16747</v>
      </c>
      <c r="E9962" t="s">
        <v>38228</v>
      </c>
    </row>
    <row r="9963" spans="1:5" x14ac:dyDescent="0.3">
      <c r="A9963" t="s">
        <v>38229</v>
      </c>
      <c r="B9963" t="s">
        <v>38230</v>
      </c>
      <c r="C9963" t="s">
        <v>33007</v>
      </c>
      <c r="E9963" t="s">
        <v>38231</v>
      </c>
    </row>
    <row r="9964" spans="1:5" x14ac:dyDescent="0.3">
      <c r="A9964" t="s">
        <v>38232</v>
      </c>
      <c r="B9964" t="s">
        <v>38227</v>
      </c>
      <c r="C9964" t="s">
        <v>16747</v>
      </c>
      <c r="E9964" t="s">
        <v>38233</v>
      </c>
    </row>
    <row r="9965" spans="1:5" x14ac:dyDescent="0.3">
      <c r="A9965" t="s">
        <v>38234</v>
      </c>
      <c r="B9965" t="s">
        <v>38235</v>
      </c>
      <c r="C9965" t="s">
        <v>1175</v>
      </c>
      <c r="E9965" t="s">
        <v>38236</v>
      </c>
    </row>
    <row r="9966" spans="1:5" x14ac:dyDescent="0.3">
      <c r="A9966" t="s">
        <v>38237</v>
      </c>
      <c r="B9966" t="s">
        <v>38235</v>
      </c>
      <c r="C9966" t="s">
        <v>38238</v>
      </c>
      <c r="E9966" t="s">
        <v>38239</v>
      </c>
    </row>
    <row r="9967" spans="1:5" x14ac:dyDescent="0.3">
      <c r="A9967" t="s">
        <v>38240</v>
      </c>
      <c r="B9967" t="s">
        <v>38241</v>
      </c>
      <c r="C9967" t="s">
        <v>38242</v>
      </c>
      <c r="E9967" t="s">
        <v>38243</v>
      </c>
    </row>
    <row r="9968" spans="1:5" x14ac:dyDescent="0.3">
      <c r="A9968" t="s">
        <v>38244</v>
      </c>
      <c r="B9968" t="s">
        <v>38245</v>
      </c>
      <c r="C9968" t="s">
        <v>38246</v>
      </c>
      <c r="E9968" t="s">
        <v>38247</v>
      </c>
    </row>
    <row r="9969" spans="1:5" x14ac:dyDescent="0.3">
      <c r="A9969" t="s">
        <v>38248</v>
      </c>
      <c r="B9969" t="s">
        <v>38249</v>
      </c>
      <c r="C9969" t="s">
        <v>38250</v>
      </c>
      <c r="E9969" t="s">
        <v>38251</v>
      </c>
    </row>
    <row r="9970" spans="1:5" x14ac:dyDescent="0.3">
      <c r="A9970" t="s">
        <v>38252</v>
      </c>
      <c r="B9970" t="s">
        <v>38253</v>
      </c>
      <c r="C9970" t="s">
        <v>1175</v>
      </c>
      <c r="E9970" t="s">
        <v>38254</v>
      </c>
    </row>
    <row r="9971" spans="1:5" x14ac:dyDescent="0.3">
      <c r="A9971" t="s">
        <v>38255</v>
      </c>
      <c r="B9971" t="s">
        <v>38256</v>
      </c>
      <c r="C9971" t="s">
        <v>38257</v>
      </c>
      <c r="E9971" t="s">
        <v>38258</v>
      </c>
    </row>
    <row r="9972" spans="1:5" x14ac:dyDescent="0.3">
      <c r="A9972" t="s">
        <v>38259</v>
      </c>
      <c r="B9972" t="s">
        <v>38260</v>
      </c>
      <c r="C9972" t="s">
        <v>992</v>
      </c>
      <c r="E9972" t="s">
        <v>38261</v>
      </c>
    </row>
    <row r="9973" spans="1:5" x14ac:dyDescent="0.3">
      <c r="A9973" t="s">
        <v>38262</v>
      </c>
      <c r="B9973" t="s">
        <v>38260</v>
      </c>
      <c r="C9973" t="s">
        <v>38263</v>
      </c>
      <c r="E9973" t="s">
        <v>38264</v>
      </c>
    </row>
    <row r="9974" spans="1:5" x14ac:dyDescent="0.3">
      <c r="A9974" t="s">
        <v>38265</v>
      </c>
      <c r="B9974" t="s">
        <v>38266</v>
      </c>
      <c r="C9974" t="s">
        <v>1175</v>
      </c>
      <c r="E9974" t="s">
        <v>38254</v>
      </c>
    </row>
    <row r="9975" spans="1:5" x14ac:dyDescent="0.3">
      <c r="A9975" t="s">
        <v>38267</v>
      </c>
      <c r="B9975" t="s">
        <v>38268</v>
      </c>
      <c r="C9975" t="s">
        <v>33007</v>
      </c>
      <c r="E9975" t="s">
        <v>38269</v>
      </c>
    </row>
    <row r="9976" spans="1:5" x14ac:dyDescent="0.3">
      <c r="A9976" t="s">
        <v>38270</v>
      </c>
      <c r="B9976" t="s">
        <v>38271</v>
      </c>
      <c r="C9976" t="s">
        <v>34548</v>
      </c>
      <c r="E9976" t="s">
        <v>38272</v>
      </c>
    </row>
    <row r="9977" spans="1:5" x14ac:dyDescent="0.3">
      <c r="A9977" t="s">
        <v>38273</v>
      </c>
      <c r="B9977" t="s">
        <v>38274</v>
      </c>
      <c r="C9977" t="s">
        <v>34548</v>
      </c>
      <c r="E9977" t="s">
        <v>38275</v>
      </c>
    </row>
    <row r="9978" spans="1:5" x14ac:dyDescent="0.3">
      <c r="A9978" t="s">
        <v>38276</v>
      </c>
      <c r="B9978" t="s">
        <v>38277</v>
      </c>
      <c r="C9978" t="s">
        <v>38278</v>
      </c>
      <c r="E9978" t="s">
        <v>38279</v>
      </c>
    </row>
    <row r="9979" spans="1:5" x14ac:dyDescent="0.3">
      <c r="A9979" t="s">
        <v>38280</v>
      </c>
      <c r="B9979" t="s">
        <v>38281</v>
      </c>
      <c r="C9979" t="s">
        <v>38282</v>
      </c>
      <c r="E9979" t="s">
        <v>38283</v>
      </c>
    </row>
    <row r="9980" spans="1:5" x14ac:dyDescent="0.3">
      <c r="A9980" t="s">
        <v>38284</v>
      </c>
      <c r="B9980" t="s">
        <v>38285</v>
      </c>
      <c r="C9980" t="s">
        <v>38286</v>
      </c>
      <c r="E9980" t="s">
        <v>38287</v>
      </c>
    </row>
    <row r="9981" spans="1:5" x14ac:dyDescent="0.3">
      <c r="A9981" t="s">
        <v>38288</v>
      </c>
      <c r="B9981" t="s">
        <v>38289</v>
      </c>
      <c r="C9981" t="s">
        <v>38290</v>
      </c>
      <c r="E9981" t="s">
        <v>38291</v>
      </c>
    </row>
    <row r="9982" spans="1:5" x14ac:dyDescent="0.3">
      <c r="A9982" t="s">
        <v>38292</v>
      </c>
      <c r="B9982" t="s">
        <v>38293</v>
      </c>
      <c r="C9982" t="s">
        <v>32154</v>
      </c>
      <c r="E9982" t="s">
        <v>38294</v>
      </c>
    </row>
    <row r="9983" spans="1:5" x14ac:dyDescent="0.3">
      <c r="A9983" t="s">
        <v>38295</v>
      </c>
      <c r="B9983" t="s">
        <v>38296</v>
      </c>
      <c r="C9983" t="s">
        <v>38297</v>
      </c>
      <c r="E9983" t="s">
        <v>38298</v>
      </c>
    </row>
    <row r="9984" spans="1:5" x14ac:dyDescent="0.3">
      <c r="A9984" t="s">
        <v>38299</v>
      </c>
      <c r="B9984" t="s">
        <v>38296</v>
      </c>
      <c r="C9984" t="s">
        <v>38300</v>
      </c>
      <c r="E9984" t="s">
        <v>38301</v>
      </c>
    </row>
    <row r="9985" spans="1:5" x14ac:dyDescent="0.3">
      <c r="A9985" t="s">
        <v>38302</v>
      </c>
      <c r="B9985" t="s">
        <v>38303</v>
      </c>
      <c r="C9985" t="s">
        <v>4960</v>
      </c>
      <c r="E9985" t="s">
        <v>38304</v>
      </c>
    </row>
    <row r="9986" spans="1:5" x14ac:dyDescent="0.3">
      <c r="A9986" t="s">
        <v>38305</v>
      </c>
      <c r="B9986" t="s">
        <v>38306</v>
      </c>
      <c r="C9986" t="s">
        <v>38307</v>
      </c>
      <c r="E9986" t="s">
        <v>38308</v>
      </c>
    </row>
    <row r="9987" spans="1:5" x14ac:dyDescent="0.3">
      <c r="A9987" t="s">
        <v>38309</v>
      </c>
      <c r="B9987" t="s">
        <v>38310</v>
      </c>
      <c r="C9987" t="s">
        <v>2904</v>
      </c>
      <c r="E9987" t="s">
        <v>38311</v>
      </c>
    </row>
    <row r="9988" spans="1:5" x14ac:dyDescent="0.3">
      <c r="A9988" t="s">
        <v>38312</v>
      </c>
      <c r="B9988" t="s">
        <v>38313</v>
      </c>
      <c r="C9988" t="s">
        <v>38314</v>
      </c>
      <c r="E9988" t="s">
        <v>38315</v>
      </c>
    </row>
    <row r="9989" spans="1:5" x14ac:dyDescent="0.3">
      <c r="A9989" t="s">
        <v>38316</v>
      </c>
      <c r="B9989" t="s">
        <v>38313</v>
      </c>
      <c r="C9989" t="s">
        <v>38314</v>
      </c>
      <c r="E9989" t="s">
        <v>38317</v>
      </c>
    </row>
    <row r="9990" spans="1:5" x14ac:dyDescent="0.3">
      <c r="A9990" t="s">
        <v>38318</v>
      </c>
      <c r="B9990" t="s">
        <v>38313</v>
      </c>
      <c r="C9990" t="s">
        <v>38314</v>
      </c>
      <c r="E9990" t="s">
        <v>38319</v>
      </c>
    </row>
    <row r="9991" spans="1:5" x14ac:dyDescent="0.3">
      <c r="A9991" t="s">
        <v>38320</v>
      </c>
      <c r="B9991" t="s">
        <v>38321</v>
      </c>
      <c r="C9991" t="s">
        <v>38322</v>
      </c>
      <c r="E9991" t="s">
        <v>38323</v>
      </c>
    </row>
    <row r="9992" spans="1:5" x14ac:dyDescent="0.3">
      <c r="A9992" t="s">
        <v>38324</v>
      </c>
      <c r="B9992" t="s">
        <v>38325</v>
      </c>
      <c r="C9992" t="s">
        <v>19175</v>
      </c>
      <c r="E9992" t="s">
        <v>38326</v>
      </c>
    </row>
    <row r="9993" spans="1:5" x14ac:dyDescent="0.3">
      <c r="A9993" t="s">
        <v>38327</v>
      </c>
      <c r="B9993" t="s">
        <v>38328</v>
      </c>
      <c r="C9993" t="s">
        <v>15276</v>
      </c>
      <c r="E9993" t="s">
        <v>15276</v>
      </c>
    </row>
    <row r="9994" spans="1:5" x14ac:dyDescent="0.3">
      <c r="A9994" t="s">
        <v>38329</v>
      </c>
      <c r="B9994" t="s">
        <v>38328</v>
      </c>
      <c r="C9994" t="s">
        <v>17044</v>
      </c>
      <c r="E9994" t="s">
        <v>38330</v>
      </c>
    </row>
    <row r="9995" spans="1:5" x14ac:dyDescent="0.3">
      <c r="A9995" t="s">
        <v>38331</v>
      </c>
      <c r="B9995" t="s">
        <v>38328</v>
      </c>
      <c r="C9995" t="s">
        <v>38332</v>
      </c>
      <c r="E9995" t="s">
        <v>38333</v>
      </c>
    </row>
    <row r="9996" spans="1:5" x14ac:dyDescent="0.3">
      <c r="A9996" t="s">
        <v>38334</v>
      </c>
      <c r="B9996" t="s">
        <v>38328</v>
      </c>
      <c r="C9996" t="s">
        <v>38335</v>
      </c>
      <c r="E9996" t="s">
        <v>38336</v>
      </c>
    </row>
    <row r="9997" spans="1:5" x14ac:dyDescent="0.3">
      <c r="A9997" t="s">
        <v>38337</v>
      </c>
      <c r="B9997" t="s">
        <v>38338</v>
      </c>
      <c r="C9997" t="s">
        <v>38339</v>
      </c>
      <c r="E9997" t="s">
        <v>38340</v>
      </c>
    </row>
    <row r="9998" spans="1:5" x14ac:dyDescent="0.3">
      <c r="A9998" t="s">
        <v>38341</v>
      </c>
      <c r="B9998" t="s">
        <v>38342</v>
      </c>
      <c r="C9998" t="s">
        <v>10292</v>
      </c>
      <c r="E9998" t="s">
        <v>38343</v>
      </c>
    </row>
    <row r="9999" spans="1:5" x14ac:dyDescent="0.3">
      <c r="A9999" t="s">
        <v>38344</v>
      </c>
      <c r="B9999" t="s">
        <v>38345</v>
      </c>
      <c r="C9999" t="s">
        <v>38346</v>
      </c>
      <c r="E9999" t="s">
        <v>38347</v>
      </c>
    </row>
    <row r="10000" spans="1:5" x14ac:dyDescent="0.3">
      <c r="A10000" t="s">
        <v>38348</v>
      </c>
      <c r="B10000" t="s">
        <v>38349</v>
      </c>
      <c r="C10000" t="s">
        <v>38350</v>
      </c>
      <c r="E10000" t="s">
        <v>38351</v>
      </c>
    </row>
    <row r="10001" spans="1:5" x14ac:dyDescent="0.3">
      <c r="A10001" t="s">
        <v>38352</v>
      </c>
      <c r="B10001" t="s">
        <v>38353</v>
      </c>
      <c r="C10001" t="s">
        <v>38354</v>
      </c>
      <c r="E10001" t="s">
        <v>38355</v>
      </c>
    </row>
    <row r="10002" spans="1:5" x14ac:dyDescent="0.3">
      <c r="A10002" t="s">
        <v>38356</v>
      </c>
      <c r="B10002" t="s">
        <v>38353</v>
      </c>
      <c r="C10002" t="s">
        <v>38357</v>
      </c>
      <c r="E10002" t="s">
        <v>38358</v>
      </c>
    </row>
    <row r="10003" spans="1:5" x14ac:dyDescent="0.3">
      <c r="A10003" t="s">
        <v>38359</v>
      </c>
      <c r="B10003" t="s">
        <v>38353</v>
      </c>
      <c r="C10003" t="s">
        <v>38357</v>
      </c>
      <c r="E10003" t="s">
        <v>38360</v>
      </c>
    </row>
    <row r="10004" spans="1:5" x14ac:dyDescent="0.3">
      <c r="A10004" t="s">
        <v>38361</v>
      </c>
      <c r="B10004" t="s">
        <v>38362</v>
      </c>
      <c r="C10004" t="s">
        <v>19175</v>
      </c>
      <c r="E10004" t="s">
        <v>38363</v>
      </c>
    </row>
    <row r="10005" spans="1:5" x14ac:dyDescent="0.3">
      <c r="A10005" t="s">
        <v>38364</v>
      </c>
      <c r="B10005" t="s">
        <v>38365</v>
      </c>
      <c r="C10005" t="s">
        <v>11719</v>
      </c>
      <c r="E10005" t="s">
        <v>38366</v>
      </c>
    </row>
    <row r="10006" spans="1:5" x14ac:dyDescent="0.3">
      <c r="A10006" t="s">
        <v>38367</v>
      </c>
      <c r="B10006" t="s">
        <v>38368</v>
      </c>
      <c r="C10006" t="s">
        <v>11282</v>
      </c>
      <c r="E10006" t="s">
        <v>38369</v>
      </c>
    </row>
    <row r="10007" spans="1:5" x14ac:dyDescent="0.3">
      <c r="A10007" t="s">
        <v>38370</v>
      </c>
      <c r="B10007" t="s">
        <v>38371</v>
      </c>
      <c r="C10007" t="s">
        <v>20236</v>
      </c>
      <c r="E10007" t="s">
        <v>38372</v>
      </c>
    </row>
    <row r="10008" spans="1:5" x14ac:dyDescent="0.3">
      <c r="A10008" t="s">
        <v>38373</v>
      </c>
      <c r="B10008" t="s">
        <v>38374</v>
      </c>
      <c r="C10008" t="s">
        <v>20236</v>
      </c>
      <c r="E10008" t="s">
        <v>38375</v>
      </c>
    </row>
    <row r="10009" spans="1:5" x14ac:dyDescent="0.3">
      <c r="A10009" t="s">
        <v>38376</v>
      </c>
      <c r="B10009" t="s">
        <v>38377</v>
      </c>
      <c r="C10009" t="s">
        <v>20236</v>
      </c>
      <c r="E10009" t="s">
        <v>38378</v>
      </c>
    </row>
    <row r="10010" spans="1:5" x14ac:dyDescent="0.3">
      <c r="A10010" t="s">
        <v>38379</v>
      </c>
      <c r="B10010" t="s">
        <v>38380</v>
      </c>
      <c r="C10010" t="s">
        <v>38381</v>
      </c>
      <c r="E10010" t="s">
        <v>38382</v>
      </c>
    </row>
    <row r="10011" spans="1:5" x14ac:dyDescent="0.3">
      <c r="A10011" t="s">
        <v>38383</v>
      </c>
      <c r="B10011" t="s">
        <v>38384</v>
      </c>
      <c r="C10011" t="s">
        <v>19175</v>
      </c>
      <c r="E10011" t="s">
        <v>38385</v>
      </c>
    </row>
    <row r="10012" spans="1:5" x14ac:dyDescent="0.3">
      <c r="A10012" t="s">
        <v>38386</v>
      </c>
      <c r="B10012" t="s">
        <v>38387</v>
      </c>
      <c r="C10012" t="s">
        <v>38388</v>
      </c>
      <c r="E10012" t="s">
        <v>38389</v>
      </c>
    </row>
    <row r="10013" spans="1:5" x14ac:dyDescent="0.3">
      <c r="A10013" t="s">
        <v>38390</v>
      </c>
      <c r="B10013" t="s">
        <v>38387</v>
      </c>
      <c r="C10013" t="s">
        <v>21642</v>
      </c>
      <c r="E10013" t="s">
        <v>38391</v>
      </c>
    </row>
    <row r="10014" spans="1:5" x14ac:dyDescent="0.3">
      <c r="A10014" t="s">
        <v>38392</v>
      </c>
      <c r="B10014" t="s">
        <v>38387</v>
      </c>
      <c r="C10014" t="s">
        <v>38393</v>
      </c>
      <c r="E10014" t="s">
        <v>38394</v>
      </c>
    </row>
    <row r="10015" spans="1:5" x14ac:dyDescent="0.3">
      <c r="A10015" t="s">
        <v>38395</v>
      </c>
      <c r="B10015" t="s">
        <v>38387</v>
      </c>
      <c r="C10015" t="s">
        <v>38396</v>
      </c>
      <c r="E10015" t="s">
        <v>38397</v>
      </c>
    </row>
    <row r="10016" spans="1:5" x14ac:dyDescent="0.3">
      <c r="A10016" t="s">
        <v>38398</v>
      </c>
      <c r="B10016" t="s">
        <v>38399</v>
      </c>
      <c r="C10016" t="s">
        <v>11652</v>
      </c>
      <c r="E10016" t="s">
        <v>38400</v>
      </c>
    </row>
    <row r="10017" spans="1:5" x14ac:dyDescent="0.3">
      <c r="A10017" t="s">
        <v>38401</v>
      </c>
      <c r="B10017" t="s">
        <v>38402</v>
      </c>
      <c r="C10017" t="s">
        <v>38403</v>
      </c>
      <c r="E10017" t="s">
        <v>38404</v>
      </c>
    </row>
    <row r="10018" spans="1:5" x14ac:dyDescent="0.3">
      <c r="A10018" t="s">
        <v>38405</v>
      </c>
      <c r="B10018" t="s">
        <v>38406</v>
      </c>
      <c r="C10018" t="s">
        <v>38407</v>
      </c>
      <c r="E10018" t="s">
        <v>38408</v>
      </c>
    </row>
    <row r="10019" spans="1:5" x14ac:dyDescent="0.3">
      <c r="A10019" t="s">
        <v>38409</v>
      </c>
      <c r="B10019" t="s">
        <v>38410</v>
      </c>
      <c r="C10019" t="s">
        <v>38411</v>
      </c>
      <c r="E10019" t="s">
        <v>38412</v>
      </c>
    </row>
    <row r="10020" spans="1:5" x14ac:dyDescent="0.3">
      <c r="A10020" t="s">
        <v>38413</v>
      </c>
      <c r="B10020" t="s">
        <v>38410</v>
      </c>
      <c r="C10020" t="s">
        <v>38411</v>
      </c>
      <c r="E10020" t="s">
        <v>38414</v>
      </c>
    </row>
    <row r="10021" spans="1:5" x14ac:dyDescent="0.3">
      <c r="A10021" t="s">
        <v>38415</v>
      </c>
      <c r="B10021" t="s">
        <v>38410</v>
      </c>
      <c r="C10021" t="s">
        <v>38411</v>
      </c>
      <c r="E10021" t="s">
        <v>38416</v>
      </c>
    </row>
    <row r="10022" spans="1:5" x14ac:dyDescent="0.3">
      <c r="A10022" t="s">
        <v>38417</v>
      </c>
      <c r="B10022" t="s">
        <v>38410</v>
      </c>
      <c r="C10022" t="s">
        <v>38411</v>
      </c>
      <c r="E10022" t="s">
        <v>38418</v>
      </c>
    </row>
    <row r="10023" spans="1:5" x14ac:dyDescent="0.3">
      <c r="A10023" t="s">
        <v>38419</v>
      </c>
      <c r="B10023" t="s">
        <v>38420</v>
      </c>
      <c r="C10023" t="s">
        <v>38421</v>
      </c>
      <c r="E10023" t="s">
        <v>38422</v>
      </c>
    </row>
    <row r="10024" spans="1:5" x14ac:dyDescent="0.3">
      <c r="A10024" t="s">
        <v>38423</v>
      </c>
      <c r="B10024" t="s">
        <v>38424</v>
      </c>
      <c r="C10024" t="s">
        <v>38425</v>
      </c>
      <c r="E10024" t="s">
        <v>38426</v>
      </c>
    </row>
    <row r="10025" spans="1:5" x14ac:dyDescent="0.3">
      <c r="A10025" t="s">
        <v>38427</v>
      </c>
      <c r="B10025" t="s">
        <v>38428</v>
      </c>
      <c r="C10025" t="s">
        <v>38429</v>
      </c>
      <c r="E10025" t="s">
        <v>38430</v>
      </c>
    </row>
    <row r="10026" spans="1:5" x14ac:dyDescent="0.3">
      <c r="A10026" t="s">
        <v>38431</v>
      </c>
      <c r="B10026" t="s">
        <v>38432</v>
      </c>
      <c r="C10026" t="s">
        <v>38433</v>
      </c>
      <c r="E10026" t="s">
        <v>38434</v>
      </c>
    </row>
    <row r="10027" spans="1:5" x14ac:dyDescent="0.3">
      <c r="A10027" t="s">
        <v>38435</v>
      </c>
      <c r="B10027" t="s">
        <v>38436</v>
      </c>
      <c r="C10027" t="s">
        <v>11652</v>
      </c>
      <c r="E10027" t="s">
        <v>38437</v>
      </c>
    </row>
    <row r="10028" spans="1:5" x14ac:dyDescent="0.3">
      <c r="A10028" t="s">
        <v>38438</v>
      </c>
      <c r="B10028" t="s">
        <v>38439</v>
      </c>
      <c r="C10028" t="s">
        <v>38440</v>
      </c>
      <c r="E10028" t="s">
        <v>38441</v>
      </c>
    </row>
    <row r="10029" spans="1:5" x14ac:dyDescent="0.3">
      <c r="A10029" t="s">
        <v>38442</v>
      </c>
      <c r="B10029" t="s">
        <v>38443</v>
      </c>
      <c r="C10029" t="s">
        <v>38444</v>
      </c>
      <c r="E10029" t="s">
        <v>38445</v>
      </c>
    </row>
    <row r="10030" spans="1:5" x14ac:dyDescent="0.3">
      <c r="A10030" t="s">
        <v>38446</v>
      </c>
      <c r="B10030" t="s">
        <v>38447</v>
      </c>
      <c r="C10030" t="s">
        <v>5666</v>
      </c>
      <c r="E10030" t="s">
        <v>38448</v>
      </c>
    </row>
    <row r="10031" spans="1:5" x14ac:dyDescent="0.3">
      <c r="A10031" t="s">
        <v>38449</v>
      </c>
      <c r="B10031" t="s">
        <v>38450</v>
      </c>
      <c r="C10031" t="s">
        <v>38451</v>
      </c>
      <c r="E10031" t="s">
        <v>38452</v>
      </c>
    </row>
    <row r="10032" spans="1:5" x14ac:dyDescent="0.3">
      <c r="A10032" t="s">
        <v>38453</v>
      </c>
      <c r="B10032" t="s">
        <v>38454</v>
      </c>
      <c r="C10032" t="s">
        <v>38407</v>
      </c>
      <c r="E10032" t="s">
        <v>38455</v>
      </c>
    </row>
    <row r="10033" spans="1:5" x14ac:dyDescent="0.3">
      <c r="A10033" t="s">
        <v>38456</v>
      </c>
      <c r="B10033" t="s">
        <v>38457</v>
      </c>
      <c r="C10033" t="s">
        <v>38458</v>
      </c>
      <c r="E10033" t="s">
        <v>38459</v>
      </c>
    </row>
    <row r="10034" spans="1:5" x14ac:dyDescent="0.3">
      <c r="A10034" t="s">
        <v>38460</v>
      </c>
      <c r="B10034" t="s">
        <v>38461</v>
      </c>
      <c r="C10034" t="s">
        <v>38462</v>
      </c>
      <c r="E10034" t="s">
        <v>38463</v>
      </c>
    </row>
    <row r="10035" spans="1:5" x14ac:dyDescent="0.3">
      <c r="A10035" t="s">
        <v>38464</v>
      </c>
      <c r="B10035" t="s">
        <v>38465</v>
      </c>
      <c r="C10035" t="s">
        <v>38466</v>
      </c>
      <c r="E10035" t="s">
        <v>38467</v>
      </c>
    </row>
    <row r="10036" spans="1:5" x14ac:dyDescent="0.3">
      <c r="A10036" t="s">
        <v>38468</v>
      </c>
      <c r="B10036" t="s">
        <v>38469</v>
      </c>
      <c r="C10036" t="s">
        <v>15302</v>
      </c>
      <c r="E10036" t="s">
        <v>38470</v>
      </c>
    </row>
    <row r="10037" spans="1:5" x14ac:dyDescent="0.3">
      <c r="A10037" t="s">
        <v>38471</v>
      </c>
      <c r="B10037" t="s">
        <v>38469</v>
      </c>
      <c r="C10037" t="s">
        <v>19175</v>
      </c>
      <c r="E10037" t="s">
        <v>38472</v>
      </c>
    </row>
    <row r="10038" spans="1:5" x14ac:dyDescent="0.3">
      <c r="A10038" t="s">
        <v>38473</v>
      </c>
      <c r="B10038" t="s">
        <v>38474</v>
      </c>
      <c r="C10038" t="s">
        <v>38475</v>
      </c>
      <c r="E10038" t="s">
        <v>38476</v>
      </c>
    </row>
    <row r="10039" spans="1:5" x14ac:dyDescent="0.3">
      <c r="A10039" t="s">
        <v>38477</v>
      </c>
      <c r="B10039" t="s">
        <v>38478</v>
      </c>
      <c r="C10039" t="s">
        <v>38479</v>
      </c>
      <c r="E10039" t="s">
        <v>38480</v>
      </c>
    </row>
    <row r="10040" spans="1:5" x14ac:dyDescent="0.3">
      <c r="A10040" t="s">
        <v>38481</v>
      </c>
      <c r="B10040" t="s">
        <v>38482</v>
      </c>
      <c r="C10040" t="s">
        <v>38483</v>
      </c>
      <c r="E10040" t="s">
        <v>38484</v>
      </c>
    </row>
    <row r="10041" spans="1:5" x14ac:dyDescent="0.3">
      <c r="A10041" t="s">
        <v>38485</v>
      </c>
      <c r="B10041" t="s">
        <v>38486</v>
      </c>
      <c r="C10041" t="s">
        <v>38487</v>
      </c>
      <c r="E10041" t="s">
        <v>38488</v>
      </c>
    </row>
    <row r="10042" spans="1:5" x14ac:dyDescent="0.3">
      <c r="A10042" t="s">
        <v>38489</v>
      </c>
      <c r="B10042" t="s">
        <v>38490</v>
      </c>
      <c r="C10042" t="s">
        <v>19175</v>
      </c>
      <c r="E10042" t="s">
        <v>38491</v>
      </c>
    </row>
    <row r="10043" spans="1:5" x14ac:dyDescent="0.3">
      <c r="A10043" t="s">
        <v>38492</v>
      </c>
      <c r="B10043" t="s">
        <v>38493</v>
      </c>
      <c r="C10043" t="s">
        <v>2090</v>
      </c>
      <c r="E10043" t="s">
        <v>38494</v>
      </c>
    </row>
    <row r="10044" spans="1:5" x14ac:dyDescent="0.3">
      <c r="A10044" t="s">
        <v>38495</v>
      </c>
      <c r="B10044" t="s">
        <v>38493</v>
      </c>
      <c r="C10044" t="s">
        <v>2094</v>
      </c>
      <c r="E10044" t="s">
        <v>38496</v>
      </c>
    </row>
    <row r="10045" spans="1:5" x14ac:dyDescent="0.3">
      <c r="A10045" t="s">
        <v>38497</v>
      </c>
      <c r="B10045" t="s">
        <v>38493</v>
      </c>
      <c r="C10045" t="s">
        <v>38498</v>
      </c>
      <c r="E10045" t="s">
        <v>38499</v>
      </c>
    </row>
    <row r="10046" spans="1:5" x14ac:dyDescent="0.3">
      <c r="A10046" t="s">
        <v>38500</v>
      </c>
      <c r="B10046" t="s">
        <v>38501</v>
      </c>
      <c r="C10046" t="s">
        <v>38502</v>
      </c>
      <c r="E10046" t="s">
        <v>38503</v>
      </c>
    </row>
    <row r="10047" spans="1:5" x14ac:dyDescent="0.3">
      <c r="A10047" t="s">
        <v>38504</v>
      </c>
      <c r="B10047" t="s">
        <v>38505</v>
      </c>
      <c r="C10047" t="s">
        <v>38506</v>
      </c>
      <c r="E10047" t="s">
        <v>38507</v>
      </c>
    </row>
    <row r="10048" spans="1:5" x14ac:dyDescent="0.3">
      <c r="A10048" t="s">
        <v>38508</v>
      </c>
      <c r="B10048" t="s">
        <v>38509</v>
      </c>
      <c r="C10048" t="s">
        <v>38510</v>
      </c>
      <c r="E10048" t="s">
        <v>38511</v>
      </c>
    </row>
    <row r="10049" spans="1:5" x14ac:dyDescent="0.3">
      <c r="A10049" t="s">
        <v>38512</v>
      </c>
      <c r="B10049" t="s">
        <v>38513</v>
      </c>
      <c r="C10049" t="s">
        <v>31646</v>
      </c>
      <c r="E10049" t="s">
        <v>38514</v>
      </c>
    </row>
    <row r="10050" spans="1:5" x14ac:dyDescent="0.3">
      <c r="A10050" t="s">
        <v>38515</v>
      </c>
      <c r="B10050" t="s">
        <v>38516</v>
      </c>
      <c r="C10050" t="s">
        <v>30387</v>
      </c>
      <c r="E10050" t="s">
        <v>38517</v>
      </c>
    </row>
    <row r="10051" spans="1:5" x14ac:dyDescent="0.3">
      <c r="A10051" t="s">
        <v>38518</v>
      </c>
      <c r="B10051" t="s">
        <v>38519</v>
      </c>
      <c r="C10051" t="s">
        <v>38520</v>
      </c>
      <c r="E10051" t="s">
        <v>38521</v>
      </c>
    </row>
    <row r="10052" spans="1:5" x14ac:dyDescent="0.3">
      <c r="A10052" t="s">
        <v>38522</v>
      </c>
      <c r="B10052" t="s">
        <v>38523</v>
      </c>
      <c r="C10052" t="s">
        <v>8341</v>
      </c>
      <c r="E10052" t="s">
        <v>38524</v>
      </c>
    </row>
    <row r="10053" spans="1:5" x14ac:dyDescent="0.3">
      <c r="A10053" t="s">
        <v>38525</v>
      </c>
      <c r="B10053" t="s">
        <v>38526</v>
      </c>
      <c r="C10053" t="s">
        <v>38527</v>
      </c>
      <c r="E10053" t="s">
        <v>38528</v>
      </c>
    </row>
    <row r="10054" spans="1:5" x14ac:dyDescent="0.3">
      <c r="A10054" t="s">
        <v>38529</v>
      </c>
      <c r="B10054" t="s">
        <v>38526</v>
      </c>
      <c r="C10054" t="s">
        <v>38530</v>
      </c>
      <c r="E10054" t="s">
        <v>38531</v>
      </c>
    </row>
    <row r="10055" spans="1:5" x14ac:dyDescent="0.3">
      <c r="A10055" t="s">
        <v>38532</v>
      </c>
      <c r="B10055" t="s">
        <v>38533</v>
      </c>
      <c r="C10055" t="s">
        <v>38534</v>
      </c>
      <c r="E10055" t="s">
        <v>38535</v>
      </c>
    </row>
    <row r="10056" spans="1:5" x14ac:dyDescent="0.3">
      <c r="A10056" t="s">
        <v>38536</v>
      </c>
      <c r="B10056" t="s">
        <v>38537</v>
      </c>
      <c r="C10056" t="s">
        <v>4651</v>
      </c>
      <c r="E10056" t="s">
        <v>38538</v>
      </c>
    </row>
    <row r="10057" spans="1:5" x14ac:dyDescent="0.3">
      <c r="A10057" t="s">
        <v>38539</v>
      </c>
      <c r="B10057" t="s">
        <v>38537</v>
      </c>
      <c r="C10057" t="s">
        <v>38540</v>
      </c>
      <c r="E10057" t="s">
        <v>38541</v>
      </c>
    </row>
    <row r="10058" spans="1:5" x14ac:dyDescent="0.3">
      <c r="A10058" t="s">
        <v>38542</v>
      </c>
      <c r="B10058" t="s">
        <v>38537</v>
      </c>
      <c r="C10058" t="s">
        <v>38540</v>
      </c>
      <c r="E10058" t="s">
        <v>38543</v>
      </c>
    </row>
    <row r="10059" spans="1:5" x14ac:dyDescent="0.3">
      <c r="A10059" t="s">
        <v>38544</v>
      </c>
      <c r="B10059" t="s">
        <v>38537</v>
      </c>
      <c r="C10059" t="s">
        <v>38540</v>
      </c>
      <c r="E10059" t="s">
        <v>38545</v>
      </c>
    </row>
    <row r="10060" spans="1:5" x14ac:dyDescent="0.3">
      <c r="A10060" t="s">
        <v>38546</v>
      </c>
      <c r="B10060" t="s">
        <v>38537</v>
      </c>
      <c r="C10060" t="s">
        <v>38540</v>
      </c>
      <c r="E10060" t="s">
        <v>38547</v>
      </c>
    </row>
    <row r="10061" spans="1:5" x14ac:dyDescent="0.3">
      <c r="A10061" t="s">
        <v>38548</v>
      </c>
      <c r="B10061" t="s">
        <v>38549</v>
      </c>
      <c r="C10061" t="s">
        <v>38550</v>
      </c>
      <c r="E10061" t="s">
        <v>38551</v>
      </c>
    </row>
    <row r="10062" spans="1:5" x14ac:dyDescent="0.3">
      <c r="A10062" t="s">
        <v>38552</v>
      </c>
      <c r="B10062" t="s">
        <v>38553</v>
      </c>
      <c r="C10062" t="s">
        <v>5829</v>
      </c>
      <c r="E10062" t="s">
        <v>38554</v>
      </c>
    </row>
    <row r="10063" spans="1:5" x14ac:dyDescent="0.3">
      <c r="A10063" t="s">
        <v>38555</v>
      </c>
      <c r="B10063" t="s">
        <v>38556</v>
      </c>
      <c r="C10063" t="s">
        <v>38557</v>
      </c>
      <c r="E10063" t="s">
        <v>38558</v>
      </c>
    </row>
    <row r="10064" spans="1:5" x14ac:dyDescent="0.3">
      <c r="A10064" t="s">
        <v>38559</v>
      </c>
      <c r="B10064" t="s">
        <v>38560</v>
      </c>
      <c r="C10064" t="s">
        <v>38561</v>
      </c>
      <c r="E10064" t="s">
        <v>38562</v>
      </c>
    </row>
    <row r="10065" spans="1:5" x14ac:dyDescent="0.3">
      <c r="A10065" t="s">
        <v>38563</v>
      </c>
      <c r="B10065" t="s">
        <v>38564</v>
      </c>
      <c r="C10065" t="s">
        <v>38565</v>
      </c>
      <c r="E10065" t="s">
        <v>38566</v>
      </c>
    </row>
    <row r="10066" spans="1:5" x14ac:dyDescent="0.3">
      <c r="A10066" t="s">
        <v>38567</v>
      </c>
      <c r="B10066" t="s">
        <v>38564</v>
      </c>
      <c r="C10066" t="s">
        <v>38565</v>
      </c>
      <c r="E10066" t="s">
        <v>38568</v>
      </c>
    </row>
    <row r="10067" spans="1:5" x14ac:dyDescent="0.3">
      <c r="A10067" t="s">
        <v>38569</v>
      </c>
      <c r="B10067" t="s">
        <v>38570</v>
      </c>
      <c r="C10067" t="s">
        <v>38571</v>
      </c>
      <c r="E10067" t="s">
        <v>38572</v>
      </c>
    </row>
    <row r="10068" spans="1:5" x14ac:dyDescent="0.3">
      <c r="A10068" t="s">
        <v>38573</v>
      </c>
      <c r="B10068" t="s">
        <v>38574</v>
      </c>
      <c r="C10068" t="s">
        <v>38571</v>
      </c>
      <c r="E10068" t="s">
        <v>38571</v>
      </c>
    </row>
    <row r="10069" spans="1:5" x14ac:dyDescent="0.3">
      <c r="A10069" t="s">
        <v>38575</v>
      </c>
      <c r="B10069" t="s">
        <v>38576</v>
      </c>
      <c r="C10069" t="s">
        <v>38571</v>
      </c>
      <c r="E10069" t="s">
        <v>38577</v>
      </c>
    </row>
    <row r="10070" spans="1:5" x14ac:dyDescent="0.3">
      <c r="A10070" t="s">
        <v>38578</v>
      </c>
      <c r="B10070" t="s">
        <v>38579</v>
      </c>
      <c r="C10070" t="s">
        <v>4931</v>
      </c>
      <c r="E10070" t="s">
        <v>38580</v>
      </c>
    </row>
    <row r="10071" spans="1:5" x14ac:dyDescent="0.3">
      <c r="A10071" t="s">
        <v>38581</v>
      </c>
      <c r="B10071" t="s">
        <v>38582</v>
      </c>
      <c r="C10071" t="s">
        <v>38583</v>
      </c>
      <c r="E10071" t="s">
        <v>38584</v>
      </c>
    </row>
    <row r="10072" spans="1:5" x14ac:dyDescent="0.3">
      <c r="A10072" t="s">
        <v>38585</v>
      </c>
      <c r="B10072" t="s">
        <v>38586</v>
      </c>
      <c r="C10072" t="s">
        <v>4675</v>
      </c>
      <c r="E10072" t="s">
        <v>38587</v>
      </c>
    </row>
    <row r="10073" spans="1:5" x14ac:dyDescent="0.3">
      <c r="A10073" t="s">
        <v>38588</v>
      </c>
      <c r="B10073" t="s">
        <v>38589</v>
      </c>
      <c r="C10073" t="s">
        <v>12774</v>
      </c>
      <c r="E10073" t="s">
        <v>38590</v>
      </c>
    </row>
    <row r="10074" spans="1:5" x14ac:dyDescent="0.3">
      <c r="A10074" t="s">
        <v>38591</v>
      </c>
      <c r="B10074" t="s">
        <v>38592</v>
      </c>
      <c r="C10074" t="s">
        <v>4931</v>
      </c>
      <c r="E10074" t="s">
        <v>38593</v>
      </c>
    </row>
    <row r="10075" spans="1:5" x14ac:dyDescent="0.3">
      <c r="A10075" t="s">
        <v>38594</v>
      </c>
      <c r="B10075" t="s">
        <v>38595</v>
      </c>
      <c r="C10075" t="s">
        <v>38596</v>
      </c>
      <c r="E10075" t="s">
        <v>38597</v>
      </c>
    </row>
    <row r="10076" spans="1:5" x14ac:dyDescent="0.3">
      <c r="A10076" t="s">
        <v>38598</v>
      </c>
      <c r="B10076" t="s">
        <v>38599</v>
      </c>
      <c r="C10076" t="s">
        <v>4931</v>
      </c>
      <c r="E10076" t="s">
        <v>38600</v>
      </c>
    </row>
    <row r="10077" spans="1:5" x14ac:dyDescent="0.3">
      <c r="A10077" t="s">
        <v>38601</v>
      </c>
      <c r="B10077" t="s">
        <v>38602</v>
      </c>
      <c r="C10077" t="s">
        <v>5829</v>
      </c>
      <c r="E10077" t="s">
        <v>38603</v>
      </c>
    </row>
    <row r="10078" spans="1:5" x14ac:dyDescent="0.3">
      <c r="A10078" t="s">
        <v>38604</v>
      </c>
      <c r="B10078" t="s">
        <v>38605</v>
      </c>
      <c r="C10078" t="s">
        <v>38606</v>
      </c>
      <c r="E10078" t="s">
        <v>38607</v>
      </c>
    </row>
    <row r="10079" spans="1:5" x14ac:dyDescent="0.3">
      <c r="A10079" t="s">
        <v>38608</v>
      </c>
      <c r="B10079" t="s">
        <v>38609</v>
      </c>
      <c r="C10079" t="s">
        <v>4410</v>
      </c>
      <c r="E10079" t="s">
        <v>38610</v>
      </c>
    </row>
    <row r="10080" spans="1:5" x14ac:dyDescent="0.3">
      <c r="A10080" t="s">
        <v>38611</v>
      </c>
      <c r="B10080" t="s">
        <v>38612</v>
      </c>
      <c r="C10080" t="s">
        <v>5219</v>
      </c>
      <c r="E10080" t="s">
        <v>38613</v>
      </c>
    </row>
    <row r="10081" spans="1:5" x14ac:dyDescent="0.3">
      <c r="A10081" t="s">
        <v>38614</v>
      </c>
      <c r="B10081" t="s">
        <v>38615</v>
      </c>
      <c r="C10081" t="s">
        <v>38616</v>
      </c>
      <c r="E10081" t="s">
        <v>38617</v>
      </c>
    </row>
    <row r="10082" spans="1:5" x14ac:dyDescent="0.3">
      <c r="A10082" t="s">
        <v>38618</v>
      </c>
      <c r="B10082" t="s">
        <v>38619</v>
      </c>
      <c r="C10082" t="s">
        <v>15276</v>
      </c>
      <c r="E10082" t="s">
        <v>38620</v>
      </c>
    </row>
    <row r="10083" spans="1:5" x14ac:dyDescent="0.3">
      <c r="A10083" t="s">
        <v>38621</v>
      </c>
      <c r="B10083" t="s">
        <v>38619</v>
      </c>
      <c r="C10083" t="s">
        <v>15276</v>
      </c>
      <c r="E10083" t="s">
        <v>38622</v>
      </c>
    </row>
    <row r="10084" spans="1:5" x14ac:dyDescent="0.3">
      <c r="A10084" t="s">
        <v>38623</v>
      </c>
      <c r="B10084" t="s">
        <v>38624</v>
      </c>
      <c r="C10084" t="s">
        <v>10874</v>
      </c>
      <c r="E10084" t="s">
        <v>38625</v>
      </c>
    </row>
    <row r="10085" spans="1:5" x14ac:dyDescent="0.3">
      <c r="A10085" t="s">
        <v>38626</v>
      </c>
      <c r="B10085" t="s">
        <v>38624</v>
      </c>
      <c r="C10085" t="s">
        <v>38627</v>
      </c>
      <c r="E10085" t="s">
        <v>38628</v>
      </c>
    </row>
    <row r="10086" spans="1:5" x14ac:dyDescent="0.3">
      <c r="A10086" t="s">
        <v>38629</v>
      </c>
      <c r="B10086" t="s">
        <v>38624</v>
      </c>
      <c r="C10086" t="s">
        <v>38630</v>
      </c>
      <c r="E10086" t="s">
        <v>38631</v>
      </c>
    </row>
    <row r="10087" spans="1:5" x14ac:dyDescent="0.3">
      <c r="A10087" t="s">
        <v>38632</v>
      </c>
      <c r="B10087" t="s">
        <v>38624</v>
      </c>
      <c r="C10087" t="s">
        <v>38633</v>
      </c>
      <c r="E10087" t="s">
        <v>38634</v>
      </c>
    </row>
    <row r="10088" spans="1:5" x14ac:dyDescent="0.3">
      <c r="A10088" t="s">
        <v>38635</v>
      </c>
      <c r="B10088" t="s">
        <v>38624</v>
      </c>
      <c r="C10088" t="s">
        <v>38636</v>
      </c>
      <c r="E10088" t="s">
        <v>38637</v>
      </c>
    </row>
    <row r="10089" spans="1:5" x14ac:dyDescent="0.3">
      <c r="A10089" t="s">
        <v>38638</v>
      </c>
      <c r="B10089" t="s">
        <v>38624</v>
      </c>
      <c r="C10089" t="s">
        <v>38639</v>
      </c>
      <c r="E10089" t="s">
        <v>38640</v>
      </c>
    </row>
    <row r="10090" spans="1:5" x14ac:dyDescent="0.3">
      <c r="A10090" t="s">
        <v>38641</v>
      </c>
      <c r="B10090" t="s">
        <v>38624</v>
      </c>
      <c r="C10090" t="s">
        <v>23235</v>
      </c>
      <c r="E10090" t="s">
        <v>38642</v>
      </c>
    </row>
    <row r="10091" spans="1:5" x14ac:dyDescent="0.3">
      <c r="A10091" t="s">
        <v>38643</v>
      </c>
      <c r="B10091" t="s">
        <v>38624</v>
      </c>
      <c r="C10091" t="s">
        <v>23235</v>
      </c>
      <c r="E10091" t="s">
        <v>38644</v>
      </c>
    </row>
    <row r="10092" spans="1:5" x14ac:dyDescent="0.3">
      <c r="A10092" t="s">
        <v>38645</v>
      </c>
      <c r="B10092" t="s">
        <v>38646</v>
      </c>
      <c r="C10092" t="s">
        <v>38647</v>
      </c>
      <c r="E10092" t="s">
        <v>38648</v>
      </c>
    </row>
    <row r="10093" spans="1:5" x14ac:dyDescent="0.3">
      <c r="A10093" t="s">
        <v>38649</v>
      </c>
      <c r="B10093" t="s">
        <v>38650</v>
      </c>
      <c r="C10093" t="s">
        <v>38651</v>
      </c>
      <c r="E10093" t="s">
        <v>38652</v>
      </c>
    </row>
    <row r="10094" spans="1:5" x14ac:dyDescent="0.3">
      <c r="A10094" t="s">
        <v>38653</v>
      </c>
      <c r="B10094" t="s">
        <v>38654</v>
      </c>
      <c r="C10094" t="s">
        <v>38655</v>
      </c>
      <c r="E10094" t="s">
        <v>38656</v>
      </c>
    </row>
    <row r="10095" spans="1:5" x14ac:dyDescent="0.3">
      <c r="A10095" t="s">
        <v>38657</v>
      </c>
      <c r="B10095" t="s">
        <v>38658</v>
      </c>
      <c r="C10095" t="s">
        <v>38659</v>
      </c>
      <c r="E10095" t="s">
        <v>38660</v>
      </c>
    </row>
    <row r="10096" spans="1:5" x14ac:dyDescent="0.3">
      <c r="A10096" t="s">
        <v>38661</v>
      </c>
      <c r="B10096" t="s">
        <v>38662</v>
      </c>
      <c r="C10096" t="s">
        <v>24761</v>
      </c>
      <c r="E10096" t="s">
        <v>38663</v>
      </c>
    </row>
    <row r="10097" spans="1:5" x14ac:dyDescent="0.3">
      <c r="A10097" t="s">
        <v>38664</v>
      </c>
      <c r="B10097" t="s">
        <v>38665</v>
      </c>
      <c r="C10097" t="s">
        <v>38666</v>
      </c>
      <c r="E10097" t="s">
        <v>38667</v>
      </c>
    </row>
    <row r="10098" spans="1:5" x14ac:dyDescent="0.3">
      <c r="A10098" t="s">
        <v>38668</v>
      </c>
      <c r="B10098" t="s">
        <v>38669</v>
      </c>
      <c r="C10098" t="s">
        <v>38670</v>
      </c>
      <c r="E10098" t="s">
        <v>38671</v>
      </c>
    </row>
    <row r="10099" spans="1:5" x14ac:dyDescent="0.3">
      <c r="A10099" t="s">
        <v>38672</v>
      </c>
      <c r="B10099" t="s">
        <v>38673</v>
      </c>
      <c r="C10099" t="s">
        <v>38674</v>
      </c>
      <c r="E10099" t="s">
        <v>38675</v>
      </c>
    </row>
    <row r="10100" spans="1:5" x14ac:dyDescent="0.3">
      <c r="A10100" t="s">
        <v>38676</v>
      </c>
      <c r="B10100" t="s">
        <v>38677</v>
      </c>
      <c r="C10100" t="s">
        <v>1030</v>
      </c>
      <c r="E10100" t="s">
        <v>38678</v>
      </c>
    </row>
    <row r="10101" spans="1:5" x14ac:dyDescent="0.3">
      <c r="A10101" t="s">
        <v>38679</v>
      </c>
      <c r="B10101" t="s">
        <v>38677</v>
      </c>
      <c r="C10101" t="s">
        <v>16601</v>
      </c>
      <c r="E10101" t="s">
        <v>38680</v>
      </c>
    </row>
    <row r="10102" spans="1:5" x14ac:dyDescent="0.3">
      <c r="A10102" t="s">
        <v>38681</v>
      </c>
      <c r="B10102" t="s">
        <v>38677</v>
      </c>
      <c r="C10102" t="s">
        <v>16904</v>
      </c>
      <c r="E10102" t="s">
        <v>38682</v>
      </c>
    </row>
    <row r="10103" spans="1:5" x14ac:dyDescent="0.3">
      <c r="A10103" t="s">
        <v>38683</v>
      </c>
      <c r="B10103" t="s">
        <v>38684</v>
      </c>
      <c r="C10103" t="s">
        <v>38685</v>
      </c>
      <c r="E10103" t="s">
        <v>38686</v>
      </c>
    </row>
    <row r="10104" spans="1:5" x14ac:dyDescent="0.3">
      <c r="A10104" t="s">
        <v>38687</v>
      </c>
      <c r="B10104" t="s">
        <v>38684</v>
      </c>
      <c r="C10104" t="s">
        <v>38688</v>
      </c>
      <c r="E10104" t="s">
        <v>38689</v>
      </c>
    </row>
    <row r="10105" spans="1:5" x14ac:dyDescent="0.3">
      <c r="A10105" t="s">
        <v>38690</v>
      </c>
      <c r="B10105" t="s">
        <v>38684</v>
      </c>
      <c r="C10105" t="s">
        <v>38688</v>
      </c>
      <c r="E10105" t="s">
        <v>38691</v>
      </c>
    </row>
    <row r="10106" spans="1:5" x14ac:dyDescent="0.3">
      <c r="A10106" t="s">
        <v>38692</v>
      </c>
      <c r="B10106" t="s">
        <v>38684</v>
      </c>
      <c r="C10106" t="s">
        <v>38688</v>
      </c>
      <c r="E10106" t="s">
        <v>38693</v>
      </c>
    </row>
    <row r="10107" spans="1:5" x14ac:dyDescent="0.3">
      <c r="A10107" t="s">
        <v>38694</v>
      </c>
      <c r="B10107" t="s">
        <v>38684</v>
      </c>
      <c r="C10107" t="s">
        <v>38688</v>
      </c>
      <c r="E10107" t="s">
        <v>38695</v>
      </c>
    </row>
    <row r="10108" spans="1:5" x14ac:dyDescent="0.3">
      <c r="A10108" t="s">
        <v>38696</v>
      </c>
      <c r="B10108" t="s">
        <v>38684</v>
      </c>
      <c r="C10108" t="s">
        <v>38688</v>
      </c>
      <c r="E10108" t="s">
        <v>38697</v>
      </c>
    </row>
    <row r="10109" spans="1:5" x14ac:dyDescent="0.3">
      <c r="A10109" t="s">
        <v>38698</v>
      </c>
      <c r="B10109" t="s">
        <v>38684</v>
      </c>
      <c r="C10109" t="s">
        <v>38699</v>
      </c>
      <c r="E10109" t="s">
        <v>38700</v>
      </c>
    </row>
    <row r="10110" spans="1:5" x14ac:dyDescent="0.3">
      <c r="A10110" t="s">
        <v>38701</v>
      </c>
      <c r="B10110" t="s">
        <v>38702</v>
      </c>
      <c r="C10110" t="s">
        <v>38636</v>
      </c>
      <c r="E10110" t="s">
        <v>38703</v>
      </c>
    </row>
    <row r="10111" spans="1:5" x14ac:dyDescent="0.3">
      <c r="A10111" t="s">
        <v>38704</v>
      </c>
      <c r="B10111" t="s">
        <v>38705</v>
      </c>
      <c r="C10111" t="s">
        <v>38685</v>
      </c>
      <c r="E10111" t="s">
        <v>38706</v>
      </c>
    </row>
    <row r="10112" spans="1:5" x14ac:dyDescent="0.3">
      <c r="A10112" t="s">
        <v>38707</v>
      </c>
      <c r="B10112" t="s">
        <v>38708</v>
      </c>
      <c r="C10112" t="s">
        <v>23235</v>
      </c>
      <c r="E10112" t="s">
        <v>38709</v>
      </c>
    </row>
    <row r="10113" spans="1:5" x14ac:dyDescent="0.3">
      <c r="A10113" t="s">
        <v>38710</v>
      </c>
      <c r="B10113" t="s">
        <v>38711</v>
      </c>
      <c r="C10113" t="s">
        <v>23235</v>
      </c>
      <c r="E10113" t="s">
        <v>38712</v>
      </c>
    </row>
    <row r="10114" spans="1:5" x14ac:dyDescent="0.3">
      <c r="A10114" t="s">
        <v>38713</v>
      </c>
      <c r="B10114" t="s">
        <v>38714</v>
      </c>
      <c r="C10114" t="s">
        <v>10874</v>
      </c>
      <c r="E10114" t="s">
        <v>38715</v>
      </c>
    </row>
    <row r="10115" spans="1:5" x14ac:dyDescent="0.3">
      <c r="A10115" t="s">
        <v>38716</v>
      </c>
      <c r="B10115" t="s">
        <v>38714</v>
      </c>
      <c r="C10115" t="s">
        <v>38717</v>
      </c>
      <c r="E10115" t="s">
        <v>38718</v>
      </c>
    </row>
    <row r="10116" spans="1:5" x14ac:dyDescent="0.3">
      <c r="A10116" t="s">
        <v>38719</v>
      </c>
      <c r="B10116" t="s">
        <v>38714</v>
      </c>
      <c r="C10116" t="s">
        <v>38720</v>
      </c>
      <c r="E10116" t="s">
        <v>38721</v>
      </c>
    </row>
    <row r="10117" spans="1:5" x14ac:dyDescent="0.3">
      <c r="A10117" t="s">
        <v>38722</v>
      </c>
      <c r="B10117" t="s">
        <v>38723</v>
      </c>
      <c r="C10117" t="s">
        <v>38724</v>
      </c>
      <c r="E10117" t="s">
        <v>38725</v>
      </c>
    </row>
    <row r="10118" spans="1:5" x14ac:dyDescent="0.3">
      <c r="A10118" t="s">
        <v>38726</v>
      </c>
      <c r="B10118" t="s">
        <v>38727</v>
      </c>
      <c r="C10118" t="s">
        <v>7155</v>
      </c>
      <c r="E10118" t="s">
        <v>38728</v>
      </c>
    </row>
    <row r="10119" spans="1:5" x14ac:dyDescent="0.3">
      <c r="A10119" t="s">
        <v>38729</v>
      </c>
      <c r="B10119" t="s">
        <v>38730</v>
      </c>
      <c r="C10119" t="s">
        <v>38636</v>
      </c>
      <c r="E10119" t="s">
        <v>38731</v>
      </c>
    </row>
    <row r="10120" spans="1:5" x14ac:dyDescent="0.3">
      <c r="A10120" t="s">
        <v>38732</v>
      </c>
      <c r="B10120" t="s">
        <v>38733</v>
      </c>
      <c r="C10120" t="s">
        <v>4229</v>
      </c>
      <c r="E10120" t="s">
        <v>38734</v>
      </c>
    </row>
    <row r="10121" spans="1:5" x14ac:dyDescent="0.3">
      <c r="A10121" t="s">
        <v>38735</v>
      </c>
      <c r="B10121" t="s">
        <v>38733</v>
      </c>
      <c r="C10121" t="s">
        <v>38736</v>
      </c>
      <c r="E10121" t="s">
        <v>38737</v>
      </c>
    </row>
    <row r="10122" spans="1:5" x14ac:dyDescent="0.3">
      <c r="A10122" t="s">
        <v>38738</v>
      </c>
      <c r="B10122" t="s">
        <v>38410</v>
      </c>
      <c r="C10122" t="s">
        <v>38739</v>
      </c>
      <c r="E10122" t="s">
        <v>38740</v>
      </c>
    </row>
    <row r="10123" spans="1:5" x14ac:dyDescent="0.3">
      <c r="A10123" t="s">
        <v>38741</v>
      </c>
      <c r="B10123" t="s">
        <v>38410</v>
      </c>
      <c r="C10123" t="s">
        <v>38396</v>
      </c>
      <c r="E10123" t="s">
        <v>38742</v>
      </c>
    </row>
    <row r="10124" spans="1:5" x14ac:dyDescent="0.3">
      <c r="A10124" t="s">
        <v>38743</v>
      </c>
      <c r="B10124" t="s">
        <v>38744</v>
      </c>
      <c r="C10124" t="s">
        <v>38685</v>
      </c>
      <c r="E10124" t="s">
        <v>38745</v>
      </c>
    </row>
    <row r="10125" spans="1:5" x14ac:dyDescent="0.3">
      <c r="A10125" t="s">
        <v>38746</v>
      </c>
      <c r="B10125" t="s">
        <v>38744</v>
      </c>
      <c r="C10125" t="s">
        <v>38685</v>
      </c>
      <c r="E10125" t="s">
        <v>38747</v>
      </c>
    </row>
    <row r="10126" spans="1:5" x14ac:dyDescent="0.3">
      <c r="A10126" t="s">
        <v>38748</v>
      </c>
      <c r="B10126" t="s">
        <v>38744</v>
      </c>
      <c r="C10126" t="s">
        <v>38749</v>
      </c>
      <c r="E10126" t="s">
        <v>38750</v>
      </c>
    </row>
    <row r="10127" spans="1:5" x14ac:dyDescent="0.3">
      <c r="A10127" t="s">
        <v>38751</v>
      </c>
      <c r="B10127" t="s">
        <v>38752</v>
      </c>
      <c r="C10127" t="s">
        <v>38753</v>
      </c>
      <c r="E10127" t="s">
        <v>38754</v>
      </c>
    </row>
    <row r="10128" spans="1:5" x14ac:dyDescent="0.3">
      <c r="A10128" t="s">
        <v>38755</v>
      </c>
      <c r="B10128" t="s">
        <v>38756</v>
      </c>
      <c r="C10128" t="s">
        <v>38757</v>
      </c>
      <c r="E10128" t="s">
        <v>38758</v>
      </c>
    </row>
    <row r="10129" spans="1:5" x14ac:dyDescent="0.3">
      <c r="A10129" t="s">
        <v>38759</v>
      </c>
      <c r="B10129" t="s">
        <v>38760</v>
      </c>
      <c r="C10129" t="s">
        <v>38761</v>
      </c>
      <c r="E10129" t="s">
        <v>38762</v>
      </c>
    </row>
    <row r="10130" spans="1:5" x14ac:dyDescent="0.3">
      <c r="A10130" t="s">
        <v>38763</v>
      </c>
      <c r="B10130" t="s">
        <v>38760</v>
      </c>
      <c r="C10130" t="s">
        <v>27242</v>
      </c>
      <c r="E10130" t="s">
        <v>27242</v>
      </c>
    </row>
    <row r="10131" spans="1:5" x14ac:dyDescent="0.3">
      <c r="A10131" t="s">
        <v>38764</v>
      </c>
      <c r="B10131" t="s">
        <v>38765</v>
      </c>
      <c r="C10131" t="s">
        <v>38766</v>
      </c>
      <c r="E10131" t="s">
        <v>38767</v>
      </c>
    </row>
    <row r="10132" spans="1:5" x14ac:dyDescent="0.3">
      <c r="A10132" t="s">
        <v>38768</v>
      </c>
      <c r="B10132" t="s">
        <v>38769</v>
      </c>
      <c r="C10132" t="s">
        <v>38770</v>
      </c>
      <c r="E10132" t="s">
        <v>38771</v>
      </c>
    </row>
    <row r="10133" spans="1:5" x14ac:dyDescent="0.3">
      <c r="A10133" t="s">
        <v>38772</v>
      </c>
      <c r="B10133" t="s">
        <v>38769</v>
      </c>
      <c r="C10133" t="s">
        <v>38770</v>
      </c>
      <c r="E10133" t="s">
        <v>38773</v>
      </c>
    </row>
    <row r="10134" spans="1:5" x14ac:dyDescent="0.3">
      <c r="A10134" t="s">
        <v>38774</v>
      </c>
      <c r="B10134" t="s">
        <v>38775</v>
      </c>
      <c r="C10134" t="s">
        <v>38776</v>
      </c>
      <c r="E10134" t="s">
        <v>38777</v>
      </c>
    </row>
    <row r="10135" spans="1:5" x14ac:dyDescent="0.3">
      <c r="A10135" t="s">
        <v>38778</v>
      </c>
      <c r="B10135" t="s">
        <v>38779</v>
      </c>
      <c r="C10135" t="s">
        <v>38780</v>
      </c>
      <c r="E10135" t="s">
        <v>38781</v>
      </c>
    </row>
    <row r="10136" spans="1:5" x14ac:dyDescent="0.3">
      <c r="A10136" t="s">
        <v>38782</v>
      </c>
      <c r="B10136" t="s">
        <v>38779</v>
      </c>
      <c r="C10136" t="s">
        <v>38780</v>
      </c>
      <c r="E10136" t="s">
        <v>38783</v>
      </c>
    </row>
    <row r="10137" spans="1:5" x14ac:dyDescent="0.3">
      <c r="A10137" t="s">
        <v>38784</v>
      </c>
      <c r="B10137" t="s">
        <v>38785</v>
      </c>
      <c r="C10137" t="s">
        <v>38786</v>
      </c>
      <c r="E10137" t="s">
        <v>38787</v>
      </c>
    </row>
    <row r="10138" spans="1:5" x14ac:dyDescent="0.3">
      <c r="A10138" t="s">
        <v>38788</v>
      </c>
      <c r="B10138" t="s">
        <v>38785</v>
      </c>
      <c r="C10138" t="s">
        <v>38786</v>
      </c>
      <c r="E10138" t="s">
        <v>38789</v>
      </c>
    </row>
    <row r="10139" spans="1:5" x14ac:dyDescent="0.3">
      <c r="A10139" t="s">
        <v>38790</v>
      </c>
      <c r="B10139" t="s">
        <v>38785</v>
      </c>
      <c r="C10139" t="s">
        <v>38786</v>
      </c>
      <c r="E10139" t="s">
        <v>38791</v>
      </c>
    </row>
    <row r="10140" spans="1:5" x14ac:dyDescent="0.3">
      <c r="A10140" t="s">
        <v>38792</v>
      </c>
      <c r="B10140" t="s">
        <v>38785</v>
      </c>
      <c r="C10140" t="s">
        <v>38786</v>
      </c>
      <c r="E10140" t="s">
        <v>38793</v>
      </c>
    </row>
    <row r="10141" spans="1:5" x14ac:dyDescent="0.3">
      <c r="A10141" t="s">
        <v>38794</v>
      </c>
      <c r="B10141" t="s">
        <v>38785</v>
      </c>
      <c r="C10141" t="s">
        <v>38786</v>
      </c>
      <c r="E10141" t="s">
        <v>38795</v>
      </c>
    </row>
    <row r="10142" spans="1:5" x14ac:dyDescent="0.3">
      <c r="A10142" t="s">
        <v>38796</v>
      </c>
      <c r="B10142" t="s">
        <v>38785</v>
      </c>
      <c r="C10142" t="s">
        <v>38786</v>
      </c>
      <c r="E10142" t="s">
        <v>38797</v>
      </c>
    </row>
    <row r="10143" spans="1:5" x14ac:dyDescent="0.3">
      <c r="A10143" t="s">
        <v>38798</v>
      </c>
      <c r="B10143" t="s">
        <v>38799</v>
      </c>
      <c r="C10143" t="s">
        <v>38800</v>
      </c>
      <c r="E10143" t="s">
        <v>38801</v>
      </c>
    </row>
    <row r="10144" spans="1:5" x14ac:dyDescent="0.3">
      <c r="A10144" t="s">
        <v>38802</v>
      </c>
      <c r="B10144" t="s">
        <v>38799</v>
      </c>
      <c r="C10144" t="s">
        <v>38800</v>
      </c>
      <c r="E10144" t="s">
        <v>38803</v>
      </c>
    </row>
    <row r="10145" spans="1:5" x14ac:dyDescent="0.3">
      <c r="A10145" t="s">
        <v>38804</v>
      </c>
      <c r="B10145" t="s">
        <v>38799</v>
      </c>
      <c r="C10145" t="s">
        <v>38800</v>
      </c>
      <c r="E10145" t="s">
        <v>38805</v>
      </c>
    </row>
    <row r="10146" spans="1:5" x14ac:dyDescent="0.3">
      <c r="A10146" t="s">
        <v>38806</v>
      </c>
      <c r="B10146" t="s">
        <v>38799</v>
      </c>
      <c r="C10146" t="s">
        <v>38800</v>
      </c>
      <c r="E10146" t="s">
        <v>38807</v>
      </c>
    </row>
    <row r="10147" spans="1:5" x14ac:dyDescent="0.3">
      <c r="A10147" t="s">
        <v>38808</v>
      </c>
      <c r="B10147" t="s">
        <v>38799</v>
      </c>
      <c r="C10147" t="s">
        <v>38800</v>
      </c>
      <c r="E10147" t="s">
        <v>38809</v>
      </c>
    </row>
    <row r="10148" spans="1:5" x14ac:dyDescent="0.3">
      <c r="A10148" t="s">
        <v>38810</v>
      </c>
      <c r="B10148" t="s">
        <v>38799</v>
      </c>
      <c r="C10148" t="s">
        <v>38800</v>
      </c>
      <c r="E10148" t="s">
        <v>38811</v>
      </c>
    </row>
    <row r="10149" spans="1:5" x14ac:dyDescent="0.3">
      <c r="A10149" t="s">
        <v>38812</v>
      </c>
      <c r="B10149" t="s">
        <v>38799</v>
      </c>
      <c r="C10149" t="s">
        <v>38800</v>
      </c>
      <c r="E10149" t="s">
        <v>38813</v>
      </c>
    </row>
    <row r="10150" spans="1:5" x14ac:dyDescent="0.3">
      <c r="A10150" t="s">
        <v>38814</v>
      </c>
      <c r="B10150" t="s">
        <v>38799</v>
      </c>
      <c r="C10150" t="s">
        <v>38800</v>
      </c>
      <c r="E10150" t="s">
        <v>38815</v>
      </c>
    </row>
    <row r="10151" spans="1:5" x14ac:dyDescent="0.3">
      <c r="A10151" t="s">
        <v>38816</v>
      </c>
      <c r="B10151" t="s">
        <v>38799</v>
      </c>
      <c r="C10151" t="s">
        <v>38800</v>
      </c>
      <c r="E10151" t="s">
        <v>38817</v>
      </c>
    </row>
    <row r="10152" spans="1:5" x14ac:dyDescent="0.3">
      <c r="A10152" t="s">
        <v>38818</v>
      </c>
      <c r="B10152" t="s">
        <v>38819</v>
      </c>
      <c r="C10152" t="s">
        <v>38820</v>
      </c>
      <c r="E10152" t="s">
        <v>38821</v>
      </c>
    </row>
    <row r="10153" spans="1:5" x14ac:dyDescent="0.3">
      <c r="A10153" t="s">
        <v>38822</v>
      </c>
      <c r="B10153" t="s">
        <v>38823</v>
      </c>
      <c r="C10153" t="s">
        <v>38824</v>
      </c>
      <c r="E10153" t="s">
        <v>38825</v>
      </c>
    </row>
    <row r="10154" spans="1:5" x14ac:dyDescent="0.3">
      <c r="A10154" t="s">
        <v>38826</v>
      </c>
      <c r="B10154" t="s">
        <v>38827</v>
      </c>
      <c r="C10154" t="s">
        <v>38828</v>
      </c>
      <c r="E10154" t="s">
        <v>38829</v>
      </c>
    </row>
    <row r="10155" spans="1:5" x14ac:dyDescent="0.3">
      <c r="A10155" t="s">
        <v>38830</v>
      </c>
      <c r="B10155" t="s">
        <v>38827</v>
      </c>
      <c r="C10155" t="s">
        <v>38828</v>
      </c>
      <c r="E10155" t="s">
        <v>38831</v>
      </c>
    </row>
    <row r="10156" spans="1:5" x14ac:dyDescent="0.3">
      <c r="A10156" t="s">
        <v>38832</v>
      </c>
      <c r="B10156" t="s">
        <v>38827</v>
      </c>
      <c r="C10156" t="s">
        <v>38828</v>
      </c>
      <c r="E10156" t="s">
        <v>38833</v>
      </c>
    </row>
    <row r="10157" spans="1:5" x14ac:dyDescent="0.3">
      <c r="A10157" t="s">
        <v>38834</v>
      </c>
      <c r="B10157" t="s">
        <v>38835</v>
      </c>
      <c r="C10157" t="s">
        <v>38836</v>
      </c>
      <c r="E10157" t="s">
        <v>38837</v>
      </c>
    </row>
    <row r="10158" spans="1:5" x14ac:dyDescent="0.3">
      <c r="A10158" t="s">
        <v>38838</v>
      </c>
      <c r="B10158" t="s">
        <v>38839</v>
      </c>
      <c r="C10158" t="s">
        <v>10538</v>
      </c>
      <c r="E10158" t="s">
        <v>38840</v>
      </c>
    </row>
    <row r="10159" spans="1:5" x14ac:dyDescent="0.3">
      <c r="A10159" t="s">
        <v>38841</v>
      </c>
      <c r="B10159" t="s">
        <v>38839</v>
      </c>
      <c r="C10159" t="s">
        <v>10538</v>
      </c>
      <c r="E10159" t="s">
        <v>38842</v>
      </c>
    </row>
    <row r="10160" spans="1:5" x14ac:dyDescent="0.3">
      <c r="A10160" t="s">
        <v>38843</v>
      </c>
      <c r="B10160" t="s">
        <v>38839</v>
      </c>
      <c r="C10160" t="s">
        <v>10538</v>
      </c>
      <c r="E10160" t="s">
        <v>38844</v>
      </c>
    </row>
    <row r="10161" spans="1:5" x14ac:dyDescent="0.3">
      <c r="A10161" t="s">
        <v>38845</v>
      </c>
      <c r="B10161" t="s">
        <v>38839</v>
      </c>
      <c r="C10161" t="s">
        <v>10538</v>
      </c>
      <c r="E10161" t="s">
        <v>38846</v>
      </c>
    </row>
    <row r="10162" spans="1:5" x14ac:dyDescent="0.3">
      <c r="A10162" t="s">
        <v>38847</v>
      </c>
      <c r="B10162" t="s">
        <v>38848</v>
      </c>
      <c r="C10162" t="s">
        <v>38849</v>
      </c>
      <c r="E10162" t="s">
        <v>38850</v>
      </c>
    </row>
    <row r="10163" spans="1:5" x14ac:dyDescent="0.3">
      <c r="A10163" t="s">
        <v>38851</v>
      </c>
      <c r="B10163" t="s">
        <v>38848</v>
      </c>
      <c r="C10163" t="s">
        <v>38849</v>
      </c>
      <c r="E10163" t="s">
        <v>38852</v>
      </c>
    </row>
    <row r="10164" spans="1:5" x14ac:dyDescent="0.3">
      <c r="A10164" t="s">
        <v>38853</v>
      </c>
      <c r="B10164" t="s">
        <v>38848</v>
      </c>
      <c r="C10164" t="s">
        <v>38849</v>
      </c>
      <c r="E10164" t="s">
        <v>38854</v>
      </c>
    </row>
    <row r="10165" spans="1:5" x14ac:dyDescent="0.3">
      <c r="A10165" t="s">
        <v>38855</v>
      </c>
      <c r="B10165" t="s">
        <v>38848</v>
      </c>
      <c r="C10165" t="s">
        <v>38849</v>
      </c>
      <c r="E10165" t="s">
        <v>38856</v>
      </c>
    </row>
    <row r="10166" spans="1:5" x14ac:dyDescent="0.3">
      <c r="A10166" t="s">
        <v>38857</v>
      </c>
      <c r="B10166" t="s">
        <v>38848</v>
      </c>
      <c r="C10166" t="s">
        <v>38849</v>
      </c>
      <c r="E10166" t="s">
        <v>38858</v>
      </c>
    </row>
    <row r="10167" spans="1:5" x14ac:dyDescent="0.3">
      <c r="A10167" t="s">
        <v>38859</v>
      </c>
      <c r="B10167" t="s">
        <v>38860</v>
      </c>
      <c r="C10167" t="s">
        <v>38861</v>
      </c>
      <c r="E10167" t="s">
        <v>38862</v>
      </c>
    </row>
    <row r="10168" spans="1:5" x14ac:dyDescent="0.3">
      <c r="A10168" t="s">
        <v>38863</v>
      </c>
      <c r="B10168" t="s">
        <v>38864</v>
      </c>
      <c r="C10168" t="s">
        <v>38865</v>
      </c>
      <c r="E10168" t="s">
        <v>38866</v>
      </c>
    </row>
    <row r="10169" spans="1:5" x14ac:dyDescent="0.3">
      <c r="A10169" t="s">
        <v>38867</v>
      </c>
      <c r="B10169" t="s">
        <v>38860</v>
      </c>
      <c r="C10169" t="s">
        <v>38861</v>
      </c>
      <c r="E10169" t="s">
        <v>38868</v>
      </c>
    </row>
    <row r="10170" spans="1:5" x14ac:dyDescent="0.3">
      <c r="A10170" t="s">
        <v>38869</v>
      </c>
      <c r="B10170" t="s">
        <v>38864</v>
      </c>
      <c r="C10170" t="s">
        <v>38865</v>
      </c>
      <c r="E10170" t="s">
        <v>38870</v>
      </c>
    </row>
    <row r="10171" spans="1:5" x14ac:dyDescent="0.3">
      <c r="A10171" t="s">
        <v>38871</v>
      </c>
      <c r="B10171" t="s">
        <v>38864</v>
      </c>
      <c r="C10171" t="s">
        <v>38865</v>
      </c>
      <c r="E10171" t="s">
        <v>38872</v>
      </c>
    </row>
    <row r="10172" spans="1:5" x14ac:dyDescent="0.3">
      <c r="A10172" t="s">
        <v>38873</v>
      </c>
      <c r="B10172" t="s">
        <v>38864</v>
      </c>
      <c r="C10172" t="s">
        <v>38865</v>
      </c>
      <c r="E10172" t="s">
        <v>38874</v>
      </c>
    </row>
    <row r="10173" spans="1:5" x14ac:dyDescent="0.3">
      <c r="A10173" t="s">
        <v>38875</v>
      </c>
      <c r="B10173" t="s">
        <v>38864</v>
      </c>
      <c r="C10173" t="s">
        <v>38865</v>
      </c>
      <c r="E10173" t="s">
        <v>38876</v>
      </c>
    </row>
    <row r="10174" spans="1:5" x14ac:dyDescent="0.3">
      <c r="A10174" t="s">
        <v>38877</v>
      </c>
      <c r="B10174" t="s">
        <v>38864</v>
      </c>
      <c r="C10174" t="s">
        <v>38865</v>
      </c>
      <c r="E10174" t="s">
        <v>38878</v>
      </c>
    </row>
    <row r="10175" spans="1:5" x14ac:dyDescent="0.3">
      <c r="A10175" t="s">
        <v>38879</v>
      </c>
      <c r="B10175" t="s">
        <v>38880</v>
      </c>
      <c r="C10175" t="s">
        <v>38881</v>
      </c>
      <c r="E10175" t="s">
        <v>38882</v>
      </c>
    </row>
    <row r="10176" spans="1:5" x14ac:dyDescent="0.3">
      <c r="A10176" t="s">
        <v>38883</v>
      </c>
      <c r="B10176" t="s">
        <v>38884</v>
      </c>
      <c r="C10176" t="s">
        <v>38885</v>
      </c>
      <c r="E10176" t="s">
        <v>38886</v>
      </c>
    </row>
    <row r="10177" spans="1:5" x14ac:dyDescent="0.3">
      <c r="A10177" t="s">
        <v>38887</v>
      </c>
      <c r="B10177" t="s">
        <v>38888</v>
      </c>
      <c r="C10177" t="s">
        <v>7109</v>
      </c>
      <c r="E10177" t="s">
        <v>38889</v>
      </c>
    </row>
    <row r="10178" spans="1:5" x14ac:dyDescent="0.3">
      <c r="A10178" t="s">
        <v>38890</v>
      </c>
      <c r="B10178" t="s">
        <v>38891</v>
      </c>
      <c r="C10178" t="s">
        <v>38892</v>
      </c>
      <c r="E10178" t="s">
        <v>38893</v>
      </c>
    </row>
    <row r="10179" spans="1:5" x14ac:dyDescent="0.3">
      <c r="A10179" t="s">
        <v>38894</v>
      </c>
      <c r="B10179" t="s">
        <v>38895</v>
      </c>
      <c r="C10179" t="s">
        <v>23235</v>
      </c>
      <c r="E10179" t="s">
        <v>38896</v>
      </c>
    </row>
    <row r="10180" spans="1:5" x14ac:dyDescent="0.3">
      <c r="A10180" t="s">
        <v>38897</v>
      </c>
      <c r="B10180" t="s">
        <v>38898</v>
      </c>
      <c r="C10180" t="s">
        <v>38899</v>
      </c>
      <c r="E10180" t="s">
        <v>38900</v>
      </c>
    </row>
    <row r="10181" spans="1:5" x14ac:dyDescent="0.3">
      <c r="A10181" t="s">
        <v>38901</v>
      </c>
      <c r="B10181" t="s">
        <v>38898</v>
      </c>
      <c r="C10181" t="s">
        <v>38899</v>
      </c>
      <c r="E10181" t="s">
        <v>38902</v>
      </c>
    </row>
    <row r="10182" spans="1:5" x14ac:dyDescent="0.3">
      <c r="A10182" t="s">
        <v>38903</v>
      </c>
      <c r="B10182" t="s">
        <v>38904</v>
      </c>
      <c r="C10182" t="s">
        <v>7871</v>
      </c>
      <c r="E10182" t="s">
        <v>38905</v>
      </c>
    </row>
    <row r="10183" spans="1:5" x14ac:dyDescent="0.3">
      <c r="A10183" t="s">
        <v>38906</v>
      </c>
      <c r="B10183" t="s">
        <v>38904</v>
      </c>
      <c r="C10183" t="s">
        <v>7871</v>
      </c>
      <c r="E10183" t="s">
        <v>38907</v>
      </c>
    </row>
    <row r="10184" spans="1:5" x14ac:dyDescent="0.3">
      <c r="A10184" t="s">
        <v>38908</v>
      </c>
      <c r="B10184" t="s">
        <v>38904</v>
      </c>
      <c r="C10184" t="s">
        <v>7871</v>
      </c>
      <c r="E10184" t="s">
        <v>38909</v>
      </c>
    </row>
    <row r="10185" spans="1:5" x14ac:dyDescent="0.3">
      <c r="A10185" t="s">
        <v>38910</v>
      </c>
      <c r="B10185" t="s">
        <v>38904</v>
      </c>
      <c r="C10185" t="s">
        <v>7871</v>
      </c>
      <c r="E10185" t="s">
        <v>38911</v>
      </c>
    </row>
    <row r="10186" spans="1:5" x14ac:dyDescent="0.3">
      <c r="A10186" t="s">
        <v>38912</v>
      </c>
      <c r="B10186" t="s">
        <v>38904</v>
      </c>
      <c r="C10186" t="s">
        <v>7871</v>
      </c>
      <c r="E10186" t="s">
        <v>38913</v>
      </c>
    </row>
    <row r="10187" spans="1:5" x14ac:dyDescent="0.3">
      <c r="A10187" t="s">
        <v>38914</v>
      </c>
      <c r="B10187" t="s">
        <v>38904</v>
      </c>
      <c r="C10187" t="s">
        <v>7871</v>
      </c>
      <c r="E10187" t="s">
        <v>38915</v>
      </c>
    </row>
    <row r="10188" spans="1:5" x14ac:dyDescent="0.3">
      <c r="A10188" t="s">
        <v>38916</v>
      </c>
      <c r="B10188" t="s">
        <v>38904</v>
      </c>
      <c r="C10188" t="s">
        <v>7871</v>
      </c>
      <c r="E10188" t="s">
        <v>38917</v>
      </c>
    </row>
    <row r="10189" spans="1:5" x14ac:dyDescent="0.3">
      <c r="A10189" t="s">
        <v>38918</v>
      </c>
      <c r="B10189" t="s">
        <v>38904</v>
      </c>
      <c r="C10189" t="s">
        <v>7871</v>
      </c>
      <c r="E10189" t="s">
        <v>38919</v>
      </c>
    </row>
    <row r="10190" spans="1:5" x14ac:dyDescent="0.3">
      <c r="A10190" t="s">
        <v>38920</v>
      </c>
      <c r="B10190" t="s">
        <v>38904</v>
      </c>
      <c r="C10190" t="s">
        <v>7871</v>
      </c>
      <c r="E10190" t="s">
        <v>38921</v>
      </c>
    </row>
    <row r="10191" spans="1:5" x14ac:dyDescent="0.3">
      <c r="A10191" t="s">
        <v>38922</v>
      </c>
      <c r="B10191" t="s">
        <v>38904</v>
      </c>
      <c r="C10191" t="s">
        <v>7871</v>
      </c>
      <c r="E10191" t="s">
        <v>38923</v>
      </c>
    </row>
    <row r="10192" spans="1:5" x14ac:dyDescent="0.3">
      <c r="A10192" t="s">
        <v>38924</v>
      </c>
      <c r="B10192" t="s">
        <v>38925</v>
      </c>
      <c r="C10192" t="s">
        <v>38926</v>
      </c>
      <c r="E10192" t="s">
        <v>38927</v>
      </c>
    </row>
    <row r="10193" spans="1:5" x14ac:dyDescent="0.3">
      <c r="A10193" t="s">
        <v>38928</v>
      </c>
      <c r="B10193" t="s">
        <v>38929</v>
      </c>
      <c r="C10193" t="s">
        <v>38930</v>
      </c>
      <c r="E10193" t="s">
        <v>38931</v>
      </c>
    </row>
    <row r="10194" spans="1:5" x14ac:dyDescent="0.3">
      <c r="A10194" t="s">
        <v>38932</v>
      </c>
      <c r="B10194" t="s">
        <v>38929</v>
      </c>
      <c r="C10194" t="s">
        <v>38930</v>
      </c>
      <c r="E10194" t="s">
        <v>38933</v>
      </c>
    </row>
    <row r="10195" spans="1:5" x14ac:dyDescent="0.3">
      <c r="A10195" t="s">
        <v>38934</v>
      </c>
      <c r="B10195" t="s">
        <v>38935</v>
      </c>
      <c r="C10195" t="s">
        <v>38936</v>
      </c>
      <c r="E10195" t="s">
        <v>38937</v>
      </c>
    </row>
    <row r="10196" spans="1:5" x14ac:dyDescent="0.3">
      <c r="A10196" t="s">
        <v>38938</v>
      </c>
      <c r="B10196" t="s">
        <v>38935</v>
      </c>
      <c r="C10196" t="s">
        <v>38936</v>
      </c>
      <c r="E10196" t="s">
        <v>38939</v>
      </c>
    </row>
    <row r="10197" spans="1:5" x14ac:dyDescent="0.3">
      <c r="A10197" t="s">
        <v>38940</v>
      </c>
      <c r="B10197" t="s">
        <v>38941</v>
      </c>
      <c r="C10197" t="s">
        <v>38942</v>
      </c>
      <c r="E10197" t="s">
        <v>38943</v>
      </c>
    </row>
    <row r="10198" spans="1:5" x14ac:dyDescent="0.3">
      <c r="A10198" t="s">
        <v>38944</v>
      </c>
      <c r="B10198" t="s">
        <v>38945</v>
      </c>
      <c r="C10198" t="s">
        <v>38946</v>
      </c>
      <c r="E10198" t="s">
        <v>38947</v>
      </c>
    </row>
    <row r="10199" spans="1:5" x14ac:dyDescent="0.3">
      <c r="A10199" t="s">
        <v>38948</v>
      </c>
      <c r="B10199" t="s">
        <v>38949</v>
      </c>
      <c r="C10199" t="s">
        <v>38950</v>
      </c>
      <c r="E10199" t="s">
        <v>38951</v>
      </c>
    </row>
    <row r="10200" spans="1:5" x14ac:dyDescent="0.3">
      <c r="A10200" t="s">
        <v>38952</v>
      </c>
      <c r="B10200" t="s">
        <v>38949</v>
      </c>
      <c r="C10200" t="s">
        <v>38950</v>
      </c>
      <c r="E10200" t="s">
        <v>38953</v>
      </c>
    </row>
    <row r="10201" spans="1:5" x14ac:dyDescent="0.3">
      <c r="A10201" t="s">
        <v>38954</v>
      </c>
      <c r="B10201" t="s">
        <v>38949</v>
      </c>
      <c r="C10201" t="s">
        <v>38955</v>
      </c>
      <c r="E10201" t="s">
        <v>38956</v>
      </c>
    </row>
    <row r="10202" spans="1:5" x14ac:dyDescent="0.3">
      <c r="A10202" t="s">
        <v>38957</v>
      </c>
      <c r="B10202" t="s">
        <v>38949</v>
      </c>
      <c r="C10202" t="s">
        <v>38950</v>
      </c>
      <c r="E10202" t="s">
        <v>38958</v>
      </c>
    </row>
    <row r="10203" spans="1:5" x14ac:dyDescent="0.3">
      <c r="A10203" t="s">
        <v>38959</v>
      </c>
      <c r="B10203" t="s">
        <v>38949</v>
      </c>
      <c r="C10203" t="s">
        <v>38950</v>
      </c>
      <c r="E10203" t="s">
        <v>38960</v>
      </c>
    </row>
    <row r="10204" spans="1:5" x14ac:dyDescent="0.3">
      <c r="A10204" t="s">
        <v>38961</v>
      </c>
      <c r="B10204" t="s">
        <v>38949</v>
      </c>
      <c r="C10204" t="s">
        <v>38950</v>
      </c>
      <c r="E10204" t="s">
        <v>38962</v>
      </c>
    </row>
    <row r="10205" spans="1:5" x14ac:dyDescent="0.3">
      <c r="A10205" t="s">
        <v>38963</v>
      </c>
      <c r="B10205" t="s">
        <v>38964</v>
      </c>
      <c r="C10205" t="s">
        <v>38965</v>
      </c>
      <c r="E10205" t="s">
        <v>38966</v>
      </c>
    </row>
    <row r="10206" spans="1:5" x14ac:dyDescent="0.3">
      <c r="A10206" t="s">
        <v>38967</v>
      </c>
      <c r="B10206" t="s">
        <v>38968</v>
      </c>
      <c r="C10206" t="s">
        <v>38969</v>
      </c>
      <c r="E10206" t="s">
        <v>38970</v>
      </c>
    </row>
    <row r="10207" spans="1:5" x14ac:dyDescent="0.3">
      <c r="A10207" t="s">
        <v>38971</v>
      </c>
      <c r="B10207" t="s">
        <v>38968</v>
      </c>
      <c r="C10207" t="s">
        <v>38969</v>
      </c>
      <c r="E10207" t="s">
        <v>38972</v>
      </c>
    </row>
    <row r="10208" spans="1:5" x14ac:dyDescent="0.3">
      <c r="A10208" t="s">
        <v>38973</v>
      </c>
      <c r="B10208" t="s">
        <v>38974</v>
      </c>
      <c r="C10208" t="s">
        <v>38975</v>
      </c>
      <c r="E10208" t="s">
        <v>38976</v>
      </c>
    </row>
    <row r="10209" spans="1:5" x14ac:dyDescent="0.3">
      <c r="A10209" t="s">
        <v>38977</v>
      </c>
      <c r="B10209" t="s">
        <v>38978</v>
      </c>
      <c r="C10209" t="s">
        <v>7864</v>
      </c>
      <c r="E10209" t="s">
        <v>38979</v>
      </c>
    </row>
    <row r="10210" spans="1:5" x14ac:dyDescent="0.3">
      <c r="A10210" t="s">
        <v>38980</v>
      </c>
      <c r="B10210" t="s">
        <v>38978</v>
      </c>
      <c r="C10210" t="s">
        <v>7864</v>
      </c>
      <c r="E10210" t="s">
        <v>38981</v>
      </c>
    </row>
    <row r="10211" spans="1:5" x14ac:dyDescent="0.3">
      <c r="A10211" t="s">
        <v>38982</v>
      </c>
      <c r="B10211" t="s">
        <v>38978</v>
      </c>
      <c r="C10211" t="s">
        <v>7864</v>
      </c>
      <c r="E10211" t="s">
        <v>38983</v>
      </c>
    </row>
    <row r="10212" spans="1:5" x14ac:dyDescent="0.3">
      <c r="A10212" t="s">
        <v>38984</v>
      </c>
      <c r="B10212" t="s">
        <v>38985</v>
      </c>
      <c r="C10212" t="s">
        <v>38986</v>
      </c>
      <c r="E10212" t="s">
        <v>38987</v>
      </c>
    </row>
    <row r="10213" spans="1:5" x14ac:dyDescent="0.3">
      <c r="A10213" t="s">
        <v>38988</v>
      </c>
      <c r="B10213" t="s">
        <v>38989</v>
      </c>
      <c r="C10213" t="s">
        <v>38990</v>
      </c>
      <c r="E10213" t="s">
        <v>38991</v>
      </c>
    </row>
    <row r="10214" spans="1:5" x14ac:dyDescent="0.3">
      <c r="A10214" t="s">
        <v>38992</v>
      </c>
      <c r="B10214" t="s">
        <v>38989</v>
      </c>
      <c r="C10214" t="s">
        <v>38990</v>
      </c>
      <c r="E10214" t="s">
        <v>38993</v>
      </c>
    </row>
    <row r="10215" spans="1:5" x14ac:dyDescent="0.3">
      <c r="A10215" t="s">
        <v>38994</v>
      </c>
      <c r="B10215" t="s">
        <v>38995</v>
      </c>
      <c r="C10215" t="s">
        <v>38996</v>
      </c>
      <c r="E10215" t="s">
        <v>38997</v>
      </c>
    </row>
    <row r="10216" spans="1:5" x14ac:dyDescent="0.3">
      <c r="A10216" t="s">
        <v>38998</v>
      </c>
      <c r="B10216" t="s">
        <v>38999</v>
      </c>
      <c r="C10216" t="s">
        <v>39000</v>
      </c>
      <c r="E10216" t="s">
        <v>39001</v>
      </c>
    </row>
    <row r="10217" spans="1:5" x14ac:dyDescent="0.3">
      <c r="A10217" t="s">
        <v>39002</v>
      </c>
      <c r="B10217" t="s">
        <v>38999</v>
      </c>
      <c r="C10217" t="s">
        <v>39000</v>
      </c>
      <c r="E10217" t="s">
        <v>39003</v>
      </c>
    </row>
    <row r="10218" spans="1:5" x14ac:dyDescent="0.3">
      <c r="A10218" t="s">
        <v>39004</v>
      </c>
      <c r="B10218" t="s">
        <v>38999</v>
      </c>
      <c r="C10218" t="s">
        <v>39000</v>
      </c>
      <c r="E10218" t="s">
        <v>39005</v>
      </c>
    </row>
    <row r="10219" spans="1:5" x14ac:dyDescent="0.3">
      <c r="A10219" t="s">
        <v>39006</v>
      </c>
      <c r="B10219" t="s">
        <v>38999</v>
      </c>
      <c r="C10219" t="s">
        <v>39000</v>
      </c>
      <c r="E10219" t="s">
        <v>39007</v>
      </c>
    </row>
    <row r="10220" spans="1:5" x14ac:dyDescent="0.3">
      <c r="A10220" t="s">
        <v>39008</v>
      </c>
      <c r="B10220" t="s">
        <v>38999</v>
      </c>
      <c r="C10220" t="s">
        <v>39000</v>
      </c>
      <c r="E10220" t="s">
        <v>39009</v>
      </c>
    </row>
    <row r="10221" spans="1:5" x14ac:dyDescent="0.3">
      <c r="A10221" t="s">
        <v>39010</v>
      </c>
      <c r="B10221" t="s">
        <v>38999</v>
      </c>
      <c r="C10221" t="s">
        <v>39000</v>
      </c>
      <c r="E10221" t="s">
        <v>39011</v>
      </c>
    </row>
    <row r="10222" spans="1:5" x14ac:dyDescent="0.3">
      <c r="A10222" t="s">
        <v>39012</v>
      </c>
      <c r="B10222" t="s">
        <v>38999</v>
      </c>
      <c r="C10222" t="s">
        <v>39000</v>
      </c>
      <c r="E10222" t="s">
        <v>39013</v>
      </c>
    </row>
    <row r="10223" spans="1:5" x14ac:dyDescent="0.3">
      <c r="A10223" t="s">
        <v>39014</v>
      </c>
      <c r="B10223" t="s">
        <v>38999</v>
      </c>
      <c r="C10223" t="s">
        <v>39000</v>
      </c>
      <c r="E10223" t="s">
        <v>39015</v>
      </c>
    </row>
    <row r="10224" spans="1:5" x14ac:dyDescent="0.3">
      <c r="A10224" t="s">
        <v>39016</v>
      </c>
      <c r="B10224" t="s">
        <v>38999</v>
      </c>
      <c r="C10224" t="s">
        <v>39000</v>
      </c>
      <c r="E10224" t="s">
        <v>39017</v>
      </c>
    </row>
    <row r="10225" spans="1:5" x14ac:dyDescent="0.3">
      <c r="A10225" t="s">
        <v>39018</v>
      </c>
      <c r="B10225" t="s">
        <v>39019</v>
      </c>
      <c r="C10225" t="s">
        <v>39020</v>
      </c>
      <c r="E10225" t="s">
        <v>39021</v>
      </c>
    </row>
    <row r="10226" spans="1:5" x14ac:dyDescent="0.3">
      <c r="A10226" t="s">
        <v>39022</v>
      </c>
      <c r="B10226" t="s">
        <v>39019</v>
      </c>
      <c r="C10226" t="s">
        <v>39020</v>
      </c>
      <c r="E10226" t="s">
        <v>39023</v>
      </c>
    </row>
    <row r="10227" spans="1:5" x14ac:dyDescent="0.3">
      <c r="A10227" t="s">
        <v>39024</v>
      </c>
      <c r="B10227" t="s">
        <v>39019</v>
      </c>
      <c r="C10227" t="s">
        <v>39020</v>
      </c>
      <c r="E10227" t="s">
        <v>39025</v>
      </c>
    </row>
    <row r="10228" spans="1:5" x14ac:dyDescent="0.3">
      <c r="A10228" t="s">
        <v>39026</v>
      </c>
      <c r="B10228" t="s">
        <v>39019</v>
      </c>
      <c r="C10228" t="s">
        <v>39020</v>
      </c>
      <c r="E10228" t="s">
        <v>39027</v>
      </c>
    </row>
    <row r="10229" spans="1:5" x14ac:dyDescent="0.3">
      <c r="A10229" t="s">
        <v>39028</v>
      </c>
      <c r="B10229" t="s">
        <v>39019</v>
      </c>
      <c r="C10229" t="s">
        <v>39020</v>
      </c>
      <c r="E10229" t="s">
        <v>39029</v>
      </c>
    </row>
    <row r="10230" spans="1:5" x14ac:dyDescent="0.3">
      <c r="A10230" t="s">
        <v>39030</v>
      </c>
      <c r="B10230" t="s">
        <v>39019</v>
      </c>
      <c r="C10230" t="s">
        <v>39020</v>
      </c>
      <c r="E10230" t="s">
        <v>39031</v>
      </c>
    </row>
    <row r="10231" spans="1:5" x14ac:dyDescent="0.3">
      <c r="A10231" t="s">
        <v>39032</v>
      </c>
      <c r="B10231" t="s">
        <v>39019</v>
      </c>
      <c r="C10231" t="s">
        <v>39020</v>
      </c>
      <c r="E10231" t="s">
        <v>39033</v>
      </c>
    </row>
    <row r="10232" spans="1:5" x14ac:dyDescent="0.3">
      <c r="A10232" t="s">
        <v>39034</v>
      </c>
      <c r="B10232" t="s">
        <v>39035</v>
      </c>
      <c r="C10232" t="s">
        <v>7886</v>
      </c>
      <c r="E10232" t="s">
        <v>39036</v>
      </c>
    </row>
    <row r="10233" spans="1:5" x14ac:dyDescent="0.3">
      <c r="A10233" t="s">
        <v>39037</v>
      </c>
      <c r="B10233" t="s">
        <v>39038</v>
      </c>
      <c r="C10233" t="s">
        <v>39039</v>
      </c>
      <c r="E10233" t="s">
        <v>39040</v>
      </c>
    </row>
    <row r="10234" spans="1:5" x14ac:dyDescent="0.3">
      <c r="A10234" t="s">
        <v>39041</v>
      </c>
      <c r="B10234" t="s">
        <v>39042</v>
      </c>
      <c r="C10234" t="s">
        <v>23235</v>
      </c>
      <c r="E10234" t="s">
        <v>38896</v>
      </c>
    </row>
    <row r="10235" spans="1:5" x14ac:dyDescent="0.3">
      <c r="A10235" t="s">
        <v>39043</v>
      </c>
      <c r="B10235" t="s">
        <v>39044</v>
      </c>
      <c r="C10235" t="s">
        <v>17044</v>
      </c>
      <c r="E10235" t="s">
        <v>39045</v>
      </c>
    </row>
    <row r="10236" spans="1:5" x14ac:dyDescent="0.3">
      <c r="A10236" t="s">
        <v>39046</v>
      </c>
      <c r="B10236" t="s">
        <v>39047</v>
      </c>
      <c r="C10236" t="s">
        <v>39048</v>
      </c>
      <c r="E10236" t="s">
        <v>39049</v>
      </c>
    </row>
    <row r="10237" spans="1:5" x14ac:dyDescent="0.3">
      <c r="A10237" t="s">
        <v>39050</v>
      </c>
      <c r="B10237" t="s">
        <v>39051</v>
      </c>
      <c r="C10237" t="s">
        <v>20892</v>
      </c>
      <c r="E10237" t="s">
        <v>39052</v>
      </c>
    </row>
    <row r="10238" spans="1:5" x14ac:dyDescent="0.3">
      <c r="A10238" t="s">
        <v>39053</v>
      </c>
      <c r="B10238" t="s">
        <v>39054</v>
      </c>
      <c r="C10238" t="s">
        <v>1040</v>
      </c>
      <c r="E10238" t="s">
        <v>39055</v>
      </c>
    </row>
    <row r="10239" spans="1:5" x14ac:dyDescent="0.3">
      <c r="A10239" t="s">
        <v>39056</v>
      </c>
      <c r="B10239" t="s">
        <v>39057</v>
      </c>
      <c r="C10239" t="s">
        <v>39058</v>
      </c>
      <c r="E10239" t="s">
        <v>39059</v>
      </c>
    </row>
    <row r="10240" spans="1:5" x14ac:dyDescent="0.3">
      <c r="A10240" t="s">
        <v>39060</v>
      </c>
      <c r="B10240" t="s">
        <v>39061</v>
      </c>
      <c r="C10240" t="s">
        <v>39062</v>
      </c>
      <c r="E10240" t="s">
        <v>39063</v>
      </c>
    </row>
    <row r="10241" spans="1:5" x14ac:dyDescent="0.3">
      <c r="A10241" t="s">
        <v>39064</v>
      </c>
      <c r="B10241" t="s">
        <v>39065</v>
      </c>
      <c r="C10241" t="s">
        <v>39066</v>
      </c>
      <c r="E10241" t="s">
        <v>39067</v>
      </c>
    </row>
    <row r="10242" spans="1:5" x14ac:dyDescent="0.3">
      <c r="A10242" t="s">
        <v>39068</v>
      </c>
      <c r="B10242" t="s">
        <v>39069</v>
      </c>
      <c r="C10242" t="s">
        <v>39070</v>
      </c>
      <c r="E10242" t="s">
        <v>39071</v>
      </c>
    </row>
    <row r="10243" spans="1:5" x14ac:dyDescent="0.3">
      <c r="A10243" t="s">
        <v>39072</v>
      </c>
      <c r="B10243" t="s">
        <v>39073</v>
      </c>
      <c r="C10243" t="s">
        <v>39074</v>
      </c>
      <c r="E10243" t="s">
        <v>39075</v>
      </c>
    </row>
    <row r="10244" spans="1:5" x14ac:dyDescent="0.3">
      <c r="A10244" t="s">
        <v>39076</v>
      </c>
      <c r="B10244" t="s">
        <v>39077</v>
      </c>
      <c r="C10244" t="s">
        <v>39078</v>
      </c>
      <c r="E10244" t="s">
        <v>36484</v>
      </c>
    </row>
    <row r="10245" spans="1:5" x14ac:dyDescent="0.3">
      <c r="A10245" t="s">
        <v>39079</v>
      </c>
      <c r="B10245" t="s">
        <v>39080</v>
      </c>
      <c r="C10245" t="s">
        <v>24942</v>
      </c>
      <c r="E10245" t="s">
        <v>24942</v>
      </c>
    </row>
    <row r="10246" spans="1:5" x14ac:dyDescent="0.3">
      <c r="A10246" t="s">
        <v>39081</v>
      </c>
      <c r="B10246" t="s">
        <v>39082</v>
      </c>
      <c r="C10246" t="s">
        <v>36484</v>
      </c>
      <c r="E10246" t="s">
        <v>36484</v>
      </c>
    </row>
    <row r="10247" spans="1:5" x14ac:dyDescent="0.3">
      <c r="A10247" t="s">
        <v>39083</v>
      </c>
      <c r="B10247" t="s">
        <v>39084</v>
      </c>
      <c r="C10247" t="s">
        <v>39085</v>
      </c>
      <c r="E10247" t="s">
        <v>39086</v>
      </c>
    </row>
    <row r="10248" spans="1:5" x14ac:dyDescent="0.3">
      <c r="A10248" t="s">
        <v>39087</v>
      </c>
      <c r="B10248" t="s">
        <v>39088</v>
      </c>
      <c r="C10248" t="s">
        <v>39089</v>
      </c>
      <c r="E10248" t="s">
        <v>39090</v>
      </c>
    </row>
    <row r="10249" spans="1:5" x14ac:dyDescent="0.3">
      <c r="A10249" t="s">
        <v>39091</v>
      </c>
      <c r="B10249" t="s">
        <v>39092</v>
      </c>
      <c r="C10249" t="s">
        <v>39093</v>
      </c>
      <c r="E10249" t="s">
        <v>39094</v>
      </c>
    </row>
    <row r="10250" spans="1:5" x14ac:dyDescent="0.3">
      <c r="A10250" t="s">
        <v>39095</v>
      </c>
      <c r="B10250" t="s">
        <v>39092</v>
      </c>
      <c r="C10250" t="s">
        <v>39093</v>
      </c>
      <c r="E10250" t="s">
        <v>39096</v>
      </c>
    </row>
    <row r="10251" spans="1:5" x14ac:dyDescent="0.3">
      <c r="A10251" t="s">
        <v>39097</v>
      </c>
      <c r="B10251" t="s">
        <v>39092</v>
      </c>
      <c r="C10251" t="s">
        <v>39093</v>
      </c>
      <c r="E10251" t="s">
        <v>39098</v>
      </c>
    </row>
    <row r="10252" spans="1:5" x14ac:dyDescent="0.3">
      <c r="A10252" t="s">
        <v>39099</v>
      </c>
      <c r="B10252" t="s">
        <v>39092</v>
      </c>
      <c r="C10252" t="s">
        <v>39093</v>
      </c>
      <c r="E10252" t="s">
        <v>39100</v>
      </c>
    </row>
    <row r="10253" spans="1:5" x14ac:dyDescent="0.3">
      <c r="A10253" t="s">
        <v>39101</v>
      </c>
      <c r="B10253" t="s">
        <v>39092</v>
      </c>
      <c r="C10253" t="s">
        <v>39093</v>
      </c>
      <c r="E10253" t="s">
        <v>39102</v>
      </c>
    </row>
    <row r="10254" spans="1:5" x14ac:dyDescent="0.3">
      <c r="A10254" t="s">
        <v>39103</v>
      </c>
      <c r="B10254" t="s">
        <v>39104</v>
      </c>
      <c r="C10254" t="s">
        <v>39105</v>
      </c>
      <c r="E10254" t="s">
        <v>39106</v>
      </c>
    </row>
    <row r="10255" spans="1:5" x14ac:dyDescent="0.3">
      <c r="A10255" t="s">
        <v>39107</v>
      </c>
      <c r="B10255" t="s">
        <v>39108</v>
      </c>
      <c r="C10255" t="s">
        <v>39109</v>
      </c>
      <c r="E10255" t="s">
        <v>39110</v>
      </c>
    </row>
    <row r="10256" spans="1:5" x14ac:dyDescent="0.3">
      <c r="A10256" t="s">
        <v>39111</v>
      </c>
      <c r="B10256" t="s">
        <v>39112</v>
      </c>
      <c r="C10256" t="s">
        <v>39113</v>
      </c>
      <c r="E10256" t="s">
        <v>39114</v>
      </c>
    </row>
    <row r="10257" spans="1:5" x14ac:dyDescent="0.3">
      <c r="A10257" t="s">
        <v>39115</v>
      </c>
      <c r="B10257" t="s">
        <v>39116</v>
      </c>
      <c r="C10257" t="s">
        <v>39117</v>
      </c>
      <c r="E10257" t="s">
        <v>39118</v>
      </c>
    </row>
    <row r="10258" spans="1:5" x14ac:dyDescent="0.3">
      <c r="A10258" t="s">
        <v>39119</v>
      </c>
      <c r="B10258" t="s">
        <v>39120</v>
      </c>
      <c r="C10258" t="s">
        <v>7797</v>
      </c>
      <c r="E10258" t="s">
        <v>39121</v>
      </c>
    </row>
    <row r="10259" spans="1:5" x14ac:dyDescent="0.3">
      <c r="A10259" t="s">
        <v>39122</v>
      </c>
      <c r="B10259" t="s">
        <v>39120</v>
      </c>
      <c r="C10259" t="s">
        <v>7797</v>
      </c>
      <c r="E10259" t="s">
        <v>39123</v>
      </c>
    </row>
    <row r="10260" spans="1:5" x14ac:dyDescent="0.3">
      <c r="A10260" t="s">
        <v>39124</v>
      </c>
      <c r="B10260" t="s">
        <v>39120</v>
      </c>
      <c r="C10260" t="s">
        <v>7797</v>
      </c>
      <c r="E10260" t="s">
        <v>39125</v>
      </c>
    </row>
    <row r="10261" spans="1:5" x14ac:dyDescent="0.3">
      <c r="A10261" t="s">
        <v>39126</v>
      </c>
      <c r="B10261" t="s">
        <v>39120</v>
      </c>
      <c r="C10261" t="s">
        <v>7797</v>
      </c>
      <c r="E10261" t="s">
        <v>39127</v>
      </c>
    </row>
    <row r="10262" spans="1:5" x14ac:dyDescent="0.3">
      <c r="A10262" t="s">
        <v>39128</v>
      </c>
      <c r="B10262" t="s">
        <v>39120</v>
      </c>
      <c r="C10262" t="s">
        <v>7797</v>
      </c>
      <c r="E10262" t="s">
        <v>39129</v>
      </c>
    </row>
    <row r="10263" spans="1:5" x14ac:dyDescent="0.3">
      <c r="A10263" t="s">
        <v>39130</v>
      </c>
      <c r="B10263" t="s">
        <v>39120</v>
      </c>
      <c r="C10263" t="s">
        <v>7797</v>
      </c>
      <c r="E10263" t="s">
        <v>39131</v>
      </c>
    </row>
    <row r="10264" spans="1:5" x14ac:dyDescent="0.3">
      <c r="A10264" t="s">
        <v>39132</v>
      </c>
      <c r="B10264" t="s">
        <v>39120</v>
      </c>
      <c r="C10264" t="s">
        <v>7797</v>
      </c>
      <c r="E10264" t="s">
        <v>39133</v>
      </c>
    </row>
    <row r="10265" spans="1:5" x14ac:dyDescent="0.3">
      <c r="A10265" t="s">
        <v>39134</v>
      </c>
      <c r="B10265" t="s">
        <v>39135</v>
      </c>
      <c r="C10265" t="s">
        <v>39136</v>
      </c>
      <c r="E10265" t="s">
        <v>39137</v>
      </c>
    </row>
    <row r="10266" spans="1:5" x14ac:dyDescent="0.3">
      <c r="A10266" t="s">
        <v>39138</v>
      </c>
      <c r="B10266" t="s">
        <v>39139</v>
      </c>
      <c r="C10266" t="s">
        <v>39140</v>
      </c>
      <c r="E10266" t="s">
        <v>39141</v>
      </c>
    </row>
    <row r="10267" spans="1:5" x14ac:dyDescent="0.3">
      <c r="A10267" t="s">
        <v>39142</v>
      </c>
      <c r="B10267" t="s">
        <v>39139</v>
      </c>
      <c r="C10267" t="s">
        <v>39140</v>
      </c>
      <c r="E10267" t="s">
        <v>39143</v>
      </c>
    </row>
    <row r="10268" spans="1:5" x14ac:dyDescent="0.3">
      <c r="A10268" t="s">
        <v>39144</v>
      </c>
      <c r="B10268" t="s">
        <v>39139</v>
      </c>
      <c r="C10268" t="s">
        <v>39145</v>
      </c>
      <c r="E10268" t="s">
        <v>39146</v>
      </c>
    </row>
    <row r="10269" spans="1:5" x14ac:dyDescent="0.3">
      <c r="A10269" t="s">
        <v>39147</v>
      </c>
      <c r="B10269" t="s">
        <v>39139</v>
      </c>
      <c r="C10269" t="s">
        <v>39145</v>
      </c>
      <c r="E10269" t="s">
        <v>39148</v>
      </c>
    </row>
    <row r="10270" spans="1:5" x14ac:dyDescent="0.3">
      <c r="A10270" t="s">
        <v>39149</v>
      </c>
      <c r="B10270" t="s">
        <v>39150</v>
      </c>
      <c r="C10270" t="s">
        <v>39151</v>
      </c>
      <c r="E10270" t="s">
        <v>39152</v>
      </c>
    </row>
    <row r="10271" spans="1:5" x14ac:dyDescent="0.3">
      <c r="A10271" t="s">
        <v>39153</v>
      </c>
      <c r="B10271" t="s">
        <v>39150</v>
      </c>
      <c r="C10271" t="s">
        <v>39154</v>
      </c>
      <c r="E10271" t="s">
        <v>39155</v>
      </c>
    </row>
    <row r="10272" spans="1:5" x14ac:dyDescent="0.3">
      <c r="A10272" t="s">
        <v>39156</v>
      </c>
      <c r="B10272" t="s">
        <v>39157</v>
      </c>
      <c r="C10272" t="s">
        <v>39158</v>
      </c>
      <c r="E10272" t="s">
        <v>39159</v>
      </c>
    </row>
    <row r="10273" spans="1:5" x14ac:dyDescent="0.3">
      <c r="A10273" t="s">
        <v>39160</v>
      </c>
      <c r="B10273" t="s">
        <v>39157</v>
      </c>
      <c r="C10273" t="s">
        <v>24949</v>
      </c>
      <c r="E10273" t="s">
        <v>39161</v>
      </c>
    </row>
    <row r="10274" spans="1:5" x14ac:dyDescent="0.3">
      <c r="A10274" t="s">
        <v>39162</v>
      </c>
      <c r="B10274" t="s">
        <v>39157</v>
      </c>
      <c r="C10274" t="s">
        <v>39163</v>
      </c>
      <c r="E10274" t="s">
        <v>39164</v>
      </c>
    </row>
    <row r="10275" spans="1:5" x14ac:dyDescent="0.3">
      <c r="A10275" t="s">
        <v>39165</v>
      </c>
      <c r="B10275" t="s">
        <v>39166</v>
      </c>
      <c r="C10275" t="s">
        <v>24949</v>
      </c>
      <c r="E10275" t="s">
        <v>39167</v>
      </c>
    </row>
    <row r="10276" spans="1:5" x14ac:dyDescent="0.3">
      <c r="A10276" t="s">
        <v>39168</v>
      </c>
      <c r="B10276" t="s">
        <v>39169</v>
      </c>
      <c r="C10276" t="s">
        <v>39170</v>
      </c>
      <c r="E10276" t="s">
        <v>39171</v>
      </c>
    </row>
    <row r="10277" spans="1:5" x14ac:dyDescent="0.3">
      <c r="A10277" t="s">
        <v>39172</v>
      </c>
      <c r="B10277" t="s">
        <v>39173</v>
      </c>
      <c r="C10277" t="s">
        <v>39174</v>
      </c>
      <c r="E10277" t="s">
        <v>39175</v>
      </c>
    </row>
    <row r="10278" spans="1:5" x14ac:dyDescent="0.3">
      <c r="A10278" t="s">
        <v>39176</v>
      </c>
      <c r="B10278" t="s">
        <v>39177</v>
      </c>
      <c r="C10278" t="s">
        <v>17443</v>
      </c>
      <c r="E10278" t="s">
        <v>39178</v>
      </c>
    </row>
    <row r="10279" spans="1:5" x14ac:dyDescent="0.3">
      <c r="A10279" t="s">
        <v>39179</v>
      </c>
      <c r="B10279" t="s">
        <v>39180</v>
      </c>
      <c r="C10279" t="s">
        <v>21589</v>
      </c>
      <c r="E10279" t="s">
        <v>39181</v>
      </c>
    </row>
    <row r="10280" spans="1:5" x14ac:dyDescent="0.3">
      <c r="A10280" t="s">
        <v>39182</v>
      </c>
      <c r="B10280" t="s">
        <v>39183</v>
      </c>
      <c r="C10280" t="s">
        <v>39184</v>
      </c>
      <c r="E10280" t="s">
        <v>39185</v>
      </c>
    </row>
    <row r="10281" spans="1:5" x14ac:dyDescent="0.3">
      <c r="A10281" t="s">
        <v>39186</v>
      </c>
      <c r="B10281" t="s">
        <v>39183</v>
      </c>
      <c r="C10281" t="s">
        <v>39184</v>
      </c>
      <c r="E10281" t="s">
        <v>39187</v>
      </c>
    </row>
    <row r="10282" spans="1:5" x14ac:dyDescent="0.3">
      <c r="A10282" t="s">
        <v>39188</v>
      </c>
      <c r="B10282" t="s">
        <v>39183</v>
      </c>
      <c r="C10282" t="s">
        <v>39184</v>
      </c>
      <c r="E10282" t="s">
        <v>39189</v>
      </c>
    </row>
    <row r="10283" spans="1:5" x14ac:dyDescent="0.3">
      <c r="A10283" t="s">
        <v>39190</v>
      </c>
      <c r="B10283" t="s">
        <v>39183</v>
      </c>
      <c r="C10283" t="s">
        <v>39184</v>
      </c>
      <c r="E10283" t="s">
        <v>39191</v>
      </c>
    </row>
    <row r="10284" spans="1:5" x14ac:dyDescent="0.3">
      <c r="A10284" t="s">
        <v>39192</v>
      </c>
      <c r="B10284" t="s">
        <v>39183</v>
      </c>
      <c r="C10284" t="s">
        <v>39184</v>
      </c>
      <c r="E10284" t="s">
        <v>39193</v>
      </c>
    </row>
    <row r="10285" spans="1:5" x14ac:dyDescent="0.3">
      <c r="A10285" t="s">
        <v>39194</v>
      </c>
      <c r="B10285" t="s">
        <v>39183</v>
      </c>
      <c r="C10285" t="s">
        <v>39184</v>
      </c>
      <c r="E10285" t="s">
        <v>39195</v>
      </c>
    </row>
    <row r="10286" spans="1:5" x14ac:dyDescent="0.3">
      <c r="A10286" t="s">
        <v>39196</v>
      </c>
      <c r="B10286" t="s">
        <v>39183</v>
      </c>
      <c r="C10286" t="s">
        <v>39184</v>
      </c>
      <c r="E10286" t="s">
        <v>39197</v>
      </c>
    </row>
    <row r="10287" spans="1:5" x14ac:dyDescent="0.3">
      <c r="A10287" t="s">
        <v>39198</v>
      </c>
      <c r="B10287" t="s">
        <v>39183</v>
      </c>
      <c r="C10287" t="s">
        <v>39184</v>
      </c>
      <c r="E10287" t="s">
        <v>39199</v>
      </c>
    </row>
    <row r="10288" spans="1:5" x14ac:dyDescent="0.3">
      <c r="A10288" t="s">
        <v>39200</v>
      </c>
      <c r="B10288" t="s">
        <v>39201</v>
      </c>
      <c r="C10288" t="s">
        <v>39202</v>
      </c>
      <c r="E10288" t="s">
        <v>39203</v>
      </c>
    </row>
    <row r="10289" spans="1:5" x14ac:dyDescent="0.3">
      <c r="A10289" t="s">
        <v>39204</v>
      </c>
      <c r="B10289" t="s">
        <v>39205</v>
      </c>
      <c r="C10289" t="s">
        <v>39206</v>
      </c>
      <c r="E10289" t="s">
        <v>39207</v>
      </c>
    </row>
    <row r="10290" spans="1:5" x14ac:dyDescent="0.3">
      <c r="A10290" t="s">
        <v>39208</v>
      </c>
      <c r="B10290" t="s">
        <v>39209</v>
      </c>
      <c r="C10290" t="s">
        <v>39210</v>
      </c>
      <c r="E10290" t="s">
        <v>39211</v>
      </c>
    </row>
    <row r="10291" spans="1:5" x14ac:dyDescent="0.3">
      <c r="A10291" t="s">
        <v>39212</v>
      </c>
      <c r="B10291" t="s">
        <v>39213</v>
      </c>
      <c r="C10291" t="s">
        <v>39214</v>
      </c>
      <c r="E10291" t="s">
        <v>39215</v>
      </c>
    </row>
    <row r="10292" spans="1:5" x14ac:dyDescent="0.3">
      <c r="A10292" t="s">
        <v>39216</v>
      </c>
      <c r="B10292" t="s">
        <v>39217</v>
      </c>
      <c r="C10292" t="s">
        <v>39218</v>
      </c>
      <c r="E10292" t="s">
        <v>39219</v>
      </c>
    </row>
    <row r="10293" spans="1:5" x14ac:dyDescent="0.3">
      <c r="A10293" t="s">
        <v>39220</v>
      </c>
      <c r="B10293" t="s">
        <v>39221</v>
      </c>
      <c r="C10293" t="s">
        <v>15369</v>
      </c>
      <c r="E10293" t="s">
        <v>39222</v>
      </c>
    </row>
    <row r="10294" spans="1:5" x14ac:dyDescent="0.3">
      <c r="A10294" t="s">
        <v>39223</v>
      </c>
      <c r="B10294" t="s">
        <v>39224</v>
      </c>
      <c r="C10294" t="s">
        <v>1456</v>
      </c>
      <c r="E10294" t="s">
        <v>39225</v>
      </c>
    </row>
    <row r="10295" spans="1:5" x14ac:dyDescent="0.3">
      <c r="A10295" t="s">
        <v>39226</v>
      </c>
      <c r="B10295" t="s">
        <v>39227</v>
      </c>
      <c r="C10295" t="s">
        <v>39228</v>
      </c>
      <c r="E10295" t="s">
        <v>39229</v>
      </c>
    </row>
    <row r="10296" spans="1:5" x14ac:dyDescent="0.3">
      <c r="A10296" t="s">
        <v>39230</v>
      </c>
      <c r="B10296" t="s">
        <v>39224</v>
      </c>
      <c r="C10296" t="s">
        <v>39231</v>
      </c>
      <c r="E10296" t="s">
        <v>39232</v>
      </c>
    </row>
    <row r="10297" spans="1:5" x14ac:dyDescent="0.3">
      <c r="A10297" t="s">
        <v>39233</v>
      </c>
      <c r="B10297" t="s">
        <v>39224</v>
      </c>
      <c r="C10297" t="s">
        <v>39234</v>
      </c>
      <c r="E10297" t="s">
        <v>39235</v>
      </c>
    </row>
    <row r="10298" spans="1:5" x14ac:dyDescent="0.3">
      <c r="A10298" t="s">
        <v>39236</v>
      </c>
      <c r="B10298" t="s">
        <v>39224</v>
      </c>
      <c r="C10298" t="s">
        <v>39237</v>
      </c>
      <c r="E10298" t="s">
        <v>39238</v>
      </c>
    </row>
    <row r="10299" spans="1:5" x14ac:dyDescent="0.3">
      <c r="A10299" t="s">
        <v>39239</v>
      </c>
      <c r="B10299" t="s">
        <v>39240</v>
      </c>
      <c r="C10299" t="s">
        <v>17287</v>
      </c>
      <c r="E10299" t="s">
        <v>39241</v>
      </c>
    </row>
    <row r="10300" spans="1:5" x14ac:dyDescent="0.3">
      <c r="A10300" t="s">
        <v>39242</v>
      </c>
      <c r="B10300" t="s">
        <v>39243</v>
      </c>
      <c r="C10300" t="s">
        <v>39244</v>
      </c>
      <c r="E10300" t="s">
        <v>39245</v>
      </c>
    </row>
    <row r="10301" spans="1:5" x14ac:dyDescent="0.3">
      <c r="A10301" t="s">
        <v>39246</v>
      </c>
      <c r="B10301" t="s">
        <v>39243</v>
      </c>
      <c r="C10301" t="s">
        <v>6993</v>
      </c>
      <c r="E10301" t="s">
        <v>6993</v>
      </c>
    </row>
    <row r="10302" spans="1:5" x14ac:dyDescent="0.3">
      <c r="A10302" t="s">
        <v>39247</v>
      </c>
      <c r="B10302" t="s">
        <v>39243</v>
      </c>
      <c r="C10302" t="s">
        <v>39244</v>
      </c>
      <c r="E10302" t="s">
        <v>39248</v>
      </c>
    </row>
    <row r="10303" spans="1:5" x14ac:dyDescent="0.3">
      <c r="A10303" t="s">
        <v>39249</v>
      </c>
      <c r="B10303" t="s">
        <v>39243</v>
      </c>
      <c r="C10303" t="s">
        <v>39250</v>
      </c>
      <c r="E10303" t="s">
        <v>39251</v>
      </c>
    </row>
    <row r="10304" spans="1:5" x14ac:dyDescent="0.3">
      <c r="A10304" t="s">
        <v>39252</v>
      </c>
      <c r="B10304" t="s">
        <v>39253</v>
      </c>
      <c r="C10304" t="s">
        <v>5810</v>
      </c>
      <c r="E10304" t="s">
        <v>39254</v>
      </c>
    </row>
    <row r="10305" spans="1:5" x14ac:dyDescent="0.3">
      <c r="A10305" t="s">
        <v>39255</v>
      </c>
      <c r="B10305" t="s">
        <v>39253</v>
      </c>
      <c r="C10305" t="s">
        <v>5810</v>
      </c>
      <c r="E10305" t="s">
        <v>39256</v>
      </c>
    </row>
    <row r="10306" spans="1:5" x14ac:dyDescent="0.3">
      <c r="A10306" t="s">
        <v>39257</v>
      </c>
      <c r="B10306" t="s">
        <v>39258</v>
      </c>
      <c r="C10306" t="s">
        <v>39259</v>
      </c>
      <c r="E10306" t="s">
        <v>39260</v>
      </c>
    </row>
    <row r="10307" spans="1:5" x14ac:dyDescent="0.3">
      <c r="A10307" t="s">
        <v>39261</v>
      </c>
      <c r="B10307" t="s">
        <v>39258</v>
      </c>
      <c r="C10307" t="s">
        <v>39262</v>
      </c>
      <c r="E10307" t="s">
        <v>39263</v>
      </c>
    </row>
    <row r="10308" spans="1:5" x14ac:dyDescent="0.3">
      <c r="A10308" t="s">
        <v>39264</v>
      </c>
      <c r="B10308" t="s">
        <v>39258</v>
      </c>
      <c r="C10308" t="s">
        <v>39262</v>
      </c>
      <c r="E10308" t="s">
        <v>39265</v>
      </c>
    </row>
    <row r="10309" spans="1:5" x14ac:dyDescent="0.3">
      <c r="A10309" t="s">
        <v>39266</v>
      </c>
      <c r="B10309" t="s">
        <v>39258</v>
      </c>
      <c r="C10309" t="s">
        <v>39262</v>
      </c>
      <c r="E10309" t="s">
        <v>39267</v>
      </c>
    </row>
    <row r="10310" spans="1:5" x14ac:dyDescent="0.3">
      <c r="A10310" t="s">
        <v>39268</v>
      </c>
      <c r="B10310" t="s">
        <v>39258</v>
      </c>
      <c r="C10310" t="s">
        <v>18721</v>
      </c>
      <c r="E10310" t="s">
        <v>39269</v>
      </c>
    </row>
    <row r="10311" spans="1:5" x14ac:dyDescent="0.3">
      <c r="A10311" t="s">
        <v>39270</v>
      </c>
      <c r="B10311" t="s">
        <v>39258</v>
      </c>
      <c r="C10311" t="s">
        <v>39262</v>
      </c>
      <c r="E10311" t="s">
        <v>39271</v>
      </c>
    </row>
    <row r="10312" spans="1:5" x14ac:dyDescent="0.3">
      <c r="A10312" t="s">
        <v>39272</v>
      </c>
      <c r="B10312" t="s">
        <v>39273</v>
      </c>
      <c r="C10312" t="s">
        <v>18602</v>
      </c>
      <c r="E10312" t="s">
        <v>39274</v>
      </c>
    </row>
    <row r="10313" spans="1:5" x14ac:dyDescent="0.3">
      <c r="A10313" t="s">
        <v>39275</v>
      </c>
      <c r="B10313" t="s">
        <v>39276</v>
      </c>
      <c r="C10313" t="s">
        <v>39277</v>
      </c>
      <c r="E10313" t="s">
        <v>39278</v>
      </c>
    </row>
    <row r="10314" spans="1:5" x14ac:dyDescent="0.3">
      <c r="A10314" t="s">
        <v>39279</v>
      </c>
      <c r="B10314" t="s">
        <v>39280</v>
      </c>
      <c r="C10314" t="s">
        <v>39281</v>
      </c>
      <c r="E10314" t="s">
        <v>39282</v>
      </c>
    </row>
    <row r="10315" spans="1:5" x14ac:dyDescent="0.3">
      <c r="A10315" t="s">
        <v>39283</v>
      </c>
      <c r="B10315" t="s">
        <v>39284</v>
      </c>
      <c r="C10315" t="s">
        <v>39285</v>
      </c>
      <c r="E10315" t="s">
        <v>39286</v>
      </c>
    </row>
    <row r="10316" spans="1:5" x14ac:dyDescent="0.3">
      <c r="A10316" t="s">
        <v>39287</v>
      </c>
      <c r="B10316" t="s">
        <v>39288</v>
      </c>
      <c r="C10316" t="s">
        <v>4651</v>
      </c>
      <c r="E10316" t="s">
        <v>39289</v>
      </c>
    </row>
    <row r="10317" spans="1:5" x14ac:dyDescent="0.3">
      <c r="A10317" t="s">
        <v>39290</v>
      </c>
      <c r="B10317" t="s">
        <v>39291</v>
      </c>
      <c r="C10317" t="s">
        <v>39292</v>
      </c>
      <c r="E10317" t="s">
        <v>39293</v>
      </c>
    </row>
    <row r="10318" spans="1:5" x14ac:dyDescent="0.3">
      <c r="A10318" t="s">
        <v>39294</v>
      </c>
      <c r="B10318" t="s">
        <v>39295</v>
      </c>
      <c r="C10318" t="s">
        <v>39296</v>
      </c>
      <c r="E10318" t="s">
        <v>39297</v>
      </c>
    </row>
    <row r="10319" spans="1:5" x14ac:dyDescent="0.3">
      <c r="A10319" t="s">
        <v>39298</v>
      </c>
      <c r="B10319" t="s">
        <v>39299</v>
      </c>
      <c r="C10319" t="s">
        <v>3681</v>
      </c>
      <c r="E10319" t="s">
        <v>39300</v>
      </c>
    </row>
    <row r="10320" spans="1:5" x14ac:dyDescent="0.3">
      <c r="A10320" t="s">
        <v>39301</v>
      </c>
      <c r="B10320" t="s">
        <v>39302</v>
      </c>
      <c r="C10320" t="s">
        <v>3681</v>
      </c>
      <c r="E10320" t="s">
        <v>39300</v>
      </c>
    </row>
    <row r="10321" spans="1:5" x14ac:dyDescent="0.3">
      <c r="A10321" t="s">
        <v>39303</v>
      </c>
      <c r="B10321" t="s">
        <v>39304</v>
      </c>
      <c r="C10321" t="s">
        <v>39305</v>
      </c>
      <c r="E10321" t="s">
        <v>39306</v>
      </c>
    </row>
    <row r="10322" spans="1:5" x14ac:dyDescent="0.3">
      <c r="A10322" t="s">
        <v>39307</v>
      </c>
      <c r="B10322" t="s">
        <v>39308</v>
      </c>
      <c r="C10322" t="s">
        <v>39309</v>
      </c>
      <c r="E10322" t="s">
        <v>39310</v>
      </c>
    </row>
    <row r="10323" spans="1:5" x14ac:dyDescent="0.3">
      <c r="A10323" t="s">
        <v>39311</v>
      </c>
      <c r="B10323" t="s">
        <v>39312</v>
      </c>
      <c r="C10323" t="s">
        <v>39313</v>
      </c>
      <c r="E10323" t="s">
        <v>39314</v>
      </c>
    </row>
    <row r="10324" spans="1:5" x14ac:dyDescent="0.3">
      <c r="A10324" t="s">
        <v>39315</v>
      </c>
      <c r="B10324" t="s">
        <v>39308</v>
      </c>
      <c r="C10324" t="s">
        <v>39316</v>
      </c>
      <c r="E10324" t="s">
        <v>39317</v>
      </c>
    </row>
    <row r="10325" spans="1:5" x14ac:dyDescent="0.3">
      <c r="A10325" t="s">
        <v>39318</v>
      </c>
      <c r="B10325" t="s">
        <v>39319</v>
      </c>
      <c r="C10325" t="s">
        <v>39259</v>
      </c>
      <c r="E10325" t="s">
        <v>39320</v>
      </c>
    </row>
    <row r="10326" spans="1:5" x14ac:dyDescent="0.3">
      <c r="A10326" t="s">
        <v>39321</v>
      </c>
      <c r="B10326" t="s">
        <v>39322</v>
      </c>
      <c r="C10326" t="s">
        <v>1358</v>
      </c>
      <c r="E10326" t="s">
        <v>39323</v>
      </c>
    </row>
    <row r="10327" spans="1:5" x14ac:dyDescent="0.3">
      <c r="A10327" t="s">
        <v>39324</v>
      </c>
      <c r="B10327" t="s">
        <v>39325</v>
      </c>
      <c r="C10327" t="s">
        <v>39277</v>
      </c>
      <c r="E10327" t="s">
        <v>39277</v>
      </c>
    </row>
    <row r="10328" spans="1:5" x14ac:dyDescent="0.3">
      <c r="A10328" t="s">
        <v>39326</v>
      </c>
      <c r="B10328" t="s">
        <v>39327</v>
      </c>
      <c r="C10328" t="s">
        <v>30548</v>
      </c>
      <c r="E10328" t="s">
        <v>39328</v>
      </c>
    </row>
    <row r="10329" spans="1:5" x14ac:dyDescent="0.3">
      <c r="A10329" t="s">
        <v>39329</v>
      </c>
      <c r="B10329" t="s">
        <v>39327</v>
      </c>
      <c r="C10329" t="s">
        <v>1111</v>
      </c>
      <c r="E10329" t="s">
        <v>39330</v>
      </c>
    </row>
    <row r="10330" spans="1:5" x14ac:dyDescent="0.3">
      <c r="A10330" t="s">
        <v>39331</v>
      </c>
      <c r="B10330" t="s">
        <v>39332</v>
      </c>
      <c r="C10330" t="s">
        <v>21642</v>
      </c>
      <c r="E10330" t="s">
        <v>39333</v>
      </c>
    </row>
    <row r="10331" spans="1:5" x14ac:dyDescent="0.3">
      <c r="A10331" t="s">
        <v>39334</v>
      </c>
      <c r="B10331" t="s">
        <v>39335</v>
      </c>
      <c r="C10331" t="s">
        <v>39336</v>
      </c>
      <c r="E10331" t="s">
        <v>39337</v>
      </c>
    </row>
    <row r="10332" spans="1:5" x14ac:dyDescent="0.3">
      <c r="A10332" t="s">
        <v>39338</v>
      </c>
      <c r="B10332" t="s">
        <v>39335</v>
      </c>
      <c r="C10332" t="s">
        <v>39339</v>
      </c>
      <c r="E10332" t="s">
        <v>39340</v>
      </c>
    </row>
    <row r="10333" spans="1:5" x14ac:dyDescent="0.3">
      <c r="A10333" t="s">
        <v>39341</v>
      </c>
      <c r="B10333" t="s">
        <v>39335</v>
      </c>
      <c r="C10333" t="s">
        <v>39339</v>
      </c>
      <c r="E10333" t="s">
        <v>39342</v>
      </c>
    </row>
    <row r="10334" spans="1:5" x14ac:dyDescent="0.3">
      <c r="A10334" t="s">
        <v>39343</v>
      </c>
      <c r="B10334" t="s">
        <v>39344</v>
      </c>
      <c r="C10334" t="s">
        <v>39345</v>
      </c>
      <c r="E10334" t="s">
        <v>39346</v>
      </c>
    </row>
    <row r="10335" spans="1:5" x14ac:dyDescent="0.3">
      <c r="A10335" t="s">
        <v>39347</v>
      </c>
      <c r="B10335" t="s">
        <v>39344</v>
      </c>
      <c r="C10335" t="s">
        <v>39345</v>
      </c>
      <c r="E10335" t="s">
        <v>39348</v>
      </c>
    </row>
    <row r="10336" spans="1:5" x14ac:dyDescent="0.3">
      <c r="A10336" t="s">
        <v>39349</v>
      </c>
      <c r="B10336" t="s">
        <v>39350</v>
      </c>
      <c r="C10336" t="s">
        <v>1111</v>
      </c>
      <c r="E10336" t="s">
        <v>39351</v>
      </c>
    </row>
    <row r="10337" spans="1:5" x14ac:dyDescent="0.3">
      <c r="A10337" t="s">
        <v>39352</v>
      </c>
      <c r="B10337" t="s">
        <v>39353</v>
      </c>
      <c r="C10337" t="s">
        <v>1111</v>
      </c>
      <c r="E10337" t="s">
        <v>39330</v>
      </c>
    </row>
    <row r="10338" spans="1:5" x14ac:dyDescent="0.3">
      <c r="A10338" t="s">
        <v>39354</v>
      </c>
      <c r="B10338" t="s">
        <v>39355</v>
      </c>
      <c r="C10338" t="s">
        <v>8247</v>
      </c>
      <c r="E10338" t="s">
        <v>39356</v>
      </c>
    </row>
    <row r="10339" spans="1:5" x14ac:dyDescent="0.3">
      <c r="A10339" t="s">
        <v>39357</v>
      </c>
      <c r="B10339" t="s">
        <v>39358</v>
      </c>
      <c r="C10339" t="s">
        <v>4651</v>
      </c>
      <c r="E10339" t="s">
        <v>39359</v>
      </c>
    </row>
    <row r="10340" spans="1:5" x14ac:dyDescent="0.3">
      <c r="A10340" t="s">
        <v>39360</v>
      </c>
      <c r="B10340" t="s">
        <v>39361</v>
      </c>
      <c r="C10340" t="s">
        <v>11652</v>
      </c>
      <c r="E10340" t="s">
        <v>11652</v>
      </c>
    </row>
    <row r="10341" spans="1:5" x14ac:dyDescent="0.3">
      <c r="A10341" t="s">
        <v>39362</v>
      </c>
      <c r="B10341" t="s">
        <v>39363</v>
      </c>
      <c r="C10341" t="s">
        <v>11652</v>
      </c>
      <c r="E10341" t="s">
        <v>11652</v>
      </c>
    </row>
    <row r="10342" spans="1:5" x14ac:dyDescent="0.3">
      <c r="A10342" t="s">
        <v>39364</v>
      </c>
      <c r="B10342" t="s">
        <v>39365</v>
      </c>
      <c r="C10342" t="s">
        <v>39366</v>
      </c>
      <c r="E10342" t="s">
        <v>39367</v>
      </c>
    </row>
    <row r="10343" spans="1:5" x14ac:dyDescent="0.3">
      <c r="A10343" t="s">
        <v>39368</v>
      </c>
      <c r="B10343" t="s">
        <v>39365</v>
      </c>
      <c r="C10343" t="s">
        <v>39366</v>
      </c>
      <c r="E10343" t="s">
        <v>39369</v>
      </c>
    </row>
    <row r="10344" spans="1:5" x14ac:dyDescent="0.3">
      <c r="A10344" t="s">
        <v>39370</v>
      </c>
      <c r="B10344" t="s">
        <v>39371</v>
      </c>
      <c r="C10344" t="s">
        <v>39372</v>
      </c>
      <c r="E10344" t="s">
        <v>39373</v>
      </c>
    </row>
    <row r="10345" spans="1:5" x14ac:dyDescent="0.3">
      <c r="A10345" t="s">
        <v>39374</v>
      </c>
      <c r="B10345" t="s">
        <v>39371</v>
      </c>
      <c r="C10345" t="s">
        <v>39372</v>
      </c>
      <c r="E10345" t="s">
        <v>39375</v>
      </c>
    </row>
    <row r="10346" spans="1:5" x14ac:dyDescent="0.3">
      <c r="A10346" t="s">
        <v>39376</v>
      </c>
      <c r="B10346" t="s">
        <v>39371</v>
      </c>
      <c r="C10346" t="s">
        <v>39372</v>
      </c>
      <c r="E10346" t="s">
        <v>39377</v>
      </c>
    </row>
    <row r="10347" spans="1:5" x14ac:dyDescent="0.3">
      <c r="A10347" t="s">
        <v>39378</v>
      </c>
      <c r="B10347" t="s">
        <v>39371</v>
      </c>
      <c r="C10347" t="s">
        <v>39372</v>
      </c>
      <c r="E10347" t="s">
        <v>39379</v>
      </c>
    </row>
    <row r="10348" spans="1:5" x14ac:dyDescent="0.3">
      <c r="A10348" t="s">
        <v>39380</v>
      </c>
      <c r="B10348" t="s">
        <v>39381</v>
      </c>
      <c r="C10348" t="s">
        <v>9589</v>
      </c>
      <c r="E10348" t="s">
        <v>39382</v>
      </c>
    </row>
    <row r="10349" spans="1:5" x14ac:dyDescent="0.3">
      <c r="A10349" t="s">
        <v>39383</v>
      </c>
      <c r="B10349" t="s">
        <v>39384</v>
      </c>
      <c r="C10349" t="s">
        <v>9589</v>
      </c>
      <c r="E10349" t="s">
        <v>39385</v>
      </c>
    </row>
    <row r="10350" spans="1:5" x14ac:dyDescent="0.3">
      <c r="A10350" t="s">
        <v>39386</v>
      </c>
      <c r="B10350" t="s">
        <v>39387</v>
      </c>
      <c r="C10350" t="s">
        <v>9568</v>
      </c>
      <c r="E10350" t="s">
        <v>39388</v>
      </c>
    </row>
    <row r="10351" spans="1:5" x14ac:dyDescent="0.3">
      <c r="A10351" t="s">
        <v>39389</v>
      </c>
      <c r="B10351" t="s">
        <v>39390</v>
      </c>
      <c r="C10351" t="s">
        <v>9568</v>
      </c>
      <c r="E10351" t="s">
        <v>39388</v>
      </c>
    </row>
    <row r="10352" spans="1:5" x14ac:dyDescent="0.3">
      <c r="A10352" t="s">
        <v>39391</v>
      </c>
      <c r="B10352" t="s">
        <v>39392</v>
      </c>
      <c r="C10352" t="s">
        <v>1381</v>
      </c>
      <c r="E10352" t="s">
        <v>1381</v>
      </c>
    </row>
    <row r="10353" spans="1:5" x14ac:dyDescent="0.3">
      <c r="A10353" t="s">
        <v>39393</v>
      </c>
      <c r="B10353" t="s">
        <v>39394</v>
      </c>
      <c r="C10353" t="s">
        <v>39395</v>
      </c>
      <c r="E10353" t="s">
        <v>39396</v>
      </c>
    </row>
    <row r="10354" spans="1:5" x14ac:dyDescent="0.3">
      <c r="A10354" t="s">
        <v>39397</v>
      </c>
      <c r="B10354" t="s">
        <v>39394</v>
      </c>
      <c r="C10354" t="s">
        <v>39395</v>
      </c>
      <c r="E10354" t="s">
        <v>39398</v>
      </c>
    </row>
    <row r="10355" spans="1:5" x14ac:dyDescent="0.3">
      <c r="A10355" t="s">
        <v>39399</v>
      </c>
      <c r="B10355" t="s">
        <v>39394</v>
      </c>
      <c r="C10355" t="s">
        <v>39395</v>
      </c>
      <c r="E10355" t="s">
        <v>39400</v>
      </c>
    </row>
    <row r="10356" spans="1:5" x14ac:dyDescent="0.3">
      <c r="A10356" t="s">
        <v>39401</v>
      </c>
      <c r="B10356" t="s">
        <v>39394</v>
      </c>
      <c r="C10356" t="s">
        <v>39395</v>
      </c>
      <c r="E10356" t="s">
        <v>39402</v>
      </c>
    </row>
    <row r="10357" spans="1:5" x14ac:dyDescent="0.3">
      <c r="A10357" t="s">
        <v>39403</v>
      </c>
      <c r="B10357" t="s">
        <v>39404</v>
      </c>
      <c r="C10357" t="s">
        <v>9568</v>
      </c>
      <c r="E10357" t="s">
        <v>39405</v>
      </c>
    </row>
    <row r="10358" spans="1:5" x14ac:dyDescent="0.3">
      <c r="A10358" t="s">
        <v>39406</v>
      </c>
      <c r="B10358" t="s">
        <v>39407</v>
      </c>
      <c r="C10358" t="s">
        <v>2618</v>
      </c>
      <c r="E10358" t="s">
        <v>39408</v>
      </c>
    </row>
    <row r="10359" spans="1:5" x14ac:dyDescent="0.3">
      <c r="A10359" t="s">
        <v>39409</v>
      </c>
      <c r="B10359" t="s">
        <v>39410</v>
      </c>
      <c r="C10359" t="s">
        <v>39411</v>
      </c>
      <c r="E10359" t="s">
        <v>39412</v>
      </c>
    </row>
    <row r="10360" spans="1:5" x14ac:dyDescent="0.3">
      <c r="A10360" t="s">
        <v>39413</v>
      </c>
      <c r="B10360" t="s">
        <v>39410</v>
      </c>
      <c r="C10360" t="s">
        <v>39411</v>
      </c>
      <c r="E10360" t="s">
        <v>39414</v>
      </c>
    </row>
    <row r="10361" spans="1:5" x14ac:dyDescent="0.3">
      <c r="A10361" t="s">
        <v>39415</v>
      </c>
      <c r="B10361" t="s">
        <v>39416</v>
      </c>
      <c r="C10361" t="s">
        <v>39417</v>
      </c>
      <c r="E10361" t="s">
        <v>39418</v>
      </c>
    </row>
    <row r="10362" spans="1:5" x14ac:dyDescent="0.3">
      <c r="A10362" t="s">
        <v>39419</v>
      </c>
      <c r="B10362" t="s">
        <v>39420</v>
      </c>
      <c r="C10362" t="s">
        <v>39421</v>
      </c>
      <c r="E10362" t="s">
        <v>39422</v>
      </c>
    </row>
    <row r="10363" spans="1:5" x14ac:dyDescent="0.3">
      <c r="A10363" t="s">
        <v>39423</v>
      </c>
      <c r="B10363" t="s">
        <v>39420</v>
      </c>
      <c r="C10363" t="s">
        <v>39421</v>
      </c>
      <c r="E10363" t="s">
        <v>39424</v>
      </c>
    </row>
    <row r="10364" spans="1:5" x14ac:dyDescent="0.3">
      <c r="A10364" t="s">
        <v>39425</v>
      </c>
      <c r="B10364" t="s">
        <v>39420</v>
      </c>
      <c r="C10364" t="s">
        <v>39421</v>
      </c>
      <c r="E10364" t="s">
        <v>39426</v>
      </c>
    </row>
    <row r="10365" spans="1:5" x14ac:dyDescent="0.3">
      <c r="A10365" t="s">
        <v>39427</v>
      </c>
      <c r="B10365" t="s">
        <v>39420</v>
      </c>
      <c r="C10365" t="s">
        <v>39421</v>
      </c>
      <c r="E10365" t="s">
        <v>39428</v>
      </c>
    </row>
    <row r="10366" spans="1:5" x14ac:dyDescent="0.3">
      <c r="A10366" t="s">
        <v>39429</v>
      </c>
      <c r="B10366" t="s">
        <v>39420</v>
      </c>
      <c r="C10366" t="s">
        <v>39421</v>
      </c>
      <c r="E10366" t="s">
        <v>39430</v>
      </c>
    </row>
    <row r="10367" spans="1:5" x14ac:dyDescent="0.3">
      <c r="A10367" t="s">
        <v>39431</v>
      </c>
      <c r="B10367" t="s">
        <v>39420</v>
      </c>
      <c r="C10367" t="s">
        <v>39421</v>
      </c>
      <c r="E10367" t="s">
        <v>39432</v>
      </c>
    </row>
    <row r="10368" spans="1:5" x14ac:dyDescent="0.3">
      <c r="A10368" t="s">
        <v>39433</v>
      </c>
      <c r="B10368" t="s">
        <v>39420</v>
      </c>
      <c r="C10368" t="s">
        <v>39421</v>
      </c>
      <c r="E10368" t="s">
        <v>39434</v>
      </c>
    </row>
    <row r="10369" spans="1:5" x14ac:dyDescent="0.3">
      <c r="A10369" t="s">
        <v>39435</v>
      </c>
      <c r="B10369" t="s">
        <v>39420</v>
      </c>
      <c r="C10369" t="s">
        <v>39421</v>
      </c>
      <c r="E10369" t="s">
        <v>39436</v>
      </c>
    </row>
    <row r="10370" spans="1:5" x14ac:dyDescent="0.3">
      <c r="A10370" t="s">
        <v>39437</v>
      </c>
      <c r="B10370" t="s">
        <v>39420</v>
      </c>
      <c r="C10370" t="s">
        <v>39421</v>
      </c>
      <c r="E10370" t="s">
        <v>39438</v>
      </c>
    </row>
    <row r="10371" spans="1:5" x14ac:dyDescent="0.3">
      <c r="A10371" t="s">
        <v>39439</v>
      </c>
      <c r="B10371" t="s">
        <v>39440</v>
      </c>
      <c r="C10371" t="s">
        <v>39441</v>
      </c>
      <c r="E10371" t="s">
        <v>39442</v>
      </c>
    </row>
    <row r="10372" spans="1:5" x14ac:dyDescent="0.3">
      <c r="A10372" t="s">
        <v>39443</v>
      </c>
      <c r="B10372" t="s">
        <v>39444</v>
      </c>
      <c r="C10372" t="s">
        <v>39445</v>
      </c>
      <c r="E10372" t="s">
        <v>39446</v>
      </c>
    </row>
    <row r="10373" spans="1:5" x14ac:dyDescent="0.3">
      <c r="A10373" t="s">
        <v>39447</v>
      </c>
      <c r="B10373" t="s">
        <v>39448</v>
      </c>
      <c r="C10373" t="s">
        <v>39449</v>
      </c>
      <c r="E10373" t="s">
        <v>39450</v>
      </c>
    </row>
    <row r="10374" spans="1:5" x14ac:dyDescent="0.3">
      <c r="A10374" t="s">
        <v>39451</v>
      </c>
      <c r="B10374" t="s">
        <v>39448</v>
      </c>
      <c r="C10374" t="s">
        <v>39452</v>
      </c>
      <c r="E10374" t="s">
        <v>39453</v>
      </c>
    </row>
    <row r="10375" spans="1:5" x14ac:dyDescent="0.3">
      <c r="A10375" t="s">
        <v>39454</v>
      </c>
      <c r="B10375" t="s">
        <v>39448</v>
      </c>
      <c r="C10375" t="s">
        <v>39455</v>
      </c>
      <c r="E10375" t="s">
        <v>39456</v>
      </c>
    </row>
    <row r="10376" spans="1:5" x14ac:dyDescent="0.3">
      <c r="A10376" t="s">
        <v>39457</v>
      </c>
      <c r="B10376" t="s">
        <v>39458</v>
      </c>
      <c r="C10376" t="s">
        <v>39459</v>
      </c>
      <c r="E10376" t="s">
        <v>39460</v>
      </c>
    </row>
    <row r="10377" spans="1:5" x14ac:dyDescent="0.3">
      <c r="A10377" t="s">
        <v>39461</v>
      </c>
      <c r="B10377" t="s">
        <v>39462</v>
      </c>
      <c r="C10377" t="s">
        <v>39463</v>
      </c>
      <c r="E10377" t="s">
        <v>39464</v>
      </c>
    </row>
    <row r="10378" spans="1:5" x14ac:dyDescent="0.3">
      <c r="A10378" t="s">
        <v>39465</v>
      </c>
      <c r="B10378" t="s">
        <v>39466</v>
      </c>
      <c r="C10378" t="s">
        <v>38458</v>
      </c>
      <c r="E10378" t="s">
        <v>38458</v>
      </c>
    </row>
    <row r="10379" spans="1:5" x14ac:dyDescent="0.3">
      <c r="A10379" t="s">
        <v>39467</v>
      </c>
      <c r="B10379" t="s">
        <v>39468</v>
      </c>
      <c r="C10379" t="s">
        <v>19175</v>
      </c>
      <c r="E10379" t="s">
        <v>39469</v>
      </c>
    </row>
    <row r="10380" spans="1:5" x14ac:dyDescent="0.3">
      <c r="A10380" t="s">
        <v>39470</v>
      </c>
      <c r="B10380" t="s">
        <v>39471</v>
      </c>
      <c r="C10380" t="s">
        <v>8003</v>
      </c>
      <c r="E10380" t="s">
        <v>39472</v>
      </c>
    </row>
    <row r="10381" spans="1:5" x14ac:dyDescent="0.3">
      <c r="A10381" t="s">
        <v>39473</v>
      </c>
      <c r="B10381" t="s">
        <v>39474</v>
      </c>
      <c r="C10381" t="s">
        <v>8003</v>
      </c>
      <c r="E10381" t="s">
        <v>39472</v>
      </c>
    </row>
    <row r="10382" spans="1:5" x14ac:dyDescent="0.3">
      <c r="A10382" t="s">
        <v>39475</v>
      </c>
      <c r="B10382" t="s">
        <v>39476</v>
      </c>
      <c r="C10382" t="s">
        <v>39477</v>
      </c>
      <c r="E10382" t="s">
        <v>39478</v>
      </c>
    </row>
    <row r="10383" spans="1:5" x14ac:dyDescent="0.3">
      <c r="A10383" t="s">
        <v>39479</v>
      </c>
      <c r="B10383" t="s">
        <v>39480</v>
      </c>
      <c r="C10383" t="s">
        <v>11052</v>
      </c>
      <c r="E10383" t="s">
        <v>39481</v>
      </c>
    </row>
    <row r="10384" spans="1:5" x14ac:dyDescent="0.3">
      <c r="A10384" t="s">
        <v>39482</v>
      </c>
      <c r="B10384" t="s">
        <v>39480</v>
      </c>
      <c r="C10384" t="s">
        <v>2527</v>
      </c>
      <c r="E10384" t="s">
        <v>39483</v>
      </c>
    </row>
    <row r="10385" spans="1:5" x14ac:dyDescent="0.3">
      <c r="A10385" t="s">
        <v>39484</v>
      </c>
      <c r="B10385" t="s">
        <v>39485</v>
      </c>
      <c r="C10385" t="s">
        <v>10566</v>
      </c>
      <c r="E10385" t="s">
        <v>39486</v>
      </c>
    </row>
    <row r="10386" spans="1:5" x14ac:dyDescent="0.3">
      <c r="A10386" t="s">
        <v>39487</v>
      </c>
      <c r="B10386" t="s">
        <v>39488</v>
      </c>
      <c r="C10386" t="s">
        <v>39489</v>
      </c>
      <c r="E10386" t="s">
        <v>39490</v>
      </c>
    </row>
    <row r="10387" spans="1:5" x14ac:dyDescent="0.3">
      <c r="A10387" t="s">
        <v>39491</v>
      </c>
      <c r="B10387" t="s">
        <v>39492</v>
      </c>
      <c r="C10387" t="s">
        <v>39493</v>
      </c>
      <c r="E10387" t="s">
        <v>39494</v>
      </c>
    </row>
    <row r="10388" spans="1:5" x14ac:dyDescent="0.3">
      <c r="A10388" t="s">
        <v>39495</v>
      </c>
      <c r="B10388" t="s">
        <v>39496</v>
      </c>
      <c r="C10388" t="s">
        <v>2126</v>
      </c>
      <c r="E10388" t="s">
        <v>39497</v>
      </c>
    </row>
    <row r="10389" spans="1:5" x14ac:dyDescent="0.3">
      <c r="A10389" t="s">
        <v>39498</v>
      </c>
      <c r="B10389" t="s">
        <v>39496</v>
      </c>
      <c r="C10389" t="s">
        <v>39499</v>
      </c>
      <c r="E10389" t="s">
        <v>39500</v>
      </c>
    </row>
    <row r="10390" spans="1:5" x14ac:dyDescent="0.3">
      <c r="A10390" t="s">
        <v>39501</v>
      </c>
      <c r="B10390" t="s">
        <v>39502</v>
      </c>
      <c r="C10390" t="s">
        <v>39503</v>
      </c>
      <c r="E10390" t="s">
        <v>39504</v>
      </c>
    </row>
    <row r="10391" spans="1:5" x14ac:dyDescent="0.3">
      <c r="A10391" t="s">
        <v>39505</v>
      </c>
      <c r="B10391" t="s">
        <v>39506</v>
      </c>
      <c r="C10391" t="s">
        <v>39507</v>
      </c>
      <c r="E10391" t="s">
        <v>39508</v>
      </c>
    </row>
    <row r="10392" spans="1:5" x14ac:dyDescent="0.3">
      <c r="A10392" t="s">
        <v>39509</v>
      </c>
      <c r="B10392" t="s">
        <v>39510</v>
      </c>
      <c r="C10392" t="s">
        <v>10566</v>
      </c>
      <c r="E10392" t="s">
        <v>39511</v>
      </c>
    </row>
    <row r="10393" spans="1:5" x14ac:dyDescent="0.3">
      <c r="A10393" t="s">
        <v>39512</v>
      </c>
      <c r="B10393" t="s">
        <v>39513</v>
      </c>
      <c r="C10393" t="s">
        <v>10566</v>
      </c>
      <c r="E10393" t="s">
        <v>39514</v>
      </c>
    </row>
    <row r="10394" spans="1:5" x14ac:dyDescent="0.3">
      <c r="A10394" t="s">
        <v>39515</v>
      </c>
      <c r="B10394" t="s">
        <v>39516</v>
      </c>
      <c r="C10394" t="s">
        <v>39517</v>
      </c>
      <c r="E10394" t="s">
        <v>39518</v>
      </c>
    </row>
    <row r="10395" spans="1:5" x14ac:dyDescent="0.3">
      <c r="A10395" t="s">
        <v>39519</v>
      </c>
      <c r="B10395" t="s">
        <v>39520</v>
      </c>
      <c r="C10395" t="s">
        <v>8037</v>
      </c>
      <c r="E10395" t="s">
        <v>39521</v>
      </c>
    </row>
    <row r="10396" spans="1:5" x14ac:dyDescent="0.3">
      <c r="A10396" t="s">
        <v>39522</v>
      </c>
      <c r="B10396" t="s">
        <v>39523</v>
      </c>
      <c r="C10396" t="s">
        <v>39524</v>
      </c>
      <c r="E10396" t="s">
        <v>39525</v>
      </c>
    </row>
    <row r="10397" spans="1:5" x14ac:dyDescent="0.3">
      <c r="A10397" t="s">
        <v>39526</v>
      </c>
      <c r="B10397" t="s">
        <v>39527</v>
      </c>
      <c r="C10397" t="s">
        <v>39524</v>
      </c>
      <c r="E10397" t="s">
        <v>39528</v>
      </c>
    </row>
    <row r="10398" spans="1:5" x14ac:dyDescent="0.3">
      <c r="A10398" t="s">
        <v>39529</v>
      </c>
      <c r="B10398" t="s">
        <v>39530</v>
      </c>
      <c r="C10398" t="s">
        <v>11057</v>
      </c>
      <c r="E10398" t="s">
        <v>39531</v>
      </c>
    </row>
    <row r="10399" spans="1:5" x14ac:dyDescent="0.3">
      <c r="A10399" t="s">
        <v>39532</v>
      </c>
      <c r="B10399" t="s">
        <v>39533</v>
      </c>
      <c r="C10399" t="s">
        <v>39534</v>
      </c>
      <c r="E10399" t="s">
        <v>39535</v>
      </c>
    </row>
    <row r="10400" spans="1:5" x14ac:dyDescent="0.3">
      <c r="A10400" t="s">
        <v>39536</v>
      </c>
      <c r="B10400" t="s">
        <v>39537</v>
      </c>
      <c r="C10400" t="s">
        <v>39538</v>
      </c>
      <c r="E10400" t="s">
        <v>39539</v>
      </c>
    </row>
    <row r="10401" spans="1:5" x14ac:dyDescent="0.3">
      <c r="A10401" t="s">
        <v>39540</v>
      </c>
      <c r="B10401" t="s">
        <v>39541</v>
      </c>
      <c r="C10401" t="s">
        <v>8037</v>
      </c>
      <c r="E10401" t="s">
        <v>39542</v>
      </c>
    </row>
    <row r="10402" spans="1:5" x14ac:dyDescent="0.3">
      <c r="A10402" t="s">
        <v>39543</v>
      </c>
      <c r="B10402" t="s">
        <v>39544</v>
      </c>
      <c r="C10402" t="s">
        <v>39545</v>
      </c>
      <c r="E10402" t="s">
        <v>39546</v>
      </c>
    </row>
    <row r="10403" spans="1:5" x14ac:dyDescent="0.3">
      <c r="A10403" t="s">
        <v>39547</v>
      </c>
      <c r="B10403" t="s">
        <v>39548</v>
      </c>
      <c r="C10403" t="s">
        <v>1518</v>
      </c>
      <c r="E10403" t="s">
        <v>39549</v>
      </c>
    </row>
    <row r="10404" spans="1:5" x14ac:dyDescent="0.3">
      <c r="A10404" t="s">
        <v>39550</v>
      </c>
      <c r="B10404" t="s">
        <v>39551</v>
      </c>
      <c r="C10404" t="s">
        <v>30923</v>
      </c>
      <c r="E10404" t="s">
        <v>39552</v>
      </c>
    </row>
    <row r="10405" spans="1:5" x14ac:dyDescent="0.3">
      <c r="A10405" t="s">
        <v>39553</v>
      </c>
      <c r="B10405" t="s">
        <v>39554</v>
      </c>
      <c r="C10405" t="s">
        <v>19787</v>
      </c>
      <c r="E10405" t="s">
        <v>39555</v>
      </c>
    </row>
    <row r="10406" spans="1:5" x14ac:dyDescent="0.3">
      <c r="A10406" t="s">
        <v>39556</v>
      </c>
      <c r="B10406" t="s">
        <v>39557</v>
      </c>
      <c r="C10406" t="s">
        <v>17219</v>
      </c>
      <c r="E10406" t="s">
        <v>39558</v>
      </c>
    </row>
    <row r="10407" spans="1:5" x14ac:dyDescent="0.3">
      <c r="A10407" t="s">
        <v>39559</v>
      </c>
      <c r="B10407" t="s">
        <v>39560</v>
      </c>
      <c r="C10407" t="s">
        <v>39561</v>
      </c>
      <c r="E10407" t="s">
        <v>39562</v>
      </c>
    </row>
    <row r="10408" spans="1:5" x14ac:dyDescent="0.3">
      <c r="A10408" t="s">
        <v>39563</v>
      </c>
      <c r="B10408" t="s">
        <v>39564</v>
      </c>
      <c r="C10408" t="s">
        <v>21457</v>
      </c>
      <c r="E10408" t="s">
        <v>39565</v>
      </c>
    </row>
    <row r="10409" spans="1:5" x14ac:dyDescent="0.3">
      <c r="A10409" t="s">
        <v>39566</v>
      </c>
      <c r="B10409" t="s">
        <v>39567</v>
      </c>
      <c r="C10409" t="s">
        <v>27639</v>
      </c>
      <c r="E10409" t="s">
        <v>39568</v>
      </c>
    </row>
    <row r="10410" spans="1:5" x14ac:dyDescent="0.3">
      <c r="A10410" t="s">
        <v>39569</v>
      </c>
      <c r="B10410" t="s">
        <v>39567</v>
      </c>
      <c r="C10410" t="s">
        <v>39570</v>
      </c>
      <c r="E10410" t="s">
        <v>39571</v>
      </c>
    </row>
    <row r="10411" spans="1:5" x14ac:dyDescent="0.3">
      <c r="A10411" t="s">
        <v>39572</v>
      </c>
      <c r="B10411" t="s">
        <v>39573</v>
      </c>
      <c r="C10411" t="s">
        <v>39574</v>
      </c>
      <c r="E10411" t="s">
        <v>39575</v>
      </c>
    </row>
    <row r="10412" spans="1:5" x14ac:dyDescent="0.3">
      <c r="A10412" t="s">
        <v>39576</v>
      </c>
      <c r="B10412" t="s">
        <v>39577</v>
      </c>
      <c r="C10412" t="s">
        <v>2090</v>
      </c>
      <c r="E10412" t="s">
        <v>39578</v>
      </c>
    </row>
    <row r="10413" spans="1:5" x14ac:dyDescent="0.3">
      <c r="A10413" t="s">
        <v>39579</v>
      </c>
      <c r="B10413" t="s">
        <v>39580</v>
      </c>
      <c r="C10413" t="s">
        <v>20752</v>
      </c>
      <c r="E10413" t="s">
        <v>39581</v>
      </c>
    </row>
    <row r="10414" spans="1:5" x14ac:dyDescent="0.3">
      <c r="A10414" t="s">
        <v>39582</v>
      </c>
      <c r="B10414" t="s">
        <v>39583</v>
      </c>
      <c r="C10414" t="s">
        <v>20752</v>
      </c>
      <c r="E10414" t="s">
        <v>39584</v>
      </c>
    </row>
    <row r="10415" spans="1:5" x14ac:dyDescent="0.3">
      <c r="A10415" t="s">
        <v>39585</v>
      </c>
      <c r="B10415" t="s">
        <v>39586</v>
      </c>
      <c r="C10415" t="s">
        <v>39587</v>
      </c>
      <c r="E10415" t="s">
        <v>39588</v>
      </c>
    </row>
    <row r="10416" spans="1:5" x14ac:dyDescent="0.3">
      <c r="A10416" t="s">
        <v>39589</v>
      </c>
      <c r="B10416" t="s">
        <v>39586</v>
      </c>
      <c r="C10416" t="s">
        <v>39587</v>
      </c>
      <c r="E10416" t="s">
        <v>39590</v>
      </c>
    </row>
    <row r="10417" spans="1:5" x14ac:dyDescent="0.3">
      <c r="A10417" t="s">
        <v>39591</v>
      </c>
      <c r="B10417" t="s">
        <v>39592</v>
      </c>
      <c r="C10417" t="s">
        <v>39593</v>
      </c>
      <c r="E10417" t="s">
        <v>39594</v>
      </c>
    </row>
    <row r="10418" spans="1:5" x14ac:dyDescent="0.3">
      <c r="A10418" t="s">
        <v>39595</v>
      </c>
      <c r="B10418" t="s">
        <v>39596</v>
      </c>
      <c r="C10418" t="s">
        <v>39597</v>
      </c>
      <c r="E10418" t="s">
        <v>39598</v>
      </c>
    </row>
    <row r="10419" spans="1:5" x14ac:dyDescent="0.3">
      <c r="A10419" t="s">
        <v>39599</v>
      </c>
      <c r="B10419" t="s">
        <v>39600</v>
      </c>
      <c r="C10419" t="s">
        <v>39601</v>
      </c>
      <c r="E10419" t="s">
        <v>39602</v>
      </c>
    </row>
    <row r="10420" spans="1:5" x14ac:dyDescent="0.3">
      <c r="A10420" t="s">
        <v>39603</v>
      </c>
      <c r="B10420" t="s">
        <v>39604</v>
      </c>
      <c r="C10420" t="s">
        <v>39601</v>
      </c>
      <c r="E10420" t="s">
        <v>39605</v>
      </c>
    </row>
    <row r="10421" spans="1:5" x14ac:dyDescent="0.3">
      <c r="A10421" t="s">
        <v>39606</v>
      </c>
      <c r="B10421" t="s">
        <v>39607</v>
      </c>
      <c r="C10421" t="s">
        <v>39608</v>
      </c>
      <c r="E10421" t="s">
        <v>39609</v>
      </c>
    </row>
    <row r="10422" spans="1:5" x14ac:dyDescent="0.3">
      <c r="A10422" t="s">
        <v>39610</v>
      </c>
      <c r="B10422" t="s">
        <v>39611</v>
      </c>
      <c r="C10422" t="s">
        <v>790</v>
      </c>
      <c r="E10422" t="s">
        <v>39612</v>
      </c>
    </row>
    <row r="10423" spans="1:5" x14ac:dyDescent="0.3">
      <c r="A10423" t="s">
        <v>39613</v>
      </c>
      <c r="B10423" t="s">
        <v>39614</v>
      </c>
      <c r="C10423" t="s">
        <v>790</v>
      </c>
      <c r="E10423" t="s">
        <v>39615</v>
      </c>
    </row>
    <row r="10424" spans="1:5" x14ac:dyDescent="0.3">
      <c r="A10424" t="s">
        <v>39616</v>
      </c>
      <c r="B10424" t="s">
        <v>39614</v>
      </c>
      <c r="C10424" t="s">
        <v>39617</v>
      </c>
      <c r="E10424" t="s">
        <v>39618</v>
      </c>
    </row>
    <row r="10425" spans="1:5" x14ac:dyDescent="0.3">
      <c r="A10425" t="s">
        <v>39619</v>
      </c>
      <c r="B10425" t="s">
        <v>39614</v>
      </c>
      <c r="C10425" t="s">
        <v>39617</v>
      </c>
      <c r="E10425" t="s">
        <v>39620</v>
      </c>
    </row>
    <row r="10426" spans="1:5" x14ac:dyDescent="0.3">
      <c r="A10426" t="s">
        <v>39621</v>
      </c>
      <c r="B10426" t="s">
        <v>39622</v>
      </c>
      <c r="C10426" t="s">
        <v>2849</v>
      </c>
      <c r="E10426" t="s">
        <v>39623</v>
      </c>
    </row>
    <row r="10427" spans="1:5" x14ac:dyDescent="0.3">
      <c r="A10427" t="s">
        <v>39624</v>
      </c>
      <c r="B10427" t="s">
        <v>39625</v>
      </c>
      <c r="C10427" t="s">
        <v>39626</v>
      </c>
      <c r="E10427" t="s">
        <v>39627</v>
      </c>
    </row>
    <row r="10428" spans="1:5" x14ac:dyDescent="0.3">
      <c r="A10428" t="s">
        <v>39628</v>
      </c>
      <c r="B10428" t="s">
        <v>39629</v>
      </c>
      <c r="C10428" t="s">
        <v>39630</v>
      </c>
      <c r="E10428" t="s">
        <v>39631</v>
      </c>
    </row>
    <row r="10429" spans="1:5" x14ac:dyDescent="0.3">
      <c r="A10429" t="s">
        <v>39632</v>
      </c>
      <c r="B10429" t="s">
        <v>39633</v>
      </c>
      <c r="C10429" t="s">
        <v>39634</v>
      </c>
      <c r="E10429" t="s">
        <v>39635</v>
      </c>
    </row>
    <row r="10430" spans="1:5" x14ac:dyDescent="0.3">
      <c r="A10430" t="s">
        <v>39636</v>
      </c>
      <c r="B10430" t="s">
        <v>39637</v>
      </c>
      <c r="C10430" t="s">
        <v>9405</v>
      </c>
      <c r="E10430" t="s">
        <v>39638</v>
      </c>
    </row>
    <row r="10431" spans="1:5" x14ac:dyDescent="0.3">
      <c r="A10431" t="s">
        <v>39639</v>
      </c>
      <c r="B10431" t="s">
        <v>39640</v>
      </c>
      <c r="C10431" t="s">
        <v>3615</v>
      </c>
      <c r="E10431" t="s">
        <v>39641</v>
      </c>
    </row>
    <row r="10432" spans="1:5" x14ac:dyDescent="0.3">
      <c r="A10432" t="s">
        <v>39642</v>
      </c>
      <c r="B10432" t="s">
        <v>39640</v>
      </c>
      <c r="C10432" t="s">
        <v>3615</v>
      </c>
      <c r="E10432" t="s">
        <v>39643</v>
      </c>
    </row>
    <row r="10433" spans="1:5" x14ac:dyDescent="0.3">
      <c r="A10433" t="s">
        <v>39644</v>
      </c>
      <c r="B10433" t="s">
        <v>39640</v>
      </c>
      <c r="C10433" t="s">
        <v>3615</v>
      </c>
      <c r="E10433" t="s">
        <v>39645</v>
      </c>
    </row>
    <row r="10434" spans="1:5" x14ac:dyDescent="0.3">
      <c r="A10434" t="s">
        <v>39646</v>
      </c>
      <c r="B10434" t="s">
        <v>39640</v>
      </c>
      <c r="C10434" t="s">
        <v>3615</v>
      </c>
      <c r="E10434" t="s">
        <v>39647</v>
      </c>
    </row>
    <row r="10435" spans="1:5" x14ac:dyDescent="0.3">
      <c r="A10435" t="s">
        <v>39648</v>
      </c>
      <c r="B10435" t="s">
        <v>39640</v>
      </c>
      <c r="C10435" t="s">
        <v>3615</v>
      </c>
      <c r="E10435" t="s">
        <v>39649</v>
      </c>
    </row>
    <row r="10436" spans="1:5" x14ac:dyDescent="0.3">
      <c r="A10436" t="s">
        <v>39650</v>
      </c>
      <c r="B10436" t="s">
        <v>39651</v>
      </c>
      <c r="C10436" t="s">
        <v>2849</v>
      </c>
      <c r="E10436" t="s">
        <v>39652</v>
      </c>
    </row>
    <row r="10437" spans="1:5" x14ac:dyDescent="0.3">
      <c r="A10437" t="s">
        <v>39653</v>
      </c>
      <c r="B10437" t="s">
        <v>39654</v>
      </c>
      <c r="C10437" t="s">
        <v>9410</v>
      </c>
      <c r="E10437" t="s">
        <v>39655</v>
      </c>
    </row>
    <row r="10438" spans="1:5" x14ac:dyDescent="0.3">
      <c r="A10438" t="s">
        <v>39656</v>
      </c>
      <c r="B10438" t="s">
        <v>39657</v>
      </c>
      <c r="C10438" t="s">
        <v>39658</v>
      </c>
      <c r="E10438" t="s">
        <v>39659</v>
      </c>
    </row>
    <row r="10439" spans="1:5" x14ac:dyDescent="0.3">
      <c r="A10439" t="s">
        <v>39660</v>
      </c>
      <c r="B10439" t="s">
        <v>39661</v>
      </c>
      <c r="C10439" t="s">
        <v>14300</v>
      </c>
      <c r="E10439" t="s">
        <v>14300</v>
      </c>
    </row>
    <row r="10440" spans="1:5" x14ac:dyDescent="0.3">
      <c r="A10440" t="s">
        <v>39662</v>
      </c>
      <c r="B10440" t="s">
        <v>39663</v>
      </c>
      <c r="C10440" t="s">
        <v>39664</v>
      </c>
      <c r="E10440" t="s">
        <v>39665</v>
      </c>
    </row>
    <row r="10441" spans="1:5" x14ac:dyDescent="0.3">
      <c r="A10441" t="s">
        <v>39666</v>
      </c>
      <c r="B10441" t="s">
        <v>39667</v>
      </c>
      <c r="C10441" t="s">
        <v>21381</v>
      </c>
      <c r="E10441" t="s">
        <v>39668</v>
      </c>
    </row>
    <row r="10442" spans="1:5" x14ac:dyDescent="0.3">
      <c r="A10442" t="s">
        <v>39669</v>
      </c>
      <c r="B10442" t="s">
        <v>39670</v>
      </c>
      <c r="C10442" t="s">
        <v>39671</v>
      </c>
      <c r="E10442" t="s">
        <v>39672</v>
      </c>
    </row>
    <row r="10443" spans="1:5" x14ac:dyDescent="0.3">
      <c r="A10443" t="s">
        <v>39673</v>
      </c>
      <c r="B10443" t="s">
        <v>39674</v>
      </c>
      <c r="C10443" t="s">
        <v>5707</v>
      </c>
      <c r="E10443" t="s">
        <v>39675</v>
      </c>
    </row>
    <row r="10444" spans="1:5" x14ac:dyDescent="0.3">
      <c r="A10444" t="s">
        <v>39676</v>
      </c>
      <c r="B10444" t="s">
        <v>39677</v>
      </c>
      <c r="C10444" t="s">
        <v>39678</v>
      </c>
      <c r="E10444" t="s">
        <v>39679</v>
      </c>
    </row>
    <row r="10445" spans="1:5" x14ac:dyDescent="0.3">
      <c r="A10445" t="s">
        <v>39680</v>
      </c>
      <c r="B10445" t="s">
        <v>39681</v>
      </c>
      <c r="C10445" t="s">
        <v>39678</v>
      </c>
      <c r="E10445" t="s">
        <v>39682</v>
      </c>
    </row>
    <row r="10446" spans="1:5" x14ac:dyDescent="0.3">
      <c r="A10446" t="s">
        <v>39683</v>
      </c>
      <c r="B10446" t="s">
        <v>39684</v>
      </c>
      <c r="C10446" t="s">
        <v>39685</v>
      </c>
      <c r="E10446" t="s">
        <v>39686</v>
      </c>
    </row>
    <row r="10447" spans="1:5" x14ac:dyDescent="0.3">
      <c r="A10447" t="s">
        <v>39687</v>
      </c>
      <c r="B10447" t="s">
        <v>39688</v>
      </c>
      <c r="C10447" t="s">
        <v>39689</v>
      </c>
      <c r="E10447" t="s">
        <v>39690</v>
      </c>
    </row>
    <row r="10448" spans="1:5" x14ac:dyDescent="0.3">
      <c r="A10448" t="s">
        <v>39691</v>
      </c>
      <c r="B10448" t="s">
        <v>39692</v>
      </c>
      <c r="C10448" t="s">
        <v>16264</v>
      </c>
      <c r="E10448" t="s">
        <v>39693</v>
      </c>
    </row>
    <row r="10449" spans="1:5" x14ac:dyDescent="0.3">
      <c r="A10449" t="s">
        <v>39694</v>
      </c>
      <c r="B10449" t="s">
        <v>39695</v>
      </c>
      <c r="C10449" t="s">
        <v>39696</v>
      </c>
      <c r="E10449" t="s">
        <v>39697</v>
      </c>
    </row>
    <row r="10450" spans="1:5" x14ac:dyDescent="0.3">
      <c r="A10450" t="s">
        <v>39698</v>
      </c>
      <c r="B10450" t="s">
        <v>39695</v>
      </c>
      <c r="C10450" t="s">
        <v>39696</v>
      </c>
      <c r="E10450" t="s">
        <v>39699</v>
      </c>
    </row>
    <row r="10451" spans="1:5" x14ac:dyDescent="0.3">
      <c r="A10451" t="s">
        <v>39700</v>
      </c>
      <c r="B10451" t="s">
        <v>39695</v>
      </c>
      <c r="C10451" t="s">
        <v>39701</v>
      </c>
      <c r="E10451" t="s">
        <v>39702</v>
      </c>
    </row>
    <row r="10452" spans="1:5" x14ac:dyDescent="0.3">
      <c r="A10452" t="s">
        <v>39703</v>
      </c>
      <c r="B10452" t="s">
        <v>39695</v>
      </c>
      <c r="C10452" t="s">
        <v>39704</v>
      </c>
      <c r="E10452" t="s">
        <v>39705</v>
      </c>
    </row>
    <row r="10453" spans="1:5" x14ac:dyDescent="0.3">
      <c r="A10453" t="s">
        <v>39706</v>
      </c>
      <c r="B10453" t="s">
        <v>39695</v>
      </c>
      <c r="C10453" t="s">
        <v>17219</v>
      </c>
      <c r="E10453" t="s">
        <v>39707</v>
      </c>
    </row>
    <row r="10454" spans="1:5" x14ac:dyDescent="0.3">
      <c r="A10454" t="s">
        <v>39708</v>
      </c>
      <c r="B10454" t="s">
        <v>39709</v>
      </c>
      <c r="C10454" t="s">
        <v>1580</v>
      </c>
      <c r="E10454" t="s">
        <v>39710</v>
      </c>
    </row>
    <row r="10455" spans="1:5" x14ac:dyDescent="0.3">
      <c r="A10455" t="s">
        <v>39711</v>
      </c>
      <c r="B10455" t="s">
        <v>39712</v>
      </c>
      <c r="C10455" t="s">
        <v>39713</v>
      </c>
      <c r="E10455" t="s">
        <v>39714</v>
      </c>
    </row>
    <row r="10456" spans="1:5" x14ac:dyDescent="0.3">
      <c r="A10456" t="s">
        <v>39715</v>
      </c>
      <c r="B10456" t="s">
        <v>39716</v>
      </c>
      <c r="C10456" t="s">
        <v>39717</v>
      </c>
      <c r="E10456" t="s">
        <v>39718</v>
      </c>
    </row>
    <row r="10457" spans="1:5" x14ac:dyDescent="0.3">
      <c r="A10457" t="s">
        <v>39719</v>
      </c>
      <c r="B10457" t="s">
        <v>39720</v>
      </c>
      <c r="C10457" t="s">
        <v>4468</v>
      </c>
      <c r="E10457" t="s">
        <v>4468</v>
      </c>
    </row>
    <row r="10458" spans="1:5" x14ac:dyDescent="0.3">
      <c r="A10458" t="s">
        <v>39721</v>
      </c>
      <c r="B10458" t="s">
        <v>39722</v>
      </c>
      <c r="C10458" t="s">
        <v>30258</v>
      </c>
      <c r="E10458" t="s">
        <v>39723</v>
      </c>
    </row>
    <row r="10459" spans="1:5" x14ac:dyDescent="0.3">
      <c r="A10459" t="s">
        <v>39724</v>
      </c>
      <c r="B10459" t="s">
        <v>39725</v>
      </c>
      <c r="C10459" t="s">
        <v>5553</v>
      </c>
      <c r="E10459" t="s">
        <v>39726</v>
      </c>
    </row>
    <row r="10460" spans="1:5" x14ac:dyDescent="0.3">
      <c r="A10460" t="s">
        <v>39727</v>
      </c>
      <c r="B10460" t="s">
        <v>39728</v>
      </c>
      <c r="C10460" t="s">
        <v>39717</v>
      </c>
      <c r="E10460" t="s">
        <v>39729</v>
      </c>
    </row>
    <row r="10461" spans="1:5" x14ac:dyDescent="0.3">
      <c r="A10461" t="s">
        <v>39730</v>
      </c>
      <c r="B10461" t="s">
        <v>39731</v>
      </c>
      <c r="C10461" t="s">
        <v>39732</v>
      </c>
      <c r="E10461" t="s">
        <v>39733</v>
      </c>
    </row>
    <row r="10462" spans="1:5" x14ac:dyDescent="0.3">
      <c r="A10462" t="s">
        <v>39734</v>
      </c>
      <c r="B10462" t="s">
        <v>39735</v>
      </c>
      <c r="C10462" t="s">
        <v>17206</v>
      </c>
      <c r="E10462" t="s">
        <v>39736</v>
      </c>
    </row>
    <row r="10463" spans="1:5" x14ac:dyDescent="0.3">
      <c r="A10463" t="s">
        <v>39737</v>
      </c>
      <c r="B10463" t="s">
        <v>39738</v>
      </c>
      <c r="C10463" t="s">
        <v>39739</v>
      </c>
      <c r="E10463" t="s">
        <v>39740</v>
      </c>
    </row>
    <row r="10464" spans="1:5" x14ac:dyDescent="0.3">
      <c r="A10464" t="s">
        <v>39741</v>
      </c>
      <c r="B10464" t="s">
        <v>39742</v>
      </c>
      <c r="C10464" t="s">
        <v>39743</v>
      </c>
      <c r="E10464" t="s">
        <v>39744</v>
      </c>
    </row>
    <row r="10465" spans="1:5" x14ac:dyDescent="0.3">
      <c r="A10465" t="s">
        <v>39745</v>
      </c>
      <c r="B10465" t="s">
        <v>39746</v>
      </c>
      <c r="C10465" t="s">
        <v>39747</v>
      </c>
      <c r="E10465" t="s">
        <v>39748</v>
      </c>
    </row>
    <row r="10466" spans="1:5" x14ac:dyDescent="0.3">
      <c r="A10466" t="s">
        <v>39749</v>
      </c>
      <c r="B10466" t="s">
        <v>39750</v>
      </c>
      <c r="C10466" t="s">
        <v>5286</v>
      </c>
      <c r="E10466" t="s">
        <v>39751</v>
      </c>
    </row>
    <row r="10467" spans="1:5" x14ac:dyDescent="0.3">
      <c r="A10467" t="s">
        <v>39752</v>
      </c>
      <c r="B10467" t="s">
        <v>39753</v>
      </c>
      <c r="C10467" t="s">
        <v>5286</v>
      </c>
      <c r="E10467" t="s">
        <v>39754</v>
      </c>
    </row>
    <row r="10468" spans="1:5" x14ac:dyDescent="0.3">
      <c r="A10468" t="s">
        <v>39755</v>
      </c>
      <c r="B10468" t="s">
        <v>39756</v>
      </c>
      <c r="C10468" t="s">
        <v>39757</v>
      </c>
      <c r="E10468" t="s">
        <v>39758</v>
      </c>
    </row>
    <row r="10469" spans="1:5" x14ac:dyDescent="0.3">
      <c r="A10469" t="s">
        <v>39759</v>
      </c>
      <c r="B10469" t="s">
        <v>39760</v>
      </c>
      <c r="C10469" t="s">
        <v>39761</v>
      </c>
      <c r="E10469" t="s">
        <v>39762</v>
      </c>
    </row>
    <row r="10470" spans="1:5" x14ac:dyDescent="0.3">
      <c r="A10470" t="s">
        <v>39763</v>
      </c>
      <c r="B10470" t="s">
        <v>39764</v>
      </c>
      <c r="C10470" t="s">
        <v>39765</v>
      </c>
      <c r="E10470" t="s">
        <v>39766</v>
      </c>
    </row>
    <row r="10471" spans="1:5" x14ac:dyDescent="0.3">
      <c r="A10471" t="s">
        <v>39767</v>
      </c>
      <c r="B10471" t="s">
        <v>39768</v>
      </c>
      <c r="C10471" t="s">
        <v>992</v>
      </c>
      <c r="E10471" t="s">
        <v>39769</v>
      </c>
    </row>
    <row r="10472" spans="1:5" x14ac:dyDescent="0.3">
      <c r="A10472" t="s">
        <v>39770</v>
      </c>
      <c r="B10472" t="s">
        <v>39771</v>
      </c>
      <c r="C10472" t="s">
        <v>39772</v>
      </c>
      <c r="E10472" t="s">
        <v>39773</v>
      </c>
    </row>
    <row r="10473" spans="1:5" x14ac:dyDescent="0.3">
      <c r="A10473" t="s">
        <v>39774</v>
      </c>
      <c r="B10473" t="s">
        <v>39775</v>
      </c>
      <c r="C10473" t="s">
        <v>39776</v>
      </c>
      <c r="E10473" t="s">
        <v>39777</v>
      </c>
    </row>
    <row r="10474" spans="1:5" x14ac:dyDescent="0.3">
      <c r="A10474" t="s">
        <v>39778</v>
      </c>
      <c r="B10474" t="s">
        <v>39779</v>
      </c>
      <c r="C10474" t="s">
        <v>4229</v>
      </c>
      <c r="E10474" t="s">
        <v>39780</v>
      </c>
    </row>
    <row r="10475" spans="1:5" x14ac:dyDescent="0.3">
      <c r="A10475" t="s">
        <v>39781</v>
      </c>
      <c r="B10475" t="s">
        <v>39782</v>
      </c>
      <c r="C10475" t="s">
        <v>39783</v>
      </c>
      <c r="E10475" t="s">
        <v>39784</v>
      </c>
    </row>
    <row r="10476" spans="1:5" x14ac:dyDescent="0.3">
      <c r="A10476" t="s">
        <v>39785</v>
      </c>
      <c r="B10476" t="s">
        <v>39786</v>
      </c>
      <c r="C10476" t="s">
        <v>13819</v>
      </c>
      <c r="E10476" t="s">
        <v>39787</v>
      </c>
    </row>
    <row r="10477" spans="1:5" x14ac:dyDescent="0.3">
      <c r="A10477" t="s">
        <v>39788</v>
      </c>
      <c r="B10477" t="s">
        <v>39789</v>
      </c>
      <c r="C10477" t="s">
        <v>39790</v>
      </c>
      <c r="E10477" t="s">
        <v>39791</v>
      </c>
    </row>
    <row r="10478" spans="1:5" x14ac:dyDescent="0.3">
      <c r="A10478" t="s">
        <v>39792</v>
      </c>
      <c r="B10478" t="s">
        <v>39793</v>
      </c>
      <c r="C10478" t="s">
        <v>39794</v>
      </c>
      <c r="E10478" t="s">
        <v>39795</v>
      </c>
    </row>
    <row r="10479" spans="1:5" x14ac:dyDescent="0.3">
      <c r="A10479" t="s">
        <v>39796</v>
      </c>
      <c r="B10479" t="s">
        <v>39793</v>
      </c>
      <c r="C10479" t="s">
        <v>39794</v>
      </c>
      <c r="E10479" t="s">
        <v>39797</v>
      </c>
    </row>
    <row r="10480" spans="1:5" x14ac:dyDescent="0.3">
      <c r="A10480" t="s">
        <v>39798</v>
      </c>
      <c r="B10480" t="s">
        <v>39793</v>
      </c>
      <c r="C10480" t="s">
        <v>39794</v>
      </c>
      <c r="E10480" t="s">
        <v>39799</v>
      </c>
    </row>
    <row r="10481" spans="1:5" x14ac:dyDescent="0.3">
      <c r="A10481" t="s">
        <v>39800</v>
      </c>
      <c r="B10481" t="s">
        <v>39801</v>
      </c>
      <c r="C10481" t="s">
        <v>39802</v>
      </c>
      <c r="E10481" t="s">
        <v>39803</v>
      </c>
    </row>
    <row r="10482" spans="1:5" x14ac:dyDescent="0.3">
      <c r="A10482" t="s">
        <v>39804</v>
      </c>
      <c r="B10482" t="s">
        <v>39805</v>
      </c>
      <c r="C10482" t="s">
        <v>21348</v>
      </c>
      <c r="E10482" t="s">
        <v>39806</v>
      </c>
    </row>
    <row r="10483" spans="1:5" x14ac:dyDescent="0.3">
      <c r="A10483" t="s">
        <v>39807</v>
      </c>
      <c r="B10483" t="s">
        <v>39808</v>
      </c>
      <c r="C10483" t="s">
        <v>39809</v>
      </c>
      <c r="E10483" t="s">
        <v>39810</v>
      </c>
    </row>
    <row r="10484" spans="1:5" x14ac:dyDescent="0.3">
      <c r="A10484" t="s">
        <v>39811</v>
      </c>
      <c r="B10484" t="s">
        <v>39812</v>
      </c>
      <c r="C10484" t="s">
        <v>39813</v>
      </c>
      <c r="E10484" t="s">
        <v>39814</v>
      </c>
    </row>
    <row r="10485" spans="1:5" x14ac:dyDescent="0.3">
      <c r="A10485" t="s">
        <v>39815</v>
      </c>
      <c r="B10485" t="s">
        <v>39816</v>
      </c>
      <c r="C10485" t="s">
        <v>20330</v>
      </c>
      <c r="E10485" t="s">
        <v>39817</v>
      </c>
    </row>
    <row r="10486" spans="1:5" x14ac:dyDescent="0.3">
      <c r="A10486" t="s">
        <v>39818</v>
      </c>
      <c r="B10486" t="s">
        <v>39819</v>
      </c>
      <c r="C10486" t="s">
        <v>10277</v>
      </c>
      <c r="E10486" t="s">
        <v>39820</v>
      </c>
    </row>
    <row r="10487" spans="1:5" x14ac:dyDescent="0.3">
      <c r="A10487" t="s">
        <v>39821</v>
      </c>
      <c r="B10487" t="s">
        <v>39819</v>
      </c>
      <c r="C10487" t="s">
        <v>39822</v>
      </c>
      <c r="E10487" t="s">
        <v>39823</v>
      </c>
    </row>
    <row r="10488" spans="1:5" x14ac:dyDescent="0.3">
      <c r="A10488" t="s">
        <v>39824</v>
      </c>
      <c r="B10488" t="s">
        <v>39819</v>
      </c>
      <c r="C10488" t="s">
        <v>39822</v>
      </c>
      <c r="E10488" t="s">
        <v>39825</v>
      </c>
    </row>
    <row r="10489" spans="1:5" x14ac:dyDescent="0.3">
      <c r="A10489" t="s">
        <v>39826</v>
      </c>
      <c r="B10489" t="s">
        <v>39819</v>
      </c>
      <c r="C10489" t="s">
        <v>39827</v>
      </c>
      <c r="E10489" t="s">
        <v>39828</v>
      </c>
    </row>
    <row r="10490" spans="1:5" x14ac:dyDescent="0.3">
      <c r="A10490" t="s">
        <v>39829</v>
      </c>
      <c r="B10490" t="s">
        <v>39819</v>
      </c>
      <c r="C10490" t="s">
        <v>39830</v>
      </c>
      <c r="E10490" t="s">
        <v>39831</v>
      </c>
    </row>
    <row r="10491" spans="1:5" x14ac:dyDescent="0.3">
      <c r="A10491" t="s">
        <v>39832</v>
      </c>
      <c r="B10491" t="s">
        <v>39819</v>
      </c>
      <c r="C10491" t="s">
        <v>10277</v>
      </c>
      <c r="E10491" t="s">
        <v>39833</v>
      </c>
    </row>
    <row r="10492" spans="1:5" x14ac:dyDescent="0.3">
      <c r="A10492" t="s">
        <v>39834</v>
      </c>
      <c r="B10492" t="s">
        <v>39835</v>
      </c>
      <c r="C10492" t="s">
        <v>39836</v>
      </c>
      <c r="E10492" t="s">
        <v>39837</v>
      </c>
    </row>
    <row r="10493" spans="1:5" x14ac:dyDescent="0.3">
      <c r="A10493" t="s">
        <v>39838</v>
      </c>
      <c r="B10493" t="s">
        <v>39839</v>
      </c>
      <c r="C10493" t="s">
        <v>39840</v>
      </c>
      <c r="E10493" t="s">
        <v>39841</v>
      </c>
    </row>
    <row r="10494" spans="1:5" x14ac:dyDescent="0.3">
      <c r="A10494" t="s">
        <v>39842</v>
      </c>
      <c r="B10494" t="s">
        <v>39843</v>
      </c>
      <c r="C10494" t="s">
        <v>39844</v>
      </c>
      <c r="E10494" t="s">
        <v>39845</v>
      </c>
    </row>
    <row r="10495" spans="1:5" x14ac:dyDescent="0.3">
      <c r="A10495" t="s">
        <v>39846</v>
      </c>
      <c r="B10495" t="s">
        <v>39847</v>
      </c>
      <c r="C10495" t="s">
        <v>39848</v>
      </c>
      <c r="E10495" t="s">
        <v>39849</v>
      </c>
    </row>
    <row r="10496" spans="1:5" x14ac:dyDescent="0.3">
      <c r="A10496" t="s">
        <v>39850</v>
      </c>
      <c r="B10496" t="s">
        <v>39847</v>
      </c>
      <c r="C10496" t="s">
        <v>39851</v>
      </c>
      <c r="E10496" t="s">
        <v>39852</v>
      </c>
    </row>
    <row r="10497" spans="1:5" x14ac:dyDescent="0.3">
      <c r="A10497" t="s">
        <v>39853</v>
      </c>
      <c r="B10497" t="s">
        <v>39854</v>
      </c>
      <c r="C10497" t="s">
        <v>39855</v>
      </c>
      <c r="E10497" t="s">
        <v>39856</v>
      </c>
    </row>
    <row r="10498" spans="1:5" x14ac:dyDescent="0.3">
      <c r="A10498" t="s">
        <v>39857</v>
      </c>
      <c r="B10498" t="s">
        <v>39854</v>
      </c>
      <c r="C10498" t="s">
        <v>39858</v>
      </c>
      <c r="E10498" t="s">
        <v>39859</v>
      </c>
    </row>
    <row r="10499" spans="1:5" x14ac:dyDescent="0.3">
      <c r="A10499" t="s">
        <v>39860</v>
      </c>
      <c r="B10499" t="s">
        <v>39861</v>
      </c>
      <c r="C10499" t="s">
        <v>34194</v>
      </c>
      <c r="E10499" t="s">
        <v>39862</v>
      </c>
    </row>
    <row r="10500" spans="1:5" x14ac:dyDescent="0.3">
      <c r="A10500" t="s">
        <v>39863</v>
      </c>
      <c r="B10500" t="s">
        <v>39864</v>
      </c>
      <c r="C10500" t="s">
        <v>39865</v>
      </c>
      <c r="E10500" t="s">
        <v>39866</v>
      </c>
    </row>
    <row r="10501" spans="1:5" x14ac:dyDescent="0.3">
      <c r="A10501" t="s">
        <v>39867</v>
      </c>
      <c r="B10501" t="s">
        <v>39864</v>
      </c>
      <c r="C10501" t="s">
        <v>39865</v>
      </c>
      <c r="E10501" t="s">
        <v>39868</v>
      </c>
    </row>
    <row r="10502" spans="1:5" x14ac:dyDescent="0.3">
      <c r="A10502" t="s">
        <v>39869</v>
      </c>
      <c r="B10502" t="s">
        <v>39870</v>
      </c>
      <c r="C10502" t="s">
        <v>5489</v>
      </c>
      <c r="E10502" t="s">
        <v>39871</v>
      </c>
    </row>
    <row r="10503" spans="1:5" x14ac:dyDescent="0.3">
      <c r="A10503" t="s">
        <v>39872</v>
      </c>
      <c r="B10503" t="s">
        <v>39870</v>
      </c>
      <c r="C10503" t="s">
        <v>39873</v>
      </c>
      <c r="E10503" t="s">
        <v>39874</v>
      </c>
    </row>
    <row r="10504" spans="1:5" x14ac:dyDescent="0.3">
      <c r="A10504" t="s">
        <v>39875</v>
      </c>
      <c r="B10504" t="s">
        <v>39876</v>
      </c>
      <c r="C10504" t="s">
        <v>27242</v>
      </c>
      <c r="E10504" t="s">
        <v>39877</v>
      </c>
    </row>
    <row r="10505" spans="1:5" x14ac:dyDescent="0.3">
      <c r="A10505" t="s">
        <v>39878</v>
      </c>
      <c r="B10505" t="s">
        <v>39879</v>
      </c>
      <c r="C10505" t="s">
        <v>3423</v>
      </c>
      <c r="E10505" t="s">
        <v>39880</v>
      </c>
    </row>
    <row r="10506" spans="1:5" x14ac:dyDescent="0.3">
      <c r="A10506" t="s">
        <v>39881</v>
      </c>
      <c r="B10506" t="s">
        <v>39882</v>
      </c>
      <c r="C10506" t="s">
        <v>39883</v>
      </c>
      <c r="E10506" t="s">
        <v>39884</v>
      </c>
    </row>
    <row r="10507" spans="1:5" x14ac:dyDescent="0.3">
      <c r="A10507" t="s">
        <v>39885</v>
      </c>
      <c r="B10507" t="s">
        <v>39886</v>
      </c>
      <c r="C10507" t="s">
        <v>39887</v>
      </c>
      <c r="E10507" t="s">
        <v>39888</v>
      </c>
    </row>
    <row r="10508" spans="1:5" x14ac:dyDescent="0.3">
      <c r="A10508" t="s">
        <v>39889</v>
      </c>
      <c r="B10508" t="s">
        <v>39890</v>
      </c>
      <c r="C10508" t="s">
        <v>39891</v>
      </c>
      <c r="E10508" t="s">
        <v>39892</v>
      </c>
    </row>
    <row r="10509" spans="1:5" x14ac:dyDescent="0.3">
      <c r="A10509" t="s">
        <v>39893</v>
      </c>
      <c r="B10509" t="s">
        <v>39890</v>
      </c>
      <c r="C10509" t="s">
        <v>39894</v>
      </c>
      <c r="E10509" t="s">
        <v>39895</v>
      </c>
    </row>
    <row r="10510" spans="1:5" x14ac:dyDescent="0.3">
      <c r="A10510" t="s">
        <v>39896</v>
      </c>
      <c r="B10510" t="s">
        <v>39897</v>
      </c>
      <c r="C10510" t="s">
        <v>39898</v>
      </c>
      <c r="E10510" t="s">
        <v>39899</v>
      </c>
    </row>
    <row r="10511" spans="1:5" x14ac:dyDescent="0.3">
      <c r="A10511" t="s">
        <v>39900</v>
      </c>
      <c r="B10511" t="s">
        <v>39901</v>
      </c>
      <c r="C10511" t="s">
        <v>39902</v>
      </c>
      <c r="E10511" t="s">
        <v>39903</v>
      </c>
    </row>
    <row r="10512" spans="1:5" x14ac:dyDescent="0.3">
      <c r="A10512" t="s">
        <v>39904</v>
      </c>
      <c r="B10512" t="s">
        <v>39901</v>
      </c>
      <c r="C10512" t="s">
        <v>39902</v>
      </c>
      <c r="E10512" t="s">
        <v>39905</v>
      </c>
    </row>
    <row r="10513" spans="1:5" x14ac:dyDescent="0.3">
      <c r="A10513" t="s">
        <v>39906</v>
      </c>
      <c r="B10513" t="s">
        <v>39907</v>
      </c>
      <c r="C10513" t="s">
        <v>39908</v>
      </c>
      <c r="E10513" t="s">
        <v>39909</v>
      </c>
    </row>
    <row r="10514" spans="1:5" x14ac:dyDescent="0.3">
      <c r="A10514" t="s">
        <v>39910</v>
      </c>
      <c r="B10514" t="s">
        <v>39911</v>
      </c>
      <c r="C10514" t="s">
        <v>39912</v>
      </c>
      <c r="E10514" t="s">
        <v>39913</v>
      </c>
    </row>
    <row r="10515" spans="1:5" x14ac:dyDescent="0.3">
      <c r="A10515" t="s">
        <v>39914</v>
      </c>
      <c r="B10515" t="s">
        <v>39915</v>
      </c>
      <c r="C10515" t="s">
        <v>39916</v>
      </c>
      <c r="E10515" t="s">
        <v>39917</v>
      </c>
    </row>
    <row r="10516" spans="1:5" x14ac:dyDescent="0.3">
      <c r="A10516" t="s">
        <v>39918</v>
      </c>
      <c r="B10516" t="s">
        <v>39919</v>
      </c>
      <c r="C10516" t="s">
        <v>39920</v>
      </c>
      <c r="E10516" t="s">
        <v>39921</v>
      </c>
    </row>
    <row r="10517" spans="1:5" x14ac:dyDescent="0.3">
      <c r="A10517" t="s">
        <v>39922</v>
      </c>
      <c r="B10517" t="s">
        <v>39923</v>
      </c>
      <c r="C10517" t="s">
        <v>39924</v>
      </c>
      <c r="E10517" t="s">
        <v>39924</v>
      </c>
    </row>
    <row r="10518" spans="1:5" x14ac:dyDescent="0.3">
      <c r="A10518" t="s">
        <v>39925</v>
      </c>
      <c r="B10518" t="s">
        <v>39926</v>
      </c>
      <c r="C10518" t="s">
        <v>39927</v>
      </c>
      <c r="E10518" t="s">
        <v>39928</v>
      </c>
    </row>
    <row r="10519" spans="1:5" x14ac:dyDescent="0.3">
      <c r="A10519" t="s">
        <v>39929</v>
      </c>
      <c r="B10519" t="s">
        <v>39930</v>
      </c>
      <c r="C10519" t="s">
        <v>30387</v>
      </c>
      <c r="E10519" t="s">
        <v>39931</v>
      </c>
    </row>
    <row r="10520" spans="1:5" x14ac:dyDescent="0.3">
      <c r="A10520" t="s">
        <v>39932</v>
      </c>
      <c r="B10520" t="s">
        <v>39933</v>
      </c>
      <c r="C10520" t="s">
        <v>39934</v>
      </c>
      <c r="E10520" t="s">
        <v>39935</v>
      </c>
    </row>
    <row r="10521" spans="1:5" x14ac:dyDescent="0.3">
      <c r="A10521" t="s">
        <v>39936</v>
      </c>
      <c r="B10521" t="s">
        <v>39937</v>
      </c>
      <c r="C10521" t="s">
        <v>8272</v>
      </c>
      <c r="E10521" t="s">
        <v>39938</v>
      </c>
    </row>
    <row r="10522" spans="1:5" x14ac:dyDescent="0.3">
      <c r="A10522" t="s">
        <v>39939</v>
      </c>
      <c r="B10522" t="s">
        <v>39940</v>
      </c>
      <c r="C10522" t="s">
        <v>39941</v>
      </c>
      <c r="E10522" t="s">
        <v>39942</v>
      </c>
    </row>
    <row r="10523" spans="1:5" x14ac:dyDescent="0.3">
      <c r="A10523" t="s">
        <v>39943</v>
      </c>
      <c r="B10523" t="s">
        <v>39944</v>
      </c>
      <c r="C10523" t="s">
        <v>8278</v>
      </c>
      <c r="E10523" t="s">
        <v>39945</v>
      </c>
    </row>
    <row r="10524" spans="1:5" x14ac:dyDescent="0.3">
      <c r="A10524" t="s">
        <v>39946</v>
      </c>
      <c r="B10524" t="s">
        <v>39947</v>
      </c>
      <c r="C10524" t="s">
        <v>8278</v>
      </c>
      <c r="E10524" t="s">
        <v>39948</v>
      </c>
    </row>
    <row r="10525" spans="1:5" x14ac:dyDescent="0.3">
      <c r="A10525" t="s">
        <v>39949</v>
      </c>
      <c r="B10525" t="s">
        <v>39950</v>
      </c>
      <c r="C10525" t="s">
        <v>963</v>
      </c>
      <c r="E10525" t="s">
        <v>39951</v>
      </c>
    </row>
    <row r="10526" spans="1:5" x14ac:dyDescent="0.3">
      <c r="A10526" t="s">
        <v>39952</v>
      </c>
      <c r="B10526" t="s">
        <v>39953</v>
      </c>
      <c r="C10526" t="s">
        <v>23016</v>
      </c>
      <c r="E10526" t="s">
        <v>39954</v>
      </c>
    </row>
    <row r="10527" spans="1:5" x14ac:dyDescent="0.3">
      <c r="A10527" t="s">
        <v>39955</v>
      </c>
      <c r="B10527" t="s">
        <v>39956</v>
      </c>
      <c r="C10527" t="s">
        <v>11151</v>
      </c>
      <c r="E10527" t="s">
        <v>39957</v>
      </c>
    </row>
    <row r="10528" spans="1:5" x14ac:dyDescent="0.3">
      <c r="A10528" t="s">
        <v>39958</v>
      </c>
      <c r="B10528" t="s">
        <v>39959</v>
      </c>
      <c r="C10528" t="s">
        <v>39960</v>
      </c>
      <c r="E10528" t="s">
        <v>39961</v>
      </c>
    </row>
    <row r="10529" spans="1:5" x14ac:dyDescent="0.3">
      <c r="A10529" t="s">
        <v>39962</v>
      </c>
      <c r="B10529" t="s">
        <v>39963</v>
      </c>
      <c r="C10529" t="s">
        <v>39964</v>
      </c>
      <c r="E10529" t="s">
        <v>39965</v>
      </c>
    </row>
    <row r="10530" spans="1:5" x14ac:dyDescent="0.3">
      <c r="A10530" t="s">
        <v>39966</v>
      </c>
      <c r="B10530" t="s">
        <v>39967</v>
      </c>
      <c r="C10530" t="s">
        <v>22952</v>
      </c>
      <c r="E10530" t="s">
        <v>22952</v>
      </c>
    </row>
    <row r="10531" spans="1:5" x14ac:dyDescent="0.3">
      <c r="A10531" t="s">
        <v>39968</v>
      </c>
      <c r="B10531" t="s">
        <v>39967</v>
      </c>
      <c r="C10531" t="s">
        <v>22952</v>
      </c>
      <c r="E10531" t="s">
        <v>39969</v>
      </c>
    </row>
    <row r="10532" spans="1:5" x14ac:dyDescent="0.3">
      <c r="A10532" t="s">
        <v>39970</v>
      </c>
      <c r="B10532" t="s">
        <v>39967</v>
      </c>
      <c r="C10532" t="s">
        <v>39971</v>
      </c>
      <c r="E10532" t="s">
        <v>39972</v>
      </c>
    </row>
    <row r="10533" spans="1:5" x14ac:dyDescent="0.3">
      <c r="A10533" t="s">
        <v>39973</v>
      </c>
      <c r="B10533" t="s">
        <v>39974</v>
      </c>
      <c r="C10533" t="s">
        <v>22944</v>
      </c>
      <c r="E10533" t="s">
        <v>22944</v>
      </c>
    </row>
    <row r="10534" spans="1:5" x14ac:dyDescent="0.3">
      <c r="A10534" t="s">
        <v>39975</v>
      </c>
      <c r="B10534" t="s">
        <v>39976</v>
      </c>
      <c r="C10534" t="s">
        <v>22992</v>
      </c>
      <c r="E10534" t="s">
        <v>39977</v>
      </c>
    </row>
    <row r="10535" spans="1:5" x14ac:dyDescent="0.3">
      <c r="A10535" t="s">
        <v>39978</v>
      </c>
      <c r="B10535" t="s">
        <v>39979</v>
      </c>
      <c r="C10535" t="s">
        <v>18683</v>
      </c>
      <c r="E10535" t="s">
        <v>39980</v>
      </c>
    </row>
    <row r="10536" spans="1:5" x14ac:dyDescent="0.3">
      <c r="A10536" t="s">
        <v>39981</v>
      </c>
      <c r="B10536" t="s">
        <v>39982</v>
      </c>
      <c r="C10536" t="s">
        <v>39983</v>
      </c>
      <c r="E10536" t="s">
        <v>39984</v>
      </c>
    </row>
    <row r="10537" spans="1:5" x14ac:dyDescent="0.3">
      <c r="A10537" t="s">
        <v>39985</v>
      </c>
      <c r="B10537" t="s">
        <v>39986</v>
      </c>
      <c r="C10537" t="s">
        <v>39987</v>
      </c>
      <c r="E10537" t="s">
        <v>39988</v>
      </c>
    </row>
    <row r="10538" spans="1:5" x14ac:dyDescent="0.3">
      <c r="A10538" t="s">
        <v>39989</v>
      </c>
      <c r="B10538" t="s">
        <v>39986</v>
      </c>
      <c r="C10538" t="s">
        <v>39987</v>
      </c>
      <c r="E10538" t="s">
        <v>39990</v>
      </c>
    </row>
    <row r="10539" spans="1:5" x14ac:dyDescent="0.3">
      <c r="A10539" t="s">
        <v>39991</v>
      </c>
      <c r="B10539" t="s">
        <v>39992</v>
      </c>
      <c r="C10539" t="s">
        <v>19106</v>
      </c>
      <c r="E10539" t="s">
        <v>39993</v>
      </c>
    </row>
    <row r="10540" spans="1:5" x14ac:dyDescent="0.3">
      <c r="A10540" t="s">
        <v>39994</v>
      </c>
      <c r="B10540" t="s">
        <v>39992</v>
      </c>
      <c r="C10540" t="s">
        <v>19106</v>
      </c>
      <c r="E10540" t="s">
        <v>39995</v>
      </c>
    </row>
    <row r="10541" spans="1:5" x14ac:dyDescent="0.3">
      <c r="A10541" t="s">
        <v>39996</v>
      </c>
      <c r="B10541" t="s">
        <v>39997</v>
      </c>
      <c r="C10541" t="s">
        <v>39998</v>
      </c>
      <c r="E10541" t="s">
        <v>39999</v>
      </c>
    </row>
    <row r="10542" spans="1:5" x14ac:dyDescent="0.3">
      <c r="A10542" t="s">
        <v>40000</v>
      </c>
      <c r="B10542" t="s">
        <v>40001</v>
      </c>
      <c r="C10542" t="s">
        <v>19106</v>
      </c>
      <c r="E10542" t="s">
        <v>40002</v>
      </c>
    </row>
    <row r="10543" spans="1:5" x14ac:dyDescent="0.3">
      <c r="A10543" t="s">
        <v>40003</v>
      </c>
      <c r="B10543" t="s">
        <v>40004</v>
      </c>
      <c r="C10543" t="s">
        <v>40005</v>
      </c>
      <c r="E10543" t="s">
        <v>40006</v>
      </c>
    </row>
    <row r="10544" spans="1:5" x14ac:dyDescent="0.3">
      <c r="A10544" t="s">
        <v>40007</v>
      </c>
      <c r="B10544" t="s">
        <v>40004</v>
      </c>
      <c r="C10544" t="s">
        <v>40005</v>
      </c>
      <c r="E10544" t="s">
        <v>40008</v>
      </c>
    </row>
    <row r="10545" spans="1:5" x14ac:dyDescent="0.3">
      <c r="A10545" t="s">
        <v>40009</v>
      </c>
      <c r="B10545" t="s">
        <v>40010</v>
      </c>
      <c r="C10545" t="s">
        <v>40011</v>
      </c>
      <c r="E10545" t="s">
        <v>40012</v>
      </c>
    </row>
    <row r="10546" spans="1:5" x14ac:dyDescent="0.3">
      <c r="A10546" t="s">
        <v>40013</v>
      </c>
      <c r="B10546" t="s">
        <v>40014</v>
      </c>
      <c r="C10546" t="s">
        <v>40015</v>
      </c>
      <c r="E10546" t="s">
        <v>40016</v>
      </c>
    </row>
    <row r="10547" spans="1:5" x14ac:dyDescent="0.3">
      <c r="A10547" t="s">
        <v>40017</v>
      </c>
      <c r="B10547" t="s">
        <v>40018</v>
      </c>
      <c r="C10547" t="s">
        <v>23074</v>
      </c>
      <c r="E10547" t="s">
        <v>40019</v>
      </c>
    </row>
    <row r="10548" spans="1:5" x14ac:dyDescent="0.3">
      <c r="A10548" t="s">
        <v>40020</v>
      </c>
      <c r="B10548" t="s">
        <v>40021</v>
      </c>
      <c r="C10548" t="s">
        <v>40022</v>
      </c>
      <c r="E10548" t="s">
        <v>40023</v>
      </c>
    </row>
    <row r="10549" spans="1:5" x14ac:dyDescent="0.3">
      <c r="A10549" t="s">
        <v>40024</v>
      </c>
      <c r="B10549" t="s">
        <v>40025</v>
      </c>
      <c r="C10549" t="s">
        <v>40026</v>
      </c>
      <c r="E10549" t="s">
        <v>40027</v>
      </c>
    </row>
    <row r="10550" spans="1:5" x14ac:dyDescent="0.3">
      <c r="A10550" t="s">
        <v>40028</v>
      </c>
      <c r="B10550" t="s">
        <v>40029</v>
      </c>
      <c r="C10550" t="s">
        <v>40030</v>
      </c>
      <c r="E10550" t="s">
        <v>40031</v>
      </c>
    </row>
    <row r="10551" spans="1:5" x14ac:dyDescent="0.3">
      <c r="A10551" t="s">
        <v>40032</v>
      </c>
      <c r="B10551" t="s">
        <v>40033</v>
      </c>
      <c r="C10551" t="s">
        <v>40034</v>
      </c>
      <c r="E10551" t="s">
        <v>40035</v>
      </c>
    </row>
    <row r="10552" spans="1:5" x14ac:dyDescent="0.3">
      <c r="A10552" t="s">
        <v>40036</v>
      </c>
      <c r="B10552" t="s">
        <v>40037</v>
      </c>
      <c r="C10552" t="s">
        <v>40038</v>
      </c>
      <c r="E10552" t="s">
        <v>40039</v>
      </c>
    </row>
    <row r="10553" spans="1:5" x14ac:dyDescent="0.3">
      <c r="A10553" t="s">
        <v>40040</v>
      </c>
      <c r="B10553" t="s">
        <v>40041</v>
      </c>
      <c r="C10553" t="s">
        <v>37812</v>
      </c>
      <c r="E10553" t="s">
        <v>40042</v>
      </c>
    </row>
    <row r="10554" spans="1:5" x14ac:dyDescent="0.3">
      <c r="A10554" t="s">
        <v>40043</v>
      </c>
      <c r="B10554" t="s">
        <v>40044</v>
      </c>
      <c r="C10554" t="s">
        <v>35916</v>
      </c>
      <c r="E10554" t="s">
        <v>40045</v>
      </c>
    </row>
    <row r="10555" spans="1:5" x14ac:dyDescent="0.3">
      <c r="A10555" t="s">
        <v>40046</v>
      </c>
      <c r="B10555" t="s">
        <v>40047</v>
      </c>
      <c r="C10555" t="s">
        <v>40048</v>
      </c>
      <c r="E10555" t="s">
        <v>40049</v>
      </c>
    </row>
    <row r="10556" spans="1:5" x14ac:dyDescent="0.3">
      <c r="A10556" t="s">
        <v>40050</v>
      </c>
      <c r="B10556" t="s">
        <v>40051</v>
      </c>
      <c r="C10556" t="s">
        <v>22446</v>
      </c>
      <c r="E10556" t="s">
        <v>40052</v>
      </c>
    </row>
    <row r="10557" spans="1:5" x14ac:dyDescent="0.3">
      <c r="A10557" t="s">
        <v>40053</v>
      </c>
      <c r="B10557" t="s">
        <v>40054</v>
      </c>
      <c r="C10557" t="s">
        <v>40055</v>
      </c>
      <c r="E10557" t="s">
        <v>40056</v>
      </c>
    </row>
    <row r="10558" spans="1:5" x14ac:dyDescent="0.3">
      <c r="A10558" t="s">
        <v>40057</v>
      </c>
      <c r="B10558" t="s">
        <v>40058</v>
      </c>
      <c r="C10558" t="s">
        <v>40059</v>
      </c>
      <c r="E10558" t="s">
        <v>40060</v>
      </c>
    </row>
    <row r="10559" spans="1:5" x14ac:dyDescent="0.3">
      <c r="A10559" t="s">
        <v>40061</v>
      </c>
      <c r="B10559" t="s">
        <v>40062</v>
      </c>
      <c r="C10559" t="s">
        <v>25973</v>
      </c>
      <c r="E10559" t="s">
        <v>40063</v>
      </c>
    </row>
    <row r="10560" spans="1:5" x14ac:dyDescent="0.3">
      <c r="A10560" t="s">
        <v>40064</v>
      </c>
      <c r="B10560" t="s">
        <v>40065</v>
      </c>
      <c r="C10560" t="s">
        <v>40066</v>
      </c>
      <c r="E10560" t="s">
        <v>40067</v>
      </c>
    </row>
    <row r="10561" spans="1:5" x14ac:dyDescent="0.3">
      <c r="A10561" t="s">
        <v>40068</v>
      </c>
      <c r="B10561" t="s">
        <v>40069</v>
      </c>
      <c r="C10561" t="s">
        <v>40066</v>
      </c>
      <c r="E10561" t="s">
        <v>40070</v>
      </c>
    </row>
    <row r="10562" spans="1:5" x14ac:dyDescent="0.3">
      <c r="A10562" t="s">
        <v>40071</v>
      </c>
      <c r="B10562" t="s">
        <v>40072</v>
      </c>
      <c r="C10562" t="s">
        <v>16296</v>
      </c>
      <c r="E10562" t="s">
        <v>40073</v>
      </c>
    </row>
    <row r="10563" spans="1:5" x14ac:dyDescent="0.3">
      <c r="A10563" t="s">
        <v>40074</v>
      </c>
      <c r="B10563" t="s">
        <v>40072</v>
      </c>
      <c r="C10563" t="s">
        <v>40075</v>
      </c>
      <c r="E10563" t="s">
        <v>40076</v>
      </c>
    </row>
    <row r="10564" spans="1:5" x14ac:dyDescent="0.3">
      <c r="A10564" t="s">
        <v>40077</v>
      </c>
      <c r="B10564" t="s">
        <v>40072</v>
      </c>
      <c r="C10564" t="s">
        <v>40075</v>
      </c>
      <c r="E10564" t="s">
        <v>40078</v>
      </c>
    </row>
    <row r="10565" spans="1:5" x14ac:dyDescent="0.3">
      <c r="A10565" t="s">
        <v>40079</v>
      </c>
      <c r="B10565" t="s">
        <v>40072</v>
      </c>
      <c r="C10565" t="s">
        <v>40075</v>
      </c>
      <c r="E10565" t="s">
        <v>40080</v>
      </c>
    </row>
    <row r="10566" spans="1:5" x14ac:dyDescent="0.3">
      <c r="A10566" t="s">
        <v>40081</v>
      </c>
      <c r="B10566" t="s">
        <v>40082</v>
      </c>
      <c r="C10566" t="s">
        <v>23365</v>
      </c>
      <c r="E10566" t="s">
        <v>40083</v>
      </c>
    </row>
    <row r="10567" spans="1:5" x14ac:dyDescent="0.3">
      <c r="A10567" t="s">
        <v>40084</v>
      </c>
      <c r="B10567" t="s">
        <v>40082</v>
      </c>
      <c r="C10567" t="s">
        <v>23365</v>
      </c>
      <c r="E10567" t="s">
        <v>40085</v>
      </c>
    </row>
    <row r="10568" spans="1:5" x14ac:dyDescent="0.3">
      <c r="A10568" t="s">
        <v>40086</v>
      </c>
      <c r="B10568" t="s">
        <v>40087</v>
      </c>
      <c r="C10568" t="s">
        <v>22333</v>
      </c>
      <c r="E10568" t="s">
        <v>40088</v>
      </c>
    </row>
    <row r="10569" spans="1:5" x14ac:dyDescent="0.3">
      <c r="A10569" t="s">
        <v>40089</v>
      </c>
      <c r="B10569" t="s">
        <v>40090</v>
      </c>
      <c r="C10569" t="s">
        <v>40091</v>
      </c>
      <c r="E10569" t="s">
        <v>40092</v>
      </c>
    </row>
    <row r="10570" spans="1:5" x14ac:dyDescent="0.3">
      <c r="A10570" t="s">
        <v>40093</v>
      </c>
      <c r="B10570" t="s">
        <v>40094</v>
      </c>
      <c r="C10570" t="s">
        <v>14191</v>
      </c>
      <c r="E10570" t="s">
        <v>40095</v>
      </c>
    </row>
    <row r="10571" spans="1:5" x14ac:dyDescent="0.3">
      <c r="A10571" t="s">
        <v>40096</v>
      </c>
      <c r="B10571" t="s">
        <v>40097</v>
      </c>
      <c r="C10571" t="s">
        <v>14191</v>
      </c>
      <c r="E10571" t="s">
        <v>40098</v>
      </c>
    </row>
    <row r="10572" spans="1:5" x14ac:dyDescent="0.3">
      <c r="A10572" t="s">
        <v>40099</v>
      </c>
      <c r="B10572" t="s">
        <v>40100</v>
      </c>
      <c r="C10572" t="s">
        <v>40101</v>
      </c>
      <c r="E10572" t="s">
        <v>40102</v>
      </c>
    </row>
    <row r="10573" spans="1:5" x14ac:dyDescent="0.3">
      <c r="A10573" t="s">
        <v>40103</v>
      </c>
      <c r="B10573" t="s">
        <v>40100</v>
      </c>
      <c r="C10573" t="s">
        <v>40101</v>
      </c>
      <c r="E10573" t="s">
        <v>40104</v>
      </c>
    </row>
    <row r="10574" spans="1:5" x14ac:dyDescent="0.3">
      <c r="A10574" t="s">
        <v>40105</v>
      </c>
      <c r="B10574" t="s">
        <v>40100</v>
      </c>
      <c r="C10574" t="s">
        <v>40101</v>
      </c>
      <c r="E10574" t="s">
        <v>40106</v>
      </c>
    </row>
    <row r="10575" spans="1:5" x14ac:dyDescent="0.3">
      <c r="A10575" t="s">
        <v>40107</v>
      </c>
      <c r="B10575" t="s">
        <v>40108</v>
      </c>
      <c r="C10575" t="s">
        <v>4968</v>
      </c>
      <c r="E10575" t="s">
        <v>40109</v>
      </c>
    </row>
    <row r="10576" spans="1:5" x14ac:dyDescent="0.3">
      <c r="A10576" t="s">
        <v>40110</v>
      </c>
      <c r="B10576" t="s">
        <v>40111</v>
      </c>
      <c r="C10576" t="s">
        <v>40112</v>
      </c>
      <c r="E10576" t="s">
        <v>40113</v>
      </c>
    </row>
    <row r="10577" spans="1:5" x14ac:dyDescent="0.3">
      <c r="A10577" t="s">
        <v>40114</v>
      </c>
      <c r="B10577" t="s">
        <v>40115</v>
      </c>
      <c r="C10577" t="s">
        <v>40116</v>
      </c>
      <c r="E10577" t="s">
        <v>40117</v>
      </c>
    </row>
    <row r="10578" spans="1:5" x14ac:dyDescent="0.3">
      <c r="A10578" t="s">
        <v>40118</v>
      </c>
      <c r="B10578" t="s">
        <v>40097</v>
      </c>
      <c r="C10578" t="s">
        <v>14191</v>
      </c>
      <c r="E10578" t="s">
        <v>40119</v>
      </c>
    </row>
    <row r="10579" spans="1:5" x14ac:dyDescent="0.3">
      <c r="A10579" t="s">
        <v>40120</v>
      </c>
      <c r="B10579" t="s">
        <v>40097</v>
      </c>
      <c r="C10579" t="s">
        <v>40121</v>
      </c>
      <c r="E10579" t="s">
        <v>40122</v>
      </c>
    </row>
    <row r="10580" spans="1:5" x14ac:dyDescent="0.3">
      <c r="A10580" t="s">
        <v>40123</v>
      </c>
      <c r="B10580" t="s">
        <v>40124</v>
      </c>
      <c r="C10580" t="s">
        <v>40125</v>
      </c>
      <c r="E10580" t="s">
        <v>40126</v>
      </c>
    </row>
    <row r="10581" spans="1:5" x14ac:dyDescent="0.3">
      <c r="A10581" t="s">
        <v>40127</v>
      </c>
      <c r="B10581" t="s">
        <v>40128</v>
      </c>
      <c r="C10581" t="s">
        <v>40125</v>
      </c>
      <c r="E10581" t="s">
        <v>40129</v>
      </c>
    </row>
    <row r="10582" spans="1:5" x14ac:dyDescent="0.3">
      <c r="A10582" t="s">
        <v>40130</v>
      </c>
      <c r="B10582" t="s">
        <v>40131</v>
      </c>
      <c r="C10582" t="s">
        <v>40132</v>
      </c>
      <c r="E10582" t="s">
        <v>40133</v>
      </c>
    </row>
    <row r="10583" spans="1:5" x14ac:dyDescent="0.3">
      <c r="A10583" t="s">
        <v>40134</v>
      </c>
      <c r="B10583" t="s">
        <v>40135</v>
      </c>
      <c r="C10583" t="s">
        <v>17699</v>
      </c>
      <c r="E10583" t="s">
        <v>40136</v>
      </c>
    </row>
    <row r="10584" spans="1:5" x14ac:dyDescent="0.3">
      <c r="A10584" t="s">
        <v>40137</v>
      </c>
      <c r="B10584" t="s">
        <v>40138</v>
      </c>
      <c r="C10584" t="s">
        <v>19242</v>
      </c>
      <c r="E10584" t="s">
        <v>40139</v>
      </c>
    </row>
    <row r="10585" spans="1:5" x14ac:dyDescent="0.3">
      <c r="A10585" t="s">
        <v>40140</v>
      </c>
      <c r="B10585" t="s">
        <v>40141</v>
      </c>
      <c r="C10585" t="s">
        <v>4877</v>
      </c>
      <c r="E10585" t="s">
        <v>40142</v>
      </c>
    </row>
    <row r="10586" spans="1:5" x14ac:dyDescent="0.3">
      <c r="A10586" t="s">
        <v>40143</v>
      </c>
      <c r="B10586" t="s">
        <v>40144</v>
      </c>
      <c r="C10586" t="s">
        <v>40145</v>
      </c>
      <c r="E10586" t="s">
        <v>40146</v>
      </c>
    </row>
    <row r="10587" spans="1:5" x14ac:dyDescent="0.3">
      <c r="A10587" t="s">
        <v>40147</v>
      </c>
      <c r="B10587" t="s">
        <v>40148</v>
      </c>
      <c r="C10587" t="s">
        <v>40149</v>
      </c>
      <c r="E10587" t="s">
        <v>40150</v>
      </c>
    </row>
    <row r="10588" spans="1:5" x14ac:dyDescent="0.3">
      <c r="A10588" t="s">
        <v>40151</v>
      </c>
      <c r="B10588" t="s">
        <v>40152</v>
      </c>
      <c r="C10588" t="s">
        <v>15323</v>
      </c>
      <c r="E10588" t="s">
        <v>40153</v>
      </c>
    </row>
    <row r="10589" spans="1:5" x14ac:dyDescent="0.3">
      <c r="A10589" t="s">
        <v>40154</v>
      </c>
      <c r="B10589" t="s">
        <v>40155</v>
      </c>
      <c r="C10589" t="s">
        <v>40156</v>
      </c>
      <c r="E10589" t="s">
        <v>40157</v>
      </c>
    </row>
    <row r="10590" spans="1:5" x14ac:dyDescent="0.3">
      <c r="A10590" t="s">
        <v>40158</v>
      </c>
      <c r="B10590" t="s">
        <v>40159</v>
      </c>
      <c r="C10590" t="s">
        <v>40160</v>
      </c>
      <c r="E10590" t="s">
        <v>40161</v>
      </c>
    </row>
    <row r="10591" spans="1:5" x14ac:dyDescent="0.3">
      <c r="A10591" t="s">
        <v>40162</v>
      </c>
      <c r="B10591" t="s">
        <v>40163</v>
      </c>
      <c r="C10591" t="s">
        <v>40145</v>
      </c>
      <c r="E10591" t="s">
        <v>40164</v>
      </c>
    </row>
    <row r="10592" spans="1:5" x14ac:dyDescent="0.3">
      <c r="A10592" t="s">
        <v>40165</v>
      </c>
      <c r="B10592" t="s">
        <v>40166</v>
      </c>
      <c r="C10592" t="s">
        <v>40167</v>
      </c>
      <c r="E10592" t="s">
        <v>40168</v>
      </c>
    </row>
    <row r="10593" spans="1:5" x14ac:dyDescent="0.3">
      <c r="A10593" t="s">
        <v>40169</v>
      </c>
      <c r="B10593" t="s">
        <v>40170</v>
      </c>
      <c r="C10593" t="s">
        <v>40171</v>
      </c>
      <c r="E10593" t="s">
        <v>40172</v>
      </c>
    </row>
    <row r="10594" spans="1:5" x14ac:dyDescent="0.3">
      <c r="A10594" t="s">
        <v>40173</v>
      </c>
      <c r="B10594" t="s">
        <v>40170</v>
      </c>
      <c r="C10594" t="s">
        <v>40171</v>
      </c>
      <c r="E10594" t="s">
        <v>40174</v>
      </c>
    </row>
    <row r="10595" spans="1:5" x14ac:dyDescent="0.3">
      <c r="A10595" t="s">
        <v>40175</v>
      </c>
      <c r="B10595" t="s">
        <v>40170</v>
      </c>
      <c r="C10595" t="s">
        <v>22442</v>
      </c>
      <c r="E10595" t="s">
        <v>40176</v>
      </c>
    </row>
    <row r="10596" spans="1:5" x14ac:dyDescent="0.3">
      <c r="A10596" t="s">
        <v>40177</v>
      </c>
      <c r="B10596" t="s">
        <v>40170</v>
      </c>
      <c r="C10596" t="s">
        <v>40171</v>
      </c>
      <c r="E10596" t="s">
        <v>40178</v>
      </c>
    </row>
    <row r="10597" spans="1:5" x14ac:dyDescent="0.3">
      <c r="A10597" t="s">
        <v>40179</v>
      </c>
      <c r="B10597" t="s">
        <v>40170</v>
      </c>
      <c r="C10597" t="s">
        <v>40180</v>
      </c>
      <c r="E10597" t="s">
        <v>40176</v>
      </c>
    </row>
    <row r="10598" spans="1:5" x14ac:dyDescent="0.3">
      <c r="A10598" t="s">
        <v>40181</v>
      </c>
      <c r="B10598" t="s">
        <v>40170</v>
      </c>
      <c r="C10598" t="s">
        <v>40182</v>
      </c>
      <c r="E10598" t="s">
        <v>40183</v>
      </c>
    </row>
    <row r="10599" spans="1:5" x14ac:dyDescent="0.3">
      <c r="A10599" t="s">
        <v>40184</v>
      </c>
      <c r="B10599" t="s">
        <v>40170</v>
      </c>
      <c r="C10599" t="s">
        <v>37418</v>
      </c>
      <c r="E10599" t="s">
        <v>40185</v>
      </c>
    </row>
    <row r="10600" spans="1:5" x14ac:dyDescent="0.3">
      <c r="A10600" t="s">
        <v>40186</v>
      </c>
      <c r="B10600" t="s">
        <v>40170</v>
      </c>
      <c r="C10600" t="s">
        <v>15080</v>
      </c>
      <c r="E10600" t="s">
        <v>40187</v>
      </c>
    </row>
    <row r="10601" spans="1:5" x14ac:dyDescent="0.3">
      <c r="A10601" t="s">
        <v>40188</v>
      </c>
      <c r="B10601" t="s">
        <v>40170</v>
      </c>
      <c r="C10601" t="s">
        <v>40171</v>
      </c>
      <c r="E10601" t="s">
        <v>40189</v>
      </c>
    </row>
    <row r="10602" spans="1:5" x14ac:dyDescent="0.3">
      <c r="A10602" t="s">
        <v>40190</v>
      </c>
      <c r="B10602" t="s">
        <v>40191</v>
      </c>
      <c r="C10602" t="s">
        <v>40192</v>
      </c>
      <c r="E10602" t="s">
        <v>40193</v>
      </c>
    </row>
    <row r="10603" spans="1:5" x14ac:dyDescent="0.3">
      <c r="A10603" t="s">
        <v>40194</v>
      </c>
      <c r="B10603" t="s">
        <v>40191</v>
      </c>
      <c r="C10603" t="s">
        <v>40195</v>
      </c>
      <c r="E10603" t="s">
        <v>40196</v>
      </c>
    </row>
    <row r="10604" spans="1:5" x14ac:dyDescent="0.3">
      <c r="A10604" t="s">
        <v>40197</v>
      </c>
      <c r="B10604" t="s">
        <v>40198</v>
      </c>
      <c r="C10604" t="s">
        <v>40199</v>
      </c>
      <c r="E10604" t="s">
        <v>40200</v>
      </c>
    </row>
    <row r="10605" spans="1:5" x14ac:dyDescent="0.3">
      <c r="A10605" t="s">
        <v>40201</v>
      </c>
      <c r="B10605" t="s">
        <v>40202</v>
      </c>
      <c r="C10605" t="s">
        <v>40203</v>
      </c>
      <c r="E10605" t="s">
        <v>40204</v>
      </c>
    </row>
    <row r="10606" spans="1:5" x14ac:dyDescent="0.3">
      <c r="A10606" t="s">
        <v>40205</v>
      </c>
      <c r="B10606" t="s">
        <v>40202</v>
      </c>
      <c r="C10606" t="s">
        <v>22446</v>
      </c>
      <c r="E10606" t="s">
        <v>40206</v>
      </c>
    </row>
    <row r="10607" spans="1:5" x14ac:dyDescent="0.3">
      <c r="A10607" t="s">
        <v>40207</v>
      </c>
      <c r="B10607" t="s">
        <v>40202</v>
      </c>
      <c r="C10607" t="s">
        <v>37453</v>
      </c>
      <c r="E10607" t="s">
        <v>40208</v>
      </c>
    </row>
    <row r="10608" spans="1:5" x14ac:dyDescent="0.3">
      <c r="A10608" t="s">
        <v>40209</v>
      </c>
      <c r="B10608" t="s">
        <v>40202</v>
      </c>
      <c r="C10608" t="s">
        <v>40203</v>
      </c>
      <c r="E10608" t="s">
        <v>40210</v>
      </c>
    </row>
    <row r="10609" spans="1:5" x14ac:dyDescent="0.3">
      <c r="A10609" t="s">
        <v>40211</v>
      </c>
      <c r="B10609" t="s">
        <v>40212</v>
      </c>
      <c r="C10609" t="s">
        <v>40213</v>
      </c>
      <c r="E10609" t="s">
        <v>40214</v>
      </c>
    </row>
    <row r="10610" spans="1:5" x14ac:dyDescent="0.3">
      <c r="A10610" t="s">
        <v>40215</v>
      </c>
      <c r="B10610" t="s">
        <v>40216</v>
      </c>
      <c r="C10610" t="s">
        <v>15080</v>
      </c>
      <c r="E10610" t="s">
        <v>40217</v>
      </c>
    </row>
    <row r="10611" spans="1:5" x14ac:dyDescent="0.3">
      <c r="A10611" t="s">
        <v>40218</v>
      </c>
      <c r="B10611" t="s">
        <v>40216</v>
      </c>
      <c r="C10611" t="s">
        <v>40219</v>
      </c>
      <c r="E10611" t="s">
        <v>40217</v>
      </c>
    </row>
    <row r="10612" spans="1:5" x14ac:dyDescent="0.3">
      <c r="A10612" t="s">
        <v>40220</v>
      </c>
      <c r="B10612" t="s">
        <v>40221</v>
      </c>
      <c r="C10612" t="s">
        <v>40222</v>
      </c>
      <c r="E10612" t="s">
        <v>40223</v>
      </c>
    </row>
    <row r="10613" spans="1:5" x14ac:dyDescent="0.3">
      <c r="A10613" t="s">
        <v>40224</v>
      </c>
      <c r="B10613" t="s">
        <v>40225</v>
      </c>
      <c r="C10613" t="s">
        <v>40226</v>
      </c>
      <c r="E10613" t="s">
        <v>40227</v>
      </c>
    </row>
    <row r="10614" spans="1:5" x14ac:dyDescent="0.3">
      <c r="A10614" t="s">
        <v>40228</v>
      </c>
      <c r="B10614" t="s">
        <v>40229</v>
      </c>
      <c r="C10614" t="s">
        <v>40230</v>
      </c>
      <c r="E10614" t="s">
        <v>40231</v>
      </c>
    </row>
    <row r="10615" spans="1:5" x14ac:dyDescent="0.3">
      <c r="A10615" t="s">
        <v>40232</v>
      </c>
      <c r="B10615" t="s">
        <v>40229</v>
      </c>
      <c r="C10615" t="s">
        <v>40233</v>
      </c>
      <c r="E10615" t="s">
        <v>40234</v>
      </c>
    </row>
    <row r="10616" spans="1:5" x14ac:dyDescent="0.3">
      <c r="A10616" t="s">
        <v>40235</v>
      </c>
      <c r="B10616" t="s">
        <v>40236</v>
      </c>
      <c r="C10616" t="s">
        <v>40237</v>
      </c>
      <c r="E10616" t="s">
        <v>40238</v>
      </c>
    </row>
    <row r="10617" spans="1:5" x14ac:dyDescent="0.3">
      <c r="A10617" t="s">
        <v>40239</v>
      </c>
      <c r="B10617" t="s">
        <v>40240</v>
      </c>
      <c r="C10617" t="s">
        <v>40241</v>
      </c>
      <c r="E10617" t="s">
        <v>40242</v>
      </c>
    </row>
    <row r="10618" spans="1:5" x14ac:dyDescent="0.3">
      <c r="A10618" t="s">
        <v>40243</v>
      </c>
      <c r="B10618" t="s">
        <v>40244</v>
      </c>
      <c r="C10618" t="s">
        <v>40245</v>
      </c>
      <c r="E10618" t="s">
        <v>40246</v>
      </c>
    </row>
    <row r="10619" spans="1:5" x14ac:dyDescent="0.3">
      <c r="A10619" t="s">
        <v>40247</v>
      </c>
      <c r="B10619" t="s">
        <v>40248</v>
      </c>
      <c r="C10619" t="s">
        <v>40249</v>
      </c>
      <c r="E10619" t="s">
        <v>40250</v>
      </c>
    </row>
    <row r="10620" spans="1:5" x14ac:dyDescent="0.3">
      <c r="A10620" t="s">
        <v>40251</v>
      </c>
      <c r="B10620" t="s">
        <v>40252</v>
      </c>
      <c r="C10620" t="s">
        <v>5231</v>
      </c>
      <c r="E10620" t="s">
        <v>40253</v>
      </c>
    </row>
    <row r="10621" spans="1:5" x14ac:dyDescent="0.3">
      <c r="A10621" t="s">
        <v>40254</v>
      </c>
      <c r="B10621" t="s">
        <v>40252</v>
      </c>
      <c r="C10621" t="s">
        <v>40255</v>
      </c>
      <c r="E10621" t="s">
        <v>40256</v>
      </c>
    </row>
    <row r="10622" spans="1:5" x14ac:dyDescent="0.3">
      <c r="A10622" t="s">
        <v>40257</v>
      </c>
      <c r="B10622" t="s">
        <v>40252</v>
      </c>
      <c r="C10622" t="s">
        <v>5224</v>
      </c>
      <c r="E10622" t="s">
        <v>40258</v>
      </c>
    </row>
    <row r="10623" spans="1:5" x14ac:dyDescent="0.3">
      <c r="A10623" t="s">
        <v>40259</v>
      </c>
      <c r="B10623" t="s">
        <v>40260</v>
      </c>
      <c r="C10623" t="s">
        <v>40261</v>
      </c>
      <c r="E10623" t="s">
        <v>40262</v>
      </c>
    </row>
    <row r="10624" spans="1:5" x14ac:dyDescent="0.3">
      <c r="A10624" t="s">
        <v>40263</v>
      </c>
      <c r="B10624" t="s">
        <v>40264</v>
      </c>
      <c r="C10624" t="s">
        <v>40265</v>
      </c>
      <c r="E10624" t="s">
        <v>40266</v>
      </c>
    </row>
    <row r="10625" spans="1:5" x14ac:dyDescent="0.3">
      <c r="A10625" t="s">
        <v>40267</v>
      </c>
      <c r="B10625" t="s">
        <v>40268</v>
      </c>
      <c r="C10625" t="s">
        <v>40269</v>
      </c>
      <c r="E10625" t="s">
        <v>40270</v>
      </c>
    </row>
    <row r="10626" spans="1:5" x14ac:dyDescent="0.3">
      <c r="A10626" t="s">
        <v>40271</v>
      </c>
      <c r="B10626" t="s">
        <v>40272</v>
      </c>
      <c r="C10626" t="s">
        <v>40273</v>
      </c>
      <c r="E10626" t="s">
        <v>40274</v>
      </c>
    </row>
    <row r="10627" spans="1:5" x14ac:dyDescent="0.3">
      <c r="A10627" t="s">
        <v>40275</v>
      </c>
      <c r="B10627" t="s">
        <v>40272</v>
      </c>
      <c r="C10627" t="s">
        <v>37436</v>
      </c>
      <c r="E10627" t="s">
        <v>40276</v>
      </c>
    </row>
    <row r="10628" spans="1:5" x14ac:dyDescent="0.3">
      <c r="A10628" t="s">
        <v>40277</v>
      </c>
      <c r="B10628" t="s">
        <v>40278</v>
      </c>
      <c r="C10628" t="s">
        <v>40279</v>
      </c>
      <c r="E10628" t="s">
        <v>40280</v>
      </c>
    </row>
    <row r="10629" spans="1:5" x14ac:dyDescent="0.3">
      <c r="A10629" t="s">
        <v>40281</v>
      </c>
      <c r="B10629" t="s">
        <v>40282</v>
      </c>
      <c r="C10629" t="s">
        <v>40283</v>
      </c>
      <c r="E10629" t="s">
        <v>40284</v>
      </c>
    </row>
    <row r="10630" spans="1:5" x14ac:dyDescent="0.3">
      <c r="A10630" t="s">
        <v>40285</v>
      </c>
      <c r="B10630" t="s">
        <v>40286</v>
      </c>
      <c r="C10630" t="s">
        <v>12480</v>
      </c>
      <c r="E10630" t="s">
        <v>40287</v>
      </c>
    </row>
    <row r="10631" spans="1:5" x14ac:dyDescent="0.3">
      <c r="A10631" t="s">
        <v>40288</v>
      </c>
      <c r="B10631" t="s">
        <v>40289</v>
      </c>
      <c r="C10631" t="s">
        <v>40290</v>
      </c>
      <c r="E10631" t="s">
        <v>40291</v>
      </c>
    </row>
    <row r="10632" spans="1:5" x14ac:dyDescent="0.3">
      <c r="A10632" t="s">
        <v>40292</v>
      </c>
      <c r="B10632" t="s">
        <v>40293</v>
      </c>
      <c r="C10632" t="s">
        <v>3418</v>
      </c>
      <c r="E10632" t="s">
        <v>40294</v>
      </c>
    </row>
    <row r="10633" spans="1:5" x14ac:dyDescent="0.3">
      <c r="A10633" t="s">
        <v>40295</v>
      </c>
      <c r="B10633" t="s">
        <v>40296</v>
      </c>
      <c r="C10633" t="s">
        <v>747</v>
      </c>
      <c r="E10633" t="s">
        <v>40297</v>
      </c>
    </row>
    <row r="10634" spans="1:5" x14ac:dyDescent="0.3">
      <c r="A10634" t="s">
        <v>40298</v>
      </c>
      <c r="B10634" t="s">
        <v>40299</v>
      </c>
      <c r="C10634" t="s">
        <v>40300</v>
      </c>
      <c r="E10634" t="s">
        <v>40301</v>
      </c>
    </row>
    <row r="10635" spans="1:5" x14ac:dyDescent="0.3">
      <c r="A10635" t="s">
        <v>40302</v>
      </c>
      <c r="B10635" t="s">
        <v>40303</v>
      </c>
      <c r="C10635" t="s">
        <v>40300</v>
      </c>
      <c r="E10635" t="s">
        <v>40304</v>
      </c>
    </row>
    <row r="10636" spans="1:5" x14ac:dyDescent="0.3">
      <c r="A10636" t="s">
        <v>40305</v>
      </c>
      <c r="B10636" t="s">
        <v>40303</v>
      </c>
      <c r="C10636" t="s">
        <v>40300</v>
      </c>
      <c r="E10636" t="s">
        <v>40306</v>
      </c>
    </row>
    <row r="10637" spans="1:5" x14ac:dyDescent="0.3">
      <c r="A10637" t="s">
        <v>40307</v>
      </c>
      <c r="B10637" t="s">
        <v>40299</v>
      </c>
      <c r="C10637" t="s">
        <v>40300</v>
      </c>
      <c r="E10637" t="s">
        <v>40308</v>
      </c>
    </row>
    <row r="10638" spans="1:5" x14ac:dyDescent="0.3">
      <c r="A10638" t="s">
        <v>40309</v>
      </c>
      <c r="B10638" t="s">
        <v>40310</v>
      </c>
      <c r="C10638" t="s">
        <v>20160</v>
      </c>
      <c r="E10638" t="s">
        <v>40311</v>
      </c>
    </row>
    <row r="10639" spans="1:5" x14ac:dyDescent="0.3">
      <c r="A10639" t="s">
        <v>40312</v>
      </c>
      <c r="B10639" t="s">
        <v>40313</v>
      </c>
      <c r="C10639" t="s">
        <v>20160</v>
      </c>
      <c r="E10639" t="s">
        <v>40314</v>
      </c>
    </row>
    <row r="10640" spans="1:5" x14ac:dyDescent="0.3">
      <c r="A10640" t="s">
        <v>40315</v>
      </c>
      <c r="B10640" t="s">
        <v>40316</v>
      </c>
      <c r="C10640" t="s">
        <v>8341</v>
      </c>
      <c r="E10640" t="s">
        <v>40317</v>
      </c>
    </row>
    <row r="10641" spans="1:5" x14ac:dyDescent="0.3">
      <c r="A10641" t="s">
        <v>40318</v>
      </c>
      <c r="B10641" t="s">
        <v>40319</v>
      </c>
      <c r="C10641" t="s">
        <v>6993</v>
      </c>
      <c r="E10641" t="s">
        <v>40320</v>
      </c>
    </row>
    <row r="10642" spans="1:5" x14ac:dyDescent="0.3">
      <c r="A10642" t="s">
        <v>40321</v>
      </c>
      <c r="B10642" t="s">
        <v>40322</v>
      </c>
      <c r="C10642" t="s">
        <v>40323</v>
      </c>
      <c r="E10642" t="s">
        <v>40324</v>
      </c>
    </row>
    <row r="10643" spans="1:5" x14ac:dyDescent="0.3">
      <c r="A10643" t="s">
        <v>40325</v>
      </c>
      <c r="B10643" t="s">
        <v>40326</v>
      </c>
      <c r="C10643" t="s">
        <v>40327</v>
      </c>
      <c r="E10643" t="s">
        <v>40328</v>
      </c>
    </row>
    <row r="10644" spans="1:5" x14ac:dyDescent="0.3">
      <c r="A10644" t="s">
        <v>40329</v>
      </c>
      <c r="B10644" t="s">
        <v>40330</v>
      </c>
      <c r="C10644" t="s">
        <v>40331</v>
      </c>
      <c r="E10644" t="s">
        <v>40332</v>
      </c>
    </row>
    <row r="10645" spans="1:5" x14ac:dyDescent="0.3">
      <c r="A10645" t="s">
        <v>40333</v>
      </c>
      <c r="B10645" t="s">
        <v>40334</v>
      </c>
      <c r="C10645" t="s">
        <v>40335</v>
      </c>
      <c r="E10645" t="s">
        <v>40336</v>
      </c>
    </row>
    <row r="10646" spans="1:5" x14ac:dyDescent="0.3">
      <c r="A10646" t="s">
        <v>40337</v>
      </c>
      <c r="B10646" t="s">
        <v>40338</v>
      </c>
      <c r="C10646" t="s">
        <v>40339</v>
      </c>
      <c r="E10646" t="s">
        <v>40340</v>
      </c>
    </row>
    <row r="10647" spans="1:5" x14ac:dyDescent="0.3">
      <c r="A10647" t="s">
        <v>40341</v>
      </c>
      <c r="B10647" t="s">
        <v>40342</v>
      </c>
      <c r="C10647" t="s">
        <v>40343</v>
      </c>
      <c r="E10647" t="s">
        <v>40344</v>
      </c>
    </row>
    <row r="10648" spans="1:5" x14ac:dyDescent="0.3">
      <c r="A10648" t="s">
        <v>40345</v>
      </c>
      <c r="B10648" t="s">
        <v>40346</v>
      </c>
      <c r="C10648" t="s">
        <v>40343</v>
      </c>
      <c r="E10648" t="s">
        <v>40347</v>
      </c>
    </row>
    <row r="10649" spans="1:5" x14ac:dyDescent="0.3">
      <c r="A10649" t="s">
        <v>40348</v>
      </c>
      <c r="B10649" t="s">
        <v>40349</v>
      </c>
      <c r="C10649" t="s">
        <v>40350</v>
      </c>
      <c r="E10649" t="s">
        <v>40351</v>
      </c>
    </row>
    <row r="10650" spans="1:5" x14ac:dyDescent="0.3">
      <c r="A10650" t="s">
        <v>40352</v>
      </c>
      <c r="B10650" t="s">
        <v>40353</v>
      </c>
      <c r="C10650" t="s">
        <v>40350</v>
      </c>
      <c r="E10650" t="s">
        <v>40354</v>
      </c>
    </row>
    <row r="10651" spans="1:5" x14ac:dyDescent="0.3">
      <c r="A10651" t="s">
        <v>40355</v>
      </c>
      <c r="B10651" t="s">
        <v>40356</v>
      </c>
      <c r="C10651" t="s">
        <v>40350</v>
      </c>
      <c r="E10651" t="s">
        <v>40357</v>
      </c>
    </row>
    <row r="10652" spans="1:5" x14ac:dyDescent="0.3">
      <c r="A10652" t="s">
        <v>40358</v>
      </c>
      <c r="B10652" t="s">
        <v>40359</v>
      </c>
      <c r="C10652" t="s">
        <v>40360</v>
      </c>
      <c r="E10652" t="s">
        <v>40361</v>
      </c>
    </row>
    <row r="10653" spans="1:5" x14ac:dyDescent="0.3">
      <c r="A10653" t="s">
        <v>40362</v>
      </c>
      <c r="B10653" t="s">
        <v>40363</v>
      </c>
      <c r="C10653" t="s">
        <v>20182</v>
      </c>
      <c r="E10653" t="s">
        <v>40364</v>
      </c>
    </row>
    <row r="10654" spans="1:5" x14ac:dyDescent="0.3">
      <c r="A10654" t="s">
        <v>40365</v>
      </c>
      <c r="B10654" t="s">
        <v>40366</v>
      </c>
      <c r="C10654" t="s">
        <v>20160</v>
      </c>
      <c r="E10654" t="s">
        <v>20160</v>
      </c>
    </row>
    <row r="10655" spans="1:5" x14ac:dyDescent="0.3">
      <c r="A10655" t="s">
        <v>40367</v>
      </c>
      <c r="B10655" t="s">
        <v>40368</v>
      </c>
      <c r="C10655" t="s">
        <v>40369</v>
      </c>
      <c r="E10655" t="s">
        <v>40370</v>
      </c>
    </row>
    <row r="10656" spans="1:5" x14ac:dyDescent="0.3">
      <c r="A10656" t="s">
        <v>40371</v>
      </c>
      <c r="B10656" t="s">
        <v>40372</v>
      </c>
      <c r="C10656" t="s">
        <v>5431</v>
      </c>
      <c r="E10656" t="s">
        <v>40373</v>
      </c>
    </row>
    <row r="10657" spans="1:5" x14ac:dyDescent="0.3">
      <c r="A10657" t="s">
        <v>40374</v>
      </c>
      <c r="B10657" t="s">
        <v>40372</v>
      </c>
      <c r="C10657" t="s">
        <v>5435</v>
      </c>
      <c r="E10657" t="s">
        <v>40375</v>
      </c>
    </row>
    <row r="10658" spans="1:5" x14ac:dyDescent="0.3">
      <c r="A10658" t="s">
        <v>40376</v>
      </c>
      <c r="B10658" t="s">
        <v>40372</v>
      </c>
      <c r="C10658" t="s">
        <v>40377</v>
      </c>
      <c r="E10658" t="s">
        <v>40378</v>
      </c>
    </row>
    <row r="10659" spans="1:5" x14ac:dyDescent="0.3">
      <c r="A10659" t="s">
        <v>40379</v>
      </c>
      <c r="B10659" t="s">
        <v>40380</v>
      </c>
      <c r="C10659" t="s">
        <v>6993</v>
      </c>
      <c r="E10659" t="s">
        <v>40381</v>
      </c>
    </row>
    <row r="10660" spans="1:5" x14ac:dyDescent="0.3">
      <c r="A10660" t="s">
        <v>40382</v>
      </c>
      <c r="B10660" t="s">
        <v>40383</v>
      </c>
      <c r="C10660" t="s">
        <v>40384</v>
      </c>
      <c r="E10660" t="s">
        <v>40385</v>
      </c>
    </row>
    <row r="10661" spans="1:5" x14ac:dyDescent="0.3">
      <c r="A10661" t="s">
        <v>40386</v>
      </c>
      <c r="B10661" t="s">
        <v>40383</v>
      </c>
      <c r="C10661" t="s">
        <v>40387</v>
      </c>
      <c r="E10661" t="s">
        <v>40388</v>
      </c>
    </row>
    <row r="10662" spans="1:5" x14ac:dyDescent="0.3">
      <c r="A10662" t="s">
        <v>40389</v>
      </c>
      <c r="B10662" t="s">
        <v>40390</v>
      </c>
      <c r="C10662" t="s">
        <v>40391</v>
      </c>
      <c r="E10662" t="s">
        <v>40392</v>
      </c>
    </row>
    <row r="10663" spans="1:5" x14ac:dyDescent="0.3">
      <c r="A10663" t="s">
        <v>40393</v>
      </c>
      <c r="B10663" t="s">
        <v>40390</v>
      </c>
      <c r="C10663" t="s">
        <v>40394</v>
      </c>
      <c r="E10663" t="s">
        <v>40395</v>
      </c>
    </row>
    <row r="10664" spans="1:5" x14ac:dyDescent="0.3">
      <c r="A10664" t="s">
        <v>40396</v>
      </c>
      <c r="B10664" t="s">
        <v>40397</v>
      </c>
      <c r="C10664" t="s">
        <v>40398</v>
      </c>
      <c r="E10664" t="s">
        <v>40399</v>
      </c>
    </row>
    <row r="10665" spans="1:5" x14ac:dyDescent="0.3">
      <c r="A10665" t="s">
        <v>40400</v>
      </c>
      <c r="B10665" t="s">
        <v>40401</v>
      </c>
      <c r="C10665" t="s">
        <v>40402</v>
      </c>
      <c r="E10665" t="s">
        <v>40403</v>
      </c>
    </row>
    <row r="10666" spans="1:5" x14ac:dyDescent="0.3">
      <c r="A10666" t="s">
        <v>40404</v>
      </c>
      <c r="B10666" t="s">
        <v>40405</v>
      </c>
      <c r="C10666" t="s">
        <v>6993</v>
      </c>
      <c r="E10666" t="s">
        <v>40406</v>
      </c>
    </row>
    <row r="10667" spans="1:5" x14ac:dyDescent="0.3">
      <c r="A10667" t="s">
        <v>40407</v>
      </c>
      <c r="B10667" t="s">
        <v>40408</v>
      </c>
      <c r="C10667" t="s">
        <v>40409</v>
      </c>
      <c r="E10667" t="s">
        <v>40410</v>
      </c>
    </row>
    <row r="10668" spans="1:5" x14ac:dyDescent="0.3">
      <c r="A10668" t="s">
        <v>40411</v>
      </c>
      <c r="B10668" t="s">
        <v>40412</v>
      </c>
      <c r="C10668" t="s">
        <v>40413</v>
      </c>
      <c r="E10668" t="s">
        <v>40414</v>
      </c>
    </row>
    <row r="10669" spans="1:5" x14ac:dyDescent="0.3">
      <c r="A10669" t="s">
        <v>40415</v>
      </c>
      <c r="B10669" t="s">
        <v>40416</v>
      </c>
      <c r="C10669" t="s">
        <v>40417</v>
      </c>
      <c r="E10669" t="s">
        <v>40418</v>
      </c>
    </row>
    <row r="10670" spans="1:5" x14ac:dyDescent="0.3">
      <c r="A10670" t="s">
        <v>40419</v>
      </c>
      <c r="B10670" t="s">
        <v>40420</v>
      </c>
      <c r="C10670" t="s">
        <v>40421</v>
      </c>
      <c r="E10670" t="s">
        <v>40422</v>
      </c>
    </row>
    <row r="10671" spans="1:5" x14ac:dyDescent="0.3">
      <c r="A10671" t="s">
        <v>40423</v>
      </c>
      <c r="B10671" t="s">
        <v>40420</v>
      </c>
      <c r="C10671" t="s">
        <v>40424</v>
      </c>
      <c r="E10671" t="s">
        <v>40425</v>
      </c>
    </row>
    <row r="10672" spans="1:5" x14ac:dyDescent="0.3">
      <c r="A10672" t="s">
        <v>40426</v>
      </c>
      <c r="B10672" t="s">
        <v>40427</v>
      </c>
      <c r="C10672" t="s">
        <v>40428</v>
      </c>
      <c r="E10672" t="s">
        <v>40429</v>
      </c>
    </row>
    <row r="10673" spans="1:5" x14ac:dyDescent="0.3">
      <c r="A10673" t="s">
        <v>40430</v>
      </c>
      <c r="B10673" t="s">
        <v>40427</v>
      </c>
      <c r="C10673" t="s">
        <v>40428</v>
      </c>
      <c r="E10673" t="s">
        <v>40431</v>
      </c>
    </row>
    <row r="10674" spans="1:5" x14ac:dyDescent="0.3">
      <c r="A10674" t="s">
        <v>40432</v>
      </c>
      <c r="B10674" t="s">
        <v>40433</v>
      </c>
      <c r="C10674" t="s">
        <v>6610</v>
      </c>
      <c r="E10674" t="s">
        <v>6610</v>
      </c>
    </row>
    <row r="10675" spans="1:5" x14ac:dyDescent="0.3">
      <c r="A10675" t="s">
        <v>40434</v>
      </c>
      <c r="B10675" t="s">
        <v>40435</v>
      </c>
      <c r="C10675" t="s">
        <v>25934</v>
      </c>
      <c r="E10675" t="s">
        <v>40436</v>
      </c>
    </row>
    <row r="10676" spans="1:5" x14ac:dyDescent="0.3">
      <c r="A10676" t="s">
        <v>40437</v>
      </c>
      <c r="B10676" t="s">
        <v>40438</v>
      </c>
      <c r="C10676" t="s">
        <v>40439</v>
      </c>
      <c r="E10676" t="s">
        <v>40440</v>
      </c>
    </row>
    <row r="10677" spans="1:5" x14ac:dyDescent="0.3">
      <c r="A10677" t="s">
        <v>40441</v>
      </c>
      <c r="B10677" t="s">
        <v>40442</v>
      </c>
      <c r="C10677" t="s">
        <v>40443</v>
      </c>
      <c r="E10677" t="s">
        <v>40444</v>
      </c>
    </row>
    <row r="10678" spans="1:5" x14ac:dyDescent="0.3">
      <c r="A10678" t="s">
        <v>40445</v>
      </c>
      <c r="B10678" t="s">
        <v>40446</v>
      </c>
      <c r="C10678" t="s">
        <v>40447</v>
      </c>
      <c r="E10678" t="s">
        <v>40448</v>
      </c>
    </row>
    <row r="10679" spans="1:5" x14ac:dyDescent="0.3">
      <c r="A10679" t="s">
        <v>40449</v>
      </c>
      <c r="B10679" t="s">
        <v>40450</v>
      </c>
      <c r="C10679" t="s">
        <v>40451</v>
      </c>
      <c r="E10679" t="s">
        <v>40452</v>
      </c>
    </row>
    <row r="10680" spans="1:5" x14ac:dyDescent="0.3">
      <c r="A10680" t="s">
        <v>40453</v>
      </c>
      <c r="B10680" t="s">
        <v>40454</v>
      </c>
      <c r="C10680" t="s">
        <v>4651</v>
      </c>
      <c r="E10680" t="s">
        <v>40455</v>
      </c>
    </row>
    <row r="10681" spans="1:5" x14ac:dyDescent="0.3">
      <c r="A10681" t="s">
        <v>40456</v>
      </c>
      <c r="B10681" t="s">
        <v>40457</v>
      </c>
      <c r="C10681" t="s">
        <v>40458</v>
      </c>
      <c r="E10681" t="s">
        <v>40459</v>
      </c>
    </row>
    <row r="10682" spans="1:5" x14ac:dyDescent="0.3">
      <c r="A10682" t="s">
        <v>40460</v>
      </c>
      <c r="B10682" t="s">
        <v>40461</v>
      </c>
      <c r="C10682" t="s">
        <v>40462</v>
      </c>
      <c r="E10682" t="s">
        <v>40463</v>
      </c>
    </row>
    <row r="10683" spans="1:5" x14ac:dyDescent="0.3">
      <c r="A10683" t="s">
        <v>40464</v>
      </c>
      <c r="B10683" t="s">
        <v>40465</v>
      </c>
      <c r="C10683" t="s">
        <v>40466</v>
      </c>
      <c r="E10683" t="s">
        <v>40467</v>
      </c>
    </row>
    <row r="10684" spans="1:5" x14ac:dyDescent="0.3">
      <c r="A10684" t="s">
        <v>40468</v>
      </c>
      <c r="B10684" t="s">
        <v>40469</v>
      </c>
      <c r="C10684" t="s">
        <v>40470</v>
      </c>
      <c r="E10684" t="s">
        <v>40471</v>
      </c>
    </row>
    <row r="10685" spans="1:5" x14ac:dyDescent="0.3">
      <c r="A10685" t="s">
        <v>40472</v>
      </c>
      <c r="B10685" t="s">
        <v>40473</v>
      </c>
      <c r="C10685" t="s">
        <v>40474</v>
      </c>
      <c r="E10685" t="s">
        <v>40475</v>
      </c>
    </row>
    <row r="10686" spans="1:5" x14ac:dyDescent="0.3">
      <c r="A10686" t="s">
        <v>40476</v>
      </c>
      <c r="B10686" t="s">
        <v>40477</v>
      </c>
      <c r="C10686" t="s">
        <v>40474</v>
      </c>
      <c r="E10686" t="s">
        <v>40478</v>
      </c>
    </row>
    <row r="10687" spans="1:5" x14ac:dyDescent="0.3">
      <c r="A10687" t="s">
        <v>40479</v>
      </c>
      <c r="B10687" t="s">
        <v>40480</v>
      </c>
      <c r="C10687" t="s">
        <v>40481</v>
      </c>
      <c r="E10687" t="s">
        <v>40482</v>
      </c>
    </row>
    <row r="10688" spans="1:5" x14ac:dyDescent="0.3">
      <c r="A10688" t="s">
        <v>40483</v>
      </c>
      <c r="B10688" t="s">
        <v>40484</v>
      </c>
      <c r="C10688" t="s">
        <v>40485</v>
      </c>
      <c r="E10688" t="s">
        <v>40486</v>
      </c>
    </row>
    <row r="10689" spans="1:5" x14ac:dyDescent="0.3">
      <c r="A10689" t="s">
        <v>40487</v>
      </c>
      <c r="B10689" t="s">
        <v>40488</v>
      </c>
      <c r="C10689" t="s">
        <v>40409</v>
      </c>
      <c r="E10689" t="s">
        <v>40489</v>
      </c>
    </row>
    <row r="10690" spans="1:5" x14ac:dyDescent="0.3">
      <c r="A10690" t="s">
        <v>40490</v>
      </c>
      <c r="B10690" t="s">
        <v>40491</v>
      </c>
      <c r="C10690" t="s">
        <v>40492</v>
      </c>
      <c r="E10690" t="s">
        <v>40493</v>
      </c>
    </row>
    <row r="10691" spans="1:5" x14ac:dyDescent="0.3">
      <c r="A10691" t="s">
        <v>40494</v>
      </c>
      <c r="B10691" t="s">
        <v>40491</v>
      </c>
      <c r="C10691" t="s">
        <v>40495</v>
      </c>
      <c r="E10691" t="s">
        <v>40496</v>
      </c>
    </row>
    <row r="10692" spans="1:5" x14ac:dyDescent="0.3">
      <c r="A10692" t="s">
        <v>40497</v>
      </c>
      <c r="B10692" t="s">
        <v>40498</v>
      </c>
      <c r="C10692" t="s">
        <v>40499</v>
      </c>
      <c r="E10692" t="s">
        <v>40500</v>
      </c>
    </row>
    <row r="10693" spans="1:5" x14ac:dyDescent="0.3">
      <c r="A10693" t="s">
        <v>40501</v>
      </c>
      <c r="B10693" t="s">
        <v>40502</v>
      </c>
      <c r="C10693" t="s">
        <v>40503</v>
      </c>
      <c r="E10693" t="s">
        <v>40504</v>
      </c>
    </row>
    <row r="10694" spans="1:5" x14ac:dyDescent="0.3">
      <c r="A10694" t="s">
        <v>40505</v>
      </c>
      <c r="B10694" t="s">
        <v>40506</v>
      </c>
      <c r="C10694" t="s">
        <v>14554</v>
      </c>
      <c r="E10694" t="s">
        <v>40507</v>
      </c>
    </row>
    <row r="10695" spans="1:5" x14ac:dyDescent="0.3">
      <c r="A10695" t="s">
        <v>40508</v>
      </c>
      <c r="B10695" t="s">
        <v>40509</v>
      </c>
      <c r="C10695" t="s">
        <v>16959</v>
      </c>
      <c r="E10695" t="s">
        <v>40510</v>
      </c>
    </row>
    <row r="10696" spans="1:5" x14ac:dyDescent="0.3">
      <c r="A10696" t="s">
        <v>40511</v>
      </c>
      <c r="B10696" t="s">
        <v>40512</v>
      </c>
      <c r="C10696" t="s">
        <v>40513</v>
      </c>
      <c r="E10696" t="s">
        <v>40514</v>
      </c>
    </row>
    <row r="10697" spans="1:5" x14ac:dyDescent="0.3">
      <c r="A10697" t="s">
        <v>40515</v>
      </c>
      <c r="B10697" t="s">
        <v>40516</v>
      </c>
      <c r="C10697" t="s">
        <v>16355</v>
      </c>
      <c r="E10697" t="s">
        <v>40517</v>
      </c>
    </row>
    <row r="10698" spans="1:5" x14ac:dyDescent="0.3">
      <c r="A10698" t="s">
        <v>40518</v>
      </c>
      <c r="B10698" t="s">
        <v>40519</v>
      </c>
      <c r="C10698" t="s">
        <v>40520</v>
      </c>
      <c r="E10698" t="s">
        <v>40521</v>
      </c>
    </row>
    <row r="10699" spans="1:5" x14ac:dyDescent="0.3">
      <c r="A10699" t="s">
        <v>40522</v>
      </c>
      <c r="B10699" t="s">
        <v>40523</v>
      </c>
      <c r="C10699" t="s">
        <v>14559</v>
      </c>
      <c r="E10699" t="s">
        <v>40524</v>
      </c>
    </row>
    <row r="10700" spans="1:5" x14ac:dyDescent="0.3">
      <c r="A10700" t="s">
        <v>40525</v>
      </c>
      <c r="B10700" t="s">
        <v>40526</v>
      </c>
      <c r="C10700" t="s">
        <v>3655</v>
      </c>
      <c r="E10700" t="s">
        <v>40527</v>
      </c>
    </row>
    <row r="10701" spans="1:5" x14ac:dyDescent="0.3">
      <c r="A10701" t="s">
        <v>40528</v>
      </c>
      <c r="B10701" t="s">
        <v>40529</v>
      </c>
      <c r="C10701" t="s">
        <v>40530</v>
      </c>
      <c r="E10701" t="s">
        <v>40531</v>
      </c>
    </row>
    <row r="10702" spans="1:5" x14ac:dyDescent="0.3">
      <c r="A10702" t="s">
        <v>40532</v>
      </c>
      <c r="B10702" t="s">
        <v>40533</v>
      </c>
      <c r="C10702" t="s">
        <v>40534</v>
      </c>
      <c r="E10702" t="s">
        <v>40535</v>
      </c>
    </row>
    <row r="10703" spans="1:5" x14ac:dyDescent="0.3">
      <c r="A10703" t="s">
        <v>40536</v>
      </c>
      <c r="B10703" t="s">
        <v>40537</v>
      </c>
      <c r="C10703" t="s">
        <v>40534</v>
      </c>
      <c r="E10703" t="s">
        <v>40538</v>
      </c>
    </row>
    <row r="10704" spans="1:5" x14ac:dyDescent="0.3">
      <c r="A10704" t="s">
        <v>40539</v>
      </c>
      <c r="B10704" t="s">
        <v>40540</v>
      </c>
      <c r="C10704" t="s">
        <v>40541</v>
      </c>
      <c r="E10704" t="s">
        <v>40542</v>
      </c>
    </row>
    <row r="10705" spans="1:5" x14ac:dyDescent="0.3">
      <c r="A10705" t="s">
        <v>40543</v>
      </c>
      <c r="B10705" t="s">
        <v>40544</v>
      </c>
      <c r="C10705" t="s">
        <v>40545</v>
      </c>
      <c r="E10705" t="s">
        <v>40546</v>
      </c>
    </row>
    <row r="10706" spans="1:5" x14ac:dyDescent="0.3">
      <c r="A10706" t="s">
        <v>40547</v>
      </c>
      <c r="B10706" t="s">
        <v>40548</v>
      </c>
      <c r="C10706" t="s">
        <v>40549</v>
      </c>
      <c r="E10706" t="s">
        <v>40550</v>
      </c>
    </row>
    <row r="10707" spans="1:5" x14ac:dyDescent="0.3">
      <c r="A10707" t="s">
        <v>40551</v>
      </c>
      <c r="B10707" t="s">
        <v>40552</v>
      </c>
      <c r="C10707" t="s">
        <v>40553</v>
      </c>
      <c r="E10707" t="s">
        <v>40554</v>
      </c>
    </row>
    <row r="10708" spans="1:5" x14ac:dyDescent="0.3">
      <c r="A10708" t="s">
        <v>40555</v>
      </c>
      <c r="B10708" t="s">
        <v>40556</v>
      </c>
      <c r="C10708" t="s">
        <v>40557</v>
      </c>
      <c r="E10708" t="s">
        <v>40558</v>
      </c>
    </row>
    <row r="10709" spans="1:5" x14ac:dyDescent="0.3">
      <c r="A10709" t="s">
        <v>40559</v>
      </c>
      <c r="B10709" t="s">
        <v>40560</v>
      </c>
      <c r="C10709" t="s">
        <v>40561</v>
      </c>
      <c r="E10709" t="s">
        <v>40562</v>
      </c>
    </row>
    <row r="10710" spans="1:5" x14ac:dyDescent="0.3">
      <c r="A10710" t="s">
        <v>40563</v>
      </c>
      <c r="B10710" t="s">
        <v>40560</v>
      </c>
      <c r="C10710" t="s">
        <v>40561</v>
      </c>
      <c r="E10710" t="s">
        <v>40564</v>
      </c>
    </row>
    <row r="10711" spans="1:5" x14ac:dyDescent="0.3">
      <c r="A10711" t="s">
        <v>40565</v>
      </c>
      <c r="B10711" t="s">
        <v>40566</v>
      </c>
      <c r="C10711" t="s">
        <v>40567</v>
      </c>
      <c r="E10711" t="s">
        <v>40568</v>
      </c>
    </row>
    <row r="10712" spans="1:5" x14ac:dyDescent="0.3">
      <c r="A10712" t="s">
        <v>40569</v>
      </c>
      <c r="B10712" t="s">
        <v>40570</v>
      </c>
      <c r="C10712" t="s">
        <v>15090</v>
      </c>
      <c r="E10712" t="s">
        <v>40571</v>
      </c>
    </row>
    <row r="10713" spans="1:5" x14ac:dyDescent="0.3">
      <c r="A10713" t="s">
        <v>40572</v>
      </c>
      <c r="B10713" t="s">
        <v>40573</v>
      </c>
      <c r="C10713" t="s">
        <v>40574</v>
      </c>
      <c r="E10713" t="s">
        <v>40575</v>
      </c>
    </row>
    <row r="10714" spans="1:5" x14ac:dyDescent="0.3">
      <c r="A10714" t="s">
        <v>40576</v>
      </c>
      <c r="B10714" t="s">
        <v>40577</v>
      </c>
      <c r="C10714" t="s">
        <v>40578</v>
      </c>
      <c r="E10714" t="s">
        <v>40579</v>
      </c>
    </row>
    <row r="10715" spans="1:5" x14ac:dyDescent="0.3">
      <c r="A10715" t="s">
        <v>40580</v>
      </c>
      <c r="B10715" t="s">
        <v>40581</v>
      </c>
      <c r="C10715" t="s">
        <v>40582</v>
      </c>
      <c r="E10715" t="s">
        <v>40583</v>
      </c>
    </row>
    <row r="10716" spans="1:5" x14ac:dyDescent="0.3">
      <c r="A10716" t="s">
        <v>40584</v>
      </c>
      <c r="B10716" t="s">
        <v>40585</v>
      </c>
      <c r="C10716" t="s">
        <v>40586</v>
      </c>
      <c r="E10716" t="s">
        <v>40587</v>
      </c>
    </row>
    <row r="10717" spans="1:5" x14ac:dyDescent="0.3">
      <c r="A10717" t="s">
        <v>40588</v>
      </c>
      <c r="B10717" t="s">
        <v>40589</v>
      </c>
      <c r="C10717" t="s">
        <v>40590</v>
      </c>
      <c r="E10717" t="s">
        <v>40591</v>
      </c>
    </row>
    <row r="10718" spans="1:5" x14ac:dyDescent="0.3">
      <c r="A10718" t="s">
        <v>40592</v>
      </c>
      <c r="B10718" t="s">
        <v>40593</v>
      </c>
      <c r="C10718" t="s">
        <v>20847</v>
      </c>
      <c r="E10718" t="s">
        <v>40594</v>
      </c>
    </row>
    <row r="10719" spans="1:5" x14ac:dyDescent="0.3">
      <c r="A10719" t="s">
        <v>40595</v>
      </c>
      <c r="B10719" t="s">
        <v>40596</v>
      </c>
      <c r="C10719" t="s">
        <v>40597</v>
      </c>
      <c r="E10719" t="s">
        <v>40598</v>
      </c>
    </row>
    <row r="10720" spans="1:5" x14ac:dyDescent="0.3">
      <c r="A10720" t="s">
        <v>40599</v>
      </c>
      <c r="B10720" t="s">
        <v>40596</v>
      </c>
      <c r="C10720" t="s">
        <v>22066</v>
      </c>
      <c r="E10720" t="s">
        <v>40600</v>
      </c>
    </row>
    <row r="10721" spans="1:5" x14ac:dyDescent="0.3">
      <c r="A10721" t="s">
        <v>40601</v>
      </c>
      <c r="B10721" t="s">
        <v>40596</v>
      </c>
      <c r="C10721" t="s">
        <v>40602</v>
      </c>
      <c r="E10721" t="s">
        <v>40603</v>
      </c>
    </row>
    <row r="10722" spans="1:5" x14ac:dyDescent="0.3">
      <c r="A10722" t="s">
        <v>40604</v>
      </c>
      <c r="B10722" t="s">
        <v>40605</v>
      </c>
      <c r="C10722" t="s">
        <v>40606</v>
      </c>
      <c r="E10722" t="s">
        <v>40607</v>
      </c>
    </row>
    <row r="10723" spans="1:5" x14ac:dyDescent="0.3">
      <c r="A10723" t="s">
        <v>40608</v>
      </c>
      <c r="B10723" t="s">
        <v>40609</v>
      </c>
      <c r="C10723" t="s">
        <v>17467</v>
      </c>
      <c r="E10723" t="s">
        <v>40610</v>
      </c>
    </row>
    <row r="10724" spans="1:5" x14ac:dyDescent="0.3">
      <c r="A10724" t="s">
        <v>40611</v>
      </c>
      <c r="B10724" t="s">
        <v>40612</v>
      </c>
      <c r="C10724" t="s">
        <v>17467</v>
      </c>
      <c r="E10724" t="s">
        <v>40613</v>
      </c>
    </row>
    <row r="10725" spans="1:5" x14ac:dyDescent="0.3">
      <c r="A10725" t="s">
        <v>40614</v>
      </c>
      <c r="B10725" t="s">
        <v>40615</v>
      </c>
      <c r="C10725" t="s">
        <v>40616</v>
      </c>
      <c r="E10725" t="s">
        <v>40617</v>
      </c>
    </row>
    <row r="10726" spans="1:5" x14ac:dyDescent="0.3">
      <c r="A10726" t="s">
        <v>40618</v>
      </c>
      <c r="B10726" t="s">
        <v>40619</v>
      </c>
      <c r="C10726" t="s">
        <v>40620</v>
      </c>
      <c r="E10726" t="s">
        <v>40621</v>
      </c>
    </row>
    <row r="10727" spans="1:5" x14ac:dyDescent="0.3">
      <c r="A10727" t="s">
        <v>40622</v>
      </c>
      <c r="B10727" t="s">
        <v>40623</v>
      </c>
      <c r="C10727" t="s">
        <v>40620</v>
      </c>
      <c r="E10727" t="s">
        <v>40621</v>
      </c>
    </row>
    <row r="10728" spans="1:5" x14ac:dyDescent="0.3">
      <c r="A10728" t="s">
        <v>40624</v>
      </c>
      <c r="B10728" t="s">
        <v>40625</v>
      </c>
      <c r="C10728" t="s">
        <v>40626</v>
      </c>
      <c r="E10728" t="s">
        <v>40627</v>
      </c>
    </row>
    <row r="10729" spans="1:5" x14ac:dyDescent="0.3">
      <c r="A10729" t="s">
        <v>40628</v>
      </c>
      <c r="B10729" t="s">
        <v>40629</v>
      </c>
      <c r="C10729" t="s">
        <v>40630</v>
      </c>
      <c r="E10729" t="s">
        <v>40631</v>
      </c>
    </row>
    <row r="10730" spans="1:5" x14ac:dyDescent="0.3">
      <c r="A10730" t="s">
        <v>40632</v>
      </c>
      <c r="B10730" t="s">
        <v>40633</v>
      </c>
      <c r="C10730" t="s">
        <v>40634</v>
      </c>
      <c r="E10730" t="s">
        <v>40635</v>
      </c>
    </row>
    <row r="10731" spans="1:5" x14ac:dyDescent="0.3">
      <c r="A10731" t="s">
        <v>40636</v>
      </c>
      <c r="B10731" t="s">
        <v>40637</v>
      </c>
      <c r="C10731" t="s">
        <v>40638</v>
      </c>
      <c r="E10731" t="s">
        <v>40638</v>
      </c>
    </row>
    <row r="10732" spans="1:5" x14ac:dyDescent="0.3">
      <c r="A10732" t="s">
        <v>40639</v>
      </c>
      <c r="B10732" t="s">
        <v>40640</v>
      </c>
      <c r="C10732" t="s">
        <v>40641</v>
      </c>
      <c r="E10732" t="s">
        <v>40642</v>
      </c>
    </row>
    <row r="10733" spans="1:5" x14ac:dyDescent="0.3">
      <c r="A10733" t="s">
        <v>40643</v>
      </c>
      <c r="B10733" t="s">
        <v>40644</v>
      </c>
      <c r="C10733" t="s">
        <v>40641</v>
      </c>
      <c r="E10733" t="s">
        <v>40645</v>
      </c>
    </row>
    <row r="10734" spans="1:5" x14ac:dyDescent="0.3">
      <c r="A10734" t="s">
        <v>40646</v>
      </c>
      <c r="B10734" t="s">
        <v>40647</v>
      </c>
      <c r="C10734" t="s">
        <v>40648</v>
      </c>
      <c r="E10734" t="s">
        <v>40649</v>
      </c>
    </row>
    <row r="10735" spans="1:5" x14ac:dyDescent="0.3">
      <c r="A10735" t="s">
        <v>40650</v>
      </c>
      <c r="B10735" t="s">
        <v>40647</v>
      </c>
      <c r="C10735" t="s">
        <v>40648</v>
      </c>
      <c r="E10735" t="s">
        <v>40651</v>
      </c>
    </row>
    <row r="10736" spans="1:5" x14ac:dyDescent="0.3">
      <c r="A10736" t="s">
        <v>40652</v>
      </c>
      <c r="B10736" t="s">
        <v>40653</v>
      </c>
      <c r="C10736" t="s">
        <v>40654</v>
      </c>
      <c r="E10736" t="s">
        <v>40655</v>
      </c>
    </row>
    <row r="10737" spans="1:5" x14ac:dyDescent="0.3">
      <c r="A10737" t="s">
        <v>40656</v>
      </c>
      <c r="B10737" t="s">
        <v>40657</v>
      </c>
      <c r="C10737" t="s">
        <v>19897</v>
      </c>
      <c r="E10737" t="s">
        <v>40658</v>
      </c>
    </row>
    <row r="10738" spans="1:5" x14ac:dyDescent="0.3">
      <c r="A10738" t="s">
        <v>40659</v>
      </c>
      <c r="B10738" t="s">
        <v>40660</v>
      </c>
      <c r="C10738" t="s">
        <v>40661</v>
      </c>
      <c r="E10738" t="s">
        <v>40662</v>
      </c>
    </row>
    <row r="10739" spans="1:5" x14ac:dyDescent="0.3">
      <c r="A10739" t="s">
        <v>40663</v>
      </c>
      <c r="B10739" t="s">
        <v>40664</v>
      </c>
      <c r="C10739" t="s">
        <v>40665</v>
      </c>
      <c r="E10739" t="s">
        <v>40666</v>
      </c>
    </row>
    <row r="10740" spans="1:5" x14ac:dyDescent="0.3">
      <c r="A10740" t="s">
        <v>40667</v>
      </c>
      <c r="B10740" t="s">
        <v>40668</v>
      </c>
      <c r="C10740" t="s">
        <v>40661</v>
      </c>
      <c r="E10740" t="s">
        <v>40669</v>
      </c>
    </row>
    <row r="10741" spans="1:5" x14ac:dyDescent="0.3">
      <c r="A10741" t="s">
        <v>40670</v>
      </c>
      <c r="B10741" t="s">
        <v>40668</v>
      </c>
      <c r="C10741" t="s">
        <v>40671</v>
      </c>
      <c r="E10741" t="s">
        <v>40672</v>
      </c>
    </row>
    <row r="10742" spans="1:5" x14ac:dyDescent="0.3">
      <c r="A10742" t="s">
        <v>40673</v>
      </c>
      <c r="B10742" t="s">
        <v>40674</v>
      </c>
      <c r="C10742" t="s">
        <v>23194</v>
      </c>
      <c r="E10742" t="s">
        <v>40675</v>
      </c>
    </row>
    <row r="10743" spans="1:5" x14ac:dyDescent="0.3">
      <c r="A10743" t="s">
        <v>40676</v>
      </c>
      <c r="B10743" t="s">
        <v>40677</v>
      </c>
      <c r="C10743" t="s">
        <v>40678</v>
      </c>
      <c r="E10743" t="s">
        <v>40679</v>
      </c>
    </row>
    <row r="10744" spans="1:5" x14ac:dyDescent="0.3">
      <c r="A10744" t="s">
        <v>40680</v>
      </c>
      <c r="B10744" t="s">
        <v>40681</v>
      </c>
      <c r="C10744" t="s">
        <v>40682</v>
      </c>
      <c r="E10744" t="s">
        <v>40683</v>
      </c>
    </row>
    <row r="10745" spans="1:5" x14ac:dyDescent="0.3">
      <c r="A10745" t="s">
        <v>40684</v>
      </c>
      <c r="B10745" t="s">
        <v>40685</v>
      </c>
      <c r="C10745" t="s">
        <v>40686</v>
      </c>
      <c r="E10745" t="s">
        <v>40687</v>
      </c>
    </row>
    <row r="10746" spans="1:5" x14ac:dyDescent="0.3">
      <c r="A10746" t="s">
        <v>40688</v>
      </c>
      <c r="B10746" t="s">
        <v>40689</v>
      </c>
      <c r="C10746" t="s">
        <v>40690</v>
      </c>
      <c r="E10746" t="s">
        <v>40691</v>
      </c>
    </row>
    <row r="10747" spans="1:5" x14ac:dyDescent="0.3">
      <c r="A10747" t="s">
        <v>40692</v>
      </c>
      <c r="B10747" t="s">
        <v>40693</v>
      </c>
      <c r="C10747" t="s">
        <v>9849</v>
      </c>
      <c r="E10747" t="s">
        <v>40694</v>
      </c>
    </row>
    <row r="10748" spans="1:5" x14ac:dyDescent="0.3">
      <c r="A10748" t="s">
        <v>40695</v>
      </c>
      <c r="B10748" t="s">
        <v>40693</v>
      </c>
      <c r="C10748" t="s">
        <v>40696</v>
      </c>
      <c r="E10748" t="s">
        <v>40697</v>
      </c>
    </row>
    <row r="10749" spans="1:5" x14ac:dyDescent="0.3">
      <c r="A10749" t="s">
        <v>40698</v>
      </c>
      <c r="B10749" t="s">
        <v>40693</v>
      </c>
      <c r="C10749" t="s">
        <v>40696</v>
      </c>
      <c r="E10749" t="s">
        <v>40699</v>
      </c>
    </row>
    <row r="10750" spans="1:5" x14ac:dyDescent="0.3">
      <c r="A10750" t="s">
        <v>40700</v>
      </c>
      <c r="B10750" t="s">
        <v>40701</v>
      </c>
      <c r="C10750" t="s">
        <v>40702</v>
      </c>
      <c r="E10750" t="s">
        <v>40703</v>
      </c>
    </row>
    <row r="10751" spans="1:5" x14ac:dyDescent="0.3">
      <c r="A10751" t="s">
        <v>40704</v>
      </c>
      <c r="B10751" t="s">
        <v>40705</v>
      </c>
      <c r="C10751" t="s">
        <v>40706</v>
      </c>
      <c r="E10751" t="s">
        <v>40707</v>
      </c>
    </row>
    <row r="10752" spans="1:5" x14ac:dyDescent="0.3">
      <c r="A10752" t="s">
        <v>40708</v>
      </c>
      <c r="B10752" t="s">
        <v>40709</v>
      </c>
      <c r="C10752" t="s">
        <v>40710</v>
      </c>
      <c r="E10752" t="s">
        <v>40711</v>
      </c>
    </row>
    <row r="10753" spans="1:5" x14ac:dyDescent="0.3">
      <c r="A10753" t="s">
        <v>40712</v>
      </c>
      <c r="B10753" t="s">
        <v>40713</v>
      </c>
      <c r="C10753" t="s">
        <v>40714</v>
      </c>
      <c r="E10753" t="s">
        <v>40715</v>
      </c>
    </row>
    <row r="10754" spans="1:5" x14ac:dyDescent="0.3">
      <c r="A10754" t="s">
        <v>40716</v>
      </c>
      <c r="B10754" t="s">
        <v>40717</v>
      </c>
      <c r="C10754" t="s">
        <v>40718</v>
      </c>
      <c r="E10754" t="s">
        <v>40719</v>
      </c>
    </row>
    <row r="10755" spans="1:5" x14ac:dyDescent="0.3">
      <c r="A10755" t="s">
        <v>40720</v>
      </c>
      <c r="B10755" t="s">
        <v>40717</v>
      </c>
      <c r="C10755" t="s">
        <v>40721</v>
      </c>
      <c r="E10755" t="s">
        <v>40722</v>
      </c>
    </row>
    <row r="10756" spans="1:5" x14ac:dyDescent="0.3">
      <c r="A10756" t="s">
        <v>40723</v>
      </c>
      <c r="B10756" t="s">
        <v>40724</v>
      </c>
      <c r="C10756" t="s">
        <v>40725</v>
      </c>
      <c r="E10756" t="s">
        <v>40726</v>
      </c>
    </row>
    <row r="10757" spans="1:5" x14ac:dyDescent="0.3">
      <c r="A10757" t="s">
        <v>40727</v>
      </c>
      <c r="B10757" t="s">
        <v>40724</v>
      </c>
      <c r="C10757" t="s">
        <v>40725</v>
      </c>
      <c r="E10757" t="s">
        <v>40728</v>
      </c>
    </row>
    <row r="10758" spans="1:5" x14ac:dyDescent="0.3">
      <c r="A10758" t="s">
        <v>40729</v>
      </c>
      <c r="B10758" t="s">
        <v>40730</v>
      </c>
      <c r="C10758" t="s">
        <v>40731</v>
      </c>
      <c r="E10758" t="s">
        <v>40732</v>
      </c>
    </row>
    <row r="10759" spans="1:5" x14ac:dyDescent="0.3">
      <c r="A10759" t="s">
        <v>40733</v>
      </c>
      <c r="B10759" t="s">
        <v>40734</v>
      </c>
      <c r="C10759" t="s">
        <v>40735</v>
      </c>
      <c r="E10759" t="s">
        <v>40736</v>
      </c>
    </row>
    <row r="10760" spans="1:5" x14ac:dyDescent="0.3">
      <c r="A10760" t="s">
        <v>40737</v>
      </c>
      <c r="B10760" t="s">
        <v>40738</v>
      </c>
      <c r="C10760" t="s">
        <v>40739</v>
      </c>
      <c r="E10760" t="s">
        <v>40740</v>
      </c>
    </row>
    <row r="10761" spans="1:5" x14ac:dyDescent="0.3">
      <c r="A10761" t="s">
        <v>40741</v>
      </c>
      <c r="B10761" t="s">
        <v>40742</v>
      </c>
      <c r="C10761" t="s">
        <v>40743</v>
      </c>
      <c r="E10761" t="s">
        <v>40744</v>
      </c>
    </row>
    <row r="10762" spans="1:5" x14ac:dyDescent="0.3">
      <c r="A10762" t="s">
        <v>40745</v>
      </c>
      <c r="B10762" t="s">
        <v>40746</v>
      </c>
      <c r="C10762" t="s">
        <v>16350</v>
      </c>
      <c r="E10762" t="s">
        <v>40747</v>
      </c>
    </row>
    <row r="10763" spans="1:5" x14ac:dyDescent="0.3">
      <c r="A10763" t="s">
        <v>40748</v>
      </c>
      <c r="B10763" t="s">
        <v>40749</v>
      </c>
      <c r="C10763" t="s">
        <v>40750</v>
      </c>
      <c r="E10763" t="s">
        <v>40751</v>
      </c>
    </row>
    <row r="10764" spans="1:5" x14ac:dyDescent="0.3">
      <c r="A10764" t="s">
        <v>40752</v>
      </c>
      <c r="B10764" t="s">
        <v>40753</v>
      </c>
      <c r="C10764" t="s">
        <v>40754</v>
      </c>
      <c r="E10764" t="s">
        <v>40755</v>
      </c>
    </row>
    <row r="10765" spans="1:5" x14ac:dyDescent="0.3">
      <c r="A10765" t="s">
        <v>40756</v>
      </c>
      <c r="B10765" t="s">
        <v>40757</v>
      </c>
      <c r="C10765" t="s">
        <v>40758</v>
      </c>
      <c r="E10765" t="s">
        <v>40759</v>
      </c>
    </row>
    <row r="10766" spans="1:5" x14ac:dyDescent="0.3">
      <c r="A10766" t="s">
        <v>40760</v>
      </c>
      <c r="B10766" t="s">
        <v>40761</v>
      </c>
      <c r="C10766" t="s">
        <v>40762</v>
      </c>
      <c r="E10766" t="s">
        <v>40763</v>
      </c>
    </row>
    <row r="10767" spans="1:5" x14ac:dyDescent="0.3">
      <c r="A10767" t="s">
        <v>40764</v>
      </c>
      <c r="B10767" t="s">
        <v>40765</v>
      </c>
      <c r="C10767" t="s">
        <v>40766</v>
      </c>
      <c r="E10767" t="s">
        <v>40767</v>
      </c>
    </row>
    <row r="10768" spans="1:5" x14ac:dyDescent="0.3">
      <c r="A10768" t="s">
        <v>40768</v>
      </c>
      <c r="B10768" t="s">
        <v>40769</v>
      </c>
      <c r="C10768" t="s">
        <v>40770</v>
      </c>
      <c r="E10768" t="s">
        <v>40771</v>
      </c>
    </row>
    <row r="10769" spans="1:5" x14ac:dyDescent="0.3">
      <c r="A10769" t="s">
        <v>40772</v>
      </c>
      <c r="B10769" t="s">
        <v>40769</v>
      </c>
      <c r="C10769" t="s">
        <v>40770</v>
      </c>
      <c r="E10769" t="s">
        <v>40773</v>
      </c>
    </row>
    <row r="10770" spans="1:5" x14ac:dyDescent="0.3">
      <c r="A10770" t="s">
        <v>40774</v>
      </c>
      <c r="B10770" t="s">
        <v>40769</v>
      </c>
      <c r="C10770" t="s">
        <v>40770</v>
      </c>
      <c r="E10770" t="s">
        <v>40775</v>
      </c>
    </row>
    <row r="10771" spans="1:5" x14ac:dyDescent="0.3">
      <c r="A10771" t="s">
        <v>40776</v>
      </c>
      <c r="B10771" t="s">
        <v>40777</v>
      </c>
      <c r="C10771" t="s">
        <v>4271</v>
      </c>
      <c r="E10771" t="s">
        <v>40778</v>
      </c>
    </row>
    <row r="10772" spans="1:5" x14ac:dyDescent="0.3">
      <c r="A10772" t="s">
        <v>40779</v>
      </c>
      <c r="B10772" t="s">
        <v>40777</v>
      </c>
      <c r="C10772" t="s">
        <v>4271</v>
      </c>
      <c r="E10772" t="s">
        <v>40780</v>
      </c>
    </row>
    <row r="10773" spans="1:5" x14ac:dyDescent="0.3">
      <c r="A10773" t="s">
        <v>40781</v>
      </c>
      <c r="B10773" t="s">
        <v>40782</v>
      </c>
      <c r="C10773" t="s">
        <v>40783</v>
      </c>
      <c r="E10773" t="s">
        <v>40784</v>
      </c>
    </row>
    <row r="10774" spans="1:5" x14ac:dyDescent="0.3">
      <c r="A10774" t="s">
        <v>40785</v>
      </c>
      <c r="B10774" t="s">
        <v>40786</v>
      </c>
      <c r="C10774" t="s">
        <v>40787</v>
      </c>
      <c r="E10774" t="s">
        <v>40788</v>
      </c>
    </row>
    <row r="10775" spans="1:5" x14ac:dyDescent="0.3">
      <c r="A10775" t="s">
        <v>40789</v>
      </c>
      <c r="B10775" t="s">
        <v>40790</v>
      </c>
      <c r="C10775" t="s">
        <v>40791</v>
      </c>
      <c r="E10775" t="s">
        <v>40792</v>
      </c>
    </row>
    <row r="10776" spans="1:5" x14ac:dyDescent="0.3">
      <c r="A10776" t="s">
        <v>40793</v>
      </c>
      <c r="B10776" t="s">
        <v>40794</v>
      </c>
      <c r="C10776" t="s">
        <v>40795</v>
      </c>
      <c r="E10776" t="s">
        <v>40796</v>
      </c>
    </row>
    <row r="10777" spans="1:5" x14ac:dyDescent="0.3">
      <c r="A10777" t="s">
        <v>40797</v>
      </c>
      <c r="B10777" t="s">
        <v>40794</v>
      </c>
      <c r="C10777" t="s">
        <v>40798</v>
      </c>
      <c r="E10777" t="s">
        <v>40799</v>
      </c>
    </row>
    <row r="10778" spans="1:5" x14ac:dyDescent="0.3">
      <c r="A10778" t="s">
        <v>40800</v>
      </c>
      <c r="B10778" t="s">
        <v>40801</v>
      </c>
      <c r="C10778" t="s">
        <v>40795</v>
      </c>
      <c r="E10778" t="s">
        <v>40802</v>
      </c>
    </row>
    <row r="10779" spans="1:5" x14ac:dyDescent="0.3">
      <c r="A10779" t="s">
        <v>40803</v>
      </c>
      <c r="B10779" t="s">
        <v>40804</v>
      </c>
      <c r="C10779" t="s">
        <v>40805</v>
      </c>
      <c r="E10779" t="s">
        <v>40806</v>
      </c>
    </row>
    <row r="10780" spans="1:5" x14ac:dyDescent="0.3">
      <c r="A10780" t="s">
        <v>40807</v>
      </c>
      <c r="B10780" t="s">
        <v>40808</v>
      </c>
      <c r="C10780" t="s">
        <v>40809</v>
      </c>
      <c r="E10780" t="s">
        <v>40810</v>
      </c>
    </row>
    <row r="10781" spans="1:5" x14ac:dyDescent="0.3">
      <c r="A10781" t="s">
        <v>40811</v>
      </c>
      <c r="B10781" t="s">
        <v>40808</v>
      </c>
      <c r="C10781" t="s">
        <v>40809</v>
      </c>
      <c r="E10781" t="s">
        <v>40812</v>
      </c>
    </row>
    <row r="10782" spans="1:5" x14ac:dyDescent="0.3">
      <c r="A10782" t="s">
        <v>40813</v>
      </c>
      <c r="B10782" t="s">
        <v>40808</v>
      </c>
      <c r="C10782" t="s">
        <v>40809</v>
      </c>
      <c r="E10782" t="s">
        <v>40814</v>
      </c>
    </row>
    <row r="10783" spans="1:5" x14ac:dyDescent="0.3">
      <c r="A10783" t="s">
        <v>40815</v>
      </c>
      <c r="B10783" t="s">
        <v>40816</v>
      </c>
      <c r="C10783" t="s">
        <v>40817</v>
      </c>
      <c r="E10783" t="s">
        <v>40818</v>
      </c>
    </row>
    <row r="10784" spans="1:5" x14ac:dyDescent="0.3">
      <c r="A10784" t="s">
        <v>40819</v>
      </c>
      <c r="B10784" t="s">
        <v>40820</v>
      </c>
      <c r="C10784" t="s">
        <v>40821</v>
      </c>
      <c r="E10784" t="s">
        <v>40822</v>
      </c>
    </row>
    <row r="10785" spans="1:5" x14ac:dyDescent="0.3">
      <c r="A10785" t="s">
        <v>40823</v>
      </c>
      <c r="B10785" t="s">
        <v>40824</v>
      </c>
      <c r="C10785" t="s">
        <v>40825</v>
      </c>
      <c r="E10785" t="s">
        <v>40826</v>
      </c>
    </row>
    <row r="10786" spans="1:5" x14ac:dyDescent="0.3">
      <c r="A10786" t="s">
        <v>40827</v>
      </c>
      <c r="B10786" t="s">
        <v>40824</v>
      </c>
      <c r="C10786" t="s">
        <v>12473</v>
      </c>
      <c r="E10786" t="s">
        <v>40828</v>
      </c>
    </row>
    <row r="10787" spans="1:5" x14ac:dyDescent="0.3">
      <c r="A10787" t="s">
        <v>40829</v>
      </c>
      <c r="B10787" t="s">
        <v>40824</v>
      </c>
      <c r="C10787" t="s">
        <v>40830</v>
      </c>
      <c r="E10787" t="s">
        <v>40831</v>
      </c>
    </row>
    <row r="10788" spans="1:5" x14ac:dyDescent="0.3">
      <c r="A10788" t="s">
        <v>40832</v>
      </c>
      <c r="B10788" t="s">
        <v>40824</v>
      </c>
      <c r="C10788" t="s">
        <v>40833</v>
      </c>
      <c r="E10788" t="s">
        <v>40834</v>
      </c>
    </row>
    <row r="10789" spans="1:5" x14ac:dyDescent="0.3">
      <c r="A10789" t="s">
        <v>40835</v>
      </c>
      <c r="B10789" t="s">
        <v>40824</v>
      </c>
      <c r="C10789" t="s">
        <v>20972</v>
      </c>
      <c r="E10789" t="s">
        <v>40836</v>
      </c>
    </row>
    <row r="10790" spans="1:5" x14ac:dyDescent="0.3">
      <c r="A10790" t="s">
        <v>40837</v>
      </c>
      <c r="B10790" t="s">
        <v>40824</v>
      </c>
      <c r="C10790" t="s">
        <v>40838</v>
      </c>
      <c r="E10790" t="s">
        <v>40839</v>
      </c>
    </row>
    <row r="10791" spans="1:5" x14ac:dyDescent="0.3">
      <c r="A10791" t="s">
        <v>40840</v>
      </c>
      <c r="B10791" t="s">
        <v>40841</v>
      </c>
      <c r="C10791" t="s">
        <v>31774</v>
      </c>
      <c r="E10791" t="s">
        <v>40842</v>
      </c>
    </row>
    <row r="10792" spans="1:5" x14ac:dyDescent="0.3">
      <c r="A10792" t="s">
        <v>40843</v>
      </c>
      <c r="B10792" t="s">
        <v>40844</v>
      </c>
      <c r="C10792" t="s">
        <v>40845</v>
      </c>
      <c r="E10792" t="s">
        <v>40846</v>
      </c>
    </row>
    <row r="10793" spans="1:5" x14ac:dyDescent="0.3">
      <c r="A10793" t="s">
        <v>40847</v>
      </c>
      <c r="B10793" t="s">
        <v>40848</v>
      </c>
      <c r="C10793" t="s">
        <v>40849</v>
      </c>
      <c r="E10793" t="s">
        <v>40850</v>
      </c>
    </row>
    <row r="10794" spans="1:5" x14ac:dyDescent="0.3">
      <c r="A10794" t="s">
        <v>40851</v>
      </c>
      <c r="B10794" t="s">
        <v>40852</v>
      </c>
      <c r="C10794" t="s">
        <v>40853</v>
      </c>
      <c r="E10794" t="s">
        <v>40854</v>
      </c>
    </row>
    <row r="10795" spans="1:5" x14ac:dyDescent="0.3">
      <c r="A10795" t="s">
        <v>40855</v>
      </c>
      <c r="B10795" t="s">
        <v>40856</v>
      </c>
      <c r="C10795" t="s">
        <v>40857</v>
      </c>
      <c r="E10795" t="s">
        <v>40858</v>
      </c>
    </row>
    <row r="10796" spans="1:5" x14ac:dyDescent="0.3">
      <c r="A10796" t="s">
        <v>40859</v>
      </c>
      <c r="B10796" t="s">
        <v>40860</v>
      </c>
      <c r="C10796" t="s">
        <v>30916</v>
      </c>
      <c r="E10796" t="s">
        <v>40861</v>
      </c>
    </row>
    <row r="10797" spans="1:5" x14ac:dyDescent="0.3">
      <c r="A10797" t="s">
        <v>40862</v>
      </c>
      <c r="B10797" t="s">
        <v>40863</v>
      </c>
      <c r="C10797" t="s">
        <v>4159</v>
      </c>
      <c r="E10797" t="s">
        <v>40864</v>
      </c>
    </row>
    <row r="10798" spans="1:5" x14ac:dyDescent="0.3">
      <c r="A10798" t="s">
        <v>40865</v>
      </c>
      <c r="B10798" t="s">
        <v>40866</v>
      </c>
      <c r="C10798" t="s">
        <v>25370</v>
      </c>
      <c r="E10798" t="s">
        <v>40867</v>
      </c>
    </row>
    <row r="10799" spans="1:5" x14ac:dyDescent="0.3">
      <c r="A10799" t="s">
        <v>40868</v>
      </c>
      <c r="B10799" t="s">
        <v>40869</v>
      </c>
      <c r="C10799" t="s">
        <v>40870</v>
      </c>
      <c r="E10799" t="s">
        <v>40871</v>
      </c>
    </row>
    <row r="10800" spans="1:5" x14ac:dyDescent="0.3">
      <c r="A10800" t="s">
        <v>40872</v>
      </c>
      <c r="B10800" t="s">
        <v>40873</v>
      </c>
      <c r="C10800" t="s">
        <v>40874</v>
      </c>
      <c r="E10800" t="s">
        <v>40875</v>
      </c>
    </row>
    <row r="10801" spans="1:5" x14ac:dyDescent="0.3">
      <c r="A10801" t="s">
        <v>40876</v>
      </c>
      <c r="B10801" t="s">
        <v>40873</v>
      </c>
      <c r="C10801" t="s">
        <v>4360</v>
      </c>
      <c r="E10801" t="s">
        <v>40877</v>
      </c>
    </row>
    <row r="10802" spans="1:5" x14ac:dyDescent="0.3">
      <c r="A10802" t="s">
        <v>40878</v>
      </c>
      <c r="B10802" t="s">
        <v>40879</v>
      </c>
      <c r="C10802" t="s">
        <v>29831</v>
      </c>
      <c r="E10802" t="s">
        <v>40880</v>
      </c>
    </row>
    <row r="10803" spans="1:5" x14ac:dyDescent="0.3">
      <c r="A10803" t="s">
        <v>40881</v>
      </c>
      <c r="B10803" t="s">
        <v>40882</v>
      </c>
      <c r="C10803" t="s">
        <v>40883</v>
      </c>
      <c r="E10803" t="s">
        <v>40884</v>
      </c>
    </row>
    <row r="10804" spans="1:5" x14ac:dyDescent="0.3">
      <c r="A10804" t="s">
        <v>40885</v>
      </c>
      <c r="B10804" t="s">
        <v>40886</v>
      </c>
      <c r="C10804" t="s">
        <v>40887</v>
      </c>
      <c r="E10804" t="s">
        <v>40888</v>
      </c>
    </row>
    <row r="10805" spans="1:5" x14ac:dyDescent="0.3">
      <c r="A10805" t="s">
        <v>40889</v>
      </c>
      <c r="B10805" t="s">
        <v>40890</v>
      </c>
      <c r="C10805" t="s">
        <v>6133</v>
      </c>
      <c r="E10805" t="s">
        <v>40891</v>
      </c>
    </row>
    <row r="10806" spans="1:5" x14ac:dyDescent="0.3">
      <c r="A10806" t="s">
        <v>40892</v>
      </c>
      <c r="B10806" t="s">
        <v>40893</v>
      </c>
      <c r="C10806" t="s">
        <v>26187</v>
      </c>
      <c r="E10806" t="s">
        <v>40894</v>
      </c>
    </row>
    <row r="10807" spans="1:5" x14ac:dyDescent="0.3">
      <c r="A10807" t="s">
        <v>40895</v>
      </c>
      <c r="B10807" t="s">
        <v>40896</v>
      </c>
      <c r="C10807" t="s">
        <v>40897</v>
      </c>
      <c r="E10807" t="s">
        <v>40898</v>
      </c>
    </row>
    <row r="10808" spans="1:5" x14ac:dyDescent="0.3">
      <c r="A10808" t="s">
        <v>40899</v>
      </c>
      <c r="B10808" t="s">
        <v>40900</v>
      </c>
      <c r="C10808" t="s">
        <v>40901</v>
      </c>
      <c r="E10808" t="s">
        <v>40902</v>
      </c>
    </row>
    <row r="10809" spans="1:5" x14ac:dyDescent="0.3">
      <c r="A10809" t="s">
        <v>40903</v>
      </c>
      <c r="B10809" t="s">
        <v>40904</v>
      </c>
      <c r="C10809" t="s">
        <v>24744</v>
      </c>
      <c r="E10809" t="s">
        <v>40905</v>
      </c>
    </row>
    <row r="10810" spans="1:5" x14ac:dyDescent="0.3">
      <c r="A10810" t="s">
        <v>40906</v>
      </c>
      <c r="B10810" t="s">
        <v>40907</v>
      </c>
      <c r="C10810" t="s">
        <v>40908</v>
      </c>
      <c r="E10810" t="s">
        <v>40909</v>
      </c>
    </row>
    <row r="10811" spans="1:5" x14ac:dyDescent="0.3">
      <c r="A10811" t="s">
        <v>40910</v>
      </c>
      <c r="B10811" t="s">
        <v>40911</v>
      </c>
      <c r="C10811" t="s">
        <v>40908</v>
      </c>
      <c r="E10811" t="s">
        <v>40912</v>
      </c>
    </row>
    <row r="10812" spans="1:5" x14ac:dyDescent="0.3">
      <c r="A10812" t="s">
        <v>40913</v>
      </c>
      <c r="B10812" t="s">
        <v>40914</v>
      </c>
      <c r="C10812" t="s">
        <v>40915</v>
      </c>
      <c r="E10812" t="s">
        <v>40916</v>
      </c>
    </row>
    <row r="10813" spans="1:5" x14ac:dyDescent="0.3">
      <c r="A10813" t="s">
        <v>40917</v>
      </c>
      <c r="B10813" t="s">
        <v>40918</v>
      </c>
      <c r="C10813" t="s">
        <v>13769</v>
      </c>
      <c r="E10813" t="s">
        <v>40919</v>
      </c>
    </row>
    <row r="10814" spans="1:5" x14ac:dyDescent="0.3">
      <c r="A10814" t="s">
        <v>40920</v>
      </c>
      <c r="B10814" t="s">
        <v>40921</v>
      </c>
      <c r="C10814" t="s">
        <v>40922</v>
      </c>
      <c r="E10814" t="s">
        <v>40923</v>
      </c>
    </row>
    <row r="10815" spans="1:5" x14ac:dyDescent="0.3">
      <c r="A10815" t="s">
        <v>40924</v>
      </c>
      <c r="B10815" t="s">
        <v>40925</v>
      </c>
      <c r="C10815" t="s">
        <v>40926</v>
      </c>
      <c r="E10815" t="s">
        <v>40927</v>
      </c>
    </row>
    <row r="10816" spans="1:5" x14ac:dyDescent="0.3">
      <c r="A10816" t="s">
        <v>40928</v>
      </c>
      <c r="B10816" t="s">
        <v>40929</v>
      </c>
      <c r="C10816" t="s">
        <v>40930</v>
      </c>
      <c r="E10816" t="s">
        <v>40931</v>
      </c>
    </row>
    <row r="10817" spans="1:5" x14ac:dyDescent="0.3">
      <c r="A10817" t="s">
        <v>40932</v>
      </c>
      <c r="B10817" t="s">
        <v>40933</v>
      </c>
      <c r="C10817" t="s">
        <v>40934</v>
      </c>
      <c r="E10817" t="s">
        <v>40935</v>
      </c>
    </row>
    <row r="10818" spans="1:5" x14ac:dyDescent="0.3">
      <c r="A10818" t="s">
        <v>40936</v>
      </c>
      <c r="B10818" t="s">
        <v>40937</v>
      </c>
      <c r="C10818" t="s">
        <v>40938</v>
      </c>
      <c r="E10818" t="s">
        <v>40939</v>
      </c>
    </row>
    <row r="10819" spans="1:5" x14ac:dyDescent="0.3">
      <c r="A10819" t="s">
        <v>40940</v>
      </c>
      <c r="B10819" t="s">
        <v>40941</v>
      </c>
      <c r="C10819" t="s">
        <v>40942</v>
      </c>
      <c r="E10819" t="s">
        <v>40943</v>
      </c>
    </row>
    <row r="10820" spans="1:5" x14ac:dyDescent="0.3">
      <c r="A10820" t="s">
        <v>40944</v>
      </c>
      <c r="B10820" t="s">
        <v>40945</v>
      </c>
      <c r="C10820" t="s">
        <v>40946</v>
      </c>
      <c r="E10820" t="s">
        <v>40947</v>
      </c>
    </row>
    <row r="10821" spans="1:5" x14ac:dyDescent="0.3">
      <c r="A10821" t="s">
        <v>40948</v>
      </c>
      <c r="B10821" t="s">
        <v>40941</v>
      </c>
      <c r="C10821" t="s">
        <v>40949</v>
      </c>
      <c r="E10821" t="s">
        <v>40950</v>
      </c>
    </row>
    <row r="10822" spans="1:5" x14ac:dyDescent="0.3">
      <c r="A10822" t="s">
        <v>40951</v>
      </c>
      <c r="B10822" t="s">
        <v>40941</v>
      </c>
      <c r="C10822" t="s">
        <v>40952</v>
      </c>
      <c r="E10822" t="s">
        <v>40953</v>
      </c>
    </row>
    <row r="10823" spans="1:5" x14ac:dyDescent="0.3">
      <c r="A10823" t="s">
        <v>40954</v>
      </c>
      <c r="B10823" t="s">
        <v>40941</v>
      </c>
      <c r="C10823" t="s">
        <v>40955</v>
      </c>
      <c r="E10823" t="s">
        <v>40956</v>
      </c>
    </row>
    <row r="10824" spans="1:5" x14ac:dyDescent="0.3">
      <c r="A10824" t="s">
        <v>40957</v>
      </c>
      <c r="B10824" t="s">
        <v>40941</v>
      </c>
      <c r="C10824" t="s">
        <v>40958</v>
      </c>
      <c r="E10824" t="s">
        <v>40959</v>
      </c>
    </row>
    <row r="10825" spans="1:5" x14ac:dyDescent="0.3">
      <c r="A10825" t="s">
        <v>40960</v>
      </c>
      <c r="B10825" t="s">
        <v>40941</v>
      </c>
      <c r="C10825" t="s">
        <v>40961</v>
      </c>
      <c r="E10825" t="s">
        <v>40962</v>
      </c>
    </row>
    <row r="10826" spans="1:5" x14ac:dyDescent="0.3">
      <c r="A10826" t="s">
        <v>40963</v>
      </c>
      <c r="B10826" t="s">
        <v>40941</v>
      </c>
      <c r="C10826" t="s">
        <v>40964</v>
      </c>
      <c r="E10826" t="s">
        <v>40965</v>
      </c>
    </row>
    <row r="10827" spans="1:5" x14ac:dyDescent="0.3">
      <c r="A10827" t="s">
        <v>40966</v>
      </c>
      <c r="B10827" t="s">
        <v>40945</v>
      </c>
      <c r="C10827" t="s">
        <v>40967</v>
      </c>
      <c r="E10827" t="s">
        <v>40968</v>
      </c>
    </row>
    <row r="10828" spans="1:5" x14ac:dyDescent="0.3">
      <c r="A10828" t="s">
        <v>40969</v>
      </c>
      <c r="B10828" t="s">
        <v>40941</v>
      </c>
      <c r="C10828" t="s">
        <v>40970</v>
      </c>
      <c r="E10828" t="s">
        <v>40971</v>
      </c>
    </row>
    <row r="10829" spans="1:5" x14ac:dyDescent="0.3">
      <c r="A10829" t="s">
        <v>40972</v>
      </c>
      <c r="B10829" t="s">
        <v>40973</v>
      </c>
      <c r="C10829" t="s">
        <v>12719</v>
      </c>
      <c r="E10829" t="s">
        <v>40974</v>
      </c>
    </row>
    <row r="10830" spans="1:5" x14ac:dyDescent="0.3">
      <c r="A10830" t="s">
        <v>40975</v>
      </c>
      <c r="B10830" t="s">
        <v>40973</v>
      </c>
      <c r="C10830" t="s">
        <v>29550</v>
      </c>
      <c r="E10830" t="s">
        <v>40976</v>
      </c>
    </row>
    <row r="10831" spans="1:5" x14ac:dyDescent="0.3">
      <c r="A10831" t="s">
        <v>40977</v>
      </c>
      <c r="B10831" t="s">
        <v>40973</v>
      </c>
      <c r="C10831" t="s">
        <v>40978</v>
      </c>
      <c r="E10831" t="s">
        <v>40979</v>
      </c>
    </row>
    <row r="10832" spans="1:5" x14ac:dyDescent="0.3">
      <c r="A10832" t="s">
        <v>40980</v>
      </c>
      <c r="B10832" t="s">
        <v>40973</v>
      </c>
      <c r="C10832" t="s">
        <v>40978</v>
      </c>
      <c r="E10832" t="s">
        <v>40981</v>
      </c>
    </row>
    <row r="10833" spans="1:5" x14ac:dyDescent="0.3">
      <c r="A10833" t="s">
        <v>40982</v>
      </c>
      <c r="B10833" t="s">
        <v>40973</v>
      </c>
      <c r="C10833" t="s">
        <v>40978</v>
      </c>
      <c r="E10833" t="s">
        <v>40983</v>
      </c>
    </row>
    <row r="10834" spans="1:5" x14ac:dyDescent="0.3">
      <c r="A10834" t="s">
        <v>40984</v>
      </c>
      <c r="B10834" t="s">
        <v>40985</v>
      </c>
      <c r="C10834" t="s">
        <v>29550</v>
      </c>
      <c r="E10834" t="s">
        <v>29550</v>
      </c>
    </row>
    <row r="10835" spans="1:5" x14ac:dyDescent="0.3">
      <c r="A10835" t="s">
        <v>40986</v>
      </c>
      <c r="B10835" t="s">
        <v>40987</v>
      </c>
      <c r="C10835" t="s">
        <v>40988</v>
      </c>
      <c r="E10835" t="s">
        <v>40989</v>
      </c>
    </row>
    <row r="10836" spans="1:5" x14ac:dyDescent="0.3">
      <c r="A10836" t="s">
        <v>40990</v>
      </c>
      <c r="B10836" t="s">
        <v>40987</v>
      </c>
      <c r="C10836" t="s">
        <v>40991</v>
      </c>
      <c r="E10836" t="s">
        <v>40992</v>
      </c>
    </row>
    <row r="10837" spans="1:5" x14ac:dyDescent="0.3">
      <c r="A10837" t="s">
        <v>40993</v>
      </c>
      <c r="B10837" t="s">
        <v>40994</v>
      </c>
      <c r="C10837" t="s">
        <v>40995</v>
      </c>
      <c r="E10837" t="s">
        <v>40996</v>
      </c>
    </row>
    <row r="10838" spans="1:5" x14ac:dyDescent="0.3">
      <c r="A10838" t="s">
        <v>40997</v>
      </c>
      <c r="B10838" t="s">
        <v>40998</v>
      </c>
      <c r="C10838" t="s">
        <v>40999</v>
      </c>
      <c r="E10838" t="s">
        <v>41000</v>
      </c>
    </row>
    <row r="10839" spans="1:5" x14ac:dyDescent="0.3">
      <c r="A10839" t="s">
        <v>41001</v>
      </c>
      <c r="B10839" t="s">
        <v>41002</v>
      </c>
      <c r="C10839" t="s">
        <v>25533</v>
      </c>
      <c r="E10839" t="s">
        <v>41003</v>
      </c>
    </row>
    <row r="10840" spans="1:5" x14ac:dyDescent="0.3">
      <c r="A10840" t="s">
        <v>41004</v>
      </c>
      <c r="B10840" t="s">
        <v>41002</v>
      </c>
      <c r="C10840" t="s">
        <v>41005</v>
      </c>
      <c r="E10840" t="s">
        <v>41006</v>
      </c>
    </row>
    <row r="10841" spans="1:5" x14ac:dyDescent="0.3">
      <c r="A10841" t="s">
        <v>41007</v>
      </c>
      <c r="B10841" t="s">
        <v>41008</v>
      </c>
      <c r="C10841" t="s">
        <v>41009</v>
      </c>
      <c r="E10841" t="s">
        <v>41010</v>
      </c>
    </row>
    <row r="10842" spans="1:5" x14ac:dyDescent="0.3">
      <c r="A10842" t="s">
        <v>41011</v>
      </c>
      <c r="B10842" t="s">
        <v>41012</v>
      </c>
      <c r="C10842" t="s">
        <v>12518</v>
      </c>
      <c r="E10842" t="s">
        <v>41013</v>
      </c>
    </row>
    <row r="10843" spans="1:5" x14ac:dyDescent="0.3">
      <c r="A10843" t="s">
        <v>41014</v>
      </c>
      <c r="B10843" t="s">
        <v>41015</v>
      </c>
      <c r="C10843" t="s">
        <v>4960</v>
      </c>
      <c r="E10843" t="s">
        <v>41016</v>
      </c>
    </row>
    <row r="10844" spans="1:5" x14ac:dyDescent="0.3">
      <c r="A10844" t="s">
        <v>41017</v>
      </c>
      <c r="B10844" t="s">
        <v>41018</v>
      </c>
      <c r="C10844" t="s">
        <v>41019</v>
      </c>
      <c r="E10844" t="s">
        <v>41020</v>
      </c>
    </row>
    <row r="10845" spans="1:5" x14ac:dyDescent="0.3">
      <c r="A10845" t="s">
        <v>41021</v>
      </c>
      <c r="B10845" t="s">
        <v>41022</v>
      </c>
      <c r="C10845" t="s">
        <v>41023</v>
      </c>
      <c r="E10845" t="s">
        <v>41023</v>
      </c>
    </row>
    <row r="10846" spans="1:5" x14ac:dyDescent="0.3">
      <c r="A10846" t="s">
        <v>41024</v>
      </c>
      <c r="B10846" t="s">
        <v>41025</v>
      </c>
      <c r="C10846" t="s">
        <v>41026</v>
      </c>
      <c r="E10846" t="s">
        <v>41026</v>
      </c>
    </row>
    <row r="10847" spans="1:5" x14ac:dyDescent="0.3">
      <c r="A10847" t="s">
        <v>41027</v>
      </c>
      <c r="B10847" t="s">
        <v>41028</v>
      </c>
      <c r="C10847" t="s">
        <v>6123</v>
      </c>
      <c r="E10847" t="s">
        <v>41029</v>
      </c>
    </row>
    <row r="10848" spans="1:5" x14ac:dyDescent="0.3">
      <c r="A10848" t="s">
        <v>41030</v>
      </c>
      <c r="B10848" t="s">
        <v>41031</v>
      </c>
      <c r="C10848" t="s">
        <v>4776</v>
      </c>
      <c r="E10848" t="s">
        <v>41032</v>
      </c>
    </row>
    <row r="10849" spans="1:5" x14ac:dyDescent="0.3">
      <c r="A10849" t="s">
        <v>41033</v>
      </c>
      <c r="B10849" t="s">
        <v>41031</v>
      </c>
      <c r="C10849" t="s">
        <v>41034</v>
      </c>
      <c r="E10849" t="s">
        <v>41035</v>
      </c>
    </row>
    <row r="10850" spans="1:5" x14ac:dyDescent="0.3">
      <c r="A10850" t="s">
        <v>41036</v>
      </c>
      <c r="B10850" t="s">
        <v>41037</v>
      </c>
      <c r="C10850" t="s">
        <v>737</v>
      </c>
      <c r="E10850" t="s">
        <v>41038</v>
      </c>
    </row>
    <row r="10851" spans="1:5" x14ac:dyDescent="0.3">
      <c r="A10851" t="s">
        <v>41039</v>
      </c>
      <c r="B10851" t="s">
        <v>41040</v>
      </c>
      <c r="C10851" t="s">
        <v>732</v>
      </c>
      <c r="E10851" t="s">
        <v>732</v>
      </c>
    </row>
    <row r="10852" spans="1:5" x14ac:dyDescent="0.3">
      <c r="A10852" t="s">
        <v>41041</v>
      </c>
      <c r="B10852" t="s">
        <v>41042</v>
      </c>
      <c r="C10852" t="s">
        <v>41043</v>
      </c>
      <c r="E10852" t="s">
        <v>41044</v>
      </c>
    </row>
    <row r="10853" spans="1:5" x14ac:dyDescent="0.3">
      <c r="A10853" t="s">
        <v>41045</v>
      </c>
      <c r="B10853" t="s">
        <v>41046</v>
      </c>
      <c r="C10853" t="s">
        <v>3446</v>
      </c>
      <c r="E10853" t="s">
        <v>41047</v>
      </c>
    </row>
    <row r="10854" spans="1:5" x14ac:dyDescent="0.3">
      <c r="A10854" t="s">
        <v>41048</v>
      </c>
      <c r="B10854" t="s">
        <v>41049</v>
      </c>
      <c r="C10854" t="s">
        <v>2832</v>
      </c>
      <c r="E10854" t="s">
        <v>41050</v>
      </c>
    </row>
    <row r="10855" spans="1:5" x14ac:dyDescent="0.3">
      <c r="A10855" t="s">
        <v>41051</v>
      </c>
      <c r="B10855" t="s">
        <v>41052</v>
      </c>
      <c r="C10855" t="s">
        <v>12719</v>
      </c>
      <c r="E10855" t="s">
        <v>41053</v>
      </c>
    </row>
    <row r="10856" spans="1:5" x14ac:dyDescent="0.3">
      <c r="A10856" t="s">
        <v>41054</v>
      </c>
      <c r="B10856" t="s">
        <v>41055</v>
      </c>
      <c r="C10856" t="s">
        <v>12719</v>
      </c>
      <c r="E10856" t="s">
        <v>41056</v>
      </c>
    </row>
    <row r="10857" spans="1:5" x14ac:dyDescent="0.3">
      <c r="A10857" t="s">
        <v>41057</v>
      </c>
      <c r="B10857" t="s">
        <v>41058</v>
      </c>
      <c r="C10857" t="s">
        <v>3446</v>
      </c>
      <c r="E10857" t="s">
        <v>41059</v>
      </c>
    </row>
    <row r="10858" spans="1:5" x14ac:dyDescent="0.3">
      <c r="A10858" t="s">
        <v>41060</v>
      </c>
      <c r="B10858" t="s">
        <v>41061</v>
      </c>
      <c r="C10858" t="s">
        <v>41062</v>
      </c>
      <c r="E10858" t="s">
        <v>41063</v>
      </c>
    </row>
    <row r="10859" spans="1:5" x14ac:dyDescent="0.3">
      <c r="A10859" t="s">
        <v>41064</v>
      </c>
      <c r="B10859" t="s">
        <v>41065</v>
      </c>
      <c r="C10859" t="s">
        <v>29550</v>
      </c>
      <c r="E10859" t="s">
        <v>29550</v>
      </c>
    </row>
    <row r="10860" spans="1:5" x14ac:dyDescent="0.3">
      <c r="A10860" t="s">
        <v>41066</v>
      </c>
      <c r="B10860" t="s">
        <v>41067</v>
      </c>
      <c r="C10860" t="s">
        <v>41068</v>
      </c>
      <c r="E10860" t="s">
        <v>41069</v>
      </c>
    </row>
    <row r="10861" spans="1:5" x14ac:dyDescent="0.3">
      <c r="A10861" t="s">
        <v>41070</v>
      </c>
      <c r="B10861" t="s">
        <v>41071</v>
      </c>
      <c r="C10861" t="s">
        <v>3798</v>
      </c>
      <c r="E10861" t="s">
        <v>41072</v>
      </c>
    </row>
    <row r="10862" spans="1:5" x14ac:dyDescent="0.3">
      <c r="A10862" t="s">
        <v>41073</v>
      </c>
      <c r="B10862" t="s">
        <v>41074</v>
      </c>
      <c r="C10862" t="s">
        <v>41075</v>
      </c>
      <c r="E10862" t="s">
        <v>41076</v>
      </c>
    </row>
    <row r="10863" spans="1:5" x14ac:dyDescent="0.3">
      <c r="A10863" t="s">
        <v>41077</v>
      </c>
      <c r="B10863" t="s">
        <v>41074</v>
      </c>
      <c r="C10863" t="s">
        <v>41075</v>
      </c>
      <c r="E10863" t="s">
        <v>41076</v>
      </c>
    </row>
    <row r="10864" spans="1:5" x14ac:dyDescent="0.3">
      <c r="A10864" t="s">
        <v>41078</v>
      </c>
      <c r="B10864" t="s">
        <v>41079</v>
      </c>
      <c r="C10864" t="s">
        <v>6133</v>
      </c>
      <c r="E10864" t="s">
        <v>41080</v>
      </c>
    </row>
    <row r="10865" spans="1:5" x14ac:dyDescent="0.3">
      <c r="A10865" t="s">
        <v>41081</v>
      </c>
      <c r="B10865" t="s">
        <v>41082</v>
      </c>
      <c r="C10865" t="s">
        <v>41083</v>
      </c>
      <c r="E10865" t="s">
        <v>41084</v>
      </c>
    </row>
    <row r="10866" spans="1:5" x14ac:dyDescent="0.3">
      <c r="A10866" t="s">
        <v>41085</v>
      </c>
      <c r="B10866" t="s">
        <v>41086</v>
      </c>
      <c r="C10866" t="s">
        <v>41087</v>
      </c>
      <c r="E10866" t="s">
        <v>41088</v>
      </c>
    </row>
    <row r="10867" spans="1:5" x14ac:dyDescent="0.3">
      <c r="A10867" t="s">
        <v>41089</v>
      </c>
      <c r="B10867" t="s">
        <v>41090</v>
      </c>
      <c r="C10867" t="s">
        <v>15890</v>
      </c>
      <c r="E10867" t="s">
        <v>41091</v>
      </c>
    </row>
    <row r="10868" spans="1:5" x14ac:dyDescent="0.3">
      <c r="A10868" t="s">
        <v>41092</v>
      </c>
      <c r="B10868" t="s">
        <v>41093</v>
      </c>
      <c r="C10868" t="s">
        <v>20168</v>
      </c>
      <c r="E10868" t="s">
        <v>41094</v>
      </c>
    </row>
    <row r="10869" spans="1:5" x14ac:dyDescent="0.3">
      <c r="A10869" t="s">
        <v>41095</v>
      </c>
      <c r="B10869" t="s">
        <v>41096</v>
      </c>
      <c r="C10869" t="s">
        <v>29772</v>
      </c>
      <c r="E10869" t="s">
        <v>41097</v>
      </c>
    </row>
    <row r="10870" spans="1:5" x14ac:dyDescent="0.3">
      <c r="A10870" t="s">
        <v>41098</v>
      </c>
      <c r="B10870" t="s">
        <v>41099</v>
      </c>
      <c r="C10870" t="s">
        <v>41100</v>
      </c>
      <c r="E10870" t="s">
        <v>41101</v>
      </c>
    </row>
    <row r="10871" spans="1:5" x14ac:dyDescent="0.3">
      <c r="A10871" t="s">
        <v>41102</v>
      </c>
      <c r="B10871" t="s">
        <v>41099</v>
      </c>
      <c r="C10871" t="s">
        <v>41103</v>
      </c>
      <c r="E10871" t="s">
        <v>41104</v>
      </c>
    </row>
    <row r="10872" spans="1:5" x14ac:dyDescent="0.3">
      <c r="A10872" t="s">
        <v>41105</v>
      </c>
      <c r="B10872" t="s">
        <v>41106</v>
      </c>
      <c r="C10872" t="s">
        <v>6567</v>
      </c>
      <c r="E10872" t="s">
        <v>41107</v>
      </c>
    </row>
    <row r="10873" spans="1:5" x14ac:dyDescent="0.3">
      <c r="A10873" t="s">
        <v>41108</v>
      </c>
      <c r="B10873" t="s">
        <v>41109</v>
      </c>
      <c r="C10873" t="s">
        <v>41110</v>
      </c>
      <c r="E10873" t="s">
        <v>41110</v>
      </c>
    </row>
    <row r="10874" spans="1:5" x14ac:dyDescent="0.3">
      <c r="A10874" t="s">
        <v>41111</v>
      </c>
      <c r="B10874" t="s">
        <v>41112</v>
      </c>
      <c r="C10874" t="s">
        <v>6577</v>
      </c>
      <c r="E10874" t="s">
        <v>41113</v>
      </c>
    </row>
    <row r="10875" spans="1:5" x14ac:dyDescent="0.3">
      <c r="A10875" t="s">
        <v>41114</v>
      </c>
      <c r="B10875" t="s">
        <v>41115</v>
      </c>
      <c r="C10875" t="s">
        <v>668</v>
      </c>
      <c r="E10875" t="s">
        <v>41116</v>
      </c>
    </row>
    <row r="10876" spans="1:5" x14ac:dyDescent="0.3">
      <c r="A10876" t="s">
        <v>41117</v>
      </c>
      <c r="B10876" t="s">
        <v>41118</v>
      </c>
      <c r="C10876" t="s">
        <v>41119</v>
      </c>
      <c r="E10876" t="s">
        <v>41120</v>
      </c>
    </row>
    <row r="10877" spans="1:5" x14ac:dyDescent="0.3">
      <c r="A10877" t="s">
        <v>41121</v>
      </c>
      <c r="B10877" t="s">
        <v>41122</v>
      </c>
      <c r="C10877" t="s">
        <v>15890</v>
      </c>
      <c r="E10877" t="s">
        <v>15890</v>
      </c>
    </row>
    <row r="10878" spans="1:5" x14ac:dyDescent="0.3">
      <c r="A10878" t="s">
        <v>41123</v>
      </c>
      <c r="B10878" t="s">
        <v>41124</v>
      </c>
      <c r="C10878" t="s">
        <v>41125</v>
      </c>
      <c r="E10878" t="s">
        <v>41126</v>
      </c>
    </row>
    <row r="10879" spans="1:5" x14ac:dyDescent="0.3">
      <c r="A10879" t="s">
        <v>41127</v>
      </c>
      <c r="B10879" t="s">
        <v>41128</v>
      </c>
      <c r="C10879" t="s">
        <v>41129</v>
      </c>
      <c r="E10879" t="s">
        <v>41130</v>
      </c>
    </row>
    <row r="10880" spans="1:5" x14ac:dyDescent="0.3">
      <c r="A10880" t="s">
        <v>41131</v>
      </c>
      <c r="B10880" t="s">
        <v>41132</v>
      </c>
      <c r="C10880" t="s">
        <v>39313</v>
      </c>
      <c r="E10880" t="s">
        <v>41133</v>
      </c>
    </row>
    <row r="10881" spans="1:5" x14ac:dyDescent="0.3">
      <c r="A10881" t="s">
        <v>41134</v>
      </c>
      <c r="B10881" t="s">
        <v>41135</v>
      </c>
      <c r="C10881" t="s">
        <v>3832</v>
      </c>
      <c r="E10881" t="s">
        <v>41136</v>
      </c>
    </row>
    <row r="10882" spans="1:5" x14ac:dyDescent="0.3">
      <c r="A10882" t="s">
        <v>41137</v>
      </c>
      <c r="B10882" t="s">
        <v>41135</v>
      </c>
      <c r="C10882" t="s">
        <v>41138</v>
      </c>
      <c r="E10882" t="s">
        <v>41139</v>
      </c>
    </row>
    <row r="10883" spans="1:5" x14ac:dyDescent="0.3">
      <c r="A10883" t="s">
        <v>41140</v>
      </c>
      <c r="B10883" t="s">
        <v>41141</v>
      </c>
      <c r="C10883" t="s">
        <v>41142</v>
      </c>
      <c r="E10883" t="s">
        <v>41143</v>
      </c>
    </row>
    <row r="10884" spans="1:5" x14ac:dyDescent="0.3">
      <c r="A10884" t="s">
        <v>41144</v>
      </c>
      <c r="B10884" t="s">
        <v>41145</v>
      </c>
      <c r="C10884" t="s">
        <v>41142</v>
      </c>
      <c r="E10884" t="s">
        <v>41146</v>
      </c>
    </row>
    <row r="10885" spans="1:5" x14ac:dyDescent="0.3">
      <c r="A10885" t="s">
        <v>41147</v>
      </c>
      <c r="B10885" t="s">
        <v>41148</v>
      </c>
      <c r="C10885" t="s">
        <v>3832</v>
      </c>
      <c r="E10885" t="s">
        <v>41149</v>
      </c>
    </row>
    <row r="10886" spans="1:5" x14ac:dyDescent="0.3">
      <c r="A10886" t="s">
        <v>41150</v>
      </c>
      <c r="B10886" t="s">
        <v>41151</v>
      </c>
      <c r="C10886" t="s">
        <v>18009</v>
      </c>
      <c r="E10886" t="s">
        <v>41152</v>
      </c>
    </row>
    <row r="10887" spans="1:5" x14ac:dyDescent="0.3">
      <c r="A10887" t="s">
        <v>41153</v>
      </c>
      <c r="B10887" t="s">
        <v>41154</v>
      </c>
      <c r="C10887" t="s">
        <v>18009</v>
      </c>
      <c r="E10887" t="s">
        <v>41155</v>
      </c>
    </row>
    <row r="10888" spans="1:5" x14ac:dyDescent="0.3">
      <c r="A10888" t="s">
        <v>41156</v>
      </c>
      <c r="B10888" t="s">
        <v>41157</v>
      </c>
      <c r="C10888" t="s">
        <v>41158</v>
      </c>
      <c r="E10888" t="s">
        <v>41159</v>
      </c>
    </row>
    <row r="10889" spans="1:5" x14ac:dyDescent="0.3">
      <c r="A10889" t="s">
        <v>41160</v>
      </c>
      <c r="B10889" t="s">
        <v>41157</v>
      </c>
      <c r="C10889" t="s">
        <v>41161</v>
      </c>
      <c r="E10889" t="s">
        <v>41162</v>
      </c>
    </row>
    <row r="10890" spans="1:5" x14ac:dyDescent="0.3">
      <c r="A10890" t="s">
        <v>41163</v>
      </c>
      <c r="B10890" t="s">
        <v>41157</v>
      </c>
      <c r="C10890" t="s">
        <v>41164</v>
      </c>
      <c r="E10890" t="s">
        <v>41165</v>
      </c>
    </row>
    <row r="10891" spans="1:5" x14ac:dyDescent="0.3">
      <c r="A10891" t="s">
        <v>41166</v>
      </c>
      <c r="B10891" t="s">
        <v>41157</v>
      </c>
      <c r="C10891" t="s">
        <v>41167</v>
      </c>
      <c r="E10891" t="s">
        <v>41168</v>
      </c>
    </row>
    <row r="10892" spans="1:5" x14ac:dyDescent="0.3">
      <c r="A10892" t="s">
        <v>41169</v>
      </c>
      <c r="B10892" t="s">
        <v>41157</v>
      </c>
      <c r="C10892" t="s">
        <v>41170</v>
      </c>
      <c r="E10892" t="s">
        <v>41171</v>
      </c>
    </row>
    <row r="10893" spans="1:5" x14ac:dyDescent="0.3">
      <c r="A10893" t="s">
        <v>41172</v>
      </c>
      <c r="B10893" t="s">
        <v>41173</v>
      </c>
      <c r="C10893" t="s">
        <v>41174</v>
      </c>
      <c r="E10893" t="s">
        <v>41175</v>
      </c>
    </row>
    <row r="10894" spans="1:5" x14ac:dyDescent="0.3">
      <c r="A10894" t="s">
        <v>41176</v>
      </c>
      <c r="B10894" t="s">
        <v>41177</v>
      </c>
      <c r="C10894" t="s">
        <v>41178</v>
      </c>
      <c r="E10894" t="s">
        <v>41179</v>
      </c>
    </row>
    <row r="10895" spans="1:5" x14ac:dyDescent="0.3">
      <c r="A10895" t="s">
        <v>41180</v>
      </c>
      <c r="B10895" t="s">
        <v>41181</v>
      </c>
      <c r="C10895" t="s">
        <v>29711</v>
      </c>
      <c r="E10895" t="s">
        <v>41182</v>
      </c>
    </row>
    <row r="10896" spans="1:5" x14ac:dyDescent="0.3">
      <c r="A10896" t="s">
        <v>41183</v>
      </c>
      <c r="B10896" t="s">
        <v>41184</v>
      </c>
      <c r="C10896" t="s">
        <v>16048</v>
      </c>
      <c r="E10896" t="s">
        <v>41185</v>
      </c>
    </row>
    <row r="10897" spans="1:5" x14ac:dyDescent="0.3">
      <c r="A10897" t="s">
        <v>41186</v>
      </c>
      <c r="B10897" t="s">
        <v>41187</v>
      </c>
      <c r="C10897" t="s">
        <v>41188</v>
      </c>
      <c r="E10897" t="s">
        <v>41189</v>
      </c>
    </row>
    <row r="10898" spans="1:5" x14ac:dyDescent="0.3">
      <c r="A10898" t="s">
        <v>41190</v>
      </c>
      <c r="B10898" t="s">
        <v>41187</v>
      </c>
      <c r="C10898" t="s">
        <v>41191</v>
      </c>
      <c r="E10898" t="s">
        <v>41192</v>
      </c>
    </row>
    <row r="10899" spans="1:5" x14ac:dyDescent="0.3">
      <c r="A10899" t="s">
        <v>41193</v>
      </c>
      <c r="B10899" t="s">
        <v>41194</v>
      </c>
      <c r="C10899" t="s">
        <v>41188</v>
      </c>
      <c r="E10899" t="s">
        <v>41195</v>
      </c>
    </row>
    <row r="10900" spans="1:5" x14ac:dyDescent="0.3">
      <c r="A10900" t="s">
        <v>41196</v>
      </c>
      <c r="B10900" t="s">
        <v>41197</v>
      </c>
      <c r="C10900" t="s">
        <v>22260</v>
      </c>
      <c r="E10900" t="s">
        <v>41198</v>
      </c>
    </row>
    <row r="10901" spans="1:5" x14ac:dyDescent="0.3">
      <c r="A10901" t="s">
        <v>41199</v>
      </c>
      <c r="B10901" t="s">
        <v>41197</v>
      </c>
      <c r="C10901" t="s">
        <v>22260</v>
      </c>
      <c r="E10901" t="s">
        <v>41200</v>
      </c>
    </row>
    <row r="10902" spans="1:5" x14ac:dyDescent="0.3">
      <c r="A10902" t="s">
        <v>41201</v>
      </c>
      <c r="B10902" t="s">
        <v>41202</v>
      </c>
      <c r="C10902" t="s">
        <v>41203</v>
      </c>
      <c r="E10902" t="s">
        <v>41203</v>
      </c>
    </row>
    <row r="10903" spans="1:5" x14ac:dyDescent="0.3">
      <c r="A10903" t="s">
        <v>41204</v>
      </c>
      <c r="B10903" t="s">
        <v>41205</v>
      </c>
      <c r="C10903" t="s">
        <v>41206</v>
      </c>
      <c r="E10903" t="s">
        <v>41207</v>
      </c>
    </row>
    <row r="10904" spans="1:5" x14ac:dyDescent="0.3">
      <c r="A10904" t="s">
        <v>41208</v>
      </c>
      <c r="B10904" t="s">
        <v>41209</v>
      </c>
      <c r="C10904" t="s">
        <v>4468</v>
      </c>
      <c r="E10904" t="s">
        <v>41210</v>
      </c>
    </row>
    <row r="10905" spans="1:5" x14ac:dyDescent="0.3">
      <c r="A10905" t="s">
        <v>41211</v>
      </c>
      <c r="B10905" t="s">
        <v>41212</v>
      </c>
      <c r="C10905" t="s">
        <v>41213</v>
      </c>
      <c r="E10905" t="s">
        <v>41214</v>
      </c>
    </row>
    <row r="10906" spans="1:5" x14ac:dyDescent="0.3">
      <c r="A10906" t="s">
        <v>41215</v>
      </c>
      <c r="B10906" t="s">
        <v>41216</v>
      </c>
      <c r="C10906" t="s">
        <v>23194</v>
      </c>
      <c r="E10906" t="s">
        <v>41217</v>
      </c>
    </row>
    <row r="10907" spans="1:5" x14ac:dyDescent="0.3">
      <c r="A10907" t="s">
        <v>41218</v>
      </c>
      <c r="B10907" t="s">
        <v>41219</v>
      </c>
      <c r="C10907" t="s">
        <v>16442</v>
      </c>
      <c r="E10907" t="s">
        <v>41220</v>
      </c>
    </row>
    <row r="10908" spans="1:5" x14ac:dyDescent="0.3">
      <c r="A10908" t="s">
        <v>41221</v>
      </c>
      <c r="B10908" t="s">
        <v>41219</v>
      </c>
      <c r="C10908" t="s">
        <v>41222</v>
      </c>
      <c r="E10908" t="s">
        <v>41223</v>
      </c>
    </row>
    <row r="10909" spans="1:5" x14ac:dyDescent="0.3">
      <c r="A10909" t="s">
        <v>41224</v>
      </c>
      <c r="B10909" t="s">
        <v>41219</v>
      </c>
      <c r="C10909" t="s">
        <v>41225</v>
      </c>
      <c r="E10909" t="s">
        <v>41226</v>
      </c>
    </row>
    <row r="10910" spans="1:5" x14ac:dyDescent="0.3">
      <c r="A10910" t="s">
        <v>41227</v>
      </c>
      <c r="B10910" t="s">
        <v>41219</v>
      </c>
      <c r="C10910" t="s">
        <v>41228</v>
      </c>
      <c r="E10910" t="s">
        <v>41229</v>
      </c>
    </row>
    <row r="10911" spans="1:5" x14ac:dyDescent="0.3">
      <c r="A10911" t="s">
        <v>41230</v>
      </c>
      <c r="B10911" t="s">
        <v>41219</v>
      </c>
      <c r="C10911" t="s">
        <v>41231</v>
      </c>
      <c r="E10911" t="s">
        <v>41232</v>
      </c>
    </row>
    <row r="10912" spans="1:5" x14ac:dyDescent="0.3">
      <c r="A10912" t="s">
        <v>41233</v>
      </c>
      <c r="B10912" t="s">
        <v>41219</v>
      </c>
      <c r="C10912" t="s">
        <v>41234</v>
      </c>
      <c r="E10912" t="s">
        <v>41232</v>
      </c>
    </row>
    <row r="10913" spans="1:5" x14ac:dyDescent="0.3">
      <c r="A10913" t="s">
        <v>41235</v>
      </c>
      <c r="B10913" t="s">
        <v>41219</v>
      </c>
      <c r="C10913" t="s">
        <v>41236</v>
      </c>
      <c r="E10913" t="s">
        <v>41237</v>
      </c>
    </row>
    <row r="10914" spans="1:5" x14ac:dyDescent="0.3">
      <c r="A10914" t="s">
        <v>41238</v>
      </c>
      <c r="B10914" t="s">
        <v>41219</v>
      </c>
      <c r="C10914" t="s">
        <v>16446</v>
      </c>
      <c r="E10914" t="s">
        <v>41239</v>
      </c>
    </row>
    <row r="10915" spans="1:5" x14ac:dyDescent="0.3">
      <c r="A10915" t="s">
        <v>41240</v>
      </c>
      <c r="B10915" t="s">
        <v>41219</v>
      </c>
      <c r="C10915" t="s">
        <v>41241</v>
      </c>
      <c r="E10915" t="s">
        <v>41242</v>
      </c>
    </row>
    <row r="10916" spans="1:5" x14ac:dyDescent="0.3">
      <c r="A10916" t="s">
        <v>41243</v>
      </c>
      <c r="B10916" t="s">
        <v>41219</v>
      </c>
      <c r="C10916" t="s">
        <v>41244</v>
      </c>
      <c r="E10916" t="s">
        <v>41245</v>
      </c>
    </row>
    <row r="10917" spans="1:5" x14ac:dyDescent="0.3">
      <c r="A10917" t="s">
        <v>41246</v>
      </c>
      <c r="B10917" t="s">
        <v>41219</v>
      </c>
      <c r="C10917" t="s">
        <v>41247</v>
      </c>
      <c r="E10917" t="s">
        <v>41220</v>
      </c>
    </row>
    <row r="10918" spans="1:5" x14ac:dyDescent="0.3">
      <c r="A10918" t="s">
        <v>41248</v>
      </c>
      <c r="B10918" t="s">
        <v>41219</v>
      </c>
      <c r="C10918" t="s">
        <v>41249</v>
      </c>
      <c r="E10918" t="s">
        <v>41220</v>
      </c>
    </row>
    <row r="10919" spans="1:5" x14ac:dyDescent="0.3">
      <c r="A10919" t="s">
        <v>41250</v>
      </c>
      <c r="B10919" t="s">
        <v>41219</v>
      </c>
      <c r="C10919" t="s">
        <v>41251</v>
      </c>
      <c r="E10919" t="s">
        <v>41252</v>
      </c>
    </row>
    <row r="10920" spans="1:5" x14ac:dyDescent="0.3">
      <c r="A10920" t="s">
        <v>41253</v>
      </c>
      <c r="B10920" t="s">
        <v>41219</v>
      </c>
      <c r="C10920" t="s">
        <v>41254</v>
      </c>
      <c r="E10920" t="s">
        <v>41255</v>
      </c>
    </row>
    <row r="10921" spans="1:5" x14ac:dyDescent="0.3">
      <c r="A10921" t="s">
        <v>41256</v>
      </c>
      <c r="B10921" t="s">
        <v>41257</v>
      </c>
      <c r="C10921" t="s">
        <v>41258</v>
      </c>
      <c r="E10921" t="s">
        <v>41259</v>
      </c>
    </row>
    <row r="10922" spans="1:5" x14ac:dyDescent="0.3">
      <c r="A10922" t="s">
        <v>41260</v>
      </c>
      <c r="B10922" t="s">
        <v>41261</v>
      </c>
      <c r="C10922" t="s">
        <v>41262</v>
      </c>
      <c r="E10922" t="s">
        <v>41263</v>
      </c>
    </row>
    <row r="10923" spans="1:5" x14ac:dyDescent="0.3">
      <c r="A10923" t="s">
        <v>41264</v>
      </c>
      <c r="B10923" t="s">
        <v>41261</v>
      </c>
      <c r="C10923" t="s">
        <v>41262</v>
      </c>
      <c r="E10923" t="s">
        <v>41265</v>
      </c>
    </row>
    <row r="10924" spans="1:5" x14ac:dyDescent="0.3">
      <c r="A10924" t="s">
        <v>41266</v>
      </c>
      <c r="B10924" t="s">
        <v>41267</v>
      </c>
      <c r="C10924" t="s">
        <v>41268</v>
      </c>
      <c r="E10924" t="s">
        <v>41269</v>
      </c>
    </row>
    <row r="10925" spans="1:5" x14ac:dyDescent="0.3">
      <c r="A10925" t="s">
        <v>41270</v>
      </c>
      <c r="B10925" t="s">
        <v>41271</v>
      </c>
      <c r="C10925" t="s">
        <v>41272</v>
      </c>
      <c r="E10925" t="s">
        <v>41273</v>
      </c>
    </row>
    <row r="10926" spans="1:5" x14ac:dyDescent="0.3">
      <c r="A10926" t="s">
        <v>41274</v>
      </c>
      <c r="B10926" t="s">
        <v>41275</v>
      </c>
      <c r="C10926" t="s">
        <v>41276</v>
      </c>
      <c r="E10926" t="s">
        <v>41277</v>
      </c>
    </row>
    <row r="10927" spans="1:5" x14ac:dyDescent="0.3">
      <c r="A10927" t="s">
        <v>41278</v>
      </c>
      <c r="B10927" t="s">
        <v>41279</v>
      </c>
      <c r="C10927" t="s">
        <v>41280</v>
      </c>
      <c r="E10927" t="s">
        <v>41281</v>
      </c>
    </row>
    <row r="10928" spans="1:5" x14ac:dyDescent="0.3">
      <c r="A10928" t="s">
        <v>41282</v>
      </c>
      <c r="B10928" t="s">
        <v>41283</v>
      </c>
      <c r="C10928" t="s">
        <v>41284</v>
      </c>
      <c r="E10928" t="s">
        <v>41285</v>
      </c>
    </row>
    <row r="10929" spans="1:5" x14ac:dyDescent="0.3">
      <c r="A10929" t="s">
        <v>41286</v>
      </c>
      <c r="B10929" t="s">
        <v>41287</v>
      </c>
      <c r="C10929" t="s">
        <v>41288</v>
      </c>
      <c r="E10929" t="s">
        <v>41289</v>
      </c>
    </row>
    <row r="10930" spans="1:5" x14ac:dyDescent="0.3">
      <c r="A10930" t="s">
        <v>41290</v>
      </c>
      <c r="B10930" t="s">
        <v>41291</v>
      </c>
      <c r="C10930" t="s">
        <v>41292</v>
      </c>
      <c r="E10930" t="s">
        <v>41293</v>
      </c>
    </row>
    <row r="10931" spans="1:5" x14ac:dyDescent="0.3">
      <c r="A10931" t="s">
        <v>41294</v>
      </c>
      <c r="B10931" t="s">
        <v>41295</v>
      </c>
      <c r="C10931" t="s">
        <v>41296</v>
      </c>
      <c r="E10931" t="s">
        <v>41297</v>
      </c>
    </row>
    <row r="10932" spans="1:5" x14ac:dyDescent="0.3">
      <c r="A10932" t="s">
        <v>41298</v>
      </c>
      <c r="B10932" t="s">
        <v>41295</v>
      </c>
      <c r="C10932" t="s">
        <v>41296</v>
      </c>
      <c r="E10932" t="s">
        <v>41299</v>
      </c>
    </row>
    <row r="10933" spans="1:5" x14ac:dyDescent="0.3">
      <c r="A10933" t="s">
        <v>41300</v>
      </c>
      <c r="B10933" t="s">
        <v>41301</v>
      </c>
      <c r="C10933" t="s">
        <v>41302</v>
      </c>
      <c r="E10933" t="s">
        <v>41303</v>
      </c>
    </row>
    <row r="10934" spans="1:5" x14ac:dyDescent="0.3">
      <c r="A10934" t="s">
        <v>41304</v>
      </c>
      <c r="B10934" t="s">
        <v>41305</v>
      </c>
      <c r="C10934" t="s">
        <v>41306</v>
      </c>
      <c r="E10934" t="s">
        <v>41307</v>
      </c>
    </row>
    <row r="10935" spans="1:5" x14ac:dyDescent="0.3">
      <c r="A10935" t="s">
        <v>41308</v>
      </c>
      <c r="B10935" t="s">
        <v>41309</v>
      </c>
      <c r="C10935" t="s">
        <v>41310</v>
      </c>
      <c r="E10935" t="s">
        <v>41311</v>
      </c>
    </row>
    <row r="10936" spans="1:5" x14ac:dyDescent="0.3">
      <c r="A10936" t="s">
        <v>41312</v>
      </c>
      <c r="B10936" t="s">
        <v>41313</v>
      </c>
      <c r="C10936" t="s">
        <v>41314</v>
      </c>
      <c r="E10936" t="s">
        <v>41315</v>
      </c>
    </row>
    <row r="10937" spans="1:5" x14ac:dyDescent="0.3">
      <c r="A10937" t="s">
        <v>41316</v>
      </c>
      <c r="B10937" t="s">
        <v>41317</v>
      </c>
      <c r="C10937" t="s">
        <v>41318</v>
      </c>
      <c r="E10937" t="s">
        <v>41319</v>
      </c>
    </row>
    <row r="10938" spans="1:5" x14ac:dyDescent="0.3">
      <c r="A10938" t="s">
        <v>41320</v>
      </c>
      <c r="B10938" t="s">
        <v>41321</v>
      </c>
      <c r="C10938" t="s">
        <v>41322</v>
      </c>
      <c r="E10938" t="s">
        <v>41323</v>
      </c>
    </row>
    <row r="10939" spans="1:5" x14ac:dyDescent="0.3">
      <c r="A10939" t="s">
        <v>41324</v>
      </c>
      <c r="B10939" t="s">
        <v>41325</v>
      </c>
      <c r="C10939" t="s">
        <v>41326</v>
      </c>
      <c r="E10939" t="s">
        <v>41327</v>
      </c>
    </row>
    <row r="10940" spans="1:5" x14ac:dyDescent="0.3">
      <c r="A10940" t="s">
        <v>41328</v>
      </c>
      <c r="B10940" t="s">
        <v>41329</v>
      </c>
      <c r="C10940" t="s">
        <v>41330</v>
      </c>
      <c r="E10940" t="s">
        <v>41331</v>
      </c>
    </row>
    <row r="10941" spans="1:5" x14ac:dyDescent="0.3">
      <c r="A10941" t="s">
        <v>41332</v>
      </c>
      <c r="B10941" t="s">
        <v>41333</v>
      </c>
      <c r="C10941" t="s">
        <v>41334</v>
      </c>
      <c r="E10941" t="s">
        <v>41335</v>
      </c>
    </row>
    <row r="10942" spans="1:5" x14ac:dyDescent="0.3">
      <c r="A10942" t="s">
        <v>41336</v>
      </c>
      <c r="B10942" t="s">
        <v>41337</v>
      </c>
      <c r="C10942" t="s">
        <v>41338</v>
      </c>
      <c r="E10942" t="s">
        <v>41339</v>
      </c>
    </row>
    <row r="10943" spans="1:5" x14ac:dyDescent="0.3">
      <c r="A10943" t="s">
        <v>41340</v>
      </c>
      <c r="B10943" t="s">
        <v>41341</v>
      </c>
      <c r="C10943" t="s">
        <v>41342</v>
      </c>
      <c r="E10943" t="s">
        <v>41343</v>
      </c>
    </row>
    <row r="10944" spans="1:5" x14ac:dyDescent="0.3">
      <c r="A10944" t="s">
        <v>41344</v>
      </c>
      <c r="B10944" t="s">
        <v>41345</v>
      </c>
      <c r="C10944" t="s">
        <v>41346</v>
      </c>
      <c r="E10944" t="s">
        <v>41347</v>
      </c>
    </row>
    <row r="10945" spans="1:5" x14ac:dyDescent="0.3">
      <c r="A10945" t="s">
        <v>41348</v>
      </c>
      <c r="B10945" t="s">
        <v>41349</v>
      </c>
      <c r="C10945" t="s">
        <v>41350</v>
      </c>
      <c r="E10945" t="s">
        <v>41351</v>
      </c>
    </row>
    <row r="10946" spans="1:5" x14ac:dyDescent="0.3">
      <c r="A10946" t="s">
        <v>41352</v>
      </c>
      <c r="B10946" t="s">
        <v>41353</v>
      </c>
      <c r="C10946" t="s">
        <v>41354</v>
      </c>
      <c r="E10946" t="s">
        <v>41355</v>
      </c>
    </row>
    <row r="10947" spans="1:5" x14ac:dyDescent="0.3">
      <c r="A10947" t="s">
        <v>41356</v>
      </c>
      <c r="B10947" t="s">
        <v>41357</v>
      </c>
      <c r="C10947" t="s">
        <v>41358</v>
      </c>
      <c r="E10947" t="s">
        <v>41359</v>
      </c>
    </row>
    <row r="10948" spans="1:5" x14ac:dyDescent="0.3">
      <c r="A10948" t="s">
        <v>41360</v>
      </c>
      <c r="B10948" t="s">
        <v>41361</v>
      </c>
      <c r="C10948" t="s">
        <v>41362</v>
      </c>
      <c r="E10948" t="s">
        <v>41363</v>
      </c>
    </row>
    <row r="10949" spans="1:5" x14ac:dyDescent="0.3">
      <c r="A10949" t="s">
        <v>41364</v>
      </c>
      <c r="B10949" t="s">
        <v>41361</v>
      </c>
      <c r="C10949" t="s">
        <v>41365</v>
      </c>
      <c r="E10949" t="s">
        <v>41366</v>
      </c>
    </row>
    <row r="10950" spans="1:5" x14ac:dyDescent="0.3">
      <c r="A10950" t="s">
        <v>41367</v>
      </c>
      <c r="B10950" t="s">
        <v>41361</v>
      </c>
      <c r="C10950" t="s">
        <v>41368</v>
      </c>
      <c r="E10950" t="s">
        <v>41369</v>
      </c>
    </row>
    <row r="10951" spans="1:5" x14ac:dyDescent="0.3">
      <c r="A10951" t="s">
        <v>41370</v>
      </c>
      <c r="B10951" t="s">
        <v>41371</v>
      </c>
      <c r="C10951" t="s">
        <v>41372</v>
      </c>
      <c r="E10951" t="s">
        <v>41373</v>
      </c>
    </row>
    <row r="10952" spans="1:5" x14ac:dyDescent="0.3">
      <c r="A10952" t="s">
        <v>41374</v>
      </c>
      <c r="B10952" t="s">
        <v>41375</v>
      </c>
      <c r="C10952" t="s">
        <v>41376</v>
      </c>
      <c r="E10952" t="s">
        <v>41377</v>
      </c>
    </row>
    <row r="10953" spans="1:5" x14ac:dyDescent="0.3">
      <c r="A10953" t="s">
        <v>41378</v>
      </c>
      <c r="B10953" t="s">
        <v>41379</v>
      </c>
      <c r="C10953" t="s">
        <v>4617</v>
      </c>
      <c r="E10953" t="s">
        <v>41380</v>
      </c>
    </row>
    <row r="10954" spans="1:5" x14ac:dyDescent="0.3">
      <c r="A10954" t="s">
        <v>41381</v>
      </c>
      <c r="B10954" t="s">
        <v>41379</v>
      </c>
      <c r="C10954" t="s">
        <v>4617</v>
      </c>
      <c r="E10954" t="s">
        <v>41382</v>
      </c>
    </row>
    <row r="10955" spans="1:5" x14ac:dyDescent="0.3">
      <c r="A10955" t="s">
        <v>41383</v>
      </c>
      <c r="B10955" t="s">
        <v>41384</v>
      </c>
      <c r="C10955" t="s">
        <v>41385</v>
      </c>
      <c r="E10955" t="s">
        <v>41386</v>
      </c>
    </row>
    <row r="10956" spans="1:5" x14ac:dyDescent="0.3">
      <c r="A10956" t="s">
        <v>41387</v>
      </c>
      <c r="B10956" t="s">
        <v>41388</v>
      </c>
      <c r="C10956" t="s">
        <v>41389</v>
      </c>
      <c r="E10956" t="s">
        <v>41390</v>
      </c>
    </row>
    <row r="10957" spans="1:5" x14ac:dyDescent="0.3">
      <c r="A10957" t="s">
        <v>41391</v>
      </c>
      <c r="B10957" t="s">
        <v>41392</v>
      </c>
      <c r="C10957" t="s">
        <v>41393</v>
      </c>
      <c r="E10957" t="s">
        <v>41394</v>
      </c>
    </row>
    <row r="10958" spans="1:5" x14ac:dyDescent="0.3">
      <c r="A10958" t="s">
        <v>41395</v>
      </c>
      <c r="B10958" t="s">
        <v>41396</v>
      </c>
      <c r="C10958" t="s">
        <v>41397</v>
      </c>
      <c r="E10958" t="s">
        <v>41398</v>
      </c>
    </row>
    <row r="10959" spans="1:5" x14ac:dyDescent="0.3">
      <c r="A10959" t="s">
        <v>41399</v>
      </c>
      <c r="B10959" t="s">
        <v>41400</v>
      </c>
      <c r="C10959" t="s">
        <v>41401</v>
      </c>
      <c r="E10959" t="s">
        <v>41402</v>
      </c>
    </row>
    <row r="10960" spans="1:5" x14ac:dyDescent="0.3">
      <c r="A10960" t="s">
        <v>41403</v>
      </c>
      <c r="B10960" t="s">
        <v>41404</v>
      </c>
      <c r="C10960" t="s">
        <v>41405</v>
      </c>
      <c r="E10960" t="s">
        <v>41406</v>
      </c>
    </row>
    <row r="10961" spans="1:5" x14ac:dyDescent="0.3">
      <c r="A10961" t="s">
        <v>41407</v>
      </c>
      <c r="B10961" t="s">
        <v>41408</v>
      </c>
      <c r="C10961" t="s">
        <v>41409</v>
      </c>
      <c r="E10961" t="s">
        <v>41410</v>
      </c>
    </row>
    <row r="10962" spans="1:5" x14ac:dyDescent="0.3">
      <c r="A10962" t="s">
        <v>41411</v>
      </c>
      <c r="B10962" t="s">
        <v>41412</v>
      </c>
      <c r="C10962" t="s">
        <v>41413</v>
      </c>
      <c r="E10962" t="s">
        <v>41414</v>
      </c>
    </row>
    <row r="10963" spans="1:5" x14ac:dyDescent="0.3">
      <c r="A10963" t="s">
        <v>41415</v>
      </c>
      <c r="B10963" t="s">
        <v>41416</v>
      </c>
      <c r="C10963" t="s">
        <v>41417</v>
      </c>
      <c r="E10963" t="s">
        <v>41418</v>
      </c>
    </row>
    <row r="10964" spans="1:5" x14ac:dyDescent="0.3">
      <c r="A10964" t="s">
        <v>41419</v>
      </c>
      <c r="B10964" t="s">
        <v>41420</v>
      </c>
      <c r="C10964" t="s">
        <v>41421</v>
      </c>
      <c r="E10964" t="s">
        <v>41422</v>
      </c>
    </row>
    <row r="10965" spans="1:5" x14ac:dyDescent="0.3">
      <c r="A10965" t="s">
        <v>41423</v>
      </c>
      <c r="B10965" t="s">
        <v>41424</v>
      </c>
      <c r="C10965" t="s">
        <v>41425</v>
      </c>
      <c r="E10965" t="s">
        <v>41426</v>
      </c>
    </row>
    <row r="10966" spans="1:5" x14ac:dyDescent="0.3">
      <c r="A10966" t="s">
        <v>41427</v>
      </c>
      <c r="B10966" t="s">
        <v>41428</v>
      </c>
      <c r="C10966" t="s">
        <v>41429</v>
      </c>
      <c r="E10966" t="s">
        <v>41430</v>
      </c>
    </row>
    <row r="10967" spans="1:5" x14ac:dyDescent="0.3">
      <c r="A10967" t="s">
        <v>41431</v>
      </c>
      <c r="B10967" t="s">
        <v>41432</v>
      </c>
      <c r="C10967" t="s">
        <v>41433</v>
      </c>
      <c r="E10967" t="s">
        <v>41434</v>
      </c>
    </row>
    <row r="10968" spans="1:5" x14ac:dyDescent="0.3">
      <c r="A10968" t="s">
        <v>41435</v>
      </c>
      <c r="B10968" t="s">
        <v>41436</v>
      </c>
      <c r="C10968" t="s">
        <v>41437</v>
      </c>
      <c r="E10968" t="s">
        <v>41438</v>
      </c>
    </row>
    <row r="10969" spans="1:5" x14ac:dyDescent="0.3">
      <c r="A10969" t="s">
        <v>41439</v>
      </c>
      <c r="B10969" t="s">
        <v>41440</v>
      </c>
      <c r="C10969" t="s">
        <v>41441</v>
      </c>
      <c r="E10969" t="s">
        <v>41442</v>
      </c>
    </row>
    <row r="10970" spans="1:5" x14ac:dyDescent="0.3">
      <c r="A10970" t="s">
        <v>41443</v>
      </c>
      <c r="B10970" t="s">
        <v>41444</v>
      </c>
      <c r="C10970" t="s">
        <v>41445</v>
      </c>
      <c r="E10970" t="s">
        <v>41446</v>
      </c>
    </row>
    <row r="10971" spans="1:5" x14ac:dyDescent="0.3">
      <c r="A10971" t="s">
        <v>41447</v>
      </c>
      <c r="B10971" t="s">
        <v>41448</v>
      </c>
      <c r="C10971" t="s">
        <v>41449</v>
      </c>
      <c r="E10971" t="s">
        <v>41450</v>
      </c>
    </row>
    <row r="10972" spans="1:5" x14ac:dyDescent="0.3">
      <c r="A10972" t="s">
        <v>41451</v>
      </c>
      <c r="B10972" t="s">
        <v>41452</v>
      </c>
      <c r="C10972" t="s">
        <v>41453</v>
      </c>
      <c r="E10972" t="s">
        <v>41454</v>
      </c>
    </row>
    <row r="10973" spans="1:5" x14ac:dyDescent="0.3">
      <c r="A10973" t="s">
        <v>41455</v>
      </c>
      <c r="B10973" t="s">
        <v>41452</v>
      </c>
      <c r="C10973" t="s">
        <v>41453</v>
      </c>
      <c r="E10973" t="s">
        <v>41456</v>
      </c>
    </row>
    <row r="10974" spans="1:5" x14ac:dyDescent="0.3">
      <c r="A10974" t="s">
        <v>41457</v>
      </c>
      <c r="B10974" t="s">
        <v>41452</v>
      </c>
      <c r="C10974" t="s">
        <v>41453</v>
      </c>
      <c r="E10974" t="s">
        <v>41458</v>
      </c>
    </row>
    <row r="10975" spans="1:5" x14ac:dyDescent="0.3">
      <c r="A10975" t="s">
        <v>41459</v>
      </c>
      <c r="B10975" t="s">
        <v>41452</v>
      </c>
      <c r="C10975" t="s">
        <v>36798</v>
      </c>
      <c r="E10975" t="s">
        <v>41460</v>
      </c>
    </row>
    <row r="10976" spans="1:5" x14ac:dyDescent="0.3">
      <c r="A10976" t="s">
        <v>41461</v>
      </c>
      <c r="B10976" t="s">
        <v>41462</v>
      </c>
      <c r="C10976" t="s">
        <v>41463</v>
      </c>
      <c r="E10976" t="s">
        <v>41464</v>
      </c>
    </row>
    <row r="10977" spans="1:5" x14ac:dyDescent="0.3">
      <c r="A10977" t="s">
        <v>41465</v>
      </c>
      <c r="B10977" t="s">
        <v>41466</v>
      </c>
      <c r="C10977" t="s">
        <v>4468</v>
      </c>
      <c r="E10977" t="s">
        <v>41467</v>
      </c>
    </row>
    <row r="10978" spans="1:5" x14ac:dyDescent="0.3">
      <c r="A10978" t="s">
        <v>41468</v>
      </c>
      <c r="B10978" t="s">
        <v>41469</v>
      </c>
      <c r="C10978" t="s">
        <v>41470</v>
      </c>
      <c r="E10978" t="s">
        <v>41471</v>
      </c>
    </row>
    <row r="10979" spans="1:5" x14ac:dyDescent="0.3">
      <c r="A10979" t="s">
        <v>41472</v>
      </c>
      <c r="B10979" t="s">
        <v>41469</v>
      </c>
      <c r="C10979" t="s">
        <v>34823</v>
      </c>
      <c r="E10979" t="s">
        <v>41473</v>
      </c>
    </row>
    <row r="10980" spans="1:5" x14ac:dyDescent="0.3">
      <c r="A10980" t="s">
        <v>41474</v>
      </c>
      <c r="B10980" t="s">
        <v>41475</v>
      </c>
      <c r="C10980" t="s">
        <v>5479</v>
      </c>
      <c r="E10980" t="s">
        <v>41476</v>
      </c>
    </row>
    <row r="10981" spans="1:5" x14ac:dyDescent="0.3">
      <c r="A10981" t="s">
        <v>41477</v>
      </c>
      <c r="B10981" t="s">
        <v>41478</v>
      </c>
      <c r="C10981" t="s">
        <v>18543</v>
      </c>
      <c r="E10981" t="s">
        <v>41479</v>
      </c>
    </row>
    <row r="10982" spans="1:5" x14ac:dyDescent="0.3">
      <c r="A10982" t="s">
        <v>41480</v>
      </c>
      <c r="B10982" t="s">
        <v>41481</v>
      </c>
      <c r="C10982" t="s">
        <v>20042</v>
      </c>
      <c r="E10982" t="s">
        <v>41482</v>
      </c>
    </row>
    <row r="10983" spans="1:5" x14ac:dyDescent="0.3">
      <c r="A10983" t="s">
        <v>41483</v>
      </c>
      <c r="B10983" t="s">
        <v>41484</v>
      </c>
      <c r="C10983" t="s">
        <v>41485</v>
      </c>
      <c r="E10983" t="s">
        <v>41486</v>
      </c>
    </row>
    <row r="10984" spans="1:5" x14ac:dyDescent="0.3">
      <c r="A10984" t="s">
        <v>41487</v>
      </c>
      <c r="B10984" t="s">
        <v>41488</v>
      </c>
      <c r="C10984" t="s">
        <v>20037</v>
      </c>
      <c r="E10984" t="s">
        <v>41489</v>
      </c>
    </row>
    <row r="10985" spans="1:5" x14ac:dyDescent="0.3">
      <c r="A10985" t="s">
        <v>41490</v>
      </c>
      <c r="B10985" t="s">
        <v>41491</v>
      </c>
      <c r="C10985" t="s">
        <v>41492</v>
      </c>
      <c r="E10985" t="s">
        <v>41493</v>
      </c>
    </row>
    <row r="10986" spans="1:5" x14ac:dyDescent="0.3">
      <c r="A10986" t="s">
        <v>41494</v>
      </c>
      <c r="B10986" t="s">
        <v>41495</v>
      </c>
      <c r="C10986" t="s">
        <v>41496</v>
      </c>
      <c r="E10986" t="s">
        <v>41497</v>
      </c>
    </row>
    <row r="10987" spans="1:5" x14ac:dyDescent="0.3">
      <c r="A10987" t="s">
        <v>41498</v>
      </c>
      <c r="B10987" t="s">
        <v>41499</v>
      </c>
      <c r="C10987" t="s">
        <v>13176</v>
      </c>
      <c r="E10987" t="s">
        <v>41500</v>
      </c>
    </row>
    <row r="10988" spans="1:5" x14ac:dyDescent="0.3">
      <c r="A10988" t="s">
        <v>41501</v>
      </c>
      <c r="B10988" t="s">
        <v>41502</v>
      </c>
      <c r="C10988" t="s">
        <v>41503</v>
      </c>
      <c r="E10988" t="s">
        <v>41504</v>
      </c>
    </row>
    <row r="10989" spans="1:5" x14ac:dyDescent="0.3">
      <c r="A10989" t="s">
        <v>41505</v>
      </c>
      <c r="B10989" t="s">
        <v>41506</v>
      </c>
      <c r="C10989" t="s">
        <v>20042</v>
      </c>
      <c r="E10989" t="s">
        <v>41507</v>
      </c>
    </row>
    <row r="10990" spans="1:5" x14ac:dyDescent="0.3">
      <c r="A10990" t="s">
        <v>41508</v>
      </c>
      <c r="B10990" t="s">
        <v>41509</v>
      </c>
      <c r="C10990" t="s">
        <v>13176</v>
      </c>
      <c r="E10990" t="s">
        <v>13176</v>
      </c>
    </row>
    <row r="10991" spans="1:5" x14ac:dyDescent="0.3">
      <c r="A10991" t="s">
        <v>41510</v>
      </c>
      <c r="B10991" t="s">
        <v>41511</v>
      </c>
      <c r="C10991" t="s">
        <v>41512</v>
      </c>
      <c r="E10991" t="s">
        <v>41513</v>
      </c>
    </row>
    <row r="10992" spans="1:5" x14ac:dyDescent="0.3">
      <c r="A10992" t="s">
        <v>41514</v>
      </c>
      <c r="B10992" t="s">
        <v>41515</v>
      </c>
      <c r="C10992" t="s">
        <v>41516</v>
      </c>
      <c r="E10992" t="s">
        <v>41517</v>
      </c>
    </row>
    <row r="10993" spans="1:5" x14ac:dyDescent="0.3">
      <c r="A10993" t="s">
        <v>41518</v>
      </c>
      <c r="B10993" t="s">
        <v>41519</v>
      </c>
      <c r="C10993" t="s">
        <v>41520</v>
      </c>
      <c r="E10993" t="s">
        <v>41521</v>
      </c>
    </row>
    <row r="10994" spans="1:5" x14ac:dyDescent="0.3">
      <c r="A10994" t="s">
        <v>41522</v>
      </c>
      <c r="B10994" t="s">
        <v>41519</v>
      </c>
      <c r="C10994" t="s">
        <v>41520</v>
      </c>
      <c r="E10994" t="s">
        <v>41523</v>
      </c>
    </row>
    <row r="10995" spans="1:5" x14ac:dyDescent="0.3">
      <c r="A10995" t="s">
        <v>41524</v>
      </c>
      <c r="B10995" t="s">
        <v>41525</v>
      </c>
      <c r="C10995" t="s">
        <v>41516</v>
      </c>
      <c r="E10995" t="s">
        <v>41526</v>
      </c>
    </row>
    <row r="10996" spans="1:5" x14ac:dyDescent="0.3">
      <c r="A10996" t="s">
        <v>41527</v>
      </c>
      <c r="B10996" t="s">
        <v>41528</v>
      </c>
      <c r="C10996" t="s">
        <v>41485</v>
      </c>
      <c r="E10996" t="s">
        <v>41529</v>
      </c>
    </row>
    <row r="10997" spans="1:5" x14ac:dyDescent="0.3">
      <c r="A10997" t="s">
        <v>41530</v>
      </c>
      <c r="B10997" t="s">
        <v>41531</v>
      </c>
      <c r="C10997" t="s">
        <v>41532</v>
      </c>
      <c r="E10997" t="s">
        <v>41533</v>
      </c>
    </row>
    <row r="10998" spans="1:5" x14ac:dyDescent="0.3">
      <c r="A10998" t="s">
        <v>41534</v>
      </c>
      <c r="B10998" t="s">
        <v>41535</v>
      </c>
      <c r="C10998" t="s">
        <v>41536</v>
      </c>
      <c r="E10998" t="s">
        <v>41537</v>
      </c>
    </row>
    <row r="10999" spans="1:5" x14ac:dyDescent="0.3">
      <c r="A10999" t="s">
        <v>41538</v>
      </c>
      <c r="B10999" t="s">
        <v>41539</v>
      </c>
      <c r="C10999" t="s">
        <v>41540</v>
      </c>
      <c r="E10999" t="s">
        <v>41541</v>
      </c>
    </row>
    <row r="11000" spans="1:5" x14ac:dyDescent="0.3">
      <c r="A11000" t="s">
        <v>41542</v>
      </c>
      <c r="B11000" t="s">
        <v>41543</v>
      </c>
      <c r="C11000" t="s">
        <v>15276</v>
      </c>
      <c r="E11000" t="s">
        <v>41544</v>
      </c>
    </row>
    <row r="11001" spans="1:5" x14ac:dyDescent="0.3">
      <c r="A11001" t="s">
        <v>41545</v>
      </c>
      <c r="B11001" t="s">
        <v>41546</v>
      </c>
      <c r="C11001" t="s">
        <v>41547</v>
      </c>
      <c r="E11001" t="s">
        <v>41548</v>
      </c>
    </row>
    <row r="11002" spans="1:5" x14ac:dyDescent="0.3">
      <c r="A11002" t="s">
        <v>41549</v>
      </c>
      <c r="B11002" t="s">
        <v>41550</v>
      </c>
      <c r="C11002" t="s">
        <v>6059</v>
      </c>
      <c r="E11002" t="s">
        <v>41551</v>
      </c>
    </row>
    <row r="11003" spans="1:5" x14ac:dyDescent="0.3">
      <c r="A11003" t="s">
        <v>41552</v>
      </c>
      <c r="B11003" t="s">
        <v>41553</v>
      </c>
      <c r="C11003" t="s">
        <v>23990</v>
      </c>
      <c r="E11003" t="s">
        <v>41554</v>
      </c>
    </row>
    <row r="11004" spans="1:5" x14ac:dyDescent="0.3">
      <c r="A11004" t="s">
        <v>41555</v>
      </c>
      <c r="B11004" t="s">
        <v>41556</v>
      </c>
      <c r="C11004" t="s">
        <v>41557</v>
      </c>
      <c r="E11004" t="s">
        <v>41558</v>
      </c>
    </row>
    <row r="11005" spans="1:5" x14ac:dyDescent="0.3">
      <c r="A11005" t="s">
        <v>41559</v>
      </c>
      <c r="B11005" t="s">
        <v>41560</v>
      </c>
      <c r="C11005" t="s">
        <v>9936</v>
      </c>
      <c r="E11005" t="s">
        <v>41561</v>
      </c>
    </row>
    <row r="11006" spans="1:5" x14ac:dyDescent="0.3">
      <c r="A11006" t="s">
        <v>41562</v>
      </c>
      <c r="B11006" t="s">
        <v>41563</v>
      </c>
      <c r="C11006" t="s">
        <v>41564</v>
      </c>
      <c r="E11006" t="s">
        <v>41565</v>
      </c>
    </row>
    <row r="11007" spans="1:5" x14ac:dyDescent="0.3">
      <c r="A11007" t="s">
        <v>41566</v>
      </c>
      <c r="B11007" t="s">
        <v>41563</v>
      </c>
      <c r="C11007" t="s">
        <v>41564</v>
      </c>
      <c r="E11007" t="s">
        <v>41567</v>
      </c>
    </row>
    <row r="11008" spans="1:5" x14ac:dyDescent="0.3">
      <c r="A11008" t="s">
        <v>41568</v>
      </c>
      <c r="B11008" t="s">
        <v>41569</v>
      </c>
      <c r="C11008" t="s">
        <v>41570</v>
      </c>
      <c r="E11008" t="s">
        <v>41571</v>
      </c>
    </row>
    <row r="11009" spans="1:5" x14ac:dyDescent="0.3">
      <c r="A11009" t="s">
        <v>41572</v>
      </c>
      <c r="B11009" t="s">
        <v>41573</v>
      </c>
      <c r="C11009" t="s">
        <v>41574</v>
      </c>
      <c r="E11009" t="s">
        <v>41575</v>
      </c>
    </row>
    <row r="11010" spans="1:5" x14ac:dyDescent="0.3">
      <c r="A11010" t="s">
        <v>41576</v>
      </c>
      <c r="B11010" t="s">
        <v>41577</v>
      </c>
      <c r="C11010" t="s">
        <v>41578</v>
      </c>
      <c r="E11010" t="s">
        <v>41579</v>
      </c>
    </row>
    <row r="11011" spans="1:5" x14ac:dyDescent="0.3">
      <c r="A11011" t="s">
        <v>41580</v>
      </c>
      <c r="B11011" t="s">
        <v>41581</v>
      </c>
      <c r="C11011" t="s">
        <v>17315</v>
      </c>
      <c r="E11011" t="s">
        <v>41582</v>
      </c>
    </row>
    <row r="11012" spans="1:5" x14ac:dyDescent="0.3">
      <c r="A11012" t="s">
        <v>41583</v>
      </c>
      <c r="B11012" t="s">
        <v>41577</v>
      </c>
      <c r="C11012" t="s">
        <v>41584</v>
      </c>
      <c r="E11012" t="s">
        <v>41585</v>
      </c>
    </row>
    <row r="11013" spans="1:5" x14ac:dyDescent="0.3">
      <c r="A11013" t="s">
        <v>41586</v>
      </c>
      <c r="B11013" t="s">
        <v>41587</v>
      </c>
      <c r="C11013" t="s">
        <v>6186</v>
      </c>
      <c r="E11013" t="s">
        <v>41588</v>
      </c>
    </row>
    <row r="11014" spans="1:5" x14ac:dyDescent="0.3">
      <c r="A11014" t="s">
        <v>41589</v>
      </c>
      <c r="B11014" t="s">
        <v>41590</v>
      </c>
      <c r="C11014" t="s">
        <v>41591</v>
      </c>
      <c r="E11014" t="s">
        <v>41592</v>
      </c>
    </row>
    <row r="11015" spans="1:5" x14ac:dyDescent="0.3">
      <c r="A11015" t="s">
        <v>41593</v>
      </c>
      <c r="B11015" t="s">
        <v>41590</v>
      </c>
      <c r="C11015" t="s">
        <v>41591</v>
      </c>
      <c r="E11015" t="s">
        <v>41594</v>
      </c>
    </row>
    <row r="11016" spans="1:5" x14ac:dyDescent="0.3">
      <c r="A11016" t="s">
        <v>41595</v>
      </c>
      <c r="B11016" t="s">
        <v>41596</v>
      </c>
      <c r="C11016" t="s">
        <v>38462</v>
      </c>
      <c r="E11016" t="s">
        <v>41597</v>
      </c>
    </row>
    <row r="11017" spans="1:5" x14ac:dyDescent="0.3">
      <c r="A11017" t="s">
        <v>41598</v>
      </c>
      <c r="B11017" t="s">
        <v>41599</v>
      </c>
      <c r="C11017" t="s">
        <v>41600</v>
      </c>
      <c r="E11017" t="s">
        <v>41601</v>
      </c>
    </row>
    <row r="11018" spans="1:5" x14ac:dyDescent="0.3">
      <c r="A11018" t="s">
        <v>41602</v>
      </c>
      <c r="B11018" t="s">
        <v>41599</v>
      </c>
      <c r="C11018" t="s">
        <v>41600</v>
      </c>
      <c r="E11018" t="s">
        <v>41603</v>
      </c>
    </row>
    <row r="11019" spans="1:5" x14ac:dyDescent="0.3">
      <c r="A11019" t="s">
        <v>41604</v>
      </c>
      <c r="B11019" t="s">
        <v>41605</v>
      </c>
      <c r="C11019" t="s">
        <v>41606</v>
      </c>
      <c r="E11019" t="s">
        <v>41606</v>
      </c>
    </row>
    <row r="11020" spans="1:5" x14ac:dyDescent="0.3">
      <c r="A11020" t="s">
        <v>41607</v>
      </c>
      <c r="B11020" t="s">
        <v>41608</v>
      </c>
      <c r="C11020" t="s">
        <v>17315</v>
      </c>
      <c r="E11020" t="s">
        <v>41609</v>
      </c>
    </row>
    <row r="11021" spans="1:5" x14ac:dyDescent="0.3">
      <c r="A11021" t="s">
        <v>41610</v>
      </c>
      <c r="B11021" t="s">
        <v>41611</v>
      </c>
      <c r="C11021" t="s">
        <v>41612</v>
      </c>
      <c r="E11021" t="s">
        <v>41613</v>
      </c>
    </row>
    <row r="11022" spans="1:5" x14ac:dyDescent="0.3">
      <c r="A11022" t="s">
        <v>41614</v>
      </c>
      <c r="B11022" t="s">
        <v>41611</v>
      </c>
      <c r="C11022" t="s">
        <v>41612</v>
      </c>
      <c r="E11022" t="s">
        <v>41615</v>
      </c>
    </row>
    <row r="11023" spans="1:5" x14ac:dyDescent="0.3">
      <c r="A11023" t="s">
        <v>41616</v>
      </c>
      <c r="B11023" t="s">
        <v>41617</v>
      </c>
      <c r="C11023" t="s">
        <v>2052</v>
      </c>
      <c r="E11023" t="s">
        <v>41618</v>
      </c>
    </row>
    <row r="11024" spans="1:5" x14ac:dyDescent="0.3">
      <c r="A11024" t="s">
        <v>41619</v>
      </c>
      <c r="B11024" t="s">
        <v>41620</v>
      </c>
      <c r="C11024" t="s">
        <v>41621</v>
      </c>
      <c r="E11024" t="s">
        <v>41621</v>
      </c>
    </row>
    <row r="11025" spans="1:5" x14ac:dyDescent="0.3">
      <c r="A11025" t="s">
        <v>41622</v>
      </c>
      <c r="B11025" t="s">
        <v>41623</v>
      </c>
      <c r="C11025" t="s">
        <v>15302</v>
      </c>
      <c r="E11025" t="s">
        <v>41624</v>
      </c>
    </row>
    <row r="11026" spans="1:5" x14ac:dyDescent="0.3">
      <c r="A11026" t="s">
        <v>41625</v>
      </c>
      <c r="B11026" t="s">
        <v>41626</v>
      </c>
      <c r="C11026" t="s">
        <v>4570</v>
      </c>
      <c r="E11026" t="s">
        <v>41627</v>
      </c>
    </row>
    <row r="11027" spans="1:5" x14ac:dyDescent="0.3">
      <c r="A11027" t="s">
        <v>41628</v>
      </c>
      <c r="B11027" t="s">
        <v>41626</v>
      </c>
      <c r="C11027" t="s">
        <v>41629</v>
      </c>
      <c r="E11027" t="s">
        <v>41630</v>
      </c>
    </row>
    <row r="11028" spans="1:5" x14ac:dyDescent="0.3">
      <c r="A11028" t="s">
        <v>41631</v>
      </c>
      <c r="B11028" t="s">
        <v>41626</v>
      </c>
      <c r="C11028" t="s">
        <v>41632</v>
      </c>
      <c r="E11028" t="s">
        <v>41633</v>
      </c>
    </row>
    <row r="11029" spans="1:5" x14ac:dyDescent="0.3">
      <c r="A11029" t="s">
        <v>41634</v>
      </c>
      <c r="B11029" t="s">
        <v>41635</v>
      </c>
      <c r="C11029" t="s">
        <v>6961</v>
      </c>
      <c r="E11029" t="s">
        <v>41636</v>
      </c>
    </row>
    <row r="11030" spans="1:5" x14ac:dyDescent="0.3">
      <c r="A11030" t="s">
        <v>41637</v>
      </c>
      <c r="B11030" t="s">
        <v>41635</v>
      </c>
      <c r="C11030" t="s">
        <v>4807</v>
      </c>
      <c r="E11030" t="s">
        <v>41638</v>
      </c>
    </row>
    <row r="11031" spans="1:5" x14ac:dyDescent="0.3">
      <c r="A11031" t="s">
        <v>41639</v>
      </c>
      <c r="B11031" t="s">
        <v>41640</v>
      </c>
      <c r="C11031" t="s">
        <v>41641</v>
      </c>
      <c r="E11031" t="s">
        <v>41642</v>
      </c>
    </row>
    <row r="11032" spans="1:5" x14ac:dyDescent="0.3">
      <c r="A11032" t="s">
        <v>41643</v>
      </c>
      <c r="B11032" t="s">
        <v>41644</v>
      </c>
      <c r="C11032" t="s">
        <v>41645</v>
      </c>
      <c r="E11032" t="s">
        <v>41646</v>
      </c>
    </row>
    <row r="11033" spans="1:5" x14ac:dyDescent="0.3">
      <c r="A11033" t="s">
        <v>41647</v>
      </c>
      <c r="B11033" t="s">
        <v>41648</v>
      </c>
      <c r="C11033" t="s">
        <v>41649</v>
      </c>
      <c r="E11033" t="s">
        <v>41650</v>
      </c>
    </row>
    <row r="11034" spans="1:5" x14ac:dyDescent="0.3">
      <c r="A11034" t="s">
        <v>41651</v>
      </c>
      <c r="B11034" t="s">
        <v>41652</v>
      </c>
      <c r="C11034" t="s">
        <v>41653</v>
      </c>
      <c r="E11034" t="s">
        <v>41654</v>
      </c>
    </row>
    <row r="11035" spans="1:5" x14ac:dyDescent="0.3">
      <c r="A11035" t="s">
        <v>41655</v>
      </c>
      <c r="B11035" t="s">
        <v>41656</v>
      </c>
      <c r="C11035" t="s">
        <v>41657</v>
      </c>
      <c r="E11035" t="s">
        <v>41658</v>
      </c>
    </row>
    <row r="11036" spans="1:5" x14ac:dyDescent="0.3">
      <c r="A11036" t="s">
        <v>41659</v>
      </c>
      <c r="B11036" t="s">
        <v>41656</v>
      </c>
      <c r="C11036" t="s">
        <v>41657</v>
      </c>
      <c r="E11036" t="s">
        <v>41660</v>
      </c>
    </row>
    <row r="11037" spans="1:5" x14ac:dyDescent="0.3">
      <c r="A11037" t="s">
        <v>41661</v>
      </c>
      <c r="B11037" t="s">
        <v>41656</v>
      </c>
      <c r="C11037" t="s">
        <v>41657</v>
      </c>
      <c r="E11037" t="s">
        <v>41662</v>
      </c>
    </row>
    <row r="11038" spans="1:5" x14ac:dyDescent="0.3">
      <c r="A11038" t="s">
        <v>41663</v>
      </c>
      <c r="B11038" t="s">
        <v>41656</v>
      </c>
      <c r="C11038" t="s">
        <v>41657</v>
      </c>
      <c r="E11038" t="s">
        <v>41664</v>
      </c>
    </row>
    <row r="11039" spans="1:5" x14ac:dyDescent="0.3">
      <c r="A11039" t="s">
        <v>41665</v>
      </c>
      <c r="B11039" t="s">
        <v>41666</v>
      </c>
      <c r="C11039" t="s">
        <v>39887</v>
      </c>
      <c r="E11039" t="s">
        <v>41667</v>
      </c>
    </row>
    <row r="11040" spans="1:5" x14ac:dyDescent="0.3">
      <c r="A11040" t="s">
        <v>41668</v>
      </c>
      <c r="B11040" t="s">
        <v>41669</v>
      </c>
      <c r="C11040" t="s">
        <v>41670</v>
      </c>
      <c r="E11040" t="s">
        <v>41671</v>
      </c>
    </row>
    <row r="11041" spans="1:5" x14ac:dyDescent="0.3">
      <c r="A11041" t="s">
        <v>41672</v>
      </c>
      <c r="B11041" t="s">
        <v>41673</v>
      </c>
      <c r="C11041" t="s">
        <v>4301</v>
      </c>
      <c r="E11041" t="s">
        <v>41674</v>
      </c>
    </row>
    <row r="11042" spans="1:5" x14ac:dyDescent="0.3">
      <c r="A11042" t="s">
        <v>41675</v>
      </c>
      <c r="B11042" t="s">
        <v>41673</v>
      </c>
      <c r="C11042" t="s">
        <v>41676</v>
      </c>
      <c r="E11042" t="s">
        <v>41677</v>
      </c>
    </row>
    <row r="11043" spans="1:5" x14ac:dyDescent="0.3">
      <c r="A11043" t="s">
        <v>41678</v>
      </c>
      <c r="B11043" t="s">
        <v>41679</v>
      </c>
      <c r="C11043" t="s">
        <v>41680</v>
      </c>
      <c r="E11043" t="s">
        <v>41681</v>
      </c>
    </row>
    <row r="11044" spans="1:5" x14ac:dyDescent="0.3">
      <c r="A11044" t="s">
        <v>41682</v>
      </c>
      <c r="B11044" t="s">
        <v>41683</v>
      </c>
      <c r="C11044" t="s">
        <v>4306</v>
      </c>
      <c r="E11044" t="s">
        <v>41684</v>
      </c>
    </row>
    <row r="11045" spans="1:5" x14ac:dyDescent="0.3">
      <c r="A11045" t="s">
        <v>41685</v>
      </c>
      <c r="B11045" t="s">
        <v>41686</v>
      </c>
      <c r="C11045" t="s">
        <v>41687</v>
      </c>
      <c r="E11045" t="s">
        <v>41688</v>
      </c>
    </row>
    <row r="11046" spans="1:5" x14ac:dyDescent="0.3">
      <c r="A11046" t="s">
        <v>41689</v>
      </c>
      <c r="B11046" t="s">
        <v>41686</v>
      </c>
      <c r="C11046" t="s">
        <v>41687</v>
      </c>
      <c r="E11046" t="s">
        <v>41690</v>
      </c>
    </row>
    <row r="11047" spans="1:5" x14ac:dyDescent="0.3">
      <c r="A11047" t="s">
        <v>41691</v>
      </c>
      <c r="B11047" t="s">
        <v>41692</v>
      </c>
      <c r="C11047" t="s">
        <v>41693</v>
      </c>
      <c r="E11047" t="s">
        <v>41694</v>
      </c>
    </row>
    <row r="11048" spans="1:5" x14ac:dyDescent="0.3">
      <c r="A11048" t="s">
        <v>41695</v>
      </c>
      <c r="B11048" t="s">
        <v>41696</v>
      </c>
      <c r="C11048" t="s">
        <v>15350</v>
      </c>
      <c r="E11048" t="s">
        <v>41697</v>
      </c>
    </row>
    <row r="11049" spans="1:5" x14ac:dyDescent="0.3">
      <c r="A11049" t="s">
        <v>41698</v>
      </c>
      <c r="B11049" t="s">
        <v>41699</v>
      </c>
      <c r="C11049" t="s">
        <v>41700</v>
      </c>
      <c r="E11049" t="s">
        <v>41701</v>
      </c>
    </row>
    <row r="11050" spans="1:5" x14ac:dyDescent="0.3">
      <c r="A11050" t="s">
        <v>41702</v>
      </c>
      <c r="B11050" t="s">
        <v>41699</v>
      </c>
      <c r="C11050" t="s">
        <v>41703</v>
      </c>
      <c r="E11050" t="s">
        <v>41704</v>
      </c>
    </row>
    <row r="11051" spans="1:5" x14ac:dyDescent="0.3">
      <c r="A11051" t="s">
        <v>41705</v>
      </c>
      <c r="B11051" t="s">
        <v>41706</v>
      </c>
      <c r="C11051" t="s">
        <v>41707</v>
      </c>
      <c r="E11051" t="s">
        <v>41708</v>
      </c>
    </row>
    <row r="11052" spans="1:5" x14ac:dyDescent="0.3">
      <c r="A11052" t="s">
        <v>41709</v>
      </c>
      <c r="B11052" t="s">
        <v>41710</v>
      </c>
      <c r="C11052" t="s">
        <v>41711</v>
      </c>
      <c r="E11052" t="s">
        <v>41712</v>
      </c>
    </row>
    <row r="11053" spans="1:5" x14ac:dyDescent="0.3">
      <c r="A11053" t="s">
        <v>41713</v>
      </c>
      <c r="B11053" t="s">
        <v>41714</v>
      </c>
      <c r="C11053" t="s">
        <v>41715</v>
      </c>
      <c r="E11053" t="s">
        <v>41716</v>
      </c>
    </row>
    <row r="11054" spans="1:5" x14ac:dyDescent="0.3">
      <c r="A11054" t="s">
        <v>41717</v>
      </c>
      <c r="B11054" t="s">
        <v>41714</v>
      </c>
      <c r="C11054" t="s">
        <v>41715</v>
      </c>
      <c r="E11054" t="s">
        <v>41716</v>
      </c>
    </row>
    <row r="11055" spans="1:5" x14ac:dyDescent="0.3">
      <c r="A11055" t="s">
        <v>41718</v>
      </c>
      <c r="B11055" t="s">
        <v>41719</v>
      </c>
      <c r="C11055" t="s">
        <v>41720</v>
      </c>
      <c r="E11055" t="s">
        <v>41721</v>
      </c>
    </row>
    <row r="11056" spans="1:5" x14ac:dyDescent="0.3">
      <c r="A11056" t="s">
        <v>41722</v>
      </c>
      <c r="B11056" t="s">
        <v>41723</v>
      </c>
      <c r="C11056" t="s">
        <v>41724</v>
      </c>
      <c r="E11056" t="s">
        <v>41725</v>
      </c>
    </row>
    <row r="11057" spans="1:5" x14ac:dyDescent="0.3">
      <c r="A11057" t="s">
        <v>41726</v>
      </c>
      <c r="B11057" t="s">
        <v>41719</v>
      </c>
      <c r="C11057" t="s">
        <v>41727</v>
      </c>
      <c r="E11057" t="s">
        <v>41728</v>
      </c>
    </row>
    <row r="11058" spans="1:5" x14ac:dyDescent="0.3">
      <c r="A11058" t="s">
        <v>41729</v>
      </c>
      <c r="B11058" t="s">
        <v>41719</v>
      </c>
      <c r="C11058" t="s">
        <v>41730</v>
      </c>
      <c r="E11058" t="s">
        <v>41731</v>
      </c>
    </row>
    <row r="11059" spans="1:5" x14ac:dyDescent="0.3">
      <c r="A11059" t="s">
        <v>41732</v>
      </c>
      <c r="B11059" t="s">
        <v>41719</v>
      </c>
      <c r="C11059" t="s">
        <v>41733</v>
      </c>
      <c r="E11059" t="s">
        <v>41734</v>
      </c>
    </row>
    <row r="11060" spans="1:5" x14ac:dyDescent="0.3">
      <c r="A11060" t="s">
        <v>41735</v>
      </c>
      <c r="B11060" t="s">
        <v>41719</v>
      </c>
      <c r="C11060" t="s">
        <v>23591</v>
      </c>
      <c r="E11060" t="s">
        <v>41736</v>
      </c>
    </row>
    <row r="11061" spans="1:5" x14ac:dyDescent="0.3">
      <c r="A11061" t="s">
        <v>41737</v>
      </c>
      <c r="B11061" t="s">
        <v>41719</v>
      </c>
      <c r="C11061" t="s">
        <v>41738</v>
      </c>
      <c r="E11061" t="s">
        <v>41739</v>
      </c>
    </row>
    <row r="11062" spans="1:5" x14ac:dyDescent="0.3">
      <c r="A11062" t="s">
        <v>41740</v>
      </c>
      <c r="B11062" t="s">
        <v>41719</v>
      </c>
      <c r="C11062" t="s">
        <v>41741</v>
      </c>
      <c r="E11062" t="s">
        <v>41742</v>
      </c>
    </row>
    <row r="11063" spans="1:5" x14ac:dyDescent="0.3">
      <c r="A11063" t="s">
        <v>41743</v>
      </c>
      <c r="B11063" t="s">
        <v>41719</v>
      </c>
      <c r="C11063" t="s">
        <v>41744</v>
      </c>
      <c r="E11063" t="s">
        <v>41745</v>
      </c>
    </row>
    <row r="11064" spans="1:5" x14ac:dyDescent="0.3">
      <c r="A11064" t="s">
        <v>41746</v>
      </c>
      <c r="B11064" t="s">
        <v>41719</v>
      </c>
      <c r="C11064" t="s">
        <v>23591</v>
      </c>
      <c r="E11064" t="s">
        <v>41747</v>
      </c>
    </row>
    <row r="11065" spans="1:5" x14ac:dyDescent="0.3">
      <c r="A11065" t="s">
        <v>41748</v>
      </c>
      <c r="B11065" t="s">
        <v>41749</v>
      </c>
      <c r="C11065" t="s">
        <v>16415</v>
      </c>
      <c r="E11065" t="s">
        <v>41750</v>
      </c>
    </row>
    <row r="11066" spans="1:5" x14ac:dyDescent="0.3">
      <c r="A11066" t="s">
        <v>41751</v>
      </c>
      <c r="B11066" t="s">
        <v>41752</v>
      </c>
      <c r="C11066" t="s">
        <v>41753</v>
      </c>
      <c r="E11066" t="s">
        <v>41754</v>
      </c>
    </row>
    <row r="11067" spans="1:5" x14ac:dyDescent="0.3">
      <c r="A11067" t="s">
        <v>41755</v>
      </c>
      <c r="B11067" t="s">
        <v>41756</v>
      </c>
      <c r="C11067" t="s">
        <v>41757</v>
      </c>
      <c r="E11067" t="s">
        <v>41758</v>
      </c>
    </row>
    <row r="11068" spans="1:5" x14ac:dyDescent="0.3">
      <c r="A11068" t="s">
        <v>41759</v>
      </c>
      <c r="B11068" t="s">
        <v>41760</v>
      </c>
      <c r="C11068" t="s">
        <v>41761</v>
      </c>
      <c r="E11068" t="s">
        <v>41762</v>
      </c>
    </row>
    <row r="11069" spans="1:5" x14ac:dyDescent="0.3">
      <c r="A11069" t="s">
        <v>41763</v>
      </c>
      <c r="B11069" t="s">
        <v>41764</v>
      </c>
      <c r="C11069" t="s">
        <v>41765</v>
      </c>
      <c r="E11069" t="s">
        <v>41766</v>
      </c>
    </row>
    <row r="11070" spans="1:5" x14ac:dyDescent="0.3">
      <c r="A11070" t="s">
        <v>41767</v>
      </c>
      <c r="B11070" t="s">
        <v>41768</v>
      </c>
      <c r="C11070" t="s">
        <v>16415</v>
      </c>
      <c r="E11070" t="s">
        <v>41769</v>
      </c>
    </row>
    <row r="11071" spans="1:5" x14ac:dyDescent="0.3">
      <c r="A11071" t="s">
        <v>41770</v>
      </c>
      <c r="B11071" t="s">
        <v>41771</v>
      </c>
      <c r="C11071" t="s">
        <v>41772</v>
      </c>
      <c r="E11071" t="s">
        <v>41773</v>
      </c>
    </row>
    <row r="11072" spans="1:5" x14ac:dyDescent="0.3">
      <c r="A11072" t="s">
        <v>41774</v>
      </c>
      <c r="B11072" t="s">
        <v>41771</v>
      </c>
      <c r="C11072" t="s">
        <v>41772</v>
      </c>
      <c r="E11072" t="s">
        <v>41775</v>
      </c>
    </row>
    <row r="11073" spans="1:5" x14ac:dyDescent="0.3">
      <c r="A11073" t="s">
        <v>41776</v>
      </c>
      <c r="B11073" t="s">
        <v>41771</v>
      </c>
      <c r="C11073" t="s">
        <v>41772</v>
      </c>
      <c r="E11073" t="s">
        <v>41777</v>
      </c>
    </row>
    <row r="11074" spans="1:5" x14ac:dyDescent="0.3">
      <c r="A11074" t="s">
        <v>41778</v>
      </c>
      <c r="B11074" t="s">
        <v>41779</v>
      </c>
      <c r="C11074" t="s">
        <v>41780</v>
      </c>
      <c r="E11074" t="s">
        <v>41781</v>
      </c>
    </row>
    <row r="11075" spans="1:5" x14ac:dyDescent="0.3">
      <c r="A11075" t="s">
        <v>41782</v>
      </c>
      <c r="B11075" t="s">
        <v>41779</v>
      </c>
      <c r="C11075" t="s">
        <v>41780</v>
      </c>
      <c r="E11075" t="s">
        <v>41783</v>
      </c>
    </row>
    <row r="11076" spans="1:5" x14ac:dyDescent="0.3">
      <c r="A11076" t="s">
        <v>41784</v>
      </c>
      <c r="B11076" t="s">
        <v>41779</v>
      </c>
      <c r="C11076" t="s">
        <v>41780</v>
      </c>
      <c r="E11076" t="s">
        <v>41785</v>
      </c>
    </row>
    <row r="11077" spans="1:5" x14ac:dyDescent="0.3">
      <c r="A11077" t="s">
        <v>41786</v>
      </c>
      <c r="B11077" t="s">
        <v>41779</v>
      </c>
      <c r="C11077" t="s">
        <v>41780</v>
      </c>
      <c r="E11077" t="s">
        <v>41787</v>
      </c>
    </row>
    <row r="11078" spans="1:5" x14ac:dyDescent="0.3">
      <c r="A11078" t="s">
        <v>41788</v>
      </c>
      <c r="B11078" t="s">
        <v>41779</v>
      </c>
      <c r="C11078" t="s">
        <v>41780</v>
      </c>
      <c r="E11078" t="s">
        <v>41789</v>
      </c>
    </row>
    <row r="11079" spans="1:5" x14ac:dyDescent="0.3">
      <c r="A11079" t="s">
        <v>41790</v>
      </c>
      <c r="B11079" t="s">
        <v>41779</v>
      </c>
      <c r="C11079" t="s">
        <v>41780</v>
      </c>
      <c r="E11079" t="s">
        <v>41791</v>
      </c>
    </row>
    <row r="11080" spans="1:5" x14ac:dyDescent="0.3">
      <c r="A11080" t="s">
        <v>41792</v>
      </c>
      <c r="B11080" t="s">
        <v>41793</v>
      </c>
      <c r="C11080" t="s">
        <v>41794</v>
      </c>
      <c r="E11080" t="s">
        <v>41795</v>
      </c>
    </row>
    <row r="11081" spans="1:5" x14ac:dyDescent="0.3">
      <c r="A11081" t="s">
        <v>41796</v>
      </c>
      <c r="B11081" t="s">
        <v>41797</v>
      </c>
      <c r="C11081" t="s">
        <v>41798</v>
      </c>
      <c r="E11081" t="s">
        <v>41799</v>
      </c>
    </row>
    <row r="11082" spans="1:5" x14ac:dyDescent="0.3">
      <c r="A11082" t="s">
        <v>41800</v>
      </c>
      <c r="B11082" t="s">
        <v>41797</v>
      </c>
      <c r="C11082" t="s">
        <v>41801</v>
      </c>
      <c r="E11082" t="s">
        <v>41802</v>
      </c>
    </row>
    <row r="11083" spans="1:5" x14ac:dyDescent="0.3">
      <c r="A11083" t="s">
        <v>41803</v>
      </c>
      <c r="B11083" t="s">
        <v>41804</v>
      </c>
      <c r="C11083" t="s">
        <v>41805</v>
      </c>
      <c r="E11083" t="s">
        <v>41806</v>
      </c>
    </row>
    <row r="11084" spans="1:5" x14ac:dyDescent="0.3">
      <c r="A11084" t="s">
        <v>41807</v>
      </c>
      <c r="B11084" t="s">
        <v>41808</v>
      </c>
      <c r="C11084" t="s">
        <v>41809</v>
      </c>
      <c r="E11084" t="s">
        <v>41810</v>
      </c>
    </row>
    <row r="11085" spans="1:5" x14ac:dyDescent="0.3">
      <c r="A11085" t="s">
        <v>41811</v>
      </c>
      <c r="B11085" t="s">
        <v>41812</v>
      </c>
      <c r="C11085" t="s">
        <v>41813</v>
      </c>
      <c r="E11085" t="s">
        <v>41814</v>
      </c>
    </row>
    <row r="11086" spans="1:5" x14ac:dyDescent="0.3">
      <c r="A11086" t="s">
        <v>41815</v>
      </c>
      <c r="B11086" t="s">
        <v>41816</v>
      </c>
      <c r="C11086" t="s">
        <v>41817</v>
      </c>
      <c r="E11086" t="s">
        <v>41818</v>
      </c>
    </row>
    <row r="11087" spans="1:5" x14ac:dyDescent="0.3">
      <c r="A11087" t="s">
        <v>41819</v>
      </c>
      <c r="B11087" t="s">
        <v>41816</v>
      </c>
      <c r="C11087" t="s">
        <v>41817</v>
      </c>
      <c r="E11087" t="s">
        <v>41820</v>
      </c>
    </row>
    <row r="11088" spans="1:5" x14ac:dyDescent="0.3">
      <c r="A11088" t="s">
        <v>41821</v>
      </c>
      <c r="B11088" t="s">
        <v>41816</v>
      </c>
      <c r="C11088" t="s">
        <v>41817</v>
      </c>
      <c r="E11088" t="s">
        <v>41822</v>
      </c>
    </row>
    <row r="11089" spans="1:5" x14ac:dyDescent="0.3">
      <c r="A11089" t="s">
        <v>41823</v>
      </c>
      <c r="B11089" t="s">
        <v>41816</v>
      </c>
      <c r="C11089" t="s">
        <v>41817</v>
      </c>
      <c r="E11089" t="s">
        <v>41824</v>
      </c>
    </row>
    <row r="11090" spans="1:5" x14ac:dyDescent="0.3">
      <c r="A11090" t="s">
        <v>41825</v>
      </c>
      <c r="B11090" t="s">
        <v>41816</v>
      </c>
      <c r="C11090" t="s">
        <v>41826</v>
      </c>
      <c r="E11090" t="s">
        <v>41827</v>
      </c>
    </row>
    <row r="11091" spans="1:5" x14ac:dyDescent="0.3">
      <c r="A11091" t="s">
        <v>41828</v>
      </c>
      <c r="B11091" t="s">
        <v>41816</v>
      </c>
      <c r="C11091" t="s">
        <v>41817</v>
      </c>
      <c r="E11091" t="s">
        <v>41829</v>
      </c>
    </row>
    <row r="11092" spans="1:5" x14ac:dyDescent="0.3">
      <c r="A11092" t="s">
        <v>41830</v>
      </c>
      <c r="B11092" t="s">
        <v>41816</v>
      </c>
      <c r="C11092" t="s">
        <v>41817</v>
      </c>
      <c r="E11092" t="s">
        <v>41831</v>
      </c>
    </row>
    <row r="11093" spans="1:5" x14ac:dyDescent="0.3">
      <c r="A11093" t="s">
        <v>41832</v>
      </c>
      <c r="B11093" t="s">
        <v>41816</v>
      </c>
      <c r="C11093" t="s">
        <v>41817</v>
      </c>
      <c r="E11093" t="s">
        <v>41833</v>
      </c>
    </row>
    <row r="11094" spans="1:5" x14ac:dyDescent="0.3">
      <c r="A11094" t="s">
        <v>41834</v>
      </c>
      <c r="B11094" t="s">
        <v>41816</v>
      </c>
      <c r="C11094" t="s">
        <v>41817</v>
      </c>
      <c r="E11094" t="s">
        <v>41835</v>
      </c>
    </row>
    <row r="11095" spans="1:5" x14ac:dyDescent="0.3">
      <c r="A11095" t="s">
        <v>41836</v>
      </c>
      <c r="B11095" t="s">
        <v>41816</v>
      </c>
      <c r="C11095" t="s">
        <v>41817</v>
      </c>
      <c r="E11095" t="s">
        <v>41837</v>
      </c>
    </row>
    <row r="11096" spans="1:5" x14ac:dyDescent="0.3">
      <c r="A11096" t="s">
        <v>41838</v>
      </c>
      <c r="B11096" t="s">
        <v>41816</v>
      </c>
      <c r="C11096" t="s">
        <v>41817</v>
      </c>
      <c r="E11096" t="s">
        <v>41839</v>
      </c>
    </row>
    <row r="11097" spans="1:5" x14ac:dyDescent="0.3">
      <c r="A11097" t="s">
        <v>41840</v>
      </c>
      <c r="B11097" t="s">
        <v>41841</v>
      </c>
      <c r="C11097" t="s">
        <v>41842</v>
      </c>
      <c r="E11097" t="s">
        <v>41843</v>
      </c>
    </row>
    <row r="11098" spans="1:5" x14ac:dyDescent="0.3">
      <c r="A11098" t="s">
        <v>41844</v>
      </c>
      <c r="B11098" t="s">
        <v>41841</v>
      </c>
      <c r="C11098" t="s">
        <v>41842</v>
      </c>
      <c r="E11098" t="s">
        <v>41845</v>
      </c>
    </row>
    <row r="11099" spans="1:5" x14ac:dyDescent="0.3">
      <c r="A11099" t="s">
        <v>41846</v>
      </c>
      <c r="B11099" t="s">
        <v>41841</v>
      </c>
      <c r="C11099" t="s">
        <v>41842</v>
      </c>
      <c r="E11099" t="s">
        <v>41847</v>
      </c>
    </row>
    <row r="11100" spans="1:5" x14ac:dyDescent="0.3">
      <c r="A11100" t="s">
        <v>41848</v>
      </c>
      <c r="B11100" t="s">
        <v>41849</v>
      </c>
      <c r="C11100" t="s">
        <v>41850</v>
      </c>
      <c r="E11100" t="s">
        <v>41851</v>
      </c>
    </row>
    <row r="11101" spans="1:5" x14ac:dyDescent="0.3">
      <c r="A11101" t="s">
        <v>41852</v>
      </c>
      <c r="B11101" t="s">
        <v>41853</v>
      </c>
      <c r="C11101" t="s">
        <v>16420</v>
      </c>
      <c r="E11101" t="s">
        <v>41854</v>
      </c>
    </row>
    <row r="11102" spans="1:5" x14ac:dyDescent="0.3">
      <c r="A11102" t="s">
        <v>41855</v>
      </c>
      <c r="B11102" t="s">
        <v>41856</v>
      </c>
      <c r="C11102" t="s">
        <v>41857</v>
      </c>
      <c r="E11102" t="s">
        <v>41858</v>
      </c>
    </row>
    <row r="11103" spans="1:5" x14ac:dyDescent="0.3">
      <c r="A11103" t="s">
        <v>41859</v>
      </c>
      <c r="B11103" t="s">
        <v>41856</v>
      </c>
      <c r="C11103" t="s">
        <v>41857</v>
      </c>
      <c r="E11103" t="s">
        <v>41860</v>
      </c>
    </row>
    <row r="11104" spans="1:5" x14ac:dyDescent="0.3">
      <c r="A11104" t="s">
        <v>41861</v>
      </c>
      <c r="B11104" t="s">
        <v>41856</v>
      </c>
      <c r="C11104" t="s">
        <v>41857</v>
      </c>
      <c r="E11104" t="s">
        <v>41862</v>
      </c>
    </row>
    <row r="11105" spans="1:5" x14ac:dyDescent="0.3">
      <c r="A11105" t="s">
        <v>41863</v>
      </c>
      <c r="B11105" t="s">
        <v>41856</v>
      </c>
      <c r="C11105" t="s">
        <v>41857</v>
      </c>
      <c r="E11105" t="s">
        <v>41864</v>
      </c>
    </row>
    <row r="11106" spans="1:5" x14ac:dyDescent="0.3">
      <c r="A11106" t="s">
        <v>41865</v>
      </c>
      <c r="B11106" t="s">
        <v>41856</v>
      </c>
      <c r="C11106" t="s">
        <v>41857</v>
      </c>
      <c r="E11106" t="s">
        <v>41866</v>
      </c>
    </row>
    <row r="11107" spans="1:5" x14ac:dyDescent="0.3">
      <c r="A11107" t="s">
        <v>41867</v>
      </c>
      <c r="B11107" t="s">
        <v>41856</v>
      </c>
      <c r="C11107" t="s">
        <v>41857</v>
      </c>
      <c r="E11107" t="s">
        <v>41868</v>
      </c>
    </row>
    <row r="11108" spans="1:5" x14ac:dyDescent="0.3">
      <c r="A11108" t="s">
        <v>41869</v>
      </c>
      <c r="B11108" t="s">
        <v>41856</v>
      </c>
      <c r="C11108" t="s">
        <v>41857</v>
      </c>
      <c r="E11108" t="s">
        <v>41870</v>
      </c>
    </row>
    <row r="11109" spans="1:5" x14ac:dyDescent="0.3">
      <c r="A11109" t="s">
        <v>41871</v>
      </c>
      <c r="B11109" t="s">
        <v>41856</v>
      </c>
      <c r="C11109" t="s">
        <v>41857</v>
      </c>
      <c r="E11109" t="s">
        <v>41872</v>
      </c>
    </row>
    <row r="11110" spans="1:5" x14ac:dyDescent="0.3">
      <c r="A11110" t="s">
        <v>41873</v>
      </c>
      <c r="B11110" t="s">
        <v>41856</v>
      </c>
      <c r="C11110" t="s">
        <v>41857</v>
      </c>
      <c r="E11110" t="s">
        <v>41874</v>
      </c>
    </row>
    <row r="11111" spans="1:5" x14ac:dyDescent="0.3">
      <c r="A11111" t="s">
        <v>41875</v>
      </c>
      <c r="B11111" t="s">
        <v>41856</v>
      </c>
      <c r="C11111" t="s">
        <v>41857</v>
      </c>
      <c r="E11111" t="s">
        <v>41876</v>
      </c>
    </row>
    <row r="11112" spans="1:5" x14ac:dyDescent="0.3">
      <c r="A11112" t="s">
        <v>41877</v>
      </c>
      <c r="B11112" t="s">
        <v>41856</v>
      </c>
      <c r="C11112" t="s">
        <v>41857</v>
      </c>
      <c r="E11112" t="s">
        <v>41878</v>
      </c>
    </row>
    <row r="11113" spans="1:5" x14ac:dyDescent="0.3">
      <c r="A11113" t="s">
        <v>41879</v>
      </c>
      <c r="B11113" t="s">
        <v>41856</v>
      </c>
      <c r="C11113" t="s">
        <v>41857</v>
      </c>
      <c r="E11113" t="s">
        <v>41880</v>
      </c>
    </row>
    <row r="11114" spans="1:5" x14ac:dyDescent="0.3">
      <c r="A11114" t="s">
        <v>41881</v>
      </c>
      <c r="B11114" t="s">
        <v>41882</v>
      </c>
      <c r="C11114" t="s">
        <v>41883</v>
      </c>
      <c r="E11114" t="s">
        <v>41884</v>
      </c>
    </row>
    <row r="11115" spans="1:5" x14ac:dyDescent="0.3">
      <c r="A11115" t="s">
        <v>41885</v>
      </c>
      <c r="B11115" t="s">
        <v>41882</v>
      </c>
      <c r="C11115" t="s">
        <v>41886</v>
      </c>
      <c r="E11115" t="s">
        <v>41887</v>
      </c>
    </row>
    <row r="11116" spans="1:5" x14ac:dyDescent="0.3">
      <c r="A11116" t="s">
        <v>41888</v>
      </c>
      <c r="B11116" t="s">
        <v>41889</v>
      </c>
      <c r="C11116" t="s">
        <v>41890</v>
      </c>
      <c r="E11116" t="s">
        <v>41891</v>
      </c>
    </row>
    <row r="11117" spans="1:5" x14ac:dyDescent="0.3">
      <c r="A11117" t="s">
        <v>41892</v>
      </c>
      <c r="B11117" t="s">
        <v>41893</v>
      </c>
      <c r="C11117" t="s">
        <v>4584</v>
      </c>
      <c r="E11117" t="s">
        <v>41894</v>
      </c>
    </row>
    <row r="11118" spans="1:5" x14ac:dyDescent="0.3">
      <c r="A11118" t="s">
        <v>41895</v>
      </c>
      <c r="B11118" t="s">
        <v>41893</v>
      </c>
      <c r="C11118" t="s">
        <v>4584</v>
      </c>
      <c r="E11118" t="s">
        <v>41896</v>
      </c>
    </row>
    <row r="11119" spans="1:5" x14ac:dyDescent="0.3">
      <c r="A11119" t="s">
        <v>41897</v>
      </c>
      <c r="B11119" t="s">
        <v>41893</v>
      </c>
      <c r="C11119" t="s">
        <v>4584</v>
      </c>
      <c r="E11119" t="s">
        <v>41898</v>
      </c>
    </row>
    <row r="11120" spans="1:5" x14ac:dyDescent="0.3">
      <c r="A11120" t="s">
        <v>41899</v>
      </c>
      <c r="B11120" t="s">
        <v>41893</v>
      </c>
      <c r="C11120" t="s">
        <v>4584</v>
      </c>
      <c r="E11120" t="s">
        <v>41900</v>
      </c>
    </row>
    <row r="11121" spans="1:5" x14ac:dyDescent="0.3">
      <c r="A11121" t="s">
        <v>41901</v>
      </c>
      <c r="B11121" t="s">
        <v>41893</v>
      </c>
      <c r="C11121" t="s">
        <v>4584</v>
      </c>
      <c r="E11121" t="s">
        <v>41902</v>
      </c>
    </row>
    <row r="11122" spans="1:5" x14ac:dyDescent="0.3">
      <c r="A11122" t="s">
        <v>41903</v>
      </c>
      <c r="B11122" t="s">
        <v>41893</v>
      </c>
      <c r="C11122" t="s">
        <v>41904</v>
      </c>
      <c r="E11122" t="s">
        <v>41905</v>
      </c>
    </row>
    <row r="11123" spans="1:5" x14ac:dyDescent="0.3">
      <c r="A11123" t="s">
        <v>41906</v>
      </c>
      <c r="B11123" t="s">
        <v>41893</v>
      </c>
      <c r="C11123" t="s">
        <v>41907</v>
      </c>
      <c r="E11123" t="s">
        <v>41905</v>
      </c>
    </row>
    <row r="11124" spans="1:5" x14ac:dyDescent="0.3">
      <c r="A11124" t="s">
        <v>41908</v>
      </c>
      <c r="B11124" t="s">
        <v>41909</v>
      </c>
      <c r="C11124" t="s">
        <v>41910</v>
      </c>
      <c r="E11124" t="s">
        <v>41911</v>
      </c>
    </row>
    <row r="11125" spans="1:5" x14ac:dyDescent="0.3">
      <c r="A11125" t="s">
        <v>41912</v>
      </c>
      <c r="B11125" t="s">
        <v>41913</v>
      </c>
      <c r="C11125" t="s">
        <v>16420</v>
      </c>
      <c r="E11125" t="s">
        <v>41914</v>
      </c>
    </row>
    <row r="11126" spans="1:5" x14ac:dyDescent="0.3">
      <c r="A11126" t="s">
        <v>41915</v>
      </c>
      <c r="B11126" t="s">
        <v>41913</v>
      </c>
      <c r="C11126" t="s">
        <v>16420</v>
      </c>
      <c r="E11126" t="s">
        <v>41916</v>
      </c>
    </row>
    <row r="11127" spans="1:5" x14ac:dyDescent="0.3">
      <c r="A11127" t="s">
        <v>41917</v>
      </c>
      <c r="B11127" t="s">
        <v>41918</v>
      </c>
      <c r="C11127" t="s">
        <v>41919</v>
      </c>
      <c r="E11127" t="s">
        <v>41920</v>
      </c>
    </row>
    <row r="11128" spans="1:5" x14ac:dyDescent="0.3">
      <c r="A11128" t="s">
        <v>41921</v>
      </c>
      <c r="B11128" t="s">
        <v>41922</v>
      </c>
      <c r="C11128" t="s">
        <v>19787</v>
      </c>
      <c r="E11128" t="s">
        <v>41923</v>
      </c>
    </row>
    <row r="11129" spans="1:5" x14ac:dyDescent="0.3">
      <c r="A11129" t="s">
        <v>41924</v>
      </c>
      <c r="B11129" t="s">
        <v>41925</v>
      </c>
      <c r="C11129" t="s">
        <v>41926</v>
      </c>
      <c r="E11129" t="s">
        <v>41927</v>
      </c>
    </row>
    <row r="11130" spans="1:5" x14ac:dyDescent="0.3">
      <c r="A11130" t="s">
        <v>41928</v>
      </c>
      <c r="B11130" t="s">
        <v>41929</v>
      </c>
      <c r="C11130" t="s">
        <v>41930</v>
      </c>
      <c r="E11130" t="s">
        <v>41931</v>
      </c>
    </row>
    <row r="11131" spans="1:5" x14ac:dyDescent="0.3">
      <c r="A11131" t="s">
        <v>41932</v>
      </c>
      <c r="B11131" t="s">
        <v>41933</v>
      </c>
      <c r="C11131" t="s">
        <v>41934</v>
      </c>
      <c r="E11131" t="s">
        <v>41935</v>
      </c>
    </row>
    <row r="11132" spans="1:5" x14ac:dyDescent="0.3">
      <c r="A11132" t="s">
        <v>41936</v>
      </c>
      <c r="B11132" t="s">
        <v>41937</v>
      </c>
      <c r="C11132" t="s">
        <v>41938</v>
      </c>
      <c r="E11132" t="s">
        <v>41939</v>
      </c>
    </row>
    <row r="11133" spans="1:5" x14ac:dyDescent="0.3">
      <c r="A11133" t="s">
        <v>41940</v>
      </c>
      <c r="B11133" t="s">
        <v>41941</v>
      </c>
      <c r="C11133" t="s">
        <v>41942</v>
      </c>
      <c r="E11133" t="s">
        <v>41943</v>
      </c>
    </row>
    <row r="11134" spans="1:5" x14ac:dyDescent="0.3">
      <c r="A11134" t="s">
        <v>41944</v>
      </c>
      <c r="B11134" t="s">
        <v>41945</v>
      </c>
      <c r="C11134" t="s">
        <v>41942</v>
      </c>
      <c r="E11134" t="s">
        <v>41946</v>
      </c>
    </row>
    <row r="11135" spans="1:5" x14ac:dyDescent="0.3">
      <c r="A11135" t="s">
        <v>41947</v>
      </c>
      <c r="B11135" t="s">
        <v>41948</v>
      </c>
      <c r="C11135" t="s">
        <v>742</v>
      </c>
      <c r="E11135" t="s">
        <v>41949</v>
      </c>
    </row>
    <row r="11136" spans="1:5" x14ac:dyDescent="0.3">
      <c r="A11136" t="s">
        <v>41950</v>
      </c>
      <c r="B11136" t="s">
        <v>41951</v>
      </c>
      <c r="C11136" t="s">
        <v>41952</v>
      </c>
      <c r="E11136" t="s">
        <v>41953</v>
      </c>
    </row>
    <row r="11137" spans="1:5" x14ac:dyDescent="0.3">
      <c r="A11137" t="s">
        <v>41954</v>
      </c>
      <c r="B11137" t="s">
        <v>41955</v>
      </c>
      <c r="C11137" t="s">
        <v>41956</v>
      </c>
      <c r="E11137" t="s">
        <v>41957</v>
      </c>
    </row>
    <row r="11138" spans="1:5" x14ac:dyDescent="0.3">
      <c r="A11138" t="s">
        <v>41958</v>
      </c>
      <c r="B11138" t="s">
        <v>41959</v>
      </c>
      <c r="C11138" t="s">
        <v>5558</v>
      </c>
      <c r="E11138" t="s">
        <v>41960</v>
      </c>
    </row>
    <row r="11139" spans="1:5" x14ac:dyDescent="0.3">
      <c r="A11139" t="s">
        <v>41961</v>
      </c>
      <c r="B11139" t="s">
        <v>41962</v>
      </c>
      <c r="C11139" t="s">
        <v>4812</v>
      </c>
      <c r="E11139" t="s">
        <v>41963</v>
      </c>
    </row>
    <row r="11140" spans="1:5" x14ac:dyDescent="0.3">
      <c r="A11140" t="s">
        <v>41964</v>
      </c>
      <c r="B11140" t="s">
        <v>41962</v>
      </c>
      <c r="C11140" t="s">
        <v>4812</v>
      </c>
      <c r="E11140" t="s">
        <v>41965</v>
      </c>
    </row>
    <row r="11141" spans="1:5" x14ac:dyDescent="0.3">
      <c r="A11141" t="s">
        <v>41966</v>
      </c>
      <c r="B11141" t="s">
        <v>41967</v>
      </c>
      <c r="C11141" t="s">
        <v>38462</v>
      </c>
      <c r="E11141" t="s">
        <v>41968</v>
      </c>
    </row>
    <row r="11142" spans="1:5" x14ac:dyDescent="0.3">
      <c r="A11142" t="s">
        <v>41969</v>
      </c>
      <c r="B11142" t="s">
        <v>41970</v>
      </c>
      <c r="C11142" t="s">
        <v>4793</v>
      </c>
      <c r="E11142" t="s">
        <v>41971</v>
      </c>
    </row>
    <row r="11143" spans="1:5" x14ac:dyDescent="0.3">
      <c r="A11143" t="s">
        <v>41972</v>
      </c>
      <c r="B11143" t="s">
        <v>41973</v>
      </c>
      <c r="C11143" t="s">
        <v>4793</v>
      </c>
      <c r="E11143" t="s">
        <v>41974</v>
      </c>
    </row>
    <row r="11144" spans="1:5" x14ac:dyDescent="0.3">
      <c r="A11144" t="s">
        <v>41975</v>
      </c>
      <c r="B11144" t="s">
        <v>41976</v>
      </c>
      <c r="C11144" t="s">
        <v>13990</v>
      </c>
      <c r="E11144" t="s">
        <v>41977</v>
      </c>
    </row>
    <row r="11145" spans="1:5" x14ac:dyDescent="0.3">
      <c r="A11145" t="s">
        <v>41978</v>
      </c>
      <c r="B11145" t="s">
        <v>41979</v>
      </c>
      <c r="C11145" t="s">
        <v>41980</v>
      </c>
      <c r="E11145" t="s">
        <v>41981</v>
      </c>
    </row>
    <row r="11146" spans="1:5" x14ac:dyDescent="0.3">
      <c r="A11146" t="s">
        <v>41982</v>
      </c>
      <c r="B11146" t="s">
        <v>41983</v>
      </c>
      <c r="C11146" t="s">
        <v>39158</v>
      </c>
      <c r="E11146" t="s">
        <v>41984</v>
      </c>
    </row>
    <row r="11147" spans="1:5" x14ac:dyDescent="0.3">
      <c r="A11147" t="s">
        <v>41985</v>
      </c>
      <c r="B11147" t="s">
        <v>41986</v>
      </c>
      <c r="C11147" t="s">
        <v>41987</v>
      </c>
      <c r="E11147" t="s">
        <v>41988</v>
      </c>
    </row>
    <row r="11148" spans="1:5" x14ac:dyDescent="0.3">
      <c r="A11148" t="s">
        <v>41989</v>
      </c>
      <c r="B11148" t="s">
        <v>41986</v>
      </c>
      <c r="C11148" t="s">
        <v>41990</v>
      </c>
      <c r="E11148" t="s">
        <v>41991</v>
      </c>
    </row>
    <row r="11149" spans="1:5" x14ac:dyDescent="0.3">
      <c r="A11149" t="s">
        <v>41992</v>
      </c>
      <c r="B11149" t="s">
        <v>41986</v>
      </c>
      <c r="C11149" t="s">
        <v>41993</v>
      </c>
      <c r="E11149" t="s">
        <v>41994</v>
      </c>
    </row>
    <row r="11150" spans="1:5" x14ac:dyDescent="0.3">
      <c r="A11150" t="s">
        <v>41995</v>
      </c>
      <c r="B11150" t="s">
        <v>41996</v>
      </c>
      <c r="C11150" t="s">
        <v>5741</v>
      </c>
      <c r="E11150" t="s">
        <v>41997</v>
      </c>
    </row>
    <row r="11151" spans="1:5" x14ac:dyDescent="0.3">
      <c r="A11151" t="s">
        <v>41998</v>
      </c>
      <c r="B11151" t="s">
        <v>41996</v>
      </c>
      <c r="C11151" t="s">
        <v>41999</v>
      </c>
      <c r="E11151" t="s">
        <v>42000</v>
      </c>
    </row>
    <row r="11152" spans="1:5" x14ac:dyDescent="0.3">
      <c r="A11152" t="s">
        <v>42001</v>
      </c>
      <c r="B11152" t="s">
        <v>41996</v>
      </c>
      <c r="C11152" t="s">
        <v>42002</v>
      </c>
      <c r="E11152" t="s">
        <v>42003</v>
      </c>
    </row>
    <row r="11153" spans="1:5" x14ac:dyDescent="0.3">
      <c r="A11153" t="s">
        <v>42004</v>
      </c>
      <c r="B11153" t="s">
        <v>41996</v>
      </c>
      <c r="C11153" t="s">
        <v>42005</v>
      </c>
      <c r="E11153" t="s">
        <v>42006</v>
      </c>
    </row>
    <row r="11154" spans="1:5" x14ac:dyDescent="0.3">
      <c r="A11154" t="s">
        <v>42007</v>
      </c>
      <c r="B11154" t="s">
        <v>41996</v>
      </c>
      <c r="C11154" t="s">
        <v>42008</v>
      </c>
      <c r="E11154" t="s">
        <v>42009</v>
      </c>
    </row>
    <row r="11155" spans="1:5" x14ac:dyDescent="0.3">
      <c r="A11155" t="s">
        <v>42010</v>
      </c>
      <c r="B11155" t="s">
        <v>41996</v>
      </c>
      <c r="C11155" t="s">
        <v>4266</v>
      </c>
      <c r="E11155" t="s">
        <v>42011</v>
      </c>
    </row>
    <row r="11156" spans="1:5" x14ac:dyDescent="0.3">
      <c r="A11156" t="s">
        <v>42012</v>
      </c>
      <c r="B11156" t="s">
        <v>42013</v>
      </c>
      <c r="C11156" t="s">
        <v>4266</v>
      </c>
      <c r="E11156" t="s">
        <v>42014</v>
      </c>
    </row>
    <row r="11157" spans="1:5" x14ac:dyDescent="0.3">
      <c r="A11157" t="s">
        <v>42015</v>
      </c>
      <c r="B11157" t="s">
        <v>42013</v>
      </c>
      <c r="C11157" t="s">
        <v>4266</v>
      </c>
      <c r="E11157" t="s">
        <v>42016</v>
      </c>
    </row>
    <row r="11158" spans="1:5" x14ac:dyDescent="0.3">
      <c r="A11158" t="s">
        <v>42017</v>
      </c>
      <c r="B11158" t="s">
        <v>42013</v>
      </c>
      <c r="C11158" t="s">
        <v>4266</v>
      </c>
      <c r="E11158" t="s">
        <v>42018</v>
      </c>
    </row>
    <row r="11159" spans="1:5" x14ac:dyDescent="0.3">
      <c r="A11159" t="s">
        <v>42019</v>
      </c>
      <c r="B11159" t="s">
        <v>41996</v>
      </c>
      <c r="C11159" t="s">
        <v>42020</v>
      </c>
      <c r="E11159" t="s">
        <v>42021</v>
      </c>
    </row>
    <row r="11160" spans="1:5" x14ac:dyDescent="0.3">
      <c r="A11160" t="s">
        <v>42022</v>
      </c>
      <c r="B11160" t="s">
        <v>42023</v>
      </c>
      <c r="C11160" t="s">
        <v>21603</v>
      </c>
      <c r="E11160" t="s">
        <v>42024</v>
      </c>
    </row>
    <row r="11161" spans="1:5" x14ac:dyDescent="0.3">
      <c r="A11161" t="s">
        <v>42025</v>
      </c>
      <c r="B11161" t="s">
        <v>42026</v>
      </c>
      <c r="C11161" t="s">
        <v>42027</v>
      </c>
      <c r="E11161" t="s">
        <v>42028</v>
      </c>
    </row>
    <row r="11162" spans="1:5" x14ac:dyDescent="0.3">
      <c r="A11162" t="s">
        <v>42029</v>
      </c>
      <c r="B11162" t="s">
        <v>42030</v>
      </c>
      <c r="C11162" t="s">
        <v>42031</v>
      </c>
      <c r="E11162" t="s">
        <v>42032</v>
      </c>
    </row>
    <row r="11163" spans="1:5" x14ac:dyDescent="0.3">
      <c r="A11163" t="s">
        <v>42033</v>
      </c>
      <c r="B11163" t="s">
        <v>42034</v>
      </c>
      <c r="C11163" t="s">
        <v>42035</v>
      </c>
      <c r="E11163" t="s">
        <v>42036</v>
      </c>
    </row>
    <row r="11164" spans="1:5" x14ac:dyDescent="0.3">
      <c r="A11164" t="s">
        <v>42037</v>
      </c>
      <c r="B11164" t="s">
        <v>42034</v>
      </c>
      <c r="C11164" t="s">
        <v>42038</v>
      </c>
      <c r="E11164" t="s">
        <v>42039</v>
      </c>
    </row>
    <row r="11165" spans="1:5" x14ac:dyDescent="0.3">
      <c r="A11165" t="s">
        <v>42040</v>
      </c>
      <c r="B11165" t="s">
        <v>42034</v>
      </c>
      <c r="C11165" t="s">
        <v>42041</v>
      </c>
      <c r="E11165" t="s">
        <v>42042</v>
      </c>
    </row>
    <row r="11166" spans="1:5" x14ac:dyDescent="0.3">
      <c r="A11166" t="s">
        <v>42043</v>
      </c>
      <c r="B11166" t="s">
        <v>42034</v>
      </c>
      <c r="C11166" t="s">
        <v>42041</v>
      </c>
      <c r="E11166" t="s">
        <v>42044</v>
      </c>
    </row>
    <row r="11167" spans="1:5" x14ac:dyDescent="0.3">
      <c r="A11167" t="s">
        <v>42045</v>
      </c>
      <c r="B11167" t="s">
        <v>42046</v>
      </c>
      <c r="C11167" t="s">
        <v>42047</v>
      </c>
      <c r="E11167" t="s">
        <v>42048</v>
      </c>
    </row>
    <row r="11168" spans="1:5" x14ac:dyDescent="0.3">
      <c r="A11168" t="s">
        <v>42049</v>
      </c>
      <c r="B11168" t="s">
        <v>42050</v>
      </c>
      <c r="C11168" t="s">
        <v>42051</v>
      </c>
      <c r="E11168" t="s">
        <v>42052</v>
      </c>
    </row>
    <row r="11169" spans="1:5" x14ac:dyDescent="0.3">
      <c r="A11169" t="s">
        <v>42053</v>
      </c>
      <c r="B11169" t="s">
        <v>42054</v>
      </c>
      <c r="C11169" t="s">
        <v>42055</v>
      </c>
      <c r="E11169" t="s">
        <v>42056</v>
      </c>
    </row>
    <row r="11170" spans="1:5" x14ac:dyDescent="0.3">
      <c r="A11170" t="s">
        <v>42057</v>
      </c>
      <c r="B11170" t="s">
        <v>42058</v>
      </c>
      <c r="C11170" t="s">
        <v>42059</v>
      </c>
      <c r="E11170" t="s">
        <v>42060</v>
      </c>
    </row>
    <row r="11171" spans="1:5" x14ac:dyDescent="0.3">
      <c r="A11171" t="s">
        <v>42061</v>
      </c>
      <c r="B11171" t="s">
        <v>42058</v>
      </c>
      <c r="C11171" t="s">
        <v>42059</v>
      </c>
      <c r="E11171" t="s">
        <v>42062</v>
      </c>
    </row>
    <row r="11172" spans="1:5" x14ac:dyDescent="0.3">
      <c r="A11172" t="s">
        <v>42063</v>
      </c>
      <c r="B11172" t="s">
        <v>42064</v>
      </c>
      <c r="C11172" t="s">
        <v>42065</v>
      </c>
      <c r="E11172" t="s">
        <v>42066</v>
      </c>
    </row>
    <row r="11173" spans="1:5" x14ac:dyDescent="0.3">
      <c r="A11173" t="s">
        <v>42067</v>
      </c>
      <c r="B11173" t="s">
        <v>42068</v>
      </c>
      <c r="C11173" t="s">
        <v>42069</v>
      </c>
      <c r="E11173" t="s">
        <v>42070</v>
      </c>
    </row>
    <row r="11174" spans="1:5" x14ac:dyDescent="0.3">
      <c r="A11174" t="s">
        <v>42071</v>
      </c>
      <c r="B11174" t="s">
        <v>42072</v>
      </c>
      <c r="C11174" t="s">
        <v>4266</v>
      </c>
      <c r="E11174" t="s">
        <v>42073</v>
      </c>
    </row>
    <row r="11175" spans="1:5" x14ac:dyDescent="0.3">
      <c r="A11175" t="s">
        <v>42074</v>
      </c>
      <c r="B11175" t="s">
        <v>42075</v>
      </c>
      <c r="C11175" t="s">
        <v>42076</v>
      </c>
      <c r="E11175" t="s">
        <v>42077</v>
      </c>
    </row>
    <row r="11176" spans="1:5" x14ac:dyDescent="0.3">
      <c r="A11176" t="s">
        <v>42078</v>
      </c>
      <c r="B11176" t="s">
        <v>42079</v>
      </c>
      <c r="C11176" t="s">
        <v>42080</v>
      </c>
      <c r="E11176" t="s">
        <v>42081</v>
      </c>
    </row>
    <row r="11177" spans="1:5" x14ac:dyDescent="0.3">
      <c r="A11177" t="s">
        <v>42082</v>
      </c>
      <c r="B11177" t="s">
        <v>42083</v>
      </c>
      <c r="C11177" t="s">
        <v>42084</v>
      </c>
      <c r="E11177" t="s">
        <v>42085</v>
      </c>
    </row>
    <row r="11178" spans="1:5" x14ac:dyDescent="0.3">
      <c r="A11178" t="s">
        <v>42086</v>
      </c>
      <c r="B11178" t="s">
        <v>42087</v>
      </c>
      <c r="C11178" t="s">
        <v>42088</v>
      </c>
      <c r="E11178" t="s">
        <v>42089</v>
      </c>
    </row>
    <row r="11179" spans="1:5" x14ac:dyDescent="0.3">
      <c r="A11179" t="s">
        <v>42090</v>
      </c>
      <c r="B11179" t="s">
        <v>42091</v>
      </c>
      <c r="C11179" t="s">
        <v>42092</v>
      </c>
      <c r="E11179" t="s">
        <v>42093</v>
      </c>
    </row>
    <row r="11180" spans="1:5" x14ac:dyDescent="0.3">
      <c r="A11180" t="s">
        <v>42094</v>
      </c>
      <c r="B11180" t="s">
        <v>42095</v>
      </c>
      <c r="C11180" t="s">
        <v>42096</v>
      </c>
      <c r="E11180" t="s">
        <v>42097</v>
      </c>
    </row>
    <row r="11181" spans="1:5" x14ac:dyDescent="0.3">
      <c r="A11181" t="s">
        <v>42098</v>
      </c>
      <c r="B11181" t="s">
        <v>42099</v>
      </c>
      <c r="C11181" t="s">
        <v>42100</v>
      </c>
      <c r="E11181" t="s">
        <v>42101</v>
      </c>
    </row>
    <row r="11182" spans="1:5" x14ac:dyDescent="0.3">
      <c r="A11182" t="s">
        <v>42102</v>
      </c>
      <c r="B11182" t="s">
        <v>42103</v>
      </c>
      <c r="C11182" t="s">
        <v>42104</v>
      </c>
      <c r="E11182" t="s">
        <v>42105</v>
      </c>
    </row>
    <row r="11183" spans="1:5" x14ac:dyDescent="0.3">
      <c r="A11183" t="s">
        <v>42106</v>
      </c>
      <c r="B11183" t="s">
        <v>42107</v>
      </c>
      <c r="C11183" t="s">
        <v>42108</v>
      </c>
      <c r="E11183" t="s">
        <v>42109</v>
      </c>
    </row>
    <row r="11184" spans="1:5" x14ac:dyDescent="0.3">
      <c r="A11184" t="s">
        <v>42110</v>
      </c>
      <c r="B11184" t="s">
        <v>42111</v>
      </c>
      <c r="C11184" t="s">
        <v>42112</v>
      </c>
      <c r="E11184" t="s">
        <v>42113</v>
      </c>
    </row>
    <row r="11185" spans="1:5" x14ac:dyDescent="0.3">
      <c r="A11185" t="s">
        <v>42114</v>
      </c>
      <c r="B11185" t="s">
        <v>42115</v>
      </c>
      <c r="C11185" t="s">
        <v>42116</v>
      </c>
      <c r="E11185" t="s">
        <v>42117</v>
      </c>
    </row>
    <row r="11186" spans="1:5" x14ac:dyDescent="0.3">
      <c r="A11186" t="s">
        <v>42118</v>
      </c>
      <c r="B11186" t="s">
        <v>42115</v>
      </c>
      <c r="C11186" t="s">
        <v>42116</v>
      </c>
      <c r="E11186" t="s">
        <v>42117</v>
      </c>
    </row>
    <row r="11187" spans="1:5" x14ac:dyDescent="0.3">
      <c r="A11187" t="s">
        <v>42119</v>
      </c>
      <c r="B11187" t="s">
        <v>42120</v>
      </c>
      <c r="C11187" t="s">
        <v>42121</v>
      </c>
      <c r="E11187" t="s">
        <v>42122</v>
      </c>
    </row>
    <row r="11188" spans="1:5" x14ac:dyDescent="0.3">
      <c r="A11188" t="s">
        <v>42123</v>
      </c>
      <c r="B11188" t="s">
        <v>42124</v>
      </c>
      <c r="C11188" t="s">
        <v>42125</v>
      </c>
      <c r="E11188" t="s">
        <v>42126</v>
      </c>
    </row>
    <row r="11189" spans="1:5" x14ac:dyDescent="0.3">
      <c r="A11189" t="s">
        <v>42127</v>
      </c>
      <c r="B11189" t="s">
        <v>42128</v>
      </c>
      <c r="C11189" t="s">
        <v>42129</v>
      </c>
      <c r="E11189" t="s">
        <v>42130</v>
      </c>
    </row>
    <row r="11190" spans="1:5" x14ac:dyDescent="0.3">
      <c r="A11190" t="s">
        <v>42131</v>
      </c>
      <c r="B11190" t="s">
        <v>42132</v>
      </c>
      <c r="C11190" t="s">
        <v>42133</v>
      </c>
      <c r="E11190" t="s">
        <v>42134</v>
      </c>
    </row>
    <row r="11191" spans="1:5" x14ac:dyDescent="0.3">
      <c r="A11191" t="s">
        <v>42135</v>
      </c>
      <c r="B11191" t="s">
        <v>42132</v>
      </c>
      <c r="C11191" t="s">
        <v>42133</v>
      </c>
      <c r="E11191" t="s">
        <v>42136</v>
      </c>
    </row>
    <row r="11192" spans="1:5" x14ac:dyDescent="0.3">
      <c r="A11192" t="s">
        <v>42137</v>
      </c>
      <c r="B11192" t="s">
        <v>42132</v>
      </c>
      <c r="C11192" t="s">
        <v>42133</v>
      </c>
      <c r="E11192" t="s">
        <v>42138</v>
      </c>
    </row>
    <row r="11193" spans="1:5" x14ac:dyDescent="0.3">
      <c r="A11193" t="s">
        <v>42139</v>
      </c>
      <c r="B11193" t="s">
        <v>42140</v>
      </c>
      <c r="C11193" t="s">
        <v>42141</v>
      </c>
      <c r="E11193" t="s">
        <v>42142</v>
      </c>
    </row>
    <row r="11194" spans="1:5" x14ac:dyDescent="0.3">
      <c r="A11194" t="s">
        <v>42143</v>
      </c>
      <c r="B11194" t="s">
        <v>42140</v>
      </c>
      <c r="C11194" t="s">
        <v>42141</v>
      </c>
      <c r="E11194" t="s">
        <v>42144</v>
      </c>
    </row>
    <row r="11195" spans="1:5" x14ac:dyDescent="0.3">
      <c r="A11195" t="s">
        <v>42145</v>
      </c>
      <c r="B11195" t="s">
        <v>42140</v>
      </c>
      <c r="C11195" t="s">
        <v>42141</v>
      </c>
      <c r="E11195" t="s">
        <v>42146</v>
      </c>
    </row>
    <row r="11196" spans="1:5" x14ac:dyDescent="0.3">
      <c r="A11196" t="s">
        <v>42147</v>
      </c>
      <c r="B11196" t="s">
        <v>42140</v>
      </c>
      <c r="C11196" t="s">
        <v>42141</v>
      </c>
      <c r="E11196" t="s">
        <v>42148</v>
      </c>
    </row>
    <row r="11197" spans="1:5" x14ac:dyDescent="0.3">
      <c r="A11197" t="s">
        <v>42149</v>
      </c>
      <c r="B11197" t="s">
        <v>42150</v>
      </c>
      <c r="C11197" t="s">
        <v>42151</v>
      </c>
      <c r="E11197" t="s">
        <v>42152</v>
      </c>
    </row>
    <row r="11198" spans="1:5" x14ac:dyDescent="0.3">
      <c r="A11198" t="s">
        <v>42153</v>
      </c>
      <c r="B11198" t="s">
        <v>42150</v>
      </c>
      <c r="C11198" t="s">
        <v>42154</v>
      </c>
      <c r="E11198" t="s">
        <v>42155</v>
      </c>
    </row>
    <row r="11199" spans="1:5" x14ac:dyDescent="0.3">
      <c r="A11199" t="s">
        <v>42156</v>
      </c>
      <c r="B11199" t="s">
        <v>42150</v>
      </c>
      <c r="C11199" t="s">
        <v>42157</v>
      </c>
      <c r="E11199" t="s">
        <v>42158</v>
      </c>
    </row>
    <row r="11200" spans="1:5" x14ac:dyDescent="0.3">
      <c r="A11200" t="s">
        <v>42159</v>
      </c>
      <c r="B11200" t="s">
        <v>42150</v>
      </c>
      <c r="C11200" t="s">
        <v>42160</v>
      </c>
      <c r="E11200" t="s">
        <v>42161</v>
      </c>
    </row>
    <row r="11201" spans="1:5" x14ac:dyDescent="0.3">
      <c r="A11201" t="s">
        <v>42162</v>
      </c>
      <c r="B11201" t="s">
        <v>42163</v>
      </c>
      <c r="C11201" t="s">
        <v>42164</v>
      </c>
      <c r="E11201" t="s">
        <v>42165</v>
      </c>
    </row>
    <row r="11202" spans="1:5" x14ac:dyDescent="0.3">
      <c r="A11202" t="s">
        <v>42166</v>
      </c>
      <c r="B11202" t="s">
        <v>42167</v>
      </c>
      <c r="C11202" t="s">
        <v>42168</v>
      </c>
      <c r="E11202" t="s">
        <v>42169</v>
      </c>
    </row>
    <row r="11203" spans="1:5" x14ac:dyDescent="0.3">
      <c r="A11203" t="s">
        <v>42170</v>
      </c>
      <c r="B11203" t="s">
        <v>42171</v>
      </c>
      <c r="C11203" t="s">
        <v>20160</v>
      </c>
      <c r="E11203" t="s">
        <v>42172</v>
      </c>
    </row>
    <row r="11204" spans="1:5" x14ac:dyDescent="0.3">
      <c r="A11204" t="s">
        <v>42173</v>
      </c>
      <c r="B11204" t="s">
        <v>42174</v>
      </c>
      <c r="C11204" t="s">
        <v>42175</v>
      </c>
      <c r="E11204" t="s">
        <v>42176</v>
      </c>
    </row>
    <row r="11205" spans="1:5" x14ac:dyDescent="0.3">
      <c r="A11205" t="s">
        <v>42177</v>
      </c>
      <c r="B11205" t="s">
        <v>42178</v>
      </c>
      <c r="C11205" t="s">
        <v>42179</v>
      </c>
      <c r="E11205" t="s">
        <v>42180</v>
      </c>
    </row>
    <row r="11206" spans="1:5" x14ac:dyDescent="0.3">
      <c r="A11206" t="s">
        <v>42181</v>
      </c>
      <c r="B11206" t="s">
        <v>42182</v>
      </c>
      <c r="C11206" t="s">
        <v>42183</v>
      </c>
      <c r="E11206" t="s">
        <v>42184</v>
      </c>
    </row>
    <row r="11207" spans="1:5" x14ac:dyDescent="0.3">
      <c r="A11207" t="s">
        <v>42185</v>
      </c>
      <c r="B11207" t="s">
        <v>42186</v>
      </c>
      <c r="C11207" t="s">
        <v>7709</v>
      </c>
      <c r="E11207" t="s">
        <v>42187</v>
      </c>
    </row>
    <row r="11208" spans="1:5" x14ac:dyDescent="0.3">
      <c r="A11208" t="s">
        <v>42188</v>
      </c>
      <c r="B11208" t="s">
        <v>42189</v>
      </c>
      <c r="C11208" t="s">
        <v>38462</v>
      </c>
      <c r="E11208" t="s">
        <v>42190</v>
      </c>
    </row>
    <row r="11209" spans="1:5" x14ac:dyDescent="0.3">
      <c r="A11209" t="s">
        <v>42191</v>
      </c>
      <c r="B11209" t="s">
        <v>42192</v>
      </c>
      <c r="C11209" t="s">
        <v>4798</v>
      </c>
      <c r="E11209" t="s">
        <v>4798</v>
      </c>
    </row>
    <row r="11210" spans="1:5" x14ac:dyDescent="0.3">
      <c r="A11210" t="s">
        <v>42193</v>
      </c>
      <c r="B11210" t="s">
        <v>42194</v>
      </c>
      <c r="C11210" t="s">
        <v>42195</v>
      </c>
      <c r="E11210" t="s">
        <v>42196</v>
      </c>
    </row>
    <row r="11211" spans="1:5" x14ac:dyDescent="0.3">
      <c r="A11211" t="s">
        <v>42197</v>
      </c>
      <c r="B11211" t="s">
        <v>42198</v>
      </c>
      <c r="C11211" t="s">
        <v>42199</v>
      </c>
      <c r="E11211" t="s">
        <v>42200</v>
      </c>
    </row>
    <row r="11212" spans="1:5" x14ac:dyDescent="0.3">
      <c r="A11212" t="s">
        <v>42201</v>
      </c>
      <c r="B11212" t="s">
        <v>42202</v>
      </c>
      <c r="C11212" t="s">
        <v>42203</v>
      </c>
      <c r="E11212" t="s">
        <v>42204</v>
      </c>
    </row>
    <row r="11213" spans="1:5" x14ac:dyDescent="0.3">
      <c r="A11213" t="s">
        <v>42205</v>
      </c>
      <c r="B11213" t="s">
        <v>42202</v>
      </c>
      <c r="C11213" t="s">
        <v>42203</v>
      </c>
      <c r="E11213" t="s">
        <v>42206</v>
      </c>
    </row>
    <row r="11214" spans="1:5" x14ac:dyDescent="0.3">
      <c r="A11214" t="s">
        <v>42207</v>
      </c>
      <c r="B11214" t="s">
        <v>42208</v>
      </c>
      <c r="C11214" t="s">
        <v>42209</v>
      </c>
      <c r="E11214" t="s">
        <v>42209</v>
      </c>
    </row>
    <row r="11215" spans="1:5" x14ac:dyDescent="0.3">
      <c r="A11215" t="s">
        <v>42210</v>
      </c>
      <c r="B11215" t="s">
        <v>42211</v>
      </c>
      <c r="C11215" t="s">
        <v>31734</v>
      </c>
      <c r="E11215" t="s">
        <v>31734</v>
      </c>
    </row>
    <row r="11216" spans="1:5" x14ac:dyDescent="0.3">
      <c r="A11216" t="s">
        <v>42212</v>
      </c>
      <c r="B11216" t="s">
        <v>42213</v>
      </c>
      <c r="C11216" t="s">
        <v>42214</v>
      </c>
      <c r="E11216" t="s">
        <v>42215</v>
      </c>
    </row>
    <row r="11217" spans="1:5" x14ac:dyDescent="0.3">
      <c r="A11217" t="s">
        <v>42216</v>
      </c>
      <c r="B11217" t="s">
        <v>42213</v>
      </c>
      <c r="C11217" t="s">
        <v>42214</v>
      </c>
      <c r="E11217" t="s">
        <v>42217</v>
      </c>
    </row>
    <row r="11218" spans="1:5" x14ac:dyDescent="0.3">
      <c r="A11218" t="s">
        <v>42218</v>
      </c>
      <c r="B11218" t="s">
        <v>42219</v>
      </c>
      <c r="C11218" t="s">
        <v>42220</v>
      </c>
      <c r="E11218" t="s">
        <v>42221</v>
      </c>
    </row>
    <row r="11219" spans="1:5" x14ac:dyDescent="0.3">
      <c r="A11219" t="s">
        <v>42222</v>
      </c>
      <c r="B11219" t="s">
        <v>42223</v>
      </c>
      <c r="C11219" t="s">
        <v>2909</v>
      </c>
      <c r="E11219" t="s">
        <v>42224</v>
      </c>
    </row>
    <row r="11220" spans="1:5" x14ac:dyDescent="0.3">
      <c r="A11220" t="s">
        <v>42225</v>
      </c>
      <c r="B11220" t="s">
        <v>42223</v>
      </c>
      <c r="C11220" t="s">
        <v>42226</v>
      </c>
      <c r="E11220" t="s">
        <v>42227</v>
      </c>
    </row>
    <row r="11221" spans="1:5" x14ac:dyDescent="0.3">
      <c r="A11221" t="s">
        <v>42228</v>
      </c>
      <c r="B11221" t="s">
        <v>42223</v>
      </c>
      <c r="C11221" t="s">
        <v>42229</v>
      </c>
      <c r="E11221" t="s">
        <v>42227</v>
      </c>
    </row>
    <row r="11222" spans="1:5" x14ac:dyDescent="0.3">
      <c r="A11222" t="s">
        <v>42230</v>
      </c>
      <c r="B11222" t="s">
        <v>42231</v>
      </c>
      <c r="C11222" t="s">
        <v>42232</v>
      </c>
      <c r="E11222" t="s">
        <v>42233</v>
      </c>
    </row>
    <row r="11223" spans="1:5" x14ac:dyDescent="0.3">
      <c r="A11223" t="s">
        <v>42234</v>
      </c>
      <c r="B11223" t="s">
        <v>42235</v>
      </c>
      <c r="C11223" t="s">
        <v>18552</v>
      </c>
      <c r="E11223" t="s">
        <v>42236</v>
      </c>
    </row>
    <row r="11224" spans="1:5" x14ac:dyDescent="0.3">
      <c r="A11224" t="s">
        <v>42237</v>
      </c>
      <c r="B11224" t="s">
        <v>42235</v>
      </c>
      <c r="C11224" t="s">
        <v>34820</v>
      </c>
      <c r="E11224" t="s">
        <v>42238</v>
      </c>
    </row>
    <row r="11225" spans="1:5" x14ac:dyDescent="0.3">
      <c r="A11225" t="s">
        <v>42239</v>
      </c>
      <c r="B11225" t="s">
        <v>42240</v>
      </c>
      <c r="C11225" t="s">
        <v>42241</v>
      </c>
      <c r="E11225" t="s">
        <v>42242</v>
      </c>
    </row>
    <row r="11226" spans="1:5" x14ac:dyDescent="0.3">
      <c r="A11226" t="s">
        <v>42243</v>
      </c>
      <c r="B11226" t="s">
        <v>42244</v>
      </c>
      <c r="C11226" t="s">
        <v>42245</v>
      </c>
      <c r="E11226" t="s">
        <v>42246</v>
      </c>
    </row>
    <row r="11227" spans="1:5" x14ac:dyDescent="0.3">
      <c r="A11227" t="s">
        <v>42247</v>
      </c>
      <c r="B11227" t="s">
        <v>42248</v>
      </c>
      <c r="C11227" t="s">
        <v>25162</v>
      </c>
      <c r="E11227" t="s">
        <v>42249</v>
      </c>
    </row>
    <row r="11228" spans="1:5" x14ac:dyDescent="0.3">
      <c r="A11228" t="s">
        <v>42250</v>
      </c>
      <c r="B11228" t="s">
        <v>42248</v>
      </c>
      <c r="C11228" t="s">
        <v>42251</v>
      </c>
      <c r="E11228" t="s">
        <v>42252</v>
      </c>
    </row>
    <row r="11229" spans="1:5" x14ac:dyDescent="0.3">
      <c r="A11229" t="s">
        <v>42253</v>
      </c>
      <c r="B11229" t="s">
        <v>42248</v>
      </c>
      <c r="C11229" t="s">
        <v>42251</v>
      </c>
      <c r="E11229" t="s">
        <v>42254</v>
      </c>
    </row>
    <row r="11230" spans="1:5" x14ac:dyDescent="0.3">
      <c r="A11230" t="s">
        <v>42255</v>
      </c>
      <c r="B11230" t="s">
        <v>42256</v>
      </c>
      <c r="C11230" t="s">
        <v>25162</v>
      </c>
      <c r="E11230" t="s">
        <v>42257</v>
      </c>
    </row>
    <row r="11231" spans="1:5" x14ac:dyDescent="0.3">
      <c r="A11231" t="s">
        <v>42258</v>
      </c>
      <c r="B11231" t="s">
        <v>42259</v>
      </c>
      <c r="C11231" t="s">
        <v>42260</v>
      </c>
      <c r="E11231" t="s">
        <v>42261</v>
      </c>
    </row>
    <row r="11232" spans="1:5" x14ac:dyDescent="0.3">
      <c r="A11232" t="s">
        <v>42262</v>
      </c>
      <c r="B11232" t="s">
        <v>42259</v>
      </c>
      <c r="C11232" t="s">
        <v>42263</v>
      </c>
      <c r="E11232" t="s">
        <v>42264</v>
      </c>
    </row>
    <row r="11233" spans="1:5" x14ac:dyDescent="0.3">
      <c r="A11233" t="s">
        <v>42265</v>
      </c>
      <c r="B11233" t="s">
        <v>42259</v>
      </c>
      <c r="C11233" t="s">
        <v>42263</v>
      </c>
      <c r="E11233" t="s">
        <v>42266</v>
      </c>
    </row>
    <row r="11234" spans="1:5" x14ac:dyDescent="0.3">
      <c r="A11234" t="s">
        <v>42267</v>
      </c>
      <c r="B11234" t="s">
        <v>42268</v>
      </c>
      <c r="C11234" t="s">
        <v>17198</v>
      </c>
      <c r="E11234" t="s">
        <v>17198</v>
      </c>
    </row>
    <row r="11235" spans="1:5" x14ac:dyDescent="0.3">
      <c r="A11235" t="s">
        <v>42269</v>
      </c>
      <c r="B11235" t="s">
        <v>42270</v>
      </c>
      <c r="C11235" t="s">
        <v>25872</v>
      </c>
      <c r="E11235" t="s">
        <v>42271</v>
      </c>
    </row>
    <row r="11236" spans="1:5" x14ac:dyDescent="0.3">
      <c r="A11236" t="s">
        <v>42272</v>
      </c>
      <c r="B11236" t="s">
        <v>42273</v>
      </c>
      <c r="C11236" t="s">
        <v>42274</v>
      </c>
      <c r="E11236" t="s">
        <v>42275</v>
      </c>
    </row>
    <row r="11237" spans="1:5" x14ac:dyDescent="0.3">
      <c r="A11237" t="s">
        <v>42276</v>
      </c>
      <c r="B11237" t="s">
        <v>42277</v>
      </c>
      <c r="C11237" t="s">
        <v>39593</v>
      </c>
      <c r="E11237" t="s">
        <v>42278</v>
      </c>
    </row>
    <row r="11238" spans="1:5" x14ac:dyDescent="0.3">
      <c r="A11238" t="s">
        <v>42279</v>
      </c>
      <c r="B11238" t="s">
        <v>42280</v>
      </c>
      <c r="C11238" t="s">
        <v>42281</v>
      </c>
      <c r="E11238" t="s">
        <v>42282</v>
      </c>
    </row>
    <row r="11239" spans="1:5" x14ac:dyDescent="0.3">
      <c r="A11239" t="s">
        <v>42283</v>
      </c>
      <c r="B11239" t="s">
        <v>42284</v>
      </c>
      <c r="C11239" t="s">
        <v>42285</v>
      </c>
      <c r="E11239" t="s">
        <v>42286</v>
      </c>
    </row>
    <row r="11240" spans="1:5" x14ac:dyDescent="0.3">
      <c r="A11240" t="s">
        <v>42287</v>
      </c>
      <c r="B11240" t="s">
        <v>42288</v>
      </c>
      <c r="C11240" t="s">
        <v>42289</v>
      </c>
      <c r="E11240" t="s">
        <v>42290</v>
      </c>
    </row>
    <row r="11241" spans="1:5" x14ac:dyDescent="0.3">
      <c r="A11241" t="s">
        <v>42291</v>
      </c>
      <c r="B11241" t="s">
        <v>42288</v>
      </c>
      <c r="C11241" t="s">
        <v>42289</v>
      </c>
      <c r="E11241" t="s">
        <v>42292</v>
      </c>
    </row>
    <row r="11242" spans="1:5" x14ac:dyDescent="0.3">
      <c r="A11242" t="s">
        <v>42293</v>
      </c>
      <c r="B11242" t="s">
        <v>42294</v>
      </c>
      <c r="C11242" t="s">
        <v>42295</v>
      </c>
      <c r="E11242" t="s">
        <v>42296</v>
      </c>
    </row>
    <row r="11243" spans="1:5" x14ac:dyDescent="0.3">
      <c r="A11243" t="s">
        <v>42297</v>
      </c>
      <c r="B11243" t="s">
        <v>42298</v>
      </c>
      <c r="C11243" t="s">
        <v>40883</v>
      </c>
      <c r="E11243" t="s">
        <v>42299</v>
      </c>
    </row>
    <row r="11244" spans="1:5" x14ac:dyDescent="0.3">
      <c r="A11244" t="s">
        <v>42300</v>
      </c>
      <c r="B11244" t="s">
        <v>42301</v>
      </c>
      <c r="C11244" t="s">
        <v>42302</v>
      </c>
      <c r="E11244" t="s">
        <v>42303</v>
      </c>
    </row>
    <row r="11245" spans="1:5" x14ac:dyDescent="0.3">
      <c r="A11245" t="s">
        <v>42304</v>
      </c>
      <c r="B11245" t="s">
        <v>42305</v>
      </c>
      <c r="C11245" t="s">
        <v>42306</v>
      </c>
      <c r="E11245" t="s">
        <v>42307</v>
      </c>
    </row>
    <row r="11246" spans="1:5" x14ac:dyDescent="0.3">
      <c r="A11246" t="s">
        <v>42308</v>
      </c>
      <c r="B11246" t="s">
        <v>42309</v>
      </c>
      <c r="C11246" t="s">
        <v>42310</v>
      </c>
      <c r="E11246" t="s">
        <v>42311</v>
      </c>
    </row>
    <row r="11247" spans="1:5" x14ac:dyDescent="0.3">
      <c r="A11247" t="s">
        <v>42312</v>
      </c>
      <c r="B11247" t="s">
        <v>42313</v>
      </c>
      <c r="C11247" t="s">
        <v>42314</v>
      </c>
      <c r="E11247" t="s">
        <v>42315</v>
      </c>
    </row>
    <row r="11248" spans="1:5" x14ac:dyDescent="0.3">
      <c r="A11248" t="s">
        <v>42316</v>
      </c>
      <c r="B11248" t="s">
        <v>42313</v>
      </c>
      <c r="C11248" t="s">
        <v>42317</v>
      </c>
      <c r="E11248" t="s">
        <v>42318</v>
      </c>
    </row>
    <row r="11249" spans="1:5" x14ac:dyDescent="0.3">
      <c r="A11249" t="s">
        <v>42319</v>
      </c>
      <c r="B11249" t="s">
        <v>42313</v>
      </c>
      <c r="C11249" t="s">
        <v>42320</v>
      </c>
      <c r="E11249" t="s">
        <v>42321</v>
      </c>
    </row>
    <row r="11250" spans="1:5" x14ac:dyDescent="0.3">
      <c r="A11250" t="s">
        <v>42322</v>
      </c>
      <c r="B11250" t="s">
        <v>42313</v>
      </c>
      <c r="C11250" t="s">
        <v>42323</v>
      </c>
    </row>
    <row r="11251" spans="1:5" x14ac:dyDescent="0.3">
      <c r="A11251" t="s">
        <v>42324</v>
      </c>
      <c r="B11251" t="s">
        <v>42313</v>
      </c>
      <c r="C11251" t="s">
        <v>24116</v>
      </c>
      <c r="E11251" t="s">
        <v>42325</v>
      </c>
    </row>
    <row r="11252" spans="1:5" x14ac:dyDescent="0.3">
      <c r="A11252" t="s">
        <v>42326</v>
      </c>
      <c r="B11252" t="s">
        <v>42327</v>
      </c>
      <c r="C11252" t="s">
        <v>42328</v>
      </c>
      <c r="E11252" t="s">
        <v>42329</v>
      </c>
    </row>
    <row r="11253" spans="1:5" x14ac:dyDescent="0.3">
      <c r="A11253" t="s">
        <v>42330</v>
      </c>
      <c r="B11253" t="s">
        <v>42327</v>
      </c>
      <c r="C11253" t="s">
        <v>12950</v>
      </c>
      <c r="E11253" t="s">
        <v>42331</v>
      </c>
    </row>
    <row r="11254" spans="1:5" x14ac:dyDescent="0.3">
      <c r="A11254" t="s">
        <v>42332</v>
      </c>
      <c r="B11254" t="s">
        <v>42333</v>
      </c>
      <c r="C11254" t="s">
        <v>41956</v>
      </c>
      <c r="E11254" t="s">
        <v>42334</v>
      </c>
    </row>
    <row r="11255" spans="1:5" x14ac:dyDescent="0.3">
      <c r="A11255" t="s">
        <v>42335</v>
      </c>
      <c r="B11255" t="s">
        <v>42336</v>
      </c>
      <c r="C11255" t="s">
        <v>41956</v>
      </c>
      <c r="E11255" t="s">
        <v>42337</v>
      </c>
    </row>
    <row r="11256" spans="1:5" x14ac:dyDescent="0.3">
      <c r="A11256" t="s">
        <v>42338</v>
      </c>
      <c r="B11256" t="s">
        <v>42339</v>
      </c>
      <c r="C11256" t="s">
        <v>39158</v>
      </c>
      <c r="E11256" t="s">
        <v>42340</v>
      </c>
    </row>
    <row r="11257" spans="1:5" x14ac:dyDescent="0.3">
      <c r="A11257" t="s">
        <v>42341</v>
      </c>
      <c r="B11257" t="s">
        <v>42342</v>
      </c>
      <c r="C11257" t="s">
        <v>16879</v>
      </c>
      <c r="E11257" t="s">
        <v>42343</v>
      </c>
    </row>
    <row r="11258" spans="1:5" x14ac:dyDescent="0.3">
      <c r="A11258" t="s">
        <v>42344</v>
      </c>
      <c r="B11258" t="s">
        <v>42345</v>
      </c>
      <c r="C11258" t="s">
        <v>42346</v>
      </c>
      <c r="E11258" t="s">
        <v>42347</v>
      </c>
    </row>
    <row r="11259" spans="1:5" x14ac:dyDescent="0.3">
      <c r="A11259" t="s">
        <v>42348</v>
      </c>
      <c r="B11259" t="s">
        <v>42349</v>
      </c>
      <c r="C11259" t="s">
        <v>42350</v>
      </c>
      <c r="E11259" t="s">
        <v>42351</v>
      </c>
    </row>
    <row r="11260" spans="1:5" x14ac:dyDescent="0.3">
      <c r="A11260" t="s">
        <v>42352</v>
      </c>
      <c r="B11260" t="s">
        <v>42353</v>
      </c>
      <c r="C11260" t="s">
        <v>10400</v>
      </c>
      <c r="E11260" t="s">
        <v>42354</v>
      </c>
    </row>
    <row r="11261" spans="1:5" x14ac:dyDescent="0.3">
      <c r="A11261" t="s">
        <v>42355</v>
      </c>
      <c r="B11261" t="s">
        <v>42356</v>
      </c>
      <c r="C11261" t="s">
        <v>747</v>
      </c>
      <c r="E11261" t="s">
        <v>42357</v>
      </c>
    </row>
    <row r="11262" spans="1:5" x14ac:dyDescent="0.3">
      <c r="A11262" t="s">
        <v>42358</v>
      </c>
      <c r="B11262" t="s">
        <v>42359</v>
      </c>
      <c r="C11262" t="s">
        <v>23591</v>
      </c>
      <c r="E11262" t="s">
        <v>42360</v>
      </c>
    </row>
    <row r="11263" spans="1:5" x14ac:dyDescent="0.3">
      <c r="A11263" t="s">
        <v>42361</v>
      </c>
      <c r="B11263" t="s">
        <v>42359</v>
      </c>
      <c r="C11263" t="s">
        <v>23591</v>
      </c>
      <c r="E11263" t="s">
        <v>42362</v>
      </c>
    </row>
    <row r="11264" spans="1:5" x14ac:dyDescent="0.3">
      <c r="A11264" t="s">
        <v>42363</v>
      </c>
      <c r="B11264" t="s">
        <v>42359</v>
      </c>
      <c r="C11264" t="s">
        <v>259</v>
      </c>
      <c r="E11264" t="s">
        <v>42364</v>
      </c>
    </row>
    <row r="11265" spans="1:5" x14ac:dyDescent="0.3">
      <c r="A11265" t="s">
        <v>42365</v>
      </c>
      <c r="B11265" t="s">
        <v>42359</v>
      </c>
      <c r="C11265" t="s">
        <v>20994</v>
      </c>
      <c r="E11265" t="s">
        <v>42366</v>
      </c>
    </row>
    <row r="11266" spans="1:5" x14ac:dyDescent="0.3">
      <c r="A11266" t="s">
        <v>42367</v>
      </c>
      <c r="B11266" t="s">
        <v>42368</v>
      </c>
      <c r="C11266" t="s">
        <v>332</v>
      </c>
      <c r="E11266" t="s">
        <v>42369</v>
      </c>
    </row>
    <row r="11267" spans="1:5" x14ac:dyDescent="0.3">
      <c r="A11267" t="s">
        <v>42370</v>
      </c>
      <c r="B11267" t="s">
        <v>42359</v>
      </c>
      <c r="C11267" t="s">
        <v>332</v>
      </c>
      <c r="E11267" t="s">
        <v>42371</v>
      </c>
    </row>
    <row r="11268" spans="1:5" x14ac:dyDescent="0.3">
      <c r="A11268" t="s">
        <v>42372</v>
      </c>
      <c r="B11268" t="s">
        <v>42373</v>
      </c>
      <c r="C11268" t="s">
        <v>11840</v>
      </c>
      <c r="E11268" t="s">
        <v>42374</v>
      </c>
    </row>
    <row r="11269" spans="1:5" x14ac:dyDescent="0.3">
      <c r="A11269" t="s">
        <v>42375</v>
      </c>
      <c r="B11269" t="s">
        <v>42373</v>
      </c>
      <c r="C11269" t="s">
        <v>42376</v>
      </c>
      <c r="E11269" t="s">
        <v>42377</v>
      </c>
    </row>
    <row r="11270" spans="1:5" x14ac:dyDescent="0.3">
      <c r="A11270" t="s">
        <v>42378</v>
      </c>
      <c r="B11270" t="s">
        <v>42379</v>
      </c>
      <c r="C11270" t="s">
        <v>13779</v>
      </c>
      <c r="E11270" t="s">
        <v>42380</v>
      </c>
    </row>
    <row r="11271" spans="1:5" x14ac:dyDescent="0.3">
      <c r="A11271" t="s">
        <v>42381</v>
      </c>
      <c r="B11271" t="s">
        <v>42379</v>
      </c>
      <c r="C11271" t="s">
        <v>33768</v>
      </c>
      <c r="E11271" t="s">
        <v>42382</v>
      </c>
    </row>
    <row r="11272" spans="1:5" x14ac:dyDescent="0.3">
      <c r="A11272" t="s">
        <v>42383</v>
      </c>
      <c r="B11272" t="s">
        <v>42384</v>
      </c>
      <c r="C11272" t="s">
        <v>42385</v>
      </c>
      <c r="E11272" t="s">
        <v>42386</v>
      </c>
    </row>
    <row r="11273" spans="1:5" x14ac:dyDescent="0.3">
      <c r="A11273" t="s">
        <v>42387</v>
      </c>
      <c r="B11273" t="s">
        <v>42388</v>
      </c>
      <c r="C11273" t="s">
        <v>42389</v>
      </c>
      <c r="E11273" t="s">
        <v>42390</v>
      </c>
    </row>
    <row r="11274" spans="1:5" x14ac:dyDescent="0.3">
      <c r="A11274" t="s">
        <v>42391</v>
      </c>
      <c r="B11274" t="s">
        <v>42392</v>
      </c>
      <c r="C11274" t="s">
        <v>42393</v>
      </c>
      <c r="E11274" t="s">
        <v>42394</v>
      </c>
    </row>
    <row r="11275" spans="1:5" x14ac:dyDescent="0.3">
      <c r="A11275" t="s">
        <v>42395</v>
      </c>
      <c r="B11275" t="s">
        <v>42396</v>
      </c>
      <c r="C11275" t="s">
        <v>42397</v>
      </c>
      <c r="E11275" t="s">
        <v>42398</v>
      </c>
    </row>
    <row r="11276" spans="1:5" x14ac:dyDescent="0.3">
      <c r="A11276" t="s">
        <v>42399</v>
      </c>
      <c r="B11276" t="s">
        <v>42400</v>
      </c>
      <c r="C11276" t="s">
        <v>24761</v>
      </c>
      <c r="E11276" t="s">
        <v>42401</v>
      </c>
    </row>
    <row r="11277" spans="1:5" x14ac:dyDescent="0.3">
      <c r="A11277" t="s">
        <v>42402</v>
      </c>
      <c r="B11277" t="s">
        <v>42403</v>
      </c>
      <c r="C11277" t="s">
        <v>42404</v>
      </c>
      <c r="E11277" t="s">
        <v>42405</v>
      </c>
    </row>
    <row r="11278" spans="1:5" x14ac:dyDescent="0.3">
      <c r="A11278" t="s">
        <v>42406</v>
      </c>
      <c r="B11278" t="s">
        <v>42403</v>
      </c>
      <c r="C11278" t="s">
        <v>42404</v>
      </c>
      <c r="E11278" t="s">
        <v>42407</v>
      </c>
    </row>
    <row r="11279" spans="1:5" x14ac:dyDescent="0.3">
      <c r="A11279" t="s">
        <v>42408</v>
      </c>
      <c r="B11279" t="s">
        <v>42409</v>
      </c>
      <c r="C11279" t="s">
        <v>42410</v>
      </c>
      <c r="E11279" t="s">
        <v>42411</v>
      </c>
    </row>
    <row r="11280" spans="1:5" x14ac:dyDescent="0.3">
      <c r="A11280" t="s">
        <v>42412</v>
      </c>
      <c r="B11280" t="s">
        <v>42413</v>
      </c>
      <c r="C11280" t="s">
        <v>4675</v>
      </c>
      <c r="E11280" t="s">
        <v>42414</v>
      </c>
    </row>
    <row r="11281" spans="1:5" x14ac:dyDescent="0.3">
      <c r="A11281" t="s">
        <v>42415</v>
      </c>
      <c r="B11281" t="s">
        <v>42416</v>
      </c>
      <c r="C11281" t="s">
        <v>42417</v>
      </c>
      <c r="E11281" t="s">
        <v>42418</v>
      </c>
    </row>
    <row r="11282" spans="1:5" x14ac:dyDescent="0.3">
      <c r="A11282" t="s">
        <v>42419</v>
      </c>
      <c r="B11282" t="s">
        <v>42416</v>
      </c>
      <c r="C11282" t="s">
        <v>42417</v>
      </c>
      <c r="E11282" t="s">
        <v>42420</v>
      </c>
    </row>
    <row r="11283" spans="1:5" x14ac:dyDescent="0.3">
      <c r="A11283" t="s">
        <v>42421</v>
      </c>
      <c r="B11283" t="s">
        <v>42416</v>
      </c>
      <c r="C11283" t="s">
        <v>42417</v>
      </c>
      <c r="E11283" t="s">
        <v>42422</v>
      </c>
    </row>
    <row r="11284" spans="1:5" x14ac:dyDescent="0.3">
      <c r="A11284" t="s">
        <v>42423</v>
      </c>
      <c r="B11284" t="s">
        <v>42416</v>
      </c>
      <c r="C11284" t="s">
        <v>42417</v>
      </c>
      <c r="E11284" t="s">
        <v>42424</v>
      </c>
    </row>
    <row r="11285" spans="1:5" x14ac:dyDescent="0.3">
      <c r="A11285" t="s">
        <v>42425</v>
      </c>
      <c r="B11285" t="s">
        <v>42426</v>
      </c>
      <c r="C11285" t="s">
        <v>42427</v>
      </c>
      <c r="E11285" t="s">
        <v>42428</v>
      </c>
    </row>
    <row r="11286" spans="1:5" x14ac:dyDescent="0.3">
      <c r="A11286" t="s">
        <v>42429</v>
      </c>
      <c r="B11286" t="s">
        <v>42430</v>
      </c>
      <c r="C11286" t="s">
        <v>31822</v>
      </c>
      <c r="E11286" t="s">
        <v>42431</v>
      </c>
    </row>
    <row r="11287" spans="1:5" x14ac:dyDescent="0.3">
      <c r="A11287" t="s">
        <v>42432</v>
      </c>
      <c r="B11287" t="s">
        <v>42433</v>
      </c>
      <c r="C11287" t="s">
        <v>31822</v>
      </c>
      <c r="E11287" t="s">
        <v>42434</v>
      </c>
    </row>
    <row r="11288" spans="1:5" x14ac:dyDescent="0.3">
      <c r="A11288" t="s">
        <v>42435</v>
      </c>
      <c r="B11288" t="s">
        <v>42436</v>
      </c>
      <c r="C11288" t="s">
        <v>4931</v>
      </c>
      <c r="E11288" t="s">
        <v>4931</v>
      </c>
    </row>
    <row r="11289" spans="1:5" x14ac:dyDescent="0.3">
      <c r="A11289" t="s">
        <v>42437</v>
      </c>
      <c r="B11289" t="s">
        <v>42438</v>
      </c>
      <c r="C11289" t="s">
        <v>42439</v>
      </c>
      <c r="E11289" t="s">
        <v>42440</v>
      </c>
    </row>
    <row r="11290" spans="1:5" x14ac:dyDescent="0.3">
      <c r="A11290" t="s">
        <v>42441</v>
      </c>
      <c r="B11290" t="s">
        <v>42442</v>
      </c>
      <c r="C11290" t="s">
        <v>42443</v>
      </c>
      <c r="E11290" t="s">
        <v>42444</v>
      </c>
    </row>
    <row r="11291" spans="1:5" x14ac:dyDescent="0.3">
      <c r="A11291" t="s">
        <v>42445</v>
      </c>
      <c r="B11291" t="s">
        <v>42446</v>
      </c>
      <c r="C11291" t="s">
        <v>42447</v>
      </c>
      <c r="E11291" t="s">
        <v>42448</v>
      </c>
    </row>
    <row r="11292" spans="1:5" x14ac:dyDescent="0.3">
      <c r="A11292" t="s">
        <v>42449</v>
      </c>
      <c r="B11292" t="s">
        <v>42450</v>
      </c>
      <c r="C11292" t="s">
        <v>20896</v>
      </c>
      <c r="E11292" t="s">
        <v>42451</v>
      </c>
    </row>
    <row r="11293" spans="1:5" x14ac:dyDescent="0.3">
      <c r="A11293" t="s">
        <v>42452</v>
      </c>
      <c r="B11293" t="s">
        <v>42453</v>
      </c>
      <c r="C11293" t="s">
        <v>42454</v>
      </c>
      <c r="E11293" t="s">
        <v>42455</v>
      </c>
    </row>
    <row r="11294" spans="1:5" x14ac:dyDescent="0.3">
      <c r="A11294" t="s">
        <v>42456</v>
      </c>
      <c r="B11294" t="s">
        <v>42453</v>
      </c>
      <c r="C11294" t="s">
        <v>42454</v>
      </c>
      <c r="E11294" t="s">
        <v>42457</v>
      </c>
    </row>
    <row r="11295" spans="1:5" x14ac:dyDescent="0.3">
      <c r="A11295" t="s">
        <v>42458</v>
      </c>
      <c r="B11295" t="s">
        <v>42453</v>
      </c>
      <c r="C11295" t="s">
        <v>42454</v>
      </c>
      <c r="E11295" t="s">
        <v>42459</v>
      </c>
    </row>
    <row r="11296" spans="1:5" x14ac:dyDescent="0.3">
      <c r="A11296" t="s">
        <v>42460</v>
      </c>
      <c r="B11296" t="s">
        <v>42461</v>
      </c>
      <c r="C11296" t="s">
        <v>12705</v>
      </c>
      <c r="E11296" t="s">
        <v>42462</v>
      </c>
    </row>
    <row r="11297" spans="1:5" x14ac:dyDescent="0.3">
      <c r="A11297" t="s">
        <v>42463</v>
      </c>
      <c r="B11297" t="s">
        <v>42464</v>
      </c>
      <c r="C11297" t="s">
        <v>42465</v>
      </c>
      <c r="E11297" t="s">
        <v>42466</v>
      </c>
    </row>
    <row r="11298" spans="1:5" x14ac:dyDescent="0.3">
      <c r="A11298" t="s">
        <v>42467</v>
      </c>
      <c r="B11298" t="s">
        <v>42468</v>
      </c>
      <c r="C11298" t="s">
        <v>34832</v>
      </c>
      <c r="E11298" t="s">
        <v>42469</v>
      </c>
    </row>
    <row r="11299" spans="1:5" x14ac:dyDescent="0.3">
      <c r="A11299" t="s">
        <v>42470</v>
      </c>
      <c r="B11299" t="s">
        <v>42471</v>
      </c>
      <c r="C11299" t="s">
        <v>42472</v>
      </c>
      <c r="E11299" t="s">
        <v>42473</v>
      </c>
    </row>
    <row r="11300" spans="1:5" x14ac:dyDescent="0.3">
      <c r="A11300" t="s">
        <v>42474</v>
      </c>
      <c r="B11300" t="s">
        <v>42475</v>
      </c>
      <c r="C11300" t="s">
        <v>42476</v>
      </c>
      <c r="E11300" t="s">
        <v>42477</v>
      </c>
    </row>
    <row r="11301" spans="1:5" x14ac:dyDescent="0.3">
      <c r="A11301" t="s">
        <v>42478</v>
      </c>
      <c r="B11301" t="s">
        <v>42479</v>
      </c>
      <c r="C11301" t="s">
        <v>34832</v>
      </c>
      <c r="E11301" t="s">
        <v>42480</v>
      </c>
    </row>
    <row r="11302" spans="1:5" x14ac:dyDescent="0.3">
      <c r="A11302" t="s">
        <v>42481</v>
      </c>
      <c r="B11302" t="s">
        <v>42482</v>
      </c>
      <c r="C11302" t="s">
        <v>13784</v>
      </c>
      <c r="E11302" t="s">
        <v>42483</v>
      </c>
    </row>
    <row r="11303" spans="1:5" x14ac:dyDescent="0.3">
      <c r="A11303" t="s">
        <v>42484</v>
      </c>
      <c r="B11303" t="s">
        <v>42468</v>
      </c>
      <c r="C11303" t="s">
        <v>4931</v>
      </c>
      <c r="E11303" t="s">
        <v>4931</v>
      </c>
    </row>
    <row r="11304" spans="1:5" x14ac:dyDescent="0.3">
      <c r="A11304" t="s">
        <v>42485</v>
      </c>
      <c r="B11304" t="s">
        <v>42486</v>
      </c>
      <c r="C11304" t="s">
        <v>42487</v>
      </c>
      <c r="E11304" t="s">
        <v>42488</v>
      </c>
    </row>
    <row r="11305" spans="1:5" x14ac:dyDescent="0.3">
      <c r="A11305" t="s">
        <v>42489</v>
      </c>
      <c r="B11305" t="s">
        <v>42490</v>
      </c>
      <c r="C11305" t="s">
        <v>42491</v>
      </c>
      <c r="E11305" t="s">
        <v>42492</v>
      </c>
    </row>
    <row r="11306" spans="1:5" x14ac:dyDescent="0.3">
      <c r="A11306" t="s">
        <v>42493</v>
      </c>
      <c r="B11306" t="s">
        <v>42490</v>
      </c>
      <c r="C11306" t="s">
        <v>42494</v>
      </c>
      <c r="E11306" t="s">
        <v>42495</v>
      </c>
    </row>
    <row r="11307" spans="1:5" x14ac:dyDescent="0.3">
      <c r="A11307" t="s">
        <v>42496</v>
      </c>
      <c r="B11307" t="s">
        <v>42497</v>
      </c>
      <c r="C11307" t="s">
        <v>42498</v>
      </c>
      <c r="E11307" t="s">
        <v>42499</v>
      </c>
    </row>
    <row r="11308" spans="1:5" x14ac:dyDescent="0.3">
      <c r="A11308" t="s">
        <v>42500</v>
      </c>
      <c r="B11308" t="s">
        <v>42497</v>
      </c>
      <c r="C11308" t="s">
        <v>42498</v>
      </c>
      <c r="E11308" t="s">
        <v>42501</v>
      </c>
    </row>
    <row r="11309" spans="1:5" x14ac:dyDescent="0.3">
      <c r="A11309" t="s">
        <v>42502</v>
      </c>
      <c r="B11309" t="s">
        <v>42497</v>
      </c>
      <c r="C11309" t="s">
        <v>42498</v>
      </c>
      <c r="E11309" t="s">
        <v>42503</v>
      </c>
    </row>
    <row r="11310" spans="1:5" x14ac:dyDescent="0.3">
      <c r="A11310" t="s">
        <v>42504</v>
      </c>
      <c r="B11310" t="s">
        <v>42497</v>
      </c>
      <c r="C11310" t="s">
        <v>42498</v>
      </c>
      <c r="E11310" t="s">
        <v>42505</v>
      </c>
    </row>
    <row r="11311" spans="1:5" x14ac:dyDescent="0.3">
      <c r="A11311" t="s">
        <v>42506</v>
      </c>
      <c r="B11311" t="s">
        <v>42507</v>
      </c>
      <c r="C11311" t="s">
        <v>42508</v>
      </c>
      <c r="E11311" t="s">
        <v>42509</v>
      </c>
    </row>
    <row r="11312" spans="1:5" x14ac:dyDescent="0.3">
      <c r="A11312" t="s">
        <v>42510</v>
      </c>
      <c r="B11312" t="s">
        <v>42511</v>
      </c>
      <c r="C11312" t="s">
        <v>5922</v>
      </c>
      <c r="E11312" t="s">
        <v>42512</v>
      </c>
    </row>
    <row r="11313" spans="1:5" x14ac:dyDescent="0.3">
      <c r="A11313" t="s">
        <v>42513</v>
      </c>
      <c r="B11313" t="s">
        <v>42511</v>
      </c>
      <c r="C11313" t="s">
        <v>42514</v>
      </c>
      <c r="E11313" t="s">
        <v>42515</v>
      </c>
    </row>
    <row r="11314" spans="1:5" x14ac:dyDescent="0.3">
      <c r="A11314" t="s">
        <v>42516</v>
      </c>
      <c r="B11314" t="s">
        <v>42517</v>
      </c>
      <c r="C11314" t="s">
        <v>42376</v>
      </c>
      <c r="E11314" t="s">
        <v>42518</v>
      </c>
    </row>
    <row r="11315" spans="1:5" x14ac:dyDescent="0.3">
      <c r="A11315" t="s">
        <v>42519</v>
      </c>
      <c r="B11315" t="s">
        <v>42520</v>
      </c>
      <c r="C11315" t="s">
        <v>14554</v>
      </c>
      <c r="E11315" t="s">
        <v>42521</v>
      </c>
    </row>
    <row r="11316" spans="1:5" x14ac:dyDescent="0.3">
      <c r="A11316" t="s">
        <v>42522</v>
      </c>
      <c r="B11316" t="s">
        <v>42523</v>
      </c>
      <c r="C11316" t="s">
        <v>14554</v>
      </c>
      <c r="E11316" t="s">
        <v>42524</v>
      </c>
    </row>
    <row r="11317" spans="1:5" x14ac:dyDescent="0.3">
      <c r="A11317" t="s">
        <v>42525</v>
      </c>
      <c r="B11317" t="s">
        <v>42526</v>
      </c>
      <c r="C11317" t="s">
        <v>40160</v>
      </c>
      <c r="E11317" t="s">
        <v>42527</v>
      </c>
    </row>
    <row r="11318" spans="1:5" x14ac:dyDescent="0.3">
      <c r="A11318" t="s">
        <v>42528</v>
      </c>
      <c r="B11318" t="s">
        <v>42523</v>
      </c>
      <c r="C11318" t="s">
        <v>40160</v>
      </c>
      <c r="E11318" t="s">
        <v>42529</v>
      </c>
    </row>
    <row r="11319" spans="1:5" x14ac:dyDescent="0.3">
      <c r="A11319" t="s">
        <v>42530</v>
      </c>
      <c r="B11319" t="s">
        <v>42531</v>
      </c>
      <c r="C11319" t="s">
        <v>42532</v>
      </c>
      <c r="E11319" t="s">
        <v>42533</v>
      </c>
    </row>
    <row r="11320" spans="1:5" x14ac:dyDescent="0.3">
      <c r="A11320" t="s">
        <v>42534</v>
      </c>
      <c r="B11320" t="s">
        <v>42535</v>
      </c>
      <c r="C11320" t="s">
        <v>42536</v>
      </c>
      <c r="E11320" t="s">
        <v>42537</v>
      </c>
    </row>
    <row r="11321" spans="1:5" x14ac:dyDescent="0.3">
      <c r="A11321" t="s">
        <v>42538</v>
      </c>
      <c r="B11321" t="s">
        <v>42535</v>
      </c>
      <c r="C11321" t="s">
        <v>42539</v>
      </c>
      <c r="E11321" t="s">
        <v>42540</v>
      </c>
    </row>
    <row r="11322" spans="1:5" x14ac:dyDescent="0.3">
      <c r="A11322" t="s">
        <v>42541</v>
      </c>
      <c r="B11322" t="s">
        <v>42535</v>
      </c>
      <c r="C11322" t="s">
        <v>42542</v>
      </c>
      <c r="E11322" t="s">
        <v>42543</v>
      </c>
    </row>
    <row r="11323" spans="1:5" x14ac:dyDescent="0.3">
      <c r="A11323" t="s">
        <v>42544</v>
      </c>
      <c r="B11323" t="s">
        <v>42545</v>
      </c>
      <c r="C11323" t="s">
        <v>42546</v>
      </c>
      <c r="E11323" t="s">
        <v>42547</v>
      </c>
    </row>
    <row r="11324" spans="1:5" x14ac:dyDescent="0.3">
      <c r="A11324" t="s">
        <v>42548</v>
      </c>
      <c r="B11324" t="s">
        <v>42545</v>
      </c>
      <c r="C11324" t="s">
        <v>13435</v>
      </c>
      <c r="E11324" t="s">
        <v>42549</v>
      </c>
    </row>
    <row r="11325" spans="1:5" x14ac:dyDescent="0.3">
      <c r="A11325" t="s">
        <v>42550</v>
      </c>
      <c r="B11325" t="s">
        <v>42551</v>
      </c>
      <c r="C11325" t="s">
        <v>42552</v>
      </c>
      <c r="E11325" t="s">
        <v>42553</v>
      </c>
    </row>
    <row r="11326" spans="1:5" x14ac:dyDescent="0.3">
      <c r="A11326" t="s">
        <v>42554</v>
      </c>
      <c r="B11326" t="s">
        <v>42551</v>
      </c>
      <c r="C11326" t="s">
        <v>42552</v>
      </c>
      <c r="E11326" t="s">
        <v>42555</v>
      </c>
    </row>
    <row r="11327" spans="1:5" x14ac:dyDescent="0.3">
      <c r="A11327" t="s">
        <v>42556</v>
      </c>
      <c r="B11327" t="s">
        <v>42551</v>
      </c>
      <c r="C11327" t="s">
        <v>42552</v>
      </c>
      <c r="E11327" t="s">
        <v>42557</v>
      </c>
    </row>
    <row r="11328" spans="1:5" x14ac:dyDescent="0.3">
      <c r="A11328" t="s">
        <v>42558</v>
      </c>
      <c r="B11328" t="s">
        <v>42551</v>
      </c>
      <c r="C11328" t="s">
        <v>42552</v>
      </c>
      <c r="E11328" t="s">
        <v>42559</v>
      </c>
    </row>
    <row r="11329" spans="1:5" x14ac:dyDescent="0.3">
      <c r="A11329" t="s">
        <v>42560</v>
      </c>
      <c r="B11329" t="s">
        <v>42551</v>
      </c>
      <c r="C11329" t="s">
        <v>42552</v>
      </c>
      <c r="E11329" t="s">
        <v>42561</v>
      </c>
    </row>
    <row r="11330" spans="1:5" x14ac:dyDescent="0.3">
      <c r="A11330" t="s">
        <v>42562</v>
      </c>
      <c r="B11330" t="s">
        <v>42551</v>
      </c>
      <c r="C11330" t="s">
        <v>42552</v>
      </c>
      <c r="E11330" t="s">
        <v>42563</v>
      </c>
    </row>
    <row r="11331" spans="1:5" x14ac:dyDescent="0.3">
      <c r="A11331" t="s">
        <v>42564</v>
      </c>
      <c r="B11331" t="s">
        <v>42565</v>
      </c>
      <c r="C11331" t="s">
        <v>27309</v>
      </c>
      <c r="E11331" t="s">
        <v>42566</v>
      </c>
    </row>
    <row r="11332" spans="1:5" x14ac:dyDescent="0.3">
      <c r="A11332" t="s">
        <v>42567</v>
      </c>
      <c r="B11332" t="s">
        <v>42568</v>
      </c>
      <c r="C11332" t="s">
        <v>42569</v>
      </c>
      <c r="E11332" t="s">
        <v>42570</v>
      </c>
    </row>
    <row r="11333" spans="1:5" x14ac:dyDescent="0.3">
      <c r="A11333" t="s">
        <v>42571</v>
      </c>
      <c r="B11333" t="s">
        <v>42572</v>
      </c>
      <c r="C11333" t="s">
        <v>3803</v>
      </c>
      <c r="E11333" t="s">
        <v>42573</v>
      </c>
    </row>
    <row r="11334" spans="1:5" x14ac:dyDescent="0.3">
      <c r="A11334" t="s">
        <v>42574</v>
      </c>
      <c r="B11334" t="s">
        <v>42572</v>
      </c>
      <c r="C11334" t="s">
        <v>42575</v>
      </c>
      <c r="E11334" t="s">
        <v>42576</v>
      </c>
    </row>
    <row r="11335" spans="1:5" x14ac:dyDescent="0.3">
      <c r="A11335" t="s">
        <v>42577</v>
      </c>
      <c r="B11335" t="s">
        <v>42578</v>
      </c>
      <c r="C11335" t="s">
        <v>3798</v>
      </c>
      <c r="E11335" t="s">
        <v>42579</v>
      </c>
    </row>
    <row r="11336" spans="1:5" x14ac:dyDescent="0.3">
      <c r="A11336" t="s">
        <v>42580</v>
      </c>
      <c r="B11336" t="s">
        <v>42578</v>
      </c>
      <c r="C11336" t="s">
        <v>4360</v>
      </c>
      <c r="E11336" t="s">
        <v>42581</v>
      </c>
    </row>
    <row r="11337" spans="1:5" x14ac:dyDescent="0.3">
      <c r="A11337" t="s">
        <v>42582</v>
      </c>
      <c r="B11337" t="s">
        <v>42583</v>
      </c>
      <c r="C11337" t="s">
        <v>42584</v>
      </c>
      <c r="E11337" t="s">
        <v>42585</v>
      </c>
    </row>
    <row r="11338" spans="1:5" x14ac:dyDescent="0.3">
      <c r="A11338" t="s">
        <v>42586</v>
      </c>
      <c r="B11338" t="s">
        <v>42587</v>
      </c>
      <c r="C11338" t="s">
        <v>42588</v>
      </c>
      <c r="E11338" t="s">
        <v>42589</v>
      </c>
    </row>
    <row r="11339" spans="1:5" x14ac:dyDescent="0.3">
      <c r="A11339" t="s">
        <v>42590</v>
      </c>
      <c r="B11339" t="s">
        <v>42591</v>
      </c>
      <c r="C11339" t="s">
        <v>20679</v>
      </c>
      <c r="E11339" t="s">
        <v>42592</v>
      </c>
    </row>
    <row r="11340" spans="1:5" x14ac:dyDescent="0.3">
      <c r="A11340" t="s">
        <v>42593</v>
      </c>
      <c r="B11340" t="s">
        <v>42594</v>
      </c>
      <c r="C11340" t="s">
        <v>20679</v>
      </c>
      <c r="E11340" t="s">
        <v>42595</v>
      </c>
    </row>
    <row r="11341" spans="1:5" x14ac:dyDescent="0.3">
      <c r="A11341" t="s">
        <v>42596</v>
      </c>
      <c r="B11341" t="s">
        <v>42597</v>
      </c>
      <c r="C11341" t="s">
        <v>236</v>
      </c>
      <c r="E11341" t="s">
        <v>42598</v>
      </c>
    </row>
    <row r="11342" spans="1:5" x14ac:dyDescent="0.3">
      <c r="A11342" t="s">
        <v>42599</v>
      </c>
      <c r="B11342" t="s">
        <v>42600</v>
      </c>
      <c r="C11342" t="s">
        <v>42601</v>
      </c>
      <c r="E11342" t="s">
        <v>42602</v>
      </c>
    </row>
    <row r="11343" spans="1:5" x14ac:dyDescent="0.3">
      <c r="A11343" t="s">
        <v>42603</v>
      </c>
      <c r="B11343" t="s">
        <v>42604</v>
      </c>
      <c r="C11343" t="s">
        <v>40718</v>
      </c>
      <c r="E11343" t="s">
        <v>42605</v>
      </c>
    </row>
    <row r="11344" spans="1:5" x14ac:dyDescent="0.3">
      <c r="A11344" t="s">
        <v>42606</v>
      </c>
      <c r="B11344" t="s">
        <v>42607</v>
      </c>
      <c r="C11344" t="s">
        <v>42608</v>
      </c>
      <c r="E11344" t="s">
        <v>42609</v>
      </c>
    </row>
    <row r="11345" spans="1:5" x14ac:dyDescent="0.3">
      <c r="A11345" t="s">
        <v>42610</v>
      </c>
      <c r="B11345" t="s">
        <v>42611</v>
      </c>
      <c r="C11345" t="s">
        <v>30060</v>
      </c>
      <c r="E11345" t="s">
        <v>42612</v>
      </c>
    </row>
    <row r="11346" spans="1:5" x14ac:dyDescent="0.3">
      <c r="A11346" t="s">
        <v>42613</v>
      </c>
      <c r="B11346" t="s">
        <v>42614</v>
      </c>
      <c r="C11346" t="s">
        <v>42615</v>
      </c>
      <c r="E11346" t="s">
        <v>42616</v>
      </c>
    </row>
    <row r="11347" spans="1:5" x14ac:dyDescent="0.3">
      <c r="A11347" t="s">
        <v>42617</v>
      </c>
      <c r="B11347" t="s">
        <v>42618</v>
      </c>
      <c r="C11347" t="s">
        <v>30223</v>
      </c>
      <c r="E11347" t="s">
        <v>42619</v>
      </c>
    </row>
    <row r="11348" spans="1:5" x14ac:dyDescent="0.3">
      <c r="A11348" t="s">
        <v>42620</v>
      </c>
      <c r="B11348" t="s">
        <v>42621</v>
      </c>
      <c r="C11348" t="s">
        <v>42622</v>
      </c>
      <c r="E11348" t="s">
        <v>42623</v>
      </c>
    </row>
    <row r="11349" spans="1:5" x14ac:dyDescent="0.3">
      <c r="A11349" t="s">
        <v>42624</v>
      </c>
      <c r="B11349" t="s">
        <v>42625</v>
      </c>
      <c r="C11349" t="s">
        <v>42626</v>
      </c>
      <c r="E11349" t="s">
        <v>42627</v>
      </c>
    </row>
    <row r="11350" spans="1:5" x14ac:dyDescent="0.3">
      <c r="A11350" t="s">
        <v>42628</v>
      </c>
      <c r="B11350" t="s">
        <v>42629</v>
      </c>
      <c r="C11350" t="s">
        <v>42626</v>
      </c>
      <c r="E11350" t="s">
        <v>42630</v>
      </c>
    </row>
    <row r="11351" spans="1:5" x14ac:dyDescent="0.3">
      <c r="A11351" t="s">
        <v>42631</v>
      </c>
      <c r="B11351" t="s">
        <v>42632</v>
      </c>
      <c r="C11351" t="s">
        <v>42633</v>
      </c>
      <c r="E11351" t="s">
        <v>42634</v>
      </c>
    </row>
    <row r="11352" spans="1:5" x14ac:dyDescent="0.3">
      <c r="A11352" t="s">
        <v>42635</v>
      </c>
      <c r="B11352" t="s">
        <v>42632</v>
      </c>
      <c r="C11352" t="s">
        <v>42633</v>
      </c>
      <c r="E11352" t="s">
        <v>42636</v>
      </c>
    </row>
    <row r="11353" spans="1:5" x14ac:dyDescent="0.3">
      <c r="A11353" t="s">
        <v>42637</v>
      </c>
      <c r="B11353" t="s">
        <v>42632</v>
      </c>
      <c r="C11353" t="s">
        <v>42633</v>
      </c>
      <c r="E11353" t="s">
        <v>42638</v>
      </c>
    </row>
    <row r="11354" spans="1:5" x14ac:dyDescent="0.3">
      <c r="A11354" t="s">
        <v>42639</v>
      </c>
      <c r="B11354" t="s">
        <v>42640</v>
      </c>
      <c r="C11354" t="s">
        <v>42641</v>
      </c>
      <c r="E11354" t="s">
        <v>42642</v>
      </c>
    </row>
    <row r="11355" spans="1:5" x14ac:dyDescent="0.3">
      <c r="A11355" t="s">
        <v>42643</v>
      </c>
      <c r="B11355" t="s">
        <v>42644</v>
      </c>
      <c r="C11355" t="s">
        <v>732</v>
      </c>
      <c r="E11355" t="s">
        <v>42645</v>
      </c>
    </row>
    <row r="11356" spans="1:5" x14ac:dyDescent="0.3">
      <c r="A11356" t="s">
        <v>42646</v>
      </c>
      <c r="B11356" t="s">
        <v>42647</v>
      </c>
      <c r="C11356" t="s">
        <v>12518</v>
      </c>
      <c r="E11356" t="s">
        <v>42648</v>
      </c>
    </row>
    <row r="11357" spans="1:5" x14ac:dyDescent="0.3">
      <c r="A11357" t="s">
        <v>42649</v>
      </c>
      <c r="B11357" t="s">
        <v>42650</v>
      </c>
      <c r="C11357" t="s">
        <v>42651</v>
      </c>
      <c r="E11357" t="s">
        <v>42652</v>
      </c>
    </row>
    <row r="11358" spans="1:5" x14ac:dyDescent="0.3">
      <c r="A11358" t="s">
        <v>42653</v>
      </c>
      <c r="B11358" t="s">
        <v>42654</v>
      </c>
      <c r="C11358" t="s">
        <v>20706</v>
      </c>
      <c r="E11358" t="s">
        <v>42655</v>
      </c>
    </row>
    <row r="11359" spans="1:5" x14ac:dyDescent="0.3">
      <c r="A11359" t="s">
        <v>42656</v>
      </c>
      <c r="B11359" t="s">
        <v>42657</v>
      </c>
      <c r="C11359" t="s">
        <v>20706</v>
      </c>
      <c r="E11359" t="s">
        <v>42658</v>
      </c>
    </row>
    <row r="11360" spans="1:5" x14ac:dyDescent="0.3">
      <c r="A11360" t="s">
        <v>42659</v>
      </c>
      <c r="B11360" t="s">
        <v>42660</v>
      </c>
      <c r="C11360" t="s">
        <v>732</v>
      </c>
      <c r="E11360" t="s">
        <v>42645</v>
      </c>
    </row>
    <row r="11361" spans="1:5" x14ac:dyDescent="0.3">
      <c r="A11361" t="s">
        <v>42661</v>
      </c>
      <c r="B11361" t="s">
        <v>42662</v>
      </c>
      <c r="C11361" t="s">
        <v>11095</v>
      </c>
      <c r="E11361" t="s">
        <v>42663</v>
      </c>
    </row>
    <row r="11362" spans="1:5" x14ac:dyDescent="0.3">
      <c r="A11362" t="s">
        <v>42664</v>
      </c>
      <c r="B11362" t="s">
        <v>42662</v>
      </c>
      <c r="C11362" t="s">
        <v>42665</v>
      </c>
      <c r="E11362" t="s">
        <v>42666</v>
      </c>
    </row>
    <row r="11363" spans="1:5" x14ac:dyDescent="0.3">
      <c r="A11363" t="s">
        <v>42667</v>
      </c>
      <c r="B11363" t="s">
        <v>42662</v>
      </c>
      <c r="C11363" t="s">
        <v>42668</v>
      </c>
      <c r="E11363" t="s">
        <v>42669</v>
      </c>
    </row>
    <row r="11364" spans="1:5" x14ac:dyDescent="0.3">
      <c r="A11364" t="s">
        <v>42670</v>
      </c>
      <c r="B11364" t="s">
        <v>42662</v>
      </c>
      <c r="C11364" t="s">
        <v>4513</v>
      </c>
      <c r="E11364" t="s">
        <v>42671</v>
      </c>
    </row>
    <row r="11365" spans="1:5" x14ac:dyDescent="0.3">
      <c r="A11365" t="s">
        <v>42672</v>
      </c>
      <c r="B11365" t="s">
        <v>42662</v>
      </c>
      <c r="C11365" t="s">
        <v>4513</v>
      </c>
      <c r="E11365" t="s">
        <v>42673</v>
      </c>
    </row>
    <row r="11366" spans="1:5" x14ac:dyDescent="0.3">
      <c r="A11366" t="s">
        <v>42674</v>
      </c>
      <c r="B11366" t="s">
        <v>42675</v>
      </c>
      <c r="C11366" t="s">
        <v>42676</v>
      </c>
      <c r="E11366" t="s">
        <v>42677</v>
      </c>
    </row>
    <row r="11367" spans="1:5" x14ac:dyDescent="0.3">
      <c r="A11367" t="s">
        <v>42678</v>
      </c>
      <c r="B11367" t="s">
        <v>42679</v>
      </c>
      <c r="C11367" t="s">
        <v>42680</v>
      </c>
      <c r="E11367" t="s">
        <v>42681</v>
      </c>
    </row>
    <row r="11368" spans="1:5" x14ac:dyDescent="0.3">
      <c r="A11368" t="s">
        <v>42682</v>
      </c>
      <c r="B11368" t="s">
        <v>42683</v>
      </c>
      <c r="C11368" t="s">
        <v>42684</v>
      </c>
      <c r="E11368" t="s">
        <v>42685</v>
      </c>
    </row>
    <row r="11369" spans="1:5" x14ac:dyDescent="0.3">
      <c r="A11369" t="s">
        <v>42686</v>
      </c>
      <c r="B11369" t="s">
        <v>42683</v>
      </c>
      <c r="C11369" t="s">
        <v>42684</v>
      </c>
      <c r="E11369" t="s">
        <v>42687</v>
      </c>
    </row>
    <row r="11370" spans="1:5" x14ac:dyDescent="0.3">
      <c r="A11370" t="s">
        <v>42688</v>
      </c>
      <c r="B11370" t="s">
        <v>42689</v>
      </c>
      <c r="C11370" t="s">
        <v>42690</v>
      </c>
      <c r="E11370" t="s">
        <v>42691</v>
      </c>
    </row>
    <row r="11371" spans="1:5" x14ac:dyDescent="0.3">
      <c r="A11371" t="s">
        <v>42692</v>
      </c>
      <c r="B11371" t="s">
        <v>42693</v>
      </c>
      <c r="C11371" t="s">
        <v>17826</v>
      </c>
      <c r="E11371" t="s">
        <v>17826</v>
      </c>
    </row>
    <row r="11372" spans="1:5" x14ac:dyDescent="0.3">
      <c r="A11372" t="s">
        <v>42694</v>
      </c>
      <c r="B11372" t="s">
        <v>42695</v>
      </c>
      <c r="C11372" t="s">
        <v>17822</v>
      </c>
      <c r="E11372" t="s">
        <v>17822</v>
      </c>
    </row>
    <row r="11373" spans="1:5" x14ac:dyDescent="0.3">
      <c r="A11373" t="s">
        <v>42696</v>
      </c>
      <c r="B11373" t="s">
        <v>42697</v>
      </c>
      <c r="C11373" t="s">
        <v>42698</v>
      </c>
      <c r="E11373" t="s">
        <v>42699</v>
      </c>
    </row>
    <row r="11374" spans="1:5" x14ac:dyDescent="0.3">
      <c r="A11374" t="s">
        <v>42700</v>
      </c>
      <c r="B11374" t="s">
        <v>42701</v>
      </c>
      <c r="C11374" t="s">
        <v>42702</v>
      </c>
      <c r="E11374" t="s">
        <v>42703</v>
      </c>
    </row>
    <row r="11375" spans="1:5" x14ac:dyDescent="0.3">
      <c r="A11375" t="s">
        <v>42704</v>
      </c>
      <c r="B11375" t="s">
        <v>42705</v>
      </c>
      <c r="C11375" t="s">
        <v>42702</v>
      </c>
      <c r="E11375" t="s">
        <v>42706</v>
      </c>
    </row>
    <row r="11376" spans="1:5" x14ac:dyDescent="0.3">
      <c r="A11376" t="s">
        <v>42707</v>
      </c>
      <c r="B11376" t="s">
        <v>42708</v>
      </c>
      <c r="C11376" t="s">
        <v>15045</v>
      </c>
      <c r="E11376" t="s">
        <v>42709</v>
      </c>
    </row>
    <row r="11377" spans="1:5" x14ac:dyDescent="0.3">
      <c r="A11377" t="s">
        <v>42710</v>
      </c>
      <c r="B11377" t="s">
        <v>42708</v>
      </c>
      <c r="C11377" t="s">
        <v>42711</v>
      </c>
      <c r="E11377" t="s">
        <v>42712</v>
      </c>
    </row>
    <row r="11378" spans="1:5" x14ac:dyDescent="0.3">
      <c r="A11378" t="s">
        <v>42713</v>
      </c>
      <c r="B11378" t="s">
        <v>42714</v>
      </c>
      <c r="C11378" t="s">
        <v>42715</v>
      </c>
      <c r="E11378" t="s">
        <v>42716</v>
      </c>
    </row>
    <row r="11379" spans="1:5" x14ac:dyDescent="0.3">
      <c r="A11379" t="s">
        <v>42717</v>
      </c>
      <c r="B11379" t="s">
        <v>42718</v>
      </c>
      <c r="C11379" t="s">
        <v>42719</v>
      </c>
      <c r="E11379" t="s">
        <v>42720</v>
      </c>
    </row>
    <row r="11380" spans="1:5" x14ac:dyDescent="0.3">
      <c r="A11380" t="s">
        <v>42721</v>
      </c>
      <c r="B11380" t="s">
        <v>42722</v>
      </c>
      <c r="C11380" t="s">
        <v>42723</v>
      </c>
      <c r="E11380" t="s">
        <v>42724</v>
      </c>
    </row>
    <row r="11381" spans="1:5" x14ac:dyDescent="0.3">
      <c r="A11381" t="s">
        <v>42725</v>
      </c>
      <c r="B11381" t="s">
        <v>42726</v>
      </c>
      <c r="C11381" t="s">
        <v>42727</v>
      </c>
      <c r="E11381" t="s">
        <v>42728</v>
      </c>
    </row>
    <row r="11382" spans="1:5" x14ac:dyDescent="0.3">
      <c r="A11382" t="s">
        <v>42729</v>
      </c>
      <c r="B11382" t="s">
        <v>42730</v>
      </c>
      <c r="C11382" t="s">
        <v>42731</v>
      </c>
      <c r="E11382" t="s">
        <v>42731</v>
      </c>
    </row>
    <row r="11383" spans="1:5" x14ac:dyDescent="0.3">
      <c r="A11383" t="s">
        <v>42732</v>
      </c>
      <c r="B11383" t="s">
        <v>42733</v>
      </c>
      <c r="C11383" t="s">
        <v>36858</v>
      </c>
      <c r="E11383" t="s">
        <v>42734</v>
      </c>
    </row>
    <row r="11384" spans="1:5" x14ac:dyDescent="0.3">
      <c r="A11384" t="s">
        <v>42735</v>
      </c>
      <c r="B11384" t="s">
        <v>42736</v>
      </c>
      <c r="C11384" t="s">
        <v>42731</v>
      </c>
      <c r="E11384" t="s">
        <v>42731</v>
      </c>
    </row>
    <row r="11385" spans="1:5" x14ac:dyDescent="0.3">
      <c r="A11385" t="s">
        <v>42737</v>
      </c>
      <c r="B11385" t="s">
        <v>42738</v>
      </c>
      <c r="C11385" t="s">
        <v>12890</v>
      </c>
      <c r="E11385" t="s">
        <v>12890</v>
      </c>
    </row>
    <row r="11386" spans="1:5" x14ac:dyDescent="0.3">
      <c r="A11386" t="s">
        <v>42739</v>
      </c>
      <c r="B11386" t="s">
        <v>42740</v>
      </c>
      <c r="C11386" t="s">
        <v>42741</v>
      </c>
      <c r="E11386" t="s">
        <v>42742</v>
      </c>
    </row>
    <row r="11387" spans="1:5" x14ac:dyDescent="0.3">
      <c r="A11387" t="s">
        <v>42743</v>
      </c>
      <c r="B11387" t="s">
        <v>42744</v>
      </c>
      <c r="C11387" t="s">
        <v>12890</v>
      </c>
      <c r="E11387" t="s">
        <v>42745</v>
      </c>
    </row>
    <row r="11388" spans="1:5" x14ac:dyDescent="0.3">
      <c r="A11388" t="s">
        <v>42746</v>
      </c>
      <c r="B11388" t="s">
        <v>42747</v>
      </c>
      <c r="C11388" t="s">
        <v>12890</v>
      </c>
      <c r="E11388" t="s">
        <v>42748</v>
      </c>
    </row>
    <row r="11389" spans="1:5" x14ac:dyDescent="0.3">
      <c r="A11389" t="s">
        <v>42749</v>
      </c>
      <c r="B11389" t="s">
        <v>42750</v>
      </c>
      <c r="C11389" t="s">
        <v>14863</v>
      </c>
      <c r="E11389" t="s">
        <v>42751</v>
      </c>
    </row>
    <row r="11390" spans="1:5" x14ac:dyDescent="0.3">
      <c r="A11390" t="s">
        <v>42752</v>
      </c>
      <c r="B11390" t="s">
        <v>42753</v>
      </c>
      <c r="C11390" t="s">
        <v>42731</v>
      </c>
      <c r="E11390" t="s">
        <v>42731</v>
      </c>
    </row>
    <row r="11391" spans="1:5" x14ac:dyDescent="0.3">
      <c r="A11391" t="s">
        <v>42754</v>
      </c>
      <c r="B11391" t="s">
        <v>42755</v>
      </c>
      <c r="C11391" t="s">
        <v>42756</v>
      </c>
      <c r="E11391" t="s">
        <v>42757</v>
      </c>
    </row>
    <row r="11392" spans="1:5" x14ac:dyDescent="0.3">
      <c r="A11392" t="s">
        <v>42758</v>
      </c>
      <c r="B11392" t="s">
        <v>42759</v>
      </c>
      <c r="C11392" t="s">
        <v>3002</v>
      </c>
      <c r="E11392" t="s">
        <v>3002</v>
      </c>
    </row>
    <row r="11393" spans="1:5" x14ac:dyDescent="0.3">
      <c r="A11393" t="s">
        <v>42760</v>
      </c>
      <c r="B11393" t="s">
        <v>42755</v>
      </c>
      <c r="C11393" t="s">
        <v>42761</v>
      </c>
      <c r="E11393" t="s">
        <v>42762</v>
      </c>
    </row>
    <row r="11394" spans="1:5" x14ac:dyDescent="0.3">
      <c r="A11394" t="s">
        <v>42763</v>
      </c>
      <c r="B11394" t="s">
        <v>42755</v>
      </c>
      <c r="C11394" t="s">
        <v>42764</v>
      </c>
      <c r="E11394" t="s">
        <v>42765</v>
      </c>
    </row>
    <row r="11395" spans="1:5" x14ac:dyDescent="0.3">
      <c r="A11395" t="s">
        <v>42766</v>
      </c>
      <c r="B11395" t="s">
        <v>42755</v>
      </c>
      <c r="C11395" t="s">
        <v>15589</v>
      </c>
      <c r="E11395" t="s">
        <v>42767</v>
      </c>
    </row>
    <row r="11396" spans="1:5" x14ac:dyDescent="0.3">
      <c r="A11396" t="s">
        <v>42768</v>
      </c>
      <c r="B11396" t="s">
        <v>42769</v>
      </c>
      <c r="C11396" t="s">
        <v>1131</v>
      </c>
      <c r="E11396" t="s">
        <v>42770</v>
      </c>
    </row>
    <row r="11397" spans="1:5" x14ac:dyDescent="0.3">
      <c r="A11397" t="s">
        <v>42771</v>
      </c>
      <c r="B11397" t="s">
        <v>42772</v>
      </c>
      <c r="C11397" t="s">
        <v>3002</v>
      </c>
      <c r="E11397" t="s">
        <v>42773</v>
      </c>
    </row>
    <row r="11398" spans="1:5" x14ac:dyDescent="0.3">
      <c r="A11398" t="s">
        <v>42774</v>
      </c>
      <c r="B11398" t="s">
        <v>42775</v>
      </c>
      <c r="C11398" t="s">
        <v>42776</v>
      </c>
      <c r="E11398" t="s">
        <v>42777</v>
      </c>
    </row>
    <row r="11399" spans="1:5" x14ac:dyDescent="0.3">
      <c r="A11399" t="s">
        <v>42778</v>
      </c>
      <c r="B11399" t="s">
        <v>42775</v>
      </c>
      <c r="C11399" t="s">
        <v>16222</v>
      </c>
      <c r="E11399" t="s">
        <v>42779</v>
      </c>
    </row>
    <row r="11400" spans="1:5" x14ac:dyDescent="0.3">
      <c r="A11400" t="s">
        <v>42780</v>
      </c>
      <c r="B11400" t="s">
        <v>42781</v>
      </c>
      <c r="C11400" t="s">
        <v>40702</v>
      </c>
      <c r="E11400" t="s">
        <v>42782</v>
      </c>
    </row>
    <row r="11401" spans="1:5" x14ac:dyDescent="0.3">
      <c r="A11401" t="s">
        <v>42783</v>
      </c>
      <c r="B11401" t="s">
        <v>42781</v>
      </c>
      <c r="C11401" t="s">
        <v>42784</v>
      </c>
      <c r="E11401" t="s">
        <v>42785</v>
      </c>
    </row>
    <row r="11402" spans="1:5" x14ac:dyDescent="0.3">
      <c r="A11402" t="s">
        <v>42786</v>
      </c>
      <c r="B11402" t="s">
        <v>42781</v>
      </c>
      <c r="C11402" t="s">
        <v>963</v>
      </c>
      <c r="E11402" t="s">
        <v>963</v>
      </c>
    </row>
    <row r="11403" spans="1:5" x14ac:dyDescent="0.3">
      <c r="A11403" t="s">
        <v>42787</v>
      </c>
      <c r="B11403" t="s">
        <v>42788</v>
      </c>
      <c r="C11403" t="s">
        <v>24713</v>
      </c>
      <c r="E11403" t="s">
        <v>42789</v>
      </c>
    </row>
    <row r="11404" spans="1:5" x14ac:dyDescent="0.3">
      <c r="A11404" t="s">
        <v>42790</v>
      </c>
      <c r="B11404" t="s">
        <v>42788</v>
      </c>
      <c r="C11404" t="s">
        <v>42791</v>
      </c>
      <c r="E11404" t="s">
        <v>42792</v>
      </c>
    </row>
    <row r="11405" spans="1:5" x14ac:dyDescent="0.3">
      <c r="A11405" t="s">
        <v>42793</v>
      </c>
      <c r="B11405" t="s">
        <v>42794</v>
      </c>
      <c r="C11405" t="s">
        <v>40702</v>
      </c>
      <c r="E11405" t="s">
        <v>42795</v>
      </c>
    </row>
    <row r="11406" spans="1:5" x14ac:dyDescent="0.3">
      <c r="A11406" t="s">
        <v>42796</v>
      </c>
      <c r="B11406" t="s">
        <v>42797</v>
      </c>
      <c r="C11406" t="s">
        <v>42798</v>
      </c>
      <c r="E11406" t="s">
        <v>42799</v>
      </c>
    </row>
    <row r="11407" spans="1:5" x14ac:dyDescent="0.3">
      <c r="A11407" t="s">
        <v>42800</v>
      </c>
      <c r="B11407" t="s">
        <v>42801</v>
      </c>
      <c r="C11407" t="s">
        <v>24030</v>
      </c>
      <c r="E11407" t="s">
        <v>42802</v>
      </c>
    </row>
    <row r="11408" spans="1:5" x14ac:dyDescent="0.3">
      <c r="A11408" t="s">
        <v>42803</v>
      </c>
      <c r="B11408" t="s">
        <v>42804</v>
      </c>
      <c r="C11408" t="s">
        <v>24045</v>
      </c>
      <c r="E11408" t="s">
        <v>42805</v>
      </c>
    </row>
    <row r="11409" spans="1:5" x14ac:dyDescent="0.3">
      <c r="A11409" t="s">
        <v>42806</v>
      </c>
      <c r="B11409" t="s">
        <v>42801</v>
      </c>
      <c r="C11409" t="s">
        <v>24030</v>
      </c>
      <c r="E11409" t="s">
        <v>42807</v>
      </c>
    </row>
    <row r="11410" spans="1:5" x14ac:dyDescent="0.3">
      <c r="A11410" t="s">
        <v>42808</v>
      </c>
      <c r="B11410" t="s">
        <v>42809</v>
      </c>
      <c r="C11410" t="s">
        <v>42810</v>
      </c>
      <c r="E11410" t="s">
        <v>42810</v>
      </c>
    </row>
    <row r="11411" spans="1:5" x14ac:dyDescent="0.3">
      <c r="A11411" t="s">
        <v>42811</v>
      </c>
      <c r="B11411" t="s">
        <v>42812</v>
      </c>
      <c r="C11411" t="s">
        <v>42813</v>
      </c>
      <c r="E11411" t="s">
        <v>42814</v>
      </c>
    </row>
    <row r="11412" spans="1:5" x14ac:dyDescent="0.3">
      <c r="A11412" t="s">
        <v>42815</v>
      </c>
      <c r="B11412" t="s">
        <v>42812</v>
      </c>
      <c r="C11412" t="s">
        <v>42816</v>
      </c>
      <c r="E11412" t="s">
        <v>42817</v>
      </c>
    </row>
    <row r="11413" spans="1:5" x14ac:dyDescent="0.3">
      <c r="A11413" t="s">
        <v>42818</v>
      </c>
      <c r="B11413" t="s">
        <v>42819</v>
      </c>
      <c r="C11413" t="s">
        <v>42820</v>
      </c>
      <c r="E11413" t="s">
        <v>42821</v>
      </c>
    </row>
    <row r="11414" spans="1:5" x14ac:dyDescent="0.3">
      <c r="A11414" t="s">
        <v>42822</v>
      </c>
      <c r="B11414" t="s">
        <v>42823</v>
      </c>
      <c r="C11414" t="s">
        <v>42824</v>
      </c>
      <c r="E11414" t="s">
        <v>42825</v>
      </c>
    </row>
    <row r="11415" spans="1:5" x14ac:dyDescent="0.3">
      <c r="A11415" t="s">
        <v>42826</v>
      </c>
      <c r="B11415" t="s">
        <v>42827</v>
      </c>
      <c r="C11415" t="s">
        <v>42828</v>
      </c>
      <c r="E11415" t="s">
        <v>42829</v>
      </c>
    </row>
    <row r="11416" spans="1:5" x14ac:dyDescent="0.3">
      <c r="A11416" t="s">
        <v>42830</v>
      </c>
      <c r="B11416" t="s">
        <v>42827</v>
      </c>
      <c r="C11416" t="s">
        <v>42828</v>
      </c>
      <c r="E11416" t="s">
        <v>42831</v>
      </c>
    </row>
    <row r="11417" spans="1:5" x14ac:dyDescent="0.3">
      <c r="A11417" t="s">
        <v>42832</v>
      </c>
      <c r="B11417" t="s">
        <v>42833</v>
      </c>
      <c r="C11417" t="s">
        <v>36171</v>
      </c>
      <c r="E11417" t="s">
        <v>42834</v>
      </c>
    </row>
    <row r="11418" spans="1:5" x14ac:dyDescent="0.3">
      <c r="A11418" t="s">
        <v>42835</v>
      </c>
      <c r="B11418" t="s">
        <v>42836</v>
      </c>
      <c r="C11418" t="s">
        <v>36174</v>
      </c>
      <c r="E11418" t="s">
        <v>42837</v>
      </c>
    </row>
    <row r="11419" spans="1:5" x14ac:dyDescent="0.3">
      <c r="A11419" t="s">
        <v>42838</v>
      </c>
      <c r="B11419" t="s">
        <v>42839</v>
      </c>
      <c r="C11419" t="s">
        <v>42840</v>
      </c>
      <c r="E11419" t="s">
        <v>42841</v>
      </c>
    </row>
    <row r="11420" spans="1:5" x14ac:dyDescent="0.3">
      <c r="A11420" t="s">
        <v>42842</v>
      </c>
      <c r="B11420" t="s">
        <v>42843</v>
      </c>
      <c r="C11420" t="s">
        <v>42844</v>
      </c>
      <c r="E11420" t="s">
        <v>42845</v>
      </c>
    </row>
    <row r="11421" spans="1:5" x14ac:dyDescent="0.3">
      <c r="A11421" t="s">
        <v>42846</v>
      </c>
      <c r="B11421" t="s">
        <v>42847</v>
      </c>
      <c r="C11421" t="s">
        <v>19153</v>
      </c>
      <c r="E11421" t="s">
        <v>42848</v>
      </c>
    </row>
    <row r="11422" spans="1:5" x14ac:dyDescent="0.3">
      <c r="A11422" t="s">
        <v>42849</v>
      </c>
      <c r="B11422" t="s">
        <v>42850</v>
      </c>
      <c r="C11422" t="s">
        <v>37376</v>
      </c>
      <c r="E11422" t="s">
        <v>42851</v>
      </c>
    </row>
    <row r="11423" spans="1:5" x14ac:dyDescent="0.3">
      <c r="A11423" t="s">
        <v>42852</v>
      </c>
      <c r="B11423" t="s">
        <v>42853</v>
      </c>
      <c r="C11423" t="s">
        <v>4491</v>
      </c>
      <c r="E11423" t="s">
        <v>42854</v>
      </c>
    </row>
    <row r="11424" spans="1:5" x14ac:dyDescent="0.3">
      <c r="A11424" t="s">
        <v>42855</v>
      </c>
      <c r="B11424" t="s">
        <v>42856</v>
      </c>
      <c r="C11424" t="s">
        <v>13751</v>
      </c>
      <c r="E11424" t="s">
        <v>13751</v>
      </c>
    </row>
    <row r="11425" spans="1:5" x14ac:dyDescent="0.3">
      <c r="A11425" t="s">
        <v>42857</v>
      </c>
      <c r="B11425" t="s">
        <v>42858</v>
      </c>
      <c r="C11425" t="s">
        <v>42859</v>
      </c>
      <c r="E11425" t="s">
        <v>42860</v>
      </c>
    </row>
    <row r="11426" spans="1:5" x14ac:dyDescent="0.3">
      <c r="A11426" t="s">
        <v>42861</v>
      </c>
      <c r="B11426" t="s">
        <v>42862</v>
      </c>
      <c r="C11426" t="s">
        <v>42863</v>
      </c>
      <c r="E11426" t="s">
        <v>42864</v>
      </c>
    </row>
    <row r="11427" spans="1:5" x14ac:dyDescent="0.3">
      <c r="A11427" t="s">
        <v>42865</v>
      </c>
      <c r="B11427" t="s">
        <v>42866</v>
      </c>
      <c r="C11427" t="s">
        <v>42863</v>
      </c>
      <c r="E11427" t="s">
        <v>42867</v>
      </c>
    </row>
    <row r="11428" spans="1:5" x14ac:dyDescent="0.3">
      <c r="A11428" t="s">
        <v>42868</v>
      </c>
      <c r="B11428" t="s">
        <v>42869</v>
      </c>
      <c r="C11428" t="s">
        <v>42870</v>
      </c>
      <c r="E11428" t="s">
        <v>42871</v>
      </c>
    </row>
    <row r="11429" spans="1:5" x14ac:dyDescent="0.3">
      <c r="A11429" t="s">
        <v>42872</v>
      </c>
      <c r="B11429" t="s">
        <v>42873</v>
      </c>
      <c r="C11429" t="s">
        <v>42874</v>
      </c>
      <c r="E11429" t="s">
        <v>42875</v>
      </c>
    </row>
    <row r="11430" spans="1:5" x14ac:dyDescent="0.3">
      <c r="A11430" t="s">
        <v>42876</v>
      </c>
      <c r="B11430" t="s">
        <v>42877</v>
      </c>
      <c r="C11430" t="s">
        <v>42878</v>
      </c>
      <c r="E11430" t="s">
        <v>42879</v>
      </c>
    </row>
    <row r="11431" spans="1:5" x14ac:dyDescent="0.3">
      <c r="A11431" t="s">
        <v>42880</v>
      </c>
      <c r="B11431" t="s">
        <v>42881</v>
      </c>
      <c r="C11431" t="s">
        <v>34554</v>
      </c>
      <c r="E11431" t="s">
        <v>42882</v>
      </c>
    </row>
    <row r="11432" spans="1:5" x14ac:dyDescent="0.3">
      <c r="A11432" t="s">
        <v>42883</v>
      </c>
      <c r="B11432" t="s">
        <v>42884</v>
      </c>
      <c r="C11432" t="s">
        <v>42885</v>
      </c>
      <c r="E11432" t="s">
        <v>42886</v>
      </c>
    </row>
    <row r="11433" spans="1:5" x14ac:dyDescent="0.3">
      <c r="A11433" t="s">
        <v>42887</v>
      </c>
      <c r="B11433" t="s">
        <v>42888</v>
      </c>
      <c r="C11433" t="s">
        <v>42889</v>
      </c>
      <c r="E11433" t="s">
        <v>42890</v>
      </c>
    </row>
    <row r="11434" spans="1:5" x14ac:dyDescent="0.3">
      <c r="A11434" t="s">
        <v>42891</v>
      </c>
      <c r="B11434" t="s">
        <v>42888</v>
      </c>
      <c r="C11434" t="s">
        <v>42892</v>
      </c>
      <c r="E11434" t="s">
        <v>42893</v>
      </c>
    </row>
    <row r="11435" spans="1:5" x14ac:dyDescent="0.3">
      <c r="A11435" t="s">
        <v>42894</v>
      </c>
      <c r="B11435" t="s">
        <v>42888</v>
      </c>
      <c r="C11435" t="s">
        <v>42889</v>
      </c>
      <c r="E11435" t="s">
        <v>42895</v>
      </c>
    </row>
    <row r="11436" spans="1:5" x14ac:dyDescent="0.3">
      <c r="A11436" t="s">
        <v>42896</v>
      </c>
      <c r="B11436" t="s">
        <v>42888</v>
      </c>
      <c r="C11436" t="s">
        <v>42897</v>
      </c>
      <c r="E11436" t="s">
        <v>42898</v>
      </c>
    </row>
    <row r="11437" spans="1:5" x14ac:dyDescent="0.3">
      <c r="A11437" t="s">
        <v>42899</v>
      </c>
      <c r="B11437" t="s">
        <v>42900</v>
      </c>
      <c r="C11437" t="s">
        <v>42901</v>
      </c>
      <c r="E11437" t="s">
        <v>42902</v>
      </c>
    </row>
    <row r="11438" spans="1:5" x14ac:dyDescent="0.3">
      <c r="A11438" t="s">
        <v>42903</v>
      </c>
      <c r="B11438" t="s">
        <v>42904</v>
      </c>
      <c r="C11438" t="s">
        <v>42905</v>
      </c>
      <c r="E11438" t="s">
        <v>42906</v>
      </c>
    </row>
    <row r="11439" spans="1:5" x14ac:dyDescent="0.3">
      <c r="A11439" t="s">
        <v>42907</v>
      </c>
      <c r="B11439" t="s">
        <v>42904</v>
      </c>
      <c r="C11439" t="s">
        <v>42908</v>
      </c>
      <c r="E11439" t="s">
        <v>42909</v>
      </c>
    </row>
    <row r="11440" spans="1:5" x14ac:dyDescent="0.3">
      <c r="A11440" t="s">
        <v>42910</v>
      </c>
      <c r="B11440" t="s">
        <v>42904</v>
      </c>
      <c r="C11440" t="s">
        <v>4850</v>
      </c>
      <c r="E11440" t="s">
        <v>42911</v>
      </c>
    </row>
    <row r="11441" spans="1:5" x14ac:dyDescent="0.3">
      <c r="A11441" t="s">
        <v>42912</v>
      </c>
      <c r="B11441" t="s">
        <v>42904</v>
      </c>
      <c r="C11441" t="s">
        <v>42913</v>
      </c>
      <c r="E11441" t="s">
        <v>42914</v>
      </c>
    </row>
    <row r="11442" spans="1:5" x14ac:dyDescent="0.3">
      <c r="A11442" t="s">
        <v>42915</v>
      </c>
      <c r="B11442" t="s">
        <v>42904</v>
      </c>
      <c r="C11442" t="s">
        <v>42892</v>
      </c>
      <c r="E11442" t="s">
        <v>42916</v>
      </c>
    </row>
    <row r="11443" spans="1:5" x14ac:dyDescent="0.3">
      <c r="A11443" t="s">
        <v>42917</v>
      </c>
      <c r="B11443" t="s">
        <v>42904</v>
      </c>
      <c r="C11443" t="s">
        <v>42892</v>
      </c>
      <c r="E11443" t="s">
        <v>42918</v>
      </c>
    </row>
    <row r="11444" spans="1:5" x14ac:dyDescent="0.3">
      <c r="A11444" t="s">
        <v>42919</v>
      </c>
      <c r="B11444" t="s">
        <v>42920</v>
      </c>
      <c r="C11444" t="s">
        <v>42921</v>
      </c>
      <c r="E11444" t="s">
        <v>42922</v>
      </c>
    </row>
    <row r="11445" spans="1:5" x14ac:dyDescent="0.3">
      <c r="A11445" t="s">
        <v>42923</v>
      </c>
      <c r="B11445" t="s">
        <v>42924</v>
      </c>
      <c r="C11445" t="s">
        <v>42925</v>
      </c>
      <c r="E11445" t="s">
        <v>42925</v>
      </c>
    </row>
    <row r="11446" spans="1:5" x14ac:dyDescent="0.3">
      <c r="A11446" t="s">
        <v>42926</v>
      </c>
      <c r="B11446" t="s">
        <v>42927</v>
      </c>
      <c r="C11446" t="s">
        <v>42928</v>
      </c>
      <c r="E11446" t="s">
        <v>42929</v>
      </c>
    </row>
    <row r="11447" spans="1:5" x14ac:dyDescent="0.3">
      <c r="A11447" t="s">
        <v>42930</v>
      </c>
      <c r="B11447" t="s">
        <v>42931</v>
      </c>
      <c r="C11447" t="s">
        <v>42892</v>
      </c>
      <c r="E11447" t="s">
        <v>42932</v>
      </c>
    </row>
    <row r="11448" spans="1:5" x14ac:dyDescent="0.3">
      <c r="A11448" t="s">
        <v>42933</v>
      </c>
      <c r="B11448" t="s">
        <v>42934</v>
      </c>
      <c r="C11448" t="s">
        <v>42935</v>
      </c>
      <c r="E11448" t="s">
        <v>42936</v>
      </c>
    </row>
    <row r="11449" spans="1:5" x14ac:dyDescent="0.3">
      <c r="A11449" t="s">
        <v>42937</v>
      </c>
      <c r="B11449" t="s">
        <v>42938</v>
      </c>
      <c r="C11449" t="s">
        <v>12820</v>
      </c>
      <c r="E11449" t="s">
        <v>42939</v>
      </c>
    </row>
    <row r="11450" spans="1:5" x14ac:dyDescent="0.3">
      <c r="A11450" t="s">
        <v>42940</v>
      </c>
      <c r="B11450" t="s">
        <v>42941</v>
      </c>
      <c r="C11450" t="s">
        <v>14893</v>
      </c>
      <c r="E11450" t="s">
        <v>42942</v>
      </c>
    </row>
    <row r="11451" spans="1:5" x14ac:dyDescent="0.3">
      <c r="A11451" t="s">
        <v>42943</v>
      </c>
      <c r="B11451" t="s">
        <v>42944</v>
      </c>
      <c r="C11451" t="s">
        <v>42945</v>
      </c>
      <c r="E11451" t="s">
        <v>42946</v>
      </c>
    </row>
    <row r="11452" spans="1:5" x14ac:dyDescent="0.3">
      <c r="A11452" t="s">
        <v>42947</v>
      </c>
      <c r="B11452" t="s">
        <v>42944</v>
      </c>
      <c r="C11452" t="s">
        <v>14893</v>
      </c>
      <c r="E11452" t="s">
        <v>42948</v>
      </c>
    </row>
    <row r="11453" spans="1:5" x14ac:dyDescent="0.3">
      <c r="A11453" t="s">
        <v>42949</v>
      </c>
      <c r="B11453" t="s">
        <v>42950</v>
      </c>
      <c r="C11453" t="s">
        <v>2090</v>
      </c>
      <c r="E11453" t="s">
        <v>42951</v>
      </c>
    </row>
    <row r="11454" spans="1:5" x14ac:dyDescent="0.3">
      <c r="A11454" t="s">
        <v>42952</v>
      </c>
      <c r="B11454" t="s">
        <v>42953</v>
      </c>
      <c r="C11454" t="s">
        <v>13616</v>
      </c>
      <c r="E11454" t="s">
        <v>42954</v>
      </c>
    </row>
    <row r="11455" spans="1:5" x14ac:dyDescent="0.3">
      <c r="A11455" t="s">
        <v>42955</v>
      </c>
      <c r="B11455" t="s">
        <v>42953</v>
      </c>
      <c r="C11455" t="s">
        <v>42956</v>
      </c>
      <c r="E11455" t="s">
        <v>42957</v>
      </c>
    </row>
    <row r="11456" spans="1:5" x14ac:dyDescent="0.3">
      <c r="A11456" t="s">
        <v>42958</v>
      </c>
      <c r="B11456" t="s">
        <v>42959</v>
      </c>
      <c r="C11456" t="s">
        <v>4977</v>
      </c>
      <c r="E11456" t="s">
        <v>42960</v>
      </c>
    </row>
    <row r="11457" spans="1:5" x14ac:dyDescent="0.3">
      <c r="A11457" t="s">
        <v>42961</v>
      </c>
      <c r="B11457" t="s">
        <v>42962</v>
      </c>
      <c r="C11457" t="s">
        <v>13888</v>
      </c>
      <c r="E11457" t="s">
        <v>42963</v>
      </c>
    </row>
    <row r="11458" spans="1:5" x14ac:dyDescent="0.3">
      <c r="A11458" t="s">
        <v>42964</v>
      </c>
      <c r="B11458" t="s">
        <v>42965</v>
      </c>
      <c r="C11458" t="s">
        <v>42966</v>
      </c>
      <c r="E11458" t="s">
        <v>42967</v>
      </c>
    </row>
    <row r="11459" spans="1:5" x14ac:dyDescent="0.3">
      <c r="A11459" t="s">
        <v>42968</v>
      </c>
      <c r="B11459" t="s">
        <v>42969</v>
      </c>
      <c r="C11459" t="s">
        <v>21430</v>
      </c>
      <c r="E11459" t="s">
        <v>42970</v>
      </c>
    </row>
    <row r="11460" spans="1:5" x14ac:dyDescent="0.3">
      <c r="A11460" t="s">
        <v>42971</v>
      </c>
      <c r="B11460" t="s">
        <v>42972</v>
      </c>
      <c r="C11460" t="s">
        <v>31649</v>
      </c>
      <c r="E11460" t="s">
        <v>42973</v>
      </c>
    </row>
    <row r="11461" spans="1:5" x14ac:dyDescent="0.3">
      <c r="A11461" t="s">
        <v>42974</v>
      </c>
      <c r="B11461" t="s">
        <v>42972</v>
      </c>
      <c r="C11461" t="s">
        <v>42975</v>
      </c>
      <c r="E11461" t="s">
        <v>42976</v>
      </c>
    </row>
    <row r="11462" spans="1:5" x14ac:dyDescent="0.3">
      <c r="A11462" t="s">
        <v>42977</v>
      </c>
      <c r="B11462" t="s">
        <v>42978</v>
      </c>
      <c r="C11462" t="s">
        <v>42979</v>
      </c>
      <c r="E11462" t="s">
        <v>42980</v>
      </c>
    </row>
    <row r="11463" spans="1:5" x14ac:dyDescent="0.3">
      <c r="A11463" t="s">
        <v>42981</v>
      </c>
      <c r="B11463" t="s">
        <v>42978</v>
      </c>
      <c r="C11463" t="s">
        <v>4986</v>
      </c>
      <c r="E11463" t="s">
        <v>42982</v>
      </c>
    </row>
    <row r="11464" spans="1:5" x14ac:dyDescent="0.3">
      <c r="A11464" t="s">
        <v>42983</v>
      </c>
      <c r="B11464" t="s">
        <v>42978</v>
      </c>
      <c r="C11464" t="s">
        <v>4986</v>
      </c>
      <c r="E11464" t="s">
        <v>42984</v>
      </c>
    </row>
    <row r="11465" spans="1:5" x14ac:dyDescent="0.3">
      <c r="A11465" t="s">
        <v>42985</v>
      </c>
      <c r="B11465" t="s">
        <v>42978</v>
      </c>
      <c r="C11465" t="s">
        <v>42986</v>
      </c>
      <c r="E11465" t="s">
        <v>42987</v>
      </c>
    </row>
    <row r="11466" spans="1:5" x14ac:dyDescent="0.3">
      <c r="A11466" t="s">
        <v>42988</v>
      </c>
      <c r="B11466" t="s">
        <v>42989</v>
      </c>
      <c r="C11466" t="s">
        <v>27672</v>
      </c>
      <c r="E11466" t="s">
        <v>42990</v>
      </c>
    </row>
    <row r="11467" spans="1:5" x14ac:dyDescent="0.3">
      <c r="A11467" t="s">
        <v>42991</v>
      </c>
      <c r="B11467" t="s">
        <v>42992</v>
      </c>
      <c r="C11467" t="s">
        <v>42993</v>
      </c>
      <c r="E11467" t="s">
        <v>42994</v>
      </c>
    </row>
    <row r="11468" spans="1:5" x14ac:dyDescent="0.3">
      <c r="A11468" t="s">
        <v>42995</v>
      </c>
      <c r="B11468" t="s">
        <v>42996</v>
      </c>
      <c r="C11468" t="s">
        <v>12379</v>
      </c>
      <c r="E11468" t="s">
        <v>42997</v>
      </c>
    </row>
    <row r="11469" spans="1:5" x14ac:dyDescent="0.3">
      <c r="A11469" t="s">
        <v>42998</v>
      </c>
      <c r="B11469" t="s">
        <v>42999</v>
      </c>
      <c r="C11469" t="s">
        <v>43000</v>
      </c>
      <c r="E11469" t="s">
        <v>43001</v>
      </c>
    </row>
    <row r="11470" spans="1:5" x14ac:dyDescent="0.3">
      <c r="A11470" t="s">
        <v>43002</v>
      </c>
      <c r="B11470" t="s">
        <v>43003</v>
      </c>
      <c r="C11470" t="s">
        <v>43004</v>
      </c>
      <c r="E11470" t="s">
        <v>43005</v>
      </c>
    </row>
    <row r="11471" spans="1:5" x14ac:dyDescent="0.3">
      <c r="A11471" t="s">
        <v>43006</v>
      </c>
      <c r="B11471" t="s">
        <v>43007</v>
      </c>
      <c r="C11471" t="s">
        <v>21280</v>
      </c>
      <c r="E11471" t="s">
        <v>43008</v>
      </c>
    </row>
    <row r="11472" spans="1:5" x14ac:dyDescent="0.3">
      <c r="A11472" t="s">
        <v>43009</v>
      </c>
      <c r="B11472" t="s">
        <v>43007</v>
      </c>
      <c r="C11472" t="s">
        <v>43010</v>
      </c>
      <c r="E11472" t="s">
        <v>43011</v>
      </c>
    </row>
    <row r="11473" spans="1:5" x14ac:dyDescent="0.3">
      <c r="A11473" t="s">
        <v>43012</v>
      </c>
      <c r="B11473" t="s">
        <v>43013</v>
      </c>
      <c r="C11473" t="s">
        <v>43010</v>
      </c>
      <c r="E11473" t="s">
        <v>43014</v>
      </c>
    </row>
    <row r="11474" spans="1:5" x14ac:dyDescent="0.3">
      <c r="A11474" t="s">
        <v>43015</v>
      </c>
      <c r="B11474" t="s">
        <v>43016</v>
      </c>
      <c r="C11474" t="s">
        <v>43017</v>
      </c>
      <c r="E11474" t="s">
        <v>43018</v>
      </c>
    </row>
    <row r="11475" spans="1:5" x14ac:dyDescent="0.3">
      <c r="A11475" t="s">
        <v>43019</v>
      </c>
      <c r="B11475" t="s">
        <v>43016</v>
      </c>
      <c r="C11475" t="s">
        <v>43020</v>
      </c>
      <c r="E11475" t="s">
        <v>43021</v>
      </c>
    </row>
    <row r="11476" spans="1:5" x14ac:dyDescent="0.3">
      <c r="A11476" t="s">
        <v>43022</v>
      </c>
      <c r="B11476" t="s">
        <v>43016</v>
      </c>
      <c r="C11476" t="s">
        <v>43023</v>
      </c>
      <c r="E11476" t="s">
        <v>43024</v>
      </c>
    </row>
    <row r="11477" spans="1:5" x14ac:dyDescent="0.3">
      <c r="A11477" t="s">
        <v>43025</v>
      </c>
      <c r="B11477" t="s">
        <v>43016</v>
      </c>
      <c r="C11477" t="s">
        <v>43026</v>
      </c>
      <c r="E11477" t="s">
        <v>43027</v>
      </c>
    </row>
    <row r="11478" spans="1:5" x14ac:dyDescent="0.3">
      <c r="A11478" t="s">
        <v>43028</v>
      </c>
      <c r="B11478" t="s">
        <v>43029</v>
      </c>
      <c r="C11478" t="s">
        <v>14889</v>
      </c>
      <c r="E11478" t="s">
        <v>43030</v>
      </c>
    </row>
    <row r="11479" spans="1:5" x14ac:dyDescent="0.3">
      <c r="A11479" t="s">
        <v>43031</v>
      </c>
      <c r="B11479" t="s">
        <v>43032</v>
      </c>
      <c r="C11479" t="s">
        <v>14349</v>
      </c>
      <c r="E11479" t="s">
        <v>43033</v>
      </c>
    </row>
    <row r="11480" spans="1:5" x14ac:dyDescent="0.3">
      <c r="A11480" t="s">
        <v>43034</v>
      </c>
      <c r="B11480" t="s">
        <v>43035</v>
      </c>
      <c r="C11480" t="s">
        <v>43036</v>
      </c>
      <c r="E11480" t="s">
        <v>43037</v>
      </c>
    </row>
    <row r="11481" spans="1:5" x14ac:dyDescent="0.3">
      <c r="A11481" t="s">
        <v>43038</v>
      </c>
      <c r="B11481" t="s">
        <v>43039</v>
      </c>
      <c r="C11481" t="s">
        <v>43040</v>
      </c>
      <c r="E11481" t="s">
        <v>43041</v>
      </c>
    </row>
    <row r="11482" spans="1:5" x14ac:dyDescent="0.3">
      <c r="A11482" t="s">
        <v>43042</v>
      </c>
      <c r="B11482" t="s">
        <v>43043</v>
      </c>
      <c r="C11482" t="s">
        <v>43044</v>
      </c>
      <c r="E11482" t="s">
        <v>43045</v>
      </c>
    </row>
    <row r="11483" spans="1:5" x14ac:dyDescent="0.3">
      <c r="A11483" t="s">
        <v>43046</v>
      </c>
      <c r="B11483" t="s">
        <v>43043</v>
      </c>
      <c r="C11483" t="s">
        <v>4986</v>
      </c>
      <c r="E11483" t="s">
        <v>43047</v>
      </c>
    </row>
    <row r="11484" spans="1:5" x14ac:dyDescent="0.3">
      <c r="A11484" t="s">
        <v>43048</v>
      </c>
      <c r="B11484" t="s">
        <v>43049</v>
      </c>
      <c r="C11484" t="s">
        <v>43050</v>
      </c>
      <c r="E11484" t="s">
        <v>43051</v>
      </c>
    </row>
    <row r="11485" spans="1:5" x14ac:dyDescent="0.3">
      <c r="A11485" t="s">
        <v>43052</v>
      </c>
      <c r="B11485" t="s">
        <v>43053</v>
      </c>
      <c r="C11485" t="s">
        <v>43054</v>
      </c>
      <c r="E11485" t="s">
        <v>43055</v>
      </c>
    </row>
    <row r="11486" spans="1:5" x14ac:dyDescent="0.3">
      <c r="A11486" t="s">
        <v>43056</v>
      </c>
      <c r="B11486" t="s">
        <v>43057</v>
      </c>
      <c r="C11486" t="s">
        <v>43004</v>
      </c>
      <c r="E11486" t="s">
        <v>43058</v>
      </c>
    </row>
    <row r="11487" spans="1:5" x14ac:dyDescent="0.3">
      <c r="A11487" t="s">
        <v>43059</v>
      </c>
      <c r="B11487" t="s">
        <v>43060</v>
      </c>
      <c r="C11487" t="s">
        <v>43040</v>
      </c>
      <c r="E11487" t="s">
        <v>43061</v>
      </c>
    </row>
    <row r="11488" spans="1:5" x14ac:dyDescent="0.3">
      <c r="A11488" t="s">
        <v>43062</v>
      </c>
      <c r="B11488" t="s">
        <v>43063</v>
      </c>
      <c r="C11488" t="s">
        <v>43064</v>
      </c>
      <c r="E11488" t="s">
        <v>43065</v>
      </c>
    </row>
    <row r="11489" spans="1:5" x14ac:dyDescent="0.3">
      <c r="A11489" t="s">
        <v>43066</v>
      </c>
      <c r="B11489" t="s">
        <v>43063</v>
      </c>
      <c r="C11489" t="s">
        <v>15514</v>
      </c>
      <c r="E11489" t="s">
        <v>15514</v>
      </c>
    </row>
    <row r="11490" spans="1:5" x14ac:dyDescent="0.3">
      <c r="A11490" t="s">
        <v>43067</v>
      </c>
      <c r="B11490" t="s">
        <v>43068</v>
      </c>
      <c r="C11490" t="s">
        <v>14873</v>
      </c>
      <c r="E11490" t="s">
        <v>43069</v>
      </c>
    </row>
    <row r="11491" spans="1:5" x14ac:dyDescent="0.3">
      <c r="A11491" t="s">
        <v>43070</v>
      </c>
      <c r="B11491" t="s">
        <v>43071</v>
      </c>
      <c r="C11491" t="s">
        <v>43072</v>
      </c>
      <c r="E11491" t="s">
        <v>43073</v>
      </c>
    </row>
    <row r="11492" spans="1:5" x14ac:dyDescent="0.3">
      <c r="A11492" t="s">
        <v>43074</v>
      </c>
      <c r="B11492" t="s">
        <v>43075</v>
      </c>
      <c r="C11492" t="s">
        <v>14889</v>
      </c>
      <c r="E11492" t="s">
        <v>43076</v>
      </c>
    </row>
    <row r="11493" spans="1:5" x14ac:dyDescent="0.3">
      <c r="A11493" t="s">
        <v>43077</v>
      </c>
      <c r="B11493" t="s">
        <v>43078</v>
      </c>
      <c r="C11493" t="s">
        <v>43079</v>
      </c>
      <c r="E11493" t="s">
        <v>43080</v>
      </c>
    </row>
    <row r="11494" spans="1:5" x14ac:dyDescent="0.3">
      <c r="A11494" t="s">
        <v>43081</v>
      </c>
      <c r="B11494" t="s">
        <v>43082</v>
      </c>
      <c r="C11494" t="s">
        <v>43083</v>
      </c>
      <c r="E11494" t="s">
        <v>43084</v>
      </c>
    </row>
    <row r="11495" spans="1:5" x14ac:dyDescent="0.3">
      <c r="A11495" t="s">
        <v>43085</v>
      </c>
      <c r="B11495" t="s">
        <v>43082</v>
      </c>
      <c r="C11495" t="s">
        <v>43083</v>
      </c>
      <c r="E11495" t="s">
        <v>43086</v>
      </c>
    </row>
    <row r="11496" spans="1:5" x14ac:dyDescent="0.3">
      <c r="A11496" t="s">
        <v>43087</v>
      </c>
      <c r="B11496" t="s">
        <v>43088</v>
      </c>
      <c r="C11496" t="s">
        <v>43089</v>
      </c>
      <c r="E11496" t="s">
        <v>43090</v>
      </c>
    </row>
    <row r="11497" spans="1:5" x14ac:dyDescent="0.3">
      <c r="A11497" t="s">
        <v>43091</v>
      </c>
      <c r="B11497" t="s">
        <v>43092</v>
      </c>
      <c r="C11497" t="s">
        <v>43089</v>
      </c>
      <c r="E11497" t="s">
        <v>43093</v>
      </c>
    </row>
    <row r="11498" spans="1:5" x14ac:dyDescent="0.3">
      <c r="A11498" t="s">
        <v>43094</v>
      </c>
      <c r="B11498" t="s">
        <v>43088</v>
      </c>
      <c r="C11498" t="s">
        <v>43089</v>
      </c>
      <c r="E11498" t="s">
        <v>43095</v>
      </c>
    </row>
    <row r="11499" spans="1:5" x14ac:dyDescent="0.3">
      <c r="A11499" t="s">
        <v>43096</v>
      </c>
      <c r="B11499" t="s">
        <v>43088</v>
      </c>
      <c r="C11499" t="s">
        <v>43089</v>
      </c>
      <c r="E11499" t="s">
        <v>43097</v>
      </c>
    </row>
    <row r="11500" spans="1:5" x14ac:dyDescent="0.3">
      <c r="A11500" t="s">
        <v>43098</v>
      </c>
      <c r="B11500" t="s">
        <v>43092</v>
      </c>
      <c r="C11500" t="s">
        <v>43089</v>
      </c>
      <c r="E11500" t="s">
        <v>43099</v>
      </c>
    </row>
    <row r="11501" spans="1:5" x14ac:dyDescent="0.3">
      <c r="A11501" t="s">
        <v>43100</v>
      </c>
      <c r="B11501" t="s">
        <v>43092</v>
      </c>
      <c r="C11501" t="s">
        <v>43089</v>
      </c>
      <c r="E11501" t="s">
        <v>43101</v>
      </c>
    </row>
    <row r="11502" spans="1:5" x14ac:dyDescent="0.3">
      <c r="A11502" t="s">
        <v>43102</v>
      </c>
      <c r="B11502" t="s">
        <v>43103</v>
      </c>
      <c r="C11502" t="s">
        <v>43104</v>
      </c>
      <c r="E11502" t="s">
        <v>43105</v>
      </c>
    </row>
    <row r="11503" spans="1:5" x14ac:dyDescent="0.3">
      <c r="A11503" t="s">
        <v>43106</v>
      </c>
      <c r="B11503" t="s">
        <v>43107</v>
      </c>
      <c r="C11503" t="s">
        <v>43108</v>
      </c>
      <c r="E11503" t="s">
        <v>43109</v>
      </c>
    </row>
    <row r="11504" spans="1:5" x14ac:dyDescent="0.3">
      <c r="A11504" t="s">
        <v>43110</v>
      </c>
      <c r="B11504" t="s">
        <v>43111</v>
      </c>
      <c r="C11504" t="s">
        <v>5088</v>
      </c>
      <c r="E11504" t="s">
        <v>43112</v>
      </c>
    </row>
    <row r="11505" spans="1:5" x14ac:dyDescent="0.3">
      <c r="A11505" t="s">
        <v>43113</v>
      </c>
      <c r="B11505" t="s">
        <v>43114</v>
      </c>
      <c r="C11505" t="s">
        <v>43115</v>
      </c>
      <c r="E11505" t="s">
        <v>43116</v>
      </c>
    </row>
    <row r="11506" spans="1:5" x14ac:dyDescent="0.3">
      <c r="A11506" t="s">
        <v>43117</v>
      </c>
      <c r="B11506" t="s">
        <v>43118</v>
      </c>
      <c r="C11506" t="s">
        <v>43119</v>
      </c>
      <c r="E11506" t="s">
        <v>43120</v>
      </c>
    </row>
    <row r="11507" spans="1:5" x14ac:dyDescent="0.3">
      <c r="A11507" t="s">
        <v>43121</v>
      </c>
      <c r="B11507" t="s">
        <v>43122</v>
      </c>
      <c r="C11507" t="s">
        <v>4721</v>
      </c>
      <c r="E11507" t="s">
        <v>43123</v>
      </c>
    </row>
    <row r="11508" spans="1:5" x14ac:dyDescent="0.3">
      <c r="A11508" t="s">
        <v>43124</v>
      </c>
      <c r="B11508" t="s">
        <v>43125</v>
      </c>
      <c r="C11508" t="s">
        <v>43126</v>
      </c>
      <c r="E11508" t="s">
        <v>43127</v>
      </c>
    </row>
    <row r="11509" spans="1:5" x14ac:dyDescent="0.3">
      <c r="A11509" t="s">
        <v>43128</v>
      </c>
      <c r="B11509" t="s">
        <v>43129</v>
      </c>
      <c r="C11509" t="s">
        <v>15090</v>
      </c>
      <c r="E11509" t="s">
        <v>43130</v>
      </c>
    </row>
    <row r="11510" spans="1:5" x14ac:dyDescent="0.3">
      <c r="A11510" t="s">
        <v>43131</v>
      </c>
      <c r="B11510" t="s">
        <v>43132</v>
      </c>
      <c r="C11510" t="s">
        <v>43133</v>
      </c>
      <c r="E11510" t="s">
        <v>43134</v>
      </c>
    </row>
    <row r="11511" spans="1:5" x14ac:dyDescent="0.3">
      <c r="A11511" t="s">
        <v>43135</v>
      </c>
      <c r="B11511" t="s">
        <v>43136</v>
      </c>
      <c r="C11511" t="s">
        <v>43137</v>
      </c>
      <c r="E11511" t="s">
        <v>43138</v>
      </c>
    </row>
    <row r="11512" spans="1:5" x14ac:dyDescent="0.3">
      <c r="A11512" t="s">
        <v>43139</v>
      </c>
      <c r="B11512" t="s">
        <v>43136</v>
      </c>
      <c r="C11512" t="s">
        <v>43137</v>
      </c>
      <c r="E11512" t="s">
        <v>43140</v>
      </c>
    </row>
    <row r="11513" spans="1:5" x14ac:dyDescent="0.3">
      <c r="A11513" t="s">
        <v>43141</v>
      </c>
      <c r="B11513" t="s">
        <v>43136</v>
      </c>
      <c r="C11513" t="s">
        <v>43137</v>
      </c>
      <c r="E11513" t="s">
        <v>43142</v>
      </c>
    </row>
    <row r="11514" spans="1:5" x14ac:dyDescent="0.3">
      <c r="A11514" t="s">
        <v>43143</v>
      </c>
      <c r="B11514" t="s">
        <v>43144</v>
      </c>
      <c r="C11514" t="s">
        <v>15090</v>
      </c>
      <c r="E11514" t="s">
        <v>43145</v>
      </c>
    </row>
    <row r="11515" spans="1:5" x14ac:dyDescent="0.3">
      <c r="A11515" t="s">
        <v>43146</v>
      </c>
      <c r="B11515" t="s">
        <v>43147</v>
      </c>
      <c r="C11515" t="s">
        <v>15090</v>
      </c>
      <c r="E11515" t="s">
        <v>43148</v>
      </c>
    </row>
    <row r="11516" spans="1:5" x14ac:dyDescent="0.3">
      <c r="A11516" t="s">
        <v>43149</v>
      </c>
      <c r="B11516" t="s">
        <v>43147</v>
      </c>
      <c r="C11516" t="s">
        <v>43150</v>
      </c>
      <c r="E11516" t="s">
        <v>43151</v>
      </c>
    </row>
    <row r="11517" spans="1:5" x14ac:dyDescent="0.3">
      <c r="A11517" t="s">
        <v>43152</v>
      </c>
      <c r="B11517" t="s">
        <v>43153</v>
      </c>
      <c r="C11517" t="s">
        <v>43154</v>
      </c>
      <c r="E11517" t="s">
        <v>43155</v>
      </c>
    </row>
    <row r="11518" spans="1:5" x14ac:dyDescent="0.3">
      <c r="A11518" t="s">
        <v>43156</v>
      </c>
      <c r="B11518" t="s">
        <v>43157</v>
      </c>
      <c r="C11518" t="s">
        <v>43158</v>
      </c>
      <c r="E11518" t="s">
        <v>43159</v>
      </c>
    </row>
    <row r="11519" spans="1:5" x14ac:dyDescent="0.3">
      <c r="A11519" t="s">
        <v>43160</v>
      </c>
      <c r="B11519" t="s">
        <v>43161</v>
      </c>
      <c r="C11519" t="s">
        <v>43162</v>
      </c>
      <c r="E11519" t="s">
        <v>43163</v>
      </c>
    </row>
    <row r="11520" spans="1:5" x14ac:dyDescent="0.3">
      <c r="A11520" t="s">
        <v>43164</v>
      </c>
      <c r="B11520" t="s">
        <v>43165</v>
      </c>
      <c r="C11520" t="s">
        <v>43166</v>
      </c>
      <c r="E11520" t="s">
        <v>43167</v>
      </c>
    </row>
    <row r="11521" spans="1:5" x14ac:dyDescent="0.3">
      <c r="A11521" t="s">
        <v>43168</v>
      </c>
      <c r="B11521" t="s">
        <v>43169</v>
      </c>
      <c r="C11521" t="s">
        <v>16292</v>
      </c>
      <c r="E11521" t="s">
        <v>43170</v>
      </c>
    </row>
    <row r="11522" spans="1:5" x14ac:dyDescent="0.3">
      <c r="A11522" t="s">
        <v>43171</v>
      </c>
      <c r="B11522" t="s">
        <v>43172</v>
      </c>
      <c r="C11522" t="s">
        <v>27036</v>
      </c>
      <c r="E11522" t="s">
        <v>43173</v>
      </c>
    </row>
    <row r="11523" spans="1:5" x14ac:dyDescent="0.3">
      <c r="A11523" t="s">
        <v>43174</v>
      </c>
      <c r="B11523" t="s">
        <v>43175</v>
      </c>
      <c r="C11523" t="s">
        <v>43176</v>
      </c>
      <c r="E11523" t="s">
        <v>43177</v>
      </c>
    </row>
    <row r="11524" spans="1:5" x14ac:dyDescent="0.3">
      <c r="A11524" t="s">
        <v>43178</v>
      </c>
      <c r="B11524" t="s">
        <v>43179</v>
      </c>
      <c r="C11524" t="s">
        <v>43180</v>
      </c>
      <c r="E11524" t="s">
        <v>43181</v>
      </c>
    </row>
    <row r="11525" spans="1:5" x14ac:dyDescent="0.3">
      <c r="A11525" t="s">
        <v>43182</v>
      </c>
      <c r="B11525" t="s">
        <v>43183</v>
      </c>
      <c r="C11525" t="s">
        <v>43184</v>
      </c>
      <c r="E11525" t="s">
        <v>43184</v>
      </c>
    </row>
    <row r="11526" spans="1:5" x14ac:dyDescent="0.3">
      <c r="A11526" t="s">
        <v>43185</v>
      </c>
      <c r="B11526" t="s">
        <v>43183</v>
      </c>
      <c r="C11526" t="s">
        <v>15085</v>
      </c>
      <c r="E11526" t="s">
        <v>43186</v>
      </c>
    </row>
    <row r="11527" spans="1:5" x14ac:dyDescent="0.3">
      <c r="A11527" t="s">
        <v>43187</v>
      </c>
      <c r="B11527" t="s">
        <v>43188</v>
      </c>
      <c r="C11527" t="s">
        <v>16222</v>
      </c>
      <c r="E11527" t="s">
        <v>43189</v>
      </c>
    </row>
    <row r="11528" spans="1:5" x14ac:dyDescent="0.3">
      <c r="A11528" t="s">
        <v>43190</v>
      </c>
      <c r="B11528" t="s">
        <v>43188</v>
      </c>
      <c r="C11528" t="s">
        <v>15085</v>
      </c>
      <c r="E11528" t="s">
        <v>43191</v>
      </c>
    </row>
    <row r="11529" spans="1:5" x14ac:dyDescent="0.3">
      <c r="A11529" t="s">
        <v>43192</v>
      </c>
      <c r="B11529" t="s">
        <v>43193</v>
      </c>
      <c r="C11529" t="s">
        <v>43194</v>
      </c>
      <c r="E11529" t="s">
        <v>43195</v>
      </c>
    </row>
    <row r="11530" spans="1:5" x14ac:dyDescent="0.3">
      <c r="A11530" t="s">
        <v>43196</v>
      </c>
      <c r="B11530" t="s">
        <v>43197</v>
      </c>
      <c r="C11530" t="s">
        <v>963</v>
      </c>
      <c r="E11530" t="s">
        <v>43198</v>
      </c>
    </row>
    <row r="11531" spans="1:5" x14ac:dyDescent="0.3">
      <c r="A11531" t="s">
        <v>43199</v>
      </c>
      <c r="B11531" t="s">
        <v>43200</v>
      </c>
      <c r="C11531" t="s">
        <v>963</v>
      </c>
      <c r="E11531" t="s">
        <v>43201</v>
      </c>
    </row>
    <row r="11532" spans="1:5" x14ac:dyDescent="0.3">
      <c r="A11532" t="s">
        <v>43202</v>
      </c>
      <c r="B11532" t="s">
        <v>43203</v>
      </c>
      <c r="C11532" t="s">
        <v>5439</v>
      </c>
      <c r="E11532" t="s">
        <v>43204</v>
      </c>
    </row>
    <row r="11533" spans="1:5" x14ac:dyDescent="0.3">
      <c r="A11533" t="s">
        <v>43205</v>
      </c>
      <c r="B11533" t="s">
        <v>43203</v>
      </c>
      <c r="C11533" t="s">
        <v>5439</v>
      </c>
      <c r="E11533" t="s">
        <v>43206</v>
      </c>
    </row>
    <row r="11534" spans="1:5" x14ac:dyDescent="0.3">
      <c r="A11534" t="s">
        <v>43207</v>
      </c>
      <c r="B11534" t="s">
        <v>43208</v>
      </c>
      <c r="C11534" t="s">
        <v>43209</v>
      </c>
      <c r="E11534" t="s">
        <v>43210</v>
      </c>
    </row>
    <row r="11535" spans="1:5" x14ac:dyDescent="0.3">
      <c r="A11535" t="s">
        <v>43211</v>
      </c>
      <c r="B11535" t="s">
        <v>43212</v>
      </c>
      <c r="C11535" t="s">
        <v>16222</v>
      </c>
      <c r="E11535" t="s">
        <v>43213</v>
      </c>
    </row>
    <row r="11536" spans="1:5" x14ac:dyDescent="0.3">
      <c r="A11536" t="s">
        <v>43214</v>
      </c>
      <c r="B11536" t="s">
        <v>43212</v>
      </c>
      <c r="C11536" t="s">
        <v>12890</v>
      </c>
      <c r="E11536" t="s">
        <v>43215</v>
      </c>
    </row>
    <row r="11537" spans="1:5" x14ac:dyDescent="0.3">
      <c r="A11537" t="s">
        <v>43216</v>
      </c>
      <c r="B11537" t="s">
        <v>43212</v>
      </c>
      <c r="C11537" t="s">
        <v>12890</v>
      </c>
      <c r="E11537" t="s">
        <v>43217</v>
      </c>
    </row>
    <row r="11538" spans="1:5" x14ac:dyDescent="0.3">
      <c r="A11538" t="s">
        <v>43218</v>
      </c>
      <c r="B11538" t="s">
        <v>43219</v>
      </c>
      <c r="C11538" t="s">
        <v>2909</v>
      </c>
      <c r="E11538" t="s">
        <v>43220</v>
      </c>
    </row>
    <row r="11539" spans="1:5" x14ac:dyDescent="0.3">
      <c r="A11539" t="s">
        <v>43221</v>
      </c>
      <c r="B11539" t="s">
        <v>43222</v>
      </c>
      <c r="C11539" t="s">
        <v>43223</v>
      </c>
      <c r="E11539" t="s">
        <v>43224</v>
      </c>
    </row>
    <row r="11540" spans="1:5" x14ac:dyDescent="0.3">
      <c r="A11540" t="s">
        <v>43225</v>
      </c>
      <c r="B11540" t="s">
        <v>43226</v>
      </c>
      <c r="C11540" t="s">
        <v>43227</v>
      </c>
      <c r="E11540" t="s">
        <v>43228</v>
      </c>
    </row>
    <row r="11541" spans="1:5" x14ac:dyDescent="0.3">
      <c r="A11541" t="s">
        <v>43229</v>
      </c>
      <c r="B11541" t="s">
        <v>43230</v>
      </c>
      <c r="C11541" t="s">
        <v>43231</v>
      </c>
      <c r="E11541" t="s">
        <v>43232</v>
      </c>
    </row>
    <row r="11542" spans="1:5" x14ac:dyDescent="0.3">
      <c r="A11542" t="s">
        <v>43233</v>
      </c>
      <c r="B11542" t="s">
        <v>43234</v>
      </c>
      <c r="C11542" t="s">
        <v>43235</v>
      </c>
      <c r="E11542" t="s">
        <v>43236</v>
      </c>
    </row>
    <row r="11543" spans="1:5" x14ac:dyDescent="0.3">
      <c r="A11543" t="s">
        <v>43237</v>
      </c>
      <c r="B11543" t="s">
        <v>43230</v>
      </c>
      <c r="C11543" t="s">
        <v>7921</v>
      </c>
      <c r="E11543" t="s">
        <v>43238</v>
      </c>
    </row>
    <row r="11544" spans="1:5" x14ac:dyDescent="0.3">
      <c r="A11544" t="s">
        <v>43239</v>
      </c>
      <c r="B11544" t="s">
        <v>43230</v>
      </c>
      <c r="C11544" t="s">
        <v>43240</v>
      </c>
      <c r="E11544" t="s">
        <v>43241</v>
      </c>
    </row>
    <row r="11545" spans="1:5" x14ac:dyDescent="0.3">
      <c r="A11545" t="s">
        <v>43242</v>
      </c>
      <c r="B11545" t="s">
        <v>43243</v>
      </c>
      <c r="C11545" t="s">
        <v>22603</v>
      </c>
      <c r="E11545" t="s">
        <v>43244</v>
      </c>
    </row>
    <row r="11546" spans="1:5" x14ac:dyDescent="0.3">
      <c r="A11546" t="s">
        <v>43245</v>
      </c>
      <c r="B11546" t="s">
        <v>43246</v>
      </c>
      <c r="C11546" t="s">
        <v>776</v>
      </c>
      <c r="E11546" t="s">
        <v>43247</v>
      </c>
    </row>
    <row r="11547" spans="1:5" x14ac:dyDescent="0.3">
      <c r="A11547" t="s">
        <v>43248</v>
      </c>
      <c r="B11547" t="s">
        <v>43249</v>
      </c>
      <c r="C11547" t="s">
        <v>43250</v>
      </c>
      <c r="E11547" t="s">
        <v>43251</v>
      </c>
    </row>
    <row r="11548" spans="1:5" x14ac:dyDescent="0.3">
      <c r="A11548" t="s">
        <v>43252</v>
      </c>
      <c r="B11548" t="s">
        <v>43253</v>
      </c>
      <c r="C11548" t="s">
        <v>4776</v>
      </c>
      <c r="E11548" t="s">
        <v>4776</v>
      </c>
    </row>
    <row r="11549" spans="1:5" x14ac:dyDescent="0.3">
      <c r="A11549" t="s">
        <v>43254</v>
      </c>
      <c r="B11549" t="s">
        <v>43255</v>
      </c>
      <c r="C11549" t="s">
        <v>43256</v>
      </c>
      <c r="E11549" t="s">
        <v>43257</v>
      </c>
    </row>
    <row r="11550" spans="1:5" x14ac:dyDescent="0.3">
      <c r="A11550" t="s">
        <v>43258</v>
      </c>
      <c r="B11550" t="s">
        <v>43255</v>
      </c>
      <c r="C11550" t="s">
        <v>43256</v>
      </c>
      <c r="E11550" t="s">
        <v>43259</v>
      </c>
    </row>
    <row r="11551" spans="1:5" x14ac:dyDescent="0.3">
      <c r="A11551" t="s">
        <v>43260</v>
      </c>
      <c r="B11551" t="s">
        <v>43255</v>
      </c>
      <c r="C11551" t="s">
        <v>43261</v>
      </c>
      <c r="E11551" t="s">
        <v>43262</v>
      </c>
    </row>
    <row r="11552" spans="1:5" x14ac:dyDescent="0.3">
      <c r="A11552" t="s">
        <v>43263</v>
      </c>
      <c r="B11552" t="s">
        <v>43264</v>
      </c>
      <c r="C11552" t="s">
        <v>2780</v>
      </c>
      <c r="E11552" t="s">
        <v>43265</v>
      </c>
    </row>
    <row r="11553" spans="1:5" x14ac:dyDescent="0.3">
      <c r="A11553" t="s">
        <v>43266</v>
      </c>
      <c r="B11553" t="s">
        <v>43267</v>
      </c>
      <c r="C11553" t="s">
        <v>2904</v>
      </c>
      <c r="E11553" t="s">
        <v>43268</v>
      </c>
    </row>
    <row r="11554" spans="1:5" x14ac:dyDescent="0.3">
      <c r="A11554" t="s">
        <v>43269</v>
      </c>
      <c r="B11554" t="s">
        <v>43270</v>
      </c>
      <c r="C11554" t="s">
        <v>22603</v>
      </c>
      <c r="E11554" t="s">
        <v>43271</v>
      </c>
    </row>
    <row r="11555" spans="1:5" x14ac:dyDescent="0.3">
      <c r="A11555" t="s">
        <v>43272</v>
      </c>
      <c r="B11555" t="s">
        <v>43273</v>
      </c>
      <c r="C11555" t="s">
        <v>9086</v>
      </c>
      <c r="E11555" t="s">
        <v>43274</v>
      </c>
    </row>
    <row r="11556" spans="1:5" x14ac:dyDescent="0.3">
      <c r="A11556" t="s">
        <v>43275</v>
      </c>
      <c r="B11556" t="s">
        <v>43273</v>
      </c>
      <c r="C11556" t="s">
        <v>9661</v>
      </c>
      <c r="E11556" t="s">
        <v>43276</v>
      </c>
    </row>
    <row r="11557" spans="1:5" x14ac:dyDescent="0.3">
      <c r="A11557" t="s">
        <v>43277</v>
      </c>
      <c r="B11557" t="s">
        <v>43273</v>
      </c>
      <c r="C11557" t="s">
        <v>36092</v>
      </c>
      <c r="E11557" t="s">
        <v>43278</v>
      </c>
    </row>
    <row r="11558" spans="1:5" x14ac:dyDescent="0.3">
      <c r="A11558" t="s">
        <v>43279</v>
      </c>
      <c r="B11558" t="s">
        <v>43273</v>
      </c>
      <c r="C11558" t="s">
        <v>43280</v>
      </c>
      <c r="E11558" t="s">
        <v>43281</v>
      </c>
    </row>
    <row r="11559" spans="1:5" x14ac:dyDescent="0.3">
      <c r="A11559" t="s">
        <v>43282</v>
      </c>
      <c r="B11559" t="s">
        <v>43273</v>
      </c>
      <c r="C11559" t="s">
        <v>43283</v>
      </c>
      <c r="E11559" t="s">
        <v>43284</v>
      </c>
    </row>
    <row r="11560" spans="1:5" x14ac:dyDescent="0.3">
      <c r="A11560" t="s">
        <v>43285</v>
      </c>
      <c r="B11560" t="s">
        <v>43286</v>
      </c>
      <c r="C11560" t="s">
        <v>43280</v>
      </c>
      <c r="E11560" t="s">
        <v>43280</v>
      </c>
    </row>
    <row r="11561" spans="1:5" x14ac:dyDescent="0.3">
      <c r="A11561" t="s">
        <v>43287</v>
      </c>
      <c r="B11561" t="s">
        <v>43288</v>
      </c>
      <c r="C11561" t="s">
        <v>43289</v>
      </c>
      <c r="E11561" t="s">
        <v>43290</v>
      </c>
    </row>
    <row r="11562" spans="1:5" x14ac:dyDescent="0.3">
      <c r="A11562" t="s">
        <v>43291</v>
      </c>
      <c r="B11562" t="s">
        <v>43292</v>
      </c>
      <c r="C11562" t="s">
        <v>43293</v>
      </c>
      <c r="E11562" t="s">
        <v>43294</v>
      </c>
    </row>
    <row r="11563" spans="1:5" x14ac:dyDescent="0.3">
      <c r="A11563" t="s">
        <v>43295</v>
      </c>
      <c r="B11563" t="s">
        <v>43296</v>
      </c>
      <c r="C11563" t="s">
        <v>43297</v>
      </c>
      <c r="E11563" t="s">
        <v>43298</v>
      </c>
    </row>
    <row r="11564" spans="1:5" x14ac:dyDescent="0.3">
      <c r="A11564" t="s">
        <v>43299</v>
      </c>
      <c r="B11564" t="s">
        <v>43300</v>
      </c>
      <c r="C11564" t="s">
        <v>33912</v>
      </c>
      <c r="E11564" t="s">
        <v>43301</v>
      </c>
    </row>
    <row r="11565" spans="1:5" x14ac:dyDescent="0.3">
      <c r="A11565" t="s">
        <v>43302</v>
      </c>
      <c r="B11565" t="s">
        <v>43303</v>
      </c>
      <c r="C11565" t="s">
        <v>27672</v>
      </c>
      <c r="E11565" t="s">
        <v>27672</v>
      </c>
    </row>
    <row r="11566" spans="1:5" x14ac:dyDescent="0.3">
      <c r="A11566" t="s">
        <v>43304</v>
      </c>
      <c r="B11566" t="s">
        <v>43303</v>
      </c>
      <c r="C11566" t="s">
        <v>27672</v>
      </c>
      <c r="E11566" t="s">
        <v>42990</v>
      </c>
    </row>
    <row r="11567" spans="1:5" x14ac:dyDescent="0.3">
      <c r="A11567" t="s">
        <v>43305</v>
      </c>
      <c r="B11567" t="s">
        <v>43306</v>
      </c>
      <c r="C11567" t="s">
        <v>12379</v>
      </c>
      <c r="E11567" t="s">
        <v>43307</v>
      </c>
    </row>
    <row r="11568" spans="1:5" x14ac:dyDescent="0.3">
      <c r="A11568" t="s">
        <v>43308</v>
      </c>
      <c r="B11568" t="s">
        <v>43309</v>
      </c>
      <c r="C11568" t="s">
        <v>33912</v>
      </c>
      <c r="E11568" t="s">
        <v>33912</v>
      </c>
    </row>
    <row r="11569" spans="1:5" x14ac:dyDescent="0.3">
      <c r="A11569" t="s">
        <v>43310</v>
      </c>
      <c r="B11569" t="s">
        <v>43311</v>
      </c>
      <c r="C11569" t="s">
        <v>43312</v>
      </c>
      <c r="E11569" t="s">
        <v>43313</v>
      </c>
    </row>
    <row r="11570" spans="1:5" x14ac:dyDescent="0.3">
      <c r="A11570" t="s">
        <v>43314</v>
      </c>
      <c r="B11570" t="s">
        <v>43315</v>
      </c>
      <c r="C11570" t="s">
        <v>12919</v>
      </c>
      <c r="E11570" t="s">
        <v>43316</v>
      </c>
    </row>
    <row r="11571" spans="1:5" x14ac:dyDescent="0.3">
      <c r="A11571" t="s">
        <v>43317</v>
      </c>
      <c r="B11571" t="s">
        <v>43318</v>
      </c>
      <c r="C11571" t="s">
        <v>43319</v>
      </c>
      <c r="E11571" t="s">
        <v>43320</v>
      </c>
    </row>
    <row r="11572" spans="1:5" x14ac:dyDescent="0.3">
      <c r="A11572" t="s">
        <v>43321</v>
      </c>
      <c r="B11572" t="s">
        <v>43318</v>
      </c>
      <c r="C11572" t="s">
        <v>43319</v>
      </c>
      <c r="E11572" t="s">
        <v>43322</v>
      </c>
    </row>
    <row r="11573" spans="1:5" x14ac:dyDescent="0.3">
      <c r="A11573" t="s">
        <v>43323</v>
      </c>
      <c r="B11573" t="s">
        <v>43324</v>
      </c>
      <c r="C11573" t="s">
        <v>43325</v>
      </c>
      <c r="E11573" t="s">
        <v>43326</v>
      </c>
    </row>
    <row r="11574" spans="1:5" x14ac:dyDescent="0.3">
      <c r="A11574" t="s">
        <v>43327</v>
      </c>
      <c r="B11574" t="s">
        <v>43328</v>
      </c>
      <c r="C11574" t="s">
        <v>41062</v>
      </c>
      <c r="E11574" t="s">
        <v>43329</v>
      </c>
    </row>
    <row r="11575" spans="1:5" x14ac:dyDescent="0.3">
      <c r="A11575" t="s">
        <v>43330</v>
      </c>
      <c r="B11575" t="s">
        <v>43331</v>
      </c>
      <c r="C11575" t="s">
        <v>43332</v>
      </c>
      <c r="E11575" t="s">
        <v>43333</v>
      </c>
    </row>
    <row r="11576" spans="1:5" x14ac:dyDescent="0.3">
      <c r="A11576" t="s">
        <v>43334</v>
      </c>
      <c r="B11576" t="s">
        <v>43335</v>
      </c>
      <c r="C11576" t="s">
        <v>43336</v>
      </c>
      <c r="E11576" t="s">
        <v>43337</v>
      </c>
    </row>
    <row r="11577" spans="1:5" x14ac:dyDescent="0.3">
      <c r="A11577" t="s">
        <v>43338</v>
      </c>
      <c r="B11577" t="s">
        <v>43339</v>
      </c>
      <c r="C11577" t="s">
        <v>43336</v>
      </c>
      <c r="E11577" t="s">
        <v>43340</v>
      </c>
    </row>
    <row r="11578" spans="1:5" x14ac:dyDescent="0.3">
      <c r="A11578" t="s">
        <v>43341</v>
      </c>
      <c r="B11578" t="s">
        <v>43342</v>
      </c>
      <c r="C11578" t="s">
        <v>963</v>
      </c>
      <c r="E11578" t="s">
        <v>43343</v>
      </c>
    </row>
    <row r="11579" spans="1:5" x14ac:dyDescent="0.3">
      <c r="A11579" t="s">
        <v>43344</v>
      </c>
      <c r="B11579" t="s">
        <v>43345</v>
      </c>
      <c r="C11579" t="s">
        <v>43346</v>
      </c>
      <c r="E11579" t="s">
        <v>43347</v>
      </c>
    </row>
    <row r="11580" spans="1:5" x14ac:dyDescent="0.3">
      <c r="A11580" t="s">
        <v>43348</v>
      </c>
      <c r="B11580" t="s">
        <v>43349</v>
      </c>
      <c r="C11580" t="s">
        <v>43350</v>
      </c>
      <c r="E11580" t="s">
        <v>43351</v>
      </c>
    </row>
    <row r="11581" spans="1:5" x14ac:dyDescent="0.3">
      <c r="A11581" t="s">
        <v>43352</v>
      </c>
      <c r="B11581" t="s">
        <v>43353</v>
      </c>
      <c r="C11581" t="s">
        <v>12379</v>
      </c>
      <c r="E11581" t="s">
        <v>43354</v>
      </c>
    </row>
    <row r="11582" spans="1:5" x14ac:dyDescent="0.3">
      <c r="A11582" t="s">
        <v>43355</v>
      </c>
      <c r="B11582" t="s">
        <v>43356</v>
      </c>
      <c r="C11582" t="s">
        <v>16891</v>
      </c>
      <c r="E11582" t="s">
        <v>43357</v>
      </c>
    </row>
    <row r="11583" spans="1:5" x14ac:dyDescent="0.3">
      <c r="A11583" t="s">
        <v>43358</v>
      </c>
      <c r="B11583" t="s">
        <v>43359</v>
      </c>
      <c r="C11583" t="s">
        <v>25370</v>
      </c>
      <c r="E11583" t="s">
        <v>15045</v>
      </c>
    </row>
    <row r="11584" spans="1:5" x14ac:dyDescent="0.3">
      <c r="A11584" t="s">
        <v>43360</v>
      </c>
      <c r="B11584" t="s">
        <v>43359</v>
      </c>
      <c r="C11584" t="s">
        <v>43361</v>
      </c>
      <c r="E11584" t="s">
        <v>43362</v>
      </c>
    </row>
    <row r="11585" spans="1:5" x14ac:dyDescent="0.3">
      <c r="A11585" t="s">
        <v>43363</v>
      </c>
      <c r="B11585" t="s">
        <v>43364</v>
      </c>
      <c r="C11585" t="s">
        <v>43365</v>
      </c>
      <c r="E11585" t="s">
        <v>43366</v>
      </c>
    </row>
    <row r="11586" spans="1:5" x14ac:dyDescent="0.3">
      <c r="A11586" t="s">
        <v>43367</v>
      </c>
      <c r="B11586" t="s">
        <v>43368</v>
      </c>
      <c r="C11586" t="s">
        <v>40849</v>
      </c>
      <c r="E11586" t="s">
        <v>43369</v>
      </c>
    </row>
    <row r="11587" spans="1:5" x14ac:dyDescent="0.3">
      <c r="A11587" t="s">
        <v>43370</v>
      </c>
      <c r="B11587" t="s">
        <v>43368</v>
      </c>
      <c r="C11587" t="s">
        <v>6552</v>
      </c>
      <c r="E11587" t="s">
        <v>43371</v>
      </c>
    </row>
    <row r="11588" spans="1:5" x14ac:dyDescent="0.3">
      <c r="A11588" t="s">
        <v>43372</v>
      </c>
      <c r="B11588" t="s">
        <v>43373</v>
      </c>
      <c r="C11588" t="s">
        <v>43374</v>
      </c>
      <c r="E11588" t="s">
        <v>43375</v>
      </c>
    </row>
    <row r="11589" spans="1:5" x14ac:dyDescent="0.3">
      <c r="A11589" t="s">
        <v>43376</v>
      </c>
      <c r="B11589" t="s">
        <v>43377</v>
      </c>
      <c r="C11589" t="s">
        <v>5078</v>
      </c>
      <c r="E11589" t="s">
        <v>43378</v>
      </c>
    </row>
    <row r="11590" spans="1:5" x14ac:dyDescent="0.3">
      <c r="A11590" t="s">
        <v>43379</v>
      </c>
      <c r="B11590" t="s">
        <v>43380</v>
      </c>
      <c r="C11590" t="s">
        <v>43381</v>
      </c>
      <c r="E11590" t="s">
        <v>43382</v>
      </c>
    </row>
    <row r="11591" spans="1:5" x14ac:dyDescent="0.3">
      <c r="A11591" t="s">
        <v>43383</v>
      </c>
      <c r="B11591" t="s">
        <v>43384</v>
      </c>
      <c r="C11591" t="s">
        <v>43385</v>
      </c>
      <c r="E11591" t="s">
        <v>43386</v>
      </c>
    </row>
    <row r="11592" spans="1:5" x14ac:dyDescent="0.3">
      <c r="A11592" t="s">
        <v>43387</v>
      </c>
      <c r="B11592" t="s">
        <v>43388</v>
      </c>
      <c r="C11592" t="s">
        <v>43389</v>
      </c>
      <c r="E11592" t="s">
        <v>43390</v>
      </c>
    </row>
    <row r="11593" spans="1:5" x14ac:dyDescent="0.3">
      <c r="A11593" t="s">
        <v>43391</v>
      </c>
      <c r="B11593" t="s">
        <v>43392</v>
      </c>
      <c r="C11593" t="s">
        <v>43393</v>
      </c>
      <c r="E11593" t="s">
        <v>43394</v>
      </c>
    </row>
    <row r="11594" spans="1:5" x14ac:dyDescent="0.3">
      <c r="A11594" t="s">
        <v>43395</v>
      </c>
      <c r="B11594" t="s">
        <v>43392</v>
      </c>
      <c r="C11594" t="s">
        <v>43396</v>
      </c>
      <c r="E11594" t="s">
        <v>43397</v>
      </c>
    </row>
    <row r="11595" spans="1:5" x14ac:dyDescent="0.3">
      <c r="A11595" t="s">
        <v>43398</v>
      </c>
      <c r="B11595" t="s">
        <v>43392</v>
      </c>
      <c r="C11595" t="s">
        <v>43399</v>
      </c>
      <c r="E11595" t="s">
        <v>43400</v>
      </c>
    </row>
    <row r="11596" spans="1:5" x14ac:dyDescent="0.3">
      <c r="A11596" t="s">
        <v>43401</v>
      </c>
      <c r="B11596" t="s">
        <v>43392</v>
      </c>
      <c r="C11596" t="s">
        <v>43402</v>
      </c>
      <c r="E11596" t="s">
        <v>43403</v>
      </c>
    </row>
    <row r="11597" spans="1:5" x14ac:dyDescent="0.3">
      <c r="A11597" t="s">
        <v>43404</v>
      </c>
      <c r="B11597" t="s">
        <v>43392</v>
      </c>
      <c r="C11597" t="s">
        <v>43405</v>
      </c>
      <c r="E11597" t="s">
        <v>43406</v>
      </c>
    </row>
    <row r="11598" spans="1:5" x14ac:dyDescent="0.3">
      <c r="A11598" t="s">
        <v>43407</v>
      </c>
      <c r="B11598" t="s">
        <v>43392</v>
      </c>
      <c r="C11598" t="s">
        <v>43408</v>
      </c>
      <c r="E11598" t="s">
        <v>43409</v>
      </c>
    </row>
    <row r="11599" spans="1:5" x14ac:dyDescent="0.3">
      <c r="A11599" t="s">
        <v>43410</v>
      </c>
      <c r="B11599" t="s">
        <v>43392</v>
      </c>
      <c r="C11599" t="s">
        <v>43411</v>
      </c>
      <c r="E11599" t="s">
        <v>43406</v>
      </c>
    </row>
    <row r="11600" spans="1:5" x14ac:dyDescent="0.3">
      <c r="A11600" t="s">
        <v>43412</v>
      </c>
      <c r="B11600" t="s">
        <v>43392</v>
      </c>
      <c r="C11600" t="s">
        <v>43413</v>
      </c>
      <c r="E11600" t="s">
        <v>43414</v>
      </c>
    </row>
    <row r="11601" spans="1:5" x14ac:dyDescent="0.3">
      <c r="A11601" t="s">
        <v>43415</v>
      </c>
      <c r="B11601" t="s">
        <v>43392</v>
      </c>
      <c r="C11601" t="s">
        <v>43393</v>
      </c>
      <c r="E11601" t="s">
        <v>43406</v>
      </c>
    </row>
    <row r="11602" spans="1:5" x14ac:dyDescent="0.3">
      <c r="A11602" t="s">
        <v>43416</v>
      </c>
      <c r="B11602" t="s">
        <v>43392</v>
      </c>
      <c r="C11602" t="s">
        <v>43417</v>
      </c>
      <c r="E11602" t="s">
        <v>43418</v>
      </c>
    </row>
    <row r="11603" spans="1:5" x14ac:dyDescent="0.3">
      <c r="A11603" t="s">
        <v>43419</v>
      </c>
      <c r="B11603" t="s">
        <v>43392</v>
      </c>
      <c r="C11603" t="s">
        <v>43393</v>
      </c>
      <c r="E11603" t="s">
        <v>43394</v>
      </c>
    </row>
    <row r="11604" spans="1:5" x14ac:dyDescent="0.3">
      <c r="A11604" t="s">
        <v>43420</v>
      </c>
      <c r="B11604" t="s">
        <v>43392</v>
      </c>
      <c r="C11604" t="s">
        <v>24116</v>
      </c>
      <c r="E11604" t="s">
        <v>43421</v>
      </c>
    </row>
    <row r="11605" spans="1:5" x14ac:dyDescent="0.3">
      <c r="A11605" t="s">
        <v>43422</v>
      </c>
      <c r="B11605" t="s">
        <v>43392</v>
      </c>
      <c r="C11605" t="s">
        <v>43393</v>
      </c>
      <c r="E11605" t="s">
        <v>43394</v>
      </c>
    </row>
    <row r="11606" spans="1:5" x14ac:dyDescent="0.3">
      <c r="A11606" t="s">
        <v>43423</v>
      </c>
      <c r="B11606" t="s">
        <v>43424</v>
      </c>
      <c r="C11606" t="s">
        <v>43425</v>
      </c>
      <c r="E11606" t="s">
        <v>43425</v>
      </c>
    </row>
    <row r="11607" spans="1:5" x14ac:dyDescent="0.3">
      <c r="A11607" t="s">
        <v>43426</v>
      </c>
      <c r="B11607" t="s">
        <v>43427</v>
      </c>
      <c r="C11607" t="s">
        <v>43428</v>
      </c>
      <c r="E11607" t="s">
        <v>43429</v>
      </c>
    </row>
    <row r="11608" spans="1:5" x14ac:dyDescent="0.3">
      <c r="A11608" t="s">
        <v>43430</v>
      </c>
      <c r="B11608" t="s">
        <v>43427</v>
      </c>
      <c r="C11608" t="s">
        <v>3711</v>
      </c>
      <c r="E11608" t="s">
        <v>43431</v>
      </c>
    </row>
    <row r="11609" spans="1:5" x14ac:dyDescent="0.3">
      <c r="A11609" t="s">
        <v>43432</v>
      </c>
      <c r="B11609" t="s">
        <v>43427</v>
      </c>
      <c r="C11609" t="s">
        <v>43433</v>
      </c>
      <c r="E11609" t="s">
        <v>43434</v>
      </c>
    </row>
    <row r="11610" spans="1:5" x14ac:dyDescent="0.3">
      <c r="A11610" t="s">
        <v>43435</v>
      </c>
      <c r="B11610" t="s">
        <v>43436</v>
      </c>
      <c r="C11610" t="s">
        <v>43437</v>
      </c>
      <c r="E11610" t="s">
        <v>43438</v>
      </c>
    </row>
    <row r="11611" spans="1:5" x14ac:dyDescent="0.3">
      <c r="A11611" t="s">
        <v>43439</v>
      </c>
      <c r="B11611" t="s">
        <v>43440</v>
      </c>
      <c r="C11611" t="s">
        <v>43441</v>
      </c>
      <c r="E11611" t="s">
        <v>43442</v>
      </c>
    </row>
    <row r="11612" spans="1:5" x14ac:dyDescent="0.3">
      <c r="A11612" t="s">
        <v>43443</v>
      </c>
      <c r="B11612" t="s">
        <v>43444</v>
      </c>
      <c r="C11612" t="s">
        <v>101</v>
      </c>
      <c r="E11612" t="s">
        <v>43445</v>
      </c>
    </row>
    <row r="11613" spans="1:5" x14ac:dyDescent="0.3">
      <c r="A11613" t="s">
        <v>43446</v>
      </c>
      <c r="B11613" t="s">
        <v>43444</v>
      </c>
      <c r="C11613" t="s">
        <v>43447</v>
      </c>
      <c r="E11613" t="s">
        <v>43448</v>
      </c>
    </row>
    <row r="11614" spans="1:5" x14ac:dyDescent="0.3">
      <c r="A11614" t="s">
        <v>43449</v>
      </c>
      <c r="B11614" t="s">
        <v>43444</v>
      </c>
      <c r="C11614" t="s">
        <v>15890</v>
      </c>
      <c r="E11614" t="s">
        <v>43450</v>
      </c>
    </row>
    <row r="11615" spans="1:5" x14ac:dyDescent="0.3">
      <c r="A11615" t="s">
        <v>43451</v>
      </c>
      <c r="B11615" t="s">
        <v>43452</v>
      </c>
      <c r="C11615" t="s">
        <v>43447</v>
      </c>
      <c r="E11615" t="s">
        <v>43447</v>
      </c>
    </row>
    <row r="11616" spans="1:5" x14ac:dyDescent="0.3">
      <c r="A11616" t="s">
        <v>43453</v>
      </c>
      <c r="B11616" t="s">
        <v>43454</v>
      </c>
      <c r="C11616" t="s">
        <v>43455</v>
      </c>
      <c r="E11616" t="s">
        <v>43456</v>
      </c>
    </row>
    <row r="11617" spans="1:5" x14ac:dyDescent="0.3">
      <c r="A11617" t="s">
        <v>43457</v>
      </c>
      <c r="B11617" t="s">
        <v>43458</v>
      </c>
      <c r="C11617" t="s">
        <v>43459</v>
      </c>
      <c r="E11617" t="s">
        <v>43460</v>
      </c>
    </row>
    <row r="11618" spans="1:5" x14ac:dyDescent="0.3">
      <c r="A11618" t="s">
        <v>43461</v>
      </c>
      <c r="B11618" t="s">
        <v>43462</v>
      </c>
      <c r="C11618" t="s">
        <v>43463</v>
      </c>
      <c r="E11618" t="s">
        <v>43464</v>
      </c>
    </row>
    <row r="11619" spans="1:5" x14ac:dyDescent="0.3">
      <c r="A11619" t="s">
        <v>43465</v>
      </c>
      <c r="B11619" t="s">
        <v>43466</v>
      </c>
      <c r="C11619" t="s">
        <v>43467</v>
      </c>
      <c r="E11619" t="s">
        <v>43468</v>
      </c>
    </row>
    <row r="11620" spans="1:5" x14ac:dyDescent="0.3">
      <c r="A11620" t="s">
        <v>43469</v>
      </c>
      <c r="B11620" t="s">
        <v>43470</v>
      </c>
      <c r="C11620" t="s">
        <v>43471</v>
      </c>
      <c r="E11620" t="s">
        <v>43472</v>
      </c>
    </row>
    <row r="11621" spans="1:5" x14ac:dyDescent="0.3">
      <c r="A11621" t="s">
        <v>43473</v>
      </c>
      <c r="B11621" t="s">
        <v>43470</v>
      </c>
      <c r="C11621" t="s">
        <v>43474</v>
      </c>
      <c r="E11621" t="s">
        <v>43475</v>
      </c>
    </row>
    <row r="11622" spans="1:5" x14ac:dyDescent="0.3">
      <c r="A11622" t="s">
        <v>43476</v>
      </c>
      <c r="B11622" t="s">
        <v>43477</v>
      </c>
      <c r="C11622" t="s">
        <v>23397</v>
      </c>
      <c r="E11622" t="s">
        <v>43478</v>
      </c>
    </row>
    <row r="11623" spans="1:5" x14ac:dyDescent="0.3">
      <c r="A11623" t="s">
        <v>43479</v>
      </c>
      <c r="B11623" t="s">
        <v>43480</v>
      </c>
      <c r="C11623" t="s">
        <v>43481</v>
      </c>
      <c r="E11623" t="s">
        <v>43481</v>
      </c>
    </row>
    <row r="11624" spans="1:5" x14ac:dyDescent="0.3">
      <c r="A11624" t="s">
        <v>43482</v>
      </c>
      <c r="B11624" t="s">
        <v>43483</v>
      </c>
      <c r="C11624" t="s">
        <v>43484</v>
      </c>
      <c r="E11624" t="s">
        <v>43485</v>
      </c>
    </row>
    <row r="11625" spans="1:5" x14ac:dyDescent="0.3">
      <c r="A11625" t="s">
        <v>43486</v>
      </c>
      <c r="B11625" t="s">
        <v>43483</v>
      </c>
      <c r="C11625" t="s">
        <v>43487</v>
      </c>
      <c r="E11625" t="s">
        <v>43488</v>
      </c>
    </row>
    <row r="11626" spans="1:5" x14ac:dyDescent="0.3">
      <c r="A11626" t="s">
        <v>43489</v>
      </c>
      <c r="B11626" t="s">
        <v>43490</v>
      </c>
      <c r="C11626" t="s">
        <v>37221</v>
      </c>
      <c r="E11626" t="s">
        <v>43491</v>
      </c>
    </row>
    <row r="11627" spans="1:5" x14ac:dyDescent="0.3">
      <c r="A11627" t="s">
        <v>43492</v>
      </c>
      <c r="B11627" t="s">
        <v>43490</v>
      </c>
      <c r="C11627" t="s">
        <v>37221</v>
      </c>
      <c r="E11627" t="s">
        <v>43493</v>
      </c>
    </row>
    <row r="11628" spans="1:5" x14ac:dyDescent="0.3">
      <c r="A11628" t="s">
        <v>43494</v>
      </c>
      <c r="B11628" t="s">
        <v>43495</v>
      </c>
      <c r="C11628" t="s">
        <v>37221</v>
      </c>
      <c r="E11628" t="s">
        <v>37221</v>
      </c>
    </row>
    <row r="11629" spans="1:5" x14ac:dyDescent="0.3">
      <c r="A11629" t="s">
        <v>43496</v>
      </c>
      <c r="B11629" t="s">
        <v>43495</v>
      </c>
      <c r="C11629" t="s">
        <v>43497</v>
      </c>
      <c r="E11629" t="s">
        <v>43498</v>
      </c>
    </row>
    <row r="11630" spans="1:5" x14ac:dyDescent="0.3">
      <c r="A11630" t="s">
        <v>43499</v>
      </c>
      <c r="B11630" t="s">
        <v>43495</v>
      </c>
      <c r="C11630" t="s">
        <v>43497</v>
      </c>
      <c r="E11630" t="s">
        <v>43500</v>
      </c>
    </row>
    <row r="11631" spans="1:5" x14ac:dyDescent="0.3">
      <c r="A11631" t="s">
        <v>43501</v>
      </c>
      <c r="B11631" t="s">
        <v>43495</v>
      </c>
      <c r="C11631" t="s">
        <v>5039</v>
      </c>
      <c r="E11631" t="s">
        <v>43502</v>
      </c>
    </row>
    <row r="11632" spans="1:5" x14ac:dyDescent="0.3">
      <c r="A11632" t="s">
        <v>43503</v>
      </c>
      <c r="B11632" t="s">
        <v>43504</v>
      </c>
      <c r="C11632" t="s">
        <v>13038</v>
      </c>
      <c r="E11632" t="s">
        <v>43505</v>
      </c>
    </row>
    <row r="11633" spans="1:5" x14ac:dyDescent="0.3">
      <c r="A11633" t="s">
        <v>43506</v>
      </c>
      <c r="B11633" t="s">
        <v>43507</v>
      </c>
      <c r="C11633" t="s">
        <v>11074</v>
      </c>
      <c r="E11633" t="s">
        <v>43508</v>
      </c>
    </row>
    <row r="11634" spans="1:5" x14ac:dyDescent="0.3">
      <c r="A11634" t="s">
        <v>43509</v>
      </c>
      <c r="B11634" t="s">
        <v>43510</v>
      </c>
      <c r="C11634" t="s">
        <v>43511</v>
      </c>
      <c r="E11634" t="s">
        <v>43512</v>
      </c>
    </row>
    <row r="11635" spans="1:5" x14ac:dyDescent="0.3">
      <c r="A11635" t="s">
        <v>43513</v>
      </c>
      <c r="B11635" t="s">
        <v>43514</v>
      </c>
      <c r="C11635" t="s">
        <v>43515</v>
      </c>
      <c r="E11635" t="s">
        <v>43516</v>
      </c>
    </row>
    <row r="11636" spans="1:5" x14ac:dyDescent="0.3">
      <c r="A11636" t="s">
        <v>43517</v>
      </c>
      <c r="B11636" t="s">
        <v>43514</v>
      </c>
      <c r="C11636" t="s">
        <v>43518</v>
      </c>
      <c r="E11636" t="s">
        <v>43519</v>
      </c>
    </row>
    <row r="11637" spans="1:5" x14ac:dyDescent="0.3">
      <c r="A11637" t="s">
        <v>43520</v>
      </c>
      <c r="B11637" t="s">
        <v>43514</v>
      </c>
      <c r="C11637" t="s">
        <v>43521</v>
      </c>
      <c r="E11637" t="s">
        <v>43522</v>
      </c>
    </row>
    <row r="11638" spans="1:5" x14ac:dyDescent="0.3">
      <c r="A11638" t="s">
        <v>43523</v>
      </c>
      <c r="B11638" t="s">
        <v>43514</v>
      </c>
      <c r="C11638" t="s">
        <v>43524</v>
      </c>
      <c r="E11638" t="s">
        <v>43525</v>
      </c>
    </row>
    <row r="11639" spans="1:5" x14ac:dyDescent="0.3">
      <c r="A11639" t="s">
        <v>43526</v>
      </c>
      <c r="B11639" t="s">
        <v>43527</v>
      </c>
      <c r="C11639" t="s">
        <v>2872</v>
      </c>
      <c r="E11639" t="s">
        <v>43528</v>
      </c>
    </row>
    <row r="11640" spans="1:5" x14ac:dyDescent="0.3">
      <c r="A11640" t="s">
        <v>43529</v>
      </c>
      <c r="B11640" t="s">
        <v>43530</v>
      </c>
      <c r="C11640" t="s">
        <v>43531</v>
      </c>
      <c r="E11640" t="s">
        <v>43532</v>
      </c>
    </row>
    <row r="11641" spans="1:5" x14ac:dyDescent="0.3">
      <c r="A11641" t="s">
        <v>43533</v>
      </c>
      <c r="B11641" t="s">
        <v>43534</v>
      </c>
      <c r="C11641" t="s">
        <v>23397</v>
      </c>
      <c r="E11641" t="s">
        <v>43535</v>
      </c>
    </row>
    <row r="11642" spans="1:5" x14ac:dyDescent="0.3">
      <c r="A11642" t="s">
        <v>43536</v>
      </c>
      <c r="B11642" t="s">
        <v>43537</v>
      </c>
      <c r="C11642" t="s">
        <v>7109</v>
      </c>
      <c r="E11642" t="s">
        <v>43538</v>
      </c>
    </row>
    <row r="11643" spans="1:5" x14ac:dyDescent="0.3">
      <c r="A11643" t="s">
        <v>43539</v>
      </c>
      <c r="B11643" t="s">
        <v>43540</v>
      </c>
      <c r="C11643" t="s">
        <v>40798</v>
      </c>
      <c r="E11643" t="s">
        <v>43541</v>
      </c>
    </row>
    <row r="11644" spans="1:5" x14ac:dyDescent="0.3">
      <c r="A11644" t="s">
        <v>43542</v>
      </c>
      <c r="B11644" t="s">
        <v>43543</v>
      </c>
      <c r="C11644" t="s">
        <v>776</v>
      </c>
      <c r="E11644" t="s">
        <v>43544</v>
      </c>
    </row>
    <row r="11645" spans="1:5" x14ac:dyDescent="0.3">
      <c r="A11645" t="s">
        <v>43545</v>
      </c>
      <c r="B11645" t="s">
        <v>43546</v>
      </c>
      <c r="C11645" t="s">
        <v>776</v>
      </c>
      <c r="E11645" t="s">
        <v>43547</v>
      </c>
    </row>
    <row r="11646" spans="1:5" x14ac:dyDescent="0.3">
      <c r="A11646" t="s">
        <v>43548</v>
      </c>
      <c r="B11646" t="s">
        <v>43549</v>
      </c>
      <c r="C11646" t="s">
        <v>16269</v>
      </c>
      <c r="E11646" t="s">
        <v>43550</v>
      </c>
    </row>
    <row r="11647" spans="1:5" x14ac:dyDescent="0.3">
      <c r="A11647" t="s">
        <v>43551</v>
      </c>
      <c r="B11647" t="s">
        <v>43552</v>
      </c>
      <c r="C11647" t="s">
        <v>18631</v>
      </c>
      <c r="E11647" t="s">
        <v>43553</v>
      </c>
    </row>
    <row r="11648" spans="1:5" x14ac:dyDescent="0.3">
      <c r="A11648" t="s">
        <v>43554</v>
      </c>
      <c r="B11648" t="s">
        <v>43555</v>
      </c>
      <c r="C11648" t="s">
        <v>35749</v>
      </c>
      <c r="E11648" t="s">
        <v>43556</v>
      </c>
    </row>
    <row r="11649" spans="1:5" x14ac:dyDescent="0.3">
      <c r="A11649" t="s">
        <v>43557</v>
      </c>
      <c r="B11649" t="s">
        <v>43555</v>
      </c>
      <c r="C11649" t="s">
        <v>43558</v>
      </c>
      <c r="E11649" t="s">
        <v>43559</v>
      </c>
    </row>
    <row r="11650" spans="1:5" x14ac:dyDescent="0.3">
      <c r="A11650" t="s">
        <v>43560</v>
      </c>
      <c r="B11650" t="s">
        <v>43555</v>
      </c>
      <c r="C11650" t="s">
        <v>5039</v>
      </c>
      <c r="E11650" t="s">
        <v>43561</v>
      </c>
    </row>
    <row r="11651" spans="1:5" x14ac:dyDescent="0.3">
      <c r="A11651" t="s">
        <v>43562</v>
      </c>
      <c r="B11651" t="s">
        <v>43563</v>
      </c>
      <c r="C11651" t="s">
        <v>42820</v>
      </c>
      <c r="E11651" t="s">
        <v>43564</v>
      </c>
    </row>
    <row r="11652" spans="1:5" x14ac:dyDescent="0.3">
      <c r="A11652" t="s">
        <v>43565</v>
      </c>
      <c r="B11652" t="s">
        <v>43566</v>
      </c>
      <c r="C11652" t="s">
        <v>43567</v>
      </c>
      <c r="E11652" t="s">
        <v>43568</v>
      </c>
    </row>
    <row r="11653" spans="1:5" x14ac:dyDescent="0.3">
      <c r="A11653" t="s">
        <v>43569</v>
      </c>
      <c r="B11653" t="s">
        <v>43570</v>
      </c>
      <c r="C11653" t="s">
        <v>43571</v>
      </c>
      <c r="E11653" t="s">
        <v>43572</v>
      </c>
    </row>
    <row r="11654" spans="1:5" x14ac:dyDescent="0.3">
      <c r="A11654" t="s">
        <v>43573</v>
      </c>
      <c r="B11654" t="s">
        <v>43574</v>
      </c>
      <c r="C11654" t="s">
        <v>43575</v>
      </c>
      <c r="E11654" t="s">
        <v>43576</v>
      </c>
    </row>
    <row r="11655" spans="1:5" x14ac:dyDescent="0.3">
      <c r="A11655" t="s">
        <v>43577</v>
      </c>
      <c r="B11655" t="s">
        <v>43578</v>
      </c>
      <c r="C11655" t="s">
        <v>43579</v>
      </c>
      <c r="E11655" t="s">
        <v>43580</v>
      </c>
    </row>
    <row r="11656" spans="1:5" x14ac:dyDescent="0.3">
      <c r="A11656" t="s">
        <v>43581</v>
      </c>
      <c r="B11656" t="s">
        <v>43582</v>
      </c>
      <c r="C11656" t="s">
        <v>27589</v>
      </c>
      <c r="E11656" t="s">
        <v>27589</v>
      </c>
    </row>
    <row r="11657" spans="1:5" x14ac:dyDescent="0.3">
      <c r="A11657" t="s">
        <v>43583</v>
      </c>
      <c r="B11657" t="s">
        <v>43582</v>
      </c>
      <c r="C11657" t="s">
        <v>8292</v>
      </c>
      <c r="E11657" t="s">
        <v>43584</v>
      </c>
    </row>
    <row r="11658" spans="1:5" x14ac:dyDescent="0.3">
      <c r="A11658" t="s">
        <v>43585</v>
      </c>
      <c r="B11658" t="s">
        <v>43582</v>
      </c>
      <c r="C11658" t="s">
        <v>43586</v>
      </c>
      <c r="E11658" t="s">
        <v>43587</v>
      </c>
    </row>
    <row r="11659" spans="1:5" x14ac:dyDescent="0.3">
      <c r="A11659" t="s">
        <v>43588</v>
      </c>
      <c r="B11659" t="s">
        <v>43582</v>
      </c>
      <c r="C11659" t="s">
        <v>43586</v>
      </c>
      <c r="E11659" t="s">
        <v>43589</v>
      </c>
    </row>
    <row r="11660" spans="1:5" x14ac:dyDescent="0.3">
      <c r="A11660" t="s">
        <v>43590</v>
      </c>
      <c r="B11660" t="s">
        <v>43591</v>
      </c>
      <c r="C11660" t="s">
        <v>14884</v>
      </c>
      <c r="E11660" t="s">
        <v>43592</v>
      </c>
    </row>
    <row r="11661" spans="1:5" x14ac:dyDescent="0.3">
      <c r="A11661" t="s">
        <v>43593</v>
      </c>
      <c r="B11661" t="s">
        <v>43594</v>
      </c>
      <c r="C11661" t="s">
        <v>27589</v>
      </c>
      <c r="E11661" t="s">
        <v>43595</v>
      </c>
    </row>
    <row r="11662" spans="1:5" x14ac:dyDescent="0.3">
      <c r="A11662" t="s">
        <v>43596</v>
      </c>
      <c r="B11662" t="s">
        <v>43597</v>
      </c>
      <c r="C11662" t="s">
        <v>43598</v>
      </c>
      <c r="E11662" t="s">
        <v>43599</v>
      </c>
    </row>
    <row r="11663" spans="1:5" x14ac:dyDescent="0.3">
      <c r="A11663" t="s">
        <v>43600</v>
      </c>
      <c r="B11663" t="s">
        <v>43601</v>
      </c>
      <c r="C11663" t="s">
        <v>43602</v>
      </c>
      <c r="E11663" t="s">
        <v>43603</v>
      </c>
    </row>
    <row r="11664" spans="1:5" x14ac:dyDescent="0.3">
      <c r="A11664" t="s">
        <v>43604</v>
      </c>
      <c r="B11664" t="s">
        <v>43605</v>
      </c>
      <c r="C11664" t="s">
        <v>43606</v>
      </c>
      <c r="E11664" t="s">
        <v>43607</v>
      </c>
    </row>
    <row r="11665" spans="1:5" x14ac:dyDescent="0.3">
      <c r="A11665" t="s">
        <v>43608</v>
      </c>
      <c r="B11665" t="s">
        <v>43609</v>
      </c>
      <c r="C11665" t="s">
        <v>29991</v>
      </c>
      <c r="E11665" t="s">
        <v>43610</v>
      </c>
    </row>
    <row r="11666" spans="1:5" x14ac:dyDescent="0.3">
      <c r="A11666" t="s">
        <v>43611</v>
      </c>
      <c r="B11666" t="s">
        <v>43612</v>
      </c>
      <c r="C11666" t="s">
        <v>9661</v>
      </c>
      <c r="E11666" t="s">
        <v>43613</v>
      </c>
    </row>
    <row r="11667" spans="1:5" x14ac:dyDescent="0.3">
      <c r="A11667" t="s">
        <v>43614</v>
      </c>
      <c r="B11667" t="s">
        <v>43615</v>
      </c>
      <c r="C11667" t="s">
        <v>43616</v>
      </c>
      <c r="E11667" t="s">
        <v>43617</v>
      </c>
    </row>
    <row r="11668" spans="1:5" x14ac:dyDescent="0.3">
      <c r="A11668" t="s">
        <v>43618</v>
      </c>
      <c r="B11668" t="s">
        <v>43619</v>
      </c>
      <c r="C11668" t="s">
        <v>43620</v>
      </c>
      <c r="E11668" t="s">
        <v>43621</v>
      </c>
    </row>
    <row r="11669" spans="1:5" x14ac:dyDescent="0.3">
      <c r="A11669" t="s">
        <v>43622</v>
      </c>
      <c r="B11669" t="s">
        <v>43619</v>
      </c>
      <c r="C11669" t="s">
        <v>43620</v>
      </c>
      <c r="E11669" t="s">
        <v>43623</v>
      </c>
    </row>
    <row r="11670" spans="1:5" x14ac:dyDescent="0.3">
      <c r="A11670" t="s">
        <v>43624</v>
      </c>
      <c r="B11670" t="s">
        <v>43619</v>
      </c>
      <c r="C11670" t="s">
        <v>43620</v>
      </c>
      <c r="E11670" t="s">
        <v>43625</v>
      </c>
    </row>
    <row r="11671" spans="1:5" x14ac:dyDescent="0.3">
      <c r="A11671" t="s">
        <v>43626</v>
      </c>
      <c r="B11671" t="s">
        <v>43619</v>
      </c>
      <c r="C11671" t="s">
        <v>43620</v>
      </c>
      <c r="E11671" t="s">
        <v>43627</v>
      </c>
    </row>
    <row r="11672" spans="1:5" x14ac:dyDescent="0.3">
      <c r="A11672" t="s">
        <v>43628</v>
      </c>
      <c r="B11672" t="s">
        <v>43619</v>
      </c>
      <c r="C11672" t="s">
        <v>43629</v>
      </c>
      <c r="E11672" t="s">
        <v>43630</v>
      </c>
    </row>
    <row r="11673" spans="1:5" x14ac:dyDescent="0.3">
      <c r="A11673" t="s">
        <v>43631</v>
      </c>
      <c r="B11673" t="s">
        <v>43619</v>
      </c>
      <c r="C11673" t="s">
        <v>43632</v>
      </c>
      <c r="E11673" t="s">
        <v>43633</v>
      </c>
    </row>
    <row r="11674" spans="1:5" x14ac:dyDescent="0.3">
      <c r="A11674" t="s">
        <v>43634</v>
      </c>
      <c r="B11674" t="s">
        <v>43619</v>
      </c>
      <c r="C11674" t="s">
        <v>43635</v>
      </c>
      <c r="E11674" t="s">
        <v>43636</v>
      </c>
    </row>
    <row r="11675" spans="1:5" x14ac:dyDescent="0.3">
      <c r="A11675" t="s">
        <v>43637</v>
      </c>
      <c r="B11675" t="s">
        <v>43638</v>
      </c>
      <c r="C11675" t="s">
        <v>43639</v>
      </c>
      <c r="E11675" t="s">
        <v>43640</v>
      </c>
    </row>
    <row r="11676" spans="1:5" x14ac:dyDescent="0.3">
      <c r="A11676" t="s">
        <v>43641</v>
      </c>
      <c r="B11676" t="s">
        <v>43642</v>
      </c>
      <c r="C11676" t="s">
        <v>43643</v>
      </c>
      <c r="E11676" t="s">
        <v>43644</v>
      </c>
    </row>
    <row r="11677" spans="1:5" x14ac:dyDescent="0.3">
      <c r="A11677" t="s">
        <v>43645</v>
      </c>
      <c r="B11677" t="s">
        <v>43646</v>
      </c>
      <c r="C11677" t="s">
        <v>39696</v>
      </c>
      <c r="E11677" t="s">
        <v>43647</v>
      </c>
    </row>
    <row r="11678" spans="1:5" x14ac:dyDescent="0.3">
      <c r="A11678" t="s">
        <v>43648</v>
      </c>
      <c r="B11678" t="s">
        <v>43649</v>
      </c>
      <c r="C11678" t="s">
        <v>12535</v>
      </c>
      <c r="E11678" t="s">
        <v>43650</v>
      </c>
    </row>
    <row r="11679" spans="1:5" x14ac:dyDescent="0.3">
      <c r="A11679" t="s">
        <v>43651</v>
      </c>
      <c r="B11679" t="s">
        <v>43652</v>
      </c>
      <c r="C11679" t="s">
        <v>43653</v>
      </c>
      <c r="E11679" t="s">
        <v>43654</v>
      </c>
    </row>
    <row r="11680" spans="1:5" x14ac:dyDescent="0.3">
      <c r="A11680" t="s">
        <v>43655</v>
      </c>
      <c r="B11680" t="s">
        <v>43656</v>
      </c>
      <c r="C11680" t="s">
        <v>43657</v>
      </c>
      <c r="E11680" t="s">
        <v>43658</v>
      </c>
    </row>
    <row r="11681" spans="1:5" x14ac:dyDescent="0.3">
      <c r="A11681" t="s">
        <v>43659</v>
      </c>
      <c r="B11681" t="s">
        <v>43660</v>
      </c>
      <c r="C11681" t="s">
        <v>43661</v>
      </c>
      <c r="E11681" t="s">
        <v>43662</v>
      </c>
    </row>
    <row r="11682" spans="1:5" x14ac:dyDescent="0.3">
      <c r="A11682" t="s">
        <v>43663</v>
      </c>
      <c r="B11682" t="s">
        <v>43664</v>
      </c>
      <c r="C11682" t="s">
        <v>2340</v>
      </c>
      <c r="E11682" t="s">
        <v>43665</v>
      </c>
    </row>
    <row r="11683" spans="1:5" x14ac:dyDescent="0.3">
      <c r="A11683" t="s">
        <v>43666</v>
      </c>
      <c r="B11683" t="s">
        <v>43667</v>
      </c>
      <c r="C11683" t="s">
        <v>43668</v>
      </c>
      <c r="E11683" t="s">
        <v>43669</v>
      </c>
    </row>
    <row r="11684" spans="1:5" x14ac:dyDescent="0.3">
      <c r="A11684" t="s">
        <v>43670</v>
      </c>
      <c r="B11684" t="s">
        <v>43671</v>
      </c>
      <c r="C11684" t="s">
        <v>2340</v>
      </c>
      <c r="E11684" t="s">
        <v>43672</v>
      </c>
    </row>
    <row r="11685" spans="1:5" x14ac:dyDescent="0.3">
      <c r="A11685" t="s">
        <v>43673</v>
      </c>
      <c r="B11685" t="s">
        <v>43674</v>
      </c>
      <c r="C11685" t="s">
        <v>43675</v>
      </c>
      <c r="E11685" t="s">
        <v>43676</v>
      </c>
    </row>
    <row r="11686" spans="1:5" x14ac:dyDescent="0.3">
      <c r="A11686" t="s">
        <v>43677</v>
      </c>
      <c r="B11686" t="s">
        <v>43678</v>
      </c>
      <c r="C11686" t="s">
        <v>26806</v>
      </c>
      <c r="E11686" t="s">
        <v>43679</v>
      </c>
    </row>
    <row r="11687" spans="1:5" x14ac:dyDescent="0.3">
      <c r="A11687" t="s">
        <v>43680</v>
      </c>
      <c r="B11687" t="s">
        <v>43681</v>
      </c>
      <c r="C11687" t="s">
        <v>12132</v>
      </c>
      <c r="E11687" t="s">
        <v>43682</v>
      </c>
    </row>
    <row r="11688" spans="1:5" x14ac:dyDescent="0.3">
      <c r="A11688" t="s">
        <v>43683</v>
      </c>
      <c r="B11688" t="s">
        <v>43684</v>
      </c>
      <c r="C11688" t="s">
        <v>43685</v>
      </c>
      <c r="E11688" t="s">
        <v>43686</v>
      </c>
    </row>
    <row r="11689" spans="1:5" x14ac:dyDescent="0.3">
      <c r="A11689" t="s">
        <v>43687</v>
      </c>
      <c r="B11689" t="s">
        <v>43688</v>
      </c>
      <c r="C11689" t="s">
        <v>5056</v>
      </c>
      <c r="E11689" t="s">
        <v>43689</v>
      </c>
    </row>
    <row r="11690" spans="1:5" x14ac:dyDescent="0.3">
      <c r="A11690" t="s">
        <v>43690</v>
      </c>
      <c r="B11690" t="s">
        <v>43691</v>
      </c>
      <c r="C11690" t="s">
        <v>18009</v>
      </c>
      <c r="E11690" t="s">
        <v>43692</v>
      </c>
    </row>
    <row r="11691" spans="1:5" x14ac:dyDescent="0.3">
      <c r="A11691" t="s">
        <v>43693</v>
      </c>
      <c r="B11691" t="s">
        <v>43694</v>
      </c>
      <c r="C11691" t="s">
        <v>3142</v>
      </c>
      <c r="E11691" t="s">
        <v>43695</v>
      </c>
    </row>
    <row r="11692" spans="1:5" x14ac:dyDescent="0.3">
      <c r="A11692" t="s">
        <v>43696</v>
      </c>
      <c r="B11692" t="s">
        <v>43697</v>
      </c>
      <c r="C11692" t="s">
        <v>43698</v>
      </c>
      <c r="E11692" t="s">
        <v>43699</v>
      </c>
    </row>
    <row r="11693" spans="1:5" x14ac:dyDescent="0.3">
      <c r="A11693" t="s">
        <v>43700</v>
      </c>
      <c r="B11693" t="s">
        <v>43697</v>
      </c>
      <c r="C11693" t="s">
        <v>43698</v>
      </c>
      <c r="E11693" t="s">
        <v>43701</v>
      </c>
    </row>
    <row r="11694" spans="1:5" x14ac:dyDescent="0.3">
      <c r="A11694" t="s">
        <v>43702</v>
      </c>
      <c r="B11694" t="s">
        <v>43703</v>
      </c>
      <c r="C11694" t="s">
        <v>43704</v>
      </c>
      <c r="E11694" t="s">
        <v>43705</v>
      </c>
    </row>
    <row r="11695" spans="1:5" x14ac:dyDescent="0.3">
      <c r="A11695" t="s">
        <v>43706</v>
      </c>
      <c r="B11695" t="s">
        <v>43703</v>
      </c>
      <c r="C11695" t="s">
        <v>43704</v>
      </c>
      <c r="E11695" t="s">
        <v>43707</v>
      </c>
    </row>
    <row r="11696" spans="1:5" x14ac:dyDescent="0.3">
      <c r="A11696" t="s">
        <v>43708</v>
      </c>
      <c r="B11696" t="s">
        <v>43709</v>
      </c>
      <c r="C11696" t="s">
        <v>43710</v>
      </c>
      <c r="E11696" t="s">
        <v>43711</v>
      </c>
    </row>
    <row r="11697" spans="1:5" x14ac:dyDescent="0.3">
      <c r="A11697" t="s">
        <v>43712</v>
      </c>
      <c r="B11697" t="s">
        <v>43709</v>
      </c>
      <c r="C11697" t="s">
        <v>43713</v>
      </c>
      <c r="E11697" t="s">
        <v>43714</v>
      </c>
    </row>
    <row r="11698" spans="1:5" x14ac:dyDescent="0.3">
      <c r="A11698" t="s">
        <v>43715</v>
      </c>
      <c r="B11698" t="s">
        <v>43709</v>
      </c>
      <c r="C11698" t="s">
        <v>13051</v>
      </c>
      <c r="E11698" t="s">
        <v>43716</v>
      </c>
    </row>
    <row r="11699" spans="1:5" x14ac:dyDescent="0.3">
      <c r="A11699" t="s">
        <v>43717</v>
      </c>
      <c r="B11699" t="s">
        <v>43718</v>
      </c>
      <c r="C11699" t="s">
        <v>13211</v>
      </c>
      <c r="E11699" t="s">
        <v>43719</v>
      </c>
    </row>
    <row r="11700" spans="1:5" x14ac:dyDescent="0.3">
      <c r="A11700" t="s">
        <v>43720</v>
      </c>
      <c r="B11700" t="s">
        <v>43721</v>
      </c>
      <c r="C11700" t="s">
        <v>13207</v>
      </c>
      <c r="E11700" t="s">
        <v>13207</v>
      </c>
    </row>
    <row r="11701" spans="1:5" x14ac:dyDescent="0.3">
      <c r="A11701" t="s">
        <v>43722</v>
      </c>
      <c r="B11701" t="s">
        <v>43723</v>
      </c>
      <c r="C11701" t="s">
        <v>13192</v>
      </c>
      <c r="E11701" t="s">
        <v>43724</v>
      </c>
    </row>
    <row r="11702" spans="1:5" x14ac:dyDescent="0.3">
      <c r="A11702" t="s">
        <v>43725</v>
      </c>
      <c r="B11702" t="s">
        <v>43726</v>
      </c>
      <c r="C11702" t="s">
        <v>43727</v>
      </c>
      <c r="E11702" t="s">
        <v>43728</v>
      </c>
    </row>
    <row r="11703" spans="1:5" x14ac:dyDescent="0.3">
      <c r="A11703" t="s">
        <v>43729</v>
      </c>
      <c r="B11703" t="s">
        <v>43730</v>
      </c>
      <c r="C11703" t="s">
        <v>13051</v>
      </c>
      <c r="E11703" t="s">
        <v>43731</v>
      </c>
    </row>
    <row r="11704" spans="1:5" x14ac:dyDescent="0.3">
      <c r="A11704" t="s">
        <v>43732</v>
      </c>
      <c r="B11704" t="s">
        <v>43733</v>
      </c>
      <c r="C11704" t="s">
        <v>13051</v>
      </c>
      <c r="E11704" t="s">
        <v>43734</v>
      </c>
    </row>
    <row r="11705" spans="1:5" x14ac:dyDescent="0.3">
      <c r="A11705" t="s">
        <v>43735</v>
      </c>
      <c r="B11705" t="s">
        <v>43736</v>
      </c>
      <c r="C11705" t="s">
        <v>4996</v>
      </c>
      <c r="E11705" t="s">
        <v>43737</v>
      </c>
    </row>
    <row r="11706" spans="1:5" x14ac:dyDescent="0.3">
      <c r="A11706" t="s">
        <v>43738</v>
      </c>
      <c r="B11706" t="s">
        <v>43739</v>
      </c>
      <c r="C11706" t="s">
        <v>11005</v>
      </c>
      <c r="E11706" t="s">
        <v>43740</v>
      </c>
    </row>
    <row r="11707" spans="1:5" x14ac:dyDescent="0.3">
      <c r="A11707" t="s">
        <v>43741</v>
      </c>
      <c r="B11707" t="s">
        <v>43742</v>
      </c>
      <c r="C11707" t="s">
        <v>4996</v>
      </c>
      <c r="E11707" t="s">
        <v>4996</v>
      </c>
    </row>
    <row r="11708" spans="1:5" x14ac:dyDescent="0.3">
      <c r="A11708" t="s">
        <v>43743</v>
      </c>
      <c r="B11708" t="s">
        <v>43744</v>
      </c>
      <c r="C11708" t="s">
        <v>1408</v>
      </c>
      <c r="E11708" t="s">
        <v>43745</v>
      </c>
    </row>
    <row r="11709" spans="1:5" x14ac:dyDescent="0.3">
      <c r="A11709" t="s">
        <v>43746</v>
      </c>
      <c r="B11709" t="s">
        <v>43747</v>
      </c>
      <c r="C11709" t="s">
        <v>43748</v>
      </c>
      <c r="E11709" t="s">
        <v>43749</v>
      </c>
    </row>
    <row r="11710" spans="1:5" x14ac:dyDescent="0.3">
      <c r="A11710" t="s">
        <v>43750</v>
      </c>
      <c r="B11710" t="s">
        <v>43751</v>
      </c>
      <c r="C11710" t="s">
        <v>43752</v>
      </c>
      <c r="E11710" t="s">
        <v>43753</v>
      </c>
    </row>
    <row r="11711" spans="1:5" x14ac:dyDescent="0.3">
      <c r="A11711" t="s">
        <v>43754</v>
      </c>
      <c r="B11711" t="s">
        <v>43755</v>
      </c>
      <c r="C11711" t="s">
        <v>43756</v>
      </c>
      <c r="E11711" t="s">
        <v>43757</v>
      </c>
    </row>
    <row r="11712" spans="1:5" x14ac:dyDescent="0.3">
      <c r="A11712" t="s">
        <v>43758</v>
      </c>
      <c r="B11712" t="s">
        <v>43759</v>
      </c>
      <c r="C11712" t="s">
        <v>3128</v>
      </c>
      <c r="E11712" t="s">
        <v>43760</v>
      </c>
    </row>
    <row r="11713" spans="1:5" x14ac:dyDescent="0.3">
      <c r="A11713" t="s">
        <v>43761</v>
      </c>
      <c r="B11713" t="s">
        <v>43762</v>
      </c>
      <c r="C11713" t="s">
        <v>43763</v>
      </c>
      <c r="E11713" t="s">
        <v>43764</v>
      </c>
    </row>
    <row r="11714" spans="1:5" x14ac:dyDescent="0.3">
      <c r="A11714" t="s">
        <v>43765</v>
      </c>
      <c r="B11714" t="s">
        <v>43766</v>
      </c>
      <c r="C11714" t="s">
        <v>43767</v>
      </c>
      <c r="E11714" t="s">
        <v>43767</v>
      </c>
    </row>
    <row r="11715" spans="1:5" x14ac:dyDescent="0.3">
      <c r="A11715" t="s">
        <v>43768</v>
      </c>
      <c r="B11715" t="s">
        <v>43769</v>
      </c>
      <c r="C11715" t="s">
        <v>7810</v>
      </c>
      <c r="E11715" t="s">
        <v>43770</v>
      </c>
    </row>
    <row r="11716" spans="1:5" x14ac:dyDescent="0.3">
      <c r="A11716" t="s">
        <v>43771</v>
      </c>
      <c r="B11716" t="s">
        <v>43772</v>
      </c>
      <c r="C11716" t="s">
        <v>7802</v>
      </c>
      <c r="E11716" t="s">
        <v>43773</v>
      </c>
    </row>
    <row r="11717" spans="1:5" x14ac:dyDescent="0.3">
      <c r="A11717" t="s">
        <v>43774</v>
      </c>
      <c r="B11717" t="s">
        <v>43775</v>
      </c>
      <c r="C11717" t="s">
        <v>20536</v>
      </c>
      <c r="E11717" t="s">
        <v>43776</v>
      </c>
    </row>
    <row r="11718" spans="1:5" x14ac:dyDescent="0.3">
      <c r="A11718" t="s">
        <v>43777</v>
      </c>
      <c r="B11718" t="s">
        <v>43778</v>
      </c>
      <c r="C11718" t="s">
        <v>43779</v>
      </c>
      <c r="E11718" t="s">
        <v>43780</v>
      </c>
    </row>
    <row r="11719" spans="1:5" x14ac:dyDescent="0.3">
      <c r="A11719" t="s">
        <v>43781</v>
      </c>
      <c r="B11719" t="s">
        <v>43782</v>
      </c>
      <c r="C11719" t="s">
        <v>43783</v>
      </c>
      <c r="E11719" t="s">
        <v>43784</v>
      </c>
    </row>
    <row r="11720" spans="1:5" x14ac:dyDescent="0.3">
      <c r="A11720" t="s">
        <v>43785</v>
      </c>
      <c r="B11720" t="s">
        <v>43786</v>
      </c>
      <c r="C11720" t="s">
        <v>43787</v>
      </c>
      <c r="E11720" t="s">
        <v>43788</v>
      </c>
    </row>
    <row r="11721" spans="1:5" x14ac:dyDescent="0.3">
      <c r="A11721" t="s">
        <v>43789</v>
      </c>
      <c r="B11721" t="s">
        <v>43786</v>
      </c>
      <c r="C11721" t="s">
        <v>20061</v>
      </c>
      <c r="E11721" t="s">
        <v>43790</v>
      </c>
    </row>
    <row r="11722" spans="1:5" x14ac:dyDescent="0.3">
      <c r="A11722" t="s">
        <v>43791</v>
      </c>
      <c r="B11722" t="s">
        <v>43792</v>
      </c>
      <c r="C11722" t="s">
        <v>1390</v>
      </c>
      <c r="E11722" t="s">
        <v>43793</v>
      </c>
    </row>
    <row r="11723" spans="1:5" x14ac:dyDescent="0.3">
      <c r="A11723" t="s">
        <v>43794</v>
      </c>
      <c r="B11723" t="s">
        <v>43795</v>
      </c>
      <c r="C11723" t="s">
        <v>43796</v>
      </c>
      <c r="E11723" t="s">
        <v>43797</v>
      </c>
    </row>
    <row r="11724" spans="1:5" x14ac:dyDescent="0.3">
      <c r="A11724" t="s">
        <v>43798</v>
      </c>
      <c r="B11724" t="s">
        <v>43799</v>
      </c>
      <c r="C11724" t="s">
        <v>43800</v>
      </c>
      <c r="E11724" t="s">
        <v>43801</v>
      </c>
    </row>
    <row r="11725" spans="1:5" x14ac:dyDescent="0.3">
      <c r="A11725" t="s">
        <v>43802</v>
      </c>
      <c r="B11725" t="s">
        <v>43803</v>
      </c>
      <c r="C11725" t="s">
        <v>43804</v>
      </c>
      <c r="E11725" t="s">
        <v>43805</v>
      </c>
    </row>
    <row r="11726" spans="1:5" x14ac:dyDescent="0.3">
      <c r="A11726" t="s">
        <v>43806</v>
      </c>
      <c r="B11726" t="s">
        <v>43807</v>
      </c>
      <c r="C11726" t="s">
        <v>43808</v>
      </c>
      <c r="E11726" t="s">
        <v>43809</v>
      </c>
    </row>
    <row r="11727" spans="1:5" x14ac:dyDescent="0.3">
      <c r="A11727" t="s">
        <v>43810</v>
      </c>
      <c r="B11727" t="s">
        <v>43811</v>
      </c>
      <c r="C11727" t="s">
        <v>43812</v>
      </c>
      <c r="E11727" t="s">
        <v>43813</v>
      </c>
    </row>
    <row r="11728" spans="1:5" x14ac:dyDescent="0.3">
      <c r="A11728" t="s">
        <v>43814</v>
      </c>
      <c r="B11728" t="s">
        <v>43811</v>
      </c>
      <c r="C11728" t="s">
        <v>43812</v>
      </c>
      <c r="E11728" t="s">
        <v>43815</v>
      </c>
    </row>
    <row r="11729" spans="1:5" x14ac:dyDescent="0.3">
      <c r="A11729" t="s">
        <v>43816</v>
      </c>
      <c r="B11729" t="s">
        <v>43811</v>
      </c>
      <c r="C11729" t="s">
        <v>43812</v>
      </c>
      <c r="E11729" t="s">
        <v>43817</v>
      </c>
    </row>
    <row r="11730" spans="1:5" x14ac:dyDescent="0.3">
      <c r="A11730" t="s">
        <v>43818</v>
      </c>
      <c r="B11730" t="s">
        <v>43811</v>
      </c>
      <c r="C11730" t="s">
        <v>43812</v>
      </c>
      <c r="E11730" t="s">
        <v>43819</v>
      </c>
    </row>
    <row r="11731" spans="1:5" x14ac:dyDescent="0.3">
      <c r="A11731" t="s">
        <v>43820</v>
      </c>
      <c r="B11731" t="s">
        <v>43821</v>
      </c>
      <c r="C11731" t="s">
        <v>43822</v>
      </c>
      <c r="E11731" t="s">
        <v>43823</v>
      </c>
    </row>
    <row r="11732" spans="1:5" x14ac:dyDescent="0.3">
      <c r="A11732" t="s">
        <v>43824</v>
      </c>
      <c r="B11732" t="s">
        <v>43825</v>
      </c>
      <c r="C11732" t="s">
        <v>43826</v>
      </c>
      <c r="E11732" t="s">
        <v>43827</v>
      </c>
    </row>
    <row r="11733" spans="1:5" x14ac:dyDescent="0.3">
      <c r="A11733" t="s">
        <v>43828</v>
      </c>
      <c r="B11733" t="s">
        <v>43825</v>
      </c>
      <c r="C11733" t="s">
        <v>43826</v>
      </c>
      <c r="E11733" t="s">
        <v>43829</v>
      </c>
    </row>
    <row r="11734" spans="1:5" x14ac:dyDescent="0.3">
      <c r="A11734" t="s">
        <v>43830</v>
      </c>
      <c r="B11734" t="s">
        <v>43831</v>
      </c>
      <c r="C11734" t="s">
        <v>43832</v>
      </c>
      <c r="E11734" t="s">
        <v>43833</v>
      </c>
    </row>
    <row r="11735" spans="1:5" x14ac:dyDescent="0.3">
      <c r="A11735" t="s">
        <v>43834</v>
      </c>
      <c r="B11735" t="s">
        <v>43835</v>
      </c>
      <c r="C11735" t="s">
        <v>23271</v>
      </c>
      <c r="E11735" t="s">
        <v>43836</v>
      </c>
    </row>
    <row r="11736" spans="1:5" x14ac:dyDescent="0.3">
      <c r="A11736" t="s">
        <v>43837</v>
      </c>
      <c r="B11736" t="s">
        <v>43838</v>
      </c>
      <c r="C11736" t="s">
        <v>43839</v>
      </c>
      <c r="E11736" t="s">
        <v>43840</v>
      </c>
    </row>
    <row r="11737" spans="1:5" x14ac:dyDescent="0.3">
      <c r="A11737" t="s">
        <v>43841</v>
      </c>
      <c r="B11737" t="s">
        <v>43842</v>
      </c>
      <c r="C11737" t="s">
        <v>32720</v>
      </c>
      <c r="E11737" t="s">
        <v>43843</v>
      </c>
    </row>
    <row r="11738" spans="1:5" x14ac:dyDescent="0.3">
      <c r="A11738" t="s">
        <v>43844</v>
      </c>
      <c r="B11738" t="s">
        <v>43845</v>
      </c>
      <c r="C11738" t="s">
        <v>21721</v>
      </c>
      <c r="E11738" t="s">
        <v>43846</v>
      </c>
    </row>
    <row r="11739" spans="1:5" x14ac:dyDescent="0.3">
      <c r="A11739" t="s">
        <v>43847</v>
      </c>
      <c r="B11739" t="s">
        <v>43848</v>
      </c>
      <c r="C11739" t="s">
        <v>43849</v>
      </c>
      <c r="E11739" t="s">
        <v>43849</v>
      </c>
    </row>
    <row r="11740" spans="1:5" x14ac:dyDescent="0.3">
      <c r="A11740" t="s">
        <v>43850</v>
      </c>
      <c r="B11740" t="s">
        <v>43848</v>
      </c>
      <c r="C11740" t="s">
        <v>43851</v>
      </c>
      <c r="E11740" t="s">
        <v>43852</v>
      </c>
    </row>
    <row r="11741" spans="1:5" x14ac:dyDescent="0.3">
      <c r="A11741" t="s">
        <v>43853</v>
      </c>
      <c r="B11741" t="s">
        <v>43854</v>
      </c>
      <c r="C11741" t="s">
        <v>14057</v>
      </c>
      <c r="E11741" t="s">
        <v>43855</v>
      </c>
    </row>
    <row r="11742" spans="1:5" x14ac:dyDescent="0.3">
      <c r="A11742" t="s">
        <v>43856</v>
      </c>
      <c r="B11742" t="s">
        <v>43857</v>
      </c>
      <c r="C11742" t="s">
        <v>43858</v>
      </c>
      <c r="E11742" t="s">
        <v>43859</v>
      </c>
    </row>
    <row r="11743" spans="1:5" x14ac:dyDescent="0.3">
      <c r="A11743" t="s">
        <v>43860</v>
      </c>
      <c r="B11743" t="s">
        <v>43861</v>
      </c>
      <c r="C11743" t="s">
        <v>2909</v>
      </c>
      <c r="E11743" t="s">
        <v>43862</v>
      </c>
    </row>
    <row r="11744" spans="1:5" x14ac:dyDescent="0.3">
      <c r="A11744" t="s">
        <v>43863</v>
      </c>
      <c r="B11744" t="s">
        <v>43864</v>
      </c>
      <c r="C11744" t="s">
        <v>43865</v>
      </c>
      <c r="E11744" t="s">
        <v>43866</v>
      </c>
    </row>
    <row r="11745" spans="1:5" x14ac:dyDescent="0.3">
      <c r="A11745" t="s">
        <v>43867</v>
      </c>
      <c r="B11745" t="s">
        <v>43868</v>
      </c>
      <c r="C11745" t="s">
        <v>2453</v>
      </c>
      <c r="E11745" t="s">
        <v>2453</v>
      </c>
    </row>
    <row r="11746" spans="1:5" x14ac:dyDescent="0.3">
      <c r="A11746" t="s">
        <v>43869</v>
      </c>
      <c r="B11746" t="s">
        <v>43870</v>
      </c>
      <c r="C11746" t="s">
        <v>24773</v>
      </c>
      <c r="E11746" t="s">
        <v>43871</v>
      </c>
    </row>
    <row r="11747" spans="1:5" x14ac:dyDescent="0.3">
      <c r="A11747" t="s">
        <v>43872</v>
      </c>
      <c r="B11747" t="s">
        <v>43873</v>
      </c>
      <c r="C11747" t="s">
        <v>39883</v>
      </c>
      <c r="E11747" t="s">
        <v>43874</v>
      </c>
    </row>
    <row r="11748" spans="1:5" x14ac:dyDescent="0.3">
      <c r="A11748" t="s">
        <v>43875</v>
      </c>
      <c r="B11748" t="s">
        <v>43873</v>
      </c>
      <c r="C11748" t="s">
        <v>43876</v>
      </c>
      <c r="E11748" t="s">
        <v>43877</v>
      </c>
    </row>
    <row r="11749" spans="1:5" x14ac:dyDescent="0.3">
      <c r="A11749" t="s">
        <v>43878</v>
      </c>
      <c r="B11749" t="s">
        <v>43879</v>
      </c>
      <c r="C11749" t="s">
        <v>16989</v>
      </c>
      <c r="E11749" t="s">
        <v>43880</v>
      </c>
    </row>
    <row r="11750" spans="1:5" x14ac:dyDescent="0.3">
      <c r="A11750" t="s">
        <v>43881</v>
      </c>
      <c r="B11750" t="s">
        <v>43882</v>
      </c>
      <c r="C11750" t="s">
        <v>16989</v>
      </c>
      <c r="E11750" t="s">
        <v>43883</v>
      </c>
    </row>
    <row r="11751" spans="1:5" x14ac:dyDescent="0.3">
      <c r="A11751" t="s">
        <v>43884</v>
      </c>
      <c r="B11751" t="s">
        <v>43885</v>
      </c>
      <c r="C11751" t="s">
        <v>43886</v>
      </c>
      <c r="E11751" t="s">
        <v>43887</v>
      </c>
    </row>
    <row r="11752" spans="1:5" x14ac:dyDescent="0.3">
      <c r="A11752" t="s">
        <v>43888</v>
      </c>
      <c r="B11752" t="s">
        <v>43889</v>
      </c>
      <c r="C11752" t="s">
        <v>1243</v>
      </c>
      <c r="E11752" t="s">
        <v>43890</v>
      </c>
    </row>
    <row r="11753" spans="1:5" x14ac:dyDescent="0.3">
      <c r="A11753" t="s">
        <v>43891</v>
      </c>
      <c r="B11753" t="s">
        <v>43892</v>
      </c>
      <c r="C11753" t="s">
        <v>12292</v>
      </c>
      <c r="E11753" t="s">
        <v>43893</v>
      </c>
    </row>
    <row r="11754" spans="1:5" x14ac:dyDescent="0.3">
      <c r="A11754" t="s">
        <v>43894</v>
      </c>
      <c r="B11754" t="s">
        <v>43895</v>
      </c>
      <c r="C11754" t="s">
        <v>43896</v>
      </c>
      <c r="E11754" t="s">
        <v>43897</v>
      </c>
    </row>
    <row r="11755" spans="1:5" x14ac:dyDescent="0.3">
      <c r="A11755" t="s">
        <v>43898</v>
      </c>
      <c r="B11755" t="s">
        <v>43899</v>
      </c>
      <c r="C11755" t="s">
        <v>43900</v>
      </c>
      <c r="E11755" t="s">
        <v>43901</v>
      </c>
    </row>
    <row r="11756" spans="1:5" x14ac:dyDescent="0.3">
      <c r="A11756" t="s">
        <v>43902</v>
      </c>
      <c r="B11756" t="s">
        <v>43903</v>
      </c>
      <c r="C11756" t="s">
        <v>43904</v>
      </c>
      <c r="E11756" t="s">
        <v>43905</v>
      </c>
    </row>
    <row r="11757" spans="1:5" x14ac:dyDescent="0.3">
      <c r="A11757" t="s">
        <v>43906</v>
      </c>
      <c r="B11757" t="s">
        <v>43907</v>
      </c>
      <c r="C11757" t="s">
        <v>43908</v>
      </c>
      <c r="E11757" t="s">
        <v>43909</v>
      </c>
    </row>
    <row r="11758" spans="1:5" x14ac:dyDescent="0.3">
      <c r="A11758" t="s">
        <v>43910</v>
      </c>
      <c r="B11758" t="s">
        <v>43911</v>
      </c>
      <c r="C11758" t="s">
        <v>43912</v>
      </c>
      <c r="E11758" t="s">
        <v>43913</v>
      </c>
    </row>
    <row r="11759" spans="1:5" x14ac:dyDescent="0.3">
      <c r="A11759" t="s">
        <v>43914</v>
      </c>
      <c r="B11759" t="s">
        <v>43915</v>
      </c>
      <c r="C11759" t="s">
        <v>43916</v>
      </c>
      <c r="E11759" t="s">
        <v>43917</v>
      </c>
    </row>
    <row r="11760" spans="1:5" x14ac:dyDescent="0.3">
      <c r="A11760" t="s">
        <v>43918</v>
      </c>
      <c r="B11760" t="s">
        <v>43915</v>
      </c>
      <c r="C11760" t="s">
        <v>43919</v>
      </c>
      <c r="E11760" t="s">
        <v>43920</v>
      </c>
    </row>
    <row r="11761" spans="1:5" x14ac:dyDescent="0.3">
      <c r="A11761" t="s">
        <v>43921</v>
      </c>
      <c r="B11761" t="s">
        <v>43922</v>
      </c>
      <c r="C11761" t="s">
        <v>25533</v>
      </c>
      <c r="E11761" t="s">
        <v>43923</v>
      </c>
    </row>
    <row r="11762" spans="1:5" x14ac:dyDescent="0.3">
      <c r="A11762" t="s">
        <v>43924</v>
      </c>
      <c r="B11762" t="s">
        <v>43925</v>
      </c>
      <c r="C11762" t="s">
        <v>43926</v>
      </c>
      <c r="E11762" t="s">
        <v>43927</v>
      </c>
    </row>
    <row r="11763" spans="1:5" x14ac:dyDescent="0.3">
      <c r="A11763" t="s">
        <v>43928</v>
      </c>
      <c r="B11763" t="s">
        <v>43929</v>
      </c>
      <c r="C11763" t="s">
        <v>43930</v>
      </c>
      <c r="E11763" t="s">
        <v>43931</v>
      </c>
    </row>
    <row r="11764" spans="1:5" x14ac:dyDescent="0.3">
      <c r="A11764" t="s">
        <v>43932</v>
      </c>
      <c r="B11764" t="s">
        <v>43929</v>
      </c>
      <c r="C11764" t="s">
        <v>43930</v>
      </c>
      <c r="E11764" t="s">
        <v>43933</v>
      </c>
    </row>
    <row r="11765" spans="1:5" x14ac:dyDescent="0.3">
      <c r="A11765" t="s">
        <v>43934</v>
      </c>
      <c r="B11765" t="s">
        <v>43929</v>
      </c>
      <c r="C11765" t="s">
        <v>43930</v>
      </c>
      <c r="E11765" t="s">
        <v>43935</v>
      </c>
    </row>
    <row r="11766" spans="1:5" x14ac:dyDescent="0.3">
      <c r="A11766" t="s">
        <v>43936</v>
      </c>
      <c r="B11766" t="s">
        <v>43937</v>
      </c>
      <c r="C11766" t="s">
        <v>43938</v>
      </c>
      <c r="E11766" t="s">
        <v>43939</v>
      </c>
    </row>
    <row r="11767" spans="1:5" x14ac:dyDescent="0.3">
      <c r="A11767" t="s">
        <v>43940</v>
      </c>
      <c r="B11767" t="s">
        <v>43941</v>
      </c>
      <c r="C11767" t="s">
        <v>43942</v>
      </c>
      <c r="E11767" t="s">
        <v>43943</v>
      </c>
    </row>
    <row r="11768" spans="1:5" x14ac:dyDescent="0.3">
      <c r="A11768" t="s">
        <v>43944</v>
      </c>
      <c r="B11768" t="s">
        <v>43945</v>
      </c>
      <c r="C11768" t="s">
        <v>43946</v>
      </c>
      <c r="E11768" t="s">
        <v>43947</v>
      </c>
    </row>
    <row r="11769" spans="1:5" x14ac:dyDescent="0.3">
      <c r="A11769" t="s">
        <v>43948</v>
      </c>
      <c r="B11769" t="s">
        <v>43949</v>
      </c>
      <c r="C11769" t="s">
        <v>43950</v>
      </c>
      <c r="E11769" t="s">
        <v>43951</v>
      </c>
    </row>
    <row r="11770" spans="1:5" x14ac:dyDescent="0.3">
      <c r="A11770" t="s">
        <v>43952</v>
      </c>
      <c r="B11770" t="s">
        <v>43953</v>
      </c>
      <c r="C11770" t="s">
        <v>35942</v>
      </c>
      <c r="E11770" t="s">
        <v>43954</v>
      </c>
    </row>
    <row r="11771" spans="1:5" x14ac:dyDescent="0.3">
      <c r="A11771" t="s">
        <v>43955</v>
      </c>
      <c r="B11771" t="s">
        <v>43956</v>
      </c>
      <c r="C11771" t="s">
        <v>4908</v>
      </c>
      <c r="E11771" t="s">
        <v>43957</v>
      </c>
    </row>
    <row r="11772" spans="1:5" x14ac:dyDescent="0.3">
      <c r="A11772" t="s">
        <v>43958</v>
      </c>
      <c r="B11772" t="s">
        <v>43956</v>
      </c>
      <c r="C11772" t="s">
        <v>43959</v>
      </c>
      <c r="E11772" t="s">
        <v>43960</v>
      </c>
    </row>
    <row r="11773" spans="1:5" x14ac:dyDescent="0.3">
      <c r="A11773" t="s">
        <v>43961</v>
      </c>
      <c r="B11773" t="s">
        <v>43962</v>
      </c>
      <c r="C11773" t="s">
        <v>22603</v>
      </c>
      <c r="E11773" t="s">
        <v>22603</v>
      </c>
    </row>
    <row r="11774" spans="1:5" x14ac:dyDescent="0.3">
      <c r="A11774" t="s">
        <v>43963</v>
      </c>
      <c r="B11774" t="s">
        <v>43964</v>
      </c>
      <c r="C11774" t="s">
        <v>4908</v>
      </c>
      <c r="E11774" t="s">
        <v>43965</v>
      </c>
    </row>
    <row r="11775" spans="1:5" x14ac:dyDescent="0.3">
      <c r="A11775" t="s">
        <v>43966</v>
      </c>
      <c r="B11775" t="s">
        <v>43967</v>
      </c>
      <c r="C11775" t="s">
        <v>43968</v>
      </c>
      <c r="E11775" t="s">
        <v>43969</v>
      </c>
    </row>
    <row r="11776" spans="1:5" x14ac:dyDescent="0.3">
      <c r="A11776" t="s">
        <v>43970</v>
      </c>
      <c r="B11776" t="s">
        <v>43967</v>
      </c>
      <c r="C11776" t="s">
        <v>43968</v>
      </c>
      <c r="E11776" t="s">
        <v>43971</v>
      </c>
    </row>
    <row r="11777" spans="1:5" x14ac:dyDescent="0.3">
      <c r="A11777" t="s">
        <v>43972</v>
      </c>
      <c r="B11777" t="s">
        <v>43973</v>
      </c>
      <c r="C11777" t="s">
        <v>43974</v>
      </c>
      <c r="E11777" t="s">
        <v>43975</v>
      </c>
    </row>
    <row r="11778" spans="1:5" x14ac:dyDescent="0.3">
      <c r="A11778" t="s">
        <v>43976</v>
      </c>
      <c r="B11778" t="s">
        <v>43977</v>
      </c>
      <c r="C11778" t="s">
        <v>43978</v>
      </c>
      <c r="E11778" t="s">
        <v>43979</v>
      </c>
    </row>
    <row r="11779" spans="1:5" x14ac:dyDescent="0.3">
      <c r="A11779" t="s">
        <v>43980</v>
      </c>
      <c r="B11779" t="s">
        <v>43981</v>
      </c>
      <c r="C11779" t="s">
        <v>43982</v>
      </c>
      <c r="E11779" t="s">
        <v>43983</v>
      </c>
    </row>
    <row r="11780" spans="1:5" x14ac:dyDescent="0.3">
      <c r="A11780" t="s">
        <v>43984</v>
      </c>
      <c r="B11780" t="s">
        <v>43981</v>
      </c>
      <c r="C11780" t="s">
        <v>43417</v>
      </c>
      <c r="E11780" t="s">
        <v>43985</v>
      </c>
    </row>
    <row r="11781" spans="1:5" x14ac:dyDescent="0.3">
      <c r="A11781" t="s">
        <v>43986</v>
      </c>
      <c r="B11781" t="s">
        <v>43987</v>
      </c>
      <c r="C11781" t="s">
        <v>43988</v>
      </c>
      <c r="E11781" t="s">
        <v>43989</v>
      </c>
    </row>
    <row r="11782" spans="1:5" x14ac:dyDescent="0.3">
      <c r="A11782" t="s">
        <v>43990</v>
      </c>
      <c r="B11782" t="s">
        <v>43991</v>
      </c>
      <c r="C11782" t="s">
        <v>43992</v>
      </c>
      <c r="E11782" t="s">
        <v>43993</v>
      </c>
    </row>
    <row r="11783" spans="1:5" x14ac:dyDescent="0.3">
      <c r="A11783" t="s">
        <v>43994</v>
      </c>
      <c r="B11783" t="s">
        <v>43995</v>
      </c>
      <c r="C11783" t="s">
        <v>43996</v>
      </c>
      <c r="E11783" t="s">
        <v>43997</v>
      </c>
    </row>
    <row r="11784" spans="1:5" x14ac:dyDescent="0.3">
      <c r="A11784" t="s">
        <v>43998</v>
      </c>
      <c r="B11784" t="s">
        <v>43999</v>
      </c>
      <c r="C11784" t="s">
        <v>44000</v>
      </c>
      <c r="E11784" t="s">
        <v>44001</v>
      </c>
    </row>
    <row r="11785" spans="1:5" x14ac:dyDescent="0.3">
      <c r="A11785" t="s">
        <v>44002</v>
      </c>
      <c r="B11785" t="s">
        <v>44003</v>
      </c>
      <c r="C11785" t="s">
        <v>44004</v>
      </c>
      <c r="E11785" t="s">
        <v>44005</v>
      </c>
    </row>
    <row r="11786" spans="1:5" x14ac:dyDescent="0.3">
      <c r="A11786" t="s">
        <v>44006</v>
      </c>
      <c r="B11786" t="s">
        <v>44007</v>
      </c>
      <c r="C11786" t="s">
        <v>44008</v>
      </c>
      <c r="E11786" t="s">
        <v>44009</v>
      </c>
    </row>
    <row r="11787" spans="1:5" x14ac:dyDescent="0.3">
      <c r="A11787" t="s">
        <v>44010</v>
      </c>
      <c r="B11787" t="s">
        <v>44007</v>
      </c>
      <c r="C11787" t="s">
        <v>44008</v>
      </c>
      <c r="E11787" t="s">
        <v>44011</v>
      </c>
    </row>
    <row r="11788" spans="1:5" x14ac:dyDescent="0.3">
      <c r="A11788" t="s">
        <v>44012</v>
      </c>
      <c r="B11788" t="s">
        <v>44013</v>
      </c>
      <c r="C11788" t="s">
        <v>16292</v>
      </c>
      <c r="E11788" t="s">
        <v>44014</v>
      </c>
    </row>
    <row r="11789" spans="1:5" x14ac:dyDescent="0.3">
      <c r="A11789" t="s">
        <v>44015</v>
      </c>
      <c r="B11789" t="s">
        <v>44016</v>
      </c>
      <c r="C11789" t="s">
        <v>44017</v>
      </c>
      <c r="E11789" t="s">
        <v>44018</v>
      </c>
    </row>
    <row r="11790" spans="1:5" x14ac:dyDescent="0.3">
      <c r="A11790" t="s">
        <v>44019</v>
      </c>
      <c r="B11790" t="s">
        <v>44020</v>
      </c>
      <c r="C11790" t="s">
        <v>40915</v>
      </c>
      <c r="E11790" t="s">
        <v>44021</v>
      </c>
    </row>
    <row r="11791" spans="1:5" x14ac:dyDescent="0.3">
      <c r="A11791" t="s">
        <v>44022</v>
      </c>
      <c r="B11791" t="s">
        <v>44023</v>
      </c>
      <c r="C11791" t="s">
        <v>44024</v>
      </c>
      <c r="E11791" t="s">
        <v>44025</v>
      </c>
    </row>
    <row r="11792" spans="1:5" x14ac:dyDescent="0.3">
      <c r="A11792" t="s">
        <v>44026</v>
      </c>
      <c r="B11792" t="s">
        <v>44027</v>
      </c>
      <c r="C11792" t="s">
        <v>44028</v>
      </c>
      <c r="E11792" t="s">
        <v>44029</v>
      </c>
    </row>
    <row r="11793" spans="1:5" x14ac:dyDescent="0.3">
      <c r="A11793" t="s">
        <v>44030</v>
      </c>
      <c r="B11793" t="s">
        <v>44031</v>
      </c>
      <c r="C11793" t="s">
        <v>44032</v>
      </c>
      <c r="E11793" t="s">
        <v>44033</v>
      </c>
    </row>
    <row r="11794" spans="1:5" x14ac:dyDescent="0.3">
      <c r="A11794" t="s">
        <v>44034</v>
      </c>
      <c r="B11794" t="s">
        <v>44035</v>
      </c>
      <c r="C11794" t="s">
        <v>44036</v>
      </c>
      <c r="E11794" t="s">
        <v>44037</v>
      </c>
    </row>
    <row r="11795" spans="1:5" x14ac:dyDescent="0.3">
      <c r="A11795" t="s">
        <v>44038</v>
      </c>
      <c r="B11795" t="s">
        <v>44039</v>
      </c>
      <c r="C11795" t="s">
        <v>18451</v>
      </c>
      <c r="E11795" t="s">
        <v>44040</v>
      </c>
    </row>
    <row r="11796" spans="1:5" x14ac:dyDescent="0.3">
      <c r="A11796" t="s">
        <v>44041</v>
      </c>
      <c r="B11796" t="s">
        <v>44039</v>
      </c>
      <c r="C11796" t="s">
        <v>44042</v>
      </c>
      <c r="E11796" t="s">
        <v>44043</v>
      </c>
    </row>
    <row r="11797" spans="1:5" x14ac:dyDescent="0.3">
      <c r="A11797" t="s">
        <v>44044</v>
      </c>
      <c r="B11797" t="s">
        <v>44045</v>
      </c>
      <c r="C11797" t="s">
        <v>3404</v>
      </c>
      <c r="E11797" t="s">
        <v>44046</v>
      </c>
    </row>
    <row r="11798" spans="1:5" x14ac:dyDescent="0.3">
      <c r="A11798" t="s">
        <v>44047</v>
      </c>
      <c r="B11798" t="s">
        <v>44045</v>
      </c>
      <c r="C11798" t="s">
        <v>3404</v>
      </c>
      <c r="E11798" t="s">
        <v>44048</v>
      </c>
    </row>
    <row r="11799" spans="1:5" x14ac:dyDescent="0.3">
      <c r="A11799" t="s">
        <v>44049</v>
      </c>
      <c r="B11799" t="s">
        <v>44050</v>
      </c>
      <c r="C11799" t="s">
        <v>11652</v>
      </c>
      <c r="E11799" t="s">
        <v>44051</v>
      </c>
    </row>
    <row r="11800" spans="1:5" x14ac:dyDescent="0.3">
      <c r="A11800" t="s">
        <v>44052</v>
      </c>
      <c r="B11800" t="s">
        <v>44053</v>
      </c>
      <c r="C11800" t="s">
        <v>44054</v>
      </c>
      <c r="E11800" t="s">
        <v>44055</v>
      </c>
    </row>
    <row r="11801" spans="1:5" x14ac:dyDescent="0.3">
      <c r="A11801" t="s">
        <v>44056</v>
      </c>
      <c r="B11801" t="s">
        <v>44057</v>
      </c>
      <c r="C11801" t="s">
        <v>6770</v>
      </c>
      <c r="E11801" t="s">
        <v>44058</v>
      </c>
    </row>
    <row r="11802" spans="1:5" x14ac:dyDescent="0.3">
      <c r="A11802" t="s">
        <v>44059</v>
      </c>
      <c r="B11802" t="s">
        <v>44060</v>
      </c>
      <c r="C11802" t="s">
        <v>32268</v>
      </c>
      <c r="E11802" t="s">
        <v>32268</v>
      </c>
    </row>
    <row r="11803" spans="1:5" x14ac:dyDescent="0.3">
      <c r="A11803" t="s">
        <v>44061</v>
      </c>
      <c r="B11803" t="s">
        <v>44060</v>
      </c>
      <c r="C11803" t="s">
        <v>44062</v>
      </c>
      <c r="E11803" t="s">
        <v>44063</v>
      </c>
    </row>
    <row r="11804" spans="1:5" x14ac:dyDescent="0.3">
      <c r="A11804" t="s">
        <v>44064</v>
      </c>
      <c r="B11804" t="s">
        <v>44060</v>
      </c>
      <c r="C11804" t="s">
        <v>44062</v>
      </c>
      <c r="E11804" t="s">
        <v>44065</v>
      </c>
    </row>
    <row r="11805" spans="1:5" x14ac:dyDescent="0.3">
      <c r="A11805" t="s">
        <v>44066</v>
      </c>
      <c r="B11805" t="s">
        <v>44067</v>
      </c>
      <c r="C11805" t="s">
        <v>11168</v>
      </c>
      <c r="E11805" t="s">
        <v>44068</v>
      </c>
    </row>
    <row r="11806" spans="1:5" x14ac:dyDescent="0.3">
      <c r="A11806" t="s">
        <v>44069</v>
      </c>
      <c r="B11806" t="s">
        <v>44067</v>
      </c>
      <c r="C11806" t="s">
        <v>11160</v>
      </c>
      <c r="E11806" t="s">
        <v>44070</v>
      </c>
    </row>
    <row r="11807" spans="1:5" x14ac:dyDescent="0.3">
      <c r="A11807" t="s">
        <v>44071</v>
      </c>
      <c r="B11807" t="s">
        <v>44072</v>
      </c>
      <c r="C11807" t="s">
        <v>44073</v>
      </c>
      <c r="E11807" t="s">
        <v>44074</v>
      </c>
    </row>
    <row r="11808" spans="1:5" x14ac:dyDescent="0.3">
      <c r="A11808" t="s">
        <v>44075</v>
      </c>
      <c r="B11808" t="s">
        <v>44076</v>
      </c>
      <c r="C11808" t="s">
        <v>25901</v>
      </c>
      <c r="E11808" t="s">
        <v>44077</v>
      </c>
    </row>
    <row r="11809" spans="1:5" x14ac:dyDescent="0.3">
      <c r="A11809" t="s">
        <v>44078</v>
      </c>
      <c r="B11809" t="s">
        <v>44076</v>
      </c>
      <c r="C11809" t="s">
        <v>44079</v>
      </c>
      <c r="E11809" t="s">
        <v>44080</v>
      </c>
    </row>
    <row r="11810" spans="1:5" x14ac:dyDescent="0.3">
      <c r="A11810" t="s">
        <v>44081</v>
      </c>
      <c r="B11810" t="s">
        <v>44082</v>
      </c>
      <c r="C11810" t="s">
        <v>44079</v>
      </c>
      <c r="E11810" t="s">
        <v>44083</v>
      </c>
    </row>
    <row r="11811" spans="1:5" x14ac:dyDescent="0.3">
      <c r="A11811" t="s">
        <v>44084</v>
      </c>
      <c r="B11811" t="s">
        <v>44076</v>
      </c>
      <c r="C11811" t="s">
        <v>44079</v>
      </c>
      <c r="E11811" t="s">
        <v>44085</v>
      </c>
    </row>
    <row r="11812" spans="1:5" x14ac:dyDescent="0.3">
      <c r="A11812" t="s">
        <v>44086</v>
      </c>
      <c r="B11812" t="s">
        <v>44076</v>
      </c>
      <c r="C11812" t="s">
        <v>44079</v>
      </c>
      <c r="E11812" t="s">
        <v>44087</v>
      </c>
    </row>
    <row r="11813" spans="1:5" x14ac:dyDescent="0.3">
      <c r="A11813" t="s">
        <v>44088</v>
      </c>
      <c r="B11813" t="s">
        <v>44089</v>
      </c>
      <c r="C11813" t="s">
        <v>44090</v>
      </c>
      <c r="E11813" t="s">
        <v>44091</v>
      </c>
    </row>
    <row r="11814" spans="1:5" x14ac:dyDescent="0.3">
      <c r="A11814" t="s">
        <v>44092</v>
      </c>
      <c r="B11814" t="s">
        <v>44093</v>
      </c>
      <c r="C11814" t="s">
        <v>44094</v>
      </c>
      <c r="E11814" t="s">
        <v>44095</v>
      </c>
    </row>
    <row r="11815" spans="1:5" x14ac:dyDescent="0.3">
      <c r="A11815" t="s">
        <v>44096</v>
      </c>
      <c r="B11815" t="s">
        <v>44097</v>
      </c>
      <c r="C11815" t="s">
        <v>44098</v>
      </c>
      <c r="E11815" t="s">
        <v>44099</v>
      </c>
    </row>
    <row r="11816" spans="1:5" x14ac:dyDescent="0.3">
      <c r="A11816" t="s">
        <v>44100</v>
      </c>
      <c r="B11816" t="s">
        <v>44101</v>
      </c>
      <c r="C11816" t="s">
        <v>44102</v>
      </c>
      <c r="E11816" t="s">
        <v>44103</v>
      </c>
    </row>
    <row r="11817" spans="1:5" x14ac:dyDescent="0.3">
      <c r="A11817" t="s">
        <v>44104</v>
      </c>
      <c r="B11817" t="s">
        <v>44105</v>
      </c>
      <c r="C11817" t="s">
        <v>44102</v>
      </c>
      <c r="E11817" t="s">
        <v>44106</v>
      </c>
    </row>
    <row r="11818" spans="1:5" x14ac:dyDescent="0.3">
      <c r="A11818" t="s">
        <v>44107</v>
      </c>
      <c r="B11818" t="s">
        <v>44108</v>
      </c>
      <c r="C11818" t="s">
        <v>3423</v>
      </c>
      <c r="E11818" t="s">
        <v>44109</v>
      </c>
    </row>
    <row r="11819" spans="1:5" x14ac:dyDescent="0.3">
      <c r="A11819" t="s">
        <v>44110</v>
      </c>
      <c r="B11819" t="s">
        <v>44111</v>
      </c>
      <c r="C11819" t="s">
        <v>44112</v>
      </c>
      <c r="E11819" t="s">
        <v>44113</v>
      </c>
    </row>
    <row r="11820" spans="1:5" x14ac:dyDescent="0.3">
      <c r="A11820" t="s">
        <v>44114</v>
      </c>
      <c r="B11820" t="s">
        <v>44115</v>
      </c>
      <c r="C11820" t="s">
        <v>44116</v>
      </c>
      <c r="E11820" t="s">
        <v>44117</v>
      </c>
    </row>
    <row r="11821" spans="1:5" x14ac:dyDescent="0.3">
      <c r="A11821" t="s">
        <v>44118</v>
      </c>
      <c r="B11821" t="s">
        <v>44115</v>
      </c>
      <c r="C11821" t="s">
        <v>44119</v>
      </c>
      <c r="E11821" t="s">
        <v>44120</v>
      </c>
    </row>
    <row r="11822" spans="1:5" x14ac:dyDescent="0.3">
      <c r="A11822" t="s">
        <v>44121</v>
      </c>
      <c r="B11822" t="s">
        <v>44115</v>
      </c>
      <c r="C11822" t="s">
        <v>44122</v>
      </c>
      <c r="E11822" t="s">
        <v>44123</v>
      </c>
    </row>
    <row r="11823" spans="1:5" x14ac:dyDescent="0.3">
      <c r="A11823" t="s">
        <v>44124</v>
      </c>
      <c r="B11823" t="s">
        <v>44125</v>
      </c>
      <c r="C11823" t="s">
        <v>9568</v>
      </c>
      <c r="E11823" t="s">
        <v>44126</v>
      </c>
    </row>
    <row r="11824" spans="1:5" x14ac:dyDescent="0.3">
      <c r="A11824" t="s">
        <v>44127</v>
      </c>
      <c r="B11824" t="s">
        <v>44125</v>
      </c>
      <c r="C11824" t="s">
        <v>44128</v>
      </c>
      <c r="E11824" t="s">
        <v>44129</v>
      </c>
    </row>
    <row r="11825" spans="1:5" x14ac:dyDescent="0.3">
      <c r="A11825" t="s">
        <v>44130</v>
      </c>
      <c r="B11825" t="s">
        <v>44125</v>
      </c>
      <c r="C11825" t="s">
        <v>44131</v>
      </c>
      <c r="E11825" t="s">
        <v>44132</v>
      </c>
    </row>
    <row r="11826" spans="1:5" x14ac:dyDescent="0.3">
      <c r="A11826" t="s">
        <v>44133</v>
      </c>
      <c r="B11826" t="s">
        <v>44125</v>
      </c>
      <c r="C11826" t="s">
        <v>44134</v>
      </c>
      <c r="E11826" t="s">
        <v>44135</v>
      </c>
    </row>
    <row r="11827" spans="1:5" x14ac:dyDescent="0.3">
      <c r="A11827" t="s">
        <v>44136</v>
      </c>
      <c r="B11827" t="s">
        <v>44125</v>
      </c>
      <c r="C11827" t="s">
        <v>44137</v>
      </c>
      <c r="E11827" t="s">
        <v>44138</v>
      </c>
    </row>
    <row r="11828" spans="1:5" x14ac:dyDescent="0.3">
      <c r="A11828" t="s">
        <v>44139</v>
      </c>
      <c r="B11828" t="s">
        <v>44125</v>
      </c>
      <c r="C11828" t="s">
        <v>44140</v>
      </c>
      <c r="E11828" t="s">
        <v>44141</v>
      </c>
    </row>
    <row r="11829" spans="1:5" x14ac:dyDescent="0.3">
      <c r="A11829" t="s">
        <v>44142</v>
      </c>
      <c r="B11829" t="s">
        <v>44125</v>
      </c>
      <c r="C11829" t="s">
        <v>44143</v>
      </c>
      <c r="E11829" t="s">
        <v>44144</v>
      </c>
    </row>
    <row r="11830" spans="1:5" x14ac:dyDescent="0.3">
      <c r="A11830" t="s">
        <v>44145</v>
      </c>
      <c r="B11830" t="s">
        <v>44125</v>
      </c>
      <c r="C11830" t="s">
        <v>44146</v>
      </c>
      <c r="E11830" t="s">
        <v>44147</v>
      </c>
    </row>
    <row r="11831" spans="1:5" x14ac:dyDescent="0.3">
      <c r="A11831" t="s">
        <v>44148</v>
      </c>
      <c r="B11831" t="s">
        <v>44125</v>
      </c>
      <c r="C11831" t="s">
        <v>44149</v>
      </c>
      <c r="E11831" t="s">
        <v>44150</v>
      </c>
    </row>
    <row r="11832" spans="1:5" x14ac:dyDescent="0.3">
      <c r="A11832" t="s">
        <v>44151</v>
      </c>
      <c r="B11832" t="s">
        <v>44152</v>
      </c>
      <c r="C11832" t="s">
        <v>14359</v>
      </c>
      <c r="E11832" t="s">
        <v>44153</v>
      </c>
    </row>
    <row r="11833" spans="1:5" x14ac:dyDescent="0.3">
      <c r="A11833" t="s">
        <v>44154</v>
      </c>
      <c r="B11833" t="s">
        <v>44155</v>
      </c>
      <c r="C11833" t="s">
        <v>16063</v>
      </c>
      <c r="E11833" t="s">
        <v>16063</v>
      </c>
    </row>
    <row r="11834" spans="1:5" x14ac:dyDescent="0.3">
      <c r="A11834" t="s">
        <v>44156</v>
      </c>
      <c r="B11834" t="s">
        <v>44157</v>
      </c>
      <c r="C11834" t="s">
        <v>44158</v>
      </c>
      <c r="E11834" t="s">
        <v>44159</v>
      </c>
    </row>
    <row r="11835" spans="1:5" x14ac:dyDescent="0.3">
      <c r="A11835" t="s">
        <v>44160</v>
      </c>
      <c r="B11835" t="s">
        <v>44161</v>
      </c>
      <c r="C11835" t="s">
        <v>44162</v>
      </c>
      <c r="E11835" t="s">
        <v>44163</v>
      </c>
    </row>
    <row r="11836" spans="1:5" x14ac:dyDescent="0.3">
      <c r="A11836" t="s">
        <v>44164</v>
      </c>
      <c r="B11836" t="s">
        <v>44161</v>
      </c>
      <c r="C11836" t="s">
        <v>44162</v>
      </c>
      <c r="E11836" t="s">
        <v>44165</v>
      </c>
    </row>
    <row r="11837" spans="1:5" x14ac:dyDescent="0.3">
      <c r="A11837" t="s">
        <v>44166</v>
      </c>
      <c r="B11837" t="s">
        <v>44167</v>
      </c>
      <c r="C11837" t="s">
        <v>44168</v>
      </c>
      <c r="E11837" t="s">
        <v>44169</v>
      </c>
    </row>
    <row r="11838" spans="1:5" x14ac:dyDescent="0.3">
      <c r="A11838" t="s">
        <v>44170</v>
      </c>
      <c r="B11838" t="s">
        <v>44171</v>
      </c>
      <c r="C11838" t="s">
        <v>9568</v>
      </c>
      <c r="E11838" t="s">
        <v>44172</v>
      </c>
    </row>
    <row r="11839" spans="1:5" x14ac:dyDescent="0.3">
      <c r="A11839" t="s">
        <v>44173</v>
      </c>
      <c r="B11839" t="s">
        <v>44174</v>
      </c>
      <c r="C11839" t="s">
        <v>44175</v>
      </c>
      <c r="E11839" t="s">
        <v>44176</v>
      </c>
    </row>
    <row r="11840" spans="1:5" x14ac:dyDescent="0.3">
      <c r="A11840" t="s">
        <v>44177</v>
      </c>
      <c r="B11840" t="s">
        <v>44178</v>
      </c>
      <c r="C11840" t="s">
        <v>44179</v>
      </c>
      <c r="E11840" t="s">
        <v>44180</v>
      </c>
    </row>
    <row r="11841" spans="1:5" x14ac:dyDescent="0.3">
      <c r="A11841" t="s">
        <v>44181</v>
      </c>
      <c r="B11841" t="s">
        <v>44182</v>
      </c>
      <c r="C11841" t="s">
        <v>14960</v>
      </c>
      <c r="E11841" t="s">
        <v>14960</v>
      </c>
    </row>
    <row r="11842" spans="1:5" x14ac:dyDescent="0.3">
      <c r="A11842" t="s">
        <v>44183</v>
      </c>
      <c r="B11842" t="s">
        <v>44184</v>
      </c>
      <c r="C11842" t="s">
        <v>44185</v>
      </c>
      <c r="E11842" t="s">
        <v>44186</v>
      </c>
    </row>
    <row r="11843" spans="1:5" x14ac:dyDescent="0.3">
      <c r="A11843" t="s">
        <v>44187</v>
      </c>
      <c r="B11843" t="s">
        <v>44184</v>
      </c>
      <c r="C11843" t="s">
        <v>44188</v>
      </c>
      <c r="E11843" t="s">
        <v>44189</v>
      </c>
    </row>
    <row r="11844" spans="1:5" x14ac:dyDescent="0.3">
      <c r="A11844" t="s">
        <v>44190</v>
      </c>
      <c r="B11844" t="s">
        <v>44191</v>
      </c>
      <c r="C11844" t="s">
        <v>44192</v>
      </c>
      <c r="E11844" t="s">
        <v>11682</v>
      </c>
    </row>
    <row r="11845" spans="1:5" x14ac:dyDescent="0.3">
      <c r="A11845" t="s">
        <v>44193</v>
      </c>
      <c r="B11845" t="s">
        <v>44191</v>
      </c>
      <c r="C11845" t="s">
        <v>11682</v>
      </c>
      <c r="E11845" t="s">
        <v>11682</v>
      </c>
    </row>
    <row r="11846" spans="1:5" x14ac:dyDescent="0.3">
      <c r="A11846" t="s">
        <v>44194</v>
      </c>
      <c r="B11846" t="s">
        <v>44195</v>
      </c>
      <c r="C11846" t="s">
        <v>11682</v>
      </c>
      <c r="E11846" t="s">
        <v>11682</v>
      </c>
    </row>
    <row r="11847" spans="1:5" x14ac:dyDescent="0.3">
      <c r="A11847" t="s">
        <v>44196</v>
      </c>
      <c r="B11847" t="s">
        <v>44195</v>
      </c>
      <c r="C11847" t="s">
        <v>18726</v>
      </c>
      <c r="E11847" t="s">
        <v>44197</v>
      </c>
    </row>
    <row r="11848" spans="1:5" x14ac:dyDescent="0.3">
      <c r="A11848" t="s">
        <v>44198</v>
      </c>
      <c r="B11848" t="s">
        <v>44199</v>
      </c>
      <c r="C11848" t="s">
        <v>44200</v>
      </c>
      <c r="E11848" t="s">
        <v>44201</v>
      </c>
    </row>
    <row r="11849" spans="1:5" x14ac:dyDescent="0.3">
      <c r="A11849" t="s">
        <v>44202</v>
      </c>
      <c r="B11849" t="s">
        <v>44203</v>
      </c>
      <c r="C11849" t="s">
        <v>44204</v>
      </c>
      <c r="E11849" t="s">
        <v>44205</v>
      </c>
    </row>
    <row r="11850" spans="1:5" x14ac:dyDescent="0.3">
      <c r="A11850" t="s">
        <v>44206</v>
      </c>
      <c r="B11850" t="s">
        <v>44203</v>
      </c>
      <c r="C11850" t="s">
        <v>44207</v>
      </c>
      <c r="E11850" t="s">
        <v>44208</v>
      </c>
    </row>
    <row r="11851" spans="1:5" x14ac:dyDescent="0.3">
      <c r="A11851" t="s">
        <v>44209</v>
      </c>
      <c r="B11851" t="s">
        <v>44210</v>
      </c>
      <c r="C11851" t="s">
        <v>44211</v>
      </c>
      <c r="E11851" t="s">
        <v>44212</v>
      </c>
    </row>
    <row r="11852" spans="1:5" x14ac:dyDescent="0.3">
      <c r="A11852" t="s">
        <v>44213</v>
      </c>
      <c r="B11852" t="s">
        <v>44214</v>
      </c>
      <c r="C11852" t="s">
        <v>20994</v>
      </c>
      <c r="E11852" t="s">
        <v>44215</v>
      </c>
    </row>
    <row r="11853" spans="1:5" x14ac:dyDescent="0.3">
      <c r="A11853" t="s">
        <v>44216</v>
      </c>
      <c r="B11853" t="s">
        <v>44217</v>
      </c>
      <c r="C11853" t="s">
        <v>9405</v>
      </c>
      <c r="E11853" t="s">
        <v>44218</v>
      </c>
    </row>
    <row r="11854" spans="1:5" x14ac:dyDescent="0.3">
      <c r="A11854" t="s">
        <v>44219</v>
      </c>
      <c r="B11854" t="s">
        <v>44220</v>
      </c>
      <c r="C11854" t="s">
        <v>14775</v>
      </c>
      <c r="E11854" t="s">
        <v>44221</v>
      </c>
    </row>
    <row r="11855" spans="1:5" x14ac:dyDescent="0.3">
      <c r="A11855" t="s">
        <v>44222</v>
      </c>
      <c r="B11855" t="s">
        <v>44223</v>
      </c>
      <c r="C11855" t="s">
        <v>44224</v>
      </c>
      <c r="E11855" t="s">
        <v>44225</v>
      </c>
    </row>
    <row r="11856" spans="1:5" x14ac:dyDescent="0.3">
      <c r="A11856" t="s">
        <v>44226</v>
      </c>
      <c r="B11856" t="s">
        <v>44227</v>
      </c>
      <c r="C11856" t="s">
        <v>44228</v>
      </c>
      <c r="E11856" t="s">
        <v>44229</v>
      </c>
    </row>
    <row r="11857" spans="1:5" x14ac:dyDescent="0.3">
      <c r="A11857" t="s">
        <v>44230</v>
      </c>
      <c r="B11857" t="s">
        <v>44231</v>
      </c>
      <c r="C11857" t="s">
        <v>44228</v>
      </c>
      <c r="E11857" t="s">
        <v>44232</v>
      </c>
    </row>
    <row r="11858" spans="1:5" x14ac:dyDescent="0.3">
      <c r="A11858" t="s">
        <v>44233</v>
      </c>
      <c r="B11858" t="s">
        <v>44231</v>
      </c>
      <c r="C11858" t="s">
        <v>44228</v>
      </c>
      <c r="E11858" t="s">
        <v>44234</v>
      </c>
    </row>
    <row r="11859" spans="1:5" x14ac:dyDescent="0.3">
      <c r="A11859" t="s">
        <v>44235</v>
      </c>
      <c r="B11859" t="s">
        <v>44236</v>
      </c>
      <c r="C11859" t="s">
        <v>44237</v>
      </c>
      <c r="E11859" t="s">
        <v>44238</v>
      </c>
    </row>
    <row r="11860" spans="1:5" x14ac:dyDescent="0.3">
      <c r="A11860" t="s">
        <v>44239</v>
      </c>
      <c r="B11860" t="s">
        <v>44240</v>
      </c>
      <c r="C11860" t="s">
        <v>44241</v>
      </c>
      <c r="E11860" t="s">
        <v>44242</v>
      </c>
    </row>
    <row r="11861" spans="1:5" x14ac:dyDescent="0.3">
      <c r="A11861" t="s">
        <v>44243</v>
      </c>
      <c r="B11861" t="s">
        <v>44244</v>
      </c>
      <c r="C11861" t="s">
        <v>25162</v>
      </c>
      <c r="E11861" t="s">
        <v>44245</v>
      </c>
    </row>
    <row r="11862" spans="1:5" x14ac:dyDescent="0.3">
      <c r="A11862" t="s">
        <v>44246</v>
      </c>
      <c r="B11862" t="s">
        <v>44247</v>
      </c>
      <c r="C11862" t="s">
        <v>44248</v>
      </c>
      <c r="E11862" t="s">
        <v>44249</v>
      </c>
    </row>
    <row r="11863" spans="1:5" x14ac:dyDescent="0.3">
      <c r="A11863" t="s">
        <v>44250</v>
      </c>
      <c r="B11863" t="s">
        <v>44251</v>
      </c>
      <c r="C11863" t="s">
        <v>10727</v>
      </c>
      <c r="E11863" t="s">
        <v>44252</v>
      </c>
    </row>
    <row r="11864" spans="1:5" x14ac:dyDescent="0.3">
      <c r="A11864" t="s">
        <v>44253</v>
      </c>
      <c r="B11864" t="s">
        <v>44254</v>
      </c>
      <c r="C11864" t="s">
        <v>44255</v>
      </c>
      <c r="E11864" t="s">
        <v>44256</v>
      </c>
    </row>
    <row r="11865" spans="1:5" x14ac:dyDescent="0.3">
      <c r="A11865" t="s">
        <v>44257</v>
      </c>
      <c r="B11865" t="s">
        <v>44258</v>
      </c>
      <c r="C11865" t="s">
        <v>44259</v>
      </c>
      <c r="E11865" t="s">
        <v>44260</v>
      </c>
    </row>
    <row r="11866" spans="1:5" x14ac:dyDescent="0.3">
      <c r="A11866" t="s">
        <v>44261</v>
      </c>
      <c r="B11866" t="s">
        <v>44262</v>
      </c>
      <c r="C11866" t="s">
        <v>44263</v>
      </c>
      <c r="E11866" t="s">
        <v>44264</v>
      </c>
    </row>
    <row r="11867" spans="1:5" x14ac:dyDescent="0.3">
      <c r="A11867" t="s">
        <v>44265</v>
      </c>
      <c r="B11867" t="s">
        <v>44266</v>
      </c>
      <c r="C11867" t="s">
        <v>44267</v>
      </c>
      <c r="E11867" t="s">
        <v>44268</v>
      </c>
    </row>
    <row r="11868" spans="1:5" x14ac:dyDescent="0.3">
      <c r="A11868" t="s">
        <v>44269</v>
      </c>
      <c r="B11868" t="s">
        <v>44270</v>
      </c>
      <c r="C11868" t="s">
        <v>216</v>
      </c>
      <c r="E11868" t="s">
        <v>44271</v>
      </c>
    </row>
    <row r="11869" spans="1:5" x14ac:dyDescent="0.3">
      <c r="A11869" t="s">
        <v>44272</v>
      </c>
      <c r="B11869" t="s">
        <v>44273</v>
      </c>
      <c r="C11869" t="s">
        <v>130</v>
      </c>
      <c r="E11869" t="s">
        <v>44274</v>
      </c>
    </row>
    <row r="11870" spans="1:5" x14ac:dyDescent="0.3">
      <c r="A11870" t="s">
        <v>44275</v>
      </c>
      <c r="B11870" t="s">
        <v>44273</v>
      </c>
      <c r="C11870" t="s">
        <v>44276</v>
      </c>
      <c r="E11870" t="s">
        <v>44277</v>
      </c>
    </row>
    <row r="11871" spans="1:5" x14ac:dyDescent="0.3">
      <c r="A11871" t="s">
        <v>44278</v>
      </c>
      <c r="B11871" t="s">
        <v>44273</v>
      </c>
      <c r="C11871" t="s">
        <v>44279</v>
      </c>
      <c r="E11871" t="s">
        <v>44280</v>
      </c>
    </row>
    <row r="11872" spans="1:5" x14ac:dyDescent="0.3">
      <c r="A11872" t="s">
        <v>44281</v>
      </c>
      <c r="B11872" t="s">
        <v>44282</v>
      </c>
      <c r="C11872" t="s">
        <v>44283</v>
      </c>
      <c r="E11872" t="s">
        <v>44284</v>
      </c>
    </row>
    <row r="11873" spans="1:5" x14ac:dyDescent="0.3">
      <c r="A11873" t="s">
        <v>44285</v>
      </c>
      <c r="B11873" t="s">
        <v>44286</v>
      </c>
      <c r="C11873" t="s">
        <v>5448</v>
      </c>
      <c r="E11873" t="s">
        <v>44287</v>
      </c>
    </row>
    <row r="11874" spans="1:5" x14ac:dyDescent="0.3">
      <c r="A11874" t="s">
        <v>44288</v>
      </c>
      <c r="B11874" t="s">
        <v>44289</v>
      </c>
      <c r="C11874" t="s">
        <v>44290</v>
      </c>
      <c r="E11874" t="s">
        <v>44290</v>
      </c>
    </row>
    <row r="11875" spans="1:5" x14ac:dyDescent="0.3">
      <c r="A11875" t="s">
        <v>44291</v>
      </c>
      <c r="B11875" t="s">
        <v>44292</v>
      </c>
      <c r="C11875" t="s">
        <v>44293</v>
      </c>
      <c r="E11875" t="s">
        <v>44294</v>
      </c>
    </row>
    <row r="11876" spans="1:5" x14ac:dyDescent="0.3">
      <c r="A11876" t="s">
        <v>44295</v>
      </c>
      <c r="B11876" t="s">
        <v>44292</v>
      </c>
      <c r="C11876" t="s">
        <v>44293</v>
      </c>
      <c r="E11876" t="s">
        <v>44296</v>
      </c>
    </row>
    <row r="11877" spans="1:5" x14ac:dyDescent="0.3">
      <c r="A11877" t="s">
        <v>44297</v>
      </c>
      <c r="B11877" t="s">
        <v>44292</v>
      </c>
      <c r="C11877" t="s">
        <v>44293</v>
      </c>
      <c r="E11877" t="s">
        <v>44298</v>
      </c>
    </row>
    <row r="11878" spans="1:5" x14ac:dyDescent="0.3">
      <c r="A11878" t="s">
        <v>44299</v>
      </c>
      <c r="B11878" t="s">
        <v>44300</v>
      </c>
      <c r="C11878" t="s">
        <v>44301</v>
      </c>
      <c r="E11878" t="s">
        <v>44302</v>
      </c>
    </row>
    <row r="11879" spans="1:5" x14ac:dyDescent="0.3">
      <c r="A11879" t="s">
        <v>44303</v>
      </c>
      <c r="B11879" t="s">
        <v>44304</v>
      </c>
      <c r="C11879" t="s">
        <v>32165</v>
      </c>
      <c r="E11879" t="s">
        <v>44305</v>
      </c>
    </row>
    <row r="11880" spans="1:5" x14ac:dyDescent="0.3">
      <c r="A11880" t="s">
        <v>44306</v>
      </c>
      <c r="B11880" t="s">
        <v>44307</v>
      </c>
      <c r="C11880" t="s">
        <v>44308</v>
      </c>
      <c r="E11880" t="s">
        <v>44309</v>
      </c>
    </row>
    <row r="11881" spans="1:5" x14ac:dyDescent="0.3">
      <c r="A11881" t="s">
        <v>44310</v>
      </c>
      <c r="B11881" t="s">
        <v>44311</v>
      </c>
      <c r="C11881" t="s">
        <v>16105</v>
      </c>
      <c r="E11881" t="s">
        <v>44312</v>
      </c>
    </row>
    <row r="11882" spans="1:5" x14ac:dyDescent="0.3">
      <c r="A11882" t="s">
        <v>44313</v>
      </c>
      <c r="B11882" t="s">
        <v>44314</v>
      </c>
      <c r="C11882" t="s">
        <v>44315</v>
      </c>
      <c r="E11882" t="s">
        <v>44316</v>
      </c>
    </row>
    <row r="11883" spans="1:5" x14ac:dyDescent="0.3">
      <c r="A11883" t="s">
        <v>44317</v>
      </c>
      <c r="B11883" t="s">
        <v>44318</v>
      </c>
      <c r="C11883" t="s">
        <v>14385</v>
      </c>
      <c r="E11883" t="s">
        <v>44319</v>
      </c>
    </row>
    <row r="11884" spans="1:5" x14ac:dyDescent="0.3">
      <c r="A11884" t="s">
        <v>44320</v>
      </c>
      <c r="B11884" t="s">
        <v>44321</v>
      </c>
      <c r="C11884" t="s">
        <v>16114</v>
      </c>
      <c r="E11884" t="s">
        <v>44322</v>
      </c>
    </row>
    <row r="11885" spans="1:5" x14ac:dyDescent="0.3">
      <c r="A11885" t="s">
        <v>44323</v>
      </c>
      <c r="B11885" t="s">
        <v>44324</v>
      </c>
      <c r="C11885" t="s">
        <v>26309</v>
      </c>
      <c r="E11885" t="s">
        <v>44325</v>
      </c>
    </row>
    <row r="11886" spans="1:5" x14ac:dyDescent="0.3">
      <c r="A11886" t="s">
        <v>44326</v>
      </c>
      <c r="B11886" t="s">
        <v>44327</v>
      </c>
      <c r="C11886" t="s">
        <v>13392</v>
      </c>
      <c r="E11886" t="s">
        <v>44328</v>
      </c>
    </row>
    <row r="11887" spans="1:5" x14ac:dyDescent="0.3">
      <c r="A11887" t="s">
        <v>44329</v>
      </c>
      <c r="B11887" t="s">
        <v>44330</v>
      </c>
      <c r="C11887" t="s">
        <v>44331</v>
      </c>
      <c r="E11887" t="s">
        <v>44332</v>
      </c>
    </row>
    <row r="11888" spans="1:5" x14ac:dyDescent="0.3">
      <c r="A11888" t="s">
        <v>44333</v>
      </c>
      <c r="B11888" t="s">
        <v>44334</v>
      </c>
      <c r="C11888" t="s">
        <v>20892</v>
      </c>
      <c r="E11888" t="s">
        <v>20892</v>
      </c>
    </row>
    <row r="11889" spans="1:5" x14ac:dyDescent="0.3">
      <c r="A11889" t="s">
        <v>44335</v>
      </c>
      <c r="B11889" t="s">
        <v>44334</v>
      </c>
      <c r="C11889" t="s">
        <v>44336</v>
      </c>
      <c r="E11889" t="s">
        <v>44337</v>
      </c>
    </row>
    <row r="11890" spans="1:5" x14ac:dyDescent="0.3">
      <c r="A11890" t="s">
        <v>44338</v>
      </c>
      <c r="B11890" t="s">
        <v>44334</v>
      </c>
      <c r="C11890" t="s">
        <v>44336</v>
      </c>
      <c r="E11890" t="s">
        <v>44339</v>
      </c>
    </row>
    <row r="11891" spans="1:5" x14ac:dyDescent="0.3">
      <c r="A11891" t="s">
        <v>44340</v>
      </c>
      <c r="B11891" t="s">
        <v>44341</v>
      </c>
      <c r="C11891" t="s">
        <v>20892</v>
      </c>
      <c r="E11891" t="s">
        <v>44342</v>
      </c>
    </row>
    <row r="11892" spans="1:5" x14ac:dyDescent="0.3">
      <c r="A11892" t="s">
        <v>44343</v>
      </c>
      <c r="B11892" t="s">
        <v>44344</v>
      </c>
      <c r="C11892" t="s">
        <v>20892</v>
      </c>
      <c r="E11892" t="s">
        <v>44345</v>
      </c>
    </row>
    <row r="11893" spans="1:5" x14ac:dyDescent="0.3">
      <c r="A11893" t="s">
        <v>44346</v>
      </c>
      <c r="B11893" t="s">
        <v>44347</v>
      </c>
      <c r="C11893" t="s">
        <v>44348</v>
      </c>
      <c r="E11893" t="s">
        <v>44349</v>
      </c>
    </row>
    <row r="11894" spans="1:5" x14ac:dyDescent="0.3">
      <c r="A11894" t="s">
        <v>44350</v>
      </c>
      <c r="B11894" t="s">
        <v>44351</v>
      </c>
      <c r="C11894" t="s">
        <v>16955</v>
      </c>
      <c r="E11894" t="s">
        <v>44352</v>
      </c>
    </row>
    <row r="11895" spans="1:5" x14ac:dyDescent="0.3">
      <c r="A11895" t="s">
        <v>44353</v>
      </c>
      <c r="B11895" t="s">
        <v>44354</v>
      </c>
      <c r="C11895" t="s">
        <v>22307</v>
      </c>
      <c r="E11895" t="s">
        <v>44355</v>
      </c>
    </row>
    <row r="11896" spans="1:5" x14ac:dyDescent="0.3">
      <c r="A11896" t="s">
        <v>44356</v>
      </c>
      <c r="B11896" t="s">
        <v>44357</v>
      </c>
      <c r="C11896" t="s">
        <v>12601</v>
      </c>
      <c r="E11896" t="s">
        <v>44358</v>
      </c>
    </row>
    <row r="11897" spans="1:5" x14ac:dyDescent="0.3">
      <c r="A11897" t="s">
        <v>44359</v>
      </c>
      <c r="B11897" t="s">
        <v>44357</v>
      </c>
      <c r="C11897" t="s">
        <v>12601</v>
      </c>
      <c r="E11897" t="s">
        <v>44360</v>
      </c>
    </row>
    <row r="11898" spans="1:5" x14ac:dyDescent="0.3">
      <c r="A11898" t="s">
        <v>44361</v>
      </c>
      <c r="B11898" t="s">
        <v>44357</v>
      </c>
      <c r="C11898" t="s">
        <v>44362</v>
      </c>
      <c r="E11898" t="s">
        <v>44363</v>
      </c>
    </row>
    <row r="11899" spans="1:5" x14ac:dyDescent="0.3">
      <c r="A11899" t="s">
        <v>44364</v>
      </c>
      <c r="B11899" t="s">
        <v>44365</v>
      </c>
      <c r="C11899" t="s">
        <v>44366</v>
      </c>
      <c r="E11899" t="s">
        <v>44367</v>
      </c>
    </row>
    <row r="11900" spans="1:5" x14ac:dyDescent="0.3">
      <c r="A11900" t="s">
        <v>44368</v>
      </c>
      <c r="B11900" t="s">
        <v>44369</v>
      </c>
      <c r="C11900" t="s">
        <v>5125</v>
      </c>
      <c r="E11900" t="s">
        <v>44370</v>
      </c>
    </row>
    <row r="11901" spans="1:5" x14ac:dyDescent="0.3">
      <c r="A11901" t="s">
        <v>44371</v>
      </c>
      <c r="B11901" t="s">
        <v>44372</v>
      </c>
      <c r="C11901" t="s">
        <v>44373</v>
      </c>
      <c r="E11901" t="s">
        <v>44374</v>
      </c>
    </row>
    <row r="11902" spans="1:5" x14ac:dyDescent="0.3">
      <c r="A11902" t="s">
        <v>44375</v>
      </c>
      <c r="B11902" t="s">
        <v>44372</v>
      </c>
      <c r="C11902" t="s">
        <v>44373</v>
      </c>
      <c r="E11902" t="s">
        <v>44374</v>
      </c>
    </row>
    <row r="11903" spans="1:5" x14ac:dyDescent="0.3">
      <c r="A11903" t="s">
        <v>44376</v>
      </c>
      <c r="B11903" t="s">
        <v>44377</v>
      </c>
      <c r="C11903" t="s">
        <v>44378</v>
      </c>
      <c r="E11903" t="s">
        <v>44379</v>
      </c>
    </row>
    <row r="11904" spans="1:5" x14ac:dyDescent="0.3">
      <c r="A11904" t="s">
        <v>44380</v>
      </c>
      <c r="B11904" t="s">
        <v>44381</v>
      </c>
      <c r="C11904" t="s">
        <v>44382</v>
      </c>
      <c r="E11904" t="s">
        <v>44383</v>
      </c>
    </row>
    <row r="11905" spans="1:5" x14ac:dyDescent="0.3">
      <c r="A11905" t="s">
        <v>44384</v>
      </c>
      <c r="B11905" t="s">
        <v>44381</v>
      </c>
      <c r="C11905" t="s">
        <v>44382</v>
      </c>
      <c r="E11905" t="s">
        <v>44385</v>
      </c>
    </row>
    <row r="11906" spans="1:5" x14ac:dyDescent="0.3">
      <c r="A11906" t="s">
        <v>44386</v>
      </c>
      <c r="B11906" t="s">
        <v>44387</v>
      </c>
      <c r="C11906" t="s">
        <v>44388</v>
      </c>
      <c r="E11906" t="s">
        <v>44389</v>
      </c>
    </row>
    <row r="11907" spans="1:5" x14ac:dyDescent="0.3">
      <c r="A11907" t="s">
        <v>44390</v>
      </c>
      <c r="B11907" t="s">
        <v>44391</v>
      </c>
      <c r="C11907" t="s">
        <v>44388</v>
      </c>
      <c r="E11907" t="s">
        <v>44392</v>
      </c>
    </row>
    <row r="11908" spans="1:5" x14ac:dyDescent="0.3">
      <c r="A11908" t="s">
        <v>44393</v>
      </c>
      <c r="B11908" t="s">
        <v>44394</v>
      </c>
      <c r="C11908" t="s">
        <v>44395</v>
      </c>
      <c r="E11908" t="s">
        <v>44396</v>
      </c>
    </row>
    <row r="11909" spans="1:5" x14ac:dyDescent="0.3">
      <c r="A11909" t="s">
        <v>44397</v>
      </c>
      <c r="B11909" t="s">
        <v>44398</v>
      </c>
      <c r="C11909" t="s">
        <v>44399</v>
      </c>
      <c r="E11909" t="s">
        <v>44400</v>
      </c>
    </row>
    <row r="11910" spans="1:5" x14ac:dyDescent="0.3">
      <c r="A11910" t="s">
        <v>44401</v>
      </c>
      <c r="B11910" t="s">
        <v>44402</v>
      </c>
      <c r="C11910" t="s">
        <v>24463</v>
      </c>
      <c r="E11910" t="s">
        <v>44403</v>
      </c>
    </row>
    <row r="11911" spans="1:5" x14ac:dyDescent="0.3">
      <c r="A11911" t="s">
        <v>44404</v>
      </c>
      <c r="B11911" t="s">
        <v>44405</v>
      </c>
      <c r="C11911" t="s">
        <v>31402</v>
      </c>
      <c r="E11911" t="s">
        <v>31402</v>
      </c>
    </row>
    <row r="11912" spans="1:5" x14ac:dyDescent="0.3">
      <c r="A11912" t="s">
        <v>44406</v>
      </c>
      <c r="B11912" t="s">
        <v>44407</v>
      </c>
      <c r="C11912" t="s">
        <v>19833</v>
      </c>
      <c r="E11912" t="s">
        <v>44408</v>
      </c>
    </row>
    <row r="11913" spans="1:5" x14ac:dyDescent="0.3">
      <c r="A11913" t="s">
        <v>44409</v>
      </c>
      <c r="B11913" t="s">
        <v>44410</v>
      </c>
      <c r="C11913" t="s">
        <v>44411</v>
      </c>
      <c r="E11913" t="s">
        <v>44412</v>
      </c>
    </row>
    <row r="11914" spans="1:5" x14ac:dyDescent="0.3">
      <c r="A11914" t="s">
        <v>44413</v>
      </c>
      <c r="B11914" t="s">
        <v>44414</v>
      </c>
      <c r="C11914" t="s">
        <v>11394</v>
      </c>
      <c r="E11914" t="s">
        <v>44415</v>
      </c>
    </row>
    <row r="11915" spans="1:5" x14ac:dyDescent="0.3">
      <c r="A11915" t="s">
        <v>44416</v>
      </c>
      <c r="B11915" t="s">
        <v>44417</v>
      </c>
      <c r="C11915" t="s">
        <v>7407</v>
      </c>
      <c r="E11915" t="s">
        <v>44418</v>
      </c>
    </row>
    <row r="11916" spans="1:5" x14ac:dyDescent="0.3">
      <c r="A11916" t="s">
        <v>44419</v>
      </c>
      <c r="B11916" t="s">
        <v>44420</v>
      </c>
      <c r="C11916" t="s">
        <v>44421</v>
      </c>
      <c r="E11916" t="s">
        <v>44422</v>
      </c>
    </row>
    <row r="11917" spans="1:5" x14ac:dyDescent="0.3">
      <c r="A11917" t="s">
        <v>44423</v>
      </c>
      <c r="B11917" t="s">
        <v>44424</v>
      </c>
      <c r="C11917" t="s">
        <v>44421</v>
      </c>
      <c r="E11917" t="s">
        <v>44425</v>
      </c>
    </row>
    <row r="11918" spans="1:5" x14ac:dyDescent="0.3">
      <c r="A11918" t="s">
        <v>44426</v>
      </c>
      <c r="B11918" t="s">
        <v>44424</v>
      </c>
      <c r="C11918" t="s">
        <v>44427</v>
      </c>
      <c r="E11918" t="s">
        <v>44428</v>
      </c>
    </row>
    <row r="11919" spans="1:5" x14ac:dyDescent="0.3">
      <c r="A11919" t="s">
        <v>44429</v>
      </c>
      <c r="B11919" t="s">
        <v>44430</v>
      </c>
      <c r="C11919" t="s">
        <v>1121</v>
      </c>
      <c r="E11919" t="s">
        <v>44431</v>
      </c>
    </row>
    <row r="11920" spans="1:5" x14ac:dyDescent="0.3">
      <c r="A11920" t="s">
        <v>44432</v>
      </c>
      <c r="B11920" t="s">
        <v>44433</v>
      </c>
      <c r="C11920" t="s">
        <v>44267</v>
      </c>
      <c r="E11920" t="s">
        <v>44268</v>
      </c>
    </row>
    <row r="11921" spans="1:5" x14ac:dyDescent="0.3">
      <c r="A11921" t="s">
        <v>44434</v>
      </c>
      <c r="B11921" t="s">
        <v>44435</v>
      </c>
      <c r="C11921" t="s">
        <v>44436</v>
      </c>
      <c r="E11921" t="s">
        <v>44437</v>
      </c>
    </row>
    <row r="11922" spans="1:5" x14ac:dyDescent="0.3">
      <c r="A11922" t="s">
        <v>44438</v>
      </c>
      <c r="B11922" t="s">
        <v>44439</v>
      </c>
      <c r="C11922" t="s">
        <v>14943</v>
      </c>
      <c r="E11922" t="s">
        <v>14943</v>
      </c>
    </row>
    <row r="11923" spans="1:5" x14ac:dyDescent="0.3">
      <c r="A11923" t="s">
        <v>44440</v>
      </c>
      <c r="B11923" t="s">
        <v>44441</v>
      </c>
      <c r="C11923" t="s">
        <v>44442</v>
      </c>
      <c r="E11923" t="s">
        <v>44443</v>
      </c>
    </row>
    <row r="11924" spans="1:5" x14ac:dyDescent="0.3">
      <c r="A11924" t="s">
        <v>44444</v>
      </c>
      <c r="B11924" t="s">
        <v>44445</v>
      </c>
      <c r="C11924" t="s">
        <v>44421</v>
      </c>
      <c r="E11924" t="s">
        <v>44446</v>
      </c>
    </row>
    <row r="11925" spans="1:5" x14ac:dyDescent="0.3">
      <c r="A11925" t="s">
        <v>44447</v>
      </c>
      <c r="B11925" t="s">
        <v>44448</v>
      </c>
      <c r="C11925" t="s">
        <v>44449</v>
      </c>
      <c r="E11925" t="s">
        <v>44450</v>
      </c>
    </row>
    <row r="11926" spans="1:5" x14ac:dyDescent="0.3">
      <c r="A11926" t="s">
        <v>44451</v>
      </c>
      <c r="B11926" t="s">
        <v>44452</v>
      </c>
      <c r="C11926" t="s">
        <v>13701</v>
      </c>
      <c r="E11926" t="s">
        <v>44453</v>
      </c>
    </row>
    <row r="11927" spans="1:5" x14ac:dyDescent="0.3">
      <c r="A11927" t="s">
        <v>44454</v>
      </c>
      <c r="B11927" t="s">
        <v>44452</v>
      </c>
      <c r="C11927" t="s">
        <v>13701</v>
      </c>
      <c r="E11927" t="s">
        <v>44455</v>
      </c>
    </row>
    <row r="11928" spans="1:5" x14ac:dyDescent="0.3">
      <c r="A11928" t="s">
        <v>44456</v>
      </c>
      <c r="B11928" t="s">
        <v>44452</v>
      </c>
      <c r="C11928" t="s">
        <v>13692</v>
      </c>
      <c r="E11928" t="s">
        <v>44457</v>
      </c>
    </row>
    <row r="11929" spans="1:5" x14ac:dyDescent="0.3">
      <c r="A11929" t="s">
        <v>44458</v>
      </c>
      <c r="B11929" t="s">
        <v>44452</v>
      </c>
      <c r="C11929" t="s">
        <v>13692</v>
      </c>
      <c r="E11929" t="s">
        <v>44459</v>
      </c>
    </row>
    <row r="11930" spans="1:5" x14ac:dyDescent="0.3">
      <c r="A11930" t="s">
        <v>44460</v>
      </c>
      <c r="B11930" t="s">
        <v>44461</v>
      </c>
      <c r="C11930" t="s">
        <v>6417</v>
      </c>
      <c r="E11930" t="s">
        <v>44462</v>
      </c>
    </row>
    <row r="11931" spans="1:5" x14ac:dyDescent="0.3">
      <c r="A11931" t="s">
        <v>44463</v>
      </c>
      <c r="B11931" t="s">
        <v>44461</v>
      </c>
      <c r="C11931" t="s">
        <v>6417</v>
      </c>
      <c r="E11931" t="s">
        <v>44464</v>
      </c>
    </row>
    <row r="11932" spans="1:5" x14ac:dyDescent="0.3">
      <c r="A11932" t="s">
        <v>44465</v>
      </c>
      <c r="B11932" t="s">
        <v>44466</v>
      </c>
      <c r="C11932" t="s">
        <v>44467</v>
      </c>
      <c r="E11932" t="s">
        <v>44468</v>
      </c>
    </row>
    <row r="11933" spans="1:5" x14ac:dyDescent="0.3">
      <c r="A11933" t="s">
        <v>44469</v>
      </c>
      <c r="B11933" t="s">
        <v>44470</v>
      </c>
      <c r="C11933" t="s">
        <v>6417</v>
      </c>
      <c r="E11933" t="s">
        <v>44471</v>
      </c>
    </row>
    <row r="11934" spans="1:5" x14ac:dyDescent="0.3">
      <c r="A11934" t="s">
        <v>44472</v>
      </c>
      <c r="B11934" t="s">
        <v>44473</v>
      </c>
      <c r="C11934" t="s">
        <v>44474</v>
      </c>
      <c r="E11934" t="s">
        <v>44475</v>
      </c>
    </row>
    <row r="11935" spans="1:5" x14ac:dyDescent="0.3">
      <c r="A11935" t="s">
        <v>44476</v>
      </c>
      <c r="B11935" t="s">
        <v>44477</v>
      </c>
      <c r="C11935" t="s">
        <v>26273</v>
      </c>
      <c r="E11935" t="s">
        <v>44478</v>
      </c>
    </row>
    <row r="11936" spans="1:5" x14ac:dyDescent="0.3">
      <c r="A11936" t="s">
        <v>44479</v>
      </c>
      <c r="B11936" t="s">
        <v>44480</v>
      </c>
      <c r="C11936" t="s">
        <v>44481</v>
      </c>
      <c r="E11936" t="s">
        <v>44482</v>
      </c>
    </row>
    <row r="11937" spans="1:5" x14ac:dyDescent="0.3">
      <c r="A11937" t="s">
        <v>44483</v>
      </c>
      <c r="B11937" t="s">
        <v>44480</v>
      </c>
      <c r="C11937" t="s">
        <v>44481</v>
      </c>
      <c r="E11937" t="s">
        <v>44484</v>
      </c>
    </row>
    <row r="11938" spans="1:5" x14ac:dyDescent="0.3">
      <c r="A11938" t="s">
        <v>44485</v>
      </c>
      <c r="B11938" t="s">
        <v>44480</v>
      </c>
      <c r="C11938" t="s">
        <v>44486</v>
      </c>
      <c r="E11938" t="s">
        <v>44487</v>
      </c>
    </row>
    <row r="11939" spans="1:5" x14ac:dyDescent="0.3">
      <c r="A11939" t="s">
        <v>44488</v>
      </c>
      <c r="B11939" t="s">
        <v>44480</v>
      </c>
      <c r="C11939" t="s">
        <v>44489</v>
      </c>
      <c r="E11939" t="s">
        <v>44490</v>
      </c>
    </row>
    <row r="11940" spans="1:5" x14ac:dyDescent="0.3">
      <c r="A11940" t="s">
        <v>44491</v>
      </c>
      <c r="B11940" t="s">
        <v>44492</v>
      </c>
      <c r="C11940" t="s">
        <v>44486</v>
      </c>
      <c r="E11940" t="s">
        <v>44493</v>
      </c>
    </row>
    <row r="11941" spans="1:5" x14ac:dyDescent="0.3">
      <c r="A11941" t="s">
        <v>44494</v>
      </c>
      <c r="B11941" t="s">
        <v>44492</v>
      </c>
      <c r="C11941" t="s">
        <v>44481</v>
      </c>
      <c r="E11941" t="s">
        <v>44495</v>
      </c>
    </row>
    <row r="11942" spans="1:5" x14ac:dyDescent="0.3">
      <c r="A11942" t="s">
        <v>44496</v>
      </c>
      <c r="B11942" t="s">
        <v>44497</v>
      </c>
      <c r="C11942" t="s">
        <v>44498</v>
      </c>
      <c r="E11942" t="s">
        <v>44499</v>
      </c>
    </row>
    <row r="11943" spans="1:5" x14ac:dyDescent="0.3">
      <c r="A11943" t="s">
        <v>44500</v>
      </c>
      <c r="B11943" t="s">
        <v>44501</v>
      </c>
      <c r="C11943" t="s">
        <v>16292</v>
      </c>
      <c r="E11943" t="s">
        <v>44502</v>
      </c>
    </row>
    <row r="11944" spans="1:5" x14ac:dyDescent="0.3">
      <c r="A11944" t="s">
        <v>44503</v>
      </c>
      <c r="B11944" t="s">
        <v>44504</v>
      </c>
      <c r="C11944" t="s">
        <v>11042</v>
      </c>
      <c r="E11944" t="s">
        <v>44505</v>
      </c>
    </row>
    <row r="11945" spans="1:5" x14ac:dyDescent="0.3">
      <c r="A11945" t="s">
        <v>44506</v>
      </c>
      <c r="B11945" t="s">
        <v>44507</v>
      </c>
      <c r="C11945" t="s">
        <v>44508</v>
      </c>
      <c r="E11945" t="s">
        <v>44509</v>
      </c>
    </row>
    <row r="11946" spans="1:5" x14ac:dyDescent="0.3">
      <c r="A11946" t="s">
        <v>44510</v>
      </c>
      <c r="B11946" t="s">
        <v>44507</v>
      </c>
      <c r="C11946" t="s">
        <v>13465</v>
      </c>
      <c r="E11946" t="s">
        <v>13465</v>
      </c>
    </row>
    <row r="11947" spans="1:5" x14ac:dyDescent="0.3">
      <c r="A11947" t="s">
        <v>44511</v>
      </c>
      <c r="B11947" t="s">
        <v>44512</v>
      </c>
      <c r="C11947" t="s">
        <v>11042</v>
      </c>
      <c r="E11947" t="s">
        <v>44513</v>
      </c>
    </row>
    <row r="11948" spans="1:5" x14ac:dyDescent="0.3">
      <c r="A11948" t="s">
        <v>44514</v>
      </c>
      <c r="B11948" t="s">
        <v>44515</v>
      </c>
      <c r="C11948" t="s">
        <v>44516</v>
      </c>
      <c r="E11948" t="s">
        <v>44517</v>
      </c>
    </row>
    <row r="11949" spans="1:5" x14ac:dyDescent="0.3">
      <c r="A11949" t="s">
        <v>44518</v>
      </c>
      <c r="B11949" t="s">
        <v>44519</v>
      </c>
      <c r="C11949" t="s">
        <v>44520</v>
      </c>
      <c r="E11949" t="s">
        <v>44521</v>
      </c>
    </row>
    <row r="11950" spans="1:5" x14ac:dyDescent="0.3">
      <c r="A11950" t="s">
        <v>44522</v>
      </c>
      <c r="B11950" t="s">
        <v>44523</v>
      </c>
      <c r="C11950" t="s">
        <v>16292</v>
      </c>
      <c r="E11950" t="s">
        <v>44524</v>
      </c>
    </row>
    <row r="11951" spans="1:5" x14ac:dyDescent="0.3">
      <c r="A11951" t="s">
        <v>44525</v>
      </c>
      <c r="B11951" t="s">
        <v>44526</v>
      </c>
      <c r="C11951" t="s">
        <v>38388</v>
      </c>
      <c r="E11951" t="s">
        <v>38388</v>
      </c>
    </row>
    <row r="11952" spans="1:5" x14ac:dyDescent="0.3">
      <c r="A11952" t="s">
        <v>44527</v>
      </c>
      <c r="B11952" t="s">
        <v>44528</v>
      </c>
      <c r="C11952" t="s">
        <v>44529</v>
      </c>
      <c r="E11952" t="s">
        <v>44530</v>
      </c>
    </row>
    <row r="11953" spans="1:5" x14ac:dyDescent="0.3">
      <c r="A11953" t="s">
        <v>44531</v>
      </c>
      <c r="B11953" t="s">
        <v>44532</v>
      </c>
      <c r="C11953" t="s">
        <v>44529</v>
      </c>
      <c r="E11953" t="s">
        <v>44530</v>
      </c>
    </row>
    <row r="11954" spans="1:5" x14ac:dyDescent="0.3">
      <c r="A11954" t="s">
        <v>44533</v>
      </c>
      <c r="B11954" t="s">
        <v>44534</v>
      </c>
      <c r="C11954" t="s">
        <v>18106</v>
      </c>
      <c r="E11954" t="s">
        <v>44535</v>
      </c>
    </row>
    <row r="11955" spans="1:5" x14ac:dyDescent="0.3">
      <c r="A11955" t="s">
        <v>44536</v>
      </c>
      <c r="B11955" t="s">
        <v>44537</v>
      </c>
      <c r="C11955" t="s">
        <v>21078</v>
      </c>
      <c r="E11955" t="s">
        <v>44538</v>
      </c>
    </row>
    <row r="11956" spans="1:5" x14ac:dyDescent="0.3">
      <c r="A11956" t="s">
        <v>44539</v>
      </c>
      <c r="B11956" t="s">
        <v>44540</v>
      </c>
      <c r="C11956" t="s">
        <v>44541</v>
      </c>
      <c r="E11956" t="s">
        <v>44542</v>
      </c>
    </row>
    <row r="11957" spans="1:5" x14ac:dyDescent="0.3">
      <c r="A11957" t="s">
        <v>44543</v>
      </c>
      <c r="B11957" t="s">
        <v>44544</v>
      </c>
      <c r="C11957" t="s">
        <v>11073</v>
      </c>
      <c r="E11957" t="s">
        <v>44545</v>
      </c>
    </row>
    <row r="11958" spans="1:5" x14ac:dyDescent="0.3">
      <c r="A11958" t="s">
        <v>44546</v>
      </c>
      <c r="B11958" t="s">
        <v>44544</v>
      </c>
      <c r="C11958" t="s">
        <v>18106</v>
      </c>
      <c r="E11958" t="s">
        <v>44547</v>
      </c>
    </row>
    <row r="11959" spans="1:5" x14ac:dyDescent="0.3">
      <c r="A11959" t="s">
        <v>44548</v>
      </c>
      <c r="B11959" t="s">
        <v>44549</v>
      </c>
      <c r="C11959" t="s">
        <v>6186</v>
      </c>
      <c r="E11959" t="s">
        <v>44550</v>
      </c>
    </row>
    <row r="11960" spans="1:5" x14ac:dyDescent="0.3">
      <c r="A11960" t="s">
        <v>44551</v>
      </c>
      <c r="B11960" t="s">
        <v>44552</v>
      </c>
      <c r="C11960" t="s">
        <v>2399</v>
      </c>
      <c r="E11960" t="s">
        <v>2399</v>
      </c>
    </row>
    <row r="11961" spans="1:5" x14ac:dyDescent="0.3">
      <c r="A11961" t="s">
        <v>44553</v>
      </c>
      <c r="B11961" t="s">
        <v>44554</v>
      </c>
      <c r="C11961" t="s">
        <v>44555</v>
      </c>
      <c r="E11961" t="s">
        <v>44556</v>
      </c>
    </row>
    <row r="11962" spans="1:5" x14ac:dyDescent="0.3">
      <c r="A11962" t="s">
        <v>44557</v>
      </c>
      <c r="B11962" t="s">
        <v>44554</v>
      </c>
      <c r="C11962" t="s">
        <v>44555</v>
      </c>
      <c r="E11962" t="s">
        <v>44558</v>
      </c>
    </row>
    <row r="11963" spans="1:5" x14ac:dyDescent="0.3">
      <c r="A11963" t="s">
        <v>44559</v>
      </c>
      <c r="B11963" t="s">
        <v>44554</v>
      </c>
      <c r="C11963" t="s">
        <v>44555</v>
      </c>
      <c r="E11963" t="s">
        <v>44560</v>
      </c>
    </row>
    <row r="11964" spans="1:5" x14ac:dyDescent="0.3">
      <c r="A11964" t="s">
        <v>44561</v>
      </c>
      <c r="B11964" t="s">
        <v>44554</v>
      </c>
      <c r="C11964" t="s">
        <v>44555</v>
      </c>
      <c r="E11964" t="s">
        <v>44562</v>
      </c>
    </row>
    <row r="11965" spans="1:5" x14ac:dyDescent="0.3">
      <c r="A11965" t="s">
        <v>44563</v>
      </c>
      <c r="B11965" t="s">
        <v>44554</v>
      </c>
      <c r="C11965" t="s">
        <v>44555</v>
      </c>
      <c r="E11965" t="s">
        <v>44564</v>
      </c>
    </row>
    <row r="11966" spans="1:5" x14ac:dyDescent="0.3">
      <c r="A11966" t="s">
        <v>44565</v>
      </c>
      <c r="B11966" t="s">
        <v>44566</v>
      </c>
      <c r="C11966" t="s">
        <v>44567</v>
      </c>
      <c r="E11966" t="s">
        <v>44568</v>
      </c>
    </row>
    <row r="11967" spans="1:5" x14ac:dyDescent="0.3">
      <c r="A11967" t="s">
        <v>44569</v>
      </c>
      <c r="B11967" t="s">
        <v>44570</v>
      </c>
      <c r="C11967" t="s">
        <v>13144</v>
      </c>
      <c r="E11967" t="s">
        <v>44571</v>
      </c>
    </row>
    <row r="11968" spans="1:5" x14ac:dyDescent="0.3">
      <c r="A11968" t="s">
        <v>44572</v>
      </c>
      <c r="B11968" t="s">
        <v>44573</v>
      </c>
      <c r="C11968" t="s">
        <v>44017</v>
      </c>
      <c r="E11968" t="s">
        <v>44574</v>
      </c>
    </row>
    <row r="11969" spans="1:5" x14ac:dyDescent="0.3">
      <c r="A11969" t="s">
        <v>44575</v>
      </c>
      <c r="B11969" t="s">
        <v>44576</v>
      </c>
      <c r="C11969" t="s">
        <v>44577</v>
      </c>
      <c r="E11969" t="s">
        <v>44578</v>
      </c>
    </row>
    <row r="11970" spans="1:5" x14ac:dyDescent="0.3">
      <c r="A11970" t="s">
        <v>44579</v>
      </c>
      <c r="B11970" t="s">
        <v>44580</v>
      </c>
      <c r="C11970" t="s">
        <v>34808</v>
      </c>
      <c r="E11970" t="s">
        <v>44581</v>
      </c>
    </row>
    <row r="11971" spans="1:5" x14ac:dyDescent="0.3">
      <c r="A11971" t="s">
        <v>44582</v>
      </c>
      <c r="B11971" t="s">
        <v>44583</v>
      </c>
      <c r="C11971" t="s">
        <v>44584</v>
      </c>
      <c r="E11971" t="s">
        <v>44585</v>
      </c>
    </row>
    <row r="11972" spans="1:5" x14ac:dyDescent="0.3">
      <c r="A11972" t="s">
        <v>44586</v>
      </c>
      <c r="B11972" t="s">
        <v>44587</v>
      </c>
      <c r="C11972" t="s">
        <v>44588</v>
      </c>
      <c r="E11972" t="s">
        <v>44589</v>
      </c>
    </row>
    <row r="11973" spans="1:5" x14ac:dyDescent="0.3">
      <c r="A11973" t="s">
        <v>44590</v>
      </c>
      <c r="B11973" t="s">
        <v>44591</v>
      </c>
      <c r="C11973" t="s">
        <v>44592</v>
      </c>
      <c r="E11973" t="s">
        <v>44593</v>
      </c>
    </row>
    <row r="11974" spans="1:5" x14ac:dyDescent="0.3">
      <c r="A11974" t="s">
        <v>44594</v>
      </c>
      <c r="B11974" t="s">
        <v>44595</v>
      </c>
      <c r="C11974" t="s">
        <v>8111</v>
      </c>
      <c r="E11974" t="s">
        <v>44596</v>
      </c>
    </row>
    <row r="11975" spans="1:5" x14ac:dyDescent="0.3">
      <c r="A11975" t="s">
        <v>44597</v>
      </c>
      <c r="B11975" t="s">
        <v>44598</v>
      </c>
      <c r="C11975" t="s">
        <v>44599</v>
      </c>
      <c r="E11975" t="s">
        <v>44599</v>
      </c>
    </row>
    <row r="11976" spans="1:5" x14ac:dyDescent="0.3">
      <c r="A11976" t="s">
        <v>44600</v>
      </c>
      <c r="B11976" t="s">
        <v>44601</v>
      </c>
      <c r="C11976" t="s">
        <v>11141</v>
      </c>
      <c r="E11976" t="s">
        <v>44602</v>
      </c>
    </row>
    <row r="11977" spans="1:5" x14ac:dyDescent="0.3">
      <c r="A11977" t="s">
        <v>44603</v>
      </c>
      <c r="B11977" t="s">
        <v>44540</v>
      </c>
      <c r="C11977" t="s">
        <v>11141</v>
      </c>
      <c r="E11977" t="s">
        <v>44604</v>
      </c>
    </row>
    <row r="11978" spans="1:5" x14ac:dyDescent="0.3">
      <c r="A11978" t="s">
        <v>44605</v>
      </c>
      <c r="B11978" t="s">
        <v>44606</v>
      </c>
      <c r="C11978" t="s">
        <v>11141</v>
      </c>
      <c r="E11978" t="s">
        <v>44607</v>
      </c>
    </row>
    <row r="11979" spans="1:5" x14ac:dyDescent="0.3">
      <c r="A11979" t="s">
        <v>44608</v>
      </c>
      <c r="B11979" t="s">
        <v>44609</v>
      </c>
      <c r="C11979" t="s">
        <v>622</v>
      </c>
      <c r="E11979" t="s">
        <v>44610</v>
      </c>
    </row>
    <row r="11980" spans="1:5" x14ac:dyDescent="0.3">
      <c r="A11980" t="s">
        <v>44611</v>
      </c>
      <c r="B11980" t="s">
        <v>44612</v>
      </c>
      <c r="C11980" t="s">
        <v>7133</v>
      </c>
      <c r="E11980" t="s">
        <v>44613</v>
      </c>
    </row>
    <row r="11981" spans="1:5" x14ac:dyDescent="0.3">
      <c r="A11981" t="s">
        <v>44614</v>
      </c>
      <c r="B11981" t="s">
        <v>44612</v>
      </c>
      <c r="C11981" t="s">
        <v>18009</v>
      </c>
      <c r="E11981" t="s">
        <v>44615</v>
      </c>
    </row>
    <row r="11982" spans="1:5" x14ac:dyDescent="0.3">
      <c r="A11982" t="s">
        <v>44616</v>
      </c>
      <c r="B11982" t="s">
        <v>44617</v>
      </c>
      <c r="C11982" t="s">
        <v>44618</v>
      </c>
      <c r="E11982" t="s">
        <v>44619</v>
      </c>
    </row>
    <row r="11983" spans="1:5" x14ac:dyDescent="0.3">
      <c r="A11983" t="s">
        <v>44620</v>
      </c>
      <c r="B11983" t="s">
        <v>44621</v>
      </c>
      <c r="C11983" t="s">
        <v>44622</v>
      </c>
      <c r="E11983" t="s">
        <v>44623</v>
      </c>
    </row>
    <row r="11984" spans="1:5" x14ac:dyDescent="0.3">
      <c r="A11984" t="s">
        <v>44624</v>
      </c>
      <c r="B11984" t="s">
        <v>44625</v>
      </c>
      <c r="C11984" t="s">
        <v>16621</v>
      </c>
      <c r="E11984" t="s">
        <v>44626</v>
      </c>
    </row>
    <row r="11985" spans="1:5" x14ac:dyDescent="0.3">
      <c r="A11985" t="s">
        <v>44627</v>
      </c>
      <c r="B11985" t="s">
        <v>44628</v>
      </c>
      <c r="C11985" t="s">
        <v>10622</v>
      </c>
      <c r="E11985" t="s">
        <v>44629</v>
      </c>
    </row>
    <row r="11986" spans="1:5" x14ac:dyDescent="0.3">
      <c r="A11986" t="s">
        <v>44630</v>
      </c>
      <c r="B11986" t="s">
        <v>44631</v>
      </c>
      <c r="C11986" t="s">
        <v>16621</v>
      </c>
      <c r="E11986" t="s">
        <v>16621</v>
      </c>
    </row>
    <row r="11987" spans="1:5" x14ac:dyDescent="0.3">
      <c r="A11987" t="s">
        <v>44632</v>
      </c>
      <c r="B11987" t="s">
        <v>44633</v>
      </c>
      <c r="C11987" t="s">
        <v>44634</v>
      </c>
      <c r="E11987" t="s">
        <v>44635</v>
      </c>
    </row>
    <row r="11988" spans="1:5" x14ac:dyDescent="0.3">
      <c r="A11988" t="s">
        <v>44636</v>
      </c>
      <c r="B11988" t="s">
        <v>44633</v>
      </c>
      <c r="C11988" t="s">
        <v>1030</v>
      </c>
      <c r="E11988" t="s">
        <v>44637</v>
      </c>
    </row>
    <row r="11989" spans="1:5" x14ac:dyDescent="0.3">
      <c r="A11989" t="s">
        <v>44638</v>
      </c>
      <c r="B11989" t="s">
        <v>44633</v>
      </c>
      <c r="C11989" t="s">
        <v>44639</v>
      </c>
      <c r="E11989" t="s">
        <v>44640</v>
      </c>
    </row>
    <row r="11990" spans="1:5" x14ac:dyDescent="0.3">
      <c r="A11990" t="s">
        <v>44641</v>
      </c>
      <c r="B11990" t="s">
        <v>44633</v>
      </c>
      <c r="C11990" t="s">
        <v>44642</v>
      </c>
      <c r="E11990" t="s">
        <v>44643</v>
      </c>
    </row>
    <row r="11991" spans="1:5" x14ac:dyDescent="0.3">
      <c r="A11991" t="s">
        <v>44644</v>
      </c>
      <c r="B11991" t="s">
        <v>44645</v>
      </c>
      <c r="C11991" t="s">
        <v>20892</v>
      </c>
      <c r="E11991" t="s">
        <v>44646</v>
      </c>
    </row>
    <row r="11992" spans="1:5" x14ac:dyDescent="0.3">
      <c r="A11992" t="s">
        <v>44647</v>
      </c>
      <c r="B11992" t="s">
        <v>44648</v>
      </c>
      <c r="C11992" t="s">
        <v>27589</v>
      </c>
      <c r="E11992" t="s">
        <v>44649</v>
      </c>
    </row>
    <row r="11993" spans="1:5" x14ac:dyDescent="0.3">
      <c r="A11993" t="s">
        <v>44650</v>
      </c>
      <c r="B11993" t="s">
        <v>44651</v>
      </c>
      <c r="C11993" t="s">
        <v>44652</v>
      </c>
      <c r="E11993" t="s">
        <v>44653</v>
      </c>
    </row>
    <row r="11994" spans="1:5" x14ac:dyDescent="0.3">
      <c r="A11994" t="s">
        <v>44654</v>
      </c>
      <c r="B11994" t="s">
        <v>44655</v>
      </c>
      <c r="C11994" t="s">
        <v>5479</v>
      </c>
      <c r="E11994" t="s">
        <v>44656</v>
      </c>
    </row>
    <row r="11995" spans="1:5" x14ac:dyDescent="0.3">
      <c r="A11995" t="s">
        <v>44657</v>
      </c>
      <c r="B11995" t="s">
        <v>44658</v>
      </c>
      <c r="C11995" t="s">
        <v>32542</v>
      </c>
      <c r="E11995" t="s">
        <v>32542</v>
      </c>
    </row>
    <row r="11996" spans="1:5" x14ac:dyDescent="0.3">
      <c r="A11996" t="s">
        <v>44659</v>
      </c>
      <c r="B11996" t="s">
        <v>44660</v>
      </c>
      <c r="C11996" t="s">
        <v>44661</v>
      </c>
      <c r="E11996" t="s">
        <v>44661</v>
      </c>
    </row>
    <row r="11997" spans="1:5" x14ac:dyDescent="0.3">
      <c r="A11997" t="s">
        <v>44662</v>
      </c>
      <c r="B11997" t="s">
        <v>44663</v>
      </c>
      <c r="C11997" t="s">
        <v>20867</v>
      </c>
      <c r="E11997" t="s">
        <v>44664</v>
      </c>
    </row>
    <row r="11998" spans="1:5" x14ac:dyDescent="0.3">
      <c r="A11998" t="s">
        <v>44665</v>
      </c>
      <c r="B11998" t="s">
        <v>44666</v>
      </c>
      <c r="C11998" t="s">
        <v>5516</v>
      </c>
      <c r="E11998" t="s">
        <v>44667</v>
      </c>
    </row>
    <row r="11999" spans="1:5" x14ac:dyDescent="0.3">
      <c r="A11999" t="s">
        <v>44668</v>
      </c>
      <c r="B11999" t="s">
        <v>44669</v>
      </c>
      <c r="C11999" t="s">
        <v>44670</v>
      </c>
      <c r="E11999" t="s">
        <v>44671</v>
      </c>
    </row>
    <row r="12000" spans="1:5" x14ac:dyDescent="0.3">
      <c r="A12000" t="s">
        <v>44672</v>
      </c>
      <c r="B12000" t="s">
        <v>44669</v>
      </c>
      <c r="C12000" t="s">
        <v>44670</v>
      </c>
      <c r="E12000" t="s">
        <v>44673</v>
      </c>
    </row>
    <row r="12001" spans="1:5" x14ac:dyDescent="0.3">
      <c r="A12001" t="s">
        <v>44674</v>
      </c>
      <c r="B12001" t="s">
        <v>44675</v>
      </c>
      <c r="C12001" t="s">
        <v>16292</v>
      </c>
      <c r="E12001" t="s">
        <v>44676</v>
      </c>
    </row>
    <row r="12002" spans="1:5" x14ac:dyDescent="0.3">
      <c r="A12002" t="s">
        <v>44677</v>
      </c>
      <c r="B12002" t="s">
        <v>44678</v>
      </c>
      <c r="C12002" t="s">
        <v>44679</v>
      </c>
      <c r="E12002" t="s">
        <v>44680</v>
      </c>
    </row>
    <row r="12003" spans="1:5" x14ac:dyDescent="0.3">
      <c r="A12003" t="s">
        <v>44681</v>
      </c>
      <c r="B12003" t="s">
        <v>44682</v>
      </c>
      <c r="C12003" t="s">
        <v>44683</v>
      </c>
      <c r="E12003" t="s">
        <v>44684</v>
      </c>
    </row>
    <row r="12004" spans="1:5" x14ac:dyDescent="0.3">
      <c r="A12004" t="s">
        <v>44685</v>
      </c>
      <c r="B12004" t="s">
        <v>44686</v>
      </c>
      <c r="C12004" t="s">
        <v>44687</v>
      </c>
      <c r="E12004" t="s">
        <v>44688</v>
      </c>
    </row>
    <row r="12005" spans="1:5" x14ac:dyDescent="0.3">
      <c r="A12005" t="s">
        <v>44689</v>
      </c>
      <c r="B12005" t="s">
        <v>44690</v>
      </c>
      <c r="C12005" t="s">
        <v>5538</v>
      </c>
      <c r="E12005" t="s">
        <v>44691</v>
      </c>
    </row>
    <row r="12006" spans="1:5" x14ac:dyDescent="0.3">
      <c r="A12006" t="s">
        <v>44692</v>
      </c>
      <c r="B12006" t="s">
        <v>44690</v>
      </c>
      <c r="C12006" t="s">
        <v>5538</v>
      </c>
      <c r="E12006" t="s">
        <v>44693</v>
      </c>
    </row>
    <row r="12007" spans="1:5" x14ac:dyDescent="0.3">
      <c r="A12007" t="s">
        <v>44694</v>
      </c>
      <c r="B12007" t="s">
        <v>44690</v>
      </c>
      <c r="C12007" t="s">
        <v>5538</v>
      </c>
      <c r="E12007" t="s">
        <v>44695</v>
      </c>
    </row>
    <row r="12008" spans="1:5" x14ac:dyDescent="0.3">
      <c r="A12008" t="s">
        <v>44696</v>
      </c>
      <c r="B12008" t="s">
        <v>44690</v>
      </c>
      <c r="C12008" t="s">
        <v>5538</v>
      </c>
      <c r="E12008" t="s">
        <v>44697</v>
      </c>
    </row>
    <row r="12009" spans="1:5" x14ac:dyDescent="0.3">
      <c r="A12009" t="s">
        <v>44698</v>
      </c>
      <c r="B12009" t="s">
        <v>44699</v>
      </c>
      <c r="C12009" t="s">
        <v>44700</v>
      </c>
      <c r="E12009" t="s">
        <v>44701</v>
      </c>
    </row>
    <row r="12010" spans="1:5" x14ac:dyDescent="0.3">
      <c r="A12010" t="s">
        <v>44702</v>
      </c>
      <c r="B12010" t="s">
        <v>44703</v>
      </c>
      <c r="C12010" t="s">
        <v>5300</v>
      </c>
      <c r="E12010" t="s">
        <v>44704</v>
      </c>
    </row>
    <row r="12011" spans="1:5" x14ac:dyDescent="0.3">
      <c r="A12011" t="s">
        <v>44705</v>
      </c>
      <c r="B12011" t="s">
        <v>44706</v>
      </c>
      <c r="C12011" t="s">
        <v>5300</v>
      </c>
      <c r="E12011" t="s">
        <v>44707</v>
      </c>
    </row>
    <row r="12012" spans="1:5" x14ac:dyDescent="0.3">
      <c r="A12012" t="s">
        <v>44708</v>
      </c>
      <c r="B12012" t="s">
        <v>44709</v>
      </c>
      <c r="C12012" t="s">
        <v>44710</v>
      </c>
      <c r="E12012" t="s">
        <v>44711</v>
      </c>
    </row>
    <row r="12013" spans="1:5" x14ac:dyDescent="0.3">
      <c r="A12013" t="s">
        <v>44712</v>
      </c>
      <c r="B12013" t="s">
        <v>44713</v>
      </c>
      <c r="C12013" t="s">
        <v>7719</v>
      </c>
      <c r="E12013" t="s">
        <v>44714</v>
      </c>
    </row>
    <row r="12014" spans="1:5" x14ac:dyDescent="0.3">
      <c r="A12014" t="s">
        <v>44715</v>
      </c>
      <c r="B12014" t="s">
        <v>44716</v>
      </c>
      <c r="C12014" t="s">
        <v>5300</v>
      </c>
      <c r="E12014" t="s">
        <v>44717</v>
      </c>
    </row>
    <row r="12015" spans="1:5" x14ac:dyDescent="0.3">
      <c r="A12015" t="s">
        <v>44718</v>
      </c>
      <c r="B12015" t="s">
        <v>44719</v>
      </c>
      <c r="C12015" t="s">
        <v>6770</v>
      </c>
      <c r="E12015" t="s">
        <v>44720</v>
      </c>
    </row>
    <row r="12016" spans="1:5" x14ac:dyDescent="0.3">
      <c r="A12016" t="s">
        <v>44721</v>
      </c>
      <c r="B12016" t="s">
        <v>44722</v>
      </c>
      <c r="C12016" t="s">
        <v>13392</v>
      </c>
      <c r="E12016" t="s">
        <v>44723</v>
      </c>
    </row>
    <row r="12017" spans="1:5" x14ac:dyDescent="0.3">
      <c r="A12017" t="s">
        <v>44724</v>
      </c>
      <c r="B12017" t="s">
        <v>44725</v>
      </c>
      <c r="C12017" t="s">
        <v>44726</v>
      </c>
      <c r="E12017" t="s">
        <v>44727</v>
      </c>
    </row>
    <row r="12018" spans="1:5" x14ac:dyDescent="0.3">
      <c r="A12018" t="s">
        <v>44728</v>
      </c>
      <c r="B12018" t="s">
        <v>44729</v>
      </c>
      <c r="C12018" t="s">
        <v>44730</v>
      </c>
      <c r="E12018" t="s">
        <v>44731</v>
      </c>
    </row>
    <row r="12019" spans="1:5" x14ac:dyDescent="0.3">
      <c r="A12019" t="s">
        <v>44732</v>
      </c>
      <c r="B12019" t="s">
        <v>44733</v>
      </c>
      <c r="C12019" t="s">
        <v>12531</v>
      </c>
      <c r="E12019" t="s">
        <v>44734</v>
      </c>
    </row>
    <row r="12020" spans="1:5" x14ac:dyDescent="0.3">
      <c r="A12020" t="s">
        <v>44735</v>
      </c>
      <c r="B12020" t="s">
        <v>44736</v>
      </c>
      <c r="C12020" t="s">
        <v>44737</v>
      </c>
      <c r="E12020" t="s">
        <v>44738</v>
      </c>
    </row>
    <row r="12021" spans="1:5" x14ac:dyDescent="0.3">
      <c r="A12021" t="s">
        <v>44739</v>
      </c>
      <c r="B12021" t="s">
        <v>44740</v>
      </c>
      <c r="C12021" t="s">
        <v>11042</v>
      </c>
      <c r="E12021" t="s">
        <v>44741</v>
      </c>
    </row>
    <row r="12022" spans="1:5" x14ac:dyDescent="0.3">
      <c r="A12022" t="s">
        <v>44742</v>
      </c>
      <c r="B12022" t="s">
        <v>44743</v>
      </c>
      <c r="C12022" t="s">
        <v>44744</v>
      </c>
      <c r="E12022" t="s">
        <v>44745</v>
      </c>
    </row>
    <row r="12023" spans="1:5" x14ac:dyDescent="0.3">
      <c r="A12023" t="s">
        <v>44746</v>
      </c>
      <c r="B12023" t="s">
        <v>44747</v>
      </c>
      <c r="C12023" t="s">
        <v>7449</v>
      </c>
      <c r="E12023" t="s">
        <v>44748</v>
      </c>
    </row>
    <row r="12024" spans="1:5" x14ac:dyDescent="0.3">
      <c r="A12024" t="s">
        <v>44749</v>
      </c>
      <c r="B12024" t="s">
        <v>44750</v>
      </c>
      <c r="C12024" t="s">
        <v>44751</v>
      </c>
      <c r="E12024" t="s">
        <v>44752</v>
      </c>
    </row>
    <row r="12025" spans="1:5" x14ac:dyDescent="0.3">
      <c r="A12025" t="s">
        <v>44753</v>
      </c>
      <c r="B12025" t="s">
        <v>44754</v>
      </c>
      <c r="C12025" t="s">
        <v>44755</v>
      </c>
      <c r="E12025" t="s">
        <v>44756</v>
      </c>
    </row>
    <row r="12026" spans="1:5" x14ac:dyDescent="0.3">
      <c r="A12026" t="s">
        <v>44757</v>
      </c>
      <c r="B12026" t="s">
        <v>44758</v>
      </c>
      <c r="C12026" t="s">
        <v>5125</v>
      </c>
      <c r="E12026" t="s">
        <v>44759</v>
      </c>
    </row>
    <row r="12027" spans="1:5" x14ac:dyDescent="0.3">
      <c r="A12027" t="s">
        <v>44760</v>
      </c>
      <c r="B12027" t="s">
        <v>44761</v>
      </c>
      <c r="C12027" t="s">
        <v>44762</v>
      </c>
      <c r="E12027" t="s">
        <v>44763</v>
      </c>
    </row>
    <row r="12028" spans="1:5" x14ac:dyDescent="0.3">
      <c r="A12028" t="s">
        <v>44764</v>
      </c>
      <c r="B12028" t="s">
        <v>44765</v>
      </c>
      <c r="C12028" t="s">
        <v>44766</v>
      </c>
      <c r="E12028" t="s">
        <v>44767</v>
      </c>
    </row>
    <row r="12029" spans="1:5" x14ac:dyDescent="0.3">
      <c r="A12029" t="s">
        <v>44768</v>
      </c>
      <c r="B12029" t="s">
        <v>44769</v>
      </c>
      <c r="C12029" t="s">
        <v>44766</v>
      </c>
      <c r="E12029" t="s">
        <v>44770</v>
      </c>
    </row>
    <row r="12030" spans="1:5" x14ac:dyDescent="0.3">
      <c r="A12030" t="s">
        <v>44771</v>
      </c>
      <c r="B12030" t="s">
        <v>44772</v>
      </c>
      <c r="C12030" t="s">
        <v>44773</v>
      </c>
      <c r="E12030" t="s">
        <v>44774</v>
      </c>
    </row>
    <row r="12031" spans="1:5" x14ac:dyDescent="0.3">
      <c r="A12031" t="s">
        <v>44775</v>
      </c>
      <c r="B12031" t="s">
        <v>44776</v>
      </c>
      <c r="C12031" t="s">
        <v>23313</v>
      </c>
      <c r="E12031" t="s">
        <v>44777</v>
      </c>
    </row>
    <row r="12032" spans="1:5" x14ac:dyDescent="0.3">
      <c r="A12032" t="s">
        <v>44778</v>
      </c>
      <c r="B12032" t="s">
        <v>44779</v>
      </c>
      <c r="C12032" t="s">
        <v>16133</v>
      </c>
      <c r="E12032" t="s">
        <v>16133</v>
      </c>
    </row>
    <row r="12033" spans="1:5" x14ac:dyDescent="0.3">
      <c r="A12033" t="s">
        <v>44780</v>
      </c>
      <c r="B12033" t="s">
        <v>44781</v>
      </c>
      <c r="C12033" t="s">
        <v>44782</v>
      </c>
      <c r="E12033" t="s">
        <v>44783</v>
      </c>
    </row>
    <row r="12034" spans="1:5" x14ac:dyDescent="0.3">
      <c r="A12034" t="s">
        <v>44784</v>
      </c>
      <c r="B12034" t="s">
        <v>44781</v>
      </c>
      <c r="C12034" t="s">
        <v>44785</v>
      </c>
      <c r="E12034" t="s">
        <v>44786</v>
      </c>
    </row>
    <row r="12035" spans="1:5" x14ac:dyDescent="0.3">
      <c r="A12035" t="s">
        <v>44787</v>
      </c>
      <c r="B12035" t="s">
        <v>44788</v>
      </c>
      <c r="C12035" t="s">
        <v>44789</v>
      </c>
      <c r="E12035" t="s">
        <v>44790</v>
      </c>
    </row>
    <row r="12036" spans="1:5" x14ac:dyDescent="0.3">
      <c r="A12036" t="s">
        <v>44791</v>
      </c>
      <c r="B12036" t="s">
        <v>44788</v>
      </c>
      <c r="C12036" t="s">
        <v>44789</v>
      </c>
      <c r="E12036" t="s">
        <v>44792</v>
      </c>
    </row>
    <row r="12037" spans="1:5" x14ac:dyDescent="0.3">
      <c r="A12037" t="s">
        <v>44793</v>
      </c>
      <c r="B12037" t="s">
        <v>44788</v>
      </c>
      <c r="C12037" t="s">
        <v>44789</v>
      </c>
      <c r="E12037" t="s">
        <v>44794</v>
      </c>
    </row>
    <row r="12038" spans="1:5" x14ac:dyDescent="0.3">
      <c r="A12038" t="s">
        <v>44795</v>
      </c>
      <c r="B12038" t="s">
        <v>44788</v>
      </c>
      <c r="C12038" t="s">
        <v>44789</v>
      </c>
      <c r="E12038" t="s">
        <v>44796</v>
      </c>
    </row>
    <row r="12039" spans="1:5" x14ac:dyDescent="0.3">
      <c r="A12039" t="s">
        <v>44797</v>
      </c>
      <c r="B12039" t="s">
        <v>44788</v>
      </c>
      <c r="C12039" t="s">
        <v>44789</v>
      </c>
      <c r="E12039" t="s">
        <v>44798</v>
      </c>
    </row>
    <row r="12040" spans="1:5" x14ac:dyDescent="0.3">
      <c r="A12040" t="s">
        <v>44799</v>
      </c>
      <c r="B12040" t="s">
        <v>44800</v>
      </c>
      <c r="C12040" t="s">
        <v>44382</v>
      </c>
      <c r="E12040" t="s">
        <v>44801</v>
      </c>
    </row>
    <row r="12041" spans="1:5" x14ac:dyDescent="0.3">
      <c r="A12041" t="s">
        <v>44802</v>
      </c>
      <c r="B12041" t="s">
        <v>44803</v>
      </c>
      <c r="C12041" t="s">
        <v>44804</v>
      </c>
      <c r="E12041" t="s">
        <v>44805</v>
      </c>
    </row>
    <row r="12042" spans="1:5" x14ac:dyDescent="0.3">
      <c r="A12042" t="s">
        <v>44806</v>
      </c>
      <c r="B12042" t="s">
        <v>44803</v>
      </c>
      <c r="C12042" t="s">
        <v>44807</v>
      </c>
      <c r="E12042" t="s">
        <v>44808</v>
      </c>
    </row>
    <row r="12043" spans="1:5" x14ac:dyDescent="0.3">
      <c r="A12043" t="s">
        <v>44809</v>
      </c>
      <c r="B12043" t="s">
        <v>44803</v>
      </c>
      <c r="C12043" t="s">
        <v>44810</v>
      </c>
      <c r="E12043" t="s">
        <v>44811</v>
      </c>
    </row>
    <row r="12044" spans="1:5" x14ac:dyDescent="0.3">
      <c r="A12044" t="s">
        <v>44812</v>
      </c>
      <c r="B12044" t="s">
        <v>44803</v>
      </c>
      <c r="C12044" t="s">
        <v>44813</v>
      </c>
      <c r="E12044" t="s">
        <v>44814</v>
      </c>
    </row>
    <row r="12045" spans="1:5" x14ac:dyDescent="0.3">
      <c r="A12045" t="s">
        <v>44815</v>
      </c>
      <c r="B12045" t="s">
        <v>44803</v>
      </c>
      <c r="C12045" t="s">
        <v>44816</v>
      </c>
      <c r="E12045" t="s">
        <v>44817</v>
      </c>
    </row>
    <row r="12046" spans="1:5" x14ac:dyDescent="0.3">
      <c r="A12046" t="s">
        <v>44818</v>
      </c>
      <c r="B12046" t="s">
        <v>44803</v>
      </c>
      <c r="C12046" t="s">
        <v>44819</v>
      </c>
      <c r="E12046" t="s">
        <v>44820</v>
      </c>
    </row>
    <row r="12047" spans="1:5" x14ac:dyDescent="0.3">
      <c r="A12047" t="s">
        <v>44821</v>
      </c>
      <c r="B12047" t="s">
        <v>44822</v>
      </c>
      <c r="C12047" t="s">
        <v>6680</v>
      </c>
      <c r="E12047" t="s">
        <v>44823</v>
      </c>
    </row>
    <row r="12048" spans="1:5" x14ac:dyDescent="0.3">
      <c r="A12048" t="s">
        <v>44824</v>
      </c>
      <c r="B12048" t="s">
        <v>44825</v>
      </c>
      <c r="C12048" t="s">
        <v>212</v>
      </c>
      <c r="E12048" t="s">
        <v>44826</v>
      </c>
    </row>
    <row r="12049" spans="1:5" x14ac:dyDescent="0.3">
      <c r="A12049" t="s">
        <v>44827</v>
      </c>
      <c r="B12049" t="s">
        <v>44828</v>
      </c>
      <c r="C12049" t="s">
        <v>44829</v>
      </c>
      <c r="E12049" t="s">
        <v>44830</v>
      </c>
    </row>
    <row r="12050" spans="1:5" x14ac:dyDescent="0.3">
      <c r="A12050" t="s">
        <v>44831</v>
      </c>
      <c r="B12050" t="s">
        <v>44832</v>
      </c>
      <c r="C12050" t="s">
        <v>44833</v>
      </c>
      <c r="E12050" t="s">
        <v>44834</v>
      </c>
    </row>
    <row r="12051" spans="1:5" x14ac:dyDescent="0.3">
      <c r="A12051" t="s">
        <v>44835</v>
      </c>
      <c r="B12051" t="s">
        <v>44836</v>
      </c>
      <c r="C12051" t="s">
        <v>10400</v>
      </c>
      <c r="E12051" t="s">
        <v>44837</v>
      </c>
    </row>
    <row r="12052" spans="1:5" x14ac:dyDescent="0.3">
      <c r="A12052" t="s">
        <v>44838</v>
      </c>
      <c r="B12052" t="s">
        <v>44839</v>
      </c>
      <c r="C12052" t="s">
        <v>4711</v>
      </c>
      <c r="E12052" t="s">
        <v>44840</v>
      </c>
    </row>
    <row r="12053" spans="1:5" x14ac:dyDescent="0.3">
      <c r="A12053" t="s">
        <v>44841</v>
      </c>
      <c r="B12053" t="s">
        <v>44842</v>
      </c>
      <c r="C12053" t="s">
        <v>25052</v>
      </c>
      <c r="E12053" t="s">
        <v>44843</v>
      </c>
    </row>
    <row r="12054" spans="1:5" x14ac:dyDescent="0.3">
      <c r="A12054" t="s">
        <v>44844</v>
      </c>
      <c r="B12054" t="s">
        <v>44845</v>
      </c>
      <c r="C12054" t="s">
        <v>30102</v>
      </c>
      <c r="E12054" t="s">
        <v>44846</v>
      </c>
    </row>
    <row r="12055" spans="1:5" x14ac:dyDescent="0.3">
      <c r="A12055" t="s">
        <v>44847</v>
      </c>
      <c r="B12055" t="s">
        <v>44845</v>
      </c>
      <c r="C12055" t="s">
        <v>34832</v>
      </c>
      <c r="E12055" t="s">
        <v>44848</v>
      </c>
    </row>
    <row r="12056" spans="1:5" x14ac:dyDescent="0.3">
      <c r="A12056" t="s">
        <v>44849</v>
      </c>
      <c r="B12056" t="s">
        <v>44850</v>
      </c>
      <c r="C12056" t="s">
        <v>21348</v>
      </c>
      <c r="E12056" t="s">
        <v>44851</v>
      </c>
    </row>
    <row r="12057" spans="1:5" x14ac:dyDescent="0.3">
      <c r="A12057" t="s">
        <v>44852</v>
      </c>
      <c r="B12057" t="s">
        <v>44853</v>
      </c>
      <c r="C12057" t="s">
        <v>16088</v>
      </c>
      <c r="E12057" t="s">
        <v>44854</v>
      </c>
    </row>
    <row r="12058" spans="1:5" x14ac:dyDescent="0.3">
      <c r="A12058" t="s">
        <v>44855</v>
      </c>
      <c r="B12058" t="s">
        <v>44853</v>
      </c>
      <c r="C12058" t="s">
        <v>16088</v>
      </c>
      <c r="E12058" t="s">
        <v>44856</v>
      </c>
    </row>
    <row r="12059" spans="1:5" x14ac:dyDescent="0.3">
      <c r="A12059" t="s">
        <v>44857</v>
      </c>
      <c r="B12059" t="s">
        <v>44858</v>
      </c>
      <c r="C12059" t="s">
        <v>25052</v>
      </c>
      <c r="E12059" t="s">
        <v>44859</v>
      </c>
    </row>
    <row r="12060" spans="1:5" x14ac:dyDescent="0.3">
      <c r="A12060" t="s">
        <v>44860</v>
      </c>
      <c r="B12060" t="s">
        <v>44861</v>
      </c>
      <c r="C12060" t="s">
        <v>6417</v>
      </c>
      <c r="E12060" t="s">
        <v>44862</v>
      </c>
    </row>
    <row r="12061" spans="1:5" x14ac:dyDescent="0.3">
      <c r="A12061" t="s">
        <v>44863</v>
      </c>
      <c r="B12061" t="s">
        <v>44864</v>
      </c>
      <c r="C12061" t="s">
        <v>44865</v>
      </c>
      <c r="E12061" t="s">
        <v>44866</v>
      </c>
    </row>
    <row r="12062" spans="1:5" x14ac:dyDescent="0.3">
      <c r="A12062" t="s">
        <v>44867</v>
      </c>
      <c r="B12062" t="s">
        <v>44868</v>
      </c>
      <c r="C12062" t="s">
        <v>44869</v>
      </c>
      <c r="E12062" t="s">
        <v>44870</v>
      </c>
    </row>
    <row r="12063" spans="1:5" x14ac:dyDescent="0.3">
      <c r="A12063" t="s">
        <v>44871</v>
      </c>
      <c r="B12063" t="s">
        <v>44872</v>
      </c>
      <c r="C12063" t="s">
        <v>38724</v>
      </c>
      <c r="E12063" t="s">
        <v>44873</v>
      </c>
    </row>
    <row r="12064" spans="1:5" x14ac:dyDescent="0.3">
      <c r="A12064" t="s">
        <v>44874</v>
      </c>
      <c r="B12064" t="s">
        <v>44875</v>
      </c>
      <c r="C12064" t="s">
        <v>38724</v>
      </c>
      <c r="E12064" t="s">
        <v>44876</v>
      </c>
    </row>
    <row r="12065" spans="1:5" x14ac:dyDescent="0.3">
      <c r="A12065" t="s">
        <v>44877</v>
      </c>
      <c r="B12065" t="s">
        <v>44872</v>
      </c>
      <c r="C12065" t="s">
        <v>44878</v>
      </c>
      <c r="E12065" t="s">
        <v>44879</v>
      </c>
    </row>
    <row r="12066" spans="1:5" x14ac:dyDescent="0.3">
      <c r="A12066" t="s">
        <v>44880</v>
      </c>
      <c r="B12066" t="s">
        <v>44881</v>
      </c>
      <c r="C12066" t="s">
        <v>44882</v>
      </c>
      <c r="E12066" t="s">
        <v>17039</v>
      </c>
    </row>
    <row r="12067" spans="1:5" x14ac:dyDescent="0.3">
      <c r="A12067" t="s">
        <v>44883</v>
      </c>
      <c r="B12067" t="s">
        <v>44884</v>
      </c>
      <c r="C12067" t="s">
        <v>6610</v>
      </c>
      <c r="E12067" t="s">
        <v>6806</v>
      </c>
    </row>
    <row r="12068" spans="1:5" x14ac:dyDescent="0.3">
      <c r="A12068" t="s">
        <v>44885</v>
      </c>
      <c r="B12068" t="s">
        <v>44886</v>
      </c>
      <c r="C12068" t="s">
        <v>44887</v>
      </c>
      <c r="E12068" t="s">
        <v>44888</v>
      </c>
    </row>
    <row r="12069" spans="1:5" x14ac:dyDescent="0.3">
      <c r="A12069" t="s">
        <v>44889</v>
      </c>
      <c r="B12069" t="s">
        <v>44890</v>
      </c>
      <c r="C12069" t="s">
        <v>44891</v>
      </c>
      <c r="E12069" t="s">
        <v>44892</v>
      </c>
    </row>
    <row r="12070" spans="1:5" x14ac:dyDescent="0.3">
      <c r="A12070" t="s">
        <v>44893</v>
      </c>
      <c r="B12070" t="s">
        <v>44890</v>
      </c>
      <c r="C12070" t="s">
        <v>30</v>
      </c>
      <c r="E12070" t="s">
        <v>44894</v>
      </c>
    </row>
    <row r="12071" spans="1:5" x14ac:dyDescent="0.3">
      <c r="A12071" t="s">
        <v>44895</v>
      </c>
      <c r="B12071" t="s">
        <v>44896</v>
      </c>
      <c r="C12071" t="s">
        <v>44897</v>
      </c>
      <c r="E12071" t="s">
        <v>44897</v>
      </c>
    </row>
    <row r="12072" spans="1:5" x14ac:dyDescent="0.3">
      <c r="A12072" t="s">
        <v>44898</v>
      </c>
      <c r="B12072" t="s">
        <v>44899</v>
      </c>
      <c r="C12072" t="s">
        <v>2832</v>
      </c>
      <c r="E12072" t="s">
        <v>44900</v>
      </c>
    </row>
    <row r="12073" spans="1:5" x14ac:dyDescent="0.3">
      <c r="A12073" t="s">
        <v>44901</v>
      </c>
      <c r="B12073" t="s">
        <v>44902</v>
      </c>
      <c r="C12073" t="s">
        <v>44903</v>
      </c>
      <c r="E12073" t="s">
        <v>44904</v>
      </c>
    </row>
    <row r="12074" spans="1:5" x14ac:dyDescent="0.3">
      <c r="A12074" t="s">
        <v>44905</v>
      </c>
      <c r="B12074" t="s">
        <v>44906</v>
      </c>
      <c r="C12074" t="s">
        <v>44907</v>
      </c>
      <c r="E12074" t="s">
        <v>44908</v>
      </c>
    </row>
    <row r="12075" spans="1:5" x14ac:dyDescent="0.3">
      <c r="A12075" t="s">
        <v>44909</v>
      </c>
      <c r="B12075" t="s">
        <v>44906</v>
      </c>
      <c r="C12075" t="s">
        <v>4053</v>
      </c>
      <c r="E12075" t="s">
        <v>44910</v>
      </c>
    </row>
    <row r="12076" spans="1:5" x14ac:dyDescent="0.3">
      <c r="A12076" t="s">
        <v>44911</v>
      </c>
      <c r="B12076" t="s">
        <v>44912</v>
      </c>
      <c r="C12076" t="s">
        <v>44913</v>
      </c>
      <c r="E12076" t="s">
        <v>44914</v>
      </c>
    </row>
    <row r="12077" spans="1:5" x14ac:dyDescent="0.3">
      <c r="A12077" t="s">
        <v>44915</v>
      </c>
      <c r="B12077" t="s">
        <v>44916</v>
      </c>
      <c r="C12077" t="s">
        <v>25979</v>
      </c>
      <c r="E12077" t="s">
        <v>44917</v>
      </c>
    </row>
    <row r="12078" spans="1:5" x14ac:dyDescent="0.3">
      <c r="A12078" t="s">
        <v>44918</v>
      </c>
      <c r="B12078" t="s">
        <v>44919</v>
      </c>
      <c r="C12078" t="s">
        <v>25979</v>
      </c>
      <c r="E12078" t="s">
        <v>44920</v>
      </c>
    </row>
    <row r="12079" spans="1:5" x14ac:dyDescent="0.3">
      <c r="A12079" t="s">
        <v>44921</v>
      </c>
      <c r="B12079" t="s">
        <v>44922</v>
      </c>
      <c r="C12079" t="s">
        <v>44923</v>
      </c>
      <c r="E12079" t="s">
        <v>44924</v>
      </c>
    </row>
    <row r="12080" spans="1:5" x14ac:dyDescent="0.3">
      <c r="A12080" t="s">
        <v>44925</v>
      </c>
      <c r="B12080" t="s">
        <v>44922</v>
      </c>
      <c r="C12080" t="s">
        <v>25979</v>
      </c>
      <c r="E12080" t="s">
        <v>44926</v>
      </c>
    </row>
    <row r="12081" spans="1:5" x14ac:dyDescent="0.3">
      <c r="A12081" t="s">
        <v>44927</v>
      </c>
      <c r="B12081" t="s">
        <v>44928</v>
      </c>
      <c r="C12081" t="s">
        <v>9922</v>
      </c>
      <c r="E12081" t="s">
        <v>44929</v>
      </c>
    </row>
    <row r="12082" spans="1:5" x14ac:dyDescent="0.3">
      <c r="A12082" t="s">
        <v>44930</v>
      </c>
      <c r="B12082" t="s">
        <v>44931</v>
      </c>
      <c r="C12082" t="s">
        <v>135</v>
      </c>
      <c r="E12082" t="s">
        <v>44932</v>
      </c>
    </row>
    <row r="12083" spans="1:5" x14ac:dyDescent="0.3">
      <c r="A12083" t="s">
        <v>44933</v>
      </c>
      <c r="B12083" t="s">
        <v>44934</v>
      </c>
      <c r="C12083" t="s">
        <v>44935</v>
      </c>
      <c r="E12083" t="s">
        <v>44936</v>
      </c>
    </row>
    <row r="12084" spans="1:5" x14ac:dyDescent="0.3">
      <c r="A12084" t="s">
        <v>44937</v>
      </c>
      <c r="B12084" t="s">
        <v>44938</v>
      </c>
      <c r="C12084" t="s">
        <v>44939</v>
      </c>
      <c r="E12084" t="s">
        <v>44940</v>
      </c>
    </row>
    <row r="12085" spans="1:5" x14ac:dyDescent="0.3">
      <c r="A12085" t="s">
        <v>44941</v>
      </c>
      <c r="B12085" t="s">
        <v>44942</v>
      </c>
      <c r="C12085" t="s">
        <v>21895</v>
      </c>
      <c r="E12085" t="s">
        <v>44943</v>
      </c>
    </row>
    <row r="12086" spans="1:5" x14ac:dyDescent="0.3">
      <c r="A12086" t="s">
        <v>44944</v>
      </c>
      <c r="B12086" t="s">
        <v>44945</v>
      </c>
      <c r="C12086" t="s">
        <v>37368</v>
      </c>
      <c r="E12086" t="s">
        <v>44946</v>
      </c>
    </row>
    <row r="12087" spans="1:5" x14ac:dyDescent="0.3">
      <c r="A12087" t="s">
        <v>44947</v>
      </c>
      <c r="B12087" t="s">
        <v>44945</v>
      </c>
      <c r="C12087" t="s">
        <v>37368</v>
      </c>
      <c r="E12087" t="s">
        <v>44948</v>
      </c>
    </row>
    <row r="12088" spans="1:5" x14ac:dyDescent="0.3">
      <c r="A12088" t="s">
        <v>44949</v>
      </c>
      <c r="B12088" t="s">
        <v>44945</v>
      </c>
      <c r="C12088" t="s">
        <v>37368</v>
      </c>
      <c r="E12088" t="s">
        <v>44950</v>
      </c>
    </row>
    <row r="12089" spans="1:5" x14ac:dyDescent="0.3">
      <c r="A12089" t="s">
        <v>44951</v>
      </c>
      <c r="B12089" t="s">
        <v>44952</v>
      </c>
      <c r="C12089" t="s">
        <v>44953</v>
      </c>
      <c r="E12089" t="s">
        <v>44954</v>
      </c>
    </row>
    <row r="12090" spans="1:5" x14ac:dyDescent="0.3">
      <c r="A12090" t="s">
        <v>44955</v>
      </c>
      <c r="B12090" t="s">
        <v>44956</v>
      </c>
      <c r="C12090" t="s">
        <v>44957</v>
      </c>
      <c r="E12090" t="s">
        <v>44958</v>
      </c>
    </row>
    <row r="12091" spans="1:5" x14ac:dyDescent="0.3">
      <c r="A12091" t="s">
        <v>44959</v>
      </c>
      <c r="B12091" t="s">
        <v>44960</v>
      </c>
      <c r="C12091" t="s">
        <v>7639</v>
      </c>
      <c r="E12091" t="s">
        <v>44961</v>
      </c>
    </row>
    <row r="12092" spans="1:5" x14ac:dyDescent="0.3">
      <c r="A12092" t="s">
        <v>44962</v>
      </c>
      <c r="B12092" t="s">
        <v>44963</v>
      </c>
      <c r="C12092" t="s">
        <v>44964</v>
      </c>
      <c r="E12092" t="s">
        <v>44965</v>
      </c>
    </row>
    <row r="12093" spans="1:5" x14ac:dyDescent="0.3">
      <c r="A12093" t="s">
        <v>44966</v>
      </c>
      <c r="B12093" t="s">
        <v>44967</v>
      </c>
      <c r="C12093" t="s">
        <v>44968</v>
      </c>
      <c r="E12093" t="s">
        <v>44969</v>
      </c>
    </row>
    <row r="12094" spans="1:5" x14ac:dyDescent="0.3">
      <c r="A12094" t="s">
        <v>44970</v>
      </c>
      <c r="B12094" t="s">
        <v>44971</v>
      </c>
      <c r="C12094" t="s">
        <v>44968</v>
      </c>
      <c r="E12094" t="s">
        <v>44972</v>
      </c>
    </row>
    <row r="12095" spans="1:5" x14ac:dyDescent="0.3">
      <c r="A12095" t="s">
        <v>44973</v>
      </c>
      <c r="B12095" t="s">
        <v>44967</v>
      </c>
      <c r="C12095" t="s">
        <v>44968</v>
      </c>
      <c r="E12095" t="s">
        <v>44974</v>
      </c>
    </row>
    <row r="12096" spans="1:5" x14ac:dyDescent="0.3">
      <c r="A12096" t="s">
        <v>44975</v>
      </c>
      <c r="B12096" t="s">
        <v>44976</v>
      </c>
      <c r="C12096" t="s">
        <v>44977</v>
      </c>
      <c r="E12096" t="s">
        <v>44978</v>
      </c>
    </row>
    <row r="12097" spans="1:5" x14ac:dyDescent="0.3">
      <c r="A12097" t="s">
        <v>44979</v>
      </c>
      <c r="B12097" t="s">
        <v>44980</v>
      </c>
      <c r="C12097" t="s">
        <v>44981</v>
      </c>
      <c r="E12097" t="s">
        <v>44982</v>
      </c>
    </row>
    <row r="12098" spans="1:5" x14ac:dyDescent="0.3">
      <c r="A12098" t="s">
        <v>44983</v>
      </c>
      <c r="B12098" t="s">
        <v>44984</v>
      </c>
      <c r="C12098" t="s">
        <v>23933</v>
      </c>
      <c r="E12098" t="s">
        <v>44985</v>
      </c>
    </row>
    <row r="12099" spans="1:5" x14ac:dyDescent="0.3">
      <c r="A12099" t="s">
        <v>44986</v>
      </c>
      <c r="B12099" t="s">
        <v>44987</v>
      </c>
      <c r="C12099" t="s">
        <v>25370</v>
      </c>
      <c r="E12099" t="s">
        <v>44988</v>
      </c>
    </row>
    <row r="12100" spans="1:5" x14ac:dyDescent="0.3">
      <c r="A12100" t="s">
        <v>44989</v>
      </c>
      <c r="B12100" t="s">
        <v>44990</v>
      </c>
      <c r="C12100" t="s">
        <v>44991</v>
      </c>
      <c r="E12100" t="s">
        <v>44992</v>
      </c>
    </row>
    <row r="12101" spans="1:5" x14ac:dyDescent="0.3">
      <c r="A12101" t="s">
        <v>44993</v>
      </c>
      <c r="B12101" t="s">
        <v>44994</v>
      </c>
      <c r="C12101" t="s">
        <v>44995</v>
      </c>
      <c r="E12101" t="s">
        <v>44996</v>
      </c>
    </row>
    <row r="12102" spans="1:5" x14ac:dyDescent="0.3">
      <c r="A12102" t="s">
        <v>44997</v>
      </c>
      <c r="B12102" t="s">
        <v>44998</v>
      </c>
      <c r="C12102" t="s">
        <v>44388</v>
      </c>
      <c r="E12102" t="s">
        <v>44999</v>
      </c>
    </row>
    <row r="12103" spans="1:5" x14ac:dyDescent="0.3">
      <c r="A12103" t="s">
        <v>45000</v>
      </c>
      <c r="B12103" t="s">
        <v>45001</v>
      </c>
      <c r="C12103" t="s">
        <v>23084</v>
      </c>
      <c r="E12103" t="s">
        <v>45002</v>
      </c>
    </row>
    <row r="12104" spans="1:5" x14ac:dyDescent="0.3">
      <c r="A12104" t="s">
        <v>45003</v>
      </c>
      <c r="B12104" t="s">
        <v>45004</v>
      </c>
      <c r="C12104" t="s">
        <v>23084</v>
      </c>
      <c r="E12104" t="s">
        <v>45005</v>
      </c>
    </row>
    <row r="12105" spans="1:5" x14ac:dyDescent="0.3">
      <c r="A12105" t="s">
        <v>45006</v>
      </c>
      <c r="B12105" t="s">
        <v>45004</v>
      </c>
      <c r="C12105" t="s">
        <v>23089</v>
      </c>
      <c r="E12105" t="s">
        <v>45007</v>
      </c>
    </row>
    <row r="12106" spans="1:5" x14ac:dyDescent="0.3">
      <c r="A12106" t="s">
        <v>45008</v>
      </c>
      <c r="B12106" t="s">
        <v>45004</v>
      </c>
      <c r="C12106" t="s">
        <v>45009</v>
      </c>
      <c r="E12106" t="s">
        <v>45010</v>
      </c>
    </row>
    <row r="12107" spans="1:5" x14ac:dyDescent="0.3">
      <c r="A12107" t="s">
        <v>45011</v>
      </c>
      <c r="B12107" t="s">
        <v>45012</v>
      </c>
      <c r="C12107" t="s">
        <v>6613</v>
      </c>
      <c r="E12107" t="s">
        <v>45013</v>
      </c>
    </row>
    <row r="12108" spans="1:5" x14ac:dyDescent="0.3">
      <c r="A12108" t="s">
        <v>45014</v>
      </c>
      <c r="B12108" t="s">
        <v>45015</v>
      </c>
      <c r="C12108" t="s">
        <v>6613</v>
      </c>
      <c r="E12108" t="s">
        <v>45016</v>
      </c>
    </row>
    <row r="12109" spans="1:5" x14ac:dyDescent="0.3">
      <c r="A12109" t="s">
        <v>45017</v>
      </c>
      <c r="B12109" t="s">
        <v>45018</v>
      </c>
      <c r="C12109" t="s">
        <v>45019</v>
      </c>
      <c r="E12109" t="s">
        <v>45020</v>
      </c>
    </row>
    <row r="12110" spans="1:5" x14ac:dyDescent="0.3">
      <c r="A12110" t="s">
        <v>45021</v>
      </c>
      <c r="B12110" t="s">
        <v>45022</v>
      </c>
      <c r="C12110" t="s">
        <v>45023</v>
      </c>
      <c r="E12110" t="s">
        <v>45024</v>
      </c>
    </row>
    <row r="12111" spans="1:5" x14ac:dyDescent="0.3">
      <c r="A12111" t="s">
        <v>45025</v>
      </c>
      <c r="B12111" t="s">
        <v>45026</v>
      </c>
      <c r="C12111" t="s">
        <v>32793</v>
      </c>
      <c r="E12111" t="s">
        <v>32793</v>
      </c>
    </row>
    <row r="12112" spans="1:5" x14ac:dyDescent="0.3">
      <c r="A12112" t="s">
        <v>45027</v>
      </c>
      <c r="B12112" t="s">
        <v>45028</v>
      </c>
      <c r="C12112" t="s">
        <v>7</v>
      </c>
      <c r="E12112" t="s">
        <v>45029</v>
      </c>
    </row>
    <row r="12113" spans="1:5" x14ac:dyDescent="0.3">
      <c r="A12113" t="s">
        <v>45030</v>
      </c>
      <c r="B12113" t="s">
        <v>45031</v>
      </c>
      <c r="C12113" t="s">
        <v>45032</v>
      </c>
      <c r="E12113" t="s">
        <v>45033</v>
      </c>
    </row>
    <row r="12114" spans="1:5" x14ac:dyDescent="0.3">
      <c r="A12114" t="s">
        <v>45034</v>
      </c>
      <c r="B12114" t="s">
        <v>45031</v>
      </c>
      <c r="C12114" t="s">
        <v>45032</v>
      </c>
      <c r="E12114" t="s">
        <v>45035</v>
      </c>
    </row>
    <row r="12115" spans="1:5" x14ac:dyDescent="0.3">
      <c r="A12115" t="s">
        <v>45036</v>
      </c>
      <c r="B12115" t="s">
        <v>45037</v>
      </c>
      <c r="C12115" t="s">
        <v>45038</v>
      </c>
      <c r="E12115" t="s">
        <v>45039</v>
      </c>
    </row>
    <row r="12116" spans="1:5" x14ac:dyDescent="0.3">
      <c r="A12116" t="s">
        <v>45040</v>
      </c>
      <c r="B12116" t="s">
        <v>45041</v>
      </c>
      <c r="C12116" t="s">
        <v>5244</v>
      </c>
      <c r="E12116" t="s">
        <v>45042</v>
      </c>
    </row>
    <row r="12117" spans="1:5" x14ac:dyDescent="0.3">
      <c r="A12117" t="s">
        <v>45043</v>
      </c>
      <c r="B12117" t="s">
        <v>45044</v>
      </c>
      <c r="C12117" t="s">
        <v>5244</v>
      </c>
      <c r="E12117" t="s">
        <v>45045</v>
      </c>
    </row>
    <row r="12118" spans="1:5" x14ac:dyDescent="0.3">
      <c r="A12118" t="s">
        <v>45046</v>
      </c>
      <c r="B12118" t="s">
        <v>45047</v>
      </c>
      <c r="C12118" t="s">
        <v>45048</v>
      </c>
      <c r="E12118" t="s">
        <v>45049</v>
      </c>
    </row>
    <row r="12119" spans="1:5" x14ac:dyDescent="0.3">
      <c r="A12119" t="s">
        <v>45050</v>
      </c>
      <c r="B12119" t="s">
        <v>45047</v>
      </c>
      <c r="C12119" t="s">
        <v>45051</v>
      </c>
      <c r="E12119" t="s">
        <v>45052</v>
      </c>
    </row>
    <row r="12120" spans="1:5" x14ac:dyDescent="0.3">
      <c r="A12120" t="s">
        <v>45053</v>
      </c>
      <c r="B12120" t="s">
        <v>45054</v>
      </c>
      <c r="C12120" t="s">
        <v>45055</v>
      </c>
      <c r="E12120" t="s">
        <v>45056</v>
      </c>
    </row>
    <row r="12121" spans="1:5" x14ac:dyDescent="0.3">
      <c r="A12121" t="s">
        <v>45057</v>
      </c>
      <c r="B12121" t="s">
        <v>45058</v>
      </c>
      <c r="C12121" t="s">
        <v>45059</v>
      </c>
      <c r="E12121" t="s">
        <v>45060</v>
      </c>
    </row>
    <row r="12122" spans="1:5" x14ac:dyDescent="0.3">
      <c r="A12122" t="s">
        <v>45061</v>
      </c>
      <c r="B12122" t="s">
        <v>45058</v>
      </c>
      <c r="C12122" t="s">
        <v>45059</v>
      </c>
      <c r="E12122" t="s">
        <v>45062</v>
      </c>
    </row>
    <row r="12123" spans="1:5" x14ac:dyDescent="0.3">
      <c r="A12123" t="s">
        <v>45063</v>
      </c>
      <c r="B12123" t="s">
        <v>45058</v>
      </c>
      <c r="C12123" t="s">
        <v>45059</v>
      </c>
      <c r="E12123" t="s">
        <v>45064</v>
      </c>
    </row>
    <row r="12124" spans="1:5" x14ac:dyDescent="0.3">
      <c r="A12124" t="s">
        <v>45065</v>
      </c>
      <c r="B12124" t="s">
        <v>45058</v>
      </c>
      <c r="C12124" t="s">
        <v>45059</v>
      </c>
      <c r="E12124" t="s">
        <v>45066</v>
      </c>
    </row>
    <row r="12125" spans="1:5" x14ac:dyDescent="0.3">
      <c r="A12125" t="s">
        <v>45067</v>
      </c>
      <c r="B12125" t="s">
        <v>45068</v>
      </c>
      <c r="C12125" t="s">
        <v>45069</v>
      </c>
      <c r="E12125" t="s">
        <v>45070</v>
      </c>
    </row>
    <row r="12126" spans="1:5" x14ac:dyDescent="0.3">
      <c r="A12126" t="s">
        <v>45071</v>
      </c>
      <c r="B12126" t="s">
        <v>45072</v>
      </c>
      <c r="C12126" t="s">
        <v>45073</v>
      </c>
      <c r="E12126" t="s">
        <v>45074</v>
      </c>
    </row>
    <row r="12127" spans="1:5" x14ac:dyDescent="0.3">
      <c r="A12127" t="s">
        <v>45075</v>
      </c>
      <c r="B12127" t="s">
        <v>45072</v>
      </c>
      <c r="C12127" t="s">
        <v>45073</v>
      </c>
      <c r="E12127" t="s">
        <v>45076</v>
      </c>
    </row>
    <row r="12128" spans="1:5" x14ac:dyDescent="0.3">
      <c r="A12128" t="s">
        <v>45077</v>
      </c>
      <c r="B12128" t="s">
        <v>45072</v>
      </c>
      <c r="C12128" t="s">
        <v>45073</v>
      </c>
      <c r="E12128" t="s">
        <v>45078</v>
      </c>
    </row>
    <row r="12129" spans="1:5" x14ac:dyDescent="0.3">
      <c r="A12129" t="s">
        <v>45079</v>
      </c>
      <c r="B12129" t="s">
        <v>45072</v>
      </c>
      <c r="C12129" t="s">
        <v>45073</v>
      </c>
      <c r="E12129" t="s">
        <v>45080</v>
      </c>
    </row>
    <row r="12130" spans="1:5" x14ac:dyDescent="0.3">
      <c r="A12130" t="s">
        <v>45081</v>
      </c>
      <c r="B12130" t="s">
        <v>45082</v>
      </c>
      <c r="C12130" t="s">
        <v>9144</v>
      </c>
      <c r="E12130" t="s">
        <v>45083</v>
      </c>
    </row>
    <row r="12131" spans="1:5" x14ac:dyDescent="0.3">
      <c r="A12131" t="s">
        <v>45084</v>
      </c>
      <c r="B12131" t="s">
        <v>45085</v>
      </c>
      <c r="C12131" t="s">
        <v>45086</v>
      </c>
      <c r="E12131" t="s">
        <v>45087</v>
      </c>
    </row>
    <row r="12132" spans="1:5" x14ac:dyDescent="0.3">
      <c r="A12132" t="s">
        <v>45088</v>
      </c>
      <c r="B12132" t="s">
        <v>45089</v>
      </c>
      <c r="C12132" t="s">
        <v>45090</v>
      </c>
      <c r="E12132" t="s">
        <v>45091</v>
      </c>
    </row>
    <row r="12133" spans="1:5" x14ac:dyDescent="0.3">
      <c r="A12133" t="s">
        <v>45092</v>
      </c>
      <c r="B12133" t="s">
        <v>45093</v>
      </c>
      <c r="C12133" t="s">
        <v>17044</v>
      </c>
      <c r="E12133" t="s">
        <v>45094</v>
      </c>
    </row>
    <row r="12134" spans="1:5" x14ac:dyDescent="0.3">
      <c r="A12134" t="s">
        <v>45095</v>
      </c>
      <c r="B12134" t="s">
        <v>45096</v>
      </c>
      <c r="C12134" t="s">
        <v>2624</v>
      </c>
      <c r="E12134" t="s">
        <v>45097</v>
      </c>
    </row>
    <row r="12135" spans="1:5" x14ac:dyDescent="0.3">
      <c r="A12135" t="s">
        <v>45098</v>
      </c>
      <c r="B12135" t="s">
        <v>45099</v>
      </c>
      <c r="C12135" t="s">
        <v>33704</v>
      </c>
      <c r="E12135" t="s">
        <v>33704</v>
      </c>
    </row>
    <row r="12136" spans="1:5" x14ac:dyDescent="0.3">
      <c r="A12136" t="s">
        <v>45100</v>
      </c>
      <c r="B12136" t="s">
        <v>45101</v>
      </c>
      <c r="C12136" t="s">
        <v>33704</v>
      </c>
      <c r="E12136" t="s">
        <v>33704</v>
      </c>
    </row>
    <row r="12137" spans="1:5" x14ac:dyDescent="0.3">
      <c r="A12137" t="s">
        <v>45102</v>
      </c>
      <c r="B12137" t="s">
        <v>45103</v>
      </c>
      <c r="C12137" t="s">
        <v>45104</v>
      </c>
      <c r="E12137" t="s">
        <v>45105</v>
      </c>
    </row>
    <row r="12138" spans="1:5" x14ac:dyDescent="0.3">
      <c r="A12138" t="s">
        <v>45106</v>
      </c>
      <c r="B12138" t="s">
        <v>45107</v>
      </c>
      <c r="C12138" t="s">
        <v>45108</v>
      </c>
      <c r="E12138" t="s">
        <v>45109</v>
      </c>
    </row>
    <row r="12139" spans="1:5" x14ac:dyDescent="0.3">
      <c r="A12139" t="s">
        <v>45110</v>
      </c>
      <c r="B12139" t="s">
        <v>45111</v>
      </c>
      <c r="C12139" t="s">
        <v>45112</v>
      </c>
      <c r="E12139" t="s">
        <v>45113</v>
      </c>
    </row>
    <row r="12140" spans="1:5" x14ac:dyDescent="0.3">
      <c r="A12140" t="s">
        <v>45114</v>
      </c>
      <c r="B12140" t="s">
        <v>45115</v>
      </c>
      <c r="C12140" t="s">
        <v>45116</v>
      </c>
      <c r="E12140" t="s">
        <v>45117</v>
      </c>
    </row>
    <row r="12141" spans="1:5" x14ac:dyDescent="0.3">
      <c r="A12141" t="s">
        <v>45118</v>
      </c>
      <c r="B12141" t="s">
        <v>45119</v>
      </c>
      <c r="C12141" t="s">
        <v>45120</v>
      </c>
      <c r="E12141" t="s">
        <v>45121</v>
      </c>
    </row>
    <row r="12142" spans="1:5" x14ac:dyDescent="0.3">
      <c r="A12142" t="s">
        <v>45122</v>
      </c>
      <c r="B12142" t="s">
        <v>45123</v>
      </c>
      <c r="C12142" t="s">
        <v>45124</v>
      </c>
      <c r="E12142" t="s">
        <v>45125</v>
      </c>
    </row>
    <row r="12143" spans="1:5" x14ac:dyDescent="0.3">
      <c r="A12143" t="s">
        <v>45126</v>
      </c>
      <c r="B12143" t="s">
        <v>45123</v>
      </c>
      <c r="C12143" t="s">
        <v>45124</v>
      </c>
      <c r="E12143" t="s">
        <v>45127</v>
      </c>
    </row>
    <row r="12144" spans="1:5" x14ac:dyDescent="0.3">
      <c r="A12144" t="s">
        <v>45128</v>
      </c>
      <c r="B12144" t="s">
        <v>45123</v>
      </c>
      <c r="C12144" t="s">
        <v>45124</v>
      </c>
      <c r="E12144" t="s">
        <v>45129</v>
      </c>
    </row>
    <row r="12145" spans="1:5" x14ac:dyDescent="0.3">
      <c r="A12145" t="s">
        <v>45130</v>
      </c>
      <c r="B12145" t="s">
        <v>45123</v>
      </c>
      <c r="C12145" t="s">
        <v>25460</v>
      </c>
      <c r="E12145" t="s">
        <v>45131</v>
      </c>
    </row>
    <row r="12146" spans="1:5" x14ac:dyDescent="0.3">
      <c r="A12146" t="s">
        <v>45132</v>
      </c>
      <c r="B12146" t="s">
        <v>45123</v>
      </c>
      <c r="C12146" t="s">
        <v>45124</v>
      </c>
      <c r="E12146" t="s">
        <v>45133</v>
      </c>
    </row>
    <row r="12147" spans="1:5" x14ac:dyDescent="0.3">
      <c r="A12147" t="s">
        <v>45134</v>
      </c>
      <c r="B12147" t="s">
        <v>45135</v>
      </c>
      <c r="C12147" t="s">
        <v>45136</v>
      </c>
      <c r="E12147" t="s">
        <v>45137</v>
      </c>
    </row>
    <row r="12148" spans="1:5" x14ac:dyDescent="0.3">
      <c r="A12148" t="s">
        <v>45138</v>
      </c>
      <c r="B12148" t="s">
        <v>45135</v>
      </c>
      <c r="C12148" t="s">
        <v>45136</v>
      </c>
      <c r="E12148" t="s">
        <v>45139</v>
      </c>
    </row>
    <row r="12149" spans="1:5" x14ac:dyDescent="0.3">
      <c r="A12149" t="s">
        <v>45140</v>
      </c>
      <c r="B12149" t="s">
        <v>45141</v>
      </c>
      <c r="C12149" t="s">
        <v>45142</v>
      </c>
      <c r="E12149" t="s">
        <v>45143</v>
      </c>
    </row>
    <row r="12150" spans="1:5" x14ac:dyDescent="0.3">
      <c r="A12150" t="s">
        <v>45144</v>
      </c>
      <c r="B12150" t="s">
        <v>45145</v>
      </c>
      <c r="C12150" t="s">
        <v>8503</v>
      </c>
      <c r="E12150" t="s">
        <v>45146</v>
      </c>
    </row>
    <row r="12151" spans="1:5" x14ac:dyDescent="0.3">
      <c r="A12151" t="s">
        <v>45147</v>
      </c>
      <c r="B12151" t="s">
        <v>45148</v>
      </c>
      <c r="C12151" t="s">
        <v>45149</v>
      </c>
      <c r="E12151" t="s">
        <v>45150</v>
      </c>
    </row>
    <row r="12152" spans="1:5" x14ac:dyDescent="0.3">
      <c r="A12152" t="s">
        <v>45151</v>
      </c>
      <c r="B12152" t="s">
        <v>45152</v>
      </c>
      <c r="C12152" t="s">
        <v>44939</v>
      </c>
      <c r="E12152" t="s">
        <v>45153</v>
      </c>
    </row>
    <row r="12153" spans="1:5" x14ac:dyDescent="0.3">
      <c r="A12153" t="s">
        <v>45154</v>
      </c>
      <c r="B12153" t="s">
        <v>45155</v>
      </c>
      <c r="C12153" t="s">
        <v>645</v>
      </c>
      <c r="E12153" t="s">
        <v>45156</v>
      </c>
    </row>
    <row r="12154" spans="1:5" x14ac:dyDescent="0.3">
      <c r="A12154" t="s">
        <v>45157</v>
      </c>
      <c r="B12154" t="s">
        <v>45158</v>
      </c>
      <c r="C12154" t="s">
        <v>5244</v>
      </c>
      <c r="E12154" t="s">
        <v>45159</v>
      </c>
    </row>
    <row r="12155" spans="1:5" x14ac:dyDescent="0.3">
      <c r="A12155" t="s">
        <v>45160</v>
      </c>
      <c r="B12155" t="s">
        <v>45161</v>
      </c>
      <c r="C12155" t="s">
        <v>38350</v>
      </c>
      <c r="E12155" t="s">
        <v>45162</v>
      </c>
    </row>
    <row r="12156" spans="1:5" x14ac:dyDescent="0.3">
      <c r="A12156" t="s">
        <v>45163</v>
      </c>
      <c r="B12156" t="s">
        <v>45164</v>
      </c>
      <c r="C12156" t="s">
        <v>20236</v>
      </c>
      <c r="E12156" t="s">
        <v>20230</v>
      </c>
    </row>
    <row r="12157" spans="1:5" x14ac:dyDescent="0.3">
      <c r="A12157" t="s">
        <v>45165</v>
      </c>
      <c r="B12157" t="s">
        <v>45166</v>
      </c>
      <c r="C12157" t="s">
        <v>11319</v>
      </c>
      <c r="E12157" t="s">
        <v>45167</v>
      </c>
    </row>
    <row r="12158" spans="1:5" x14ac:dyDescent="0.3">
      <c r="A12158" t="s">
        <v>45168</v>
      </c>
      <c r="B12158" t="s">
        <v>45166</v>
      </c>
      <c r="C12158" t="s">
        <v>45169</v>
      </c>
      <c r="E12158" t="s">
        <v>45170</v>
      </c>
    </row>
    <row r="12159" spans="1:5" x14ac:dyDescent="0.3">
      <c r="A12159" t="s">
        <v>45171</v>
      </c>
      <c r="B12159" t="s">
        <v>45166</v>
      </c>
      <c r="C12159" t="s">
        <v>45172</v>
      </c>
      <c r="E12159" t="s">
        <v>45173</v>
      </c>
    </row>
    <row r="12160" spans="1:5" x14ac:dyDescent="0.3">
      <c r="A12160" t="s">
        <v>45174</v>
      </c>
      <c r="B12160" t="s">
        <v>45175</v>
      </c>
      <c r="C12160" t="s">
        <v>11319</v>
      </c>
      <c r="E12160" t="s">
        <v>45176</v>
      </c>
    </row>
    <row r="12161" spans="1:5" x14ac:dyDescent="0.3">
      <c r="A12161" t="s">
        <v>45177</v>
      </c>
      <c r="B12161" t="s">
        <v>45175</v>
      </c>
      <c r="C12161" t="s">
        <v>45169</v>
      </c>
      <c r="E12161" t="s">
        <v>45178</v>
      </c>
    </row>
    <row r="12162" spans="1:5" x14ac:dyDescent="0.3">
      <c r="A12162" t="s">
        <v>45179</v>
      </c>
      <c r="B12162" t="s">
        <v>45180</v>
      </c>
      <c r="C12162" t="s">
        <v>45181</v>
      </c>
      <c r="E12162" t="s">
        <v>45182</v>
      </c>
    </row>
    <row r="12163" spans="1:5" x14ac:dyDescent="0.3">
      <c r="A12163" t="s">
        <v>45183</v>
      </c>
      <c r="B12163" t="s">
        <v>45184</v>
      </c>
      <c r="C12163" t="s">
        <v>45108</v>
      </c>
      <c r="E12163" t="s">
        <v>45185</v>
      </c>
    </row>
    <row r="12164" spans="1:5" x14ac:dyDescent="0.3">
      <c r="A12164" t="s">
        <v>45186</v>
      </c>
      <c r="B12164" t="s">
        <v>45187</v>
      </c>
      <c r="C12164" t="s">
        <v>45188</v>
      </c>
      <c r="E12164" t="s">
        <v>45189</v>
      </c>
    </row>
    <row r="12165" spans="1:5" x14ac:dyDescent="0.3">
      <c r="A12165" t="s">
        <v>45190</v>
      </c>
      <c r="B12165" t="s">
        <v>45187</v>
      </c>
      <c r="C12165" t="s">
        <v>45188</v>
      </c>
      <c r="E12165" t="s">
        <v>45191</v>
      </c>
    </row>
    <row r="12166" spans="1:5" x14ac:dyDescent="0.3">
      <c r="A12166" t="s">
        <v>45192</v>
      </c>
      <c r="B12166" t="s">
        <v>45187</v>
      </c>
      <c r="C12166" t="s">
        <v>45188</v>
      </c>
      <c r="E12166" t="s">
        <v>45193</v>
      </c>
    </row>
    <row r="12167" spans="1:5" x14ac:dyDescent="0.3">
      <c r="A12167" t="s">
        <v>45194</v>
      </c>
      <c r="B12167" t="s">
        <v>45195</v>
      </c>
      <c r="C12167" t="s">
        <v>36783</v>
      </c>
      <c r="E12167" t="s">
        <v>45196</v>
      </c>
    </row>
    <row r="12168" spans="1:5" x14ac:dyDescent="0.3">
      <c r="A12168" t="s">
        <v>45197</v>
      </c>
      <c r="B12168" t="s">
        <v>45198</v>
      </c>
      <c r="C12168" t="s">
        <v>23700</v>
      </c>
      <c r="E12168" t="s">
        <v>45199</v>
      </c>
    </row>
    <row r="12169" spans="1:5" x14ac:dyDescent="0.3">
      <c r="A12169" t="s">
        <v>45200</v>
      </c>
      <c r="B12169" t="s">
        <v>45201</v>
      </c>
      <c r="C12169" t="s">
        <v>45202</v>
      </c>
      <c r="E12169" t="s">
        <v>45203</v>
      </c>
    </row>
    <row r="12170" spans="1:5" x14ac:dyDescent="0.3">
      <c r="A12170" t="s">
        <v>45204</v>
      </c>
      <c r="B12170" t="s">
        <v>45205</v>
      </c>
      <c r="C12170" t="s">
        <v>45206</v>
      </c>
      <c r="E12170" t="s">
        <v>45207</v>
      </c>
    </row>
    <row r="12171" spans="1:5" x14ac:dyDescent="0.3">
      <c r="A12171" t="s">
        <v>45208</v>
      </c>
      <c r="B12171" t="s">
        <v>45209</v>
      </c>
      <c r="C12171" t="s">
        <v>25746</v>
      </c>
      <c r="E12171" t="s">
        <v>45210</v>
      </c>
    </row>
    <row r="12172" spans="1:5" x14ac:dyDescent="0.3">
      <c r="A12172" t="s">
        <v>45211</v>
      </c>
      <c r="B12172" t="s">
        <v>45212</v>
      </c>
      <c r="C12172" t="s">
        <v>645</v>
      </c>
      <c r="E12172" t="s">
        <v>45213</v>
      </c>
    </row>
    <row r="12173" spans="1:5" x14ac:dyDescent="0.3">
      <c r="A12173" t="s">
        <v>45214</v>
      </c>
      <c r="B12173" t="s">
        <v>45215</v>
      </c>
      <c r="C12173" t="s">
        <v>16292</v>
      </c>
      <c r="E12173" t="s">
        <v>45216</v>
      </c>
    </row>
    <row r="12174" spans="1:5" x14ac:dyDescent="0.3">
      <c r="A12174" t="s">
        <v>45217</v>
      </c>
      <c r="B12174" t="s">
        <v>45218</v>
      </c>
      <c r="C12174" t="s">
        <v>16292</v>
      </c>
      <c r="E12174" t="s">
        <v>45216</v>
      </c>
    </row>
    <row r="12175" spans="1:5" x14ac:dyDescent="0.3">
      <c r="A12175" t="s">
        <v>45219</v>
      </c>
      <c r="B12175" t="s">
        <v>45220</v>
      </c>
      <c r="C12175" t="s">
        <v>16292</v>
      </c>
      <c r="E12175" t="s">
        <v>45216</v>
      </c>
    </row>
    <row r="12176" spans="1:5" x14ac:dyDescent="0.3">
      <c r="A12176" t="s">
        <v>45221</v>
      </c>
      <c r="B12176" t="s">
        <v>45222</v>
      </c>
      <c r="C12176" t="s">
        <v>40534</v>
      </c>
      <c r="E12176" t="s">
        <v>40534</v>
      </c>
    </row>
    <row r="12177" spans="1:5" x14ac:dyDescent="0.3">
      <c r="A12177" t="s">
        <v>45223</v>
      </c>
      <c r="B12177" t="s">
        <v>45224</v>
      </c>
      <c r="C12177" t="s">
        <v>45225</v>
      </c>
      <c r="E12177" t="s">
        <v>45226</v>
      </c>
    </row>
    <row r="12178" spans="1:5" x14ac:dyDescent="0.3">
      <c r="A12178" t="s">
        <v>45227</v>
      </c>
      <c r="B12178" t="s">
        <v>45228</v>
      </c>
      <c r="C12178" t="s">
        <v>45229</v>
      </c>
      <c r="E12178" t="s">
        <v>45230</v>
      </c>
    </row>
    <row r="12179" spans="1:5" x14ac:dyDescent="0.3">
      <c r="A12179" t="s">
        <v>45231</v>
      </c>
      <c r="B12179" t="s">
        <v>45228</v>
      </c>
      <c r="C12179" t="s">
        <v>45232</v>
      </c>
      <c r="E12179" t="s">
        <v>45233</v>
      </c>
    </row>
    <row r="12180" spans="1:5" x14ac:dyDescent="0.3">
      <c r="A12180" t="s">
        <v>45234</v>
      </c>
      <c r="B12180" t="s">
        <v>45228</v>
      </c>
      <c r="C12180" t="s">
        <v>45235</v>
      </c>
      <c r="E12180" t="s">
        <v>45236</v>
      </c>
    </row>
    <row r="12181" spans="1:5" x14ac:dyDescent="0.3">
      <c r="A12181" t="s">
        <v>45237</v>
      </c>
      <c r="B12181" t="s">
        <v>45228</v>
      </c>
      <c r="C12181" t="s">
        <v>45238</v>
      </c>
      <c r="E12181" t="s">
        <v>45239</v>
      </c>
    </row>
    <row r="12182" spans="1:5" x14ac:dyDescent="0.3">
      <c r="A12182" t="s">
        <v>45240</v>
      </c>
      <c r="B12182" t="s">
        <v>45228</v>
      </c>
      <c r="C12182" t="s">
        <v>45241</v>
      </c>
      <c r="E12182" t="s">
        <v>45242</v>
      </c>
    </row>
    <row r="12183" spans="1:5" x14ac:dyDescent="0.3">
      <c r="A12183" t="s">
        <v>45243</v>
      </c>
      <c r="B12183" t="s">
        <v>45228</v>
      </c>
      <c r="C12183" t="s">
        <v>45244</v>
      </c>
      <c r="E12183" t="s">
        <v>45245</v>
      </c>
    </row>
    <row r="12184" spans="1:5" x14ac:dyDescent="0.3">
      <c r="A12184" t="s">
        <v>45246</v>
      </c>
      <c r="B12184" t="s">
        <v>45228</v>
      </c>
      <c r="C12184" t="s">
        <v>45247</v>
      </c>
      <c r="E12184" t="s">
        <v>45248</v>
      </c>
    </row>
    <row r="12185" spans="1:5" x14ac:dyDescent="0.3">
      <c r="A12185" t="s">
        <v>45249</v>
      </c>
      <c r="B12185" t="s">
        <v>45228</v>
      </c>
      <c r="C12185" t="s">
        <v>45250</v>
      </c>
      <c r="E12185" t="s">
        <v>45251</v>
      </c>
    </row>
    <row r="12186" spans="1:5" x14ac:dyDescent="0.3">
      <c r="A12186" t="s">
        <v>45252</v>
      </c>
      <c r="B12186" t="s">
        <v>45228</v>
      </c>
      <c r="C12186" t="s">
        <v>45253</v>
      </c>
      <c r="E12186" t="s">
        <v>45254</v>
      </c>
    </row>
    <row r="12187" spans="1:5" x14ac:dyDescent="0.3">
      <c r="A12187" t="s">
        <v>45255</v>
      </c>
      <c r="B12187" t="s">
        <v>45256</v>
      </c>
      <c r="C12187" t="s">
        <v>2624</v>
      </c>
      <c r="E12187" t="s">
        <v>45257</v>
      </c>
    </row>
    <row r="12188" spans="1:5" x14ac:dyDescent="0.3">
      <c r="A12188" t="s">
        <v>45258</v>
      </c>
      <c r="B12188" t="s">
        <v>45259</v>
      </c>
      <c r="C12188" t="s">
        <v>45260</v>
      </c>
      <c r="E12188" t="s">
        <v>45260</v>
      </c>
    </row>
    <row r="12189" spans="1:5" x14ac:dyDescent="0.3">
      <c r="A12189" t="s">
        <v>45261</v>
      </c>
      <c r="B12189" t="s">
        <v>45262</v>
      </c>
      <c r="C12189" t="s">
        <v>45263</v>
      </c>
      <c r="E12189" t="s">
        <v>45264</v>
      </c>
    </row>
    <row r="12190" spans="1:5" x14ac:dyDescent="0.3">
      <c r="A12190" t="s">
        <v>45265</v>
      </c>
      <c r="B12190" t="s">
        <v>45266</v>
      </c>
      <c r="C12190" t="s">
        <v>7497</v>
      </c>
      <c r="E12190" t="s">
        <v>45267</v>
      </c>
    </row>
    <row r="12191" spans="1:5" x14ac:dyDescent="0.3">
      <c r="A12191" t="s">
        <v>45268</v>
      </c>
      <c r="B12191" t="s">
        <v>45266</v>
      </c>
      <c r="C12191" t="s">
        <v>45269</v>
      </c>
      <c r="E12191" t="s">
        <v>45270</v>
      </c>
    </row>
    <row r="12192" spans="1:5" x14ac:dyDescent="0.3">
      <c r="A12192" t="s">
        <v>45271</v>
      </c>
      <c r="B12192" t="s">
        <v>45266</v>
      </c>
      <c r="C12192" t="s">
        <v>45272</v>
      </c>
      <c r="E12192" t="s">
        <v>45273</v>
      </c>
    </row>
    <row r="12193" spans="1:5" x14ac:dyDescent="0.3">
      <c r="A12193" t="s">
        <v>45274</v>
      </c>
      <c r="B12193" t="s">
        <v>45266</v>
      </c>
      <c r="C12193" t="s">
        <v>45275</v>
      </c>
      <c r="E12193" t="s">
        <v>45276</v>
      </c>
    </row>
    <row r="12194" spans="1:5" x14ac:dyDescent="0.3">
      <c r="A12194" t="s">
        <v>45277</v>
      </c>
      <c r="B12194" t="s">
        <v>45266</v>
      </c>
      <c r="C12194" t="s">
        <v>45278</v>
      </c>
      <c r="E12194" t="s">
        <v>45279</v>
      </c>
    </row>
    <row r="12195" spans="1:5" x14ac:dyDescent="0.3">
      <c r="A12195" t="s">
        <v>45280</v>
      </c>
      <c r="B12195" t="s">
        <v>45281</v>
      </c>
      <c r="C12195" t="s">
        <v>45282</v>
      </c>
      <c r="E12195" t="s">
        <v>45283</v>
      </c>
    </row>
    <row r="12196" spans="1:5" x14ac:dyDescent="0.3">
      <c r="A12196" t="s">
        <v>45284</v>
      </c>
      <c r="B12196" t="s">
        <v>45285</v>
      </c>
      <c r="C12196" t="s">
        <v>31617</v>
      </c>
      <c r="E12196" t="s">
        <v>45286</v>
      </c>
    </row>
    <row r="12197" spans="1:5" x14ac:dyDescent="0.3">
      <c r="A12197" t="s">
        <v>45287</v>
      </c>
      <c r="B12197" t="s">
        <v>45288</v>
      </c>
      <c r="C12197" t="s">
        <v>45289</v>
      </c>
      <c r="E12197" t="s">
        <v>45290</v>
      </c>
    </row>
    <row r="12198" spans="1:5" x14ac:dyDescent="0.3">
      <c r="A12198" t="s">
        <v>45291</v>
      </c>
      <c r="B12198" t="s">
        <v>45292</v>
      </c>
      <c r="C12198" t="s">
        <v>25394</v>
      </c>
      <c r="E12198" t="s">
        <v>45293</v>
      </c>
    </row>
    <row r="12199" spans="1:5" x14ac:dyDescent="0.3">
      <c r="A12199" t="s">
        <v>45294</v>
      </c>
      <c r="B12199" t="s">
        <v>45295</v>
      </c>
      <c r="C12199" t="s">
        <v>45296</v>
      </c>
      <c r="E12199" t="s">
        <v>45297</v>
      </c>
    </row>
    <row r="12200" spans="1:5" x14ac:dyDescent="0.3">
      <c r="A12200" t="s">
        <v>45298</v>
      </c>
      <c r="B12200" t="s">
        <v>45299</v>
      </c>
      <c r="C12200" t="s">
        <v>45300</v>
      </c>
      <c r="E12200" t="s">
        <v>45301</v>
      </c>
    </row>
    <row r="12201" spans="1:5" x14ac:dyDescent="0.3">
      <c r="A12201" t="s">
        <v>45302</v>
      </c>
      <c r="B12201" t="s">
        <v>45303</v>
      </c>
      <c r="C12201" t="s">
        <v>14652</v>
      </c>
      <c r="E12201" t="s">
        <v>45304</v>
      </c>
    </row>
    <row r="12202" spans="1:5" x14ac:dyDescent="0.3">
      <c r="A12202" t="s">
        <v>45305</v>
      </c>
      <c r="B12202" t="s">
        <v>45306</v>
      </c>
      <c r="C12202" t="s">
        <v>45307</v>
      </c>
      <c r="E12202" t="s">
        <v>45308</v>
      </c>
    </row>
    <row r="12203" spans="1:5" x14ac:dyDescent="0.3">
      <c r="A12203" t="s">
        <v>45309</v>
      </c>
      <c r="B12203" t="s">
        <v>45310</v>
      </c>
      <c r="C12203" t="s">
        <v>15680</v>
      </c>
      <c r="E12203" t="s">
        <v>45311</v>
      </c>
    </row>
    <row r="12204" spans="1:5" x14ac:dyDescent="0.3">
      <c r="A12204" t="s">
        <v>45312</v>
      </c>
      <c r="B12204" t="s">
        <v>45313</v>
      </c>
      <c r="C12204" t="s">
        <v>39489</v>
      </c>
      <c r="E12204" t="s">
        <v>45314</v>
      </c>
    </row>
    <row r="12205" spans="1:5" x14ac:dyDescent="0.3">
      <c r="A12205" t="s">
        <v>45315</v>
      </c>
      <c r="B12205" t="s">
        <v>45316</v>
      </c>
      <c r="C12205" t="s">
        <v>16592</v>
      </c>
      <c r="E12205" t="s">
        <v>45317</v>
      </c>
    </row>
    <row r="12206" spans="1:5" x14ac:dyDescent="0.3">
      <c r="A12206" t="s">
        <v>45318</v>
      </c>
      <c r="B12206" t="s">
        <v>45319</v>
      </c>
      <c r="C12206" t="s">
        <v>45320</v>
      </c>
      <c r="E12206" t="s">
        <v>45321</v>
      </c>
    </row>
    <row r="12207" spans="1:5" x14ac:dyDescent="0.3">
      <c r="A12207" t="s">
        <v>45322</v>
      </c>
      <c r="B12207" t="s">
        <v>45323</v>
      </c>
      <c r="C12207" t="s">
        <v>45324</v>
      </c>
      <c r="E12207" t="s">
        <v>45325</v>
      </c>
    </row>
    <row r="12208" spans="1:5" x14ac:dyDescent="0.3">
      <c r="A12208" t="s">
        <v>45326</v>
      </c>
      <c r="B12208" t="s">
        <v>45327</v>
      </c>
      <c r="C12208" t="s">
        <v>45328</v>
      </c>
      <c r="E12208" t="s">
        <v>45329</v>
      </c>
    </row>
    <row r="12209" spans="1:5" x14ac:dyDescent="0.3">
      <c r="A12209" t="s">
        <v>45330</v>
      </c>
      <c r="B12209" t="s">
        <v>45331</v>
      </c>
      <c r="C12209" t="s">
        <v>2741</v>
      </c>
      <c r="E12209" t="s">
        <v>45332</v>
      </c>
    </row>
    <row r="12210" spans="1:5" x14ac:dyDescent="0.3">
      <c r="A12210" t="s">
        <v>45333</v>
      </c>
      <c r="B12210" t="s">
        <v>45334</v>
      </c>
      <c r="C12210" t="s">
        <v>45335</v>
      </c>
      <c r="E12210" t="s">
        <v>45336</v>
      </c>
    </row>
    <row r="12211" spans="1:5" x14ac:dyDescent="0.3">
      <c r="A12211" t="s">
        <v>45337</v>
      </c>
      <c r="B12211" t="s">
        <v>45338</v>
      </c>
      <c r="C12211" t="s">
        <v>45339</v>
      </c>
      <c r="E12211" t="s">
        <v>45340</v>
      </c>
    </row>
    <row r="12212" spans="1:5" x14ac:dyDescent="0.3">
      <c r="A12212" t="s">
        <v>45341</v>
      </c>
      <c r="B12212" t="s">
        <v>45342</v>
      </c>
      <c r="C12212" t="s">
        <v>45343</v>
      </c>
      <c r="E12212" t="s">
        <v>45344</v>
      </c>
    </row>
    <row r="12213" spans="1:5" x14ac:dyDescent="0.3">
      <c r="A12213" t="s">
        <v>45345</v>
      </c>
      <c r="B12213" t="s">
        <v>45346</v>
      </c>
      <c r="C12213" t="s">
        <v>1226</v>
      </c>
      <c r="E12213" t="s">
        <v>45347</v>
      </c>
    </row>
    <row r="12214" spans="1:5" x14ac:dyDescent="0.3">
      <c r="A12214" t="s">
        <v>45348</v>
      </c>
      <c r="B12214" t="s">
        <v>45349</v>
      </c>
      <c r="C12214" t="s">
        <v>24615</v>
      </c>
      <c r="E12214" t="s">
        <v>24615</v>
      </c>
    </row>
    <row r="12215" spans="1:5" x14ac:dyDescent="0.3">
      <c r="A12215" t="s">
        <v>45350</v>
      </c>
      <c r="B12215" t="s">
        <v>45351</v>
      </c>
      <c r="C12215" t="s">
        <v>39493</v>
      </c>
      <c r="E12215" t="s">
        <v>45352</v>
      </c>
    </row>
    <row r="12216" spans="1:5" x14ac:dyDescent="0.3">
      <c r="A12216" t="s">
        <v>45353</v>
      </c>
      <c r="B12216" t="s">
        <v>45351</v>
      </c>
      <c r="C12216" t="s">
        <v>11249</v>
      </c>
      <c r="E12216" t="s">
        <v>45354</v>
      </c>
    </row>
    <row r="12217" spans="1:5" x14ac:dyDescent="0.3">
      <c r="A12217" t="s">
        <v>45355</v>
      </c>
      <c r="B12217" t="s">
        <v>45351</v>
      </c>
      <c r="C12217" t="s">
        <v>1456</v>
      </c>
      <c r="E12217" t="s">
        <v>45356</v>
      </c>
    </row>
    <row r="12218" spans="1:5" x14ac:dyDescent="0.3">
      <c r="A12218" t="s">
        <v>45357</v>
      </c>
      <c r="B12218" t="s">
        <v>45358</v>
      </c>
      <c r="C12218" t="s">
        <v>3272</v>
      </c>
      <c r="E12218" t="s">
        <v>45359</v>
      </c>
    </row>
    <row r="12219" spans="1:5" x14ac:dyDescent="0.3">
      <c r="A12219" t="s">
        <v>45360</v>
      </c>
      <c r="B12219" t="s">
        <v>45361</v>
      </c>
      <c r="C12219" t="s">
        <v>39493</v>
      </c>
      <c r="E12219" t="s">
        <v>45352</v>
      </c>
    </row>
    <row r="12220" spans="1:5" x14ac:dyDescent="0.3">
      <c r="A12220" t="s">
        <v>45362</v>
      </c>
      <c r="B12220" t="s">
        <v>45363</v>
      </c>
      <c r="C12220" t="s">
        <v>45364</v>
      </c>
      <c r="E12220" t="s">
        <v>45365</v>
      </c>
    </row>
    <row r="12221" spans="1:5" x14ac:dyDescent="0.3">
      <c r="A12221" t="s">
        <v>45366</v>
      </c>
      <c r="B12221" t="s">
        <v>45367</v>
      </c>
      <c r="C12221" t="s">
        <v>38724</v>
      </c>
      <c r="E12221" t="s">
        <v>45368</v>
      </c>
    </row>
    <row r="12222" spans="1:5" x14ac:dyDescent="0.3">
      <c r="A12222" t="s">
        <v>45369</v>
      </c>
      <c r="B12222" t="s">
        <v>45370</v>
      </c>
      <c r="C12222" t="s">
        <v>45371</v>
      </c>
      <c r="E12222" t="s">
        <v>45372</v>
      </c>
    </row>
    <row r="12223" spans="1:5" x14ac:dyDescent="0.3">
      <c r="A12223" t="s">
        <v>45373</v>
      </c>
      <c r="B12223" t="s">
        <v>45374</v>
      </c>
      <c r="C12223" t="s">
        <v>45375</v>
      </c>
      <c r="E12223" t="s">
        <v>45376</v>
      </c>
    </row>
    <row r="12224" spans="1:5" x14ac:dyDescent="0.3">
      <c r="A12224" t="s">
        <v>45377</v>
      </c>
      <c r="B12224" t="s">
        <v>45374</v>
      </c>
      <c r="C12224" t="s">
        <v>45378</v>
      </c>
      <c r="E12224" t="s">
        <v>45376</v>
      </c>
    </row>
    <row r="12225" spans="1:5" x14ac:dyDescent="0.3">
      <c r="A12225" t="s">
        <v>45379</v>
      </c>
      <c r="B12225" t="s">
        <v>45380</v>
      </c>
      <c r="C12225" t="s">
        <v>45381</v>
      </c>
      <c r="E12225" t="s">
        <v>45382</v>
      </c>
    </row>
    <row r="12226" spans="1:5" x14ac:dyDescent="0.3">
      <c r="A12226" t="s">
        <v>45383</v>
      </c>
      <c r="B12226" t="s">
        <v>45384</v>
      </c>
      <c r="C12226" t="s">
        <v>9390</v>
      </c>
      <c r="E12226" t="s">
        <v>45385</v>
      </c>
    </row>
    <row r="12227" spans="1:5" x14ac:dyDescent="0.3">
      <c r="A12227" t="s">
        <v>45386</v>
      </c>
      <c r="B12227" t="s">
        <v>45387</v>
      </c>
      <c r="C12227" t="s">
        <v>33421</v>
      </c>
      <c r="E12227" t="s">
        <v>45388</v>
      </c>
    </row>
    <row r="12228" spans="1:5" x14ac:dyDescent="0.3">
      <c r="A12228" t="s">
        <v>45389</v>
      </c>
      <c r="B12228" t="s">
        <v>45390</v>
      </c>
      <c r="C12228" t="s">
        <v>1907</v>
      </c>
      <c r="E12228" t="s">
        <v>45391</v>
      </c>
    </row>
    <row r="12229" spans="1:5" x14ac:dyDescent="0.3">
      <c r="A12229" t="s">
        <v>45392</v>
      </c>
      <c r="B12229" t="s">
        <v>45393</v>
      </c>
      <c r="C12229" t="s">
        <v>45394</v>
      </c>
      <c r="E12229" t="s">
        <v>45395</v>
      </c>
    </row>
    <row r="12230" spans="1:5" x14ac:dyDescent="0.3">
      <c r="A12230" t="s">
        <v>45396</v>
      </c>
      <c r="B12230" t="s">
        <v>45397</v>
      </c>
      <c r="C12230" t="s">
        <v>45398</v>
      </c>
      <c r="E12230" t="s">
        <v>45399</v>
      </c>
    </row>
    <row r="12231" spans="1:5" x14ac:dyDescent="0.3">
      <c r="A12231" t="s">
        <v>45400</v>
      </c>
      <c r="B12231" t="s">
        <v>45401</v>
      </c>
      <c r="C12231" t="s">
        <v>45402</v>
      </c>
      <c r="E12231" t="s">
        <v>45402</v>
      </c>
    </row>
    <row r="12232" spans="1:5" x14ac:dyDescent="0.3">
      <c r="A12232" t="s">
        <v>45403</v>
      </c>
      <c r="B12232" t="s">
        <v>45404</v>
      </c>
      <c r="C12232" t="s">
        <v>21106</v>
      </c>
      <c r="E12232" t="s">
        <v>45405</v>
      </c>
    </row>
    <row r="12233" spans="1:5" x14ac:dyDescent="0.3">
      <c r="A12233" t="s">
        <v>45406</v>
      </c>
      <c r="B12233" t="s">
        <v>45407</v>
      </c>
      <c r="C12233" t="s">
        <v>45408</v>
      </c>
      <c r="E12233" t="s">
        <v>45409</v>
      </c>
    </row>
    <row r="12234" spans="1:5" x14ac:dyDescent="0.3">
      <c r="A12234" t="s">
        <v>45410</v>
      </c>
      <c r="B12234" t="s">
        <v>45411</v>
      </c>
      <c r="C12234" t="s">
        <v>16761</v>
      </c>
      <c r="E12234" t="s">
        <v>45412</v>
      </c>
    </row>
    <row r="12235" spans="1:5" x14ac:dyDescent="0.3">
      <c r="A12235" t="s">
        <v>45413</v>
      </c>
      <c r="B12235" t="s">
        <v>45414</v>
      </c>
      <c r="C12235" t="s">
        <v>45415</v>
      </c>
      <c r="E12235" t="s">
        <v>45416</v>
      </c>
    </row>
    <row r="12236" spans="1:5" x14ac:dyDescent="0.3">
      <c r="A12236" t="s">
        <v>45417</v>
      </c>
      <c r="B12236" t="s">
        <v>45414</v>
      </c>
      <c r="C12236" t="s">
        <v>45418</v>
      </c>
      <c r="E12236" t="s">
        <v>45419</v>
      </c>
    </row>
    <row r="12237" spans="1:5" x14ac:dyDescent="0.3">
      <c r="A12237" t="s">
        <v>45420</v>
      </c>
      <c r="B12237" t="s">
        <v>45421</v>
      </c>
      <c r="C12237" t="s">
        <v>45422</v>
      </c>
      <c r="E12237" t="s">
        <v>45423</v>
      </c>
    </row>
    <row r="12238" spans="1:5" x14ac:dyDescent="0.3">
      <c r="A12238" t="s">
        <v>45424</v>
      </c>
      <c r="B12238" t="s">
        <v>45421</v>
      </c>
      <c r="C12238" t="s">
        <v>45422</v>
      </c>
      <c r="E12238" t="s">
        <v>45425</v>
      </c>
    </row>
    <row r="12239" spans="1:5" x14ac:dyDescent="0.3">
      <c r="A12239" t="s">
        <v>45426</v>
      </c>
      <c r="B12239" t="s">
        <v>45427</v>
      </c>
      <c r="C12239" t="s">
        <v>45428</v>
      </c>
      <c r="E12239" t="s">
        <v>45429</v>
      </c>
    </row>
    <row r="12240" spans="1:5" x14ac:dyDescent="0.3">
      <c r="A12240" t="s">
        <v>45430</v>
      </c>
      <c r="B12240" t="s">
        <v>45431</v>
      </c>
      <c r="C12240" t="s">
        <v>4968</v>
      </c>
      <c r="E12240" t="s">
        <v>45432</v>
      </c>
    </row>
    <row r="12241" spans="1:5" x14ac:dyDescent="0.3">
      <c r="A12241" t="s">
        <v>45433</v>
      </c>
      <c r="B12241" t="s">
        <v>45434</v>
      </c>
      <c r="C12241" t="s">
        <v>1625</v>
      </c>
      <c r="E12241" t="s">
        <v>45435</v>
      </c>
    </row>
    <row r="12242" spans="1:5" x14ac:dyDescent="0.3">
      <c r="A12242" t="s">
        <v>45436</v>
      </c>
      <c r="B12242" t="s">
        <v>45437</v>
      </c>
      <c r="C12242" t="s">
        <v>13477</v>
      </c>
      <c r="E12242" t="s">
        <v>45438</v>
      </c>
    </row>
    <row r="12243" spans="1:5" x14ac:dyDescent="0.3">
      <c r="A12243" t="s">
        <v>45439</v>
      </c>
      <c r="B12243" t="s">
        <v>45440</v>
      </c>
      <c r="C12243" t="s">
        <v>45441</v>
      </c>
      <c r="E12243" t="s">
        <v>45442</v>
      </c>
    </row>
    <row r="12244" spans="1:5" x14ac:dyDescent="0.3">
      <c r="A12244" t="s">
        <v>45443</v>
      </c>
      <c r="B12244" t="s">
        <v>45440</v>
      </c>
      <c r="C12244" t="s">
        <v>13477</v>
      </c>
      <c r="E12244" t="s">
        <v>45438</v>
      </c>
    </row>
    <row r="12245" spans="1:5" x14ac:dyDescent="0.3">
      <c r="A12245" t="s">
        <v>45444</v>
      </c>
      <c r="B12245" t="s">
        <v>45445</v>
      </c>
      <c r="C12245" t="s">
        <v>34780</v>
      </c>
      <c r="E12245" t="s">
        <v>45446</v>
      </c>
    </row>
    <row r="12246" spans="1:5" x14ac:dyDescent="0.3">
      <c r="A12246" t="s">
        <v>45447</v>
      </c>
      <c r="B12246" t="s">
        <v>45445</v>
      </c>
      <c r="C12246" t="s">
        <v>6966</v>
      </c>
      <c r="E12246" t="s">
        <v>45448</v>
      </c>
    </row>
    <row r="12247" spans="1:5" x14ac:dyDescent="0.3">
      <c r="A12247" t="s">
        <v>45449</v>
      </c>
      <c r="B12247" t="s">
        <v>45450</v>
      </c>
      <c r="C12247" t="s">
        <v>6966</v>
      </c>
      <c r="E12247" t="s">
        <v>45451</v>
      </c>
    </row>
    <row r="12248" spans="1:5" x14ac:dyDescent="0.3">
      <c r="A12248" t="s">
        <v>45452</v>
      </c>
      <c r="B12248" t="s">
        <v>45453</v>
      </c>
      <c r="C12248" t="s">
        <v>45454</v>
      </c>
      <c r="E12248" t="s">
        <v>45455</v>
      </c>
    </row>
    <row r="12249" spans="1:5" x14ac:dyDescent="0.3">
      <c r="A12249" t="s">
        <v>45456</v>
      </c>
      <c r="B12249" t="s">
        <v>45457</v>
      </c>
      <c r="C12249" t="s">
        <v>31785</v>
      </c>
      <c r="E12249" t="s">
        <v>45458</v>
      </c>
    </row>
    <row r="12250" spans="1:5" x14ac:dyDescent="0.3">
      <c r="A12250" t="s">
        <v>45459</v>
      </c>
      <c r="B12250" t="s">
        <v>45460</v>
      </c>
      <c r="C12250" t="s">
        <v>45461</v>
      </c>
      <c r="E12250" t="s">
        <v>45462</v>
      </c>
    </row>
    <row r="12251" spans="1:5" x14ac:dyDescent="0.3">
      <c r="A12251" t="s">
        <v>45463</v>
      </c>
      <c r="B12251" t="s">
        <v>45464</v>
      </c>
      <c r="C12251" t="s">
        <v>41980</v>
      </c>
      <c r="E12251" t="s">
        <v>12651</v>
      </c>
    </row>
    <row r="12252" spans="1:5" x14ac:dyDescent="0.3">
      <c r="A12252" t="s">
        <v>45465</v>
      </c>
      <c r="B12252" t="s">
        <v>45466</v>
      </c>
      <c r="C12252" t="s">
        <v>41980</v>
      </c>
      <c r="E12252" t="s">
        <v>45467</v>
      </c>
    </row>
    <row r="12253" spans="1:5" x14ac:dyDescent="0.3">
      <c r="A12253" t="s">
        <v>45468</v>
      </c>
      <c r="B12253" t="s">
        <v>45469</v>
      </c>
      <c r="C12253" t="s">
        <v>45470</v>
      </c>
      <c r="E12253" t="s">
        <v>45471</v>
      </c>
    </row>
    <row r="12254" spans="1:5" x14ac:dyDescent="0.3">
      <c r="A12254" t="s">
        <v>45472</v>
      </c>
      <c r="B12254" t="s">
        <v>45473</v>
      </c>
      <c r="C12254" t="s">
        <v>45474</v>
      </c>
      <c r="E12254" t="s">
        <v>45475</v>
      </c>
    </row>
    <row r="12255" spans="1:5" x14ac:dyDescent="0.3">
      <c r="A12255" t="s">
        <v>45476</v>
      </c>
      <c r="B12255" t="s">
        <v>45477</v>
      </c>
      <c r="C12255" t="s">
        <v>45478</v>
      </c>
      <c r="E12255" t="s">
        <v>45479</v>
      </c>
    </row>
    <row r="12256" spans="1:5" x14ac:dyDescent="0.3">
      <c r="A12256" t="s">
        <v>45480</v>
      </c>
      <c r="B12256" t="s">
        <v>45481</v>
      </c>
      <c r="C12256" t="s">
        <v>24870</v>
      </c>
      <c r="E12256" t="s">
        <v>45482</v>
      </c>
    </row>
    <row r="12257" spans="1:5" x14ac:dyDescent="0.3">
      <c r="A12257" t="s">
        <v>45483</v>
      </c>
      <c r="B12257" t="s">
        <v>45481</v>
      </c>
      <c r="C12257" t="s">
        <v>24870</v>
      </c>
      <c r="E12257" t="s">
        <v>45484</v>
      </c>
    </row>
    <row r="12258" spans="1:5" x14ac:dyDescent="0.3">
      <c r="A12258" t="s">
        <v>45485</v>
      </c>
      <c r="B12258" t="s">
        <v>45486</v>
      </c>
      <c r="C12258" t="s">
        <v>45487</v>
      </c>
      <c r="E12258" t="s">
        <v>45488</v>
      </c>
    </row>
    <row r="12259" spans="1:5" x14ac:dyDescent="0.3">
      <c r="A12259" t="s">
        <v>45489</v>
      </c>
      <c r="B12259" t="s">
        <v>45490</v>
      </c>
      <c r="C12259" t="s">
        <v>45491</v>
      </c>
      <c r="E12259" t="s">
        <v>45492</v>
      </c>
    </row>
    <row r="12260" spans="1:5" x14ac:dyDescent="0.3">
      <c r="A12260" t="s">
        <v>45493</v>
      </c>
      <c r="B12260" t="s">
        <v>45494</v>
      </c>
      <c r="C12260" t="s">
        <v>16940</v>
      </c>
      <c r="E12260" t="s">
        <v>45495</v>
      </c>
    </row>
    <row r="12261" spans="1:5" x14ac:dyDescent="0.3">
      <c r="A12261" t="s">
        <v>45496</v>
      </c>
      <c r="B12261" t="s">
        <v>45497</v>
      </c>
      <c r="C12261" t="s">
        <v>45498</v>
      </c>
      <c r="E12261" t="s">
        <v>45499</v>
      </c>
    </row>
    <row r="12262" spans="1:5" x14ac:dyDescent="0.3">
      <c r="A12262" t="s">
        <v>45500</v>
      </c>
      <c r="B12262" t="s">
        <v>45501</v>
      </c>
      <c r="C12262" t="s">
        <v>45502</v>
      </c>
      <c r="E12262" t="s">
        <v>45503</v>
      </c>
    </row>
    <row r="12263" spans="1:5" x14ac:dyDescent="0.3">
      <c r="A12263" t="s">
        <v>45504</v>
      </c>
      <c r="B12263" t="s">
        <v>45505</v>
      </c>
      <c r="C12263" t="s">
        <v>45506</v>
      </c>
      <c r="E12263" t="s">
        <v>45507</v>
      </c>
    </row>
    <row r="12264" spans="1:5" x14ac:dyDescent="0.3">
      <c r="A12264" t="s">
        <v>45508</v>
      </c>
      <c r="B12264" t="s">
        <v>45509</v>
      </c>
      <c r="C12264" t="s">
        <v>45510</v>
      </c>
      <c r="E12264" t="s">
        <v>45511</v>
      </c>
    </row>
    <row r="12265" spans="1:5" x14ac:dyDescent="0.3">
      <c r="A12265" t="s">
        <v>45512</v>
      </c>
      <c r="B12265" t="s">
        <v>45513</v>
      </c>
      <c r="C12265" t="s">
        <v>45514</v>
      </c>
      <c r="E12265" t="s">
        <v>45515</v>
      </c>
    </row>
    <row r="12266" spans="1:5" x14ac:dyDescent="0.3">
      <c r="A12266" t="s">
        <v>45516</v>
      </c>
      <c r="B12266" t="s">
        <v>45517</v>
      </c>
      <c r="C12266" t="s">
        <v>8053</v>
      </c>
      <c r="E12266" t="s">
        <v>45518</v>
      </c>
    </row>
    <row r="12267" spans="1:5" x14ac:dyDescent="0.3">
      <c r="A12267" t="s">
        <v>45519</v>
      </c>
      <c r="B12267" t="s">
        <v>45520</v>
      </c>
      <c r="C12267" t="s">
        <v>6597</v>
      </c>
      <c r="E12267" t="s">
        <v>45521</v>
      </c>
    </row>
    <row r="12268" spans="1:5" x14ac:dyDescent="0.3">
      <c r="A12268" t="s">
        <v>45522</v>
      </c>
      <c r="B12268" t="s">
        <v>45523</v>
      </c>
      <c r="C12268" t="s">
        <v>29077</v>
      </c>
      <c r="E12268" t="s">
        <v>45524</v>
      </c>
    </row>
    <row r="12269" spans="1:5" x14ac:dyDescent="0.3">
      <c r="A12269" t="s">
        <v>45525</v>
      </c>
      <c r="B12269" t="s">
        <v>45526</v>
      </c>
      <c r="C12269" t="s">
        <v>45527</v>
      </c>
      <c r="E12269" t="s">
        <v>45528</v>
      </c>
    </row>
    <row r="12270" spans="1:5" x14ac:dyDescent="0.3">
      <c r="A12270" t="s">
        <v>45529</v>
      </c>
      <c r="B12270" t="s">
        <v>45530</v>
      </c>
      <c r="C12270" t="s">
        <v>45531</v>
      </c>
      <c r="E12270" t="s">
        <v>45532</v>
      </c>
    </row>
    <row r="12271" spans="1:5" x14ac:dyDescent="0.3">
      <c r="A12271" t="s">
        <v>45533</v>
      </c>
      <c r="B12271" t="s">
        <v>45534</v>
      </c>
      <c r="C12271" t="s">
        <v>45535</v>
      </c>
      <c r="E12271" t="s">
        <v>45536</v>
      </c>
    </row>
    <row r="12272" spans="1:5" x14ac:dyDescent="0.3">
      <c r="A12272" t="s">
        <v>45537</v>
      </c>
      <c r="B12272" t="s">
        <v>45538</v>
      </c>
      <c r="C12272" t="s">
        <v>45539</v>
      </c>
      <c r="E12272" t="s">
        <v>45540</v>
      </c>
    </row>
    <row r="12273" spans="1:5" x14ac:dyDescent="0.3">
      <c r="A12273" t="s">
        <v>45541</v>
      </c>
      <c r="B12273" t="s">
        <v>45542</v>
      </c>
      <c r="C12273" t="s">
        <v>40447</v>
      </c>
      <c r="E12273" t="s">
        <v>45543</v>
      </c>
    </row>
    <row r="12274" spans="1:5" x14ac:dyDescent="0.3">
      <c r="A12274" t="s">
        <v>45544</v>
      </c>
      <c r="B12274" t="s">
        <v>45545</v>
      </c>
      <c r="C12274" t="s">
        <v>45546</v>
      </c>
      <c r="E12274" t="s">
        <v>45547</v>
      </c>
    </row>
    <row r="12275" spans="1:5" x14ac:dyDescent="0.3">
      <c r="A12275" t="s">
        <v>45548</v>
      </c>
      <c r="B12275" t="s">
        <v>45549</v>
      </c>
      <c r="C12275" t="s">
        <v>15947</v>
      </c>
      <c r="E12275" t="s">
        <v>45550</v>
      </c>
    </row>
    <row r="12276" spans="1:5" x14ac:dyDescent="0.3">
      <c r="A12276" t="s">
        <v>45551</v>
      </c>
      <c r="B12276" t="s">
        <v>45552</v>
      </c>
      <c r="C12276" t="s">
        <v>45553</v>
      </c>
      <c r="E12276" t="s">
        <v>45554</v>
      </c>
    </row>
    <row r="12277" spans="1:5" x14ac:dyDescent="0.3">
      <c r="A12277" t="s">
        <v>45555</v>
      </c>
      <c r="B12277" t="s">
        <v>45556</v>
      </c>
      <c r="C12277" t="s">
        <v>45557</v>
      </c>
      <c r="E12277" t="s">
        <v>45558</v>
      </c>
    </row>
    <row r="12278" spans="1:5" x14ac:dyDescent="0.3">
      <c r="A12278" t="s">
        <v>45559</v>
      </c>
      <c r="B12278" t="s">
        <v>45560</v>
      </c>
      <c r="C12278" t="s">
        <v>45561</v>
      </c>
      <c r="E12278" t="s">
        <v>45562</v>
      </c>
    </row>
    <row r="12279" spans="1:5" x14ac:dyDescent="0.3">
      <c r="A12279" t="s">
        <v>45563</v>
      </c>
      <c r="B12279" t="s">
        <v>45564</v>
      </c>
      <c r="C12279" t="s">
        <v>45565</v>
      </c>
      <c r="E12279" t="s">
        <v>45566</v>
      </c>
    </row>
    <row r="12280" spans="1:5" x14ac:dyDescent="0.3">
      <c r="A12280" t="s">
        <v>45567</v>
      </c>
      <c r="B12280" t="s">
        <v>45568</v>
      </c>
      <c r="C12280" t="s">
        <v>14411</v>
      </c>
      <c r="E12280" t="s">
        <v>14411</v>
      </c>
    </row>
    <row r="12281" spans="1:5" x14ac:dyDescent="0.3">
      <c r="A12281" t="s">
        <v>45569</v>
      </c>
      <c r="B12281" t="s">
        <v>45568</v>
      </c>
      <c r="C12281" t="s">
        <v>45570</v>
      </c>
      <c r="E12281" t="s">
        <v>45571</v>
      </c>
    </row>
    <row r="12282" spans="1:5" x14ac:dyDescent="0.3">
      <c r="A12282" t="s">
        <v>45572</v>
      </c>
      <c r="B12282" t="s">
        <v>45573</v>
      </c>
      <c r="C12282" t="s">
        <v>16292</v>
      </c>
      <c r="E12282" t="s">
        <v>45574</v>
      </c>
    </row>
    <row r="12283" spans="1:5" x14ac:dyDescent="0.3">
      <c r="A12283" t="s">
        <v>45575</v>
      </c>
      <c r="B12283" t="s">
        <v>45576</v>
      </c>
      <c r="C12283" t="s">
        <v>36221</v>
      </c>
      <c r="E12283" t="s">
        <v>45577</v>
      </c>
    </row>
    <row r="12284" spans="1:5" x14ac:dyDescent="0.3">
      <c r="A12284" t="s">
        <v>45578</v>
      </c>
      <c r="B12284" t="s">
        <v>45579</v>
      </c>
      <c r="C12284" t="s">
        <v>45580</v>
      </c>
      <c r="E12284" t="s">
        <v>45581</v>
      </c>
    </row>
    <row r="12285" spans="1:5" x14ac:dyDescent="0.3">
      <c r="A12285" t="s">
        <v>45582</v>
      </c>
      <c r="B12285" t="s">
        <v>45583</v>
      </c>
      <c r="C12285" t="s">
        <v>45584</v>
      </c>
      <c r="E12285" t="s">
        <v>45585</v>
      </c>
    </row>
    <row r="12286" spans="1:5" x14ac:dyDescent="0.3">
      <c r="A12286" t="s">
        <v>45586</v>
      </c>
      <c r="B12286" t="s">
        <v>45583</v>
      </c>
      <c r="C12286" t="s">
        <v>45584</v>
      </c>
      <c r="E12286" t="s">
        <v>45587</v>
      </c>
    </row>
    <row r="12287" spans="1:5" x14ac:dyDescent="0.3">
      <c r="A12287" t="s">
        <v>45588</v>
      </c>
      <c r="B12287" t="s">
        <v>45583</v>
      </c>
      <c r="C12287" t="s">
        <v>45584</v>
      </c>
      <c r="E12287" t="s">
        <v>45589</v>
      </c>
    </row>
    <row r="12288" spans="1:5" x14ac:dyDescent="0.3">
      <c r="A12288" t="s">
        <v>45590</v>
      </c>
      <c r="B12288" t="s">
        <v>45583</v>
      </c>
      <c r="C12288" t="s">
        <v>45584</v>
      </c>
      <c r="E12288" t="s">
        <v>45591</v>
      </c>
    </row>
    <row r="12289" spans="1:5" x14ac:dyDescent="0.3">
      <c r="A12289" t="s">
        <v>45592</v>
      </c>
      <c r="B12289" t="s">
        <v>45583</v>
      </c>
      <c r="C12289" t="s">
        <v>45584</v>
      </c>
      <c r="E12289" t="s">
        <v>45593</v>
      </c>
    </row>
    <row r="12290" spans="1:5" x14ac:dyDescent="0.3">
      <c r="A12290" t="s">
        <v>45594</v>
      </c>
      <c r="B12290" t="s">
        <v>45583</v>
      </c>
      <c r="C12290" t="s">
        <v>45584</v>
      </c>
      <c r="E12290" t="s">
        <v>45595</v>
      </c>
    </row>
    <row r="12291" spans="1:5" x14ac:dyDescent="0.3">
      <c r="A12291" t="s">
        <v>45596</v>
      </c>
      <c r="B12291" t="s">
        <v>45583</v>
      </c>
      <c r="C12291" t="s">
        <v>45584</v>
      </c>
      <c r="E12291" t="s">
        <v>45597</v>
      </c>
    </row>
    <row r="12292" spans="1:5" x14ac:dyDescent="0.3">
      <c r="A12292" t="s">
        <v>45598</v>
      </c>
      <c r="B12292" t="s">
        <v>45599</v>
      </c>
      <c r="C12292" t="s">
        <v>45600</v>
      </c>
      <c r="E12292" t="s">
        <v>45601</v>
      </c>
    </row>
    <row r="12293" spans="1:5" x14ac:dyDescent="0.3">
      <c r="A12293" t="s">
        <v>45602</v>
      </c>
      <c r="B12293" t="s">
        <v>45599</v>
      </c>
      <c r="C12293" t="s">
        <v>45600</v>
      </c>
      <c r="E12293" t="s">
        <v>45603</v>
      </c>
    </row>
    <row r="12294" spans="1:5" x14ac:dyDescent="0.3">
      <c r="A12294" t="s">
        <v>45604</v>
      </c>
      <c r="B12294" t="s">
        <v>45599</v>
      </c>
      <c r="C12294" t="s">
        <v>45600</v>
      </c>
      <c r="E12294" t="s">
        <v>45605</v>
      </c>
    </row>
    <row r="12295" spans="1:5" x14ac:dyDescent="0.3">
      <c r="A12295" t="s">
        <v>45606</v>
      </c>
      <c r="B12295" t="s">
        <v>45599</v>
      </c>
      <c r="C12295" t="s">
        <v>45600</v>
      </c>
      <c r="E12295" t="s">
        <v>45607</v>
      </c>
    </row>
    <row r="12296" spans="1:5" x14ac:dyDescent="0.3">
      <c r="A12296" t="s">
        <v>45608</v>
      </c>
      <c r="B12296" t="s">
        <v>45609</v>
      </c>
      <c r="C12296" t="s">
        <v>45610</v>
      </c>
      <c r="E12296" t="s">
        <v>45611</v>
      </c>
    </row>
    <row r="12297" spans="1:5" x14ac:dyDescent="0.3">
      <c r="A12297" t="s">
        <v>45612</v>
      </c>
      <c r="B12297" t="s">
        <v>45609</v>
      </c>
      <c r="C12297" t="s">
        <v>45610</v>
      </c>
      <c r="E12297" t="s">
        <v>45613</v>
      </c>
    </row>
    <row r="12298" spans="1:5" x14ac:dyDescent="0.3">
      <c r="A12298" t="s">
        <v>45614</v>
      </c>
      <c r="B12298" t="s">
        <v>45615</v>
      </c>
      <c r="C12298" t="s">
        <v>45616</v>
      </c>
      <c r="E12298" t="s">
        <v>45617</v>
      </c>
    </row>
    <row r="12299" spans="1:5" x14ac:dyDescent="0.3">
      <c r="A12299" t="s">
        <v>45618</v>
      </c>
      <c r="B12299" t="s">
        <v>45615</v>
      </c>
      <c r="C12299" t="s">
        <v>45616</v>
      </c>
      <c r="E12299" t="s">
        <v>45619</v>
      </c>
    </row>
    <row r="12300" spans="1:5" x14ac:dyDescent="0.3">
      <c r="A12300" t="s">
        <v>45620</v>
      </c>
      <c r="B12300" t="s">
        <v>45615</v>
      </c>
      <c r="C12300" t="s">
        <v>45616</v>
      </c>
      <c r="E12300" t="s">
        <v>45621</v>
      </c>
    </row>
    <row r="12301" spans="1:5" x14ac:dyDescent="0.3">
      <c r="A12301" t="s">
        <v>45622</v>
      </c>
      <c r="B12301" t="s">
        <v>45615</v>
      </c>
      <c r="C12301" t="s">
        <v>45616</v>
      </c>
      <c r="E12301" t="s">
        <v>45623</v>
      </c>
    </row>
    <row r="12302" spans="1:5" x14ac:dyDescent="0.3">
      <c r="A12302" t="s">
        <v>45624</v>
      </c>
      <c r="B12302" t="s">
        <v>45615</v>
      </c>
      <c r="C12302" t="s">
        <v>45616</v>
      </c>
      <c r="E12302" t="s">
        <v>45625</v>
      </c>
    </row>
    <row r="12303" spans="1:5" x14ac:dyDescent="0.3">
      <c r="A12303" t="s">
        <v>45626</v>
      </c>
      <c r="B12303" t="s">
        <v>45615</v>
      </c>
      <c r="C12303" t="s">
        <v>45616</v>
      </c>
      <c r="E12303" t="s">
        <v>45627</v>
      </c>
    </row>
    <row r="12304" spans="1:5" x14ac:dyDescent="0.3">
      <c r="A12304" t="s">
        <v>45628</v>
      </c>
      <c r="B12304" t="s">
        <v>45615</v>
      </c>
      <c r="C12304" t="s">
        <v>45616</v>
      </c>
      <c r="E12304" t="s">
        <v>45629</v>
      </c>
    </row>
    <row r="12305" spans="1:5" x14ac:dyDescent="0.3">
      <c r="A12305" t="s">
        <v>45630</v>
      </c>
      <c r="B12305" t="s">
        <v>45615</v>
      </c>
      <c r="C12305" t="s">
        <v>45616</v>
      </c>
      <c r="E12305" t="s">
        <v>45631</v>
      </c>
    </row>
    <row r="12306" spans="1:5" x14ac:dyDescent="0.3">
      <c r="A12306" t="s">
        <v>45632</v>
      </c>
      <c r="B12306" t="s">
        <v>45615</v>
      </c>
      <c r="C12306" t="s">
        <v>45616</v>
      </c>
      <c r="E12306" t="s">
        <v>45633</v>
      </c>
    </row>
    <row r="12307" spans="1:5" x14ac:dyDescent="0.3">
      <c r="A12307" t="s">
        <v>45634</v>
      </c>
      <c r="B12307" t="s">
        <v>45635</v>
      </c>
      <c r="C12307" t="s">
        <v>45636</v>
      </c>
      <c r="E12307" t="s">
        <v>45636</v>
      </c>
    </row>
    <row r="12308" spans="1:5" x14ac:dyDescent="0.3">
      <c r="A12308" t="s">
        <v>45637</v>
      </c>
      <c r="B12308" t="s">
        <v>45638</v>
      </c>
      <c r="C12308" t="s">
        <v>45639</v>
      </c>
      <c r="E12308" t="s">
        <v>45640</v>
      </c>
    </row>
    <row r="12309" spans="1:5" x14ac:dyDescent="0.3">
      <c r="A12309" t="s">
        <v>45641</v>
      </c>
      <c r="B12309" t="s">
        <v>45642</v>
      </c>
      <c r="C12309" t="s">
        <v>45639</v>
      </c>
      <c r="E12309" t="s">
        <v>45643</v>
      </c>
    </row>
    <row r="12310" spans="1:5" x14ac:dyDescent="0.3">
      <c r="A12310" t="s">
        <v>45644</v>
      </c>
      <c r="B12310" t="s">
        <v>45645</v>
      </c>
      <c r="C12310" t="s">
        <v>45646</v>
      </c>
      <c r="E12310" t="s">
        <v>45647</v>
      </c>
    </row>
    <row r="12311" spans="1:5" x14ac:dyDescent="0.3">
      <c r="A12311" t="s">
        <v>45648</v>
      </c>
      <c r="B12311" t="s">
        <v>45649</v>
      </c>
      <c r="C12311" t="s">
        <v>10311</v>
      </c>
      <c r="E12311" t="s">
        <v>45650</v>
      </c>
    </row>
    <row r="12312" spans="1:5" x14ac:dyDescent="0.3">
      <c r="A12312" t="s">
        <v>45651</v>
      </c>
      <c r="B12312" t="s">
        <v>45652</v>
      </c>
      <c r="C12312" t="s">
        <v>45653</v>
      </c>
      <c r="E12312" t="s">
        <v>45654</v>
      </c>
    </row>
    <row r="12313" spans="1:5" x14ac:dyDescent="0.3">
      <c r="A12313" t="s">
        <v>45655</v>
      </c>
      <c r="B12313" t="s">
        <v>45656</v>
      </c>
      <c r="C12313" t="s">
        <v>11168</v>
      </c>
      <c r="E12313" t="s">
        <v>45657</v>
      </c>
    </row>
    <row r="12314" spans="1:5" x14ac:dyDescent="0.3">
      <c r="A12314" t="s">
        <v>45658</v>
      </c>
      <c r="B12314" t="s">
        <v>45659</v>
      </c>
      <c r="C12314" t="s">
        <v>11160</v>
      </c>
      <c r="E12314" t="s">
        <v>45660</v>
      </c>
    </row>
    <row r="12315" spans="1:5" x14ac:dyDescent="0.3">
      <c r="A12315" t="s">
        <v>45661</v>
      </c>
      <c r="B12315" t="s">
        <v>45659</v>
      </c>
      <c r="C12315" t="s">
        <v>45662</v>
      </c>
      <c r="E12315" t="s">
        <v>45663</v>
      </c>
    </row>
    <row r="12316" spans="1:5" x14ac:dyDescent="0.3">
      <c r="A12316" t="s">
        <v>45664</v>
      </c>
      <c r="B12316" t="s">
        <v>45665</v>
      </c>
      <c r="C12316" t="s">
        <v>45666</v>
      </c>
      <c r="E12316" t="s">
        <v>45667</v>
      </c>
    </row>
    <row r="12317" spans="1:5" x14ac:dyDescent="0.3">
      <c r="A12317" t="s">
        <v>45668</v>
      </c>
      <c r="B12317" t="s">
        <v>45665</v>
      </c>
      <c r="C12317" t="s">
        <v>45666</v>
      </c>
      <c r="E12317" t="s">
        <v>45669</v>
      </c>
    </row>
    <row r="12318" spans="1:5" x14ac:dyDescent="0.3">
      <c r="A12318" t="s">
        <v>45670</v>
      </c>
      <c r="B12318" t="s">
        <v>45671</v>
      </c>
      <c r="C12318" t="s">
        <v>45672</v>
      </c>
      <c r="E12318" t="s">
        <v>45673</v>
      </c>
    </row>
    <row r="12319" spans="1:5" x14ac:dyDescent="0.3">
      <c r="A12319" t="s">
        <v>45674</v>
      </c>
      <c r="B12319" t="s">
        <v>45675</v>
      </c>
      <c r="C12319" t="s">
        <v>45676</v>
      </c>
      <c r="E12319" t="s">
        <v>45677</v>
      </c>
    </row>
    <row r="12320" spans="1:5" x14ac:dyDescent="0.3">
      <c r="A12320" t="s">
        <v>45678</v>
      </c>
      <c r="B12320" t="s">
        <v>45679</v>
      </c>
      <c r="C12320" t="s">
        <v>45680</v>
      </c>
      <c r="E12320" t="s">
        <v>45681</v>
      </c>
    </row>
    <row r="12321" spans="1:5" x14ac:dyDescent="0.3">
      <c r="A12321" t="s">
        <v>45682</v>
      </c>
      <c r="B12321" t="s">
        <v>45645</v>
      </c>
      <c r="C12321" t="s">
        <v>45683</v>
      </c>
      <c r="E12321" t="s">
        <v>45684</v>
      </c>
    </row>
    <row r="12322" spans="1:5" x14ac:dyDescent="0.3">
      <c r="A12322" t="s">
        <v>45685</v>
      </c>
      <c r="B12322" t="s">
        <v>45686</v>
      </c>
      <c r="C12322" t="s">
        <v>285</v>
      </c>
      <c r="E12322" t="s">
        <v>45687</v>
      </c>
    </row>
    <row r="12323" spans="1:5" x14ac:dyDescent="0.3">
      <c r="A12323" t="s">
        <v>45688</v>
      </c>
      <c r="B12323" t="s">
        <v>45689</v>
      </c>
      <c r="C12323" t="s">
        <v>11074</v>
      </c>
      <c r="E12323" t="s">
        <v>45690</v>
      </c>
    </row>
    <row r="12324" spans="1:5" x14ac:dyDescent="0.3">
      <c r="A12324" t="s">
        <v>45691</v>
      </c>
      <c r="B12324" t="s">
        <v>45692</v>
      </c>
      <c r="C12324" t="s">
        <v>23750</v>
      </c>
      <c r="E12324" t="s">
        <v>45693</v>
      </c>
    </row>
    <row r="12325" spans="1:5" x14ac:dyDescent="0.3">
      <c r="A12325" t="s">
        <v>45694</v>
      </c>
      <c r="B12325" t="s">
        <v>45695</v>
      </c>
      <c r="C12325" t="s">
        <v>24698</v>
      </c>
      <c r="E12325" t="s">
        <v>45696</v>
      </c>
    </row>
    <row r="12326" spans="1:5" x14ac:dyDescent="0.3">
      <c r="A12326" t="s">
        <v>45697</v>
      </c>
      <c r="B12326" t="s">
        <v>45698</v>
      </c>
      <c r="C12326" t="s">
        <v>16292</v>
      </c>
      <c r="E12326" t="s">
        <v>45699</v>
      </c>
    </row>
    <row r="12327" spans="1:5" x14ac:dyDescent="0.3">
      <c r="A12327" t="s">
        <v>45700</v>
      </c>
      <c r="B12327" t="s">
        <v>45698</v>
      </c>
      <c r="C12327" t="s">
        <v>1381</v>
      </c>
      <c r="E12327" t="s">
        <v>45701</v>
      </c>
    </row>
    <row r="12328" spans="1:5" x14ac:dyDescent="0.3">
      <c r="A12328" t="s">
        <v>45702</v>
      </c>
      <c r="B12328" t="s">
        <v>45703</v>
      </c>
      <c r="C12328" t="s">
        <v>16292</v>
      </c>
      <c r="E12328" t="s">
        <v>16292</v>
      </c>
    </row>
    <row r="12329" spans="1:5" x14ac:dyDescent="0.3">
      <c r="A12329" t="s">
        <v>45704</v>
      </c>
      <c r="B12329" t="s">
        <v>45705</v>
      </c>
      <c r="C12329" t="s">
        <v>25162</v>
      </c>
      <c r="E12329" t="s">
        <v>45706</v>
      </c>
    </row>
    <row r="12330" spans="1:5" x14ac:dyDescent="0.3">
      <c r="A12330" t="s">
        <v>45707</v>
      </c>
      <c r="B12330" t="s">
        <v>45708</v>
      </c>
      <c r="C12330" t="s">
        <v>45709</v>
      </c>
      <c r="E12330" t="s">
        <v>45710</v>
      </c>
    </row>
    <row r="12331" spans="1:5" x14ac:dyDescent="0.3">
      <c r="A12331" t="s">
        <v>45711</v>
      </c>
      <c r="B12331" t="s">
        <v>45712</v>
      </c>
      <c r="C12331" t="s">
        <v>45713</v>
      </c>
      <c r="E12331" t="s">
        <v>45714</v>
      </c>
    </row>
    <row r="12332" spans="1:5" x14ac:dyDescent="0.3">
      <c r="A12332" t="s">
        <v>45715</v>
      </c>
      <c r="B12332" t="s">
        <v>45716</v>
      </c>
      <c r="C12332" t="s">
        <v>7497</v>
      </c>
      <c r="E12332" t="s">
        <v>45717</v>
      </c>
    </row>
    <row r="12333" spans="1:5" x14ac:dyDescent="0.3">
      <c r="A12333" t="s">
        <v>45718</v>
      </c>
      <c r="B12333" t="s">
        <v>45716</v>
      </c>
      <c r="C12333" t="s">
        <v>45719</v>
      </c>
      <c r="E12333" t="s">
        <v>45720</v>
      </c>
    </row>
    <row r="12334" spans="1:5" x14ac:dyDescent="0.3">
      <c r="A12334" t="s">
        <v>45721</v>
      </c>
      <c r="B12334" t="s">
        <v>45722</v>
      </c>
      <c r="C12334" t="s">
        <v>45723</v>
      </c>
      <c r="E12334" t="s">
        <v>45724</v>
      </c>
    </row>
    <row r="12335" spans="1:5" x14ac:dyDescent="0.3">
      <c r="A12335" t="s">
        <v>45725</v>
      </c>
      <c r="B12335" t="s">
        <v>45726</v>
      </c>
      <c r="C12335" t="s">
        <v>14024</v>
      </c>
      <c r="E12335" t="s">
        <v>45727</v>
      </c>
    </row>
    <row r="12336" spans="1:5" x14ac:dyDescent="0.3">
      <c r="A12336" t="s">
        <v>45728</v>
      </c>
      <c r="B12336" t="s">
        <v>45729</v>
      </c>
      <c r="C12336" t="s">
        <v>16292</v>
      </c>
      <c r="E12336" t="s">
        <v>45730</v>
      </c>
    </row>
    <row r="12337" spans="1:5" x14ac:dyDescent="0.3">
      <c r="A12337" t="s">
        <v>45731</v>
      </c>
      <c r="B12337" t="s">
        <v>45732</v>
      </c>
      <c r="C12337" t="s">
        <v>16292</v>
      </c>
      <c r="E12337" t="s">
        <v>45733</v>
      </c>
    </row>
    <row r="12338" spans="1:5" x14ac:dyDescent="0.3">
      <c r="A12338" t="s">
        <v>45734</v>
      </c>
      <c r="B12338" t="s">
        <v>45735</v>
      </c>
      <c r="C12338" t="s">
        <v>45736</v>
      </c>
      <c r="E12338" t="s">
        <v>45737</v>
      </c>
    </row>
    <row r="12339" spans="1:5" x14ac:dyDescent="0.3">
      <c r="A12339" t="s">
        <v>45738</v>
      </c>
      <c r="B12339" t="s">
        <v>45739</v>
      </c>
      <c r="C12339" t="s">
        <v>45740</v>
      </c>
      <c r="E12339" t="s">
        <v>45741</v>
      </c>
    </row>
    <row r="12340" spans="1:5" x14ac:dyDescent="0.3">
      <c r="A12340" t="s">
        <v>45742</v>
      </c>
      <c r="B12340" t="s">
        <v>45739</v>
      </c>
      <c r="C12340" t="s">
        <v>45743</v>
      </c>
      <c r="E12340" t="s">
        <v>45744</v>
      </c>
    </row>
    <row r="12341" spans="1:5" x14ac:dyDescent="0.3">
      <c r="A12341" t="s">
        <v>45745</v>
      </c>
      <c r="B12341" t="s">
        <v>45739</v>
      </c>
      <c r="C12341" t="s">
        <v>45746</v>
      </c>
      <c r="E12341" t="s">
        <v>45747</v>
      </c>
    </row>
    <row r="12342" spans="1:5" x14ac:dyDescent="0.3">
      <c r="A12342" t="s">
        <v>45748</v>
      </c>
      <c r="B12342" t="s">
        <v>45749</v>
      </c>
      <c r="C12342" t="s">
        <v>20470</v>
      </c>
      <c r="E12342" t="s">
        <v>45750</v>
      </c>
    </row>
    <row r="12343" spans="1:5" x14ac:dyDescent="0.3">
      <c r="A12343" t="s">
        <v>45751</v>
      </c>
      <c r="B12343" t="s">
        <v>45752</v>
      </c>
      <c r="C12343" t="s">
        <v>42615</v>
      </c>
      <c r="E12343" t="s">
        <v>45753</v>
      </c>
    </row>
    <row r="12344" spans="1:5" x14ac:dyDescent="0.3">
      <c r="A12344" t="s">
        <v>45754</v>
      </c>
      <c r="B12344" t="s">
        <v>45755</v>
      </c>
      <c r="C12344" t="s">
        <v>45756</v>
      </c>
      <c r="E12344" t="s">
        <v>45757</v>
      </c>
    </row>
    <row r="12345" spans="1:5" x14ac:dyDescent="0.3">
      <c r="A12345" t="s">
        <v>45758</v>
      </c>
      <c r="B12345" t="s">
        <v>45759</v>
      </c>
      <c r="C12345" t="s">
        <v>45760</v>
      </c>
      <c r="E12345" t="s">
        <v>45761</v>
      </c>
    </row>
    <row r="12346" spans="1:5" x14ac:dyDescent="0.3">
      <c r="A12346" t="s">
        <v>45762</v>
      </c>
      <c r="B12346" t="s">
        <v>45763</v>
      </c>
      <c r="C12346" t="s">
        <v>45764</v>
      </c>
      <c r="E12346" t="s">
        <v>45765</v>
      </c>
    </row>
    <row r="12347" spans="1:5" x14ac:dyDescent="0.3">
      <c r="A12347" t="s">
        <v>45766</v>
      </c>
      <c r="B12347" t="s">
        <v>45767</v>
      </c>
      <c r="C12347" t="s">
        <v>5443</v>
      </c>
      <c r="E12347" t="s">
        <v>5443</v>
      </c>
    </row>
    <row r="12348" spans="1:5" x14ac:dyDescent="0.3">
      <c r="A12348" t="s">
        <v>45768</v>
      </c>
      <c r="B12348" t="s">
        <v>45769</v>
      </c>
      <c r="C12348" t="s">
        <v>45770</v>
      </c>
      <c r="E12348" t="s">
        <v>45771</v>
      </c>
    </row>
    <row r="12349" spans="1:5" x14ac:dyDescent="0.3">
      <c r="A12349" t="s">
        <v>45772</v>
      </c>
      <c r="B12349" t="s">
        <v>45773</v>
      </c>
      <c r="C12349" t="s">
        <v>45774</v>
      </c>
      <c r="E12349" t="s">
        <v>45775</v>
      </c>
    </row>
    <row r="12350" spans="1:5" x14ac:dyDescent="0.3">
      <c r="A12350" t="s">
        <v>45776</v>
      </c>
      <c r="B12350" t="s">
        <v>45777</v>
      </c>
      <c r="C12350" t="s">
        <v>4807</v>
      </c>
      <c r="E12350" t="s">
        <v>45778</v>
      </c>
    </row>
    <row r="12351" spans="1:5" x14ac:dyDescent="0.3">
      <c r="A12351" t="s">
        <v>45779</v>
      </c>
      <c r="B12351" t="s">
        <v>45780</v>
      </c>
      <c r="C12351" t="s">
        <v>4807</v>
      </c>
      <c r="E12351" t="s">
        <v>45781</v>
      </c>
    </row>
    <row r="12352" spans="1:5" x14ac:dyDescent="0.3">
      <c r="A12352" t="s">
        <v>45782</v>
      </c>
      <c r="B12352" t="s">
        <v>45777</v>
      </c>
      <c r="C12352" t="s">
        <v>4807</v>
      </c>
      <c r="E12352" t="s">
        <v>45783</v>
      </c>
    </row>
    <row r="12353" spans="1:5" x14ac:dyDescent="0.3">
      <c r="A12353" t="s">
        <v>45784</v>
      </c>
      <c r="B12353" t="s">
        <v>45785</v>
      </c>
      <c r="C12353" t="s">
        <v>23291</v>
      </c>
      <c r="E12353" t="s">
        <v>45786</v>
      </c>
    </row>
    <row r="12354" spans="1:5" x14ac:dyDescent="0.3">
      <c r="A12354" t="s">
        <v>45787</v>
      </c>
      <c r="B12354" t="s">
        <v>45785</v>
      </c>
      <c r="C12354" t="s">
        <v>23291</v>
      </c>
      <c r="E12354" t="s">
        <v>45788</v>
      </c>
    </row>
    <row r="12355" spans="1:5" x14ac:dyDescent="0.3">
      <c r="A12355" t="s">
        <v>45789</v>
      </c>
      <c r="B12355" t="s">
        <v>45790</v>
      </c>
      <c r="C12355" t="s">
        <v>8471</v>
      </c>
      <c r="E12355" t="s">
        <v>45791</v>
      </c>
    </row>
    <row r="12356" spans="1:5" x14ac:dyDescent="0.3">
      <c r="A12356" t="s">
        <v>45792</v>
      </c>
      <c r="B12356" t="s">
        <v>45793</v>
      </c>
      <c r="C12356" t="s">
        <v>17853</v>
      </c>
      <c r="E12356" t="s">
        <v>45794</v>
      </c>
    </row>
    <row r="12357" spans="1:5" x14ac:dyDescent="0.3">
      <c r="A12357" t="s">
        <v>45795</v>
      </c>
      <c r="B12357" t="s">
        <v>45793</v>
      </c>
      <c r="C12357" t="s">
        <v>45796</v>
      </c>
      <c r="E12357" t="s">
        <v>45797</v>
      </c>
    </row>
    <row r="12358" spans="1:5" x14ac:dyDescent="0.3">
      <c r="A12358" t="s">
        <v>45798</v>
      </c>
      <c r="B12358" t="s">
        <v>45793</v>
      </c>
      <c r="C12358" t="s">
        <v>11042</v>
      </c>
      <c r="E12358" t="s">
        <v>45799</v>
      </c>
    </row>
    <row r="12359" spans="1:5" x14ac:dyDescent="0.3">
      <c r="A12359" t="s">
        <v>45800</v>
      </c>
      <c r="B12359" t="s">
        <v>45801</v>
      </c>
      <c r="C12359" t="s">
        <v>44498</v>
      </c>
      <c r="E12359" t="s">
        <v>45802</v>
      </c>
    </row>
    <row r="12360" spans="1:5" x14ac:dyDescent="0.3">
      <c r="A12360" t="s">
        <v>45803</v>
      </c>
      <c r="B12360" t="s">
        <v>45804</v>
      </c>
      <c r="C12360" t="s">
        <v>45805</v>
      </c>
      <c r="E12360" t="s">
        <v>45806</v>
      </c>
    </row>
    <row r="12361" spans="1:5" x14ac:dyDescent="0.3">
      <c r="A12361" t="s">
        <v>45807</v>
      </c>
      <c r="B12361" t="s">
        <v>45808</v>
      </c>
      <c r="C12361" t="s">
        <v>4053</v>
      </c>
      <c r="E12361" t="s">
        <v>45809</v>
      </c>
    </row>
    <row r="12362" spans="1:5" x14ac:dyDescent="0.3">
      <c r="A12362" t="s">
        <v>45810</v>
      </c>
      <c r="B12362" t="s">
        <v>45811</v>
      </c>
      <c r="C12362" t="s">
        <v>30007</v>
      </c>
      <c r="E12362" t="s">
        <v>45812</v>
      </c>
    </row>
    <row r="12363" spans="1:5" x14ac:dyDescent="0.3">
      <c r="A12363" t="s">
        <v>45813</v>
      </c>
      <c r="B12363" t="s">
        <v>45811</v>
      </c>
      <c r="C12363" t="s">
        <v>24463</v>
      </c>
      <c r="E12363" t="s">
        <v>45814</v>
      </c>
    </row>
    <row r="12364" spans="1:5" x14ac:dyDescent="0.3">
      <c r="A12364" t="s">
        <v>45815</v>
      </c>
      <c r="B12364" t="s">
        <v>45816</v>
      </c>
      <c r="C12364" t="s">
        <v>45817</v>
      </c>
      <c r="E12364" t="s">
        <v>45818</v>
      </c>
    </row>
    <row r="12365" spans="1:5" x14ac:dyDescent="0.3">
      <c r="A12365" t="s">
        <v>45819</v>
      </c>
      <c r="B12365" t="s">
        <v>45820</v>
      </c>
      <c r="C12365" t="s">
        <v>45821</v>
      </c>
      <c r="E12365" t="s">
        <v>45822</v>
      </c>
    </row>
    <row r="12366" spans="1:5" x14ac:dyDescent="0.3">
      <c r="A12366" t="s">
        <v>45823</v>
      </c>
      <c r="B12366" t="s">
        <v>45824</v>
      </c>
      <c r="C12366" t="s">
        <v>45048</v>
      </c>
      <c r="E12366" t="s">
        <v>45825</v>
      </c>
    </row>
    <row r="12367" spans="1:5" x14ac:dyDescent="0.3">
      <c r="A12367" t="s">
        <v>45826</v>
      </c>
      <c r="B12367" t="s">
        <v>45827</v>
      </c>
      <c r="C12367" t="s">
        <v>13789</v>
      </c>
      <c r="E12367" t="s">
        <v>45828</v>
      </c>
    </row>
    <row r="12368" spans="1:5" x14ac:dyDescent="0.3">
      <c r="A12368" t="s">
        <v>45829</v>
      </c>
      <c r="B12368" t="s">
        <v>45827</v>
      </c>
      <c r="C12368" t="s">
        <v>484</v>
      </c>
      <c r="E12368" t="s">
        <v>45830</v>
      </c>
    </row>
    <row r="12369" spans="1:5" x14ac:dyDescent="0.3">
      <c r="A12369" t="s">
        <v>45831</v>
      </c>
      <c r="B12369" t="s">
        <v>45832</v>
      </c>
      <c r="C12369" t="s">
        <v>45833</v>
      </c>
      <c r="E12369" t="s">
        <v>45834</v>
      </c>
    </row>
    <row r="12370" spans="1:5" x14ac:dyDescent="0.3">
      <c r="A12370" t="s">
        <v>45835</v>
      </c>
      <c r="B12370" t="s">
        <v>45832</v>
      </c>
      <c r="C12370" t="s">
        <v>45833</v>
      </c>
      <c r="E12370" t="s">
        <v>45836</v>
      </c>
    </row>
    <row r="12371" spans="1:5" x14ac:dyDescent="0.3">
      <c r="A12371" t="s">
        <v>45837</v>
      </c>
      <c r="B12371" t="s">
        <v>45838</v>
      </c>
      <c r="C12371" t="s">
        <v>45839</v>
      </c>
      <c r="E12371" t="s">
        <v>45840</v>
      </c>
    </row>
    <row r="12372" spans="1:5" x14ac:dyDescent="0.3">
      <c r="A12372" t="s">
        <v>45841</v>
      </c>
      <c r="B12372" t="s">
        <v>45842</v>
      </c>
      <c r="C12372" t="s">
        <v>45843</v>
      </c>
      <c r="E12372" t="s">
        <v>45844</v>
      </c>
    </row>
    <row r="12373" spans="1:5" x14ac:dyDescent="0.3">
      <c r="A12373" t="s">
        <v>45845</v>
      </c>
      <c r="B12373" t="s">
        <v>45846</v>
      </c>
      <c r="C12373" t="s">
        <v>45847</v>
      </c>
      <c r="E12373" t="s">
        <v>45848</v>
      </c>
    </row>
    <row r="12374" spans="1:5" x14ac:dyDescent="0.3">
      <c r="A12374" t="s">
        <v>45849</v>
      </c>
      <c r="B12374" t="s">
        <v>45850</v>
      </c>
      <c r="C12374" t="s">
        <v>45851</v>
      </c>
      <c r="E12374" t="s">
        <v>45852</v>
      </c>
    </row>
    <row r="12375" spans="1:5" x14ac:dyDescent="0.3">
      <c r="A12375" t="s">
        <v>45853</v>
      </c>
      <c r="B12375" t="s">
        <v>45850</v>
      </c>
      <c r="C12375" t="s">
        <v>45851</v>
      </c>
      <c r="E12375" t="s">
        <v>45854</v>
      </c>
    </row>
    <row r="12376" spans="1:5" x14ac:dyDescent="0.3">
      <c r="A12376" t="s">
        <v>45855</v>
      </c>
      <c r="B12376" t="s">
        <v>45850</v>
      </c>
      <c r="C12376" t="s">
        <v>45851</v>
      </c>
      <c r="E12376" t="s">
        <v>45856</v>
      </c>
    </row>
    <row r="12377" spans="1:5" x14ac:dyDescent="0.3">
      <c r="A12377" t="s">
        <v>45857</v>
      </c>
      <c r="B12377" t="s">
        <v>45850</v>
      </c>
      <c r="C12377" t="s">
        <v>45851</v>
      </c>
      <c r="E12377" t="s">
        <v>45858</v>
      </c>
    </row>
    <row r="12378" spans="1:5" x14ac:dyDescent="0.3">
      <c r="A12378" t="s">
        <v>45859</v>
      </c>
      <c r="B12378" t="s">
        <v>45860</v>
      </c>
      <c r="C12378" t="s">
        <v>45861</v>
      </c>
      <c r="E12378" t="s">
        <v>45862</v>
      </c>
    </row>
    <row r="12379" spans="1:5" x14ac:dyDescent="0.3">
      <c r="A12379" t="s">
        <v>45863</v>
      </c>
      <c r="B12379" t="s">
        <v>45864</v>
      </c>
      <c r="C12379" t="s">
        <v>45865</v>
      </c>
      <c r="E12379" t="s">
        <v>45866</v>
      </c>
    </row>
    <row r="12380" spans="1:5" x14ac:dyDescent="0.3">
      <c r="A12380" t="s">
        <v>45867</v>
      </c>
      <c r="B12380" t="s">
        <v>45868</v>
      </c>
      <c r="C12380" t="s">
        <v>45869</v>
      </c>
      <c r="E12380" t="s">
        <v>45870</v>
      </c>
    </row>
    <row r="12381" spans="1:5" x14ac:dyDescent="0.3">
      <c r="A12381" t="s">
        <v>45871</v>
      </c>
      <c r="B12381" t="s">
        <v>45868</v>
      </c>
      <c r="C12381" t="s">
        <v>18023</v>
      </c>
      <c r="E12381" t="s">
        <v>45872</v>
      </c>
    </row>
    <row r="12382" spans="1:5" x14ac:dyDescent="0.3">
      <c r="A12382" t="s">
        <v>45873</v>
      </c>
      <c r="B12382" t="s">
        <v>45874</v>
      </c>
      <c r="C12382" t="s">
        <v>45875</v>
      </c>
      <c r="E12382" t="s">
        <v>45876</v>
      </c>
    </row>
    <row r="12383" spans="1:5" x14ac:dyDescent="0.3">
      <c r="A12383" t="s">
        <v>45877</v>
      </c>
      <c r="B12383" t="s">
        <v>45874</v>
      </c>
      <c r="C12383" t="s">
        <v>45878</v>
      </c>
      <c r="E12383" t="s">
        <v>45879</v>
      </c>
    </row>
    <row r="12384" spans="1:5" x14ac:dyDescent="0.3">
      <c r="A12384" t="s">
        <v>45880</v>
      </c>
      <c r="B12384" t="s">
        <v>45881</v>
      </c>
      <c r="C12384" t="s">
        <v>45882</v>
      </c>
      <c r="E12384" t="s">
        <v>45883</v>
      </c>
    </row>
    <row r="12385" spans="1:5" x14ac:dyDescent="0.3">
      <c r="A12385" t="s">
        <v>45884</v>
      </c>
      <c r="B12385" t="s">
        <v>45885</v>
      </c>
      <c r="C12385" t="s">
        <v>259</v>
      </c>
      <c r="E12385" t="s">
        <v>45886</v>
      </c>
    </row>
    <row r="12386" spans="1:5" x14ac:dyDescent="0.3">
      <c r="A12386" t="s">
        <v>45887</v>
      </c>
      <c r="B12386" t="s">
        <v>45888</v>
      </c>
      <c r="C12386" t="s">
        <v>11825</v>
      </c>
      <c r="E12386" t="s">
        <v>45889</v>
      </c>
    </row>
    <row r="12387" spans="1:5" x14ac:dyDescent="0.3">
      <c r="A12387" t="s">
        <v>45890</v>
      </c>
      <c r="B12387" t="s">
        <v>45891</v>
      </c>
      <c r="C12387" t="s">
        <v>26082</v>
      </c>
      <c r="E12387" t="s">
        <v>45892</v>
      </c>
    </row>
    <row r="12388" spans="1:5" x14ac:dyDescent="0.3">
      <c r="A12388" t="s">
        <v>45893</v>
      </c>
      <c r="B12388" t="s">
        <v>45894</v>
      </c>
      <c r="C12388" t="s">
        <v>23527</v>
      </c>
      <c r="E12388" t="s">
        <v>45895</v>
      </c>
    </row>
    <row r="12389" spans="1:5" x14ac:dyDescent="0.3">
      <c r="A12389" t="s">
        <v>45896</v>
      </c>
      <c r="B12389" t="s">
        <v>45897</v>
      </c>
      <c r="C12389" t="s">
        <v>3475</v>
      </c>
      <c r="E12389" t="s">
        <v>3475</v>
      </c>
    </row>
    <row r="12390" spans="1:5" x14ac:dyDescent="0.3">
      <c r="A12390" t="s">
        <v>45898</v>
      </c>
      <c r="B12390" t="s">
        <v>45899</v>
      </c>
      <c r="C12390" t="s">
        <v>45900</v>
      </c>
      <c r="E12390" t="s">
        <v>45901</v>
      </c>
    </row>
    <row r="12391" spans="1:5" x14ac:dyDescent="0.3">
      <c r="A12391" t="s">
        <v>45902</v>
      </c>
      <c r="B12391" t="s">
        <v>45899</v>
      </c>
      <c r="C12391" t="s">
        <v>45900</v>
      </c>
      <c r="E12391" t="s">
        <v>45903</v>
      </c>
    </row>
    <row r="12392" spans="1:5" x14ac:dyDescent="0.3">
      <c r="A12392" t="s">
        <v>45904</v>
      </c>
      <c r="B12392" t="s">
        <v>45899</v>
      </c>
      <c r="C12392" t="s">
        <v>45900</v>
      </c>
      <c r="E12392" t="s">
        <v>45905</v>
      </c>
    </row>
    <row r="12393" spans="1:5" x14ac:dyDescent="0.3">
      <c r="A12393" t="s">
        <v>45906</v>
      </c>
      <c r="B12393" t="s">
        <v>45899</v>
      </c>
      <c r="C12393" t="s">
        <v>45900</v>
      </c>
      <c r="E12393" t="s">
        <v>45907</v>
      </c>
    </row>
    <row r="12394" spans="1:5" x14ac:dyDescent="0.3">
      <c r="A12394" t="s">
        <v>45908</v>
      </c>
      <c r="B12394" t="s">
        <v>45899</v>
      </c>
      <c r="C12394" t="s">
        <v>45900</v>
      </c>
      <c r="E12394" t="s">
        <v>45909</v>
      </c>
    </row>
    <row r="12395" spans="1:5" x14ac:dyDescent="0.3">
      <c r="A12395" t="s">
        <v>45910</v>
      </c>
      <c r="B12395" t="s">
        <v>45899</v>
      </c>
      <c r="C12395" t="s">
        <v>45900</v>
      </c>
      <c r="E12395" t="s">
        <v>45911</v>
      </c>
    </row>
    <row r="12396" spans="1:5" x14ac:dyDescent="0.3">
      <c r="A12396" t="s">
        <v>45912</v>
      </c>
      <c r="B12396" t="s">
        <v>45899</v>
      </c>
      <c r="C12396" t="s">
        <v>45900</v>
      </c>
      <c r="E12396" t="s">
        <v>45913</v>
      </c>
    </row>
    <row r="12397" spans="1:5" x14ac:dyDescent="0.3">
      <c r="A12397" t="s">
        <v>45914</v>
      </c>
      <c r="B12397" t="s">
        <v>45899</v>
      </c>
      <c r="C12397" t="s">
        <v>45900</v>
      </c>
      <c r="E12397" t="s">
        <v>45915</v>
      </c>
    </row>
    <row r="12398" spans="1:5" x14ac:dyDescent="0.3">
      <c r="A12398" t="s">
        <v>45916</v>
      </c>
      <c r="B12398" t="s">
        <v>45917</v>
      </c>
      <c r="C12398" t="s">
        <v>45918</v>
      </c>
      <c r="E12398" t="s">
        <v>45919</v>
      </c>
    </row>
    <row r="12399" spans="1:5" x14ac:dyDescent="0.3">
      <c r="A12399" t="s">
        <v>45920</v>
      </c>
      <c r="B12399" t="s">
        <v>45921</v>
      </c>
      <c r="C12399" t="s">
        <v>30734</v>
      </c>
      <c r="E12399" t="s">
        <v>45922</v>
      </c>
    </row>
    <row r="12400" spans="1:5" x14ac:dyDescent="0.3">
      <c r="A12400" t="s">
        <v>45923</v>
      </c>
      <c r="B12400" t="s">
        <v>45924</v>
      </c>
      <c r="C12400" t="s">
        <v>15447</v>
      </c>
      <c r="E12400" t="s">
        <v>45925</v>
      </c>
    </row>
    <row r="12401" spans="1:5" x14ac:dyDescent="0.3">
      <c r="A12401" t="s">
        <v>45926</v>
      </c>
      <c r="B12401" t="s">
        <v>45927</v>
      </c>
      <c r="C12401" t="s">
        <v>15532</v>
      </c>
      <c r="E12401" t="s">
        <v>45928</v>
      </c>
    </row>
    <row r="12402" spans="1:5" x14ac:dyDescent="0.3">
      <c r="A12402" t="s">
        <v>45929</v>
      </c>
      <c r="B12402" t="s">
        <v>45930</v>
      </c>
      <c r="C12402" t="s">
        <v>45931</v>
      </c>
      <c r="E12402" t="s">
        <v>45932</v>
      </c>
    </row>
    <row r="12403" spans="1:5" x14ac:dyDescent="0.3">
      <c r="A12403" t="s">
        <v>45933</v>
      </c>
      <c r="B12403" t="s">
        <v>45934</v>
      </c>
      <c r="C12403" t="s">
        <v>3475</v>
      </c>
      <c r="E12403" t="s">
        <v>45935</v>
      </c>
    </row>
    <row r="12404" spans="1:5" x14ac:dyDescent="0.3">
      <c r="A12404" t="s">
        <v>45936</v>
      </c>
      <c r="B12404" t="s">
        <v>45937</v>
      </c>
      <c r="C12404" t="s">
        <v>15532</v>
      </c>
      <c r="E12404" t="s">
        <v>45938</v>
      </c>
    </row>
    <row r="12405" spans="1:5" x14ac:dyDescent="0.3">
      <c r="A12405" t="s">
        <v>45939</v>
      </c>
      <c r="B12405" t="s">
        <v>45940</v>
      </c>
      <c r="C12405" t="s">
        <v>45941</v>
      </c>
      <c r="E12405" t="s">
        <v>45942</v>
      </c>
    </row>
    <row r="12406" spans="1:5" x14ac:dyDescent="0.3">
      <c r="A12406" t="s">
        <v>45943</v>
      </c>
      <c r="B12406" t="s">
        <v>45940</v>
      </c>
      <c r="C12406" t="s">
        <v>45941</v>
      </c>
      <c r="E12406" t="s">
        <v>45944</v>
      </c>
    </row>
    <row r="12407" spans="1:5" x14ac:dyDescent="0.3">
      <c r="A12407" t="s">
        <v>45945</v>
      </c>
      <c r="B12407" t="s">
        <v>45940</v>
      </c>
      <c r="C12407" t="s">
        <v>45941</v>
      </c>
      <c r="E12407" t="s">
        <v>45946</v>
      </c>
    </row>
    <row r="12408" spans="1:5" x14ac:dyDescent="0.3">
      <c r="A12408" t="s">
        <v>45947</v>
      </c>
      <c r="B12408" t="s">
        <v>45940</v>
      </c>
      <c r="C12408" t="s">
        <v>45941</v>
      </c>
      <c r="E12408" t="s">
        <v>45948</v>
      </c>
    </row>
    <row r="12409" spans="1:5" x14ac:dyDescent="0.3">
      <c r="A12409" t="s">
        <v>45949</v>
      </c>
      <c r="B12409" t="s">
        <v>45940</v>
      </c>
      <c r="C12409" t="s">
        <v>45941</v>
      </c>
      <c r="E12409" t="s">
        <v>45950</v>
      </c>
    </row>
    <row r="12410" spans="1:5" x14ac:dyDescent="0.3">
      <c r="A12410" t="s">
        <v>45951</v>
      </c>
      <c r="B12410" t="s">
        <v>45940</v>
      </c>
      <c r="C12410" t="s">
        <v>45941</v>
      </c>
      <c r="E12410" t="s">
        <v>45952</v>
      </c>
    </row>
    <row r="12411" spans="1:5" x14ac:dyDescent="0.3">
      <c r="A12411" t="s">
        <v>45953</v>
      </c>
      <c r="B12411" t="s">
        <v>45940</v>
      </c>
      <c r="C12411" t="s">
        <v>45941</v>
      </c>
      <c r="E12411" t="s">
        <v>45954</v>
      </c>
    </row>
    <row r="12412" spans="1:5" x14ac:dyDescent="0.3">
      <c r="A12412" t="s">
        <v>45955</v>
      </c>
      <c r="B12412" t="s">
        <v>45940</v>
      </c>
      <c r="C12412" t="s">
        <v>45941</v>
      </c>
      <c r="E12412" t="s">
        <v>45956</v>
      </c>
    </row>
    <row r="12413" spans="1:5" x14ac:dyDescent="0.3">
      <c r="A12413" t="s">
        <v>45957</v>
      </c>
      <c r="B12413" t="s">
        <v>45940</v>
      </c>
      <c r="C12413" t="s">
        <v>45941</v>
      </c>
      <c r="E12413" t="s">
        <v>45958</v>
      </c>
    </row>
    <row r="12414" spans="1:5" x14ac:dyDescent="0.3">
      <c r="A12414" t="s">
        <v>45959</v>
      </c>
      <c r="B12414" t="s">
        <v>45940</v>
      </c>
      <c r="C12414" t="s">
        <v>45941</v>
      </c>
      <c r="E12414" t="s">
        <v>45960</v>
      </c>
    </row>
    <row r="12415" spans="1:5" x14ac:dyDescent="0.3">
      <c r="A12415" t="s">
        <v>45961</v>
      </c>
      <c r="B12415" t="s">
        <v>45940</v>
      </c>
      <c r="C12415" t="s">
        <v>45941</v>
      </c>
      <c r="E12415" t="s">
        <v>45962</v>
      </c>
    </row>
    <row r="12416" spans="1:5" x14ac:dyDescent="0.3">
      <c r="A12416" t="s">
        <v>45963</v>
      </c>
      <c r="B12416" t="s">
        <v>45940</v>
      </c>
      <c r="C12416" t="s">
        <v>45941</v>
      </c>
      <c r="E12416" t="s">
        <v>45964</v>
      </c>
    </row>
    <row r="12417" spans="1:5" x14ac:dyDescent="0.3">
      <c r="A12417" t="s">
        <v>45965</v>
      </c>
      <c r="B12417" t="s">
        <v>45966</v>
      </c>
      <c r="C12417" t="s">
        <v>10326</v>
      </c>
      <c r="E12417" t="s">
        <v>45967</v>
      </c>
    </row>
    <row r="12418" spans="1:5" x14ac:dyDescent="0.3">
      <c r="A12418" t="s">
        <v>45968</v>
      </c>
      <c r="B12418" t="s">
        <v>45966</v>
      </c>
      <c r="C12418" t="s">
        <v>10326</v>
      </c>
      <c r="E12418" t="s">
        <v>45969</v>
      </c>
    </row>
    <row r="12419" spans="1:5" x14ac:dyDescent="0.3">
      <c r="A12419" t="s">
        <v>45970</v>
      </c>
      <c r="B12419" t="s">
        <v>45966</v>
      </c>
      <c r="C12419" t="s">
        <v>10326</v>
      </c>
      <c r="E12419" t="s">
        <v>45971</v>
      </c>
    </row>
    <row r="12420" spans="1:5" x14ac:dyDescent="0.3">
      <c r="A12420" t="s">
        <v>45972</v>
      </c>
      <c r="B12420" t="s">
        <v>45966</v>
      </c>
      <c r="C12420" t="s">
        <v>10326</v>
      </c>
      <c r="E12420" t="s">
        <v>45973</v>
      </c>
    </row>
    <row r="12421" spans="1:5" x14ac:dyDescent="0.3">
      <c r="A12421" t="s">
        <v>45974</v>
      </c>
      <c r="B12421" t="s">
        <v>45966</v>
      </c>
      <c r="C12421" t="s">
        <v>10326</v>
      </c>
      <c r="E12421" t="s">
        <v>45975</v>
      </c>
    </row>
    <row r="12422" spans="1:5" x14ac:dyDescent="0.3">
      <c r="A12422" t="s">
        <v>45976</v>
      </c>
      <c r="B12422" t="s">
        <v>45966</v>
      </c>
      <c r="C12422" t="s">
        <v>10326</v>
      </c>
      <c r="E12422" t="s">
        <v>45977</v>
      </c>
    </row>
    <row r="12423" spans="1:5" x14ac:dyDescent="0.3">
      <c r="A12423" t="s">
        <v>45978</v>
      </c>
      <c r="B12423" t="s">
        <v>45966</v>
      </c>
      <c r="C12423" t="s">
        <v>10326</v>
      </c>
      <c r="E12423" t="s">
        <v>45979</v>
      </c>
    </row>
    <row r="12424" spans="1:5" x14ac:dyDescent="0.3">
      <c r="A12424" t="s">
        <v>45980</v>
      </c>
      <c r="B12424" t="s">
        <v>45966</v>
      </c>
      <c r="C12424" t="s">
        <v>10326</v>
      </c>
      <c r="E12424" t="s">
        <v>45981</v>
      </c>
    </row>
    <row r="12425" spans="1:5" x14ac:dyDescent="0.3">
      <c r="A12425" t="s">
        <v>45982</v>
      </c>
      <c r="B12425" t="s">
        <v>45966</v>
      </c>
      <c r="C12425" t="s">
        <v>10326</v>
      </c>
      <c r="E12425" t="s">
        <v>45983</v>
      </c>
    </row>
    <row r="12426" spans="1:5" x14ac:dyDescent="0.3">
      <c r="A12426" t="s">
        <v>45984</v>
      </c>
      <c r="B12426" t="s">
        <v>45966</v>
      </c>
      <c r="C12426" t="s">
        <v>10326</v>
      </c>
      <c r="E12426" t="s">
        <v>45985</v>
      </c>
    </row>
    <row r="12427" spans="1:5" x14ac:dyDescent="0.3">
      <c r="A12427" t="s">
        <v>45986</v>
      </c>
      <c r="B12427" t="s">
        <v>45966</v>
      </c>
      <c r="C12427" t="s">
        <v>10326</v>
      </c>
      <c r="E12427" t="s">
        <v>45987</v>
      </c>
    </row>
    <row r="12428" spans="1:5" x14ac:dyDescent="0.3">
      <c r="A12428" t="s">
        <v>45988</v>
      </c>
      <c r="B12428" t="s">
        <v>45966</v>
      </c>
      <c r="C12428" t="s">
        <v>10326</v>
      </c>
      <c r="E12428" t="s">
        <v>45989</v>
      </c>
    </row>
    <row r="12429" spans="1:5" x14ac:dyDescent="0.3">
      <c r="A12429" t="s">
        <v>45990</v>
      </c>
      <c r="B12429" t="s">
        <v>45966</v>
      </c>
      <c r="C12429" t="s">
        <v>10326</v>
      </c>
      <c r="E12429" t="s">
        <v>45991</v>
      </c>
    </row>
    <row r="12430" spans="1:5" x14ac:dyDescent="0.3">
      <c r="A12430" t="s">
        <v>45992</v>
      </c>
      <c r="B12430" t="s">
        <v>45966</v>
      </c>
      <c r="C12430" t="s">
        <v>10326</v>
      </c>
      <c r="E12430" t="s">
        <v>45993</v>
      </c>
    </row>
    <row r="12431" spans="1:5" x14ac:dyDescent="0.3">
      <c r="A12431" t="s">
        <v>45994</v>
      </c>
      <c r="B12431" t="s">
        <v>45966</v>
      </c>
      <c r="C12431" t="s">
        <v>10326</v>
      </c>
      <c r="E12431" t="s">
        <v>45995</v>
      </c>
    </row>
    <row r="12432" spans="1:5" x14ac:dyDescent="0.3">
      <c r="A12432" t="s">
        <v>45996</v>
      </c>
      <c r="B12432" t="s">
        <v>45966</v>
      </c>
      <c r="C12432" t="s">
        <v>10326</v>
      </c>
      <c r="E12432" t="s">
        <v>45997</v>
      </c>
    </row>
    <row r="12433" spans="1:5" x14ac:dyDescent="0.3">
      <c r="A12433" t="s">
        <v>45998</v>
      </c>
      <c r="B12433" t="s">
        <v>45966</v>
      </c>
      <c r="C12433" t="s">
        <v>10326</v>
      </c>
      <c r="E12433" t="s">
        <v>45999</v>
      </c>
    </row>
    <row r="12434" spans="1:5" x14ac:dyDescent="0.3">
      <c r="A12434" t="s">
        <v>46000</v>
      </c>
      <c r="B12434" t="s">
        <v>45966</v>
      </c>
      <c r="C12434" t="s">
        <v>10326</v>
      </c>
      <c r="E12434" t="s">
        <v>46001</v>
      </c>
    </row>
    <row r="12435" spans="1:5" x14ac:dyDescent="0.3">
      <c r="A12435" t="s">
        <v>46002</v>
      </c>
      <c r="B12435" t="s">
        <v>45966</v>
      </c>
      <c r="C12435" t="s">
        <v>10326</v>
      </c>
      <c r="E12435" t="s">
        <v>46003</v>
      </c>
    </row>
    <row r="12436" spans="1:5" x14ac:dyDescent="0.3">
      <c r="A12436" t="s">
        <v>46004</v>
      </c>
      <c r="B12436" t="s">
        <v>45966</v>
      </c>
      <c r="C12436" t="s">
        <v>10326</v>
      </c>
      <c r="E12436" t="s">
        <v>46005</v>
      </c>
    </row>
    <row r="12437" spans="1:5" x14ac:dyDescent="0.3">
      <c r="A12437" t="s">
        <v>46006</v>
      </c>
      <c r="B12437" t="s">
        <v>46007</v>
      </c>
      <c r="C12437" t="s">
        <v>10326</v>
      </c>
      <c r="E12437" t="s">
        <v>46008</v>
      </c>
    </row>
    <row r="12438" spans="1:5" x14ac:dyDescent="0.3">
      <c r="A12438" t="s">
        <v>46009</v>
      </c>
      <c r="B12438" t="s">
        <v>45966</v>
      </c>
      <c r="C12438" t="s">
        <v>10326</v>
      </c>
      <c r="E12438" t="s">
        <v>46010</v>
      </c>
    </row>
    <row r="12439" spans="1:5" x14ac:dyDescent="0.3">
      <c r="A12439" t="s">
        <v>46011</v>
      </c>
      <c r="B12439" t="s">
        <v>45966</v>
      </c>
      <c r="C12439" t="s">
        <v>10326</v>
      </c>
      <c r="E12439" t="s">
        <v>46012</v>
      </c>
    </row>
    <row r="12440" spans="1:5" x14ac:dyDescent="0.3">
      <c r="A12440" t="s">
        <v>46013</v>
      </c>
      <c r="B12440" t="s">
        <v>45966</v>
      </c>
      <c r="C12440" t="s">
        <v>10326</v>
      </c>
      <c r="E12440" t="s">
        <v>46014</v>
      </c>
    </row>
    <row r="12441" spans="1:5" x14ac:dyDescent="0.3">
      <c r="A12441" t="s">
        <v>46015</v>
      </c>
      <c r="B12441" t="s">
        <v>45966</v>
      </c>
      <c r="C12441" t="s">
        <v>10326</v>
      </c>
      <c r="E12441" t="s">
        <v>46016</v>
      </c>
    </row>
    <row r="12442" spans="1:5" x14ac:dyDescent="0.3">
      <c r="A12442" t="s">
        <v>46017</v>
      </c>
      <c r="B12442" t="s">
        <v>46018</v>
      </c>
      <c r="C12442" t="s">
        <v>46019</v>
      </c>
      <c r="E12442" t="s">
        <v>46020</v>
      </c>
    </row>
    <row r="12443" spans="1:5" x14ac:dyDescent="0.3">
      <c r="A12443" t="s">
        <v>46021</v>
      </c>
      <c r="B12443" t="s">
        <v>46022</v>
      </c>
      <c r="C12443" t="s">
        <v>26386</v>
      </c>
      <c r="E12443" t="s">
        <v>46023</v>
      </c>
    </row>
    <row r="12444" spans="1:5" x14ac:dyDescent="0.3">
      <c r="A12444" t="s">
        <v>46024</v>
      </c>
      <c r="B12444" t="s">
        <v>46025</v>
      </c>
      <c r="C12444" t="s">
        <v>20536</v>
      </c>
      <c r="E12444" t="s">
        <v>46026</v>
      </c>
    </row>
    <row r="12445" spans="1:5" x14ac:dyDescent="0.3">
      <c r="A12445" t="s">
        <v>46027</v>
      </c>
      <c r="B12445" t="s">
        <v>46025</v>
      </c>
      <c r="C12445" t="s">
        <v>46028</v>
      </c>
      <c r="E12445" t="s">
        <v>46029</v>
      </c>
    </row>
    <row r="12446" spans="1:5" x14ac:dyDescent="0.3">
      <c r="A12446" t="s">
        <v>46030</v>
      </c>
      <c r="B12446" t="s">
        <v>46031</v>
      </c>
      <c r="C12446" t="s">
        <v>46032</v>
      </c>
      <c r="E12446" t="s">
        <v>46033</v>
      </c>
    </row>
    <row r="12447" spans="1:5" x14ac:dyDescent="0.3">
      <c r="A12447" t="s">
        <v>46034</v>
      </c>
      <c r="B12447" t="s">
        <v>46035</v>
      </c>
      <c r="C12447" t="s">
        <v>46036</v>
      </c>
      <c r="E12447" t="s">
        <v>46037</v>
      </c>
    </row>
    <row r="12448" spans="1:5" x14ac:dyDescent="0.3">
      <c r="A12448" t="s">
        <v>46038</v>
      </c>
      <c r="B12448" t="s">
        <v>46039</v>
      </c>
      <c r="C12448" t="s">
        <v>46040</v>
      </c>
      <c r="E12448" t="s">
        <v>46041</v>
      </c>
    </row>
    <row r="12449" spans="1:5" x14ac:dyDescent="0.3">
      <c r="A12449" t="s">
        <v>46042</v>
      </c>
      <c r="B12449" t="s">
        <v>46039</v>
      </c>
      <c r="C12449" t="s">
        <v>46043</v>
      </c>
      <c r="E12449" t="s">
        <v>46044</v>
      </c>
    </row>
    <row r="12450" spans="1:5" x14ac:dyDescent="0.3">
      <c r="A12450" t="s">
        <v>46045</v>
      </c>
      <c r="B12450" t="s">
        <v>46039</v>
      </c>
      <c r="C12450" t="s">
        <v>46043</v>
      </c>
      <c r="E12450" t="s">
        <v>46046</v>
      </c>
    </row>
    <row r="12451" spans="1:5" x14ac:dyDescent="0.3">
      <c r="A12451" t="s">
        <v>46047</v>
      </c>
      <c r="B12451" t="s">
        <v>46048</v>
      </c>
      <c r="C12451" t="s">
        <v>13144</v>
      </c>
      <c r="E12451" t="s">
        <v>46049</v>
      </c>
    </row>
    <row r="12452" spans="1:5" x14ac:dyDescent="0.3">
      <c r="A12452" t="s">
        <v>46050</v>
      </c>
      <c r="B12452" t="s">
        <v>46051</v>
      </c>
      <c r="C12452" t="s">
        <v>46052</v>
      </c>
      <c r="E12452" t="s">
        <v>46053</v>
      </c>
    </row>
    <row r="12453" spans="1:5" x14ac:dyDescent="0.3">
      <c r="A12453" t="s">
        <v>46054</v>
      </c>
      <c r="B12453" t="s">
        <v>46055</v>
      </c>
      <c r="C12453" t="s">
        <v>25398</v>
      </c>
      <c r="E12453" t="s">
        <v>46056</v>
      </c>
    </row>
    <row r="12454" spans="1:5" x14ac:dyDescent="0.3">
      <c r="A12454" t="s">
        <v>46057</v>
      </c>
      <c r="B12454" t="s">
        <v>46055</v>
      </c>
      <c r="C12454" t="s">
        <v>13144</v>
      </c>
      <c r="E12454" t="s">
        <v>46058</v>
      </c>
    </row>
    <row r="12455" spans="1:5" x14ac:dyDescent="0.3">
      <c r="A12455" t="s">
        <v>46059</v>
      </c>
      <c r="B12455" t="s">
        <v>46060</v>
      </c>
      <c r="C12455" t="s">
        <v>46061</v>
      </c>
      <c r="E12455" t="s">
        <v>46062</v>
      </c>
    </row>
    <row r="12456" spans="1:5" x14ac:dyDescent="0.3">
      <c r="A12456" t="s">
        <v>46063</v>
      </c>
      <c r="B12456" t="s">
        <v>46064</v>
      </c>
      <c r="C12456" t="s">
        <v>4832</v>
      </c>
      <c r="E12456" t="s">
        <v>46065</v>
      </c>
    </row>
    <row r="12457" spans="1:5" x14ac:dyDescent="0.3">
      <c r="A12457" t="s">
        <v>46066</v>
      </c>
      <c r="B12457" t="s">
        <v>46067</v>
      </c>
      <c r="C12457" t="s">
        <v>4837</v>
      </c>
      <c r="E12457" t="s">
        <v>46068</v>
      </c>
    </row>
    <row r="12458" spans="1:5" x14ac:dyDescent="0.3">
      <c r="A12458" t="s">
        <v>46069</v>
      </c>
      <c r="B12458" t="s">
        <v>46070</v>
      </c>
      <c r="C12458" t="s">
        <v>1551</v>
      </c>
      <c r="E12458" t="s">
        <v>46071</v>
      </c>
    </row>
    <row r="12459" spans="1:5" x14ac:dyDescent="0.3">
      <c r="A12459" t="s">
        <v>46072</v>
      </c>
      <c r="B12459" t="s">
        <v>46073</v>
      </c>
      <c r="C12459" t="s">
        <v>8712</v>
      </c>
      <c r="E12459" t="s">
        <v>46074</v>
      </c>
    </row>
    <row r="12460" spans="1:5" x14ac:dyDescent="0.3">
      <c r="A12460" t="s">
        <v>46075</v>
      </c>
      <c r="B12460" t="s">
        <v>46076</v>
      </c>
      <c r="C12460" t="s">
        <v>25149</v>
      </c>
      <c r="E12460" t="s">
        <v>46077</v>
      </c>
    </row>
    <row r="12461" spans="1:5" x14ac:dyDescent="0.3">
      <c r="A12461" t="s">
        <v>46078</v>
      </c>
      <c r="B12461" t="s">
        <v>46073</v>
      </c>
      <c r="C12461" t="s">
        <v>25149</v>
      </c>
      <c r="E12461" t="s">
        <v>46079</v>
      </c>
    </row>
    <row r="12462" spans="1:5" x14ac:dyDescent="0.3">
      <c r="A12462" t="s">
        <v>46080</v>
      </c>
      <c r="B12462" t="s">
        <v>46081</v>
      </c>
      <c r="C12462" t="s">
        <v>499</v>
      </c>
      <c r="E12462" t="s">
        <v>46082</v>
      </c>
    </row>
    <row r="12463" spans="1:5" x14ac:dyDescent="0.3">
      <c r="A12463" t="s">
        <v>46083</v>
      </c>
      <c r="B12463" t="s">
        <v>46081</v>
      </c>
      <c r="C12463" t="s">
        <v>11811</v>
      </c>
      <c r="E12463" t="s">
        <v>46084</v>
      </c>
    </row>
    <row r="12464" spans="1:5" x14ac:dyDescent="0.3">
      <c r="A12464" t="s">
        <v>46085</v>
      </c>
      <c r="B12464" t="s">
        <v>46086</v>
      </c>
      <c r="C12464" t="s">
        <v>46087</v>
      </c>
      <c r="E12464" t="s">
        <v>46088</v>
      </c>
    </row>
    <row r="12465" spans="1:5" x14ac:dyDescent="0.3">
      <c r="A12465" t="s">
        <v>46089</v>
      </c>
      <c r="B12465" t="s">
        <v>46090</v>
      </c>
      <c r="C12465" t="s">
        <v>22047</v>
      </c>
      <c r="E12465" t="s">
        <v>46091</v>
      </c>
    </row>
    <row r="12466" spans="1:5" x14ac:dyDescent="0.3">
      <c r="A12466" t="s">
        <v>46092</v>
      </c>
      <c r="B12466" t="s">
        <v>46093</v>
      </c>
      <c r="C12466" t="s">
        <v>46094</v>
      </c>
      <c r="E12466" t="s">
        <v>46094</v>
      </c>
    </row>
    <row r="12467" spans="1:5" x14ac:dyDescent="0.3">
      <c r="A12467" t="s">
        <v>46095</v>
      </c>
      <c r="B12467" t="s">
        <v>46096</v>
      </c>
      <c r="C12467" t="s">
        <v>46097</v>
      </c>
      <c r="E12467" t="s">
        <v>46098</v>
      </c>
    </row>
    <row r="12468" spans="1:5" x14ac:dyDescent="0.3">
      <c r="A12468" t="s">
        <v>46099</v>
      </c>
      <c r="B12468" t="s">
        <v>46096</v>
      </c>
      <c r="C12468" t="s">
        <v>46100</v>
      </c>
      <c r="E12468" t="s">
        <v>46101</v>
      </c>
    </row>
    <row r="12469" spans="1:5" x14ac:dyDescent="0.3">
      <c r="A12469" t="s">
        <v>46102</v>
      </c>
      <c r="B12469" t="s">
        <v>46103</v>
      </c>
      <c r="C12469" t="s">
        <v>46104</v>
      </c>
      <c r="E12469" t="s">
        <v>46105</v>
      </c>
    </row>
    <row r="12470" spans="1:5" x14ac:dyDescent="0.3">
      <c r="A12470" t="s">
        <v>46106</v>
      </c>
      <c r="B12470" t="s">
        <v>46103</v>
      </c>
      <c r="C12470" t="s">
        <v>46104</v>
      </c>
      <c r="E12470" t="s">
        <v>46107</v>
      </c>
    </row>
    <row r="12471" spans="1:5" x14ac:dyDescent="0.3">
      <c r="A12471" t="s">
        <v>46108</v>
      </c>
      <c r="B12471" t="s">
        <v>46103</v>
      </c>
      <c r="C12471" t="s">
        <v>46104</v>
      </c>
      <c r="E12471" t="s">
        <v>46109</v>
      </c>
    </row>
    <row r="12472" spans="1:5" x14ac:dyDescent="0.3">
      <c r="A12472" t="s">
        <v>46110</v>
      </c>
      <c r="B12472" t="s">
        <v>46103</v>
      </c>
      <c r="C12472" t="s">
        <v>46104</v>
      </c>
      <c r="E12472" t="s">
        <v>46111</v>
      </c>
    </row>
    <row r="12473" spans="1:5" x14ac:dyDescent="0.3">
      <c r="A12473" t="s">
        <v>46112</v>
      </c>
      <c r="B12473" t="s">
        <v>46103</v>
      </c>
      <c r="C12473" t="s">
        <v>46104</v>
      </c>
      <c r="E12473" t="s">
        <v>46113</v>
      </c>
    </row>
    <row r="12474" spans="1:5" x14ac:dyDescent="0.3">
      <c r="A12474" t="s">
        <v>46114</v>
      </c>
      <c r="B12474" t="s">
        <v>46115</v>
      </c>
      <c r="C12474" t="s">
        <v>46116</v>
      </c>
      <c r="E12474" t="s">
        <v>46117</v>
      </c>
    </row>
    <row r="12475" spans="1:5" x14ac:dyDescent="0.3">
      <c r="A12475" t="s">
        <v>46118</v>
      </c>
      <c r="B12475" t="s">
        <v>46119</v>
      </c>
      <c r="C12475" t="s">
        <v>25398</v>
      </c>
      <c r="E12475" t="s">
        <v>46120</v>
      </c>
    </row>
    <row r="12476" spans="1:5" x14ac:dyDescent="0.3">
      <c r="A12476" t="s">
        <v>46121</v>
      </c>
      <c r="B12476" t="s">
        <v>46122</v>
      </c>
      <c r="C12476" t="s">
        <v>34155</v>
      </c>
      <c r="E12476" t="s">
        <v>46123</v>
      </c>
    </row>
    <row r="12477" spans="1:5" x14ac:dyDescent="0.3">
      <c r="A12477" t="s">
        <v>46124</v>
      </c>
      <c r="B12477" t="s">
        <v>46122</v>
      </c>
      <c r="C12477" t="s">
        <v>34155</v>
      </c>
      <c r="E12477" t="s">
        <v>46125</v>
      </c>
    </row>
    <row r="12478" spans="1:5" x14ac:dyDescent="0.3">
      <c r="A12478" t="s">
        <v>46126</v>
      </c>
      <c r="B12478" t="s">
        <v>46127</v>
      </c>
      <c r="C12478" t="s">
        <v>46128</v>
      </c>
      <c r="E12478" t="s">
        <v>46129</v>
      </c>
    </row>
    <row r="12479" spans="1:5" x14ac:dyDescent="0.3">
      <c r="A12479" t="s">
        <v>46130</v>
      </c>
      <c r="B12479" t="s">
        <v>46131</v>
      </c>
      <c r="C12479" t="s">
        <v>17086</v>
      </c>
      <c r="E12479" t="s">
        <v>46132</v>
      </c>
    </row>
    <row r="12480" spans="1:5" x14ac:dyDescent="0.3">
      <c r="A12480" t="s">
        <v>46133</v>
      </c>
      <c r="B12480" t="s">
        <v>46134</v>
      </c>
      <c r="C12480" t="s">
        <v>7610</v>
      </c>
      <c r="E12480" t="s">
        <v>46135</v>
      </c>
    </row>
    <row r="12481" spans="1:5" x14ac:dyDescent="0.3">
      <c r="A12481" t="s">
        <v>46136</v>
      </c>
      <c r="B12481" t="s">
        <v>46137</v>
      </c>
      <c r="C12481" t="s">
        <v>46138</v>
      </c>
      <c r="E12481" t="s">
        <v>46139</v>
      </c>
    </row>
    <row r="12482" spans="1:5" x14ac:dyDescent="0.3">
      <c r="A12482" t="s">
        <v>46140</v>
      </c>
      <c r="B12482" t="s">
        <v>46137</v>
      </c>
      <c r="C12482" t="s">
        <v>46138</v>
      </c>
      <c r="E12482" t="s">
        <v>46141</v>
      </c>
    </row>
    <row r="12483" spans="1:5" x14ac:dyDescent="0.3">
      <c r="A12483" t="s">
        <v>46142</v>
      </c>
      <c r="B12483" t="s">
        <v>46143</v>
      </c>
      <c r="C12483" t="s">
        <v>46144</v>
      </c>
      <c r="E12483" t="s">
        <v>46145</v>
      </c>
    </row>
    <row r="12484" spans="1:5" x14ac:dyDescent="0.3">
      <c r="A12484" t="s">
        <v>46146</v>
      </c>
      <c r="B12484" t="s">
        <v>46147</v>
      </c>
      <c r="C12484" t="s">
        <v>46144</v>
      </c>
      <c r="E12484" t="s">
        <v>46148</v>
      </c>
    </row>
    <row r="12485" spans="1:5" x14ac:dyDescent="0.3">
      <c r="A12485" t="s">
        <v>46149</v>
      </c>
      <c r="B12485" t="s">
        <v>46150</v>
      </c>
      <c r="C12485" t="s">
        <v>19077</v>
      </c>
      <c r="E12485" t="s">
        <v>46151</v>
      </c>
    </row>
    <row r="12486" spans="1:5" x14ac:dyDescent="0.3">
      <c r="A12486" t="s">
        <v>46152</v>
      </c>
      <c r="B12486" t="s">
        <v>46153</v>
      </c>
      <c r="C12486" t="s">
        <v>550</v>
      </c>
      <c r="E12486" t="s">
        <v>46154</v>
      </c>
    </row>
    <row r="12487" spans="1:5" x14ac:dyDescent="0.3">
      <c r="A12487" t="s">
        <v>46155</v>
      </c>
      <c r="B12487" t="s">
        <v>46153</v>
      </c>
      <c r="C12487" t="s">
        <v>16350</v>
      </c>
      <c r="E12487" t="s">
        <v>46156</v>
      </c>
    </row>
    <row r="12488" spans="1:5" x14ac:dyDescent="0.3">
      <c r="A12488" t="s">
        <v>46157</v>
      </c>
      <c r="B12488" t="s">
        <v>46158</v>
      </c>
      <c r="C12488" t="s">
        <v>21078</v>
      </c>
      <c r="E12488" t="s">
        <v>46159</v>
      </c>
    </row>
    <row r="12489" spans="1:5" x14ac:dyDescent="0.3">
      <c r="A12489" t="s">
        <v>46160</v>
      </c>
      <c r="B12489" t="s">
        <v>46161</v>
      </c>
      <c r="C12489" t="s">
        <v>11277</v>
      </c>
      <c r="E12489" t="s">
        <v>11277</v>
      </c>
    </row>
    <row r="12490" spans="1:5" x14ac:dyDescent="0.3">
      <c r="A12490" t="s">
        <v>46162</v>
      </c>
      <c r="B12490" t="s">
        <v>46163</v>
      </c>
      <c r="C12490" t="s">
        <v>46164</v>
      </c>
      <c r="E12490" t="s">
        <v>46165</v>
      </c>
    </row>
    <row r="12491" spans="1:5" x14ac:dyDescent="0.3">
      <c r="A12491" t="s">
        <v>46166</v>
      </c>
      <c r="B12491" t="s">
        <v>46167</v>
      </c>
      <c r="C12491" t="s">
        <v>46168</v>
      </c>
      <c r="E12491" t="s">
        <v>46169</v>
      </c>
    </row>
    <row r="12492" spans="1:5" x14ac:dyDescent="0.3">
      <c r="A12492" t="s">
        <v>46170</v>
      </c>
      <c r="B12492" t="s">
        <v>46171</v>
      </c>
      <c r="C12492" t="s">
        <v>4889</v>
      </c>
      <c r="E12492" t="s">
        <v>46172</v>
      </c>
    </row>
    <row r="12493" spans="1:5" x14ac:dyDescent="0.3">
      <c r="A12493" t="s">
        <v>46173</v>
      </c>
      <c r="B12493" t="s">
        <v>46171</v>
      </c>
      <c r="C12493" t="s">
        <v>4889</v>
      </c>
      <c r="E12493" t="s">
        <v>46174</v>
      </c>
    </row>
    <row r="12494" spans="1:5" x14ac:dyDescent="0.3">
      <c r="A12494" t="s">
        <v>46175</v>
      </c>
      <c r="B12494" t="s">
        <v>46176</v>
      </c>
      <c r="C12494" t="s">
        <v>20747</v>
      </c>
      <c r="E12494" t="s">
        <v>46177</v>
      </c>
    </row>
    <row r="12495" spans="1:5" x14ac:dyDescent="0.3">
      <c r="A12495" t="s">
        <v>46178</v>
      </c>
      <c r="B12495" t="s">
        <v>46179</v>
      </c>
      <c r="C12495" t="s">
        <v>111</v>
      </c>
      <c r="E12495" t="s">
        <v>46180</v>
      </c>
    </row>
    <row r="12496" spans="1:5" x14ac:dyDescent="0.3">
      <c r="A12496" t="s">
        <v>46181</v>
      </c>
      <c r="B12496" t="s">
        <v>46182</v>
      </c>
      <c r="C12496" t="s">
        <v>116</v>
      </c>
      <c r="E12496" t="s">
        <v>46183</v>
      </c>
    </row>
    <row r="12497" spans="1:5" x14ac:dyDescent="0.3">
      <c r="A12497" t="s">
        <v>46184</v>
      </c>
      <c r="B12497" t="s">
        <v>46185</v>
      </c>
      <c r="C12497" t="s">
        <v>46186</v>
      </c>
      <c r="E12497" t="s">
        <v>46187</v>
      </c>
    </row>
    <row r="12498" spans="1:5" x14ac:dyDescent="0.3">
      <c r="A12498" t="s">
        <v>46188</v>
      </c>
      <c r="B12498" t="s">
        <v>46189</v>
      </c>
      <c r="C12498" t="s">
        <v>46190</v>
      </c>
      <c r="E12498" t="s">
        <v>46191</v>
      </c>
    </row>
    <row r="12499" spans="1:5" x14ac:dyDescent="0.3">
      <c r="A12499" t="s">
        <v>46192</v>
      </c>
      <c r="B12499" t="s">
        <v>46193</v>
      </c>
      <c r="C12499" t="s">
        <v>46194</v>
      </c>
      <c r="E12499" t="s">
        <v>46195</v>
      </c>
    </row>
    <row r="12500" spans="1:5" x14ac:dyDescent="0.3">
      <c r="A12500" t="s">
        <v>46196</v>
      </c>
      <c r="B12500" t="s">
        <v>46197</v>
      </c>
      <c r="C12500" t="s">
        <v>1494</v>
      </c>
      <c r="E12500" t="s">
        <v>46198</v>
      </c>
    </row>
    <row r="12501" spans="1:5" x14ac:dyDescent="0.3">
      <c r="A12501" t="s">
        <v>46199</v>
      </c>
      <c r="B12501" t="s">
        <v>46200</v>
      </c>
      <c r="C12501" t="s">
        <v>1494</v>
      </c>
      <c r="E12501" t="s">
        <v>46201</v>
      </c>
    </row>
    <row r="12502" spans="1:5" x14ac:dyDescent="0.3">
      <c r="A12502" t="s">
        <v>46202</v>
      </c>
      <c r="B12502" t="s">
        <v>46203</v>
      </c>
      <c r="C12502" t="s">
        <v>4758</v>
      </c>
      <c r="E12502" t="s">
        <v>46204</v>
      </c>
    </row>
    <row r="12503" spans="1:5" x14ac:dyDescent="0.3">
      <c r="A12503" t="s">
        <v>46205</v>
      </c>
      <c r="B12503" t="s">
        <v>46206</v>
      </c>
      <c r="C12503" t="s">
        <v>46207</v>
      </c>
      <c r="E12503" t="s">
        <v>46208</v>
      </c>
    </row>
    <row r="12504" spans="1:5" x14ac:dyDescent="0.3">
      <c r="A12504" t="s">
        <v>46209</v>
      </c>
      <c r="B12504" t="s">
        <v>46210</v>
      </c>
      <c r="C12504" t="s">
        <v>33785</v>
      </c>
      <c r="E12504" t="s">
        <v>46211</v>
      </c>
    </row>
    <row r="12505" spans="1:5" x14ac:dyDescent="0.3">
      <c r="A12505" t="s">
        <v>46212</v>
      </c>
      <c r="B12505" t="s">
        <v>46213</v>
      </c>
      <c r="C12505" t="s">
        <v>46214</v>
      </c>
      <c r="E12505" t="s">
        <v>46215</v>
      </c>
    </row>
    <row r="12506" spans="1:5" x14ac:dyDescent="0.3">
      <c r="A12506" t="s">
        <v>46216</v>
      </c>
      <c r="B12506" t="s">
        <v>46213</v>
      </c>
      <c r="C12506" t="s">
        <v>46217</v>
      </c>
      <c r="E12506" t="s">
        <v>46218</v>
      </c>
    </row>
    <row r="12507" spans="1:5" x14ac:dyDescent="0.3">
      <c r="A12507" t="s">
        <v>46219</v>
      </c>
      <c r="B12507" t="s">
        <v>46213</v>
      </c>
      <c r="C12507" t="s">
        <v>17315</v>
      </c>
      <c r="E12507" t="s">
        <v>46220</v>
      </c>
    </row>
    <row r="12508" spans="1:5" x14ac:dyDescent="0.3">
      <c r="A12508" t="s">
        <v>46221</v>
      </c>
      <c r="B12508" t="s">
        <v>46222</v>
      </c>
      <c r="C12508" t="s">
        <v>46223</v>
      </c>
      <c r="E12508" t="s">
        <v>46224</v>
      </c>
    </row>
    <row r="12509" spans="1:5" x14ac:dyDescent="0.3">
      <c r="A12509" t="s">
        <v>46225</v>
      </c>
      <c r="B12509" t="s">
        <v>46226</v>
      </c>
      <c r="C12509" t="s">
        <v>5235</v>
      </c>
      <c r="E12509" t="s">
        <v>5235</v>
      </c>
    </row>
    <row r="12510" spans="1:5" x14ac:dyDescent="0.3">
      <c r="A12510" t="s">
        <v>46227</v>
      </c>
      <c r="B12510" t="s">
        <v>46228</v>
      </c>
      <c r="C12510" t="s">
        <v>46229</v>
      </c>
      <c r="E12510" t="s">
        <v>46230</v>
      </c>
    </row>
    <row r="12511" spans="1:5" x14ac:dyDescent="0.3">
      <c r="A12511" t="s">
        <v>46231</v>
      </c>
      <c r="B12511" t="s">
        <v>46232</v>
      </c>
      <c r="C12511" t="s">
        <v>5235</v>
      </c>
      <c r="E12511" t="s">
        <v>5235</v>
      </c>
    </row>
    <row r="12512" spans="1:5" x14ac:dyDescent="0.3">
      <c r="A12512" t="s">
        <v>46233</v>
      </c>
      <c r="B12512" t="s">
        <v>46234</v>
      </c>
      <c r="C12512" t="s">
        <v>8628</v>
      </c>
      <c r="E12512" t="s">
        <v>46235</v>
      </c>
    </row>
    <row r="12513" spans="1:5" x14ac:dyDescent="0.3">
      <c r="A12513" t="s">
        <v>46236</v>
      </c>
      <c r="B12513" t="s">
        <v>46237</v>
      </c>
      <c r="C12513" t="s">
        <v>8628</v>
      </c>
      <c r="E12513" t="s">
        <v>46238</v>
      </c>
    </row>
    <row r="12514" spans="1:5" x14ac:dyDescent="0.3">
      <c r="A12514" t="s">
        <v>46239</v>
      </c>
      <c r="B12514" t="s">
        <v>46240</v>
      </c>
      <c r="C12514" t="s">
        <v>28300</v>
      </c>
      <c r="E12514" t="s">
        <v>46241</v>
      </c>
    </row>
    <row r="12515" spans="1:5" x14ac:dyDescent="0.3">
      <c r="A12515" t="s">
        <v>46242</v>
      </c>
      <c r="B12515" t="s">
        <v>46243</v>
      </c>
      <c r="C12515" t="s">
        <v>42820</v>
      </c>
      <c r="E12515" t="s">
        <v>46244</v>
      </c>
    </row>
    <row r="12516" spans="1:5" x14ac:dyDescent="0.3">
      <c r="A12516" t="s">
        <v>46245</v>
      </c>
      <c r="B12516" t="s">
        <v>46246</v>
      </c>
      <c r="C12516" t="s">
        <v>46247</v>
      </c>
      <c r="E12516" t="s">
        <v>46248</v>
      </c>
    </row>
    <row r="12517" spans="1:5" x14ac:dyDescent="0.3">
      <c r="A12517" t="s">
        <v>46249</v>
      </c>
      <c r="B12517" t="s">
        <v>46250</v>
      </c>
      <c r="C12517" t="s">
        <v>8111</v>
      </c>
      <c r="E12517" t="s">
        <v>46251</v>
      </c>
    </row>
    <row r="12518" spans="1:5" x14ac:dyDescent="0.3">
      <c r="A12518" t="s">
        <v>46252</v>
      </c>
      <c r="B12518" t="s">
        <v>46253</v>
      </c>
      <c r="C12518" t="s">
        <v>10420</v>
      </c>
      <c r="E12518" t="s">
        <v>46254</v>
      </c>
    </row>
    <row r="12519" spans="1:5" x14ac:dyDescent="0.3">
      <c r="A12519" t="s">
        <v>46255</v>
      </c>
      <c r="B12519" t="s">
        <v>46253</v>
      </c>
      <c r="C12519" t="s">
        <v>10420</v>
      </c>
      <c r="E12519" t="s">
        <v>46256</v>
      </c>
    </row>
    <row r="12520" spans="1:5" x14ac:dyDescent="0.3">
      <c r="A12520" t="s">
        <v>46257</v>
      </c>
      <c r="B12520" t="s">
        <v>46258</v>
      </c>
      <c r="C12520" t="s">
        <v>46259</v>
      </c>
      <c r="E12520" t="s">
        <v>46260</v>
      </c>
    </row>
    <row r="12521" spans="1:5" x14ac:dyDescent="0.3">
      <c r="A12521" t="s">
        <v>46261</v>
      </c>
      <c r="B12521" t="s">
        <v>46262</v>
      </c>
      <c r="C12521" t="s">
        <v>6133</v>
      </c>
      <c r="E12521" t="s">
        <v>46263</v>
      </c>
    </row>
    <row r="12522" spans="1:5" x14ac:dyDescent="0.3">
      <c r="A12522" t="s">
        <v>46264</v>
      </c>
      <c r="B12522" t="s">
        <v>46265</v>
      </c>
      <c r="C12522" t="s">
        <v>212</v>
      </c>
      <c r="E12522" t="s">
        <v>46266</v>
      </c>
    </row>
    <row r="12523" spans="1:5" x14ac:dyDescent="0.3">
      <c r="A12523" t="s">
        <v>46267</v>
      </c>
      <c r="B12523" t="s">
        <v>46268</v>
      </c>
      <c r="C12523" t="s">
        <v>46269</v>
      </c>
      <c r="E12523" t="s">
        <v>46270</v>
      </c>
    </row>
    <row r="12524" spans="1:5" x14ac:dyDescent="0.3">
      <c r="A12524" t="s">
        <v>46271</v>
      </c>
      <c r="B12524" t="s">
        <v>46272</v>
      </c>
      <c r="C12524" t="s">
        <v>34808</v>
      </c>
      <c r="E12524" t="s">
        <v>46273</v>
      </c>
    </row>
    <row r="12525" spans="1:5" x14ac:dyDescent="0.3">
      <c r="A12525" t="s">
        <v>46274</v>
      </c>
      <c r="B12525" t="s">
        <v>46275</v>
      </c>
      <c r="C12525" t="s">
        <v>46276</v>
      </c>
      <c r="E12525" t="s">
        <v>46277</v>
      </c>
    </row>
    <row r="12526" spans="1:5" x14ac:dyDescent="0.3">
      <c r="A12526" t="s">
        <v>46278</v>
      </c>
      <c r="B12526" t="s">
        <v>46279</v>
      </c>
      <c r="C12526" t="s">
        <v>46280</v>
      </c>
      <c r="E12526" t="s">
        <v>46281</v>
      </c>
    </row>
    <row r="12527" spans="1:5" x14ac:dyDescent="0.3">
      <c r="A12527" t="s">
        <v>46282</v>
      </c>
      <c r="B12527" t="s">
        <v>46283</v>
      </c>
      <c r="C12527" t="s">
        <v>1892</v>
      </c>
      <c r="E12527" t="s">
        <v>46284</v>
      </c>
    </row>
    <row r="12528" spans="1:5" x14ac:dyDescent="0.3">
      <c r="A12528" t="s">
        <v>46285</v>
      </c>
      <c r="B12528" t="s">
        <v>46286</v>
      </c>
      <c r="C12528" t="s">
        <v>46287</v>
      </c>
      <c r="E12528" t="s">
        <v>46288</v>
      </c>
    </row>
    <row r="12529" spans="1:5" x14ac:dyDescent="0.3">
      <c r="A12529" t="s">
        <v>46289</v>
      </c>
      <c r="B12529" t="s">
        <v>46286</v>
      </c>
      <c r="C12529" t="s">
        <v>10321</v>
      </c>
      <c r="E12529" t="s">
        <v>46290</v>
      </c>
    </row>
    <row r="12530" spans="1:5" x14ac:dyDescent="0.3">
      <c r="A12530" t="s">
        <v>46291</v>
      </c>
      <c r="B12530" t="s">
        <v>46286</v>
      </c>
      <c r="C12530" t="s">
        <v>10321</v>
      </c>
      <c r="E12530" t="s">
        <v>46292</v>
      </c>
    </row>
    <row r="12531" spans="1:5" x14ac:dyDescent="0.3">
      <c r="A12531" t="s">
        <v>46293</v>
      </c>
      <c r="B12531" t="s">
        <v>46286</v>
      </c>
      <c r="C12531" t="s">
        <v>10321</v>
      </c>
      <c r="E12531" t="s">
        <v>46294</v>
      </c>
    </row>
    <row r="12532" spans="1:5" x14ac:dyDescent="0.3">
      <c r="A12532" t="s">
        <v>46295</v>
      </c>
      <c r="B12532" t="s">
        <v>46286</v>
      </c>
      <c r="C12532" t="s">
        <v>10321</v>
      </c>
      <c r="E12532" t="s">
        <v>46296</v>
      </c>
    </row>
    <row r="12533" spans="1:5" x14ac:dyDescent="0.3">
      <c r="A12533" t="s">
        <v>46297</v>
      </c>
      <c r="B12533" t="s">
        <v>46286</v>
      </c>
      <c r="C12533" t="s">
        <v>10321</v>
      </c>
      <c r="E12533" t="s">
        <v>46298</v>
      </c>
    </row>
    <row r="12534" spans="1:5" x14ac:dyDescent="0.3">
      <c r="A12534" t="s">
        <v>46299</v>
      </c>
      <c r="B12534" t="s">
        <v>46286</v>
      </c>
      <c r="C12534" t="s">
        <v>10321</v>
      </c>
      <c r="E12534" t="s">
        <v>46300</v>
      </c>
    </row>
    <row r="12535" spans="1:5" x14ac:dyDescent="0.3">
      <c r="A12535" t="s">
        <v>46301</v>
      </c>
      <c r="B12535" t="s">
        <v>46302</v>
      </c>
      <c r="C12535" t="s">
        <v>46303</v>
      </c>
      <c r="E12535" t="s">
        <v>46304</v>
      </c>
    </row>
    <row r="12536" spans="1:5" x14ac:dyDescent="0.3">
      <c r="A12536" t="s">
        <v>46305</v>
      </c>
      <c r="B12536" t="s">
        <v>46306</v>
      </c>
      <c r="C12536" t="s">
        <v>46307</v>
      </c>
      <c r="E12536" t="s">
        <v>46308</v>
      </c>
    </row>
    <row r="12537" spans="1:5" x14ac:dyDescent="0.3">
      <c r="A12537" t="s">
        <v>46309</v>
      </c>
      <c r="B12537" t="s">
        <v>46306</v>
      </c>
      <c r="C12537" t="s">
        <v>46307</v>
      </c>
      <c r="E12537" t="s">
        <v>46310</v>
      </c>
    </row>
    <row r="12538" spans="1:5" x14ac:dyDescent="0.3">
      <c r="A12538" t="s">
        <v>46311</v>
      </c>
      <c r="B12538" t="s">
        <v>46312</v>
      </c>
      <c r="C12538" t="s">
        <v>12366</v>
      </c>
      <c r="E12538" t="s">
        <v>46313</v>
      </c>
    </row>
    <row r="12539" spans="1:5" x14ac:dyDescent="0.3">
      <c r="A12539" t="s">
        <v>46314</v>
      </c>
      <c r="B12539" t="s">
        <v>46315</v>
      </c>
      <c r="C12539" t="s">
        <v>11104</v>
      </c>
      <c r="E12539" t="s">
        <v>46316</v>
      </c>
    </row>
    <row r="12540" spans="1:5" x14ac:dyDescent="0.3">
      <c r="A12540" t="s">
        <v>46317</v>
      </c>
      <c r="B12540" t="s">
        <v>46318</v>
      </c>
      <c r="C12540" t="s">
        <v>20470</v>
      </c>
      <c r="E12540" t="s">
        <v>46319</v>
      </c>
    </row>
    <row r="12541" spans="1:5" x14ac:dyDescent="0.3">
      <c r="A12541" t="s">
        <v>46320</v>
      </c>
      <c r="B12541" t="s">
        <v>46321</v>
      </c>
      <c r="C12541" t="s">
        <v>21285</v>
      </c>
      <c r="E12541" t="s">
        <v>46322</v>
      </c>
    </row>
    <row r="12542" spans="1:5" x14ac:dyDescent="0.3">
      <c r="A12542" t="s">
        <v>46323</v>
      </c>
      <c r="B12542" t="s">
        <v>46324</v>
      </c>
      <c r="C12542" t="s">
        <v>13376</v>
      </c>
      <c r="E12542" t="s">
        <v>46325</v>
      </c>
    </row>
    <row r="12543" spans="1:5" x14ac:dyDescent="0.3">
      <c r="A12543" t="s">
        <v>46326</v>
      </c>
      <c r="B12543" t="s">
        <v>46324</v>
      </c>
      <c r="C12543" t="s">
        <v>46327</v>
      </c>
      <c r="E12543" t="s">
        <v>46328</v>
      </c>
    </row>
    <row r="12544" spans="1:5" x14ac:dyDescent="0.3">
      <c r="A12544" t="s">
        <v>46329</v>
      </c>
      <c r="B12544" t="s">
        <v>46324</v>
      </c>
      <c r="C12544" t="s">
        <v>46330</v>
      </c>
      <c r="E12544" t="s">
        <v>46331</v>
      </c>
    </row>
    <row r="12545" spans="1:5" x14ac:dyDescent="0.3">
      <c r="A12545" t="s">
        <v>46332</v>
      </c>
      <c r="B12545" t="s">
        <v>46333</v>
      </c>
      <c r="C12545" t="s">
        <v>13376</v>
      </c>
      <c r="E12545" t="s">
        <v>46334</v>
      </c>
    </row>
    <row r="12546" spans="1:5" x14ac:dyDescent="0.3">
      <c r="A12546" t="s">
        <v>46335</v>
      </c>
      <c r="B12546" t="s">
        <v>46336</v>
      </c>
      <c r="C12546" t="s">
        <v>46337</v>
      </c>
      <c r="E12546" t="s">
        <v>46338</v>
      </c>
    </row>
    <row r="12547" spans="1:5" x14ac:dyDescent="0.3">
      <c r="A12547" t="s">
        <v>46339</v>
      </c>
      <c r="B12547" t="s">
        <v>46340</v>
      </c>
      <c r="C12547" t="s">
        <v>46337</v>
      </c>
      <c r="E12547" t="s">
        <v>46341</v>
      </c>
    </row>
    <row r="12548" spans="1:5" x14ac:dyDescent="0.3">
      <c r="A12548" t="s">
        <v>46342</v>
      </c>
      <c r="B12548" t="s">
        <v>46343</v>
      </c>
      <c r="C12548" t="s">
        <v>6133</v>
      </c>
      <c r="E12548" t="s">
        <v>46344</v>
      </c>
    </row>
    <row r="12549" spans="1:5" x14ac:dyDescent="0.3">
      <c r="A12549" t="s">
        <v>46345</v>
      </c>
      <c r="B12549" t="s">
        <v>46346</v>
      </c>
      <c r="C12549" t="s">
        <v>46347</v>
      </c>
      <c r="E12549" t="s">
        <v>46348</v>
      </c>
    </row>
    <row r="12550" spans="1:5" x14ac:dyDescent="0.3">
      <c r="A12550" t="s">
        <v>46349</v>
      </c>
      <c r="B12550" t="s">
        <v>46350</v>
      </c>
      <c r="C12550" t="s">
        <v>46351</v>
      </c>
      <c r="E12550" t="s">
        <v>46352</v>
      </c>
    </row>
    <row r="12551" spans="1:5" x14ac:dyDescent="0.3">
      <c r="A12551" t="s">
        <v>46353</v>
      </c>
      <c r="B12551" t="s">
        <v>46354</v>
      </c>
      <c r="C12551" t="s">
        <v>46355</v>
      </c>
      <c r="E12551" t="s">
        <v>46356</v>
      </c>
    </row>
    <row r="12552" spans="1:5" x14ac:dyDescent="0.3">
      <c r="A12552" t="s">
        <v>46357</v>
      </c>
      <c r="B12552" t="s">
        <v>46358</v>
      </c>
      <c r="C12552" t="s">
        <v>46359</v>
      </c>
      <c r="E12552" t="s">
        <v>46360</v>
      </c>
    </row>
    <row r="12553" spans="1:5" x14ac:dyDescent="0.3">
      <c r="A12553" t="s">
        <v>46361</v>
      </c>
      <c r="B12553" t="s">
        <v>46358</v>
      </c>
      <c r="C12553" t="s">
        <v>46359</v>
      </c>
      <c r="E12553" t="s">
        <v>46362</v>
      </c>
    </row>
    <row r="12554" spans="1:5" x14ac:dyDescent="0.3">
      <c r="A12554" t="s">
        <v>46363</v>
      </c>
      <c r="B12554" t="s">
        <v>46364</v>
      </c>
      <c r="C12554" t="s">
        <v>46365</v>
      </c>
      <c r="E12554" t="s">
        <v>46366</v>
      </c>
    </row>
    <row r="12555" spans="1:5" x14ac:dyDescent="0.3">
      <c r="A12555" t="s">
        <v>46367</v>
      </c>
      <c r="B12555" t="s">
        <v>46368</v>
      </c>
      <c r="C12555" t="s">
        <v>46369</v>
      </c>
      <c r="E12555" t="s">
        <v>46370</v>
      </c>
    </row>
    <row r="12556" spans="1:5" x14ac:dyDescent="0.3">
      <c r="A12556" t="s">
        <v>46371</v>
      </c>
      <c r="B12556" t="s">
        <v>46372</v>
      </c>
      <c r="C12556" t="s">
        <v>14775</v>
      </c>
      <c r="E12556" t="s">
        <v>13426</v>
      </c>
    </row>
    <row r="12557" spans="1:5" x14ac:dyDescent="0.3">
      <c r="A12557" t="s">
        <v>46373</v>
      </c>
      <c r="B12557" t="s">
        <v>46374</v>
      </c>
      <c r="C12557" t="s">
        <v>13742</v>
      </c>
      <c r="E12557" t="s">
        <v>46375</v>
      </c>
    </row>
    <row r="12558" spans="1:5" x14ac:dyDescent="0.3">
      <c r="A12558" t="s">
        <v>46376</v>
      </c>
      <c r="B12558" t="s">
        <v>46377</v>
      </c>
      <c r="C12558" t="s">
        <v>120</v>
      </c>
      <c r="E12558" t="s">
        <v>46378</v>
      </c>
    </row>
    <row r="12559" spans="1:5" x14ac:dyDescent="0.3">
      <c r="A12559" t="s">
        <v>46379</v>
      </c>
      <c r="B12559" t="s">
        <v>46380</v>
      </c>
      <c r="C12559" t="s">
        <v>46381</v>
      </c>
      <c r="E12559" t="s">
        <v>46382</v>
      </c>
    </row>
    <row r="12560" spans="1:5" x14ac:dyDescent="0.3">
      <c r="A12560" t="s">
        <v>46383</v>
      </c>
      <c r="B12560" t="s">
        <v>46384</v>
      </c>
      <c r="C12560" t="s">
        <v>13742</v>
      </c>
      <c r="E12560" t="s">
        <v>46385</v>
      </c>
    </row>
    <row r="12561" spans="1:5" x14ac:dyDescent="0.3">
      <c r="A12561" t="s">
        <v>46386</v>
      </c>
      <c r="B12561" t="s">
        <v>46387</v>
      </c>
      <c r="C12561" t="s">
        <v>447</v>
      </c>
      <c r="E12561" t="s">
        <v>46388</v>
      </c>
    </row>
    <row r="12562" spans="1:5" x14ac:dyDescent="0.3">
      <c r="A12562" t="s">
        <v>46389</v>
      </c>
      <c r="B12562" t="s">
        <v>46390</v>
      </c>
      <c r="C12562" t="s">
        <v>46391</v>
      </c>
      <c r="E12562" t="s">
        <v>46392</v>
      </c>
    </row>
    <row r="12563" spans="1:5" x14ac:dyDescent="0.3">
      <c r="A12563" t="s">
        <v>46393</v>
      </c>
      <c r="B12563" t="s">
        <v>46394</v>
      </c>
      <c r="C12563" t="s">
        <v>15736</v>
      </c>
      <c r="E12563" t="s">
        <v>46395</v>
      </c>
    </row>
    <row r="12564" spans="1:5" x14ac:dyDescent="0.3">
      <c r="A12564" t="s">
        <v>46396</v>
      </c>
      <c r="B12564" t="s">
        <v>46397</v>
      </c>
      <c r="C12564" t="s">
        <v>13392</v>
      </c>
      <c r="E12564" t="s">
        <v>46398</v>
      </c>
    </row>
    <row r="12565" spans="1:5" x14ac:dyDescent="0.3">
      <c r="A12565" t="s">
        <v>46399</v>
      </c>
      <c r="B12565" t="s">
        <v>46400</v>
      </c>
      <c r="C12565" t="s">
        <v>46401</v>
      </c>
      <c r="E12565" t="s">
        <v>46402</v>
      </c>
    </row>
    <row r="12566" spans="1:5" x14ac:dyDescent="0.3">
      <c r="A12566" t="s">
        <v>46403</v>
      </c>
      <c r="B12566" t="s">
        <v>46404</v>
      </c>
      <c r="C12566" t="s">
        <v>46405</v>
      </c>
      <c r="E12566" t="s">
        <v>46406</v>
      </c>
    </row>
    <row r="12567" spans="1:5" x14ac:dyDescent="0.3">
      <c r="A12567" t="s">
        <v>46407</v>
      </c>
      <c r="B12567" t="s">
        <v>46408</v>
      </c>
      <c r="C12567" t="s">
        <v>46409</v>
      </c>
      <c r="E12567" t="s">
        <v>46410</v>
      </c>
    </row>
    <row r="12568" spans="1:5" x14ac:dyDescent="0.3">
      <c r="A12568" t="s">
        <v>46411</v>
      </c>
      <c r="B12568" t="s">
        <v>46408</v>
      </c>
      <c r="C12568" t="s">
        <v>2969</v>
      </c>
      <c r="E12568" t="s">
        <v>46412</v>
      </c>
    </row>
    <row r="12569" spans="1:5" x14ac:dyDescent="0.3">
      <c r="A12569" t="s">
        <v>46413</v>
      </c>
      <c r="B12569" t="s">
        <v>46408</v>
      </c>
      <c r="C12569" t="s">
        <v>46414</v>
      </c>
      <c r="E12569" t="s">
        <v>46415</v>
      </c>
    </row>
    <row r="12570" spans="1:5" x14ac:dyDescent="0.3">
      <c r="A12570" t="s">
        <v>46416</v>
      </c>
      <c r="B12570" t="s">
        <v>46417</v>
      </c>
      <c r="C12570" t="s">
        <v>2969</v>
      </c>
      <c r="E12570" t="s">
        <v>46418</v>
      </c>
    </row>
    <row r="12571" spans="1:5" x14ac:dyDescent="0.3">
      <c r="A12571" t="s">
        <v>46419</v>
      </c>
      <c r="B12571" t="s">
        <v>46420</v>
      </c>
      <c r="C12571" t="s">
        <v>46421</v>
      </c>
      <c r="E12571" t="s">
        <v>46422</v>
      </c>
    </row>
    <row r="12572" spans="1:5" x14ac:dyDescent="0.3">
      <c r="A12572" t="s">
        <v>46423</v>
      </c>
      <c r="B12572" t="s">
        <v>46424</v>
      </c>
      <c r="C12572" t="s">
        <v>26207</v>
      </c>
      <c r="E12572" t="s">
        <v>46425</v>
      </c>
    </row>
    <row r="12573" spans="1:5" x14ac:dyDescent="0.3">
      <c r="A12573" t="s">
        <v>46426</v>
      </c>
      <c r="B12573" t="s">
        <v>46427</v>
      </c>
      <c r="C12573" t="s">
        <v>46428</v>
      </c>
      <c r="E12573" t="s">
        <v>46428</v>
      </c>
    </row>
    <row r="12574" spans="1:5" x14ac:dyDescent="0.3">
      <c r="A12574" t="s">
        <v>46429</v>
      </c>
      <c r="B12574" t="s">
        <v>46420</v>
      </c>
      <c r="C12574" t="s">
        <v>3263</v>
      </c>
      <c r="E12574" t="s">
        <v>3263</v>
      </c>
    </row>
    <row r="12575" spans="1:5" x14ac:dyDescent="0.3">
      <c r="A12575" t="s">
        <v>46430</v>
      </c>
      <c r="B12575" t="s">
        <v>46420</v>
      </c>
      <c r="C12575" t="s">
        <v>46431</v>
      </c>
      <c r="E12575" t="s">
        <v>46432</v>
      </c>
    </row>
    <row r="12576" spans="1:5" x14ac:dyDescent="0.3">
      <c r="A12576" t="s">
        <v>46433</v>
      </c>
      <c r="B12576" t="s">
        <v>46434</v>
      </c>
      <c r="C12576" t="s">
        <v>39597</v>
      </c>
      <c r="E12576" t="s">
        <v>46435</v>
      </c>
    </row>
    <row r="12577" spans="1:5" x14ac:dyDescent="0.3">
      <c r="A12577" t="s">
        <v>46436</v>
      </c>
      <c r="B12577" t="s">
        <v>46437</v>
      </c>
      <c r="C12577" t="s">
        <v>8986</v>
      </c>
      <c r="E12577" t="s">
        <v>46438</v>
      </c>
    </row>
    <row r="12578" spans="1:5" x14ac:dyDescent="0.3">
      <c r="A12578" t="s">
        <v>46439</v>
      </c>
      <c r="B12578" t="s">
        <v>46440</v>
      </c>
      <c r="C12578" t="s">
        <v>8986</v>
      </c>
      <c r="E12578" t="s">
        <v>46441</v>
      </c>
    </row>
    <row r="12579" spans="1:5" x14ac:dyDescent="0.3">
      <c r="A12579" t="s">
        <v>46442</v>
      </c>
      <c r="B12579" t="s">
        <v>46443</v>
      </c>
      <c r="C12579" t="s">
        <v>46444</v>
      </c>
      <c r="E12579" t="s">
        <v>46445</v>
      </c>
    </row>
    <row r="12580" spans="1:5" x14ac:dyDescent="0.3">
      <c r="A12580" t="s">
        <v>46446</v>
      </c>
      <c r="B12580" t="s">
        <v>46447</v>
      </c>
      <c r="C12580" t="s">
        <v>46448</v>
      </c>
      <c r="E12580" t="s">
        <v>46449</v>
      </c>
    </row>
    <row r="12581" spans="1:5" x14ac:dyDescent="0.3">
      <c r="A12581" t="s">
        <v>46450</v>
      </c>
      <c r="B12581" t="s">
        <v>46451</v>
      </c>
      <c r="C12581" t="s">
        <v>46452</v>
      </c>
      <c r="E12581" t="s">
        <v>46453</v>
      </c>
    </row>
    <row r="12582" spans="1:5" x14ac:dyDescent="0.3">
      <c r="A12582" t="s">
        <v>46454</v>
      </c>
      <c r="B12582" t="s">
        <v>46455</v>
      </c>
      <c r="C12582" t="s">
        <v>46456</v>
      </c>
      <c r="E12582" t="s">
        <v>46457</v>
      </c>
    </row>
    <row r="12583" spans="1:5" x14ac:dyDescent="0.3">
      <c r="A12583" t="s">
        <v>46458</v>
      </c>
      <c r="B12583" t="s">
        <v>46459</v>
      </c>
      <c r="C12583" t="s">
        <v>8155</v>
      </c>
      <c r="E12583" t="s">
        <v>46460</v>
      </c>
    </row>
    <row r="12584" spans="1:5" x14ac:dyDescent="0.3">
      <c r="A12584" t="s">
        <v>46461</v>
      </c>
      <c r="B12584" t="s">
        <v>46462</v>
      </c>
      <c r="C12584" t="s">
        <v>46463</v>
      </c>
      <c r="E12584" t="s">
        <v>46464</v>
      </c>
    </row>
    <row r="12585" spans="1:5" x14ac:dyDescent="0.3">
      <c r="A12585" t="s">
        <v>46465</v>
      </c>
      <c r="B12585" t="s">
        <v>46466</v>
      </c>
      <c r="C12585" t="s">
        <v>46467</v>
      </c>
      <c r="E12585" t="s">
        <v>46468</v>
      </c>
    </row>
    <row r="12586" spans="1:5" x14ac:dyDescent="0.3">
      <c r="A12586" t="s">
        <v>46469</v>
      </c>
      <c r="B12586" t="s">
        <v>46470</v>
      </c>
      <c r="C12586" t="s">
        <v>21716</v>
      </c>
      <c r="E12586" t="s">
        <v>46471</v>
      </c>
    </row>
    <row r="12587" spans="1:5" x14ac:dyDescent="0.3">
      <c r="A12587" t="s">
        <v>46472</v>
      </c>
      <c r="B12587" t="s">
        <v>46473</v>
      </c>
      <c r="C12587" t="s">
        <v>46474</v>
      </c>
      <c r="E12587" t="s">
        <v>46475</v>
      </c>
    </row>
    <row r="12588" spans="1:5" x14ac:dyDescent="0.3">
      <c r="A12588" t="s">
        <v>46476</v>
      </c>
      <c r="B12588" t="s">
        <v>46473</v>
      </c>
      <c r="C12588" t="s">
        <v>46477</v>
      </c>
      <c r="E12588" t="s">
        <v>46478</v>
      </c>
    </row>
    <row r="12589" spans="1:5" x14ac:dyDescent="0.3">
      <c r="A12589" t="s">
        <v>46479</v>
      </c>
      <c r="B12589" t="s">
        <v>46473</v>
      </c>
      <c r="C12589" t="s">
        <v>46477</v>
      </c>
      <c r="E12589" t="s">
        <v>46480</v>
      </c>
    </row>
    <row r="12590" spans="1:5" x14ac:dyDescent="0.3">
      <c r="A12590" t="s">
        <v>46481</v>
      </c>
      <c r="B12590" t="s">
        <v>46473</v>
      </c>
      <c r="C12590" t="s">
        <v>46477</v>
      </c>
      <c r="E12590" t="s">
        <v>46482</v>
      </c>
    </row>
    <row r="12591" spans="1:5" x14ac:dyDescent="0.3">
      <c r="A12591" t="s">
        <v>46483</v>
      </c>
      <c r="B12591" t="s">
        <v>46473</v>
      </c>
      <c r="C12591" t="s">
        <v>46477</v>
      </c>
      <c r="E12591" t="s">
        <v>46484</v>
      </c>
    </row>
    <row r="12592" spans="1:5" x14ac:dyDescent="0.3">
      <c r="A12592" t="s">
        <v>46485</v>
      </c>
      <c r="B12592" t="s">
        <v>46486</v>
      </c>
      <c r="C12592" t="s">
        <v>46487</v>
      </c>
      <c r="E12592" t="s">
        <v>46488</v>
      </c>
    </row>
    <row r="12593" spans="1:5" x14ac:dyDescent="0.3">
      <c r="A12593" t="s">
        <v>46489</v>
      </c>
      <c r="B12593" t="s">
        <v>46490</v>
      </c>
      <c r="C12593" t="s">
        <v>22221</v>
      </c>
      <c r="E12593" t="s">
        <v>46491</v>
      </c>
    </row>
    <row r="12594" spans="1:5" x14ac:dyDescent="0.3">
      <c r="A12594" t="s">
        <v>46492</v>
      </c>
      <c r="B12594" t="s">
        <v>46493</v>
      </c>
      <c r="C12594" t="s">
        <v>46494</v>
      </c>
      <c r="E12594" t="s">
        <v>46495</v>
      </c>
    </row>
    <row r="12595" spans="1:5" x14ac:dyDescent="0.3">
      <c r="A12595" t="s">
        <v>46496</v>
      </c>
      <c r="B12595" t="s">
        <v>46497</v>
      </c>
      <c r="C12595" t="s">
        <v>40934</v>
      </c>
      <c r="E12595" t="s">
        <v>46498</v>
      </c>
    </row>
    <row r="12596" spans="1:5" x14ac:dyDescent="0.3">
      <c r="A12596" t="s">
        <v>46499</v>
      </c>
      <c r="B12596" t="s">
        <v>46500</v>
      </c>
      <c r="C12596" t="s">
        <v>46494</v>
      </c>
      <c r="E12596" t="s">
        <v>46501</v>
      </c>
    </row>
    <row r="12597" spans="1:5" x14ac:dyDescent="0.3">
      <c r="A12597" t="s">
        <v>46502</v>
      </c>
      <c r="B12597" t="s">
        <v>46503</v>
      </c>
      <c r="C12597" t="s">
        <v>46504</v>
      </c>
      <c r="E12597" t="s">
        <v>46505</v>
      </c>
    </row>
    <row r="12598" spans="1:5" x14ac:dyDescent="0.3">
      <c r="A12598" t="s">
        <v>46506</v>
      </c>
      <c r="B12598" t="s">
        <v>46507</v>
      </c>
      <c r="C12598" t="s">
        <v>46508</v>
      </c>
      <c r="E12598" t="s">
        <v>46509</v>
      </c>
    </row>
    <row r="12599" spans="1:5" x14ac:dyDescent="0.3">
      <c r="A12599" t="s">
        <v>46510</v>
      </c>
      <c r="B12599" t="s">
        <v>46507</v>
      </c>
      <c r="C12599" t="s">
        <v>46508</v>
      </c>
      <c r="E12599" t="s">
        <v>46511</v>
      </c>
    </row>
    <row r="12600" spans="1:5" x14ac:dyDescent="0.3">
      <c r="A12600" t="s">
        <v>46512</v>
      </c>
      <c r="B12600" t="s">
        <v>46507</v>
      </c>
      <c r="C12600" t="s">
        <v>46513</v>
      </c>
      <c r="E12600" t="s">
        <v>46514</v>
      </c>
    </row>
    <row r="12601" spans="1:5" x14ac:dyDescent="0.3">
      <c r="A12601" t="s">
        <v>46515</v>
      </c>
      <c r="B12601" t="s">
        <v>46507</v>
      </c>
      <c r="C12601" t="s">
        <v>46508</v>
      </c>
      <c r="E12601" t="s">
        <v>46516</v>
      </c>
    </row>
    <row r="12602" spans="1:5" x14ac:dyDescent="0.3">
      <c r="A12602" t="s">
        <v>46517</v>
      </c>
      <c r="B12602" t="s">
        <v>46518</v>
      </c>
      <c r="C12602" t="s">
        <v>46519</v>
      </c>
      <c r="E12602" t="s">
        <v>46520</v>
      </c>
    </row>
    <row r="12603" spans="1:5" x14ac:dyDescent="0.3">
      <c r="A12603" t="s">
        <v>46521</v>
      </c>
      <c r="B12603" t="s">
        <v>46522</v>
      </c>
      <c r="C12603" t="s">
        <v>46523</v>
      </c>
      <c r="E12603" t="s">
        <v>46524</v>
      </c>
    </row>
    <row r="12604" spans="1:5" x14ac:dyDescent="0.3">
      <c r="A12604" t="s">
        <v>46525</v>
      </c>
      <c r="B12604" t="s">
        <v>46526</v>
      </c>
      <c r="C12604" t="s">
        <v>46527</v>
      </c>
      <c r="E12604" t="s">
        <v>46528</v>
      </c>
    </row>
    <row r="12605" spans="1:5" x14ac:dyDescent="0.3">
      <c r="A12605" t="s">
        <v>46529</v>
      </c>
      <c r="B12605" t="s">
        <v>46530</v>
      </c>
      <c r="C12605" t="s">
        <v>46531</v>
      </c>
      <c r="E12605" t="s">
        <v>46532</v>
      </c>
    </row>
    <row r="12606" spans="1:5" x14ac:dyDescent="0.3">
      <c r="A12606" t="s">
        <v>46533</v>
      </c>
      <c r="B12606" t="s">
        <v>46534</v>
      </c>
      <c r="C12606" t="s">
        <v>46535</v>
      </c>
      <c r="E12606" t="s">
        <v>46536</v>
      </c>
    </row>
    <row r="12607" spans="1:5" x14ac:dyDescent="0.3">
      <c r="A12607" t="s">
        <v>46537</v>
      </c>
      <c r="B12607" t="s">
        <v>46538</v>
      </c>
      <c r="C12607" t="s">
        <v>46539</v>
      </c>
      <c r="E12607" t="s">
        <v>46540</v>
      </c>
    </row>
    <row r="12608" spans="1:5" x14ac:dyDescent="0.3">
      <c r="A12608" t="s">
        <v>46541</v>
      </c>
      <c r="B12608" t="s">
        <v>46542</v>
      </c>
      <c r="C12608" t="s">
        <v>46543</v>
      </c>
      <c r="E12608" t="s">
        <v>46544</v>
      </c>
    </row>
    <row r="12609" spans="1:5" x14ac:dyDescent="0.3">
      <c r="A12609" t="s">
        <v>46545</v>
      </c>
      <c r="B12609" t="s">
        <v>46546</v>
      </c>
      <c r="C12609" t="s">
        <v>38462</v>
      </c>
      <c r="E12609" t="s">
        <v>46547</v>
      </c>
    </row>
    <row r="12610" spans="1:5" x14ac:dyDescent="0.3">
      <c r="A12610" t="s">
        <v>46548</v>
      </c>
      <c r="B12610" t="s">
        <v>46549</v>
      </c>
      <c r="C12610" t="s">
        <v>963</v>
      </c>
      <c r="E12610" t="s">
        <v>46550</v>
      </c>
    </row>
    <row r="12611" spans="1:5" x14ac:dyDescent="0.3">
      <c r="A12611" t="s">
        <v>46551</v>
      </c>
      <c r="B12611" t="s">
        <v>46549</v>
      </c>
      <c r="C12611" t="s">
        <v>46552</v>
      </c>
      <c r="E12611" t="s">
        <v>46553</v>
      </c>
    </row>
    <row r="12612" spans="1:5" x14ac:dyDescent="0.3">
      <c r="A12612" t="s">
        <v>46554</v>
      </c>
      <c r="B12612" t="s">
        <v>46555</v>
      </c>
      <c r="C12612" t="s">
        <v>46556</v>
      </c>
      <c r="E12612" t="s">
        <v>46557</v>
      </c>
    </row>
    <row r="12613" spans="1:5" x14ac:dyDescent="0.3">
      <c r="A12613" t="s">
        <v>46558</v>
      </c>
      <c r="B12613" t="s">
        <v>46559</v>
      </c>
      <c r="C12613" t="s">
        <v>46560</v>
      </c>
      <c r="E12613" t="s">
        <v>46561</v>
      </c>
    </row>
    <row r="12614" spans="1:5" x14ac:dyDescent="0.3">
      <c r="A12614" t="s">
        <v>46562</v>
      </c>
      <c r="B12614" t="s">
        <v>46563</v>
      </c>
      <c r="C12614" t="s">
        <v>10175</v>
      </c>
      <c r="E12614" t="s">
        <v>46564</v>
      </c>
    </row>
    <row r="12615" spans="1:5" x14ac:dyDescent="0.3">
      <c r="A12615" t="s">
        <v>46565</v>
      </c>
      <c r="B12615" t="s">
        <v>46566</v>
      </c>
      <c r="C12615" t="s">
        <v>42711</v>
      </c>
      <c r="E12615" t="s">
        <v>46567</v>
      </c>
    </row>
    <row r="12616" spans="1:5" x14ac:dyDescent="0.3">
      <c r="A12616" t="s">
        <v>46568</v>
      </c>
      <c r="B12616" t="s">
        <v>46569</v>
      </c>
      <c r="C12616" t="s">
        <v>46570</v>
      </c>
      <c r="E12616" t="s">
        <v>46571</v>
      </c>
    </row>
    <row r="12617" spans="1:5" x14ac:dyDescent="0.3">
      <c r="A12617" t="s">
        <v>46572</v>
      </c>
      <c r="B12617" t="s">
        <v>46573</v>
      </c>
      <c r="C12617" t="s">
        <v>46574</v>
      </c>
      <c r="E12617" t="s">
        <v>46575</v>
      </c>
    </row>
    <row r="12618" spans="1:5" x14ac:dyDescent="0.3">
      <c r="A12618" t="s">
        <v>46576</v>
      </c>
      <c r="B12618" t="s">
        <v>46577</v>
      </c>
      <c r="C12618" t="s">
        <v>46574</v>
      </c>
      <c r="E12618" t="s">
        <v>46578</v>
      </c>
    </row>
    <row r="12619" spans="1:5" x14ac:dyDescent="0.3">
      <c r="A12619" t="s">
        <v>46579</v>
      </c>
      <c r="B12619" t="s">
        <v>46580</v>
      </c>
      <c r="C12619" t="s">
        <v>46581</v>
      </c>
      <c r="E12619" t="s">
        <v>46582</v>
      </c>
    </row>
    <row r="12620" spans="1:5" x14ac:dyDescent="0.3">
      <c r="A12620" t="s">
        <v>46583</v>
      </c>
      <c r="B12620" t="s">
        <v>46584</v>
      </c>
      <c r="C12620" t="s">
        <v>46585</v>
      </c>
      <c r="E12620" t="s">
        <v>46586</v>
      </c>
    </row>
    <row r="12621" spans="1:5" x14ac:dyDescent="0.3">
      <c r="A12621" t="s">
        <v>46587</v>
      </c>
      <c r="B12621" t="s">
        <v>46584</v>
      </c>
      <c r="C12621" t="s">
        <v>46585</v>
      </c>
      <c r="E12621" t="s">
        <v>46588</v>
      </c>
    </row>
    <row r="12622" spans="1:5" x14ac:dyDescent="0.3">
      <c r="A12622" t="s">
        <v>46589</v>
      </c>
      <c r="B12622" t="s">
        <v>46590</v>
      </c>
      <c r="C12622" t="s">
        <v>46591</v>
      </c>
      <c r="E12622" t="s">
        <v>46592</v>
      </c>
    </row>
    <row r="12623" spans="1:5" x14ac:dyDescent="0.3">
      <c r="A12623" t="s">
        <v>46593</v>
      </c>
      <c r="B12623" t="s">
        <v>46594</v>
      </c>
      <c r="C12623" t="s">
        <v>46595</v>
      </c>
      <c r="E12623" t="s">
        <v>46596</v>
      </c>
    </row>
    <row r="12624" spans="1:5" x14ac:dyDescent="0.3">
      <c r="A12624" t="s">
        <v>46597</v>
      </c>
      <c r="B12624" t="s">
        <v>46598</v>
      </c>
      <c r="C12624" t="s">
        <v>46599</v>
      </c>
      <c r="E12624" t="s">
        <v>46600</v>
      </c>
    </row>
    <row r="12625" spans="1:5" x14ac:dyDescent="0.3">
      <c r="A12625" t="s">
        <v>46601</v>
      </c>
      <c r="B12625" t="s">
        <v>46602</v>
      </c>
      <c r="C12625" t="s">
        <v>1580</v>
      </c>
      <c r="E12625" t="s">
        <v>46603</v>
      </c>
    </row>
    <row r="12626" spans="1:5" x14ac:dyDescent="0.3">
      <c r="A12626" t="s">
        <v>46604</v>
      </c>
      <c r="B12626" t="s">
        <v>46605</v>
      </c>
      <c r="C12626" t="s">
        <v>7206</v>
      </c>
      <c r="E12626" t="s">
        <v>46606</v>
      </c>
    </row>
    <row r="12627" spans="1:5" x14ac:dyDescent="0.3">
      <c r="A12627" t="s">
        <v>46607</v>
      </c>
      <c r="B12627" t="s">
        <v>46605</v>
      </c>
      <c r="C12627" t="s">
        <v>7206</v>
      </c>
      <c r="E12627" t="s">
        <v>46608</v>
      </c>
    </row>
    <row r="12628" spans="1:5" x14ac:dyDescent="0.3">
      <c r="A12628" t="s">
        <v>46609</v>
      </c>
      <c r="B12628" t="s">
        <v>46605</v>
      </c>
      <c r="C12628" t="s">
        <v>46610</v>
      </c>
      <c r="E12628" t="s">
        <v>46610</v>
      </c>
    </row>
    <row r="12629" spans="1:5" x14ac:dyDescent="0.3">
      <c r="A12629" t="s">
        <v>46611</v>
      </c>
      <c r="B12629" t="s">
        <v>46612</v>
      </c>
      <c r="C12629" t="s">
        <v>46613</v>
      </c>
      <c r="E12629" t="s">
        <v>46614</v>
      </c>
    </row>
    <row r="12630" spans="1:5" x14ac:dyDescent="0.3">
      <c r="A12630" t="s">
        <v>46615</v>
      </c>
      <c r="B12630" t="s">
        <v>46616</v>
      </c>
      <c r="C12630" t="s">
        <v>26128</v>
      </c>
      <c r="E12630" t="s">
        <v>46617</v>
      </c>
    </row>
    <row r="12631" spans="1:5" x14ac:dyDescent="0.3">
      <c r="A12631" t="s">
        <v>46618</v>
      </c>
      <c r="B12631" t="s">
        <v>46619</v>
      </c>
      <c r="C12631" t="s">
        <v>37368</v>
      </c>
      <c r="E12631" t="s">
        <v>46620</v>
      </c>
    </row>
    <row r="12632" spans="1:5" x14ac:dyDescent="0.3">
      <c r="A12632" t="s">
        <v>46621</v>
      </c>
      <c r="B12632" t="s">
        <v>46622</v>
      </c>
      <c r="C12632" t="s">
        <v>101</v>
      </c>
      <c r="E12632" t="s">
        <v>46623</v>
      </c>
    </row>
    <row r="12633" spans="1:5" x14ac:dyDescent="0.3">
      <c r="A12633" t="s">
        <v>46624</v>
      </c>
      <c r="B12633" t="s">
        <v>46625</v>
      </c>
      <c r="C12633" t="s">
        <v>46626</v>
      </c>
      <c r="E12633" t="s">
        <v>46627</v>
      </c>
    </row>
    <row r="12634" spans="1:5" x14ac:dyDescent="0.3">
      <c r="A12634" t="s">
        <v>46628</v>
      </c>
      <c r="B12634" t="s">
        <v>46629</v>
      </c>
      <c r="C12634" t="s">
        <v>96</v>
      </c>
      <c r="E12634" t="s">
        <v>46630</v>
      </c>
    </row>
    <row r="12635" spans="1:5" x14ac:dyDescent="0.3">
      <c r="A12635" t="s">
        <v>46631</v>
      </c>
      <c r="B12635" t="s">
        <v>46629</v>
      </c>
      <c r="C12635" t="s">
        <v>96</v>
      </c>
      <c r="E12635" t="s">
        <v>46632</v>
      </c>
    </row>
    <row r="12636" spans="1:5" x14ac:dyDescent="0.3">
      <c r="A12636" t="s">
        <v>46633</v>
      </c>
      <c r="B12636" t="s">
        <v>46634</v>
      </c>
      <c r="C12636" t="s">
        <v>14775</v>
      </c>
      <c r="E12636" t="s">
        <v>46635</v>
      </c>
    </row>
    <row r="12637" spans="1:5" x14ac:dyDescent="0.3">
      <c r="A12637" t="s">
        <v>46636</v>
      </c>
      <c r="B12637" t="s">
        <v>46637</v>
      </c>
      <c r="C12637" t="s">
        <v>46638</v>
      </c>
      <c r="E12637" t="s">
        <v>46639</v>
      </c>
    </row>
    <row r="12638" spans="1:5" x14ac:dyDescent="0.3">
      <c r="A12638" t="s">
        <v>46640</v>
      </c>
      <c r="B12638" t="s">
        <v>46641</v>
      </c>
      <c r="C12638" t="s">
        <v>18009</v>
      </c>
      <c r="E12638" t="s">
        <v>46642</v>
      </c>
    </row>
    <row r="12639" spans="1:5" x14ac:dyDescent="0.3">
      <c r="A12639" t="s">
        <v>46643</v>
      </c>
      <c r="B12639" t="s">
        <v>46644</v>
      </c>
      <c r="C12639" t="s">
        <v>13565</v>
      </c>
      <c r="E12639" t="s">
        <v>46645</v>
      </c>
    </row>
    <row r="12640" spans="1:5" x14ac:dyDescent="0.3">
      <c r="A12640" t="s">
        <v>46646</v>
      </c>
      <c r="B12640" t="s">
        <v>46647</v>
      </c>
      <c r="C12640" t="s">
        <v>46648</v>
      </c>
      <c r="E12640" t="s">
        <v>46649</v>
      </c>
    </row>
    <row r="12641" spans="1:5" x14ac:dyDescent="0.3">
      <c r="A12641" t="s">
        <v>46650</v>
      </c>
      <c r="B12641" t="s">
        <v>46651</v>
      </c>
      <c r="C12641" t="s">
        <v>46652</v>
      </c>
      <c r="E12641" t="s">
        <v>46653</v>
      </c>
    </row>
    <row r="12642" spans="1:5" x14ac:dyDescent="0.3">
      <c r="A12642" t="s">
        <v>46654</v>
      </c>
      <c r="B12642" t="s">
        <v>46655</v>
      </c>
      <c r="C12642" t="s">
        <v>42588</v>
      </c>
      <c r="E12642" t="s">
        <v>46656</v>
      </c>
    </row>
    <row r="12643" spans="1:5" x14ac:dyDescent="0.3">
      <c r="A12643" t="s">
        <v>46657</v>
      </c>
      <c r="B12643" t="s">
        <v>46658</v>
      </c>
      <c r="C12643" t="s">
        <v>46659</v>
      </c>
      <c r="E12643" t="s">
        <v>46660</v>
      </c>
    </row>
    <row r="12644" spans="1:5" x14ac:dyDescent="0.3">
      <c r="A12644" t="s">
        <v>46661</v>
      </c>
      <c r="B12644" t="s">
        <v>46662</v>
      </c>
      <c r="C12644" t="s">
        <v>13819</v>
      </c>
      <c r="E12644" t="s">
        <v>46663</v>
      </c>
    </row>
    <row r="12645" spans="1:5" x14ac:dyDescent="0.3">
      <c r="A12645" t="s">
        <v>46664</v>
      </c>
      <c r="B12645" t="s">
        <v>46665</v>
      </c>
      <c r="C12645" t="s">
        <v>46666</v>
      </c>
      <c r="E12645" t="s">
        <v>46667</v>
      </c>
    </row>
    <row r="12646" spans="1:5" x14ac:dyDescent="0.3">
      <c r="A12646" t="s">
        <v>46668</v>
      </c>
      <c r="B12646" t="s">
        <v>46669</v>
      </c>
      <c r="C12646" t="s">
        <v>37368</v>
      </c>
      <c r="E12646" t="s">
        <v>46670</v>
      </c>
    </row>
    <row r="12647" spans="1:5" x14ac:dyDescent="0.3">
      <c r="A12647" t="s">
        <v>46671</v>
      </c>
      <c r="B12647" t="s">
        <v>46672</v>
      </c>
      <c r="C12647" t="s">
        <v>46673</v>
      </c>
      <c r="E12647" t="s">
        <v>46674</v>
      </c>
    </row>
    <row r="12648" spans="1:5" x14ac:dyDescent="0.3">
      <c r="A12648" t="s">
        <v>46675</v>
      </c>
      <c r="B12648" t="s">
        <v>46676</v>
      </c>
      <c r="C12648" t="s">
        <v>1590</v>
      </c>
      <c r="E12648" t="s">
        <v>46677</v>
      </c>
    </row>
    <row r="12649" spans="1:5" x14ac:dyDescent="0.3">
      <c r="A12649" t="s">
        <v>46678</v>
      </c>
      <c r="B12649" t="s">
        <v>46679</v>
      </c>
      <c r="C12649" t="s">
        <v>46680</v>
      </c>
      <c r="E12649" t="s">
        <v>46681</v>
      </c>
    </row>
    <row r="12650" spans="1:5" x14ac:dyDescent="0.3">
      <c r="A12650" t="s">
        <v>46682</v>
      </c>
      <c r="B12650" t="s">
        <v>46679</v>
      </c>
      <c r="C12650" t="s">
        <v>11953</v>
      </c>
      <c r="E12650" t="s">
        <v>46683</v>
      </c>
    </row>
    <row r="12651" spans="1:5" x14ac:dyDescent="0.3">
      <c r="A12651" t="s">
        <v>46684</v>
      </c>
      <c r="B12651" t="s">
        <v>46685</v>
      </c>
      <c r="C12651" t="s">
        <v>15338</v>
      </c>
      <c r="E12651" t="s">
        <v>46686</v>
      </c>
    </row>
    <row r="12652" spans="1:5" x14ac:dyDescent="0.3">
      <c r="A12652" t="s">
        <v>46687</v>
      </c>
      <c r="B12652" t="s">
        <v>46685</v>
      </c>
      <c r="C12652" t="s">
        <v>46688</v>
      </c>
      <c r="E12652" t="s">
        <v>46689</v>
      </c>
    </row>
    <row r="12653" spans="1:5" x14ac:dyDescent="0.3">
      <c r="A12653" t="s">
        <v>46690</v>
      </c>
      <c r="B12653" t="s">
        <v>46685</v>
      </c>
      <c r="C12653" t="s">
        <v>46691</v>
      </c>
      <c r="E12653" t="s">
        <v>46692</v>
      </c>
    </row>
    <row r="12654" spans="1:5" x14ac:dyDescent="0.3">
      <c r="A12654" t="s">
        <v>46693</v>
      </c>
      <c r="B12654" t="s">
        <v>46694</v>
      </c>
      <c r="C12654" t="s">
        <v>46695</v>
      </c>
      <c r="E12654" t="s">
        <v>46696</v>
      </c>
    </row>
    <row r="12655" spans="1:5" x14ac:dyDescent="0.3">
      <c r="A12655" t="s">
        <v>46697</v>
      </c>
      <c r="B12655" t="s">
        <v>46698</v>
      </c>
      <c r="C12655" t="s">
        <v>11953</v>
      </c>
      <c r="E12655" t="s">
        <v>46699</v>
      </c>
    </row>
    <row r="12656" spans="1:5" x14ac:dyDescent="0.3">
      <c r="A12656" t="s">
        <v>46700</v>
      </c>
      <c r="B12656" t="s">
        <v>46701</v>
      </c>
      <c r="C12656" t="s">
        <v>5576</v>
      </c>
      <c r="E12656" t="s">
        <v>46702</v>
      </c>
    </row>
    <row r="12657" spans="1:5" x14ac:dyDescent="0.3">
      <c r="A12657" t="s">
        <v>46703</v>
      </c>
      <c r="B12657" t="s">
        <v>46704</v>
      </c>
      <c r="C12657" t="s">
        <v>46705</v>
      </c>
      <c r="E12657" t="s">
        <v>46706</v>
      </c>
    </row>
    <row r="12658" spans="1:5" x14ac:dyDescent="0.3">
      <c r="A12658" t="s">
        <v>46707</v>
      </c>
      <c r="B12658" t="s">
        <v>46708</v>
      </c>
      <c r="C12658" t="s">
        <v>17139</v>
      </c>
      <c r="E12658" t="s">
        <v>46709</v>
      </c>
    </row>
    <row r="12659" spans="1:5" x14ac:dyDescent="0.3">
      <c r="A12659" t="s">
        <v>46710</v>
      </c>
      <c r="B12659" t="s">
        <v>46711</v>
      </c>
      <c r="C12659" t="s">
        <v>46712</v>
      </c>
      <c r="E12659" t="s">
        <v>46713</v>
      </c>
    </row>
    <row r="12660" spans="1:5" x14ac:dyDescent="0.3">
      <c r="A12660" t="s">
        <v>46714</v>
      </c>
      <c r="B12660" t="s">
        <v>46715</v>
      </c>
      <c r="C12660" t="s">
        <v>37662</v>
      </c>
      <c r="E12660" t="s">
        <v>46716</v>
      </c>
    </row>
    <row r="12661" spans="1:5" x14ac:dyDescent="0.3">
      <c r="A12661" t="s">
        <v>46717</v>
      </c>
      <c r="B12661" t="s">
        <v>46715</v>
      </c>
      <c r="C12661" t="s">
        <v>44362</v>
      </c>
      <c r="E12661" t="s">
        <v>46718</v>
      </c>
    </row>
    <row r="12662" spans="1:5" x14ac:dyDescent="0.3">
      <c r="A12662" t="s">
        <v>46719</v>
      </c>
      <c r="B12662" t="s">
        <v>46720</v>
      </c>
      <c r="C12662" t="s">
        <v>46721</v>
      </c>
      <c r="E12662" t="s">
        <v>46722</v>
      </c>
    </row>
    <row r="12663" spans="1:5" x14ac:dyDescent="0.3">
      <c r="A12663" t="s">
        <v>46723</v>
      </c>
      <c r="B12663" t="s">
        <v>46724</v>
      </c>
      <c r="C12663" t="s">
        <v>6123</v>
      </c>
      <c r="E12663" t="s">
        <v>46725</v>
      </c>
    </row>
    <row r="12664" spans="1:5" x14ac:dyDescent="0.3">
      <c r="A12664" t="s">
        <v>46726</v>
      </c>
      <c r="B12664" t="s">
        <v>46727</v>
      </c>
      <c r="C12664" t="s">
        <v>9853</v>
      </c>
      <c r="E12664" t="s">
        <v>46728</v>
      </c>
    </row>
    <row r="12665" spans="1:5" x14ac:dyDescent="0.3">
      <c r="A12665" t="s">
        <v>46729</v>
      </c>
      <c r="B12665" t="s">
        <v>46727</v>
      </c>
      <c r="C12665" t="s">
        <v>13934</v>
      </c>
      <c r="E12665" t="s">
        <v>46730</v>
      </c>
    </row>
    <row r="12666" spans="1:5" x14ac:dyDescent="0.3">
      <c r="A12666" t="s">
        <v>46731</v>
      </c>
      <c r="B12666" t="s">
        <v>46732</v>
      </c>
      <c r="C12666" t="s">
        <v>46733</v>
      </c>
      <c r="E12666" t="s">
        <v>46734</v>
      </c>
    </row>
    <row r="12667" spans="1:5" x14ac:dyDescent="0.3">
      <c r="A12667" t="s">
        <v>46735</v>
      </c>
      <c r="B12667" t="s">
        <v>46736</v>
      </c>
      <c r="C12667" t="s">
        <v>46737</v>
      </c>
      <c r="E12667" t="s">
        <v>46738</v>
      </c>
    </row>
    <row r="12668" spans="1:5" x14ac:dyDescent="0.3">
      <c r="A12668" t="s">
        <v>46739</v>
      </c>
      <c r="B12668" t="s">
        <v>46740</v>
      </c>
      <c r="C12668" t="s">
        <v>23313</v>
      </c>
      <c r="E12668" t="s">
        <v>46741</v>
      </c>
    </row>
    <row r="12669" spans="1:5" x14ac:dyDescent="0.3">
      <c r="A12669" t="s">
        <v>46742</v>
      </c>
      <c r="B12669" t="s">
        <v>46743</v>
      </c>
      <c r="C12669" t="s">
        <v>46744</v>
      </c>
      <c r="E12669" t="s">
        <v>46745</v>
      </c>
    </row>
    <row r="12670" spans="1:5" x14ac:dyDescent="0.3">
      <c r="A12670" t="s">
        <v>46746</v>
      </c>
      <c r="B12670" t="s">
        <v>46747</v>
      </c>
      <c r="C12670" t="s">
        <v>29831</v>
      </c>
      <c r="E12670" t="s">
        <v>46748</v>
      </c>
    </row>
    <row r="12671" spans="1:5" x14ac:dyDescent="0.3">
      <c r="A12671" t="s">
        <v>46749</v>
      </c>
      <c r="B12671" t="s">
        <v>46747</v>
      </c>
      <c r="C12671" t="s">
        <v>34409</v>
      </c>
      <c r="E12671" t="s">
        <v>46750</v>
      </c>
    </row>
    <row r="12672" spans="1:5" x14ac:dyDescent="0.3">
      <c r="A12672" t="s">
        <v>46751</v>
      </c>
      <c r="B12672" t="s">
        <v>46752</v>
      </c>
      <c r="C12672" t="s">
        <v>46753</v>
      </c>
      <c r="E12672" t="s">
        <v>46754</v>
      </c>
    </row>
    <row r="12673" spans="1:5" x14ac:dyDescent="0.3">
      <c r="A12673" t="s">
        <v>46755</v>
      </c>
      <c r="B12673" t="s">
        <v>46756</v>
      </c>
      <c r="C12673" t="s">
        <v>46757</v>
      </c>
      <c r="E12673" t="s">
        <v>46758</v>
      </c>
    </row>
    <row r="12674" spans="1:5" x14ac:dyDescent="0.3">
      <c r="A12674" t="s">
        <v>46759</v>
      </c>
      <c r="B12674" t="s">
        <v>46756</v>
      </c>
      <c r="C12674" t="s">
        <v>46757</v>
      </c>
      <c r="E12674" t="s">
        <v>46760</v>
      </c>
    </row>
    <row r="12675" spans="1:5" x14ac:dyDescent="0.3">
      <c r="A12675" t="s">
        <v>46761</v>
      </c>
      <c r="B12675" t="s">
        <v>46756</v>
      </c>
      <c r="C12675" t="s">
        <v>46757</v>
      </c>
      <c r="E12675" t="s">
        <v>46762</v>
      </c>
    </row>
    <row r="12676" spans="1:5" x14ac:dyDescent="0.3">
      <c r="A12676" t="s">
        <v>46763</v>
      </c>
      <c r="B12676" t="s">
        <v>46756</v>
      </c>
      <c r="C12676" t="s">
        <v>46757</v>
      </c>
      <c r="E12676" t="s">
        <v>46764</v>
      </c>
    </row>
    <row r="12677" spans="1:5" x14ac:dyDescent="0.3">
      <c r="A12677" t="s">
        <v>46765</v>
      </c>
      <c r="B12677" t="s">
        <v>46766</v>
      </c>
      <c r="C12677" t="s">
        <v>46767</v>
      </c>
      <c r="E12677" t="s">
        <v>46768</v>
      </c>
    </row>
    <row r="12678" spans="1:5" x14ac:dyDescent="0.3">
      <c r="A12678" t="s">
        <v>46769</v>
      </c>
      <c r="B12678" t="s">
        <v>46770</v>
      </c>
      <c r="C12678" t="s">
        <v>46771</v>
      </c>
      <c r="E12678" t="s">
        <v>46772</v>
      </c>
    </row>
    <row r="12679" spans="1:5" x14ac:dyDescent="0.3">
      <c r="A12679" t="s">
        <v>46773</v>
      </c>
      <c r="B12679" t="s">
        <v>46766</v>
      </c>
      <c r="C12679" t="s">
        <v>46774</v>
      </c>
      <c r="E12679" t="s">
        <v>46775</v>
      </c>
    </row>
    <row r="12680" spans="1:5" x14ac:dyDescent="0.3">
      <c r="A12680" t="s">
        <v>46776</v>
      </c>
      <c r="B12680" t="s">
        <v>46766</v>
      </c>
      <c r="C12680" t="s">
        <v>46777</v>
      </c>
      <c r="E12680" t="s">
        <v>46778</v>
      </c>
    </row>
    <row r="12681" spans="1:5" x14ac:dyDescent="0.3">
      <c r="A12681" t="s">
        <v>46779</v>
      </c>
      <c r="B12681" t="s">
        <v>46766</v>
      </c>
      <c r="C12681" t="s">
        <v>46780</v>
      </c>
      <c r="E12681" t="s">
        <v>46781</v>
      </c>
    </row>
    <row r="12682" spans="1:5" x14ac:dyDescent="0.3">
      <c r="A12682" t="s">
        <v>46782</v>
      </c>
      <c r="B12682" t="s">
        <v>46766</v>
      </c>
      <c r="C12682" t="s">
        <v>46783</v>
      </c>
      <c r="E12682" t="s">
        <v>46784</v>
      </c>
    </row>
    <row r="12683" spans="1:5" x14ac:dyDescent="0.3">
      <c r="A12683" t="s">
        <v>46785</v>
      </c>
      <c r="B12683" t="s">
        <v>46766</v>
      </c>
      <c r="C12683" t="s">
        <v>46786</v>
      </c>
      <c r="E12683" t="s">
        <v>46787</v>
      </c>
    </row>
    <row r="12684" spans="1:5" x14ac:dyDescent="0.3">
      <c r="A12684" t="s">
        <v>46788</v>
      </c>
      <c r="B12684" t="s">
        <v>46789</v>
      </c>
      <c r="C12684" t="s">
        <v>1376</v>
      </c>
      <c r="E12684" t="s">
        <v>1376</v>
      </c>
    </row>
    <row r="12685" spans="1:5" x14ac:dyDescent="0.3">
      <c r="A12685" t="s">
        <v>46790</v>
      </c>
      <c r="B12685" t="s">
        <v>46791</v>
      </c>
      <c r="C12685" t="s">
        <v>46792</v>
      </c>
      <c r="E12685" t="s">
        <v>46793</v>
      </c>
    </row>
    <row r="12686" spans="1:5" x14ac:dyDescent="0.3">
      <c r="A12686" t="s">
        <v>46794</v>
      </c>
      <c r="B12686" t="s">
        <v>46795</v>
      </c>
      <c r="C12686" t="s">
        <v>15090</v>
      </c>
      <c r="E12686" t="s">
        <v>15090</v>
      </c>
    </row>
    <row r="12687" spans="1:5" x14ac:dyDescent="0.3">
      <c r="A12687" t="s">
        <v>46796</v>
      </c>
      <c r="B12687" t="s">
        <v>46795</v>
      </c>
      <c r="C12687" t="s">
        <v>46797</v>
      </c>
      <c r="E12687" t="s">
        <v>46798</v>
      </c>
    </row>
    <row r="12688" spans="1:5" x14ac:dyDescent="0.3">
      <c r="A12688" t="s">
        <v>46799</v>
      </c>
      <c r="B12688" t="s">
        <v>46800</v>
      </c>
      <c r="C12688" t="s">
        <v>21334</v>
      </c>
      <c r="E12688" t="s">
        <v>46801</v>
      </c>
    </row>
    <row r="12689" spans="1:5" x14ac:dyDescent="0.3">
      <c r="A12689" t="s">
        <v>46802</v>
      </c>
      <c r="B12689" t="s">
        <v>46803</v>
      </c>
      <c r="C12689" t="s">
        <v>46804</v>
      </c>
      <c r="E12689" t="s">
        <v>46805</v>
      </c>
    </row>
    <row r="12690" spans="1:5" x14ac:dyDescent="0.3">
      <c r="A12690" t="s">
        <v>46806</v>
      </c>
      <c r="B12690" t="s">
        <v>46807</v>
      </c>
      <c r="C12690" t="s">
        <v>46808</v>
      </c>
      <c r="E12690" t="s">
        <v>46809</v>
      </c>
    </row>
    <row r="12691" spans="1:5" x14ac:dyDescent="0.3">
      <c r="A12691" t="s">
        <v>46810</v>
      </c>
      <c r="B12691" t="s">
        <v>46811</v>
      </c>
      <c r="C12691" t="s">
        <v>46812</v>
      </c>
      <c r="E12691" t="s">
        <v>46813</v>
      </c>
    </row>
    <row r="12692" spans="1:5" x14ac:dyDescent="0.3">
      <c r="A12692" t="s">
        <v>46814</v>
      </c>
      <c r="B12692" t="s">
        <v>46815</v>
      </c>
      <c r="C12692" t="s">
        <v>8771</v>
      </c>
      <c r="E12692" t="s">
        <v>46816</v>
      </c>
    </row>
    <row r="12693" spans="1:5" x14ac:dyDescent="0.3">
      <c r="A12693" t="s">
        <v>46817</v>
      </c>
      <c r="B12693" t="s">
        <v>46818</v>
      </c>
      <c r="C12693" t="s">
        <v>46819</v>
      </c>
      <c r="E12693" t="s">
        <v>16742</v>
      </c>
    </row>
    <row r="12694" spans="1:5" x14ac:dyDescent="0.3">
      <c r="A12694" t="s">
        <v>46820</v>
      </c>
      <c r="B12694" t="s">
        <v>46821</v>
      </c>
      <c r="C12694" t="s">
        <v>14186</v>
      </c>
      <c r="E12694" t="s">
        <v>46822</v>
      </c>
    </row>
    <row r="12695" spans="1:5" x14ac:dyDescent="0.3">
      <c r="A12695" t="s">
        <v>46823</v>
      </c>
      <c r="B12695" t="s">
        <v>46821</v>
      </c>
      <c r="C12695" t="s">
        <v>41801</v>
      </c>
      <c r="E12695" t="s">
        <v>46824</v>
      </c>
    </row>
    <row r="12696" spans="1:5" x14ac:dyDescent="0.3">
      <c r="A12696" t="s">
        <v>46825</v>
      </c>
      <c r="B12696" t="s">
        <v>46821</v>
      </c>
      <c r="C12696" t="s">
        <v>41801</v>
      </c>
      <c r="E12696" t="s">
        <v>46826</v>
      </c>
    </row>
    <row r="12697" spans="1:5" x14ac:dyDescent="0.3">
      <c r="A12697" t="s">
        <v>46827</v>
      </c>
      <c r="B12697" t="s">
        <v>46821</v>
      </c>
      <c r="C12697" t="s">
        <v>41801</v>
      </c>
      <c r="E12697" t="s">
        <v>46828</v>
      </c>
    </row>
    <row r="12698" spans="1:5" x14ac:dyDescent="0.3">
      <c r="A12698" t="s">
        <v>46829</v>
      </c>
      <c r="B12698" t="s">
        <v>46830</v>
      </c>
      <c r="C12698" t="s">
        <v>46831</v>
      </c>
      <c r="E12698" t="s">
        <v>46822</v>
      </c>
    </row>
    <row r="12699" spans="1:5" x14ac:dyDescent="0.3">
      <c r="A12699" t="s">
        <v>46832</v>
      </c>
      <c r="B12699" t="s">
        <v>46833</v>
      </c>
      <c r="C12699" t="s">
        <v>16742</v>
      </c>
      <c r="E12699" t="s">
        <v>46834</v>
      </c>
    </row>
    <row r="12700" spans="1:5" x14ac:dyDescent="0.3">
      <c r="A12700" t="s">
        <v>46835</v>
      </c>
      <c r="B12700" t="s">
        <v>46836</v>
      </c>
      <c r="C12700" t="s">
        <v>46837</v>
      </c>
      <c r="E12700" t="s">
        <v>46838</v>
      </c>
    </row>
    <row r="12701" spans="1:5" x14ac:dyDescent="0.3">
      <c r="A12701" t="s">
        <v>46839</v>
      </c>
      <c r="B12701" t="s">
        <v>46840</v>
      </c>
      <c r="C12701" t="s">
        <v>14186</v>
      </c>
      <c r="E12701" t="s">
        <v>14186</v>
      </c>
    </row>
    <row r="12702" spans="1:5" x14ac:dyDescent="0.3">
      <c r="A12702" t="s">
        <v>46841</v>
      </c>
      <c r="B12702" t="s">
        <v>46842</v>
      </c>
      <c r="C12702" t="s">
        <v>46843</v>
      </c>
      <c r="E12702" t="s">
        <v>46844</v>
      </c>
    </row>
    <row r="12703" spans="1:5" x14ac:dyDescent="0.3">
      <c r="A12703" t="s">
        <v>46845</v>
      </c>
      <c r="B12703" t="s">
        <v>46846</v>
      </c>
      <c r="C12703" t="s">
        <v>46847</v>
      </c>
      <c r="E12703" t="s">
        <v>46848</v>
      </c>
    </row>
    <row r="12704" spans="1:5" x14ac:dyDescent="0.3">
      <c r="A12704" t="s">
        <v>46849</v>
      </c>
      <c r="B12704" t="s">
        <v>46850</v>
      </c>
      <c r="C12704" t="s">
        <v>46851</v>
      </c>
      <c r="E12704" t="s">
        <v>46852</v>
      </c>
    </row>
    <row r="12705" spans="1:5" x14ac:dyDescent="0.3">
      <c r="A12705" t="s">
        <v>46853</v>
      </c>
      <c r="B12705" t="s">
        <v>46850</v>
      </c>
      <c r="C12705" t="s">
        <v>46854</v>
      </c>
      <c r="E12705" t="s">
        <v>46855</v>
      </c>
    </row>
    <row r="12706" spans="1:5" x14ac:dyDescent="0.3">
      <c r="A12706" t="s">
        <v>46856</v>
      </c>
      <c r="B12706" t="s">
        <v>46850</v>
      </c>
      <c r="C12706" t="s">
        <v>46854</v>
      </c>
      <c r="E12706" t="s">
        <v>46857</v>
      </c>
    </row>
    <row r="12707" spans="1:5" x14ac:dyDescent="0.3">
      <c r="A12707" t="s">
        <v>46858</v>
      </c>
      <c r="B12707" t="s">
        <v>46850</v>
      </c>
      <c r="C12707" t="s">
        <v>46851</v>
      </c>
      <c r="E12707" t="s">
        <v>46857</v>
      </c>
    </row>
    <row r="12708" spans="1:5" x14ac:dyDescent="0.3">
      <c r="A12708" t="s">
        <v>46859</v>
      </c>
      <c r="B12708" t="s">
        <v>46860</v>
      </c>
      <c r="C12708" t="s">
        <v>46861</v>
      </c>
      <c r="E12708" t="s">
        <v>46862</v>
      </c>
    </row>
    <row r="12709" spans="1:5" x14ac:dyDescent="0.3">
      <c r="A12709" t="s">
        <v>46863</v>
      </c>
      <c r="B12709" t="s">
        <v>46864</v>
      </c>
      <c r="C12709" t="s">
        <v>19833</v>
      </c>
      <c r="E12709" t="s">
        <v>46865</v>
      </c>
    </row>
    <row r="12710" spans="1:5" x14ac:dyDescent="0.3">
      <c r="A12710" t="s">
        <v>46866</v>
      </c>
      <c r="B12710" t="s">
        <v>46864</v>
      </c>
      <c r="C12710" t="s">
        <v>26909</v>
      </c>
      <c r="E12710" t="s">
        <v>46867</v>
      </c>
    </row>
    <row r="12711" spans="1:5" x14ac:dyDescent="0.3">
      <c r="A12711" t="s">
        <v>46868</v>
      </c>
      <c r="B12711" t="s">
        <v>46869</v>
      </c>
      <c r="C12711" t="s">
        <v>46870</v>
      </c>
      <c r="E12711" t="s">
        <v>46871</v>
      </c>
    </row>
    <row r="12712" spans="1:5" x14ac:dyDescent="0.3">
      <c r="A12712" t="s">
        <v>46872</v>
      </c>
      <c r="B12712" t="s">
        <v>46873</v>
      </c>
      <c r="C12712" t="s">
        <v>46874</v>
      </c>
      <c r="E12712" t="s">
        <v>46875</v>
      </c>
    </row>
    <row r="12713" spans="1:5" x14ac:dyDescent="0.3">
      <c r="A12713" t="s">
        <v>46876</v>
      </c>
      <c r="B12713" t="s">
        <v>46877</v>
      </c>
      <c r="C12713" t="s">
        <v>46878</v>
      </c>
      <c r="E12713" t="s">
        <v>46879</v>
      </c>
    </row>
    <row r="12714" spans="1:5" x14ac:dyDescent="0.3">
      <c r="A12714" t="s">
        <v>46880</v>
      </c>
      <c r="B12714" t="s">
        <v>46881</v>
      </c>
      <c r="C12714" t="s">
        <v>46878</v>
      </c>
      <c r="E12714" t="s">
        <v>46882</v>
      </c>
    </row>
    <row r="12715" spans="1:5" x14ac:dyDescent="0.3">
      <c r="A12715" t="s">
        <v>46883</v>
      </c>
      <c r="B12715" t="s">
        <v>46881</v>
      </c>
      <c r="C12715" t="s">
        <v>46878</v>
      </c>
      <c r="E12715" t="s">
        <v>46884</v>
      </c>
    </row>
    <row r="12716" spans="1:5" x14ac:dyDescent="0.3">
      <c r="A12716" t="s">
        <v>46885</v>
      </c>
      <c r="B12716" t="s">
        <v>46886</v>
      </c>
      <c r="C12716" t="s">
        <v>46887</v>
      </c>
      <c r="E12716" t="s">
        <v>46888</v>
      </c>
    </row>
    <row r="12717" spans="1:5" x14ac:dyDescent="0.3">
      <c r="A12717" t="s">
        <v>46889</v>
      </c>
      <c r="B12717" t="s">
        <v>46890</v>
      </c>
      <c r="C12717" t="s">
        <v>46891</v>
      </c>
      <c r="E12717" t="s">
        <v>46892</v>
      </c>
    </row>
    <row r="12718" spans="1:5" x14ac:dyDescent="0.3">
      <c r="A12718" t="s">
        <v>46893</v>
      </c>
      <c r="B12718" t="s">
        <v>46894</v>
      </c>
      <c r="C12718" t="s">
        <v>46895</v>
      </c>
      <c r="E12718" t="s">
        <v>46896</v>
      </c>
    </row>
    <row r="12719" spans="1:5" x14ac:dyDescent="0.3">
      <c r="A12719" t="s">
        <v>46897</v>
      </c>
      <c r="B12719" t="s">
        <v>46894</v>
      </c>
      <c r="C12719" t="s">
        <v>46895</v>
      </c>
      <c r="E12719" t="s">
        <v>46898</v>
      </c>
    </row>
    <row r="12720" spans="1:5" x14ac:dyDescent="0.3">
      <c r="A12720" t="s">
        <v>46899</v>
      </c>
      <c r="B12720" t="s">
        <v>46900</v>
      </c>
      <c r="C12720" t="s">
        <v>3939</v>
      </c>
      <c r="E12720" t="s">
        <v>46901</v>
      </c>
    </row>
    <row r="12721" spans="1:5" x14ac:dyDescent="0.3">
      <c r="A12721" t="s">
        <v>46902</v>
      </c>
      <c r="B12721" t="s">
        <v>46903</v>
      </c>
      <c r="C12721" t="s">
        <v>46904</v>
      </c>
      <c r="E12721" t="s">
        <v>46905</v>
      </c>
    </row>
    <row r="12722" spans="1:5" x14ac:dyDescent="0.3">
      <c r="A12722" t="s">
        <v>46906</v>
      </c>
      <c r="B12722" t="s">
        <v>46907</v>
      </c>
      <c r="C12722" t="s">
        <v>3939</v>
      </c>
      <c r="E12722" t="s">
        <v>46908</v>
      </c>
    </row>
    <row r="12723" spans="1:5" x14ac:dyDescent="0.3">
      <c r="A12723" t="s">
        <v>46909</v>
      </c>
      <c r="B12723" t="s">
        <v>46910</v>
      </c>
      <c r="C12723" t="s">
        <v>14775</v>
      </c>
      <c r="E12723" t="s">
        <v>46911</v>
      </c>
    </row>
    <row r="12724" spans="1:5" x14ac:dyDescent="0.3">
      <c r="A12724" t="s">
        <v>46912</v>
      </c>
      <c r="B12724" t="s">
        <v>46913</v>
      </c>
      <c r="C12724" t="s">
        <v>46737</v>
      </c>
      <c r="E12724" t="s">
        <v>46738</v>
      </c>
    </row>
    <row r="12725" spans="1:5" x14ac:dyDescent="0.3">
      <c r="A12725" t="s">
        <v>46914</v>
      </c>
      <c r="B12725" t="s">
        <v>46915</v>
      </c>
      <c r="C12725" t="s">
        <v>46916</v>
      </c>
      <c r="E12725" t="s">
        <v>46917</v>
      </c>
    </row>
    <row r="12726" spans="1:5" x14ac:dyDescent="0.3">
      <c r="A12726" t="s">
        <v>46918</v>
      </c>
      <c r="B12726" t="s">
        <v>46919</v>
      </c>
      <c r="C12726" t="s">
        <v>16784</v>
      </c>
      <c r="E12726" t="s">
        <v>46920</v>
      </c>
    </row>
    <row r="12727" spans="1:5" x14ac:dyDescent="0.3">
      <c r="A12727" t="s">
        <v>46921</v>
      </c>
      <c r="B12727" t="s">
        <v>46922</v>
      </c>
      <c r="C12727" t="s">
        <v>16784</v>
      </c>
      <c r="E12727" t="s">
        <v>46923</v>
      </c>
    </row>
    <row r="12728" spans="1:5" x14ac:dyDescent="0.3">
      <c r="A12728" t="s">
        <v>46924</v>
      </c>
      <c r="B12728" t="s">
        <v>46925</v>
      </c>
      <c r="C12728" t="s">
        <v>16784</v>
      </c>
      <c r="E12728" t="s">
        <v>46926</v>
      </c>
    </row>
    <row r="12729" spans="1:5" x14ac:dyDescent="0.3">
      <c r="A12729" t="s">
        <v>46927</v>
      </c>
      <c r="B12729" t="s">
        <v>46928</v>
      </c>
      <c r="C12729" t="s">
        <v>46929</v>
      </c>
      <c r="E12729" t="s">
        <v>46930</v>
      </c>
    </row>
    <row r="12730" spans="1:5" x14ac:dyDescent="0.3">
      <c r="A12730" t="s">
        <v>46931</v>
      </c>
      <c r="B12730" t="s">
        <v>46932</v>
      </c>
      <c r="C12730" t="s">
        <v>16784</v>
      </c>
      <c r="E12730" t="s">
        <v>46933</v>
      </c>
    </row>
    <row r="12731" spans="1:5" x14ac:dyDescent="0.3">
      <c r="A12731" t="s">
        <v>46934</v>
      </c>
      <c r="B12731" t="s">
        <v>46935</v>
      </c>
      <c r="C12731" t="s">
        <v>46936</v>
      </c>
      <c r="E12731" t="s">
        <v>46937</v>
      </c>
    </row>
    <row r="12732" spans="1:5" x14ac:dyDescent="0.3">
      <c r="A12732" t="s">
        <v>46938</v>
      </c>
      <c r="B12732" t="s">
        <v>46939</v>
      </c>
      <c r="C12732" t="s">
        <v>46940</v>
      </c>
      <c r="E12732" t="s">
        <v>46941</v>
      </c>
    </row>
    <row r="12733" spans="1:5" x14ac:dyDescent="0.3">
      <c r="A12733" t="s">
        <v>46942</v>
      </c>
      <c r="B12733" t="s">
        <v>46943</v>
      </c>
      <c r="C12733" t="s">
        <v>46944</v>
      </c>
      <c r="E12733" t="s">
        <v>46945</v>
      </c>
    </row>
    <row r="12734" spans="1:5" x14ac:dyDescent="0.3">
      <c r="A12734" t="s">
        <v>46946</v>
      </c>
      <c r="B12734" t="s">
        <v>46947</v>
      </c>
      <c r="C12734" t="s">
        <v>16784</v>
      </c>
      <c r="E12734" t="s">
        <v>46948</v>
      </c>
    </row>
    <row r="12735" spans="1:5" x14ac:dyDescent="0.3">
      <c r="A12735" t="s">
        <v>46949</v>
      </c>
      <c r="B12735" t="s">
        <v>46950</v>
      </c>
      <c r="C12735" t="s">
        <v>3798</v>
      </c>
      <c r="E12735" t="s">
        <v>46951</v>
      </c>
    </row>
    <row r="12736" spans="1:5" x14ac:dyDescent="0.3">
      <c r="A12736" t="s">
        <v>46952</v>
      </c>
      <c r="B12736" t="s">
        <v>46953</v>
      </c>
      <c r="C12736" t="s">
        <v>46954</v>
      </c>
      <c r="E12736" t="s">
        <v>46955</v>
      </c>
    </row>
    <row r="12737" spans="1:5" x14ac:dyDescent="0.3">
      <c r="A12737" t="s">
        <v>46956</v>
      </c>
      <c r="B12737" t="s">
        <v>46957</v>
      </c>
      <c r="C12737" t="s">
        <v>46958</v>
      </c>
      <c r="E12737" t="s">
        <v>46959</v>
      </c>
    </row>
    <row r="12738" spans="1:5" x14ac:dyDescent="0.3">
      <c r="A12738" t="s">
        <v>46960</v>
      </c>
      <c r="B12738" t="s">
        <v>46957</v>
      </c>
      <c r="C12738" t="s">
        <v>46958</v>
      </c>
      <c r="E12738" t="s">
        <v>46961</v>
      </c>
    </row>
    <row r="12739" spans="1:5" x14ac:dyDescent="0.3">
      <c r="A12739" t="s">
        <v>46962</v>
      </c>
      <c r="B12739" t="s">
        <v>46963</v>
      </c>
      <c r="C12739" t="s">
        <v>46964</v>
      </c>
      <c r="E12739" t="s">
        <v>46965</v>
      </c>
    </row>
    <row r="12740" spans="1:5" x14ac:dyDescent="0.3">
      <c r="A12740" t="s">
        <v>46966</v>
      </c>
      <c r="B12740" t="s">
        <v>46963</v>
      </c>
      <c r="C12740" t="s">
        <v>46967</v>
      </c>
      <c r="E12740" t="s">
        <v>46968</v>
      </c>
    </row>
    <row r="12741" spans="1:5" x14ac:dyDescent="0.3">
      <c r="A12741" t="s">
        <v>46969</v>
      </c>
      <c r="B12741" t="s">
        <v>46963</v>
      </c>
      <c r="C12741" t="s">
        <v>46970</v>
      </c>
      <c r="E12741" t="s">
        <v>46971</v>
      </c>
    </row>
    <row r="12742" spans="1:5" x14ac:dyDescent="0.3">
      <c r="A12742" t="s">
        <v>46972</v>
      </c>
      <c r="B12742" t="s">
        <v>46963</v>
      </c>
      <c r="C12742" t="s">
        <v>46973</v>
      </c>
      <c r="E12742" t="s">
        <v>46974</v>
      </c>
    </row>
    <row r="12743" spans="1:5" x14ac:dyDescent="0.3">
      <c r="A12743" t="s">
        <v>46975</v>
      </c>
      <c r="B12743" t="s">
        <v>46963</v>
      </c>
      <c r="C12743" t="s">
        <v>46976</v>
      </c>
      <c r="E12743" t="s">
        <v>46977</v>
      </c>
    </row>
    <row r="12744" spans="1:5" x14ac:dyDescent="0.3">
      <c r="A12744" t="s">
        <v>46978</v>
      </c>
      <c r="B12744" t="s">
        <v>46979</v>
      </c>
      <c r="C12744" t="s">
        <v>4651</v>
      </c>
      <c r="E12744" t="s">
        <v>46980</v>
      </c>
    </row>
    <row r="12745" spans="1:5" x14ac:dyDescent="0.3">
      <c r="A12745" t="s">
        <v>46981</v>
      </c>
      <c r="B12745" t="s">
        <v>46982</v>
      </c>
      <c r="C12745" t="s">
        <v>13657</v>
      </c>
      <c r="E12745" t="s">
        <v>46983</v>
      </c>
    </row>
    <row r="12746" spans="1:5" x14ac:dyDescent="0.3">
      <c r="A12746" t="s">
        <v>46984</v>
      </c>
      <c r="B12746" t="s">
        <v>46985</v>
      </c>
      <c r="C12746" t="s">
        <v>11652</v>
      </c>
      <c r="E12746" t="s">
        <v>11652</v>
      </c>
    </row>
    <row r="12747" spans="1:5" x14ac:dyDescent="0.3">
      <c r="A12747" t="s">
        <v>46986</v>
      </c>
      <c r="B12747" t="s">
        <v>46987</v>
      </c>
      <c r="C12747" t="s">
        <v>11652</v>
      </c>
      <c r="E12747" t="s">
        <v>11652</v>
      </c>
    </row>
    <row r="12748" spans="1:5" x14ac:dyDescent="0.3">
      <c r="A12748" t="s">
        <v>46988</v>
      </c>
      <c r="B12748" t="s">
        <v>46989</v>
      </c>
      <c r="C12748" t="s">
        <v>11652</v>
      </c>
      <c r="E12748" t="s">
        <v>46990</v>
      </c>
    </row>
    <row r="12749" spans="1:5" x14ac:dyDescent="0.3">
      <c r="A12749" t="s">
        <v>46991</v>
      </c>
      <c r="B12749" t="s">
        <v>46992</v>
      </c>
      <c r="C12749" t="s">
        <v>4642</v>
      </c>
      <c r="E12749" t="s">
        <v>46993</v>
      </c>
    </row>
    <row r="12750" spans="1:5" x14ac:dyDescent="0.3">
      <c r="A12750" t="s">
        <v>46994</v>
      </c>
      <c r="B12750" t="s">
        <v>46995</v>
      </c>
      <c r="C12750" t="s">
        <v>46996</v>
      </c>
      <c r="E12750" t="s">
        <v>46997</v>
      </c>
    </row>
    <row r="12751" spans="1:5" x14ac:dyDescent="0.3">
      <c r="A12751" t="s">
        <v>46998</v>
      </c>
      <c r="B12751" t="s">
        <v>46999</v>
      </c>
      <c r="C12751" t="s">
        <v>6997</v>
      </c>
      <c r="E12751" t="s">
        <v>47000</v>
      </c>
    </row>
    <row r="12752" spans="1:5" x14ac:dyDescent="0.3">
      <c r="A12752" t="s">
        <v>47001</v>
      </c>
      <c r="B12752" t="s">
        <v>46999</v>
      </c>
      <c r="C12752" t="s">
        <v>47002</v>
      </c>
      <c r="E12752" t="s">
        <v>47003</v>
      </c>
    </row>
    <row r="12753" spans="1:5" x14ac:dyDescent="0.3">
      <c r="A12753" t="s">
        <v>47004</v>
      </c>
      <c r="B12753" t="s">
        <v>46999</v>
      </c>
      <c r="C12753" t="s">
        <v>6997</v>
      </c>
      <c r="E12753" t="s">
        <v>47005</v>
      </c>
    </row>
    <row r="12754" spans="1:5" x14ac:dyDescent="0.3">
      <c r="A12754" t="s">
        <v>47006</v>
      </c>
      <c r="B12754" t="s">
        <v>46999</v>
      </c>
      <c r="C12754" t="s">
        <v>6997</v>
      </c>
      <c r="E12754" t="s">
        <v>47007</v>
      </c>
    </row>
    <row r="12755" spans="1:5" x14ac:dyDescent="0.3">
      <c r="A12755" t="s">
        <v>47008</v>
      </c>
      <c r="B12755" t="s">
        <v>46999</v>
      </c>
      <c r="C12755" t="s">
        <v>6997</v>
      </c>
      <c r="E12755" t="s">
        <v>47009</v>
      </c>
    </row>
    <row r="12756" spans="1:5" x14ac:dyDescent="0.3">
      <c r="A12756" t="s">
        <v>47010</v>
      </c>
      <c r="B12756" t="s">
        <v>47011</v>
      </c>
      <c r="C12756" t="s">
        <v>45539</v>
      </c>
      <c r="E12756" t="s">
        <v>47012</v>
      </c>
    </row>
    <row r="12757" spans="1:5" x14ac:dyDescent="0.3">
      <c r="A12757" t="s">
        <v>47013</v>
      </c>
      <c r="B12757" t="s">
        <v>47014</v>
      </c>
      <c r="C12757" t="s">
        <v>1276</v>
      </c>
      <c r="E12757" t="s">
        <v>47015</v>
      </c>
    </row>
    <row r="12758" spans="1:5" x14ac:dyDescent="0.3">
      <c r="A12758" t="s">
        <v>47016</v>
      </c>
      <c r="B12758" t="s">
        <v>47017</v>
      </c>
      <c r="C12758" t="s">
        <v>1281</v>
      </c>
      <c r="E12758" t="s">
        <v>47018</v>
      </c>
    </row>
    <row r="12759" spans="1:5" x14ac:dyDescent="0.3">
      <c r="A12759" t="s">
        <v>47019</v>
      </c>
      <c r="B12759" t="s">
        <v>47020</v>
      </c>
      <c r="C12759" t="s">
        <v>47021</v>
      </c>
      <c r="E12759" t="s">
        <v>47022</v>
      </c>
    </row>
    <row r="12760" spans="1:5" x14ac:dyDescent="0.3">
      <c r="A12760" t="s">
        <v>47023</v>
      </c>
      <c r="B12760" t="s">
        <v>47024</v>
      </c>
      <c r="C12760" t="s">
        <v>1281</v>
      </c>
      <c r="E12760" t="s">
        <v>47025</v>
      </c>
    </row>
    <row r="12761" spans="1:5" x14ac:dyDescent="0.3">
      <c r="A12761" t="s">
        <v>47026</v>
      </c>
      <c r="B12761" t="s">
        <v>47027</v>
      </c>
      <c r="C12761" t="s">
        <v>47028</v>
      </c>
      <c r="E12761" t="s">
        <v>47029</v>
      </c>
    </row>
    <row r="12762" spans="1:5" x14ac:dyDescent="0.3">
      <c r="A12762" t="s">
        <v>47030</v>
      </c>
      <c r="B12762" t="s">
        <v>47027</v>
      </c>
      <c r="C12762" t="s">
        <v>1281</v>
      </c>
      <c r="E12762" t="s">
        <v>47031</v>
      </c>
    </row>
    <row r="12763" spans="1:5" x14ac:dyDescent="0.3">
      <c r="A12763" t="s">
        <v>47032</v>
      </c>
      <c r="B12763" t="s">
        <v>47033</v>
      </c>
      <c r="C12763" t="s">
        <v>1281</v>
      </c>
      <c r="E12763" t="s">
        <v>47034</v>
      </c>
    </row>
    <row r="12764" spans="1:5" x14ac:dyDescent="0.3">
      <c r="A12764" t="s">
        <v>47035</v>
      </c>
      <c r="B12764" t="s">
        <v>47033</v>
      </c>
      <c r="C12764" t="s">
        <v>47036</v>
      </c>
      <c r="E12764" t="s">
        <v>47037</v>
      </c>
    </row>
    <row r="12765" spans="1:5" x14ac:dyDescent="0.3">
      <c r="A12765" t="s">
        <v>47038</v>
      </c>
      <c r="B12765" t="s">
        <v>47033</v>
      </c>
      <c r="C12765" t="s">
        <v>47039</v>
      </c>
      <c r="E12765" t="s">
        <v>47040</v>
      </c>
    </row>
    <row r="12766" spans="1:5" x14ac:dyDescent="0.3">
      <c r="A12766" t="s">
        <v>47041</v>
      </c>
      <c r="B12766" t="s">
        <v>47042</v>
      </c>
      <c r="C12766" t="s">
        <v>43000</v>
      </c>
      <c r="E12766" t="s">
        <v>47043</v>
      </c>
    </row>
    <row r="12767" spans="1:5" x14ac:dyDescent="0.3">
      <c r="A12767" t="s">
        <v>47044</v>
      </c>
      <c r="B12767" t="s">
        <v>47045</v>
      </c>
      <c r="C12767" t="s">
        <v>47046</v>
      </c>
      <c r="E12767" t="s">
        <v>47047</v>
      </c>
    </row>
    <row r="12768" spans="1:5" x14ac:dyDescent="0.3">
      <c r="A12768" t="s">
        <v>47048</v>
      </c>
      <c r="B12768" t="s">
        <v>47049</v>
      </c>
      <c r="C12768" t="s">
        <v>34366</v>
      </c>
      <c r="E12768" t="s">
        <v>47050</v>
      </c>
    </row>
    <row r="12769" spans="1:5" x14ac:dyDescent="0.3">
      <c r="A12769" t="s">
        <v>47051</v>
      </c>
      <c r="B12769" t="s">
        <v>47052</v>
      </c>
      <c r="C12769" t="s">
        <v>47053</v>
      </c>
      <c r="E12769" t="s">
        <v>47054</v>
      </c>
    </row>
    <row r="12770" spans="1:5" x14ac:dyDescent="0.3">
      <c r="A12770" t="s">
        <v>47055</v>
      </c>
      <c r="B12770" t="s">
        <v>47052</v>
      </c>
      <c r="C12770" t="s">
        <v>47053</v>
      </c>
      <c r="E12770" t="s">
        <v>47056</v>
      </c>
    </row>
    <row r="12771" spans="1:5" x14ac:dyDescent="0.3">
      <c r="A12771" t="s">
        <v>47057</v>
      </c>
      <c r="B12771" t="s">
        <v>47052</v>
      </c>
      <c r="C12771" t="s">
        <v>47053</v>
      </c>
      <c r="E12771" t="s">
        <v>47058</v>
      </c>
    </row>
    <row r="12772" spans="1:5" x14ac:dyDescent="0.3">
      <c r="A12772" t="s">
        <v>47059</v>
      </c>
      <c r="B12772" t="s">
        <v>47052</v>
      </c>
      <c r="C12772" t="s">
        <v>47053</v>
      </c>
      <c r="E12772" t="s">
        <v>47060</v>
      </c>
    </row>
    <row r="12773" spans="1:5" x14ac:dyDescent="0.3">
      <c r="A12773" t="s">
        <v>47061</v>
      </c>
      <c r="B12773" t="s">
        <v>47062</v>
      </c>
      <c r="C12773" t="s">
        <v>1281</v>
      </c>
      <c r="E12773" t="s">
        <v>47063</v>
      </c>
    </row>
    <row r="12774" spans="1:5" x14ac:dyDescent="0.3">
      <c r="A12774" t="s">
        <v>47064</v>
      </c>
      <c r="B12774" t="s">
        <v>47065</v>
      </c>
      <c r="C12774" t="s">
        <v>47028</v>
      </c>
      <c r="E12774" t="s">
        <v>47066</v>
      </c>
    </row>
    <row r="12775" spans="1:5" x14ac:dyDescent="0.3">
      <c r="A12775" t="s">
        <v>47067</v>
      </c>
      <c r="B12775" t="s">
        <v>47068</v>
      </c>
      <c r="C12775" t="s">
        <v>47069</v>
      </c>
      <c r="E12775" t="s">
        <v>47070</v>
      </c>
    </row>
    <row r="12776" spans="1:5" x14ac:dyDescent="0.3">
      <c r="A12776" t="s">
        <v>47071</v>
      </c>
      <c r="B12776" t="s">
        <v>47072</v>
      </c>
      <c r="C12776" t="s">
        <v>47073</v>
      </c>
      <c r="E12776" t="s">
        <v>47074</v>
      </c>
    </row>
    <row r="12777" spans="1:5" x14ac:dyDescent="0.3">
      <c r="A12777" t="s">
        <v>47075</v>
      </c>
      <c r="B12777" t="s">
        <v>47076</v>
      </c>
      <c r="C12777" t="s">
        <v>47077</v>
      </c>
      <c r="E12777" t="s">
        <v>47078</v>
      </c>
    </row>
    <row r="12778" spans="1:5" x14ac:dyDescent="0.3">
      <c r="A12778" t="s">
        <v>47079</v>
      </c>
      <c r="B12778" t="s">
        <v>47080</v>
      </c>
      <c r="C12778" t="s">
        <v>1674</v>
      </c>
      <c r="E12778" t="s">
        <v>47081</v>
      </c>
    </row>
    <row r="12779" spans="1:5" x14ac:dyDescent="0.3">
      <c r="A12779" t="s">
        <v>47082</v>
      </c>
      <c r="B12779" t="s">
        <v>47083</v>
      </c>
      <c r="C12779" t="s">
        <v>310</v>
      </c>
      <c r="E12779" t="s">
        <v>47084</v>
      </c>
    </row>
    <row r="12780" spans="1:5" x14ac:dyDescent="0.3">
      <c r="A12780" t="s">
        <v>47085</v>
      </c>
      <c r="B12780" t="s">
        <v>47086</v>
      </c>
      <c r="C12780" t="s">
        <v>13144</v>
      </c>
      <c r="E12780" t="s">
        <v>47087</v>
      </c>
    </row>
    <row r="12781" spans="1:5" x14ac:dyDescent="0.3">
      <c r="A12781" t="s">
        <v>47088</v>
      </c>
      <c r="B12781" t="s">
        <v>47089</v>
      </c>
      <c r="C12781" t="s">
        <v>47090</v>
      </c>
      <c r="E12781" t="s">
        <v>47091</v>
      </c>
    </row>
    <row r="12782" spans="1:5" x14ac:dyDescent="0.3">
      <c r="A12782" t="s">
        <v>47092</v>
      </c>
      <c r="B12782" t="s">
        <v>47089</v>
      </c>
      <c r="C12782" t="s">
        <v>47093</v>
      </c>
      <c r="E12782" t="s">
        <v>47093</v>
      </c>
    </row>
    <row r="12783" spans="1:5" x14ac:dyDescent="0.3">
      <c r="A12783" t="s">
        <v>47094</v>
      </c>
      <c r="B12783" t="s">
        <v>47095</v>
      </c>
      <c r="C12783" t="s">
        <v>10468</v>
      </c>
      <c r="E12783" t="s">
        <v>47096</v>
      </c>
    </row>
    <row r="12784" spans="1:5" x14ac:dyDescent="0.3">
      <c r="A12784" t="s">
        <v>47097</v>
      </c>
      <c r="B12784" t="s">
        <v>47095</v>
      </c>
      <c r="C12784" t="s">
        <v>47098</v>
      </c>
      <c r="E12784" t="s">
        <v>47098</v>
      </c>
    </row>
    <row r="12785" spans="1:5" x14ac:dyDescent="0.3">
      <c r="A12785" t="s">
        <v>47099</v>
      </c>
      <c r="B12785" t="s">
        <v>47100</v>
      </c>
      <c r="C12785" t="s">
        <v>4683</v>
      </c>
      <c r="E12785" t="s">
        <v>47101</v>
      </c>
    </row>
    <row r="12786" spans="1:5" x14ac:dyDescent="0.3">
      <c r="A12786" t="s">
        <v>47102</v>
      </c>
      <c r="B12786" t="s">
        <v>47089</v>
      </c>
      <c r="C12786" t="s">
        <v>47103</v>
      </c>
      <c r="E12786" t="s">
        <v>47104</v>
      </c>
    </row>
    <row r="12787" spans="1:5" x14ac:dyDescent="0.3">
      <c r="A12787" t="s">
        <v>47105</v>
      </c>
      <c r="B12787" t="s">
        <v>47106</v>
      </c>
      <c r="C12787" t="s">
        <v>4688</v>
      </c>
      <c r="E12787" t="s">
        <v>47107</v>
      </c>
    </row>
    <row r="12788" spans="1:5" x14ac:dyDescent="0.3">
      <c r="A12788" t="s">
        <v>47108</v>
      </c>
      <c r="B12788" t="s">
        <v>47109</v>
      </c>
      <c r="C12788" t="s">
        <v>47110</v>
      </c>
      <c r="E12788" t="s">
        <v>47111</v>
      </c>
    </row>
    <row r="12789" spans="1:5" x14ac:dyDescent="0.3">
      <c r="A12789" t="s">
        <v>47112</v>
      </c>
      <c r="B12789" t="s">
        <v>47113</v>
      </c>
      <c r="C12789" t="s">
        <v>38069</v>
      </c>
      <c r="E12789" t="s">
        <v>47114</v>
      </c>
    </row>
    <row r="12790" spans="1:5" x14ac:dyDescent="0.3">
      <c r="A12790" t="s">
        <v>47115</v>
      </c>
      <c r="B12790" t="s">
        <v>47116</v>
      </c>
      <c r="C12790" t="s">
        <v>4688</v>
      </c>
      <c r="E12790" t="s">
        <v>47117</v>
      </c>
    </row>
    <row r="12791" spans="1:5" x14ac:dyDescent="0.3">
      <c r="A12791" t="s">
        <v>47118</v>
      </c>
      <c r="B12791" t="s">
        <v>47119</v>
      </c>
      <c r="C12791" t="s">
        <v>26533</v>
      </c>
      <c r="E12791" t="s">
        <v>47120</v>
      </c>
    </row>
    <row r="12792" spans="1:5" x14ac:dyDescent="0.3">
      <c r="A12792" t="s">
        <v>47121</v>
      </c>
      <c r="B12792" t="s">
        <v>47122</v>
      </c>
      <c r="C12792" t="s">
        <v>47123</v>
      </c>
      <c r="E12792" t="s">
        <v>47124</v>
      </c>
    </row>
    <row r="12793" spans="1:5" x14ac:dyDescent="0.3">
      <c r="A12793" t="s">
        <v>47125</v>
      </c>
      <c r="B12793" t="s">
        <v>47126</v>
      </c>
      <c r="C12793" t="s">
        <v>47103</v>
      </c>
      <c r="E12793" t="s">
        <v>47103</v>
      </c>
    </row>
    <row r="12794" spans="1:5" x14ac:dyDescent="0.3">
      <c r="A12794" t="s">
        <v>47127</v>
      </c>
      <c r="B12794" t="s">
        <v>47128</v>
      </c>
      <c r="C12794" t="s">
        <v>4688</v>
      </c>
      <c r="E12794" t="s">
        <v>47129</v>
      </c>
    </row>
    <row r="12795" spans="1:5" x14ac:dyDescent="0.3">
      <c r="A12795" t="s">
        <v>47130</v>
      </c>
      <c r="B12795" t="s">
        <v>47131</v>
      </c>
      <c r="C12795" t="s">
        <v>47132</v>
      </c>
      <c r="E12795" t="s">
        <v>47133</v>
      </c>
    </row>
    <row r="12796" spans="1:5" x14ac:dyDescent="0.3">
      <c r="A12796" t="s">
        <v>47134</v>
      </c>
      <c r="B12796" t="s">
        <v>46770</v>
      </c>
      <c r="C12796" t="s">
        <v>47135</v>
      </c>
      <c r="E12796" t="s">
        <v>47136</v>
      </c>
    </row>
    <row r="12797" spans="1:5" x14ac:dyDescent="0.3">
      <c r="A12797" t="s">
        <v>47137</v>
      </c>
      <c r="B12797" t="s">
        <v>47138</v>
      </c>
      <c r="C12797" t="s">
        <v>47135</v>
      </c>
      <c r="E12797" t="s">
        <v>47139</v>
      </c>
    </row>
    <row r="12798" spans="1:5" x14ac:dyDescent="0.3">
      <c r="A12798" t="s">
        <v>47140</v>
      </c>
      <c r="B12798" t="s">
        <v>47141</v>
      </c>
      <c r="C12798" t="s">
        <v>47142</v>
      </c>
      <c r="E12798" t="s">
        <v>47143</v>
      </c>
    </row>
    <row r="12799" spans="1:5" x14ac:dyDescent="0.3">
      <c r="A12799" t="s">
        <v>47144</v>
      </c>
      <c r="B12799" t="s">
        <v>47145</v>
      </c>
      <c r="C12799" t="s">
        <v>47146</v>
      </c>
      <c r="E12799" t="s">
        <v>47147</v>
      </c>
    </row>
    <row r="12800" spans="1:5" x14ac:dyDescent="0.3">
      <c r="A12800" t="s">
        <v>47148</v>
      </c>
      <c r="B12800" t="s">
        <v>47141</v>
      </c>
      <c r="C12800" t="s">
        <v>11652</v>
      </c>
      <c r="E12800" t="s">
        <v>47149</v>
      </c>
    </row>
    <row r="12801" spans="1:5" x14ac:dyDescent="0.3">
      <c r="A12801" t="s">
        <v>47150</v>
      </c>
      <c r="B12801" t="s">
        <v>47141</v>
      </c>
      <c r="C12801" t="s">
        <v>47151</v>
      </c>
      <c r="E12801" t="s">
        <v>47152</v>
      </c>
    </row>
    <row r="12802" spans="1:5" x14ac:dyDescent="0.3">
      <c r="A12802" t="s">
        <v>47153</v>
      </c>
      <c r="B12802" t="s">
        <v>47141</v>
      </c>
      <c r="C12802" t="s">
        <v>47154</v>
      </c>
      <c r="E12802" t="s">
        <v>47155</v>
      </c>
    </row>
    <row r="12803" spans="1:5" x14ac:dyDescent="0.3">
      <c r="A12803" t="s">
        <v>47156</v>
      </c>
      <c r="B12803" t="s">
        <v>47141</v>
      </c>
      <c r="C12803" t="s">
        <v>11652</v>
      </c>
      <c r="E12803" t="s">
        <v>47157</v>
      </c>
    </row>
    <row r="12804" spans="1:5" x14ac:dyDescent="0.3">
      <c r="A12804" t="s">
        <v>47158</v>
      </c>
      <c r="B12804" t="s">
        <v>47159</v>
      </c>
      <c r="C12804" t="s">
        <v>47160</v>
      </c>
      <c r="E12804" t="s">
        <v>47161</v>
      </c>
    </row>
    <row r="12805" spans="1:5" x14ac:dyDescent="0.3">
      <c r="A12805" t="s">
        <v>47162</v>
      </c>
      <c r="B12805" t="s">
        <v>47163</v>
      </c>
      <c r="C12805" t="s">
        <v>47164</v>
      </c>
      <c r="E12805" t="s">
        <v>47165</v>
      </c>
    </row>
    <row r="12806" spans="1:5" x14ac:dyDescent="0.3">
      <c r="A12806" t="s">
        <v>47166</v>
      </c>
      <c r="B12806" t="s">
        <v>47167</v>
      </c>
      <c r="C12806" t="s">
        <v>47168</v>
      </c>
      <c r="E12806" t="s">
        <v>47169</v>
      </c>
    </row>
    <row r="12807" spans="1:5" x14ac:dyDescent="0.3">
      <c r="A12807" t="s">
        <v>47170</v>
      </c>
      <c r="B12807" t="s">
        <v>47171</v>
      </c>
      <c r="C12807" t="s">
        <v>10070</v>
      </c>
      <c r="E12807" t="s">
        <v>47172</v>
      </c>
    </row>
    <row r="12808" spans="1:5" x14ac:dyDescent="0.3">
      <c r="A12808" t="s">
        <v>47173</v>
      </c>
      <c r="B12808" t="s">
        <v>47174</v>
      </c>
      <c r="C12808" t="s">
        <v>15090</v>
      </c>
      <c r="E12808" t="s">
        <v>47175</v>
      </c>
    </row>
    <row r="12809" spans="1:5" x14ac:dyDescent="0.3">
      <c r="A12809" t="s">
        <v>47176</v>
      </c>
      <c r="B12809" t="s">
        <v>47177</v>
      </c>
      <c r="C12809" t="s">
        <v>8780</v>
      </c>
      <c r="E12809" t="s">
        <v>47178</v>
      </c>
    </row>
    <row r="12810" spans="1:5" x14ac:dyDescent="0.3">
      <c r="A12810" t="s">
        <v>47179</v>
      </c>
      <c r="B12810" t="s">
        <v>47180</v>
      </c>
      <c r="C12810" t="s">
        <v>47181</v>
      </c>
      <c r="E12810" t="s">
        <v>47182</v>
      </c>
    </row>
    <row r="12811" spans="1:5" x14ac:dyDescent="0.3">
      <c r="A12811" t="s">
        <v>47183</v>
      </c>
      <c r="B12811" t="s">
        <v>47180</v>
      </c>
      <c r="C12811" t="s">
        <v>47184</v>
      </c>
      <c r="E12811" t="s">
        <v>47185</v>
      </c>
    </row>
    <row r="12812" spans="1:5" x14ac:dyDescent="0.3">
      <c r="A12812" t="s">
        <v>47186</v>
      </c>
      <c r="B12812" t="s">
        <v>47180</v>
      </c>
      <c r="C12812" t="s">
        <v>47187</v>
      </c>
      <c r="E12812" t="s">
        <v>47188</v>
      </c>
    </row>
    <row r="12813" spans="1:5" x14ac:dyDescent="0.3">
      <c r="A12813" t="s">
        <v>47189</v>
      </c>
      <c r="B12813" t="s">
        <v>47180</v>
      </c>
      <c r="C12813" t="s">
        <v>47190</v>
      </c>
      <c r="E12813" t="s">
        <v>47191</v>
      </c>
    </row>
    <row r="12814" spans="1:5" x14ac:dyDescent="0.3">
      <c r="A12814" t="s">
        <v>47192</v>
      </c>
      <c r="B12814" t="s">
        <v>47193</v>
      </c>
      <c r="C12814" t="s">
        <v>47194</v>
      </c>
      <c r="E12814" t="s">
        <v>47195</v>
      </c>
    </row>
    <row r="12815" spans="1:5" x14ac:dyDescent="0.3">
      <c r="A12815" t="s">
        <v>47196</v>
      </c>
      <c r="B12815" t="s">
        <v>47197</v>
      </c>
      <c r="C12815" t="s">
        <v>46851</v>
      </c>
      <c r="E12815" t="s">
        <v>47198</v>
      </c>
    </row>
    <row r="12816" spans="1:5" x14ac:dyDescent="0.3">
      <c r="A12816" t="s">
        <v>47199</v>
      </c>
      <c r="B12816" t="s">
        <v>47197</v>
      </c>
      <c r="C12816" t="s">
        <v>46851</v>
      </c>
      <c r="E12816" t="s">
        <v>47200</v>
      </c>
    </row>
    <row r="12817" spans="1:5" x14ac:dyDescent="0.3">
      <c r="A12817" t="s">
        <v>47201</v>
      </c>
      <c r="B12817" t="s">
        <v>47202</v>
      </c>
      <c r="C12817" t="s">
        <v>47203</v>
      </c>
      <c r="E12817" t="s">
        <v>47204</v>
      </c>
    </row>
    <row r="12818" spans="1:5" x14ac:dyDescent="0.3">
      <c r="A12818" t="s">
        <v>47205</v>
      </c>
      <c r="B12818" t="s">
        <v>47202</v>
      </c>
      <c r="C12818" t="s">
        <v>22829</v>
      </c>
      <c r="E12818" t="s">
        <v>22829</v>
      </c>
    </row>
    <row r="12819" spans="1:5" x14ac:dyDescent="0.3">
      <c r="A12819" t="s">
        <v>47206</v>
      </c>
      <c r="B12819" t="s">
        <v>47207</v>
      </c>
      <c r="C12819" t="s">
        <v>47208</v>
      </c>
      <c r="E12819" t="s">
        <v>47209</v>
      </c>
    </row>
    <row r="12820" spans="1:5" x14ac:dyDescent="0.3">
      <c r="A12820" t="s">
        <v>47210</v>
      </c>
      <c r="B12820" t="s">
        <v>47211</v>
      </c>
      <c r="C12820" t="s">
        <v>47212</v>
      </c>
      <c r="E12820" t="s">
        <v>47213</v>
      </c>
    </row>
    <row r="12821" spans="1:5" x14ac:dyDescent="0.3">
      <c r="A12821" t="s">
        <v>47214</v>
      </c>
      <c r="B12821" t="s">
        <v>47215</v>
      </c>
      <c r="C12821" t="s">
        <v>45539</v>
      </c>
      <c r="E12821" t="s">
        <v>47216</v>
      </c>
    </row>
    <row r="12822" spans="1:5" x14ac:dyDescent="0.3">
      <c r="A12822" t="s">
        <v>47217</v>
      </c>
      <c r="B12822" t="s">
        <v>47218</v>
      </c>
      <c r="C12822" t="s">
        <v>47219</v>
      </c>
      <c r="E12822" t="s">
        <v>47220</v>
      </c>
    </row>
    <row r="12823" spans="1:5" x14ac:dyDescent="0.3">
      <c r="A12823" t="s">
        <v>47221</v>
      </c>
      <c r="B12823" t="s">
        <v>47222</v>
      </c>
      <c r="C12823" t="s">
        <v>21252</v>
      </c>
      <c r="E12823" t="s">
        <v>47223</v>
      </c>
    </row>
    <row r="12824" spans="1:5" x14ac:dyDescent="0.3">
      <c r="A12824" t="s">
        <v>47224</v>
      </c>
      <c r="B12824" t="s">
        <v>47225</v>
      </c>
      <c r="C12824" t="s">
        <v>47226</v>
      </c>
      <c r="E12824" t="s">
        <v>47227</v>
      </c>
    </row>
    <row r="12825" spans="1:5" x14ac:dyDescent="0.3">
      <c r="A12825" t="s">
        <v>47228</v>
      </c>
      <c r="B12825" t="s">
        <v>47229</v>
      </c>
      <c r="C12825" t="s">
        <v>16217</v>
      </c>
      <c r="E12825" t="s">
        <v>47230</v>
      </c>
    </row>
    <row r="12826" spans="1:5" x14ac:dyDescent="0.3">
      <c r="A12826" t="s">
        <v>47231</v>
      </c>
      <c r="B12826" t="s">
        <v>47232</v>
      </c>
      <c r="C12826" t="s">
        <v>47233</v>
      </c>
      <c r="E12826" t="s">
        <v>47234</v>
      </c>
    </row>
    <row r="12827" spans="1:5" x14ac:dyDescent="0.3">
      <c r="A12827" t="s">
        <v>47235</v>
      </c>
      <c r="B12827" t="s">
        <v>47236</v>
      </c>
      <c r="C12827" t="s">
        <v>47237</v>
      </c>
      <c r="E12827" t="s">
        <v>47238</v>
      </c>
    </row>
    <row r="12828" spans="1:5" x14ac:dyDescent="0.3">
      <c r="A12828" t="s">
        <v>47239</v>
      </c>
      <c r="B12828" t="s">
        <v>47240</v>
      </c>
      <c r="C12828" t="s">
        <v>21252</v>
      </c>
      <c r="E12828" t="s">
        <v>47241</v>
      </c>
    </row>
    <row r="12829" spans="1:5" x14ac:dyDescent="0.3">
      <c r="A12829" t="s">
        <v>47242</v>
      </c>
      <c r="B12829" t="s">
        <v>47243</v>
      </c>
      <c r="C12829" t="s">
        <v>21242</v>
      </c>
      <c r="E12829" t="s">
        <v>47244</v>
      </c>
    </row>
    <row r="12830" spans="1:5" x14ac:dyDescent="0.3">
      <c r="A12830" t="s">
        <v>47245</v>
      </c>
      <c r="B12830" t="s">
        <v>47243</v>
      </c>
      <c r="C12830" t="s">
        <v>21242</v>
      </c>
      <c r="E12830" t="s">
        <v>47246</v>
      </c>
    </row>
    <row r="12831" spans="1:5" x14ac:dyDescent="0.3">
      <c r="A12831" t="s">
        <v>47247</v>
      </c>
      <c r="B12831" t="s">
        <v>47248</v>
      </c>
      <c r="C12831" t="s">
        <v>47249</v>
      </c>
      <c r="E12831" t="s">
        <v>47250</v>
      </c>
    </row>
    <row r="12832" spans="1:5" x14ac:dyDescent="0.3">
      <c r="A12832" t="s">
        <v>47251</v>
      </c>
      <c r="B12832" t="s">
        <v>47248</v>
      </c>
      <c r="C12832" t="s">
        <v>47252</v>
      </c>
      <c r="E12832" t="s">
        <v>47253</v>
      </c>
    </row>
    <row r="12833" spans="1:5" x14ac:dyDescent="0.3">
      <c r="A12833" t="s">
        <v>47254</v>
      </c>
      <c r="B12833" t="s">
        <v>47255</v>
      </c>
      <c r="C12833" t="s">
        <v>21242</v>
      </c>
      <c r="E12833" t="s">
        <v>47256</v>
      </c>
    </row>
    <row r="12834" spans="1:5" x14ac:dyDescent="0.3">
      <c r="A12834" t="s">
        <v>47257</v>
      </c>
      <c r="B12834" t="s">
        <v>47258</v>
      </c>
      <c r="C12834" t="s">
        <v>47259</v>
      </c>
      <c r="E12834" t="s">
        <v>47260</v>
      </c>
    </row>
    <row r="12835" spans="1:5" x14ac:dyDescent="0.3">
      <c r="A12835" t="s">
        <v>47261</v>
      </c>
      <c r="B12835" t="s">
        <v>47262</v>
      </c>
      <c r="C12835" t="s">
        <v>16105</v>
      </c>
      <c r="E12835" t="s">
        <v>47263</v>
      </c>
    </row>
    <row r="12836" spans="1:5" x14ac:dyDescent="0.3">
      <c r="A12836" t="s">
        <v>47264</v>
      </c>
      <c r="B12836" t="s">
        <v>47265</v>
      </c>
      <c r="C12836" t="s">
        <v>47266</v>
      </c>
      <c r="E12836" t="s">
        <v>47267</v>
      </c>
    </row>
    <row r="12837" spans="1:5" x14ac:dyDescent="0.3">
      <c r="A12837" t="s">
        <v>47268</v>
      </c>
      <c r="B12837" t="s">
        <v>47265</v>
      </c>
      <c r="C12837" t="s">
        <v>47269</v>
      </c>
      <c r="E12837" t="s">
        <v>47270</v>
      </c>
    </row>
    <row r="12838" spans="1:5" x14ac:dyDescent="0.3">
      <c r="A12838" t="s">
        <v>47271</v>
      </c>
      <c r="B12838" t="s">
        <v>47272</v>
      </c>
      <c r="C12838" t="s">
        <v>34832</v>
      </c>
      <c r="E12838" t="s">
        <v>47273</v>
      </c>
    </row>
    <row r="12839" spans="1:5" x14ac:dyDescent="0.3">
      <c r="A12839" t="s">
        <v>47274</v>
      </c>
      <c r="B12839" t="s">
        <v>47272</v>
      </c>
      <c r="C12839" t="s">
        <v>47275</v>
      </c>
      <c r="E12839" t="s">
        <v>47276</v>
      </c>
    </row>
    <row r="12840" spans="1:5" x14ac:dyDescent="0.3">
      <c r="A12840" t="s">
        <v>47277</v>
      </c>
      <c r="B12840" t="s">
        <v>47278</v>
      </c>
      <c r="C12840" t="s">
        <v>5019</v>
      </c>
      <c r="E12840" t="s">
        <v>47279</v>
      </c>
    </row>
    <row r="12841" spans="1:5" x14ac:dyDescent="0.3">
      <c r="A12841" t="s">
        <v>47280</v>
      </c>
      <c r="B12841" t="s">
        <v>47281</v>
      </c>
      <c r="C12841" t="s">
        <v>47282</v>
      </c>
      <c r="E12841" t="s">
        <v>47283</v>
      </c>
    </row>
    <row r="12842" spans="1:5" x14ac:dyDescent="0.3">
      <c r="A12842" t="s">
        <v>47284</v>
      </c>
      <c r="B12842" t="s">
        <v>47285</v>
      </c>
      <c r="C12842" t="s">
        <v>47286</v>
      </c>
      <c r="E12842" t="s">
        <v>47287</v>
      </c>
    </row>
    <row r="12843" spans="1:5" x14ac:dyDescent="0.3">
      <c r="A12843" t="s">
        <v>47288</v>
      </c>
      <c r="B12843" t="s">
        <v>47289</v>
      </c>
      <c r="C12843" t="s">
        <v>36394</v>
      </c>
      <c r="E12843" t="s">
        <v>47290</v>
      </c>
    </row>
    <row r="12844" spans="1:5" x14ac:dyDescent="0.3">
      <c r="A12844" t="s">
        <v>47291</v>
      </c>
      <c r="B12844" t="s">
        <v>47292</v>
      </c>
      <c r="C12844" t="s">
        <v>47293</v>
      </c>
      <c r="E12844" t="s">
        <v>47294</v>
      </c>
    </row>
    <row r="12845" spans="1:5" x14ac:dyDescent="0.3">
      <c r="A12845" t="s">
        <v>47295</v>
      </c>
      <c r="B12845" t="s">
        <v>47296</v>
      </c>
      <c r="C12845" t="s">
        <v>47297</v>
      </c>
      <c r="E12845" t="s">
        <v>47298</v>
      </c>
    </row>
    <row r="12846" spans="1:5" x14ac:dyDescent="0.3">
      <c r="A12846" t="s">
        <v>47299</v>
      </c>
      <c r="B12846" t="s">
        <v>47300</v>
      </c>
      <c r="C12846" t="s">
        <v>27688</v>
      </c>
      <c r="E12846" t="s">
        <v>47301</v>
      </c>
    </row>
    <row r="12847" spans="1:5" x14ac:dyDescent="0.3">
      <c r="A12847" t="s">
        <v>47302</v>
      </c>
      <c r="B12847" t="s">
        <v>47303</v>
      </c>
      <c r="C12847" t="s">
        <v>47304</v>
      </c>
      <c r="E12847" t="s">
        <v>47305</v>
      </c>
    </row>
    <row r="12848" spans="1:5" x14ac:dyDescent="0.3">
      <c r="A12848" t="s">
        <v>47306</v>
      </c>
      <c r="B12848" t="s">
        <v>47307</v>
      </c>
      <c r="C12848" t="s">
        <v>47308</v>
      </c>
      <c r="E12848" t="s">
        <v>47309</v>
      </c>
    </row>
    <row r="12849" spans="1:5" x14ac:dyDescent="0.3">
      <c r="A12849" t="s">
        <v>47310</v>
      </c>
      <c r="B12849" t="s">
        <v>47307</v>
      </c>
      <c r="C12849" t="s">
        <v>47308</v>
      </c>
      <c r="E12849" t="s">
        <v>47311</v>
      </c>
    </row>
    <row r="12850" spans="1:5" x14ac:dyDescent="0.3">
      <c r="A12850" t="s">
        <v>47312</v>
      </c>
      <c r="B12850" t="s">
        <v>47313</v>
      </c>
      <c r="C12850" t="s">
        <v>3668</v>
      </c>
      <c r="E12850" t="s">
        <v>47314</v>
      </c>
    </row>
    <row r="12851" spans="1:5" x14ac:dyDescent="0.3">
      <c r="A12851" t="s">
        <v>47315</v>
      </c>
      <c r="B12851" t="s">
        <v>47313</v>
      </c>
      <c r="C12851" t="s">
        <v>19602</v>
      </c>
      <c r="E12851" t="s">
        <v>47316</v>
      </c>
    </row>
    <row r="12852" spans="1:5" x14ac:dyDescent="0.3">
      <c r="A12852" t="s">
        <v>47317</v>
      </c>
      <c r="B12852" t="s">
        <v>47313</v>
      </c>
      <c r="C12852" t="s">
        <v>3672</v>
      </c>
      <c r="E12852" t="s">
        <v>47318</v>
      </c>
    </row>
    <row r="12853" spans="1:5" x14ac:dyDescent="0.3">
      <c r="A12853" t="s">
        <v>47319</v>
      </c>
      <c r="B12853" t="s">
        <v>47313</v>
      </c>
      <c r="C12853" t="s">
        <v>47320</v>
      </c>
      <c r="E12853" t="s">
        <v>47321</v>
      </c>
    </row>
    <row r="12854" spans="1:5" x14ac:dyDescent="0.3">
      <c r="A12854" t="s">
        <v>47322</v>
      </c>
      <c r="B12854" t="s">
        <v>47323</v>
      </c>
      <c r="C12854" t="s">
        <v>47324</v>
      </c>
      <c r="E12854" t="s">
        <v>47325</v>
      </c>
    </row>
    <row r="12855" spans="1:5" x14ac:dyDescent="0.3">
      <c r="A12855" t="s">
        <v>47326</v>
      </c>
      <c r="B12855" t="s">
        <v>47327</v>
      </c>
      <c r="C12855" t="s">
        <v>8508</v>
      </c>
      <c r="E12855" t="s">
        <v>47328</v>
      </c>
    </row>
    <row r="12856" spans="1:5" x14ac:dyDescent="0.3">
      <c r="A12856" t="s">
        <v>47329</v>
      </c>
      <c r="B12856" t="s">
        <v>47330</v>
      </c>
      <c r="C12856" t="s">
        <v>47331</v>
      </c>
      <c r="E12856" t="s">
        <v>47332</v>
      </c>
    </row>
    <row r="12857" spans="1:5" x14ac:dyDescent="0.3">
      <c r="A12857" t="s">
        <v>47333</v>
      </c>
      <c r="B12857" t="s">
        <v>47330</v>
      </c>
      <c r="C12857" t="s">
        <v>47331</v>
      </c>
      <c r="E12857" t="s">
        <v>47334</v>
      </c>
    </row>
    <row r="12858" spans="1:5" x14ac:dyDescent="0.3">
      <c r="A12858" t="s">
        <v>47335</v>
      </c>
      <c r="B12858" t="s">
        <v>47336</v>
      </c>
      <c r="C12858" t="s">
        <v>11151</v>
      </c>
      <c r="E12858" t="s">
        <v>47337</v>
      </c>
    </row>
    <row r="12859" spans="1:5" x14ac:dyDescent="0.3">
      <c r="A12859" t="s">
        <v>47338</v>
      </c>
      <c r="B12859" t="s">
        <v>47339</v>
      </c>
      <c r="C12859" t="s">
        <v>3263</v>
      </c>
      <c r="E12859" t="s">
        <v>47340</v>
      </c>
    </row>
    <row r="12860" spans="1:5" x14ac:dyDescent="0.3">
      <c r="A12860" t="s">
        <v>47341</v>
      </c>
      <c r="B12860" t="s">
        <v>47342</v>
      </c>
      <c r="C12860" t="s">
        <v>3676</v>
      </c>
      <c r="E12860" t="s">
        <v>47343</v>
      </c>
    </row>
    <row r="12861" spans="1:5" x14ac:dyDescent="0.3">
      <c r="A12861" t="s">
        <v>47344</v>
      </c>
      <c r="B12861" t="s">
        <v>47345</v>
      </c>
      <c r="C12861" t="s">
        <v>47346</v>
      </c>
      <c r="E12861" t="s">
        <v>47347</v>
      </c>
    </row>
    <row r="12862" spans="1:5" x14ac:dyDescent="0.3">
      <c r="A12862" t="s">
        <v>47348</v>
      </c>
      <c r="B12862" t="s">
        <v>47349</v>
      </c>
      <c r="C12862" t="s">
        <v>47350</v>
      </c>
      <c r="E12862" t="s">
        <v>47351</v>
      </c>
    </row>
    <row r="12863" spans="1:5" x14ac:dyDescent="0.3">
      <c r="A12863" t="s">
        <v>47352</v>
      </c>
      <c r="B12863" t="s">
        <v>47353</v>
      </c>
      <c r="C12863" t="s">
        <v>16332</v>
      </c>
      <c r="E12863" t="s">
        <v>47354</v>
      </c>
    </row>
    <row r="12864" spans="1:5" x14ac:dyDescent="0.3">
      <c r="A12864" t="s">
        <v>47355</v>
      </c>
      <c r="B12864" t="s">
        <v>47356</v>
      </c>
      <c r="C12864" t="s">
        <v>310</v>
      </c>
      <c r="E12864" t="s">
        <v>47357</v>
      </c>
    </row>
    <row r="12865" spans="1:5" x14ac:dyDescent="0.3">
      <c r="A12865" t="s">
        <v>47358</v>
      </c>
      <c r="B12865" t="s">
        <v>47359</v>
      </c>
      <c r="C12865" t="s">
        <v>47360</v>
      </c>
      <c r="E12865" t="s">
        <v>47361</v>
      </c>
    </row>
    <row r="12866" spans="1:5" x14ac:dyDescent="0.3">
      <c r="A12866" t="s">
        <v>47362</v>
      </c>
      <c r="B12866" t="s">
        <v>47359</v>
      </c>
      <c r="C12866" t="s">
        <v>47363</v>
      </c>
      <c r="E12866" t="s">
        <v>47364</v>
      </c>
    </row>
    <row r="12867" spans="1:5" x14ac:dyDescent="0.3">
      <c r="A12867" t="s">
        <v>47365</v>
      </c>
      <c r="B12867" t="s">
        <v>47366</v>
      </c>
      <c r="C12867" t="s">
        <v>14616</v>
      </c>
      <c r="E12867" t="s">
        <v>14616</v>
      </c>
    </row>
    <row r="12868" spans="1:5" x14ac:dyDescent="0.3">
      <c r="A12868" t="s">
        <v>47367</v>
      </c>
      <c r="B12868" t="s">
        <v>47368</v>
      </c>
      <c r="C12868" t="s">
        <v>47369</v>
      </c>
      <c r="E12868" t="s">
        <v>47370</v>
      </c>
    </row>
    <row r="12869" spans="1:5" x14ac:dyDescent="0.3">
      <c r="A12869" t="s">
        <v>47371</v>
      </c>
      <c r="B12869" t="s">
        <v>47372</v>
      </c>
      <c r="C12869" t="s">
        <v>3986</v>
      </c>
      <c r="E12869" t="s">
        <v>47373</v>
      </c>
    </row>
    <row r="12870" spans="1:5" x14ac:dyDescent="0.3">
      <c r="A12870" t="s">
        <v>47374</v>
      </c>
      <c r="B12870" t="s">
        <v>47375</v>
      </c>
      <c r="C12870" t="s">
        <v>47376</v>
      </c>
      <c r="E12870" t="s">
        <v>47377</v>
      </c>
    </row>
    <row r="12871" spans="1:5" x14ac:dyDescent="0.3">
      <c r="A12871" t="s">
        <v>47378</v>
      </c>
      <c r="B12871" t="s">
        <v>47379</v>
      </c>
      <c r="C12871" t="s">
        <v>26246</v>
      </c>
      <c r="E12871" t="s">
        <v>47380</v>
      </c>
    </row>
    <row r="12872" spans="1:5" x14ac:dyDescent="0.3">
      <c r="A12872" t="s">
        <v>47381</v>
      </c>
      <c r="B12872" t="s">
        <v>47382</v>
      </c>
      <c r="C12872" t="s">
        <v>40787</v>
      </c>
      <c r="E12872" t="s">
        <v>47383</v>
      </c>
    </row>
    <row r="12873" spans="1:5" x14ac:dyDescent="0.3">
      <c r="A12873" t="s">
        <v>47384</v>
      </c>
      <c r="B12873" t="s">
        <v>47385</v>
      </c>
      <c r="C12873" t="s">
        <v>47386</v>
      </c>
      <c r="E12873" t="s">
        <v>47387</v>
      </c>
    </row>
    <row r="12874" spans="1:5" x14ac:dyDescent="0.3">
      <c r="A12874" t="s">
        <v>47388</v>
      </c>
      <c r="B12874" t="s">
        <v>47389</v>
      </c>
      <c r="C12874" t="s">
        <v>47390</v>
      </c>
      <c r="E12874" t="s">
        <v>47391</v>
      </c>
    </row>
    <row r="12875" spans="1:5" x14ac:dyDescent="0.3">
      <c r="A12875" t="s">
        <v>47392</v>
      </c>
      <c r="B12875" t="s">
        <v>47389</v>
      </c>
      <c r="C12875" t="s">
        <v>47393</v>
      </c>
      <c r="E12875" t="s">
        <v>47394</v>
      </c>
    </row>
    <row r="12876" spans="1:5" x14ac:dyDescent="0.3">
      <c r="A12876" t="s">
        <v>47395</v>
      </c>
      <c r="B12876" t="s">
        <v>47389</v>
      </c>
      <c r="C12876" t="s">
        <v>47396</v>
      </c>
      <c r="E12876" t="s">
        <v>47397</v>
      </c>
    </row>
    <row r="12877" spans="1:5" x14ac:dyDescent="0.3">
      <c r="A12877" t="s">
        <v>47398</v>
      </c>
      <c r="B12877" t="s">
        <v>47389</v>
      </c>
      <c r="C12877" t="s">
        <v>47399</v>
      </c>
      <c r="E12877" t="s">
        <v>47400</v>
      </c>
    </row>
    <row r="12878" spans="1:5" x14ac:dyDescent="0.3">
      <c r="A12878" t="s">
        <v>47401</v>
      </c>
      <c r="B12878" t="s">
        <v>47389</v>
      </c>
      <c r="C12878" t="s">
        <v>47402</v>
      </c>
      <c r="E12878" t="s">
        <v>47403</v>
      </c>
    </row>
    <row r="12879" spans="1:5" x14ac:dyDescent="0.3">
      <c r="A12879" t="s">
        <v>47404</v>
      </c>
      <c r="B12879" t="s">
        <v>47405</v>
      </c>
      <c r="C12879" t="s">
        <v>47406</v>
      </c>
      <c r="E12879" t="s">
        <v>47407</v>
      </c>
    </row>
    <row r="12880" spans="1:5" x14ac:dyDescent="0.3">
      <c r="A12880" t="s">
        <v>47408</v>
      </c>
      <c r="B12880" t="s">
        <v>47405</v>
      </c>
      <c r="C12880" t="s">
        <v>47409</v>
      </c>
      <c r="E12880" t="s">
        <v>47410</v>
      </c>
    </row>
    <row r="12881" spans="1:5" x14ac:dyDescent="0.3">
      <c r="A12881" t="s">
        <v>47411</v>
      </c>
      <c r="B12881" t="s">
        <v>47405</v>
      </c>
      <c r="C12881" t="s">
        <v>47412</v>
      </c>
      <c r="E12881" t="s">
        <v>47413</v>
      </c>
    </row>
    <row r="12882" spans="1:5" x14ac:dyDescent="0.3">
      <c r="A12882" t="s">
        <v>47414</v>
      </c>
      <c r="B12882" t="s">
        <v>47415</v>
      </c>
      <c r="C12882" t="s">
        <v>23550</v>
      </c>
      <c r="E12882" t="s">
        <v>47416</v>
      </c>
    </row>
    <row r="12883" spans="1:5" x14ac:dyDescent="0.3">
      <c r="A12883" t="s">
        <v>47417</v>
      </c>
      <c r="B12883" t="s">
        <v>47415</v>
      </c>
      <c r="C12883" t="s">
        <v>8503</v>
      </c>
      <c r="E12883" t="s">
        <v>47418</v>
      </c>
    </row>
    <row r="12884" spans="1:5" x14ac:dyDescent="0.3">
      <c r="A12884" t="s">
        <v>47419</v>
      </c>
      <c r="B12884" t="s">
        <v>47420</v>
      </c>
      <c r="C12884" t="s">
        <v>8508</v>
      </c>
      <c r="E12884" t="s">
        <v>47421</v>
      </c>
    </row>
    <row r="12885" spans="1:5" x14ac:dyDescent="0.3">
      <c r="A12885" t="s">
        <v>47422</v>
      </c>
      <c r="B12885" t="s">
        <v>47420</v>
      </c>
      <c r="C12885" t="s">
        <v>45289</v>
      </c>
      <c r="E12885" t="s">
        <v>47423</v>
      </c>
    </row>
    <row r="12886" spans="1:5" x14ac:dyDescent="0.3">
      <c r="A12886" t="s">
        <v>47424</v>
      </c>
      <c r="B12886" t="s">
        <v>47425</v>
      </c>
      <c r="C12886" t="s">
        <v>47426</v>
      </c>
      <c r="E12886" t="s">
        <v>47427</v>
      </c>
    </row>
    <row r="12887" spans="1:5" x14ac:dyDescent="0.3">
      <c r="A12887" t="s">
        <v>47428</v>
      </c>
      <c r="B12887" t="s">
        <v>47429</v>
      </c>
      <c r="C12887" t="s">
        <v>47430</v>
      </c>
      <c r="E12887" t="s">
        <v>47431</v>
      </c>
    </row>
    <row r="12888" spans="1:5" x14ac:dyDescent="0.3">
      <c r="A12888" t="s">
        <v>47432</v>
      </c>
      <c r="B12888" t="s">
        <v>47433</v>
      </c>
      <c r="C12888" t="s">
        <v>47434</v>
      </c>
      <c r="E12888" t="s">
        <v>47435</v>
      </c>
    </row>
    <row r="12889" spans="1:5" x14ac:dyDescent="0.3">
      <c r="A12889" t="s">
        <v>47436</v>
      </c>
      <c r="B12889" t="s">
        <v>47437</v>
      </c>
      <c r="C12889" t="s">
        <v>2356</v>
      </c>
      <c r="E12889" t="s">
        <v>47438</v>
      </c>
    </row>
    <row r="12890" spans="1:5" x14ac:dyDescent="0.3">
      <c r="A12890" t="s">
        <v>47439</v>
      </c>
      <c r="B12890" t="s">
        <v>47440</v>
      </c>
      <c r="C12890" t="s">
        <v>2356</v>
      </c>
      <c r="E12890" t="s">
        <v>47441</v>
      </c>
    </row>
    <row r="12891" spans="1:5" x14ac:dyDescent="0.3">
      <c r="A12891" t="s">
        <v>47442</v>
      </c>
      <c r="B12891" t="s">
        <v>47443</v>
      </c>
      <c r="C12891" t="s">
        <v>2266</v>
      </c>
      <c r="E12891" t="s">
        <v>47444</v>
      </c>
    </row>
    <row r="12892" spans="1:5" x14ac:dyDescent="0.3">
      <c r="A12892" t="s">
        <v>47445</v>
      </c>
      <c r="B12892" t="s">
        <v>47443</v>
      </c>
      <c r="C12892" t="s">
        <v>47446</v>
      </c>
      <c r="E12892" t="s">
        <v>47447</v>
      </c>
    </row>
    <row r="12893" spans="1:5" x14ac:dyDescent="0.3">
      <c r="A12893" t="s">
        <v>47448</v>
      </c>
      <c r="B12893" t="s">
        <v>47449</v>
      </c>
      <c r="C12893" t="s">
        <v>20447</v>
      </c>
      <c r="E12893" t="s">
        <v>47450</v>
      </c>
    </row>
    <row r="12894" spans="1:5" x14ac:dyDescent="0.3">
      <c r="A12894" t="s">
        <v>47451</v>
      </c>
      <c r="B12894" t="s">
        <v>47449</v>
      </c>
      <c r="C12894" t="s">
        <v>16756</v>
      </c>
      <c r="E12894" t="s">
        <v>47452</v>
      </c>
    </row>
    <row r="12895" spans="1:5" x14ac:dyDescent="0.3">
      <c r="A12895" t="s">
        <v>47453</v>
      </c>
      <c r="B12895" t="s">
        <v>47454</v>
      </c>
      <c r="C12895" t="s">
        <v>47455</v>
      </c>
      <c r="E12895" t="s">
        <v>47456</v>
      </c>
    </row>
    <row r="12896" spans="1:5" x14ac:dyDescent="0.3">
      <c r="A12896" t="s">
        <v>47457</v>
      </c>
      <c r="B12896" t="s">
        <v>47454</v>
      </c>
      <c r="C12896" t="s">
        <v>47455</v>
      </c>
      <c r="E12896" t="s">
        <v>47458</v>
      </c>
    </row>
    <row r="12897" spans="1:5" x14ac:dyDescent="0.3">
      <c r="A12897" t="s">
        <v>47459</v>
      </c>
      <c r="B12897" t="s">
        <v>47460</v>
      </c>
      <c r="C12897" t="s">
        <v>47461</v>
      </c>
      <c r="E12897" t="s">
        <v>47462</v>
      </c>
    </row>
    <row r="12898" spans="1:5" x14ac:dyDescent="0.3">
      <c r="A12898" t="s">
        <v>47463</v>
      </c>
      <c r="B12898" t="s">
        <v>47464</v>
      </c>
      <c r="C12898" t="s">
        <v>2832</v>
      </c>
      <c r="E12898" t="s">
        <v>47465</v>
      </c>
    </row>
    <row r="12899" spans="1:5" x14ac:dyDescent="0.3">
      <c r="A12899" t="s">
        <v>47466</v>
      </c>
      <c r="B12899" t="s">
        <v>47464</v>
      </c>
      <c r="C12899" t="s">
        <v>47467</v>
      </c>
      <c r="E12899" t="s">
        <v>47468</v>
      </c>
    </row>
    <row r="12900" spans="1:5" x14ac:dyDescent="0.3">
      <c r="A12900" t="s">
        <v>47469</v>
      </c>
      <c r="B12900" t="s">
        <v>47470</v>
      </c>
      <c r="C12900" t="s">
        <v>47471</v>
      </c>
      <c r="E12900" t="s">
        <v>47472</v>
      </c>
    </row>
    <row r="12901" spans="1:5" x14ac:dyDescent="0.3">
      <c r="A12901" t="s">
        <v>47473</v>
      </c>
      <c r="B12901" t="s">
        <v>47470</v>
      </c>
      <c r="C12901" t="s">
        <v>47474</v>
      </c>
      <c r="E12901" t="s">
        <v>47475</v>
      </c>
    </row>
    <row r="12902" spans="1:5" x14ac:dyDescent="0.3">
      <c r="A12902" t="s">
        <v>47476</v>
      </c>
      <c r="B12902" t="s">
        <v>47470</v>
      </c>
      <c r="C12902" t="s">
        <v>47477</v>
      </c>
      <c r="E12902" t="s">
        <v>47478</v>
      </c>
    </row>
    <row r="12903" spans="1:5" x14ac:dyDescent="0.3">
      <c r="A12903" t="s">
        <v>47479</v>
      </c>
      <c r="B12903" t="s">
        <v>47480</v>
      </c>
      <c r="C12903" t="s">
        <v>47471</v>
      </c>
      <c r="E12903" t="s">
        <v>47481</v>
      </c>
    </row>
    <row r="12904" spans="1:5" x14ac:dyDescent="0.3">
      <c r="A12904" t="s">
        <v>47482</v>
      </c>
      <c r="B12904" t="s">
        <v>47483</v>
      </c>
      <c r="C12904" t="s">
        <v>14109</v>
      </c>
      <c r="E12904" t="s">
        <v>47484</v>
      </c>
    </row>
    <row r="12905" spans="1:5" x14ac:dyDescent="0.3">
      <c r="A12905" t="s">
        <v>47485</v>
      </c>
      <c r="B12905" t="s">
        <v>47483</v>
      </c>
      <c r="C12905" t="s">
        <v>47486</v>
      </c>
      <c r="E12905" t="s">
        <v>47487</v>
      </c>
    </row>
    <row r="12906" spans="1:5" x14ac:dyDescent="0.3">
      <c r="A12906" t="s">
        <v>47488</v>
      </c>
      <c r="B12906" t="s">
        <v>47489</v>
      </c>
      <c r="C12906" t="s">
        <v>14109</v>
      </c>
      <c r="E12906" t="s">
        <v>14109</v>
      </c>
    </row>
    <row r="12907" spans="1:5" x14ac:dyDescent="0.3">
      <c r="A12907" t="s">
        <v>47490</v>
      </c>
      <c r="B12907" t="s">
        <v>47491</v>
      </c>
      <c r="C12907" t="s">
        <v>14109</v>
      </c>
      <c r="E12907" t="s">
        <v>14109</v>
      </c>
    </row>
    <row r="12908" spans="1:5" x14ac:dyDescent="0.3">
      <c r="A12908" t="s">
        <v>47492</v>
      </c>
      <c r="B12908" t="s">
        <v>47493</v>
      </c>
      <c r="C12908" t="s">
        <v>47471</v>
      </c>
      <c r="E12908" t="s">
        <v>47494</v>
      </c>
    </row>
    <row r="12909" spans="1:5" x14ac:dyDescent="0.3">
      <c r="A12909" t="s">
        <v>47495</v>
      </c>
      <c r="B12909" t="s">
        <v>47493</v>
      </c>
      <c r="C12909" t="s">
        <v>47474</v>
      </c>
      <c r="E12909" t="s">
        <v>47496</v>
      </c>
    </row>
    <row r="12910" spans="1:5" x14ac:dyDescent="0.3">
      <c r="A12910" t="s">
        <v>47497</v>
      </c>
      <c r="B12910" t="s">
        <v>47498</v>
      </c>
      <c r="C12910" t="s">
        <v>13385</v>
      </c>
      <c r="E12910" t="s">
        <v>47499</v>
      </c>
    </row>
    <row r="12911" spans="1:5" x14ac:dyDescent="0.3">
      <c r="A12911" t="s">
        <v>47500</v>
      </c>
      <c r="B12911" t="s">
        <v>47501</v>
      </c>
      <c r="C12911" t="s">
        <v>6041</v>
      </c>
      <c r="E12911" t="s">
        <v>47502</v>
      </c>
    </row>
    <row r="12912" spans="1:5" x14ac:dyDescent="0.3">
      <c r="A12912" t="s">
        <v>47503</v>
      </c>
      <c r="B12912" t="s">
        <v>47504</v>
      </c>
      <c r="C12912" t="s">
        <v>47505</v>
      </c>
      <c r="E12912" t="s">
        <v>47506</v>
      </c>
    </row>
    <row r="12913" spans="1:5" x14ac:dyDescent="0.3">
      <c r="A12913" t="s">
        <v>47507</v>
      </c>
      <c r="B12913" t="s">
        <v>47508</v>
      </c>
      <c r="C12913" t="s">
        <v>47509</v>
      </c>
      <c r="E12913" t="s">
        <v>47510</v>
      </c>
    </row>
    <row r="12914" spans="1:5" x14ac:dyDescent="0.3">
      <c r="A12914" t="s">
        <v>47511</v>
      </c>
      <c r="B12914" t="s">
        <v>47512</v>
      </c>
      <c r="C12914" t="s">
        <v>47513</v>
      </c>
      <c r="E12914" t="s">
        <v>47514</v>
      </c>
    </row>
    <row r="12915" spans="1:5" x14ac:dyDescent="0.3">
      <c r="A12915" t="s">
        <v>47515</v>
      </c>
      <c r="B12915" t="s">
        <v>47512</v>
      </c>
      <c r="C12915" t="s">
        <v>47513</v>
      </c>
      <c r="E12915" t="s">
        <v>47516</v>
      </c>
    </row>
    <row r="12916" spans="1:5" x14ac:dyDescent="0.3">
      <c r="A12916" t="s">
        <v>47517</v>
      </c>
      <c r="B12916" t="s">
        <v>47512</v>
      </c>
      <c r="C12916" t="s">
        <v>47513</v>
      </c>
      <c r="E12916" t="s">
        <v>47518</v>
      </c>
    </row>
    <row r="12917" spans="1:5" x14ac:dyDescent="0.3">
      <c r="A12917" t="s">
        <v>47519</v>
      </c>
      <c r="B12917" t="s">
        <v>47512</v>
      </c>
      <c r="C12917" t="s">
        <v>47513</v>
      </c>
      <c r="E12917" t="s">
        <v>47520</v>
      </c>
    </row>
    <row r="12918" spans="1:5" x14ac:dyDescent="0.3">
      <c r="A12918" t="s">
        <v>47521</v>
      </c>
      <c r="B12918" t="s">
        <v>47512</v>
      </c>
      <c r="C12918" t="s">
        <v>47513</v>
      </c>
      <c r="E12918" t="s">
        <v>47522</v>
      </c>
    </row>
    <row r="12919" spans="1:5" x14ac:dyDescent="0.3">
      <c r="A12919" t="s">
        <v>47523</v>
      </c>
      <c r="B12919" t="s">
        <v>47512</v>
      </c>
      <c r="C12919" t="s">
        <v>47513</v>
      </c>
      <c r="E12919" t="s">
        <v>47524</v>
      </c>
    </row>
    <row r="12920" spans="1:5" x14ac:dyDescent="0.3">
      <c r="A12920" t="s">
        <v>47525</v>
      </c>
      <c r="B12920" t="s">
        <v>47512</v>
      </c>
      <c r="C12920" t="s">
        <v>47513</v>
      </c>
      <c r="E12920" t="s">
        <v>47526</v>
      </c>
    </row>
    <row r="12921" spans="1:5" x14ac:dyDescent="0.3">
      <c r="A12921" t="s">
        <v>47527</v>
      </c>
      <c r="B12921" t="s">
        <v>47528</v>
      </c>
      <c r="C12921" t="s">
        <v>47474</v>
      </c>
      <c r="E12921" t="s">
        <v>47529</v>
      </c>
    </row>
    <row r="12922" spans="1:5" x14ac:dyDescent="0.3">
      <c r="A12922" t="s">
        <v>47530</v>
      </c>
      <c r="B12922" t="s">
        <v>47531</v>
      </c>
      <c r="C12922" t="s">
        <v>47532</v>
      </c>
      <c r="E12922" t="s">
        <v>47533</v>
      </c>
    </row>
    <row r="12923" spans="1:5" x14ac:dyDescent="0.3">
      <c r="A12923" t="s">
        <v>47534</v>
      </c>
      <c r="B12923" t="s">
        <v>47535</v>
      </c>
      <c r="C12923" t="s">
        <v>47536</v>
      </c>
      <c r="E12923" t="s">
        <v>47537</v>
      </c>
    </row>
    <row r="12924" spans="1:5" x14ac:dyDescent="0.3">
      <c r="A12924" t="s">
        <v>47538</v>
      </c>
      <c r="B12924" t="s">
        <v>47539</v>
      </c>
      <c r="C12924" t="s">
        <v>39296</v>
      </c>
      <c r="E12924" t="s">
        <v>47540</v>
      </c>
    </row>
    <row r="12925" spans="1:5" x14ac:dyDescent="0.3">
      <c r="A12925" t="s">
        <v>47541</v>
      </c>
      <c r="B12925" t="s">
        <v>47542</v>
      </c>
      <c r="C12925" t="s">
        <v>3681</v>
      </c>
      <c r="E12925" t="s">
        <v>3681</v>
      </c>
    </row>
    <row r="12926" spans="1:5" x14ac:dyDescent="0.3">
      <c r="A12926" t="s">
        <v>47543</v>
      </c>
      <c r="B12926" t="s">
        <v>47544</v>
      </c>
      <c r="C12926" t="s">
        <v>18114</v>
      </c>
      <c r="E12926" t="s">
        <v>47545</v>
      </c>
    </row>
    <row r="12927" spans="1:5" x14ac:dyDescent="0.3">
      <c r="A12927" t="s">
        <v>47546</v>
      </c>
      <c r="B12927" t="s">
        <v>47544</v>
      </c>
      <c r="C12927" t="s">
        <v>10345</v>
      </c>
      <c r="E12927" t="s">
        <v>47547</v>
      </c>
    </row>
    <row r="12928" spans="1:5" x14ac:dyDescent="0.3">
      <c r="A12928" t="s">
        <v>47548</v>
      </c>
      <c r="B12928" t="s">
        <v>47544</v>
      </c>
      <c r="C12928" t="s">
        <v>45300</v>
      </c>
      <c r="E12928" t="s">
        <v>47549</v>
      </c>
    </row>
    <row r="12929" spans="1:5" x14ac:dyDescent="0.3">
      <c r="A12929" t="s">
        <v>47550</v>
      </c>
      <c r="B12929" t="s">
        <v>47544</v>
      </c>
      <c r="C12929" t="s">
        <v>45300</v>
      </c>
      <c r="E12929" t="s">
        <v>47551</v>
      </c>
    </row>
    <row r="12930" spans="1:5" x14ac:dyDescent="0.3">
      <c r="A12930" t="s">
        <v>47552</v>
      </c>
      <c r="B12930" t="s">
        <v>47553</v>
      </c>
      <c r="C12930" t="s">
        <v>10935</v>
      </c>
      <c r="E12930" t="s">
        <v>47554</v>
      </c>
    </row>
    <row r="12931" spans="1:5" x14ac:dyDescent="0.3">
      <c r="A12931" t="s">
        <v>47555</v>
      </c>
      <c r="B12931" t="s">
        <v>47556</v>
      </c>
      <c r="C12931" t="s">
        <v>46190</v>
      </c>
      <c r="E12931" t="s">
        <v>47557</v>
      </c>
    </row>
    <row r="12932" spans="1:5" x14ac:dyDescent="0.3">
      <c r="A12932" t="s">
        <v>47558</v>
      </c>
      <c r="B12932" t="s">
        <v>47559</v>
      </c>
      <c r="C12932" t="s">
        <v>47560</v>
      </c>
      <c r="E12932" t="s">
        <v>47561</v>
      </c>
    </row>
    <row r="12933" spans="1:5" x14ac:dyDescent="0.3">
      <c r="A12933" t="s">
        <v>47562</v>
      </c>
      <c r="B12933" t="s">
        <v>47563</v>
      </c>
      <c r="C12933" t="s">
        <v>10935</v>
      </c>
      <c r="E12933" t="s">
        <v>47564</v>
      </c>
    </row>
    <row r="12934" spans="1:5" x14ac:dyDescent="0.3">
      <c r="A12934" t="s">
        <v>47565</v>
      </c>
      <c r="B12934" t="s">
        <v>47566</v>
      </c>
      <c r="C12934" t="s">
        <v>11465</v>
      </c>
      <c r="E12934" t="s">
        <v>47567</v>
      </c>
    </row>
    <row r="12935" spans="1:5" x14ac:dyDescent="0.3">
      <c r="A12935" t="s">
        <v>47568</v>
      </c>
      <c r="B12935" t="s">
        <v>47569</v>
      </c>
      <c r="C12935" t="s">
        <v>47570</v>
      </c>
      <c r="E12935" t="s">
        <v>47571</v>
      </c>
    </row>
    <row r="12936" spans="1:5" x14ac:dyDescent="0.3">
      <c r="A12936" t="s">
        <v>47572</v>
      </c>
      <c r="B12936" t="s">
        <v>47573</v>
      </c>
      <c r="C12936" t="s">
        <v>35633</v>
      </c>
      <c r="E12936" t="s">
        <v>47574</v>
      </c>
    </row>
    <row r="12937" spans="1:5" x14ac:dyDescent="0.3">
      <c r="A12937" t="s">
        <v>47575</v>
      </c>
      <c r="B12937" t="s">
        <v>47576</v>
      </c>
      <c r="C12937" t="s">
        <v>9144</v>
      </c>
      <c r="E12937" t="s">
        <v>47577</v>
      </c>
    </row>
    <row r="12938" spans="1:5" x14ac:dyDescent="0.3">
      <c r="A12938" t="s">
        <v>47578</v>
      </c>
      <c r="B12938" t="s">
        <v>47569</v>
      </c>
      <c r="C12938" t="s">
        <v>47579</v>
      </c>
      <c r="E12938" t="s">
        <v>47571</v>
      </c>
    </row>
    <row r="12939" spans="1:5" x14ac:dyDescent="0.3">
      <c r="A12939" t="s">
        <v>47580</v>
      </c>
      <c r="B12939" t="s">
        <v>47581</v>
      </c>
      <c r="C12939" t="s">
        <v>47582</v>
      </c>
      <c r="E12939" t="s">
        <v>47583</v>
      </c>
    </row>
    <row r="12940" spans="1:5" x14ac:dyDescent="0.3">
      <c r="A12940" t="s">
        <v>47584</v>
      </c>
      <c r="B12940" t="s">
        <v>47563</v>
      </c>
      <c r="C12940" t="s">
        <v>46190</v>
      </c>
      <c r="E12940" t="s">
        <v>47585</v>
      </c>
    </row>
    <row r="12941" spans="1:5" x14ac:dyDescent="0.3">
      <c r="A12941" t="s">
        <v>47586</v>
      </c>
      <c r="B12941" t="s">
        <v>47587</v>
      </c>
      <c r="C12941" t="s">
        <v>10935</v>
      </c>
      <c r="E12941" t="s">
        <v>47588</v>
      </c>
    </row>
    <row r="12942" spans="1:5" x14ac:dyDescent="0.3">
      <c r="A12942" t="s">
        <v>47589</v>
      </c>
      <c r="B12942" t="s">
        <v>47590</v>
      </c>
      <c r="C12942" t="s">
        <v>47591</v>
      </c>
      <c r="E12942" t="s">
        <v>47592</v>
      </c>
    </row>
    <row r="12943" spans="1:5" x14ac:dyDescent="0.3">
      <c r="A12943" t="s">
        <v>47593</v>
      </c>
      <c r="B12943" t="s">
        <v>47594</v>
      </c>
      <c r="C12943" t="s">
        <v>47595</v>
      </c>
      <c r="E12943" t="s">
        <v>47596</v>
      </c>
    </row>
    <row r="12944" spans="1:5" x14ac:dyDescent="0.3">
      <c r="A12944" t="s">
        <v>47597</v>
      </c>
      <c r="B12944" t="s">
        <v>47598</v>
      </c>
      <c r="C12944" t="s">
        <v>47599</v>
      </c>
      <c r="E12944" t="s">
        <v>47600</v>
      </c>
    </row>
    <row r="12945" spans="1:5" x14ac:dyDescent="0.3">
      <c r="A12945" t="s">
        <v>47601</v>
      </c>
      <c r="B12945" t="s">
        <v>47602</v>
      </c>
      <c r="C12945" t="s">
        <v>47603</v>
      </c>
      <c r="E12945" t="s">
        <v>47604</v>
      </c>
    </row>
    <row r="12946" spans="1:5" x14ac:dyDescent="0.3">
      <c r="A12946" t="s">
        <v>47605</v>
      </c>
      <c r="B12946" t="s">
        <v>47606</v>
      </c>
      <c r="C12946" t="s">
        <v>47607</v>
      </c>
      <c r="E12946" t="s">
        <v>47608</v>
      </c>
    </row>
    <row r="12947" spans="1:5" x14ac:dyDescent="0.3">
      <c r="A12947" t="s">
        <v>47609</v>
      </c>
      <c r="B12947" t="s">
        <v>47610</v>
      </c>
      <c r="C12947" t="s">
        <v>12069</v>
      </c>
      <c r="E12947" t="s">
        <v>47611</v>
      </c>
    </row>
    <row r="12948" spans="1:5" x14ac:dyDescent="0.3">
      <c r="A12948" t="s">
        <v>47612</v>
      </c>
      <c r="B12948" t="s">
        <v>47613</v>
      </c>
      <c r="C12948" t="s">
        <v>47614</v>
      </c>
      <c r="E12948" t="s">
        <v>47615</v>
      </c>
    </row>
    <row r="12949" spans="1:5" x14ac:dyDescent="0.3">
      <c r="A12949" t="s">
        <v>47616</v>
      </c>
      <c r="B12949" t="s">
        <v>47617</v>
      </c>
      <c r="C12949" t="s">
        <v>16722</v>
      </c>
      <c r="E12949" t="s">
        <v>47618</v>
      </c>
    </row>
    <row r="12950" spans="1:5" x14ac:dyDescent="0.3">
      <c r="A12950" t="s">
        <v>47619</v>
      </c>
      <c r="B12950" t="s">
        <v>47617</v>
      </c>
      <c r="C12950" t="s">
        <v>8032</v>
      </c>
      <c r="E12950" t="s">
        <v>47620</v>
      </c>
    </row>
    <row r="12951" spans="1:5" x14ac:dyDescent="0.3">
      <c r="A12951" t="s">
        <v>47621</v>
      </c>
      <c r="B12951" t="s">
        <v>47622</v>
      </c>
      <c r="C12951" t="s">
        <v>18110</v>
      </c>
      <c r="E12951" t="s">
        <v>47623</v>
      </c>
    </row>
    <row r="12952" spans="1:5" x14ac:dyDescent="0.3">
      <c r="A12952" t="s">
        <v>47624</v>
      </c>
      <c r="B12952" t="s">
        <v>47625</v>
      </c>
      <c r="C12952" t="s">
        <v>47626</v>
      </c>
      <c r="E12952" t="s">
        <v>47627</v>
      </c>
    </row>
    <row r="12953" spans="1:5" x14ac:dyDescent="0.3">
      <c r="A12953" t="s">
        <v>47628</v>
      </c>
      <c r="B12953" t="s">
        <v>47629</v>
      </c>
      <c r="C12953" t="s">
        <v>47630</v>
      </c>
      <c r="E12953" t="s">
        <v>47631</v>
      </c>
    </row>
    <row r="12954" spans="1:5" x14ac:dyDescent="0.3">
      <c r="A12954" t="s">
        <v>47632</v>
      </c>
      <c r="B12954" t="s">
        <v>47633</v>
      </c>
      <c r="C12954" t="s">
        <v>47634</v>
      </c>
      <c r="E12954" t="s">
        <v>47635</v>
      </c>
    </row>
    <row r="12955" spans="1:5" x14ac:dyDescent="0.3">
      <c r="A12955" t="s">
        <v>47636</v>
      </c>
      <c r="B12955" t="s">
        <v>47637</v>
      </c>
      <c r="C12955" t="s">
        <v>18099</v>
      </c>
      <c r="E12955" t="s">
        <v>47638</v>
      </c>
    </row>
    <row r="12956" spans="1:5" x14ac:dyDescent="0.3">
      <c r="A12956" t="s">
        <v>47639</v>
      </c>
      <c r="B12956" t="s">
        <v>47640</v>
      </c>
      <c r="C12956" t="s">
        <v>24177</v>
      </c>
      <c r="E12956" t="s">
        <v>47641</v>
      </c>
    </row>
    <row r="12957" spans="1:5" x14ac:dyDescent="0.3">
      <c r="A12957" t="s">
        <v>47642</v>
      </c>
      <c r="B12957" t="s">
        <v>47643</v>
      </c>
      <c r="C12957" t="s">
        <v>16464</v>
      </c>
      <c r="E12957" t="s">
        <v>47644</v>
      </c>
    </row>
    <row r="12958" spans="1:5" x14ac:dyDescent="0.3">
      <c r="A12958" t="s">
        <v>47645</v>
      </c>
      <c r="B12958" t="s">
        <v>47646</v>
      </c>
      <c r="C12958" t="s">
        <v>10930</v>
      </c>
      <c r="E12958" t="s">
        <v>47647</v>
      </c>
    </row>
    <row r="12959" spans="1:5" x14ac:dyDescent="0.3">
      <c r="A12959" t="s">
        <v>47648</v>
      </c>
      <c r="B12959" t="s">
        <v>47649</v>
      </c>
      <c r="C12959" t="s">
        <v>21642</v>
      </c>
      <c r="E12959" t="s">
        <v>47650</v>
      </c>
    </row>
    <row r="12960" spans="1:5" x14ac:dyDescent="0.3">
      <c r="A12960" t="s">
        <v>47651</v>
      </c>
      <c r="B12960" t="s">
        <v>47652</v>
      </c>
      <c r="C12960" t="s">
        <v>32050</v>
      </c>
      <c r="E12960" t="s">
        <v>47653</v>
      </c>
    </row>
    <row r="12961" spans="1:5" x14ac:dyDescent="0.3">
      <c r="A12961" t="s">
        <v>47654</v>
      </c>
      <c r="B12961" t="s">
        <v>47655</v>
      </c>
      <c r="C12961" t="s">
        <v>43336</v>
      </c>
      <c r="E12961" t="s">
        <v>47656</v>
      </c>
    </row>
    <row r="12962" spans="1:5" x14ac:dyDescent="0.3">
      <c r="A12962" t="s">
        <v>47657</v>
      </c>
      <c r="B12962" t="s">
        <v>47658</v>
      </c>
      <c r="C12962" t="s">
        <v>10441</v>
      </c>
      <c r="E12962" t="s">
        <v>47659</v>
      </c>
    </row>
    <row r="12963" spans="1:5" x14ac:dyDescent="0.3">
      <c r="A12963" t="s">
        <v>47660</v>
      </c>
      <c r="B12963" t="s">
        <v>47661</v>
      </c>
      <c r="C12963" t="s">
        <v>47662</v>
      </c>
      <c r="E12963" t="s">
        <v>47663</v>
      </c>
    </row>
    <row r="12964" spans="1:5" x14ac:dyDescent="0.3">
      <c r="A12964" t="s">
        <v>47664</v>
      </c>
      <c r="B12964" t="s">
        <v>47661</v>
      </c>
      <c r="C12964" t="s">
        <v>12325</v>
      </c>
      <c r="E12964" t="s">
        <v>47665</v>
      </c>
    </row>
    <row r="12965" spans="1:5" x14ac:dyDescent="0.3">
      <c r="A12965" t="s">
        <v>47666</v>
      </c>
      <c r="B12965" t="s">
        <v>47658</v>
      </c>
      <c r="C12965" t="s">
        <v>10436</v>
      </c>
      <c r="E12965" t="s">
        <v>47667</v>
      </c>
    </row>
    <row r="12966" spans="1:5" x14ac:dyDescent="0.3">
      <c r="A12966" t="s">
        <v>47668</v>
      </c>
      <c r="B12966" t="s">
        <v>47669</v>
      </c>
      <c r="C12966" t="s">
        <v>10436</v>
      </c>
      <c r="E12966" t="s">
        <v>47667</v>
      </c>
    </row>
    <row r="12967" spans="1:5" x14ac:dyDescent="0.3">
      <c r="A12967" t="s">
        <v>47670</v>
      </c>
      <c r="B12967" t="s">
        <v>47671</v>
      </c>
      <c r="C12967" t="s">
        <v>16732</v>
      </c>
      <c r="E12967" t="s">
        <v>16732</v>
      </c>
    </row>
    <row r="12968" spans="1:5" x14ac:dyDescent="0.3">
      <c r="A12968" t="s">
        <v>47672</v>
      </c>
      <c r="B12968" t="s">
        <v>47673</v>
      </c>
      <c r="C12968" t="s">
        <v>3123</v>
      </c>
      <c r="E12968" t="s">
        <v>47674</v>
      </c>
    </row>
    <row r="12969" spans="1:5" x14ac:dyDescent="0.3">
      <c r="A12969" t="s">
        <v>47675</v>
      </c>
      <c r="B12969" t="s">
        <v>47676</v>
      </c>
      <c r="C12969" t="s">
        <v>47677</v>
      </c>
      <c r="E12969" t="s">
        <v>47678</v>
      </c>
    </row>
    <row r="12970" spans="1:5" x14ac:dyDescent="0.3">
      <c r="A12970" t="s">
        <v>47679</v>
      </c>
      <c r="B12970" t="s">
        <v>47676</v>
      </c>
      <c r="C12970" t="s">
        <v>47680</v>
      </c>
      <c r="E12970" t="s">
        <v>47681</v>
      </c>
    </row>
    <row r="12971" spans="1:5" x14ac:dyDescent="0.3">
      <c r="A12971" t="s">
        <v>47682</v>
      </c>
      <c r="B12971" t="s">
        <v>47676</v>
      </c>
      <c r="C12971" t="s">
        <v>47662</v>
      </c>
      <c r="E12971" t="s">
        <v>47683</v>
      </c>
    </row>
    <row r="12972" spans="1:5" x14ac:dyDescent="0.3">
      <c r="A12972" t="s">
        <v>47684</v>
      </c>
      <c r="B12972" t="s">
        <v>47685</v>
      </c>
      <c r="C12972" t="s">
        <v>16477</v>
      </c>
      <c r="E12972" t="s">
        <v>47686</v>
      </c>
    </row>
    <row r="12973" spans="1:5" x14ac:dyDescent="0.3">
      <c r="A12973" t="s">
        <v>47687</v>
      </c>
      <c r="B12973" t="s">
        <v>47688</v>
      </c>
      <c r="C12973" t="s">
        <v>16477</v>
      </c>
      <c r="E12973" t="s">
        <v>47689</v>
      </c>
    </row>
    <row r="12974" spans="1:5" x14ac:dyDescent="0.3">
      <c r="A12974" t="s">
        <v>47690</v>
      </c>
      <c r="B12974" t="s">
        <v>47691</v>
      </c>
      <c r="C12974" t="s">
        <v>16998</v>
      </c>
      <c r="E12974" t="s">
        <v>47692</v>
      </c>
    </row>
    <row r="12975" spans="1:5" x14ac:dyDescent="0.3">
      <c r="A12975" t="s">
        <v>47693</v>
      </c>
      <c r="B12975" t="s">
        <v>47691</v>
      </c>
      <c r="C12975" t="s">
        <v>43471</v>
      </c>
      <c r="E12975" t="s">
        <v>47694</v>
      </c>
    </row>
    <row r="12976" spans="1:5" x14ac:dyDescent="0.3">
      <c r="A12976" t="s">
        <v>47695</v>
      </c>
      <c r="B12976" t="s">
        <v>47691</v>
      </c>
      <c r="C12976" t="s">
        <v>47696</v>
      </c>
      <c r="E12976" t="s">
        <v>47697</v>
      </c>
    </row>
    <row r="12977" spans="1:5" x14ac:dyDescent="0.3">
      <c r="A12977" t="s">
        <v>47698</v>
      </c>
      <c r="B12977" t="s">
        <v>47699</v>
      </c>
      <c r="C12977" t="s">
        <v>47700</v>
      </c>
      <c r="E12977" t="s">
        <v>47701</v>
      </c>
    </row>
    <row r="12978" spans="1:5" x14ac:dyDescent="0.3">
      <c r="A12978" t="s">
        <v>47702</v>
      </c>
      <c r="B12978" t="s">
        <v>47617</v>
      </c>
      <c r="C12978" t="s">
        <v>43471</v>
      </c>
      <c r="E12978" t="s">
        <v>43471</v>
      </c>
    </row>
    <row r="12979" spans="1:5" x14ac:dyDescent="0.3">
      <c r="A12979" t="s">
        <v>47703</v>
      </c>
      <c r="B12979" t="s">
        <v>47704</v>
      </c>
      <c r="C12979" t="s">
        <v>47582</v>
      </c>
      <c r="E12979" t="s">
        <v>47705</v>
      </c>
    </row>
    <row r="12980" spans="1:5" x14ac:dyDescent="0.3">
      <c r="A12980" t="s">
        <v>47706</v>
      </c>
      <c r="B12980" t="s">
        <v>47707</v>
      </c>
      <c r="C12980" t="s">
        <v>47708</v>
      </c>
      <c r="E12980" t="s">
        <v>47709</v>
      </c>
    </row>
    <row r="12981" spans="1:5" x14ac:dyDescent="0.3">
      <c r="A12981" t="s">
        <v>47710</v>
      </c>
      <c r="B12981" t="s">
        <v>47711</v>
      </c>
      <c r="C12981" t="s">
        <v>18143</v>
      </c>
      <c r="E12981" t="s">
        <v>47712</v>
      </c>
    </row>
    <row r="12982" spans="1:5" x14ac:dyDescent="0.3">
      <c r="A12982" t="s">
        <v>47713</v>
      </c>
      <c r="B12982" t="s">
        <v>47714</v>
      </c>
      <c r="C12982" t="s">
        <v>18099</v>
      </c>
      <c r="E12982" t="s">
        <v>47715</v>
      </c>
    </row>
    <row r="12983" spans="1:5" x14ac:dyDescent="0.3">
      <c r="A12983" t="s">
        <v>47716</v>
      </c>
      <c r="B12983" t="s">
        <v>47714</v>
      </c>
      <c r="C12983" t="s">
        <v>5078</v>
      </c>
      <c r="E12983" t="s">
        <v>47717</v>
      </c>
    </row>
    <row r="12984" spans="1:5" x14ac:dyDescent="0.3">
      <c r="A12984" t="s">
        <v>47718</v>
      </c>
      <c r="B12984" t="s">
        <v>47719</v>
      </c>
      <c r="C12984" t="s">
        <v>29268</v>
      </c>
      <c r="E12984" t="s">
        <v>47720</v>
      </c>
    </row>
    <row r="12985" spans="1:5" x14ac:dyDescent="0.3">
      <c r="A12985" t="s">
        <v>47721</v>
      </c>
      <c r="B12985" t="s">
        <v>47722</v>
      </c>
      <c r="C12985" t="s">
        <v>18151</v>
      </c>
      <c r="E12985" t="s">
        <v>47723</v>
      </c>
    </row>
    <row r="12986" spans="1:5" x14ac:dyDescent="0.3">
      <c r="A12986" t="s">
        <v>47724</v>
      </c>
      <c r="B12986" t="s">
        <v>47725</v>
      </c>
      <c r="C12986" t="s">
        <v>47726</v>
      </c>
      <c r="E12986" t="s">
        <v>47727</v>
      </c>
    </row>
    <row r="12987" spans="1:5" x14ac:dyDescent="0.3">
      <c r="A12987" t="s">
        <v>47728</v>
      </c>
      <c r="B12987" t="s">
        <v>47729</v>
      </c>
      <c r="C12987" t="s">
        <v>47730</v>
      </c>
      <c r="E12987" t="s">
        <v>47731</v>
      </c>
    </row>
    <row r="12988" spans="1:5" x14ac:dyDescent="0.3">
      <c r="A12988" t="s">
        <v>47732</v>
      </c>
      <c r="B12988" t="s">
        <v>47729</v>
      </c>
      <c r="C12988" t="s">
        <v>47733</v>
      </c>
      <c r="E12988" t="s">
        <v>47734</v>
      </c>
    </row>
    <row r="12989" spans="1:5" x14ac:dyDescent="0.3">
      <c r="A12989" t="s">
        <v>47735</v>
      </c>
      <c r="B12989" t="s">
        <v>47736</v>
      </c>
      <c r="C12989" t="s">
        <v>47737</v>
      </c>
      <c r="E12989" t="s">
        <v>47738</v>
      </c>
    </row>
    <row r="12990" spans="1:5" x14ac:dyDescent="0.3">
      <c r="A12990" t="s">
        <v>47739</v>
      </c>
      <c r="B12990" t="s">
        <v>47736</v>
      </c>
      <c r="C12990" t="s">
        <v>47737</v>
      </c>
      <c r="E12990" t="s">
        <v>47740</v>
      </c>
    </row>
    <row r="12991" spans="1:5" x14ac:dyDescent="0.3">
      <c r="A12991" t="s">
        <v>47741</v>
      </c>
      <c r="B12991" t="s">
        <v>47742</v>
      </c>
      <c r="C12991" t="s">
        <v>47743</v>
      </c>
      <c r="E12991" t="s">
        <v>47744</v>
      </c>
    </row>
    <row r="12992" spans="1:5" x14ac:dyDescent="0.3">
      <c r="A12992" t="s">
        <v>47745</v>
      </c>
      <c r="B12992" t="s">
        <v>47746</v>
      </c>
      <c r="C12992" t="s">
        <v>47747</v>
      </c>
      <c r="E12992" t="s">
        <v>47748</v>
      </c>
    </row>
    <row r="12993" spans="1:5" x14ac:dyDescent="0.3">
      <c r="A12993" t="s">
        <v>47749</v>
      </c>
      <c r="B12993" t="s">
        <v>47750</v>
      </c>
      <c r="C12993" t="s">
        <v>47751</v>
      </c>
      <c r="E12993" t="s">
        <v>47752</v>
      </c>
    </row>
    <row r="12994" spans="1:5" x14ac:dyDescent="0.3">
      <c r="A12994" t="s">
        <v>47753</v>
      </c>
      <c r="B12994" t="s">
        <v>47754</v>
      </c>
      <c r="C12994" t="s">
        <v>47755</v>
      </c>
      <c r="E12994" t="s">
        <v>47756</v>
      </c>
    </row>
    <row r="12995" spans="1:5" x14ac:dyDescent="0.3">
      <c r="A12995" t="s">
        <v>47757</v>
      </c>
      <c r="B12995" t="s">
        <v>47758</v>
      </c>
      <c r="C12995" t="s">
        <v>47759</v>
      </c>
      <c r="E12995" t="s">
        <v>47760</v>
      </c>
    </row>
    <row r="12996" spans="1:5" x14ac:dyDescent="0.3">
      <c r="A12996" t="s">
        <v>47761</v>
      </c>
      <c r="B12996" t="s">
        <v>47758</v>
      </c>
      <c r="C12996" t="s">
        <v>47762</v>
      </c>
      <c r="E12996" t="s">
        <v>47763</v>
      </c>
    </row>
    <row r="12997" spans="1:5" x14ac:dyDescent="0.3">
      <c r="A12997" t="s">
        <v>47764</v>
      </c>
      <c r="B12997" t="s">
        <v>47765</v>
      </c>
      <c r="C12997" t="s">
        <v>47766</v>
      </c>
      <c r="E12997" t="s">
        <v>47767</v>
      </c>
    </row>
    <row r="12998" spans="1:5" x14ac:dyDescent="0.3">
      <c r="A12998" t="s">
        <v>47768</v>
      </c>
      <c r="B12998" t="s">
        <v>47765</v>
      </c>
      <c r="C12998" t="s">
        <v>47766</v>
      </c>
      <c r="E12998" t="s">
        <v>47769</v>
      </c>
    </row>
    <row r="12999" spans="1:5" x14ac:dyDescent="0.3">
      <c r="A12999" t="s">
        <v>47770</v>
      </c>
      <c r="B12999" t="s">
        <v>47765</v>
      </c>
      <c r="C12999" t="s">
        <v>47766</v>
      </c>
      <c r="E12999" t="s">
        <v>47771</v>
      </c>
    </row>
    <row r="13000" spans="1:5" x14ac:dyDescent="0.3">
      <c r="A13000" t="s">
        <v>47772</v>
      </c>
      <c r="B13000" t="s">
        <v>47773</v>
      </c>
      <c r="C13000" t="s">
        <v>47774</v>
      </c>
      <c r="E13000" t="s">
        <v>47775</v>
      </c>
    </row>
    <row r="13001" spans="1:5" x14ac:dyDescent="0.3">
      <c r="A13001" t="s">
        <v>47776</v>
      </c>
      <c r="B13001" t="s">
        <v>47777</v>
      </c>
      <c r="C13001" t="s">
        <v>47778</v>
      </c>
      <c r="E13001" t="s">
        <v>47779</v>
      </c>
    </row>
    <row r="13002" spans="1:5" x14ac:dyDescent="0.3">
      <c r="A13002" t="s">
        <v>47780</v>
      </c>
      <c r="B13002" t="s">
        <v>47781</v>
      </c>
      <c r="C13002" t="s">
        <v>8525</v>
      </c>
      <c r="E13002" t="s">
        <v>47782</v>
      </c>
    </row>
    <row r="13003" spans="1:5" x14ac:dyDescent="0.3">
      <c r="A13003" t="s">
        <v>47783</v>
      </c>
      <c r="B13003" t="s">
        <v>47781</v>
      </c>
      <c r="C13003" t="s">
        <v>8525</v>
      </c>
      <c r="E13003" t="s">
        <v>47784</v>
      </c>
    </row>
    <row r="13004" spans="1:5" x14ac:dyDescent="0.3">
      <c r="A13004" t="s">
        <v>47785</v>
      </c>
      <c r="B13004" t="s">
        <v>47781</v>
      </c>
      <c r="C13004" t="s">
        <v>47786</v>
      </c>
      <c r="E13004" t="s">
        <v>47787</v>
      </c>
    </row>
    <row r="13005" spans="1:5" x14ac:dyDescent="0.3">
      <c r="A13005" t="s">
        <v>47788</v>
      </c>
      <c r="B13005" t="s">
        <v>47781</v>
      </c>
      <c r="C13005" t="s">
        <v>47786</v>
      </c>
      <c r="E13005" t="s">
        <v>47789</v>
      </c>
    </row>
    <row r="13006" spans="1:5" x14ac:dyDescent="0.3">
      <c r="A13006" t="s">
        <v>47790</v>
      </c>
      <c r="B13006" t="s">
        <v>47791</v>
      </c>
      <c r="C13006" t="s">
        <v>47792</v>
      </c>
      <c r="E13006" t="s">
        <v>47793</v>
      </c>
    </row>
    <row r="13007" spans="1:5" x14ac:dyDescent="0.3">
      <c r="A13007" t="s">
        <v>47794</v>
      </c>
      <c r="B13007" t="s">
        <v>47791</v>
      </c>
      <c r="C13007" t="s">
        <v>47792</v>
      </c>
      <c r="E13007" t="s">
        <v>47795</v>
      </c>
    </row>
    <row r="13008" spans="1:5" x14ac:dyDescent="0.3">
      <c r="A13008" t="s">
        <v>47796</v>
      </c>
      <c r="B13008" t="s">
        <v>47791</v>
      </c>
      <c r="C13008" t="s">
        <v>47792</v>
      </c>
      <c r="E13008" t="s">
        <v>47797</v>
      </c>
    </row>
    <row r="13009" spans="1:5" x14ac:dyDescent="0.3">
      <c r="A13009" t="s">
        <v>47798</v>
      </c>
      <c r="B13009" t="s">
        <v>47799</v>
      </c>
      <c r="C13009" t="s">
        <v>47800</v>
      </c>
      <c r="E13009" t="s">
        <v>47800</v>
      </c>
    </row>
    <row r="13010" spans="1:5" x14ac:dyDescent="0.3">
      <c r="A13010" t="s">
        <v>47801</v>
      </c>
      <c r="B13010" t="s">
        <v>47802</v>
      </c>
      <c r="C13010" t="s">
        <v>47803</v>
      </c>
      <c r="E13010" t="s">
        <v>47804</v>
      </c>
    </row>
    <row r="13011" spans="1:5" x14ac:dyDescent="0.3">
      <c r="A13011" t="s">
        <v>47805</v>
      </c>
      <c r="B13011" t="s">
        <v>47806</v>
      </c>
      <c r="C13011" t="s">
        <v>30620</v>
      </c>
      <c r="E13011" t="s">
        <v>47807</v>
      </c>
    </row>
    <row r="13012" spans="1:5" x14ac:dyDescent="0.3">
      <c r="A13012" t="s">
        <v>47808</v>
      </c>
      <c r="B13012" t="s">
        <v>47809</v>
      </c>
      <c r="C13012" t="s">
        <v>47810</v>
      </c>
      <c r="E13012" t="s">
        <v>47811</v>
      </c>
    </row>
    <row r="13013" spans="1:5" x14ac:dyDescent="0.3">
      <c r="A13013" t="s">
        <v>47812</v>
      </c>
      <c r="B13013" t="s">
        <v>47813</v>
      </c>
      <c r="C13013" t="s">
        <v>47814</v>
      </c>
      <c r="E13013" t="s">
        <v>47815</v>
      </c>
    </row>
    <row r="13014" spans="1:5" x14ac:dyDescent="0.3">
      <c r="A13014" t="s">
        <v>47816</v>
      </c>
      <c r="B13014" t="s">
        <v>47817</v>
      </c>
      <c r="C13014" t="s">
        <v>34366</v>
      </c>
      <c r="E13014" t="s">
        <v>47818</v>
      </c>
    </row>
    <row r="13015" spans="1:5" x14ac:dyDescent="0.3">
      <c r="A13015" t="s">
        <v>47819</v>
      </c>
      <c r="B13015" t="s">
        <v>47820</v>
      </c>
      <c r="C13015" t="s">
        <v>47821</v>
      </c>
      <c r="E13015" t="s">
        <v>47822</v>
      </c>
    </row>
    <row r="13016" spans="1:5" x14ac:dyDescent="0.3">
      <c r="A13016" t="s">
        <v>47823</v>
      </c>
      <c r="B13016" t="s">
        <v>47820</v>
      </c>
      <c r="C13016" t="s">
        <v>47821</v>
      </c>
      <c r="E13016" t="s">
        <v>47824</v>
      </c>
    </row>
    <row r="13017" spans="1:5" x14ac:dyDescent="0.3">
      <c r="A13017" t="s">
        <v>47825</v>
      </c>
      <c r="B13017" t="s">
        <v>47826</v>
      </c>
      <c r="C13017" t="s">
        <v>47827</v>
      </c>
      <c r="E13017" t="s">
        <v>47828</v>
      </c>
    </row>
    <row r="13018" spans="1:5" x14ac:dyDescent="0.3">
      <c r="A13018" t="s">
        <v>47829</v>
      </c>
      <c r="B13018" t="s">
        <v>47830</v>
      </c>
      <c r="C13018" t="s">
        <v>47759</v>
      </c>
      <c r="E13018" t="s">
        <v>47831</v>
      </c>
    </row>
    <row r="13019" spans="1:5" x14ac:dyDescent="0.3">
      <c r="A13019" t="s">
        <v>47832</v>
      </c>
      <c r="B13019" t="s">
        <v>47833</v>
      </c>
      <c r="C13019" t="s">
        <v>14339</v>
      </c>
      <c r="E13019" t="s">
        <v>47834</v>
      </c>
    </row>
    <row r="13020" spans="1:5" x14ac:dyDescent="0.3">
      <c r="A13020" t="s">
        <v>47835</v>
      </c>
      <c r="B13020" t="s">
        <v>47836</v>
      </c>
      <c r="C13020" t="s">
        <v>26764</v>
      </c>
      <c r="E13020" t="s">
        <v>47837</v>
      </c>
    </row>
    <row r="13021" spans="1:5" x14ac:dyDescent="0.3">
      <c r="A13021" t="s">
        <v>47838</v>
      </c>
      <c r="B13021" t="s">
        <v>47839</v>
      </c>
      <c r="C13021" t="s">
        <v>28532</v>
      </c>
      <c r="E13021" t="s">
        <v>47840</v>
      </c>
    </row>
    <row r="13022" spans="1:5" x14ac:dyDescent="0.3">
      <c r="A13022" t="s">
        <v>47841</v>
      </c>
      <c r="B13022" t="s">
        <v>47839</v>
      </c>
      <c r="C13022" t="s">
        <v>28532</v>
      </c>
      <c r="E13022" t="s">
        <v>47842</v>
      </c>
    </row>
    <row r="13023" spans="1:5" x14ac:dyDescent="0.3">
      <c r="A13023" t="s">
        <v>47843</v>
      </c>
      <c r="B13023" t="s">
        <v>47844</v>
      </c>
      <c r="C13023" t="s">
        <v>47845</v>
      </c>
      <c r="E13023" t="s">
        <v>47846</v>
      </c>
    </row>
    <row r="13024" spans="1:5" x14ac:dyDescent="0.3">
      <c r="A13024" t="s">
        <v>47847</v>
      </c>
      <c r="B13024" t="s">
        <v>47848</v>
      </c>
      <c r="C13024" t="s">
        <v>47849</v>
      </c>
      <c r="E13024" t="s">
        <v>47850</v>
      </c>
    </row>
    <row r="13025" spans="1:5" x14ac:dyDescent="0.3">
      <c r="A13025" t="s">
        <v>47851</v>
      </c>
      <c r="B13025" t="s">
        <v>47852</v>
      </c>
      <c r="C13025" t="s">
        <v>47853</v>
      </c>
      <c r="E13025" t="s">
        <v>47854</v>
      </c>
    </row>
    <row r="13026" spans="1:5" x14ac:dyDescent="0.3">
      <c r="A13026" t="s">
        <v>47855</v>
      </c>
      <c r="B13026" t="s">
        <v>47856</v>
      </c>
      <c r="C13026" t="s">
        <v>33424</v>
      </c>
      <c r="E13026" t="s">
        <v>47857</v>
      </c>
    </row>
    <row r="13027" spans="1:5" x14ac:dyDescent="0.3">
      <c r="A13027" t="s">
        <v>47858</v>
      </c>
      <c r="B13027" t="s">
        <v>47859</v>
      </c>
      <c r="C13027" t="s">
        <v>47860</v>
      </c>
      <c r="E13027" t="s">
        <v>47861</v>
      </c>
    </row>
    <row r="13028" spans="1:5" x14ac:dyDescent="0.3">
      <c r="A13028" t="s">
        <v>47862</v>
      </c>
      <c r="B13028" t="s">
        <v>47859</v>
      </c>
      <c r="C13028" t="s">
        <v>45796</v>
      </c>
      <c r="E13028" t="s">
        <v>47863</v>
      </c>
    </row>
    <row r="13029" spans="1:5" x14ac:dyDescent="0.3">
      <c r="A13029" t="s">
        <v>47864</v>
      </c>
      <c r="B13029" t="s">
        <v>47865</v>
      </c>
      <c r="C13029" t="s">
        <v>47860</v>
      </c>
      <c r="E13029" t="s">
        <v>47866</v>
      </c>
    </row>
    <row r="13030" spans="1:5" x14ac:dyDescent="0.3">
      <c r="A13030" t="s">
        <v>47867</v>
      </c>
      <c r="B13030" t="s">
        <v>47868</v>
      </c>
      <c r="C13030" t="s">
        <v>47869</v>
      </c>
      <c r="E13030" t="s">
        <v>47870</v>
      </c>
    </row>
    <row r="13031" spans="1:5" x14ac:dyDescent="0.3">
      <c r="A13031" t="s">
        <v>47871</v>
      </c>
      <c r="B13031" t="s">
        <v>47868</v>
      </c>
      <c r="C13031" t="s">
        <v>47869</v>
      </c>
      <c r="E13031" t="s">
        <v>47872</v>
      </c>
    </row>
    <row r="13032" spans="1:5" x14ac:dyDescent="0.3">
      <c r="A13032" t="s">
        <v>47873</v>
      </c>
      <c r="B13032" t="s">
        <v>47868</v>
      </c>
      <c r="C13032" t="s">
        <v>47869</v>
      </c>
      <c r="E13032" t="s">
        <v>47874</v>
      </c>
    </row>
    <row r="13033" spans="1:5" x14ac:dyDescent="0.3">
      <c r="A13033" t="s">
        <v>47875</v>
      </c>
      <c r="B13033" t="s">
        <v>47868</v>
      </c>
      <c r="C13033" t="s">
        <v>47869</v>
      </c>
      <c r="E13033" t="s">
        <v>47876</v>
      </c>
    </row>
    <row r="13034" spans="1:5" x14ac:dyDescent="0.3">
      <c r="A13034" t="s">
        <v>47877</v>
      </c>
      <c r="B13034" t="s">
        <v>47868</v>
      </c>
      <c r="C13034" t="s">
        <v>47869</v>
      </c>
      <c r="E13034" t="s">
        <v>47878</v>
      </c>
    </row>
    <row r="13035" spans="1:5" x14ac:dyDescent="0.3">
      <c r="A13035" t="s">
        <v>47879</v>
      </c>
      <c r="B13035" t="s">
        <v>47868</v>
      </c>
      <c r="C13035" t="s">
        <v>47869</v>
      </c>
      <c r="E13035" t="s">
        <v>47880</v>
      </c>
    </row>
    <row r="13036" spans="1:5" x14ac:dyDescent="0.3">
      <c r="A13036" t="s">
        <v>47881</v>
      </c>
      <c r="B13036" t="s">
        <v>47868</v>
      </c>
      <c r="C13036" t="s">
        <v>47869</v>
      </c>
      <c r="E13036" t="s">
        <v>47882</v>
      </c>
    </row>
    <row r="13037" spans="1:5" x14ac:dyDescent="0.3">
      <c r="A13037" t="s">
        <v>47883</v>
      </c>
      <c r="B13037" t="s">
        <v>47868</v>
      </c>
      <c r="C13037" t="s">
        <v>47869</v>
      </c>
      <c r="E13037" t="s">
        <v>47884</v>
      </c>
    </row>
    <row r="13038" spans="1:5" x14ac:dyDescent="0.3">
      <c r="A13038" t="s">
        <v>47885</v>
      </c>
      <c r="B13038" t="s">
        <v>47868</v>
      </c>
      <c r="C13038" t="s">
        <v>47869</v>
      </c>
      <c r="E13038" t="s">
        <v>47886</v>
      </c>
    </row>
    <row r="13039" spans="1:5" x14ac:dyDescent="0.3">
      <c r="A13039" t="s">
        <v>47887</v>
      </c>
      <c r="B13039" t="s">
        <v>47888</v>
      </c>
      <c r="C13039" t="s">
        <v>47889</v>
      </c>
      <c r="E13039" t="s">
        <v>47890</v>
      </c>
    </row>
    <row r="13040" spans="1:5" x14ac:dyDescent="0.3">
      <c r="A13040" t="s">
        <v>47891</v>
      </c>
      <c r="B13040" t="s">
        <v>47892</v>
      </c>
      <c r="C13040" t="s">
        <v>47893</v>
      </c>
      <c r="E13040" t="s">
        <v>47894</v>
      </c>
    </row>
    <row r="13041" spans="1:5" x14ac:dyDescent="0.3">
      <c r="A13041" t="s">
        <v>47895</v>
      </c>
      <c r="B13041" t="s">
        <v>47892</v>
      </c>
      <c r="C13041" t="s">
        <v>47893</v>
      </c>
      <c r="E13041" t="s">
        <v>47896</v>
      </c>
    </row>
    <row r="13042" spans="1:5" x14ac:dyDescent="0.3">
      <c r="A13042" t="s">
        <v>47897</v>
      </c>
      <c r="B13042" t="s">
        <v>47892</v>
      </c>
      <c r="C13042" t="s">
        <v>47893</v>
      </c>
      <c r="E13042" t="s">
        <v>47898</v>
      </c>
    </row>
    <row r="13043" spans="1:5" x14ac:dyDescent="0.3">
      <c r="A13043" t="s">
        <v>47899</v>
      </c>
      <c r="B13043" t="s">
        <v>47892</v>
      </c>
      <c r="C13043" t="s">
        <v>47893</v>
      </c>
      <c r="E13043" t="s">
        <v>47900</v>
      </c>
    </row>
    <row r="13044" spans="1:5" x14ac:dyDescent="0.3">
      <c r="A13044" t="s">
        <v>47901</v>
      </c>
      <c r="B13044" t="s">
        <v>47892</v>
      </c>
      <c r="C13044" t="s">
        <v>47893</v>
      </c>
      <c r="E13044" t="s">
        <v>47902</v>
      </c>
    </row>
    <row r="13045" spans="1:5" x14ac:dyDescent="0.3">
      <c r="A13045" t="s">
        <v>47903</v>
      </c>
      <c r="B13045" t="s">
        <v>47904</v>
      </c>
      <c r="C13045" t="s">
        <v>47905</v>
      </c>
      <c r="E13045" t="s">
        <v>47906</v>
      </c>
    </row>
    <row r="13046" spans="1:5" x14ac:dyDescent="0.3">
      <c r="A13046" t="s">
        <v>47907</v>
      </c>
      <c r="B13046" t="s">
        <v>47908</v>
      </c>
      <c r="C13046" t="s">
        <v>47905</v>
      </c>
      <c r="E13046" t="s">
        <v>47909</v>
      </c>
    </row>
    <row r="13047" spans="1:5" x14ac:dyDescent="0.3">
      <c r="A13047" t="s">
        <v>47910</v>
      </c>
      <c r="B13047" t="s">
        <v>47904</v>
      </c>
      <c r="C13047" t="s">
        <v>47905</v>
      </c>
      <c r="E13047" t="s">
        <v>47911</v>
      </c>
    </row>
    <row r="13048" spans="1:5" x14ac:dyDescent="0.3">
      <c r="A13048" t="s">
        <v>47912</v>
      </c>
      <c r="B13048" t="s">
        <v>47904</v>
      </c>
      <c r="C13048" t="s">
        <v>47905</v>
      </c>
      <c r="E13048" t="s">
        <v>47913</v>
      </c>
    </row>
    <row r="13049" spans="1:5" x14ac:dyDescent="0.3">
      <c r="A13049" t="s">
        <v>47914</v>
      </c>
      <c r="B13049" t="s">
        <v>47904</v>
      </c>
      <c r="C13049" t="s">
        <v>47905</v>
      </c>
      <c r="E13049" t="s">
        <v>47915</v>
      </c>
    </row>
    <row r="13050" spans="1:5" x14ac:dyDescent="0.3">
      <c r="A13050" t="s">
        <v>47916</v>
      </c>
      <c r="B13050" t="s">
        <v>47904</v>
      </c>
      <c r="C13050" t="s">
        <v>47905</v>
      </c>
      <c r="E13050" t="s">
        <v>47917</v>
      </c>
    </row>
    <row r="13051" spans="1:5" x14ac:dyDescent="0.3">
      <c r="A13051" t="s">
        <v>47918</v>
      </c>
      <c r="B13051" t="s">
        <v>47904</v>
      </c>
      <c r="C13051" t="s">
        <v>47905</v>
      </c>
      <c r="E13051" t="s">
        <v>47919</v>
      </c>
    </row>
    <row r="13052" spans="1:5" x14ac:dyDescent="0.3">
      <c r="A13052" t="s">
        <v>47920</v>
      </c>
      <c r="B13052" t="s">
        <v>47904</v>
      </c>
      <c r="C13052" t="s">
        <v>47905</v>
      </c>
      <c r="E13052" t="s">
        <v>47921</v>
      </c>
    </row>
    <row r="13053" spans="1:5" x14ac:dyDescent="0.3">
      <c r="A13053" t="s">
        <v>47922</v>
      </c>
      <c r="B13053" t="s">
        <v>47904</v>
      </c>
      <c r="C13053" t="s">
        <v>47905</v>
      </c>
      <c r="E13053" t="s">
        <v>47923</v>
      </c>
    </row>
    <row r="13054" spans="1:5" x14ac:dyDescent="0.3">
      <c r="A13054" t="s">
        <v>47924</v>
      </c>
      <c r="B13054" t="s">
        <v>47904</v>
      </c>
      <c r="C13054" t="s">
        <v>47905</v>
      </c>
      <c r="E13054" t="s">
        <v>47925</v>
      </c>
    </row>
    <row r="13055" spans="1:5" x14ac:dyDescent="0.3">
      <c r="A13055" t="s">
        <v>47926</v>
      </c>
      <c r="B13055" t="s">
        <v>47904</v>
      </c>
      <c r="C13055" t="s">
        <v>47905</v>
      </c>
      <c r="E13055" t="s">
        <v>47927</v>
      </c>
    </row>
    <row r="13056" spans="1:5" x14ac:dyDescent="0.3">
      <c r="A13056" t="s">
        <v>47928</v>
      </c>
      <c r="B13056" t="s">
        <v>47904</v>
      </c>
      <c r="C13056" t="s">
        <v>47905</v>
      </c>
      <c r="E13056" t="s">
        <v>47929</v>
      </c>
    </row>
    <row r="13057" spans="1:5" x14ac:dyDescent="0.3">
      <c r="A13057" t="s">
        <v>47930</v>
      </c>
      <c r="B13057" t="s">
        <v>47904</v>
      </c>
      <c r="C13057" t="s">
        <v>47905</v>
      </c>
      <c r="E13057" t="s">
        <v>47931</v>
      </c>
    </row>
    <row r="13058" spans="1:5" x14ac:dyDescent="0.3">
      <c r="A13058" t="s">
        <v>47932</v>
      </c>
      <c r="B13058" t="s">
        <v>47904</v>
      </c>
      <c r="C13058" t="s">
        <v>47905</v>
      </c>
      <c r="E13058" t="s">
        <v>47933</v>
      </c>
    </row>
    <row r="13059" spans="1:5" x14ac:dyDescent="0.3">
      <c r="A13059" t="s">
        <v>47934</v>
      </c>
      <c r="B13059" t="s">
        <v>47904</v>
      </c>
      <c r="C13059" t="s">
        <v>47905</v>
      </c>
      <c r="E13059" t="s">
        <v>47935</v>
      </c>
    </row>
    <row r="13060" spans="1:5" x14ac:dyDescent="0.3">
      <c r="A13060" t="s">
        <v>47936</v>
      </c>
      <c r="B13060" t="s">
        <v>47904</v>
      </c>
      <c r="C13060" t="s">
        <v>47905</v>
      </c>
      <c r="E13060" t="s">
        <v>47937</v>
      </c>
    </row>
    <row r="13061" spans="1:5" x14ac:dyDescent="0.3">
      <c r="A13061" t="s">
        <v>47938</v>
      </c>
      <c r="B13061" t="s">
        <v>47939</v>
      </c>
      <c r="C13061" t="s">
        <v>47940</v>
      </c>
      <c r="E13061" t="s">
        <v>47941</v>
      </c>
    </row>
    <row r="13062" spans="1:5" x14ac:dyDescent="0.3">
      <c r="A13062" t="s">
        <v>47942</v>
      </c>
      <c r="B13062" t="s">
        <v>47943</v>
      </c>
      <c r="C13062" t="s">
        <v>26228</v>
      </c>
      <c r="E13062" t="s">
        <v>47944</v>
      </c>
    </row>
    <row r="13063" spans="1:5" x14ac:dyDescent="0.3">
      <c r="A13063" t="s">
        <v>47945</v>
      </c>
      <c r="B13063" t="s">
        <v>47943</v>
      </c>
      <c r="C13063" t="s">
        <v>4555</v>
      </c>
      <c r="E13063" t="s">
        <v>47946</v>
      </c>
    </row>
    <row r="13064" spans="1:5" x14ac:dyDescent="0.3">
      <c r="A13064" t="s">
        <v>47947</v>
      </c>
      <c r="B13064" t="s">
        <v>47948</v>
      </c>
      <c r="C13064" t="s">
        <v>47949</v>
      </c>
      <c r="E13064" t="s">
        <v>47950</v>
      </c>
    </row>
    <row r="13065" spans="1:5" x14ac:dyDescent="0.3">
      <c r="A13065" t="s">
        <v>47951</v>
      </c>
      <c r="B13065" t="s">
        <v>47952</v>
      </c>
      <c r="C13065" t="s">
        <v>47949</v>
      </c>
      <c r="E13065" t="s">
        <v>47953</v>
      </c>
    </row>
    <row r="13066" spans="1:5" x14ac:dyDescent="0.3">
      <c r="A13066" t="s">
        <v>47954</v>
      </c>
      <c r="B13066" t="s">
        <v>47955</v>
      </c>
      <c r="C13066" t="s">
        <v>2483</v>
      </c>
      <c r="E13066" t="s">
        <v>47956</v>
      </c>
    </row>
    <row r="13067" spans="1:5" x14ac:dyDescent="0.3">
      <c r="A13067" t="s">
        <v>47957</v>
      </c>
      <c r="B13067" t="s">
        <v>47958</v>
      </c>
      <c r="C13067" t="s">
        <v>47959</v>
      </c>
      <c r="E13067" t="s">
        <v>47960</v>
      </c>
    </row>
    <row r="13068" spans="1:5" x14ac:dyDescent="0.3">
      <c r="A13068" t="s">
        <v>47961</v>
      </c>
      <c r="B13068" t="s">
        <v>47962</v>
      </c>
      <c r="C13068" t="s">
        <v>25109</v>
      </c>
      <c r="E13068" t="s">
        <v>47963</v>
      </c>
    </row>
    <row r="13069" spans="1:5" x14ac:dyDescent="0.3">
      <c r="A13069" t="s">
        <v>47964</v>
      </c>
      <c r="B13069" t="s">
        <v>47962</v>
      </c>
      <c r="C13069" t="s">
        <v>47965</v>
      </c>
      <c r="E13069" t="s">
        <v>47966</v>
      </c>
    </row>
    <row r="13070" spans="1:5" x14ac:dyDescent="0.3">
      <c r="A13070" t="s">
        <v>47967</v>
      </c>
      <c r="B13070" t="s">
        <v>47968</v>
      </c>
      <c r="C13070" t="s">
        <v>25124</v>
      </c>
      <c r="E13070" t="s">
        <v>47969</v>
      </c>
    </row>
    <row r="13071" spans="1:5" x14ac:dyDescent="0.3">
      <c r="A13071" t="s">
        <v>47970</v>
      </c>
      <c r="B13071" t="s">
        <v>47968</v>
      </c>
      <c r="C13071" t="s">
        <v>732</v>
      </c>
      <c r="E13071" t="s">
        <v>47971</v>
      </c>
    </row>
    <row r="13072" spans="1:5" x14ac:dyDescent="0.3">
      <c r="A13072" t="s">
        <v>47972</v>
      </c>
      <c r="B13072" t="s">
        <v>47968</v>
      </c>
      <c r="C13072" t="s">
        <v>47973</v>
      </c>
      <c r="E13072" t="s">
        <v>47974</v>
      </c>
    </row>
    <row r="13073" spans="1:5" x14ac:dyDescent="0.3">
      <c r="A13073" t="s">
        <v>47975</v>
      </c>
      <c r="B13073" t="s">
        <v>47976</v>
      </c>
      <c r="C13073" t="s">
        <v>47977</v>
      </c>
      <c r="E13073" t="s">
        <v>47978</v>
      </c>
    </row>
    <row r="13074" spans="1:5" x14ac:dyDescent="0.3">
      <c r="A13074" t="s">
        <v>47979</v>
      </c>
      <c r="B13074" t="s">
        <v>47980</v>
      </c>
      <c r="C13074" t="s">
        <v>47981</v>
      </c>
      <c r="E13074" t="s">
        <v>47982</v>
      </c>
    </row>
    <row r="13075" spans="1:5" x14ac:dyDescent="0.3">
      <c r="A13075" t="s">
        <v>47983</v>
      </c>
      <c r="B13075" t="s">
        <v>47984</v>
      </c>
      <c r="C13075" t="s">
        <v>47985</v>
      </c>
      <c r="E13075" t="s">
        <v>47986</v>
      </c>
    </row>
    <row r="13076" spans="1:5" x14ac:dyDescent="0.3">
      <c r="A13076" t="s">
        <v>47987</v>
      </c>
      <c r="B13076" t="s">
        <v>47984</v>
      </c>
      <c r="C13076" t="s">
        <v>47985</v>
      </c>
      <c r="E13076" t="s">
        <v>47988</v>
      </c>
    </row>
    <row r="13077" spans="1:5" x14ac:dyDescent="0.3">
      <c r="A13077" t="s">
        <v>47989</v>
      </c>
      <c r="B13077" t="s">
        <v>47990</v>
      </c>
      <c r="C13077" t="s">
        <v>47991</v>
      </c>
      <c r="E13077" t="s">
        <v>47992</v>
      </c>
    </row>
    <row r="13078" spans="1:5" x14ac:dyDescent="0.3">
      <c r="A13078" t="s">
        <v>47993</v>
      </c>
      <c r="B13078" t="s">
        <v>47994</v>
      </c>
      <c r="C13078" t="s">
        <v>10111</v>
      </c>
      <c r="E13078" t="s">
        <v>47995</v>
      </c>
    </row>
    <row r="13079" spans="1:5" x14ac:dyDescent="0.3">
      <c r="A13079" t="s">
        <v>47996</v>
      </c>
      <c r="B13079" t="s">
        <v>47997</v>
      </c>
      <c r="C13079" t="s">
        <v>47998</v>
      </c>
      <c r="E13079" t="s">
        <v>47998</v>
      </c>
    </row>
    <row r="13080" spans="1:5" x14ac:dyDescent="0.3">
      <c r="A13080" t="s">
        <v>47999</v>
      </c>
      <c r="B13080" t="s">
        <v>48000</v>
      </c>
      <c r="C13080" t="s">
        <v>963</v>
      </c>
      <c r="E13080" t="s">
        <v>963</v>
      </c>
    </row>
    <row r="13081" spans="1:5" x14ac:dyDescent="0.3">
      <c r="A13081" t="s">
        <v>48001</v>
      </c>
      <c r="B13081" t="s">
        <v>48002</v>
      </c>
      <c r="C13081" t="s">
        <v>13616</v>
      </c>
      <c r="E13081" t="s">
        <v>39289</v>
      </c>
    </row>
    <row r="13082" spans="1:5" x14ac:dyDescent="0.3">
      <c r="A13082" t="s">
        <v>48003</v>
      </c>
      <c r="B13082" t="s">
        <v>48004</v>
      </c>
      <c r="C13082" t="s">
        <v>48005</v>
      </c>
      <c r="E13082" t="s">
        <v>48006</v>
      </c>
    </row>
    <row r="13083" spans="1:5" x14ac:dyDescent="0.3">
      <c r="A13083" t="s">
        <v>48007</v>
      </c>
      <c r="B13083" t="s">
        <v>48008</v>
      </c>
      <c r="C13083" t="s">
        <v>1705</v>
      </c>
      <c r="E13083" t="s">
        <v>48009</v>
      </c>
    </row>
    <row r="13084" spans="1:5" x14ac:dyDescent="0.3">
      <c r="A13084" t="s">
        <v>48010</v>
      </c>
      <c r="B13084" t="s">
        <v>48011</v>
      </c>
      <c r="C13084" t="s">
        <v>24429</v>
      </c>
      <c r="E13084" t="s">
        <v>48012</v>
      </c>
    </row>
    <row r="13085" spans="1:5" x14ac:dyDescent="0.3">
      <c r="A13085" t="s">
        <v>48013</v>
      </c>
      <c r="B13085" t="s">
        <v>48014</v>
      </c>
      <c r="C13085" t="s">
        <v>48015</v>
      </c>
      <c r="E13085" t="s">
        <v>48016</v>
      </c>
    </row>
    <row r="13086" spans="1:5" x14ac:dyDescent="0.3">
      <c r="A13086" t="s">
        <v>48017</v>
      </c>
      <c r="B13086" t="s">
        <v>48018</v>
      </c>
      <c r="C13086" t="s">
        <v>48019</v>
      </c>
      <c r="E13086" t="s">
        <v>48020</v>
      </c>
    </row>
    <row r="13087" spans="1:5" x14ac:dyDescent="0.3">
      <c r="A13087" t="s">
        <v>48021</v>
      </c>
      <c r="B13087" t="s">
        <v>48022</v>
      </c>
      <c r="C13087" t="s">
        <v>8741</v>
      </c>
      <c r="E13087" t="s">
        <v>48023</v>
      </c>
    </row>
    <row r="13088" spans="1:5" x14ac:dyDescent="0.3">
      <c r="A13088" t="s">
        <v>48024</v>
      </c>
      <c r="B13088" t="s">
        <v>48025</v>
      </c>
      <c r="C13088" t="s">
        <v>14652</v>
      </c>
      <c r="E13088" t="s">
        <v>48026</v>
      </c>
    </row>
    <row r="13089" spans="1:5" x14ac:dyDescent="0.3">
      <c r="A13089" t="s">
        <v>48027</v>
      </c>
      <c r="B13089" t="s">
        <v>48028</v>
      </c>
      <c r="C13089" t="s">
        <v>4651</v>
      </c>
      <c r="E13089" t="s">
        <v>4651</v>
      </c>
    </row>
    <row r="13090" spans="1:5" x14ac:dyDescent="0.3">
      <c r="A13090" t="s">
        <v>48029</v>
      </c>
      <c r="B13090" t="s">
        <v>48030</v>
      </c>
      <c r="C13090" t="s">
        <v>16998</v>
      </c>
      <c r="E13090" t="s">
        <v>48031</v>
      </c>
    </row>
    <row r="13091" spans="1:5" x14ac:dyDescent="0.3">
      <c r="A13091" t="s">
        <v>48032</v>
      </c>
      <c r="B13091" t="s">
        <v>48033</v>
      </c>
      <c r="C13091" t="s">
        <v>31961</v>
      </c>
      <c r="E13091" t="s">
        <v>48034</v>
      </c>
    </row>
    <row r="13092" spans="1:5" x14ac:dyDescent="0.3">
      <c r="A13092" t="s">
        <v>48035</v>
      </c>
      <c r="B13092" t="s">
        <v>48036</v>
      </c>
      <c r="C13092" t="s">
        <v>14114</v>
      </c>
      <c r="E13092" t="s">
        <v>48037</v>
      </c>
    </row>
    <row r="13093" spans="1:5" x14ac:dyDescent="0.3">
      <c r="A13093" t="s">
        <v>48038</v>
      </c>
      <c r="B13093" t="s">
        <v>48036</v>
      </c>
      <c r="C13093" t="s">
        <v>48005</v>
      </c>
      <c r="E13093" t="s">
        <v>48039</v>
      </c>
    </row>
    <row r="13094" spans="1:5" x14ac:dyDescent="0.3">
      <c r="A13094" t="s">
        <v>48040</v>
      </c>
      <c r="B13094" t="s">
        <v>48041</v>
      </c>
      <c r="C13094" t="s">
        <v>20114</v>
      </c>
      <c r="E13094" t="s">
        <v>48042</v>
      </c>
    </row>
    <row r="13095" spans="1:5" x14ac:dyDescent="0.3">
      <c r="A13095" t="s">
        <v>48043</v>
      </c>
      <c r="B13095" t="s">
        <v>48044</v>
      </c>
      <c r="C13095" t="s">
        <v>48045</v>
      </c>
      <c r="E13095" t="s">
        <v>48046</v>
      </c>
    </row>
    <row r="13096" spans="1:5" x14ac:dyDescent="0.3">
      <c r="A13096" t="s">
        <v>48047</v>
      </c>
      <c r="B13096" t="s">
        <v>48048</v>
      </c>
      <c r="C13096" t="s">
        <v>48049</v>
      </c>
      <c r="E13096" t="s">
        <v>48050</v>
      </c>
    </row>
    <row r="13097" spans="1:5" x14ac:dyDescent="0.3">
      <c r="A13097" t="s">
        <v>48051</v>
      </c>
      <c r="B13097" t="s">
        <v>48052</v>
      </c>
      <c r="C13097" t="s">
        <v>24009</v>
      </c>
      <c r="E13097" t="s">
        <v>48053</v>
      </c>
    </row>
    <row r="13098" spans="1:5" x14ac:dyDescent="0.3">
      <c r="A13098" t="s">
        <v>48054</v>
      </c>
      <c r="B13098" t="s">
        <v>48055</v>
      </c>
      <c r="C13098" t="s">
        <v>11835</v>
      </c>
      <c r="E13098" t="s">
        <v>48056</v>
      </c>
    </row>
    <row r="13099" spans="1:5" x14ac:dyDescent="0.3">
      <c r="A13099" t="s">
        <v>48057</v>
      </c>
      <c r="B13099" t="s">
        <v>48058</v>
      </c>
      <c r="C13099" t="s">
        <v>48059</v>
      </c>
      <c r="E13099" t="s">
        <v>48060</v>
      </c>
    </row>
    <row r="13100" spans="1:5" x14ac:dyDescent="0.3">
      <c r="A13100" t="s">
        <v>48061</v>
      </c>
      <c r="B13100" t="s">
        <v>48062</v>
      </c>
      <c r="C13100" t="s">
        <v>9164</v>
      </c>
      <c r="E13100" t="s">
        <v>48063</v>
      </c>
    </row>
    <row r="13101" spans="1:5" x14ac:dyDescent="0.3">
      <c r="A13101" t="s">
        <v>48064</v>
      </c>
      <c r="B13101" t="s">
        <v>48065</v>
      </c>
      <c r="C13101" t="s">
        <v>48066</v>
      </c>
      <c r="E13101" t="s">
        <v>48067</v>
      </c>
    </row>
    <row r="13102" spans="1:5" x14ac:dyDescent="0.3">
      <c r="A13102" t="s">
        <v>48068</v>
      </c>
      <c r="B13102" t="s">
        <v>48065</v>
      </c>
      <c r="C13102" t="s">
        <v>48069</v>
      </c>
      <c r="E13102" t="s">
        <v>48070</v>
      </c>
    </row>
    <row r="13103" spans="1:5" x14ac:dyDescent="0.3">
      <c r="A13103" t="s">
        <v>48071</v>
      </c>
      <c r="B13103" t="s">
        <v>48072</v>
      </c>
      <c r="C13103" t="s">
        <v>29842</v>
      </c>
      <c r="E13103" t="s">
        <v>48073</v>
      </c>
    </row>
    <row r="13104" spans="1:5" x14ac:dyDescent="0.3">
      <c r="A13104" t="s">
        <v>48074</v>
      </c>
      <c r="B13104" t="s">
        <v>48075</v>
      </c>
      <c r="C13104" t="s">
        <v>48076</v>
      </c>
      <c r="E13104" t="s">
        <v>48077</v>
      </c>
    </row>
    <row r="13105" spans="1:5" x14ac:dyDescent="0.3">
      <c r="A13105" t="s">
        <v>48078</v>
      </c>
      <c r="B13105" t="s">
        <v>48079</v>
      </c>
      <c r="C13105" t="s">
        <v>48080</v>
      </c>
      <c r="E13105" t="s">
        <v>48081</v>
      </c>
    </row>
    <row r="13106" spans="1:5" x14ac:dyDescent="0.3">
      <c r="A13106" t="s">
        <v>48082</v>
      </c>
      <c r="B13106" t="s">
        <v>48079</v>
      </c>
      <c r="C13106" t="s">
        <v>48080</v>
      </c>
      <c r="E13106" t="s">
        <v>48083</v>
      </c>
    </row>
    <row r="13107" spans="1:5" x14ac:dyDescent="0.3">
      <c r="A13107" t="s">
        <v>48084</v>
      </c>
      <c r="B13107" t="s">
        <v>48085</v>
      </c>
      <c r="C13107" t="s">
        <v>24487</v>
      </c>
      <c r="E13107" t="s">
        <v>48086</v>
      </c>
    </row>
    <row r="13108" spans="1:5" x14ac:dyDescent="0.3">
      <c r="A13108" t="s">
        <v>48087</v>
      </c>
      <c r="B13108" t="s">
        <v>48088</v>
      </c>
      <c r="C13108" t="s">
        <v>48089</v>
      </c>
      <c r="E13108" t="s">
        <v>48090</v>
      </c>
    </row>
    <row r="13109" spans="1:5" x14ac:dyDescent="0.3">
      <c r="A13109" t="s">
        <v>48091</v>
      </c>
      <c r="B13109" t="s">
        <v>48092</v>
      </c>
      <c r="C13109" t="s">
        <v>35971</v>
      </c>
      <c r="E13109" t="s">
        <v>48093</v>
      </c>
    </row>
    <row r="13110" spans="1:5" x14ac:dyDescent="0.3">
      <c r="A13110" t="s">
        <v>48094</v>
      </c>
      <c r="B13110" t="s">
        <v>48095</v>
      </c>
      <c r="C13110" t="s">
        <v>48096</v>
      </c>
      <c r="E13110" t="s">
        <v>48097</v>
      </c>
    </row>
    <row r="13111" spans="1:5" x14ac:dyDescent="0.3">
      <c r="A13111" t="s">
        <v>48098</v>
      </c>
      <c r="B13111" t="s">
        <v>48099</v>
      </c>
      <c r="C13111" t="s">
        <v>48100</v>
      </c>
      <c r="E13111" t="s">
        <v>48101</v>
      </c>
    </row>
    <row r="13112" spans="1:5" x14ac:dyDescent="0.3">
      <c r="A13112" t="s">
        <v>48102</v>
      </c>
      <c r="B13112" t="s">
        <v>48095</v>
      </c>
      <c r="C13112" t="s">
        <v>48103</v>
      </c>
      <c r="E13112" t="s">
        <v>48104</v>
      </c>
    </row>
    <row r="13113" spans="1:5" x14ac:dyDescent="0.3">
      <c r="A13113" t="s">
        <v>48105</v>
      </c>
      <c r="B13113" t="s">
        <v>48106</v>
      </c>
      <c r="C13113" t="s">
        <v>10512</v>
      </c>
      <c r="E13113" t="s">
        <v>48107</v>
      </c>
    </row>
    <row r="13114" spans="1:5" x14ac:dyDescent="0.3">
      <c r="A13114" t="s">
        <v>48108</v>
      </c>
      <c r="B13114" t="s">
        <v>48109</v>
      </c>
      <c r="C13114" t="s">
        <v>48110</v>
      </c>
      <c r="E13114" t="s">
        <v>48111</v>
      </c>
    </row>
    <row r="13115" spans="1:5" x14ac:dyDescent="0.3">
      <c r="A13115" t="s">
        <v>48112</v>
      </c>
      <c r="B13115" t="s">
        <v>48109</v>
      </c>
      <c r="C13115" t="s">
        <v>48113</v>
      </c>
      <c r="E13115" t="s">
        <v>48114</v>
      </c>
    </row>
    <row r="13116" spans="1:5" x14ac:dyDescent="0.3">
      <c r="A13116" t="s">
        <v>48115</v>
      </c>
      <c r="B13116" t="s">
        <v>48116</v>
      </c>
      <c r="C13116" t="s">
        <v>1575</v>
      </c>
      <c r="E13116" t="s">
        <v>48117</v>
      </c>
    </row>
    <row r="13117" spans="1:5" x14ac:dyDescent="0.3">
      <c r="A13117" t="s">
        <v>48118</v>
      </c>
      <c r="B13117" t="s">
        <v>48119</v>
      </c>
      <c r="C13117" t="s">
        <v>737</v>
      </c>
      <c r="E13117" t="s">
        <v>48120</v>
      </c>
    </row>
    <row r="13118" spans="1:5" x14ac:dyDescent="0.3">
      <c r="A13118" t="s">
        <v>48121</v>
      </c>
      <c r="B13118" t="s">
        <v>48122</v>
      </c>
      <c r="C13118" t="s">
        <v>48123</v>
      </c>
      <c r="E13118" t="s">
        <v>48124</v>
      </c>
    </row>
    <row r="13119" spans="1:5" x14ac:dyDescent="0.3">
      <c r="A13119" t="s">
        <v>48125</v>
      </c>
      <c r="B13119" t="s">
        <v>48122</v>
      </c>
      <c r="C13119" t="s">
        <v>48123</v>
      </c>
      <c r="E13119" t="s">
        <v>48126</v>
      </c>
    </row>
    <row r="13120" spans="1:5" x14ac:dyDescent="0.3">
      <c r="A13120" t="s">
        <v>48127</v>
      </c>
      <c r="B13120" t="s">
        <v>48122</v>
      </c>
      <c r="C13120" t="s">
        <v>48123</v>
      </c>
      <c r="E13120" t="s">
        <v>48128</v>
      </c>
    </row>
    <row r="13121" spans="1:5" x14ac:dyDescent="0.3">
      <c r="A13121" t="s">
        <v>48129</v>
      </c>
      <c r="B13121" t="s">
        <v>48122</v>
      </c>
      <c r="C13121" t="s">
        <v>48123</v>
      </c>
      <c r="E13121" t="s">
        <v>48130</v>
      </c>
    </row>
    <row r="13122" spans="1:5" x14ac:dyDescent="0.3">
      <c r="A13122" t="s">
        <v>48131</v>
      </c>
      <c r="B13122" t="s">
        <v>48132</v>
      </c>
      <c r="C13122" t="s">
        <v>48133</v>
      </c>
      <c r="E13122" t="s">
        <v>48134</v>
      </c>
    </row>
    <row r="13123" spans="1:5" x14ac:dyDescent="0.3">
      <c r="A13123" t="s">
        <v>48135</v>
      </c>
      <c r="B13123" t="s">
        <v>48136</v>
      </c>
      <c r="C13123" t="s">
        <v>48137</v>
      </c>
      <c r="E13123" t="s">
        <v>48138</v>
      </c>
    </row>
    <row r="13124" spans="1:5" x14ac:dyDescent="0.3">
      <c r="A13124" t="s">
        <v>48139</v>
      </c>
      <c r="B13124" t="s">
        <v>48140</v>
      </c>
      <c r="C13124" t="s">
        <v>48141</v>
      </c>
      <c r="E13124" t="s">
        <v>48142</v>
      </c>
    </row>
    <row r="13125" spans="1:5" x14ac:dyDescent="0.3">
      <c r="A13125" t="s">
        <v>48143</v>
      </c>
      <c r="B13125" t="s">
        <v>48144</v>
      </c>
      <c r="C13125" t="s">
        <v>1575</v>
      </c>
      <c r="E13125" t="s">
        <v>48145</v>
      </c>
    </row>
    <row r="13126" spans="1:5" x14ac:dyDescent="0.3">
      <c r="A13126" t="s">
        <v>48146</v>
      </c>
      <c r="B13126" t="s">
        <v>48147</v>
      </c>
      <c r="C13126" t="s">
        <v>9038</v>
      </c>
      <c r="E13126" t="s">
        <v>48148</v>
      </c>
    </row>
    <row r="13127" spans="1:5" x14ac:dyDescent="0.3">
      <c r="A13127" t="s">
        <v>48149</v>
      </c>
      <c r="B13127" t="s">
        <v>48150</v>
      </c>
      <c r="C13127" t="s">
        <v>48151</v>
      </c>
      <c r="E13127" t="s">
        <v>48152</v>
      </c>
    </row>
    <row r="13128" spans="1:5" x14ac:dyDescent="0.3">
      <c r="A13128" t="s">
        <v>48153</v>
      </c>
      <c r="B13128" t="s">
        <v>48154</v>
      </c>
      <c r="C13128" t="s">
        <v>48155</v>
      </c>
      <c r="E13128" t="s">
        <v>48156</v>
      </c>
    </row>
    <row r="13129" spans="1:5" x14ac:dyDescent="0.3">
      <c r="A13129" t="s">
        <v>48157</v>
      </c>
      <c r="B13129" t="s">
        <v>48158</v>
      </c>
      <c r="C13129" t="s">
        <v>7839</v>
      </c>
      <c r="E13129" t="s">
        <v>7839</v>
      </c>
    </row>
    <row r="13130" spans="1:5" x14ac:dyDescent="0.3">
      <c r="A13130" t="s">
        <v>48159</v>
      </c>
      <c r="B13130" t="s">
        <v>48160</v>
      </c>
      <c r="C13130" t="s">
        <v>7839</v>
      </c>
      <c r="E13130" t="s">
        <v>48161</v>
      </c>
    </row>
    <row r="13131" spans="1:5" x14ac:dyDescent="0.3">
      <c r="A13131" t="s">
        <v>48162</v>
      </c>
      <c r="B13131" t="s">
        <v>48163</v>
      </c>
      <c r="C13131" t="s">
        <v>377</v>
      </c>
      <c r="E13131" t="s">
        <v>48164</v>
      </c>
    </row>
    <row r="13132" spans="1:5" x14ac:dyDescent="0.3">
      <c r="A13132" t="s">
        <v>48165</v>
      </c>
      <c r="B13132" t="s">
        <v>48166</v>
      </c>
      <c r="C13132" t="s">
        <v>4575</v>
      </c>
      <c r="E13132" t="s">
        <v>4575</v>
      </c>
    </row>
    <row r="13133" spans="1:5" x14ac:dyDescent="0.3">
      <c r="A13133" t="s">
        <v>48167</v>
      </c>
      <c r="B13133" t="s">
        <v>48168</v>
      </c>
      <c r="C13133" t="s">
        <v>14070</v>
      </c>
      <c r="E13133" t="s">
        <v>48169</v>
      </c>
    </row>
    <row r="13134" spans="1:5" x14ac:dyDescent="0.3">
      <c r="A13134" t="s">
        <v>48170</v>
      </c>
      <c r="B13134" t="s">
        <v>48171</v>
      </c>
      <c r="C13134" t="s">
        <v>2832</v>
      </c>
      <c r="E13134" t="s">
        <v>48172</v>
      </c>
    </row>
    <row r="13135" spans="1:5" x14ac:dyDescent="0.3">
      <c r="A13135" t="s">
        <v>48173</v>
      </c>
      <c r="B13135" t="s">
        <v>48174</v>
      </c>
      <c r="C13135" t="s">
        <v>48175</v>
      </c>
      <c r="E13135" t="s">
        <v>48176</v>
      </c>
    </row>
    <row r="13136" spans="1:5" x14ac:dyDescent="0.3">
      <c r="A13136" t="s">
        <v>48177</v>
      </c>
      <c r="B13136" t="s">
        <v>48174</v>
      </c>
      <c r="C13136" t="s">
        <v>48175</v>
      </c>
      <c r="E13136" t="s">
        <v>48178</v>
      </c>
    </row>
    <row r="13137" spans="1:5" x14ac:dyDescent="0.3">
      <c r="A13137" t="s">
        <v>48179</v>
      </c>
      <c r="B13137" t="s">
        <v>48174</v>
      </c>
      <c r="C13137" t="s">
        <v>48175</v>
      </c>
      <c r="E13137" t="s">
        <v>48180</v>
      </c>
    </row>
    <row r="13138" spans="1:5" x14ac:dyDescent="0.3">
      <c r="A13138" t="s">
        <v>48181</v>
      </c>
      <c r="B13138" t="s">
        <v>48174</v>
      </c>
      <c r="C13138" t="s">
        <v>48175</v>
      </c>
      <c r="E13138" t="s">
        <v>48182</v>
      </c>
    </row>
    <row r="13139" spans="1:5" x14ac:dyDescent="0.3">
      <c r="A13139" t="s">
        <v>48183</v>
      </c>
      <c r="B13139" t="s">
        <v>48174</v>
      </c>
      <c r="C13139" t="s">
        <v>48175</v>
      </c>
      <c r="E13139" t="s">
        <v>48184</v>
      </c>
    </row>
    <row r="13140" spans="1:5" x14ac:dyDescent="0.3">
      <c r="A13140" t="s">
        <v>48185</v>
      </c>
      <c r="B13140" t="s">
        <v>48186</v>
      </c>
      <c r="C13140" t="s">
        <v>48187</v>
      </c>
      <c r="E13140" t="s">
        <v>48188</v>
      </c>
    </row>
    <row r="13141" spans="1:5" x14ac:dyDescent="0.3">
      <c r="A13141" t="s">
        <v>48189</v>
      </c>
      <c r="B13141" t="s">
        <v>48190</v>
      </c>
      <c r="C13141" t="s">
        <v>32282</v>
      </c>
      <c r="E13141" t="s">
        <v>48191</v>
      </c>
    </row>
    <row r="13142" spans="1:5" x14ac:dyDescent="0.3">
      <c r="A13142" t="s">
        <v>48192</v>
      </c>
      <c r="B13142" t="s">
        <v>48193</v>
      </c>
      <c r="C13142" t="s">
        <v>10590</v>
      </c>
      <c r="E13142" t="s">
        <v>48194</v>
      </c>
    </row>
    <row r="13143" spans="1:5" x14ac:dyDescent="0.3">
      <c r="A13143" t="s">
        <v>48195</v>
      </c>
      <c r="B13143" t="s">
        <v>48196</v>
      </c>
      <c r="C13143" t="s">
        <v>4575</v>
      </c>
      <c r="E13143" t="s">
        <v>4575</v>
      </c>
    </row>
    <row r="13144" spans="1:5" x14ac:dyDescent="0.3">
      <c r="A13144" t="s">
        <v>48197</v>
      </c>
      <c r="B13144" t="s">
        <v>48193</v>
      </c>
      <c r="C13144" t="s">
        <v>48198</v>
      </c>
      <c r="E13144" t="s">
        <v>48199</v>
      </c>
    </row>
    <row r="13145" spans="1:5" x14ac:dyDescent="0.3">
      <c r="A13145" t="s">
        <v>48200</v>
      </c>
      <c r="B13145" t="s">
        <v>48201</v>
      </c>
      <c r="C13145" t="s">
        <v>48202</v>
      </c>
      <c r="E13145" t="s">
        <v>48203</v>
      </c>
    </row>
    <row r="13146" spans="1:5" x14ac:dyDescent="0.3">
      <c r="A13146" t="s">
        <v>48204</v>
      </c>
      <c r="B13146" t="s">
        <v>48205</v>
      </c>
      <c r="C13146" t="s">
        <v>15602</v>
      </c>
      <c r="E13146" t="s">
        <v>48206</v>
      </c>
    </row>
    <row r="13147" spans="1:5" x14ac:dyDescent="0.3">
      <c r="A13147" t="s">
        <v>48207</v>
      </c>
      <c r="B13147" t="s">
        <v>48205</v>
      </c>
      <c r="C13147" t="s">
        <v>25052</v>
      </c>
      <c r="E13147" t="s">
        <v>48208</v>
      </c>
    </row>
    <row r="13148" spans="1:5" x14ac:dyDescent="0.3">
      <c r="A13148" t="s">
        <v>48209</v>
      </c>
      <c r="B13148" t="s">
        <v>48205</v>
      </c>
      <c r="C13148" t="s">
        <v>48210</v>
      </c>
      <c r="E13148" t="s">
        <v>48211</v>
      </c>
    </row>
    <row r="13149" spans="1:5" x14ac:dyDescent="0.3">
      <c r="A13149" t="s">
        <v>48212</v>
      </c>
      <c r="B13149" t="s">
        <v>48213</v>
      </c>
      <c r="C13149" t="s">
        <v>13426</v>
      </c>
      <c r="E13149" t="s">
        <v>48214</v>
      </c>
    </row>
    <row r="13150" spans="1:5" x14ac:dyDescent="0.3">
      <c r="A13150" t="s">
        <v>48215</v>
      </c>
      <c r="B13150" t="s">
        <v>48216</v>
      </c>
      <c r="C13150" t="s">
        <v>13426</v>
      </c>
      <c r="E13150" t="s">
        <v>48217</v>
      </c>
    </row>
    <row r="13151" spans="1:5" x14ac:dyDescent="0.3">
      <c r="A13151" t="s">
        <v>48218</v>
      </c>
      <c r="B13151" t="s">
        <v>48219</v>
      </c>
      <c r="C13151" t="s">
        <v>48220</v>
      </c>
      <c r="E13151" t="s">
        <v>48221</v>
      </c>
    </row>
    <row r="13152" spans="1:5" x14ac:dyDescent="0.3">
      <c r="A13152" t="s">
        <v>48222</v>
      </c>
      <c r="B13152" t="s">
        <v>48223</v>
      </c>
      <c r="C13152" t="s">
        <v>2832</v>
      </c>
      <c r="E13152" t="s">
        <v>48224</v>
      </c>
    </row>
    <row r="13153" spans="1:5" x14ac:dyDescent="0.3">
      <c r="A13153" t="s">
        <v>48225</v>
      </c>
      <c r="B13153" t="s">
        <v>48223</v>
      </c>
      <c r="C13153" t="s">
        <v>26131</v>
      </c>
      <c r="E13153" t="s">
        <v>48226</v>
      </c>
    </row>
    <row r="13154" spans="1:5" x14ac:dyDescent="0.3">
      <c r="A13154" t="s">
        <v>48227</v>
      </c>
      <c r="B13154" t="s">
        <v>48228</v>
      </c>
      <c r="C13154" t="s">
        <v>36397</v>
      </c>
      <c r="E13154" t="s">
        <v>36397</v>
      </c>
    </row>
    <row r="13155" spans="1:5" x14ac:dyDescent="0.3">
      <c r="A13155" t="s">
        <v>48229</v>
      </c>
      <c r="B13155" t="s">
        <v>48230</v>
      </c>
      <c r="C13155" t="s">
        <v>48231</v>
      </c>
      <c r="E13155" t="s">
        <v>48232</v>
      </c>
    </row>
    <row r="13156" spans="1:5" x14ac:dyDescent="0.3">
      <c r="A13156" t="s">
        <v>48233</v>
      </c>
      <c r="B13156" t="s">
        <v>48234</v>
      </c>
      <c r="C13156" t="s">
        <v>20593</v>
      </c>
      <c r="E13156" t="s">
        <v>48235</v>
      </c>
    </row>
    <row r="13157" spans="1:5" x14ac:dyDescent="0.3">
      <c r="A13157" t="s">
        <v>48236</v>
      </c>
      <c r="B13157" t="s">
        <v>48237</v>
      </c>
      <c r="C13157" t="s">
        <v>18838</v>
      </c>
      <c r="E13157" t="s">
        <v>48238</v>
      </c>
    </row>
    <row r="13158" spans="1:5" x14ac:dyDescent="0.3">
      <c r="A13158" t="s">
        <v>48239</v>
      </c>
      <c r="B13158" t="s">
        <v>48240</v>
      </c>
      <c r="C13158" t="s">
        <v>48241</v>
      </c>
      <c r="E13158" t="s">
        <v>48242</v>
      </c>
    </row>
    <row r="13159" spans="1:5" x14ac:dyDescent="0.3">
      <c r="A13159" t="s">
        <v>48243</v>
      </c>
      <c r="B13159" t="s">
        <v>48240</v>
      </c>
      <c r="C13159" t="s">
        <v>13934</v>
      </c>
      <c r="E13159" t="s">
        <v>48244</v>
      </c>
    </row>
    <row r="13160" spans="1:5" x14ac:dyDescent="0.3">
      <c r="A13160" t="s">
        <v>48245</v>
      </c>
      <c r="B13160" t="s">
        <v>48246</v>
      </c>
      <c r="C13160" t="s">
        <v>48247</v>
      </c>
      <c r="E13160" t="s">
        <v>48248</v>
      </c>
    </row>
    <row r="13161" spans="1:5" x14ac:dyDescent="0.3">
      <c r="A13161" t="s">
        <v>48249</v>
      </c>
      <c r="B13161" t="s">
        <v>48250</v>
      </c>
      <c r="C13161" t="s">
        <v>48251</v>
      </c>
      <c r="E13161" t="s">
        <v>48252</v>
      </c>
    </row>
    <row r="13162" spans="1:5" x14ac:dyDescent="0.3">
      <c r="A13162" t="s">
        <v>48253</v>
      </c>
      <c r="B13162" t="s">
        <v>48254</v>
      </c>
      <c r="C13162" t="s">
        <v>48255</v>
      </c>
      <c r="E13162" t="s">
        <v>48256</v>
      </c>
    </row>
    <row r="13163" spans="1:5" x14ac:dyDescent="0.3">
      <c r="A13163" t="s">
        <v>48257</v>
      </c>
      <c r="B13163" t="s">
        <v>48258</v>
      </c>
      <c r="C13163" t="s">
        <v>48259</v>
      </c>
      <c r="E13163" t="s">
        <v>48260</v>
      </c>
    </row>
    <row r="13164" spans="1:5" x14ac:dyDescent="0.3">
      <c r="A13164" t="s">
        <v>48261</v>
      </c>
      <c r="B13164" t="s">
        <v>48262</v>
      </c>
      <c r="C13164" t="s">
        <v>9759</v>
      </c>
      <c r="E13164" t="s">
        <v>48263</v>
      </c>
    </row>
    <row r="13165" spans="1:5" x14ac:dyDescent="0.3">
      <c r="A13165" t="s">
        <v>48264</v>
      </c>
      <c r="B13165" t="s">
        <v>48262</v>
      </c>
      <c r="C13165" t="s">
        <v>9759</v>
      </c>
      <c r="E13165" t="s">
        <v>48265</v>
      </c>
    </row>
    <row r="13166" spans="1:5" x14ac:dyDescent="0.3">
      <c r="A13166" t="s">
        <v>48266</v>
      </c>
      <c r="B13166" t="s">
        <v>48262</v>
      </c>
      <c r="C13166" t="s">
        <v>48267</v>
      </c>
      <c r="E13166" t="s">
        <v>48268</v>
      </c>
    </row>
    <row r="13167" spans="1:5" x14ac:dyDescent="0.3">
      <c r="A13167" t="s">
        <v>48269</v>
      </c>
      <c r="B13167" t="s">
        <v>48262</v>
      </c>
      <c r="C13167" t="s">
        <v>9759</v>
      </c>
      <c r="E13167" t="s">
        <v>48270</v>
      </c>
    </row>
    <row r="13168" spans="1:5" x14ac:dyDescent="0.3">
      <c r="A13168" t="s">
        <v>48271</v>
      </c>
      <c r="B13168" t="s">
        <v>48272</v>
      </c>
      <c r="C13168" t="s">
        <v>48273</v>
      </c>
      <c r="E13168" t="s">
        <v>48274</v>
      </c>
    </row>
    <row r="13169" spans="1:5" x14ac:dyDescent="0.3">
      <c r="A13169" t="s">
        <v>48275</v>
      </c>
      <c r="B13169" t="s">
        <v>48276</v>
      </c>
      <c r="C13169" t="s">
        <v>48277</v>
      </c>
      <c r="E13169" t="s">
        <v>48278</v>
      </c>
    </row>
    <row r="13170" spans="1:5" x14ac:dyDescent="0.3">
      <c r="A13170" t="s">
        <v>48279</v>
      </c>
      <c r="B13170" t="s">
        <v>48280</v>
      </c>
      <c r="C13170" t="s">
        <v>48281</v>
      </c>
      <c r="E13170" t="s">
        <v>48282</v>
      </c>
    </row>
    <row r="13171" spans="1:5" x14ac:dyDescent="0.3">
      <c r="A13171" t="s">
        <v>48283</v>
      </c>
      <c r="B13171" t="s">
        <v>48284</v>
      </c>
      <c r="C13171" t="s">
        <v>48285</v>
      </c>
      <c r="E13171" t="s">
        <v>48286</v>
      </c>
    </row>
    <row r="13172" spans="1:5" x14ac:dyDescent="0.3">
      <c r="A13172" t="s">
        <v>48287</v>
      </c>
      <c r="B13172" t="s">
        <v>48288</v>
      </c>
      <c r="C13172" t="s">
        <v>48289</v>
      </c>
      <c r="E13172" t="s">
        <v>48290</v>
      </c>
    </row>
    <row r="13173" spans="1:5" x14ac:dyDescent="0.3">
      <c r="A13173" t="s">
        <v>48291</v>
      </c>
      <c r="B13173" t="s">
        <v>48292</v>
      </c>
      <c r="C13173" t="s">
        <v>48293</v>
      </c>
      <c r="E13173" t="s">
        <v>48294</v>
      </c>
    </row>
    <row r="13174" spans="1:5" x14ac:dyDescent="0.3">
      <c r="A13174" t="s">
        <v>48295</v>
      </c>
      <c r="B13174" t="s">
        <v>48296</v>
      </c>
      <c r="C13174" t="s">
        <v>48297</v>
      </c>
      <c r="E13174" t="s">
        <v>48298</v>
      </c>
    </row>
    <row r="13175" spans="1:5" x14ac:dyDescent="0.3">
      <c r="A13175" t="s">
        <v>48299</v>
      </c>
      <c r="B13175" t="s">
        <v>48300</v>
      </c>
      <c r="C13175" t="s">
        <v>48297</v>
      </c>
      <c r="E13175" t="s">
        <v>48301</v>
      </c>
    </row>
    <row r="13176" spans="1:5" x14ac:dyDescent="0.3">
      <c r="A13176" t="s">
        <v>48302</v>
      </c>
      <c r="B13176" t="s">
        <v>48303</v>
      </c>
      <c r="C13176" t="s">
        <v>48304</v>
      </c>
      <c r="E13176" t="s">
        <v>48305</v>
      </c>
    </row>
    <row r="13177" spans="1:5" x14ac:dyDescent="0.3">
      <c r="A13177" t="s">
        <v>48306</v>
      </c>
      <c r="B13177" t="s">
        <v>48307</v>
      </c>
      <c r="C13177" t="s">
        <v>48308</v>
      </c>
      <c r="E13177" t="s">
        <v>48309</v>
      </c>
    </row>
    <row r="13178" spans="1:5" x14ac:dyDescent="0.3">
      <c r="A13178" t="s">
        <v>48310</v>
      </c>
      <c r="B13178" t="s">
        <v>48307</v>
      </c>
      <c r="C13178" t="s">
        <v>48311</v>
      </c>
      <c r="E13178" t="s">
        <v>48312</v>
      </c>
    </row>
    <row r="13179" spans="1:5" x14ac:dyDescent="0.3">
      <c r="A13179" t="s">
        <v>48313</v>
      </c>
      <c r="B13179" t="s">
        <v>48307</v>
      </c>
      <c r="C13179" t="s">
        <v>48314</v>
      </c>
      <c r="E13179" t="s">
        <v>48315</v>
      </c>
    </row>
    <row r="13180" spans="1:5" x14ac:dyDescent="0.3">
      <c r="A13180" t="s">
        <v>48316</v>
      </c>
      <c r="B13180" t="s">
        <v>48317</v>
      </c>
      <c r="C13180" t="s">
        <v>8494</v>
      </c>
      <c r="E13180" t="s">
        <v>48318</v>
      </c>
    </row>
    <row r="13181" spans="1:5" x14ac:dyDescent="0.3">
      <c r="A13181" t="s">
        <v>48319</v>
      </c>
      <c r="B13181" t="s">
        <v>48320</v>
      </c>
      <c r="C13181" t="s">
        <v>48321</v>
      </c>
      <c r="E13181" t="s">
        <v>48322</v>
      </c>
    </row>
    <row r="13182" spans="1:5" x14ac:dyDescent="0.3">
      <c r="A13182" t="s">
        <v>48323</v>
      </c>
      <c r="B13182" t="s">
        <v>48324</v>
      </c>
      <c r="C13182" t="s">
        <v>48325</v>
      </c>
      <c r="E13182" t="s">
        <v>48326</v>
      </c>
    </row>
    <row r="13183" spans="1:5" x14ac:dyDescent="0.3">
      <c r="A13183" t="s">
        <v>48327</v>
      </c>
      <c r="B13183" t="s">
        <v>48328</v>
      </c>
      <c r="C13183" t="s">
        <v>6557</v>
      </c>
      <c r="E13183" t="s">
        <v>48329</v>
      </c>
    </row>
    <row r="13184" spans="1:5" x14ac:dyDescent="0.3">
      <c r="A13184" t="s">
        <v>48330</v>
      </c>
      <c r="B13184" t="s">
        <v>48331</v>
      </c>
      <c r="C13184" t="s">
        <v>6552</v>
      </c>
      <c r="E13184" t="s">
        <v>48332</v>
      </c>
    </row>
    <row r="13185" spans="1:5" x14ac:dyDescent="0.3">
      <c r="A13185" t="s">
        <v>48333</v>
      </c>
      <c r="B13185" t="s">
        <v>48334</v>
      </c>
      <c r="C13185" t="s">
        <v>48335</v>
      </c>
      <c r="E13185" t="s">
        <v>48336</v>
      </c>
    </row>
    <row r="13186" spans="1:5" x14ac:dyDescent="0.3">
      <c r="A13186" t="s">
        <v>48337</v>
      </c>
      <c r="B13186" t="s">
        <v>48338</v>
      </c>
      <c r="C13186" t="s">
        <v>48339</v>
      </c>
      <c r="E13186" t="s">
        <v>48340</v>
      </c>
    </row>
    <row r="13187" spans="1:5" x14ac:dyDescent="0.3">
      <c r="A13187" t="s">
        <v>48341</v>
      </c>
      <c r="B13187" t="s">
        <v>48342</v>
      </c>
      <c r="C13187" t="s">
        <v>1575</v>
      </c>
      <c r="E13187" t="s">
        <v>48343</v>
      </c>
    </row>
    <row r="13188" spans="1:5" x14ac:dyDescent="0.3">
      <c r="A13188" t="s">
        <v>48344</v>
      </c>
      <c r="B13188" t="s">
        <v>48345</v>
      </c>
      <c r="C13188" t="s">
        <v>48346</v>
      </c>
      <c r="E13188" t="s">
        <v>48347</v>
      </c>
    </row>
    <row r="13189" spans="1:5" x14ac:dyDescent="0.3">
      <c r="A13189" t="s">
        <v>48348</v>
      </c>
      <c r="B13189" t="s">
        <v>46833</v>
      </c>
      <c r="C13189" t="s">
        <v>20819</v>
      </c>
      <c r="E13189" t="s">
        <v>48349</v>
      </c>
    </row>
    <row r="13190" spans="1:5" x14ac:dyDescent="0.3">
      <c r="A13190" t="s">
        <v>48350</v>
      </c>
      <c r="B13190" t="s">
        <v>48351</v>
      </c>
      <c r="C13190" t="s">
        <v>27589</v>
      </c>
      <c r="E13190" t="s">
        <v>48352</v>
      </c>
    </row>
    <row r="13191" spans="1:5" x14ac:dyDescent="0.3">
      <c r="A13191" t="s">
        <v>48353</v>
      </c>
      <c r="B13191" t="s">
        <v>48354</v>
      </c>
      <c r="C13191" t="s">
        <v>16249</v>
      </c>
      <c r="E13191" t="s">
        <v>48355</v>
      </c>
    </row>
    <row r="13192" spans="1:5" x14ac:dyDescent="0.3">
      <c r="A13192" t="s">
        <v>48356</v>
      </c>
      <c r="B13192" t="s">
        <v>48354</v>
      </c>
      <c r="C13192" t="s">
        <v>2969</v>
      </c>
      <c r="E13192" t="s">
        <v>48357</v>
      </c>
    </row>
    <row r="13193" spans="1:5" x14ac:dyDescent="0.3">
      <c r="A13193" t="s">
        <v>48358</v>
      </c>
      <c r="B13193" t="s">
        <v>48359</v>
      </c>
      <c r="C13193" t="s">
        <v>31755</v>
      </c>
      <c r="E13193" t="s">
        <v>48360</v>
      </c>
    </row>
    <row r="13194" spans="1:5" x14ac:dyDescent="0.3">
      <c r="A13194" t="s">
        <v>48361</v>
      </c>
      <c r="B13194" t="s">
        <v>48362</v>
      </c>
      <c r="C13194" t="s">
        <v>48363</v>
      </c>
      <c r="E13194" t="s">
        <v>48364</v>
      </c>
    </row>
    <row r="13195" spans="1:5" x14ac:dyDescent="0.3">
      <c r="A13195" t="s">
        <v>48365</v>
      </c>
      <c r="B13195" t="s">
        <v>48366</v>
      </c>
      <c r="C13195" t="s">
        <v>14840</v>
      </c>
      <c r="E13195" t="s">
        <v>48367</v>
      </c>
    </row>
    <row r="13196" spans="1:5" x14ac:dyDescent="0.3">
      <c r="A13196" t="s">
        <v>48368</v>
      </c>
      <c r="B13196" t="s">
        <v>48354</v>
      </c>
      <c r="C13196" t="s">
        <v>48369</v>
      </c>
      <c r="E13196" t="s">
        <v>48369</v>
      </c>
    </row>
    <row r="13197" spans="1:5" x14ac:dyDescent="0.3">
      <c r="A13197" t="s">
        <v>48370</v>
      </c>
      <c r="B13197" t="s">
        <v>48354</v>
      </c>
      <c r="C13197" t="s">
        <v>48371</v>
      </c>
      <c r="E13197" t="s">
        <v>48372</v>
      </c>
    </row>
    <row r="13198" spans="1:5" x14ac:dyDescent="0.3">
      <c r="A13198" t="s">
        <v>48373</v>
      </c>
      <c r="B13198" t="s">
        <v>48374</v>
      </c>
      <c r="C13198" t="s">
        <v>25872</v>
      </c>
      <c r="E13198" t="s">
        <v>48375</v>
      </c>
    </row>
    <row r="13199" spans="1:5" x14ac:dyDescent="0.3">
      <c r="A13199" t="s">
        <v>48376</v>
      </c>
      <c r="B13199" t="s">
        <v>48374</v>
      </c>
      <c r="C13199" t="s">
        <v>48377</v>
      </c>
      <c r="E13199" t="s">
        <v>48377</v>
      </c>
    </row>
    <row r="13200" spans="1:5" x14ac:dyDescent="0.3">
      <c r="A13200" t="s">
        <v>48378</v>
      </c>
      <c r="B13200" t="s">
        <v>48379</v>
      </c>
      <c r="C13200" t="s">
        <v>48380</v>
      </c>
      <c r="E13200" t="s">
        <v>48381</v>
      </c>
    </row>
    <row r="13201" spans="1:5" x14ac:dyDescent="0.3">
      <c r="A13201" t="s">
        <v>48382</v>
      </c>
      <c r="B13201" t="s">
        <v>48383</v>
      </c>
      <c r="C13201" t="s">
        <v>48377</v>
      </c>
      <c r="E13201" t="s">
        <v>48384</v>
      </c>
    </row>
    <row r="13202" spans="1:5" x14ac:dyDescent="0.3">
      <c r="A13202" t="s">
        <v>48385</v>
      </c>
      <c r="B13202" t="s">
        <v>48386</v>
      </c>
      <c r="C13202" t="s">
        <v>48387</v>
      </c>
      <c r="E13202" t="s">
        <v>48388</v>
      </c>
    </row>
    <row r="13203" spans="1:5" x14ac:dyDescent="0.3">
      <c r="A13203" t="s">
        <v>48389</v>
      </c>
      <c r="B13203" t="s">
        <v>48390</v>
      </c>
      <c r="C13203" t="s">
        <v>25872</v>
      </c>
      <c r="E13203" t="s">
        <v>25872</v>
      </c>
    </row>
    <row r="13204" spans="1:5" x14ac:dyDescent="0.3">
      <c r="A13204" t="s">
        <v>48391</v>
      </c>
      <c r="B13204" t="s">
        <v>48392</v>
      </c>
      <c r="C13204" t="s">
        <v>48393</v>
      </c>
      <c r="E13204" t="s">
        <v>48394</v>
      </c>
    </row>
    <row r="13205" spans="1:5" x14ac:dyDescent="0.3">
      <c r="A13205" t="s">
        <v>48395</v>
      </c>
      <c r="B13205" t="s">
        <v>48392</v>
      </c>
      <c r="C13205" t="s">
        <v>48393</v>
      </c>
      <c r="E13205" t="s">
        <v>48396</v>
      </c>
    </row>
    <row r="13206" spans="1:5" x14ac:dyDescent="0.3">
      <c r="A13206" t="s">
        <v>48397</v>
      </c>
      <c r="B13206" t="s">
        <v>48398</v>
      </c>
      <c r="C13206" t="s">
        <v>48399</v>
      </c>
      <c r="E13206" t="s">
        <v>48400</v>
      </c>
    </row>
    <row r="13207" spans="1:5" x14ac:dyDescent="0.3">
      <c r="A13207" t="s">
        <v>48401</v>
      </c>
      <c r="B13207" t="s">
        <v>48402</v>
      </c>
      <c r="C13207" t="s">
        <v>963</v>
      </c>
      <c r="E13207" t="s">
        <v>48403</v>
      </c>
    </row>
    <row r="13208" spans="1:5" x14ac:dyDescent="0.3">
      <c r="A13208" t="s">
        <v>48404</v>
      </c>
      <c r="B13208" t="s">
        <v>48405</v>
      </c>
      <c r="C13208" t="s">
        <v>23291</v>
      </c>
      <c r="E13208" t="s">
        <v>48406</v>
      </c>
    </row>
    <row r="13209" spans="1:5" x14ac:dyDescent="0.3">
      <c r="A13209" t="s">
        <v>48407</v>
      </c>
      <c r="B13209" t="s">
        <v>48408</v>
      </c>
      <c r="C13209" t="s">
        <v>8471</v>
      </c>
      <c r="E13209" t="s">
        <v>48409</v>
      </c>
    </row>
    <row r="13210" spans="1:5" x14ac:dyDescent="0.3">
      <c r="A13210" t="s">
        <v>48410</v>
      </c>
      <c r="B13210" t="s">
        <v>48411</v>
      </c>
      <c r="C13210" t="s">
        <v>8471</v>
      </c>
      <c r="E13210" t="s">
        <v>48412</v>
      </c>
    </row>
    <row r="13211" spans="1:5" x14ac:dyDescent="0.3">
      <c r="A13211" t="s">
        <v>48413</v>
      </c>
      <c r="B13211" t="s">
        <v>48411</v>
      </c>
      <c r="C13211" t="s">
        <v>48414</v>
      </c>
      <c r="E13211" t="s">
        <v>48415</v>
      </c>
    </row>
    <row r="13212" spans="1:5" x14ac:dyDescent="0.3">
      <c r="A13212" t="s">
        <v>48416</v>
      </c>
      <c r="B13212" t="s">
        <v>48417</v>
      </c>
      <c r="C13212" t="s">
        <v>48418</v>
      </c>
      <c r="E13212" t="s">
        <v>48419</v>
      </c>
    </row>
    <row r="13213" spans="1:5" x14ac:dyDescent="0.3">
      <c r="A13213" t="s">
        <v>48420</v>
      </c>
      <c r="B13213" t="s">
        <v>48421</v>
      </c>
      <c r="C13213" t="s">
        <v>48422</v>
      </c>
      <c r="E13213" t="s">
        <v>48423</v>
      </c>
    </row>
    <row r="13214" spans="1:5" x14ac:dyDescent="0.3">
      <c r="A13214" t="s">
        <v>48424</v>
      </c>
      <c r="B13214" t="s">
        <v>48425</v>
      </c>
      <c r="C13214" t="s">
        <v>48426</v>
      </c>
      <c r="E13214" t="s">
        <v>48427</v>
      </c>
    </row>
    <row r="13215" spans="1:5" x14ac:dyDescent="0.3">
      <c r="A13215" t="s">
        <v>48428</v>
      </c>
      <c r="B13215" t="s">
        <v>48429</v>
      </c>
      <c r="C13215" t="s">
        <v>48430</v>
      </c>
      <c r="E13215" t="s">
        <v>48431</v>
      </c>
    </row>
    <row r="13216" spans="1:5" x14ac:dyDescent="0.3">
      <c r="A13216" t="s">
        <v>48432</v>
      </c>
      <c r="B13216" t="s">
        <v>48433</v>
      </c>
      <c r="C13216" t="s">
        <v>48434</v>
      </c>
      <c r="E13216" t="s">
        <v>48435</v>
      </c>
    </row>
    <row r="13217" spans="1:5" x14ac:dyDescent="0.3">
      <c r="A13217" t="s">
        <v>48436</v>
      </c>
      <c r="B13217" t="s">
        <v>48437</v>
      </c>
      <c r="C13217" t="s">
        <v>31546</v>
      </c>
      <c r="E13217" t="s">
        <v>48438</v>
      </c>
    </row>
    <row r="13218" spans="1:5" x14ac:dyDescent="0.3">
      <c r="A13218" t="s">
        <v>48439</v>
      </c>
      <c r="B13218" t="s">
        <v>48440</v>
      </c>
      <c r="C13218" t="s">
        <v>48441</v>
      </c>
      <c r="E13218" t="s">
        <v>48442</v>
      </c>
    </row>
    <row r="13219" spans="1:5" x14ac:dyDescent="0.3">
      <c r="A13219" t="s">
        <v>48443</v>
      </c>
      <c r="B13219" t="s">
        <v>48444</v>
      </c>
      <c r="C13219" t="s">
        <v>48445</v>
      </c>
      <c r="E13219" t="s">
        <v>48446</v>
      </c>
    </row>
    <row r="13220" spans="1:5" x14ac:dyDescent="0.3">
      <c r="A13220" t="s">
        <v>48447</v>
      </c>
      <c r="B13220" t="s">
        <v>48448</v>
      </c>
      <c r="C13220" t="s">
        <v>48449</v>
      </c>
      <c r="E13220" t="s">
        <v>48450</v>
      </c>
    </row>
    <row r="13221" spans="1:5" x14ac:dyDescent="0.3">
      <c r="A13221" t="s">
        <v>48451</v>
      </c>
      <c r="B13221" t="s">
        <v>48452</v>
      </c>
      <c r="C13221" t="s">
        <v>46610</v>
      </c>
      <c r="E13221" t="s">
        <v>48453</v>
      </c>
    </row>
    <row r="13222" spans="1:5" x14ac:dyDescent="0.3">
      <c r="A13222" t="s">
        <v>48454</v>
      </c>
      <c r="B13222" t="s">
        <v>48452</v>
      </c>
      <c r="C13222" t="s">
        <v>5881</v>
      </c>
      <c r="E13222" t="s">
        <v>48455</v>
      </c>
    </row>
    <row r="13223" spans="1:5" x14ac:dyDescent="0.3">
      <c r="A13223" t="s">
        <v>48456</v>
      </c>
      <c r="B13223" t="s">
        <v>48452</v>
      </c>
      <c r="C13223" t="s">
        <v>48457</v>
      </c>
      <c r="E13223" t="s">
        <v>48458</v>
      </c>
    </row>
    <row r="13224" spans="1:5" x14ac:dyDescent="0.3">
      <c r="A13224" t="s">
        <v>48459</v>
      </c>
      <c r="B13224" t="s">
        <v>48452</v>
      </c>
      <c r="C13224" t="s">
        <v>25162</v>
      </c>
      <c r="E13224" t="s">
        <v>48460</v>
      </c>
    </row>
    <row r="13225" spans="1:5" x14ac:dyDescent="0.3">
      <c r="A13225" t="s">
        <v>48461</v>
      </c>
      <c r="B13225" t="s">
        <v>48452</v>
      </c>
      <c r="C13225" t="s">
        <v>48462</v>
      </c>
      <c r="E13225" t="s">
        <v>48463</v>
      </c>
    </row>
    <row r="13226" spans="1:5" x14ac:dyDescent="0.3">
      <c r="A13226" t="s">
        <v>48464</v>
      </c>
      <c r="B13226" t="s">
        <v>48465</v>
      </c>
      <c r="C13226" t="s">
        <v>48466</v>
      </c>
      <c r="E13226" t="s">
        <v>48467</v>
      </c>
    </row>
    <row r="13227" spans="1:5" x14ac:dyDescent="0.3">
      <c r="A13227" t="s">
        <v>48468</v>
      </c>
      <c r="B13227" t="s">
        <v>48469</v>
      </c>
      <c r="C13227" t="s">
        <v>48470</v>
      </c>
      <c r="E13227" t="s">
        <v>48471</v>
      </c>
    </row>
    <row r="13228" spans="1:5" x14ac:dyDescent="0.3">
      <c r="A13228" t="s">
        <v>48472</v>
      </c>
      <c r="B13228" t="s">
        <v>48473</v>
      </c>
      <c r="C13228" t="s">
        <v>10935</v>
      </c>
      <c r="E13228" t="s">
        <v>48474</v>
      </c>
    </row>
    <row r="13229" spans="1:5" x14ac:dyDescent="0.3">
      <c r="A13229" t="s">
        <v>48475</v>
      </c>
      <c r="B13229" t="s">
        <v>48476</v>
      </c>
      <c r="C13229" t="s">
        <v>48477</v>
      </c>
      <c r="E13229" t="s">
        <v>48478</v>
      </c>
    </row>
    <row r="13230" spans="1:5" x14ac:dyDescent="0.3">
      <c r="A13230" t="s">
        <v>48479</v>
      </c>
      <c r="B13230" t="s">
        <v>48480</v>
      </c>
      <c r="C13230" t="s">
        <v>48481</v>
      </c>
      <c r="E13230" t="s">
        <v>48482</v>
      </c>
    </row>
    <row r="13231" spans="1:5" x14ac:dyDescent="0.3">
      <c r="A13231" t="s">
        <v>48483</v>
      </c>
      <c r="B13231" t="s">
        <v>48480</v>
      </c>
      <c r="C13231" t="s">
        <v>48481</v>
      </c>
      <c r="E13231" t="s">
        <v>48484</v>
      </c>
    </row>
    <row r="13232" spans="1:5" x14ac:dyDescent="0.3">
      <c r="A13232" t="s">
        <v>48485</v>
      </c>
      <c r="B13232" t="s">
        <v>48486</v>
      </c>
      <c r="C13232" t="s">
        <v>12870</v>
      </c>
      <c r="E13232" t="s">
        <v>48487</v>
      </c>
    </row>
    <row r="13233" spans="1:5" x14ac:dyDescent="0.3">
      <c r="A13233" t="s">
        <v>48488</v>
      </c>
      <c r="B13233" t="s">
        <v>48489</v>
      </c>
      <c r="C13233" t="s">
        <v>14186</v>
      </c>
      <c r="E13233" t="s">
        <v>48490</v>
      </c>
    </row>
    <row r="13234" spans="1:5" x14ac:dyDescent="0.3">
      <c r="A13234" t="s">
        <v>48491</v>
      </c>
      <c r="B13234" t="s">
        <v>48489</v>
      </c>
      <c r="C13234" t="s">
        <v>48492</v>
      </c>
      <c r="E13234" t="s">
        <v>48493</v>
      </c>
    </row>
    <row r="13235" spans="1:5" x14ac:dyDescent="0.3">
      <c r="A13235" t="s">
        <v>48494</v>
      </c>
      <c r="B13235" t="s">
        <v>48489</v>
      </c>
      <c r="C13235" t="s">
        <v>48495</v>
      </c>
      <c r="E13235" t="s">
        <v>48496</v>
      </c>
    </row>
    <row r="13236" spans="1:5" x14ac:dyDescent="0.3">
      <c r="A13236" t="s">
        <v>48497</v>
      </c>
      <c r="B13236" t="s">
        <v>48489</v>
      </c>
      <c r="C13236" t="s">
        <v>48495</v>
      </c>
      <c r="E13236" t="s">
        <v>48498</v>
      </c>
    </row>
    <row r="13237" spans="1:5" x14ac:dyDescent="0.3">
      <c r="A13237" t="s">
        <v>48499</v>
      </c>
      <c r="B13237" t="s">
        <v>48500</v>
      </c>
      <c r="C13237" t="s">
        <v>4311</v>
      </c>
      <c r="E13237" t="s">
        <v>48501</v>
      </c>
    </row>
    <row r="13238" spans="1:5" x14ac:dyDescent="0.3">
      <c r="A13238" t="s">
        <v>48502</v>
      </c>
      <c r="B13238" t="s">
        <v>48503</v>
      </c>
      <c r="C13238" t="s">
        <v>48504</v>
      </c>
      <c r="E13238" t="s">
        <v>48505</v>
      </c>
    </row>
    <row r="13239" spans="1:5" x14ac:dyDescent="0.3">
      <c r="A13239" t="s">
        <v>48506</v>
      </c>
      <c r="B13239" t="s">
        <v>48507</v>
      </c>
      <c r="C13239" t="s">
        <v>48508</v>
      </c>
      <c r="E13239" t="s">
        <v>48509</v>
      </c>
    </row>
    <row r="13240" spans="1:5" x14ac:dyDescent="0.3">
      <c r="A13240" t="s">
        <v>48510</v>
      </c>
      <c r="B13240" t="s">
        <v>48507</v>
      </c>
      <c r="C13240" t="s">
        <v>48508</v>
      </c>
      <c r="E13240" t="s">
        <v>48511</v>
      </c>
    </row>
    <row r="13241" spans="1:5" x14ac:dyDescent="0.3">
      <c r="A13241" t="s">
        <v>48512</v>
      </c>
      <c r="B13241" t="s">
        <v>48513</v>
      </c>
      <c r="C13241" t="s">
        <v>48514</v>
      </c>
      <c r="E13241" t="s">
        <v>48515</v>
      </c>
    </row>
    <row r="13242" spans="1:5" x14ac:dyDescent="0.3">
      <c r="A13242" t="s">
        <v>48516</v>
      </c>
      <c r="B13242" t="s">
        <v>48517</v>
      </c>
      <c r="C13242" t="s">
        <v>27158</v>
      </c>
      <c r="E13242" t="s">
        <v>48518</v>
      </c>
    </row>
    <row r="13243" spans="1:5" x14ac:dyDescent="0.3">
      <c r="A13243" t="s">
        <v>48519</v>
      </c>
      <c r="B13243" t="s">
        <v>48520</v>
      </c>
      <c r="C13243" t="s">
        <v>46032</v>
      </c>
      <c r="E13243" t="s">
        <v>48521</v>
      </c>
    </row>
    <row r="13244" spans="1:5" x14ac:dyDescent="0.3">
      <c r="A13244" t="s">
        <v>48522</v>
      </c>
      <c r="B13244" t="s">
        <v>48523</v>
      </c>
      <c r="C13244" t="s">
        <v>48524</v>
      </c>
      <c r="E13244" t="s">
        <v>48525</v>
      </c>
    </row>
    <row r="13245" spans="1:5" x14ac:dyDescent="0.3">
      <c r="A13245" t="s">
        <v>48526</v>
      </c>
      <c r="B13245" t="s">
        <v>48527</v>
      </c>
      <c r="C13245" t="s">
        <v>48528</v>
      </c>
      <c r="E13245" t="s">
        <v>48529</v>
      </c>
    </row>
    <row r="13246" spans="1:5" x14ac:dyDescent="0.3">
      <c r="A13246" t="s">
        <v>48530</v>
      </c>
      <c r="B13246" t="s">
        <v>48531</v>
      </c>
      <c r="C13246" t="s">
        <v>40462</v>
      </c>
      <c r="E13246" t="s">
        <v>48532</v>
      </c>
    </row>
    <row r="13247" spans="1:5" x14ac:dyDescent="0.3">
      <c r="A13247" t="s">
        <v>48533</v>
      </c>
      <c r="B13247" t="s">
        <v>48534</v>
      </c>
      <c r="C13247" t="s">
        <v>48535</v>
      </c>
      <c r="E13247" t="s">
        <v>48536</v>
      </c>
    </row>
    <row r="13248" spans="1:5" x14ac:dyDescent="0.3">
      <c r="A13248" t="s">
        <v>48537</v>
      </c>
      <c r="B13248" t="s">
        <v>48534</v>
      </c>
      <c r="C13248" t="s">
        <v>48538</v>
      </c>
      <c r="E13248" t="s">
        <v>48539</v>
      </c>
    </row>
    <row r="13249" spans="1:5" x14ac:dyDescent="0.3">
      <c r="A13249" t="s">
        <v>48540</v>
      </c>
      <c r="B13249" t="s">
        <v>48541</v>
      </c>
      <c r="C13249" t="s">
        <v>48542</v>
      </c>
      <c r="E13249" t="s">
        <v>48543</v>
      </c>
    </row>
    <row r="13250" spans="1:5" x14ac:dyDescent="0.3">
      <c r="A13250" t="s">
        <v>48544</v>
      </c>
      <c r="B13250" t="s">
        <v>48541</v>
      </c>
      <c r="C13250" t="s">
        <v>1413</v>
      </c>
      <c r="E13250" t="s">
        <v>48545</v>
      </c>
    </row>
    <row r="13251" spans="1:5" x14ac:dyDescent="0.3">
      <c r="A13251" t="s">
        <v>48546</v>
      </c>
      <c r="B13251" t="s">
        <v>48547</v>
      </c>
      <c r="C13251" t="s">
        <v>48548</v>
      </c>
      <c r="E13251" t="s">
        <v>48549</v>
      </c>
    </row>
    <row r="13252" spans="1:5" x14ac:dyDescent="0.3">
      <c r="A13252" t="s">
        <v>48550</v>
      </c>
      <c r="B13252" t="s">
        <v>48551</v>
      </c>
      <c r="C13252" t="s">
        <v>48552</v>
      </c>
      <c r="E13252" t="s">
        <v>48553</v>
      </c>
    </row>
    <row r="13253" spans="1:5" x14ac:dyDescent="0.3">
      <c r="A13253" t="s">
        <v>48554</v>
      </c>
      <c r="B13253" t="s">
        <v>48551</v>
      </c>
      <c r="C13253" t="s">
        <v>48552</v>
      </c>
      <c r="E13253" t="s">
        <v>48555</v>
      </c>
    </row>
    <row r="13254" spans="1:5" x14ac:dyDescent="0.3">
      <c r="A13254" t="s">
        <v>48556</v>
      </c>
      <c r="B13254" t="s">
        <v>48551</v>
      </c>
      <c r="C13254" t="s">
        <v>48552</v>
      </c>
      <c r="E13254" t="s">
        <v>48557</v>
      </c>
    </row>
    <row r="13255" spans="1:5" x14ac:dyDescent="0.3">
      <c r="A13255" t="s">
        <v>48558</v>
      </c>
      <c r="B13255" t="s">
        <v>48551</v>
      </c>
      <c r="C13255" t="s">
        <v>48552</v>
      </c>
      <c r="E13255" t="s">
        <v>48559</v>
      </c>
    </row>
    <row r="13256" spans="1:5" x14ac:dyDescent="0.3">
      <c r="A13256" t="s">
        <v>48560</v>
      </c>
      <c r="B13256" t="s">
        <v>48551</v>
      </c>
      <c r="C13256" t="s">
        <v>48552</v>
      </c>
      <c r="E13256" t="s">
        <v>48561</v>
      </c>
    </row>
    <row r="13257" spans="1:5" x14ac:dyDescent="0.3">
      <c r="A13257" t="s">
        <v>48562</v>
      </c>
      <c r="B13257" t="s">
        <v>48563</v>
      </c>
      <c r="C13257" t="s">
        <v>48564</v>
      </c>
      <c r="E13257" t="s">
        <v>48565</v>
      </c>
    </row>
    <row r="13258" spans="1:5" x14ac:dyDescent="0.3">
      <c r="A13258" t="s">
        <v>48566</v>
      </c>
      <c r="B13258" t="s">
        <v>48567</v>
      </c>
      <c r="C13258" t="s">
        <v>48568</v>
      </c>
      <c r="E13258" t="s">
        <v>48569</v>
      </c>
    </row>
    <row r="13259" spans="1:5" x14ac:dyDescent="0.3">
      <c r="A13259" t="s">
        <v>48570</v>
      </c>
      <c r="B13259" t="s">
        <v>48571</v>
      </c>
      <c r="C13259" t="s">
        <v>48572</v>
      </c>
      <c r="E13259" t="s">
        <v>48573</v>
      </c>
    </row>
    <row r="13260" spans="1:5" x14ac:dyDescent="0.3">
      <c r="A13260" t="s">
        <v>48574</v>
      </c>
      <c r="B13260" t="s">
        <v>48575</v>
      </c>
      <c r="C13260" t="s">
        <v>6685</v>
      </c>
      <c r="E13260" t="s">
        <v>6685</v>
      </c>
    </row>
    <row r="13261" spans="1:5" x14ac:dyDescent="0.3">
      <c r="A13261" t="s">
        <v>48576</v>
      </c>
      <c r="B13261" t="s">
        <v>48577</v>
      </c>
      <c r="C13261" t="s">
        <v>24870</v>
      </c>
      <c r="E13261" t="s">
        <v>48578</v>
      </c>
    </row>
    <row r="13262" spans="1:5" x14ac:dyDescent="0.3">
      <c r="A13262" t="s">
        <v>48579</v>
      </c>
      <c r="B13262" t="s">
        <v>48577</v>
      </c>
      <c r="C13262" t="s">
        <v>24870</v>
      </c>
      <c r="E13262" t="s">
        <v>48580</v>
      </c>
    </row>
    <row r="13263" spans="1:5" x14ac:dyDescent="0.3">
      <c r="A13263" t="s">
        <v>48581</v>
      </c>
      <c r="B13263" t="s">
        <v>48582</v>
      </c>
      <c r="C13263" t="s">
        <v>48583</v>
      </c>
      <c r="E13263" t="s">
        <v>48584</v>
      </c>
    </row>
    <row r="13264" spans="1:5" x14ac:dyDescent="0.3">
      <c r="A13264" t="s">
        <v>48585</v>
      </c>
      <c r="B13264" t="s">
        <v>48586</v>
      </c>
      <c r="C13264" t="s">
        <v>48587</v>
      </c>
      <c r="E13264" t="s">
        <v>48588</v>
      </c>
    </row>
    <row r="13265" spans="1:5" x14ac:dyDescent="0.3">
      <c r="A13265" t="s">
        <v>48589</v>
      </c>
      <c r="B13265" t="s">
        <v>48590</v>
      </c>
      <c r="C13265" t="s">
        <v>48591</v>
      </c>
      <c r="E13265" t="s">
        <v>48592</v>
      </c>
    </row>
    <row r="13266" spans="1:5" x14ac:dyDescent="0.3">
      <c r="A13266" t="s">
        <v>48593</v>
      </c>
      <c r="B13266" t="s">
        <v>48594</v>
      </c>
      <c r="C13266" t="s">
        <v>10553</v>
      </c>
      <c r="E13266" t="s">
        <v>10553</v>
      </c>
    </row>
    <row r="13267" spans="1:5" x14ac:dyDescent="0.3">
      <c r="A13267" t="s">
        <v>48595</v>
      </c>
      <c r="B13267" t="s">
        <v>48594</v>
      </c>
      <c r="C13267" t="s">
        <v>48596</v>
      </c>
      <c r="E13267" t="s">
        <v>48597</v>
      </c>
    </row>
    <row r="13268" spans="1:5" x14ac:dyDescent="0.3">
      <c r="A13268" t="s">
        <v>48598</v>
      </c>
      <c r="B13268" t="s">
        <v>48594</v>
      </c>
      <c r="C13268" t="s">
        <v>48599</v>
      </c>
      <c r="E13268" t="s">
        <v>48600</v>
      </c>
    </row>
    <row r="13269" spans="1:5" x14ac:dyDescent="0.3">
      <c r="A13269" t="s">
        <v>48601</v>
      </c>
      <c r="B13269" t="s">
        <v>48594</v>
      </c>
      <c r="C13269" t="s">
        <v>48602</v>
      </c>
      <c r="E13269" t="s">
        <v>48603</v>
      </c>
    </row>
    <row r="13270" spans="1:5" x14ac:dyDescent="0.3">
      <c r="A13270" t="s">
        <v>48604</v>
      </c>
      <c r="B13270" t="s">
        <v>48605</v>
      </c>
      <c r="C13270" t="s">
        <v>48606</v>
      </c>
      <c r="E13270" t="s">
        <v>48607</v>
      </c>
    </row>
    <row r="13271" spans="1:5" x14ac:dyDescent="0.3">
      <c r="A13271" t="s">
        <v>48608</v>
      </c>
      <c r="B13271" t="s">
        <v>48609</v>
      </c>
      <c r="C13271" t="s">
        <v>48610</v>
      </c>
      <c r="E13271" t="s">
        <v>48611</v>
      </c>
    </row>
    <row r="13272" spans="1:5" x14ac:dyDescent="0.3">
      <c r="A13272" t="s">
        <v>48612</v>
      </c>
      <c r="B13272" t="s">
        <v>48609</v>
      </c>
      <c r="C13272" t="s">
        <v>17740</v>
      </c>
      <c r="E13272" t="s">
        <v>48613</v>
      </c>
    </row>
    <row r="13273" spans="1:5" x14ac:dyDescent="0.3">
      <c r="A13273" t="s">
        <v>48614</v>
      </c>
      <c r="B13273" t="s">
        <v>48609</v>
      </c>
      <c r="C13273" t="s">
        <v>31047</v>
      </c>
      <c r="E13273" t="s">
        <v>48615</v>
      </c>
    </row>
    <row r="13274" spans="1:5" x14ac:dyDescent="0.3">
      <c r="A13274" t="s">
        <v>48616</v>
      </c>
      <c r="B13274" t="s">
        <v>48617</v>
      </c>
      <c r="C13274" t="s">
        <v>48618</v>
      </c>
      <c r="E13274" t="s">
        <v>48619</v>
      </c>
    </row>
    <row r="13275" spans="1:5" x14ac:dyDescent="0.3">
      <c r="A13275" t="s">
        <v>48620</v>
      </c>
      <c r="B13275" t="s">
        <v>48621</v>
      </c>
      <c r="C13275" t="s">
        <v>48622</v>
      </c>
      <c r="E13275" t="s">
        <v>48623</v>
      </c>
    </row>
    <row r="13276" spans="1:5" x14ac:dyDescent="0.3">
      <c r="A13276" t="s">
        <v>48624</v>
      </c>
      <c r="B13276" t="s">
        <v>48625</v>
      </c>
      <c r="C13276" t="s">
        <v>16684</v>
      </c>
      <c r="E13276" t="s">
        <v>48626</v>
      </c>
    </row>
    <row r="13277" spans="1:5" x14ac:dyDescent="0.3">
      <c r="A13277" t="s">
        <v>48627</v>
      </c>
      <c r="B13277" t="s">
        <v>48628</v>
      </c>
      <c r="C13277" t="s">
        <v>5873</v>
      </c>
      <c r="E13277" t="s">
        <v>48629</v>
      </c>
    </row>
    <row r="13278" spans="1:5" x14ac:dyDescent="0.3">
      <c r="A13278" t="s">
        <v>48630</v>
      </c>
      <c r="B13278" t="s">
        <v>48631</v>
      </c>
      <c r="C13278" t="s">
        <v>47461</v>
      </c>
      <c r="E13278" t="s">
        <v>48632</v>
      </c>
    </row>
    <row r="13279" spans="1:5" x14ac:dyDescent="0.3">
      <c r="A13279" t="s">
        <v>48633</v>
      </c>
      <c r="B13279" t="s">
        <v>48634</v>
      </c>
      <c r="C13279" t="s">
        <v>39601</v>
      </c>
      <c r="E13279" t="s">
        <v>48635</v>
      </c>
    </row>
    <row r="13280" spans="1:5" x14ac:dyDescent="0.3">
      <c r="A13280" t="s">
        <v>48636</v>
      </c>
      <c r="B13280" t="s">
        <v>48637</v>
      </c>
      <c r="C13280" t="s">
        <v>48638</v>
      </c>
      <c r="E13280" t="s">
        <v>48639</v>
      </c>
    </row>
    <row r="13281" spans="1:5" x14ac:dyDescent="0.3">
      <c r="A13281" t="s">
        <v>48640</v>
      </c>
      <c r="B13281" t="s">
        <v>48641</v>
      </c>
      <c r="C13281" t="s">
        <v>1106</v>
      </c>
      <c r="E13281" t="s">
        <v>48642</v>
      </c>
    </row>
    <row r="13282" spans="1:5" x14ac:dyDescent="0.3">
      <c r="A13282" t="s">
        <v>48643</v>
      </c>
      <c r="B13282" t="s">
        <v>48644</v>
      </c>
      <c r="C13282" t="s">
        <v>12865</v>
      </c>
      <c r="E13282" t="s">
        <v>48645</v>
      </c>
    </row>
    <row r="13283" spans="1:5" x14ac:dyDescent="0.3">
      <c r="A13283" t="s">
        <v>48646</v>
      </c>
      <c r="B13283" t="s">
        <v>48647</v>
      </c>
      <c r="C13283" t="s">
        <v>48648</v>
      </c>
      <c r="E13283" t="s">
        <v>48649</v>
      </c>
    </row>
    <row r="13284" spans="1:5" x14ac:dyDescent="0.3">
      <c r="A13284" t="s">
        <v>48650</v>
      </c>
      <c r="B13284" t="s">
        <v>48651</v>
      </c>
      <c r="C13284" t="s">
        <v>48652</v>
      </c>
      <c r="E13284" t="s">
        <v>48653</v>
      </c>
    </row>
    <row r="13285" spans="1:5" x14ac:dyDescent="0.3">
      <c r="A13285" t="s">
        <v>48654</v>
      </c>
      <c r="B13285" t="s">
        <v>48655</v>
      </c>
      <c r="C13285" t="s">
        <v>48656</v>
      </c>
      <c r="E13285" t="s">
        <v>48657</v>
      </c>
    </row>
    <row r="13286" spans="1:5" x14ac:dyDescent="0.3">
      <c r="A13286" t="s">
        <v>48658</v>
      </c>
      <c r="B13286" t="s">
        <v>48659</v>
      </c>
      <c r="C13286" t="s">
        <v>21004</v>
      </c>
      <c r="E13286" t="s">
        <v>48660</v>
      </c>
    </row>
    <row r="13287" spans="1:5" x14ac:dyDescent="0.3">
      <c r="A13287" t="s">
        <v>48661</v>
      </c>
      <c r="B13287" t="s">
        <v>48662</v>
      </c>
      <c r="C13287" t="s">
        <v>48663</v>
      </c>
      <c r="E13287" t="s">
        <v>48664</v>
      </c>
    </row>
    <row r="13288" spans="1:5" x14ac:dyDescent="0.3">
      <c r="A13288" t="s">
        <v>48665</v>
      </c>
      <c r="B13288" t="s">
        <v>48662</v>
      </c>
      <c r="C13288" t="s">
        <v>48666</v>
      </c>
      <c r="E13288" t="s">
        <v>48667</v>
      </c>
    </row>
    <row r="13289" spans="1:5" x14ac:dyDescent="0.3">
      <c r="A13289" t="s">
        <v>48668</v>
      </c>
      <c r="B13289" t="s">
        <v>48662</v>
      </c>
      <c r="C13289" t="s">
        <v>48669</v>
      </c>
      <c r="E13289" t="s">
        <v>48670</v>
      </c>
    </row>
    <row r="13290" spans="1:5" x14ac:dyDescent="0.3">
      <c r="A13290" t="s">
        <v>48671</v>
      </c>
      <c r="B13290" t="s">
        <v>48672</v>
      </c>
      <c r="C13290" t="s">
        <v>48673</v>
      </c>
      <c r="E13290" t="s">
        <v>48674</v>
      </c>
    </row>
    <row r="13291" spans="1:5" x14ac:dyDescent="0.3">
      <c r="A13291" t="s">
        <v>48675</v>
      </c>
      <c r="B13291" t="s">
        <v>48672</v>
      </c>
      <c r="C13291" t="s">
        <v>16264</v>
      </c>
      <c r="E13291" t="s">
        <v>48676</v>
      </c>
    </row>
    <row r="13292" spans="1:5" x14ac:dyDescent="0.3">
      <c r="A13292" t="s">
        <v>48677</v>
      </c>
      <c r="B13292" t="s">
        <v>48678</v>
      </c>
      <c r="C13292" t="s">
        <v>48679</v>
      </c>
      <c r="E13292" t="s">
        <v>48680</v>
      </c>
    </row>
    <row r="13293" spans="1:5" x14ac:dyDescent="0.3">
      <c r="A13293" t="s">
        <v>48681</v>
      </c>
      <c r="B13293" t="s">
        <v>48682</v>
      </c>
      <c r="C13293" t="s">
        <v>48683</v>
      </c>
      <c r="E13293" t="s">
        <v>48683</v>
      </c>
    </row>
    <row r="13294" spans="1:5" x14ac:dyDescent="0.3">
      <c r="A13294" t="s">
        <v>48684</v>
      </c>
      <c r="B13294" t="s">
        <v>48685</v>
      </c>
      <c r="C13294" t="s">
        <v>48679</v>
      </c>
      <c r="E13294" t="s">
        <v>48686</v>
      </c>
    </row>
    <row r="13295" spans="1:5" x14ac:dyDescent="0.3">
      <c r="A13295" t="s">
        <v>48687</v>
      </c>
      <c r="B13295" t="s">
        <v>48688</v>
      </c>
      <c r="C13295" t="s">
        <v>48689</v>
      </c>
      <c r="E13295" t="s">
        <v>48690</v>
      </c>
    </row>
    <row r="13296" spans="1:5" x14ac:dyDescent="0.3">
      <c r="A13296" t="s">
        <v>48691</v>
      </c>
      <c r="B13296" t="s">
        <v>48692</v>
      </c>
      <c r="C13296" t="s">
        <v>48693</v>
      </c>
      <c r="E13296" t="s">
        <v>48694</v>
      </c>
    </row>
    <row r="13297" spans="1:5" x14ac:dyDescent="0.3">
      <c r="A13297" t="s">
        <v>48695</v>
      </c>
      <c r="B13297" t="s">
        <v>48696</v>
      </c>
      <c r="C13297" t="s">
        <v>48697</v>
      </c>
      <c r="E13297" t="s">
        <v>48698</v>
      </c>
    </row>
    <row r="13298" spans="1:5" x14ac:dyDescent="0.3">
      <c r="A13298" t="s">
        <v>48699</v>
      </c>
      <c r="B13298" t="s">
        <v>48696</v>
      </c>
      <c r="C13298" t="s">
        <v>48700</v>
      </c>
      <c r="E13298" t="s">
        <v>48701</v>
      </c>
    </row>
    <row r="13299" spans="1:5" x14ac:dyDescent="0.3">
      <c r="A13299" t="s">
        <v>48702</v>
      </c>
      <c r="B13299" t="s">
        <v>48703</v>
      </c>
      <c r="C13299" t="s">
        <v>8494</v>
      </c>
      <c r="E13299" t="s">
        <v>48704</v>
      </c>
    </row>
    <row r="13300" spans="1:5" x14ac:dyDescent="0.3">
      <c r="A13300" t="s">
        <v>48705</v>
      </c>
      <c r="B13300" t="s">
        <v>48706</v>
      </c>
      <c r="C13300" t="s">
        <v>48707</v>
      </c>
      <c r="E13300" t="s">
        <v>48708</v>
      </c>
    </row>
    <row r="13301" spans="1:5" x14ac:dyDescent="0.3">
      <c r="A13301" t="s">
        <v>48709</v>
      </c>
      <c r="B13301" t="s">
        <v>48710</v>
      </c>
      <c r="C13301" t="s">
        <v>48711</v>
      </c>
      <c r="E13301" t="s">
        <v>48712</v>
      </c>
    </row>
    <row r="13302" spans="1:5" x14ac:dyDescent="0.3">
      <c r="A13302" t="s">
        <v>48713</v>
      </c>
      <c r="B13302" t="s">
        <v>48710</v>
      </c>
      <c r="C13302" t="s">
        <v>48714</v>
      </c>
      <c r="E13302" t="s">
        <v>48715</v>
      </c>
    </row>
    <row r="13303" spans="1:5" x14ac:dyDescent="0.3">
      <c r="A13303" t="s">
        <v>48716</v>
      </c>
      <c r="B13303" t="s">
        <v>48710</v>
      </c>
      <c r="C13303" t="s">
        <v>48717</v>
      </c>
      <c r="E13303" t="s">
        <v>48718</v>
      </c>
    </row>
    <row r="13304" spans="1:5" x14ac:dyDescent="0.3">
      <c r="A13304" t="s">
        <v>48719</v>
      </c>
      <c r="B13304" t="s">
        <v>48710</v>
      </c>
      <c r="C13304" t="s">
        <v>48720</v>
      </c>
      <c r="E13304" t="s">
        <v>48721</v>
      </c>
    </row>
    <row r="13305" spans="1:5" x14ac:dyDescent="0.3">
      <c r="A13305" t="s">
        <v>48722</v>
      </c>
      <c r="B13305" t="s">
        <v>48723</v>
      </c>
      <c r="C13305" t="s">
        <v>48724</v>
      </c>
      <c r="E13305" t="s">
        <v>48725</v>
      </c>
    </row>
    <row r="13306" spans="1:5" x14ac:dyDescent="0.3">
      <c r="A13306" t="s">
        <v>48726</v>
      </c>
      <c r="B13306" t="s">
        <v>48727</v>
      </c>
      <c r="C13306" t="s">
        <v>48728</v>
      </c>
      <c r="E13306" t="s">
        <v>48729</v>
      </c>
    </row>
    <row r="13307" spans="1:5" x14ac:dyDescent="0.3">
      <c r="A13307" t="s">
        <v>48730</v>
      </c>
      <c r="B13307" t="s">
        <v>48731</v>
      </c>
      <c r="C13307" t="s">
        <v>48732</v>
      </c>
      <c r="E13307" t="s">
        <v>48733</v>
      </c>
    </row>
    <row r="13308" spans="1:5" x14ac:dyDescent="0.3">
      <c r="A13308" t="s">
        <v>48734</v>
      </c>
      <c r="B13308" t="s">
        <v>48735</v>
      </c>
      <c r="C13308" t="s">
        <v>48736</v>
      </c>
      <c r="E13308" t="s">
        <v>48737</v>
      </c>
    </row>
    <row r="13309" spans="1:5" x14ac:dyDescent="0.3">
      <c r="A13309" t="s">
        <v>48738</v>
      </c>
      <c r="B13309" t="s">
        <v>48739</v>
      </c>
      <c r="C13309" t="s">
        <v>9216</v>
      </c>
      <c r="E13309" t="s">
        <v>48740</v>
      </c>
    </row>
    <row r="13310" spans="1:5" x14ac:dyDescent="0.3">
      <c r="A13310" t="s">
        <v>48741</v>
      </c>
      <c r="B13310" t="s">
        <v>48739</v>
      </c>
      <c r="C13310" t="s">
        <v>48742</v>
      </c>
      <c r="E13310" t="s">
        <v>48743</v>
      </c>
    </row>
    <row r="13311" spans="1:5" x14ac:dyDescent="0.3">
      <c r="A13311" t="s">
        <v>48744</v>
      </c>
      <c r="B13311" t="s">
        <v>48745</v>
      </c>
      <c r="C13311" t="s">
        <v>48746</v>
      </c>
      <c r="E13311" t="s">
        <v>48747</v>
      </c>
    </row>
    <row r="13312" spans="1:5" x14ac:dyDescent="0.3">
      <c r="A13312" t="s">
        <v>48748</v>
      </c>
      <c r="B13312" t="s">
        <v>48749</v>
      </c>
      <c r="C13312" t="s">
        <v>48750</v>
      </c>
      <c r="E13312" t="s">
        <v>48751</v>
      </c>
    </row>
    <row r="13313" spans="1:5" x14ac:dyDescent="0.3">
      <c r="A13313" t="s">
        <v>48752</v>
      </c>
      <c r="B13313" t="s">
        <v>48749</v>
      </c>
      <c r="C13313" t="s">
        <v>48750</v>
      </c>
      <c r="E13313" t="s">
        <v>48753</v>
      </c>
    </row>
    <row r="13314" spans="1:5" x14ac:dyDescent="0.3">
      <c r="A13314" t="s">
        <v>48754</v>
      </c>
      <c r="B13314" t="s">
        <v>48749</v>
      </c>
      <c r="C13314" t="s">
        <v>48750</v>
      </c>
      <c r="E13314" t="s">
        <v>48755</v>
      </c>
    </row>
    <row r="13315" spans="1:5" x14ac:dyDescent="0.3">
      <c r="A13315" t="s">
        <v>48756</v>
      </c>
      <c r="B13315" t="s">
        <v>48749</v>
      </c>
      <c r="C13315" t="s">
        <v>48750</v>
      </c>
      <c r="E13315" t="s">
        <v>48757</v>
      </c>
    </row>
    <row r="13316" spans="1:5" x14ac:dyDescent="0.3">
      <c r="A13316" t="s">
        <v>48758</v>
      </c>
      <c r="B13316" t="s">
        <v>48749</v>
      </c>
      <c r="C13316" t="s">
        <v>48750</v>
      </c>
      <c r="E13316" t="s">
        <v>48759</v>
      </c>
    </row>
    <row r="13317" spans="1:5" x14ac:dyDescent="0.3">
      <c r="A13317" t="s">
        <v>48760</v>
      </c>
      <c r="B13317" t="s">
        <v>48749</v>
      </c>
      <c r="C13317" t="s">
        <v>48750</v>
      </c>
      <c r="E13317" t="s">
        <v>48761</v>
      </c>
    </row>
    <row r="13318" spans="1:5" x14ac:dyDescent="0.3">
      <c r="A13318" t="s">
        <v>48762</v>
      </c>
      <c r="B13318" t="s">
        <v>48749</v>
      </c>
      <c r="C13318" t="s">
        <v>48750</v>
      </c>
      <c r="E13318" t="s">
        <v>48763</v>
      </c>
    </row>
    <row r="13319" spans="1:5" x14ac:dyDescent="0.3">
      <c r="A13319" t="s">
        <v>48764</v>
      </c>
      <c r="B13319" t="s">
        <v>48749</v>
      </c>
      <c r="C13319" t="s">
        <v>48750</v>
      </c>
      <c r="E13319" t="s">
        <v>48765</v>
      </c>
    </row>
    <row r="13320" spans="1:5" x14ac:dyDescent="0.3">
      <c r="A13320" t="s">
        <v>48766</v>
      </c>
      <c r="B13320" t="s">
        <v>48749</v>
      </c>
      <c r="C13320" t="s">
        <v>48750</v>
      </c>
      <c r="E13320" t="s">
        <v>48767</v>
      </c>
    </row>
    <row r="13321" spans="1:5" x14ac:dyDescent="0.3">
      <c r="A13321" t="s">
        <v>48768</v>
      </c>
      <c r="B13321" t="s">
        <v>48749</v>
      </c>
      <c r="C13321" t="s">
        <v>48750</v>
      </c>
      <c r="E13321" t="s">
        <v>48769</v>
      </c>
    </row>
    <row r="13322" spans="1:5" x14ac:dyDescent="0.3">
      <c r="A13322" t="s">
        <v>48770</v>
      </c>
      <c r="B13322" t="s">
        <v>48771</v>
      </c>
      <c r="C13322" t="s">
        <v>48772</v>
      </c>
      <c r="E13322" t="s">
        <v>48773</v>
      </c>
    </row>
    <row r="13323" spans="1:5" x14ac:dyDescent="0.3">
      <c r="A13323" t="s">
        <v>48774</v>
      </c>
      <c r="B13323" t="s">
        <v>48775</v>
      </c>
      <c r="C13323" t="s">
        <v>48776</v>
      </c>
      <c r="E13323" t="s">
        <v>48777</v>
      </c>
    </row>
    <row r="13324" spans="1:5" x14ac:dyDescent="0.3">
      <c r="A13324" t="s">
        <v>48778</v>
      </c>
      <c r="B13324" t="s">
        <v>48775</v>
      </c>
      <c r="C13324" t="s">
        <v>48776</v>
      </c>
      <c r="E13324" t="s">
        <v>48779</v>
      </c>
    </row>
    <row r="13325" spans="1:5" x14ac:dyDescent="0.3">
      <c r="A13325" t="s">
        <v>48780</v>
      </c>
      <c r="B13325" t="s">
        <v>48781</v>
      </c>
      <c r="C13325" t="s">
        <v>20887</v>
      </c>
      <c r="E13325" t="s">
        <v>48782</v>
      </c>
    </row>
    <row r="13326" spans="1:5" x14ac:dyDescent="0.3">
      <c r="A13326" t="s">
        <v>48783</v>
      </c>
      <c r="B13326" t="s">
        <v>48784</v>
      </c>
      <c r="C13326" t="s">
        <v>48785</v>
      </c>
      <c r="E13326" t="s">
        <v>48786</v>
      </c>
    </row>
    <row r="13327" spans="1:5" x14ac:dyDescent="0.3">
      <c r="A13327" t="s">
        <v>48787</v>
      </c>
      <c r="B13327" t="s">
        <v>48784</v>
      </c>
      <c r="C13327" t="s">
        <v>48785</v>
      </c>
      <c r="E13327" t="s">
        <v>48788</v>
      </c>
    </row>
    <row r="13328" spans="1:5" x14ac:dyDescent="0.3">
      <c r="A13328" t="s">
        <v>48789</v>
      </c>
      <c r="B13328" t="s">
        <v>48784</v>
      </c>
      <c r="C13328" t="s">
        <v>48785</v>
      </c>
      <c r="E13328" t="s">
        <v>48790</v>
      </c>
    </row>
    <row r="13329" spans="1:5" x14ac:dyDescent="0.3">
      <c r="A13329" t="s">
        <v>48791</v>
      </c>
      <c r="B13329" t="s">
        <v>48784</v>
      </c>
      <c r="C13329" t="s">
        <v>48785</v>
      </c>
      <c r="E13329" t="s">
        <v>48792</v>
      </c>
    </row>
    <row r="13330" spans="1:5" x14ac:dyDescent="0.3">
      <c r="A13330" t="s">
        <v>48793</v>
      </c>
      <c r="B13330" t="s">
        <v>48794</v>
      </c>
      <c r="C13330" t="s">
        <v>5286</v>
      </c>
      <c r="E13330" t="s">
        <v>48795</v>
      </c>
    </row>
    <row r="13331" spans="1:5" x14ac:dyDescent="0.3">
      <c r="A13331" t="s">
        <v>48796</v>
      </c>
      <c r="B13331" t="s">
        <v>48797</v>
      </c>
      <c r="C13331" t="s">
        <v>48798</v>
      </c>
      <c r="E13331" t="s">
        <v>48799</v>
      </c>
    </row>
    <row r="13332" spans="1:5" x14ac:dyDescent="0.3">
      <c r="A13332" t="s">
        <v>48800</v>
      </c>
      <c r="B13332" t="s">
        <v>48801</v>
      </c>
      <c r="C13332" t="s">
        <v>19631</v>
      </c>
      <c r="E13332" t="s">
        <v>48802</v>
      </c>
    </row>
    <row r="13333" spans="1:5" x14ac:dyDescent="0.3">
      <c r="A13333" t="s">
        <v>48803</v>
      </c>
      <c r="B13333" t="s">
        <v>48801</v>
      </c>
      <c r="C13333" t="s">
        <v>1533</v>
      </c>
      <c r="E13333" t="s">
        <v>48804</v>
      </c>
    </row>
    <row r="13334" spans="1:5" x14ac:dyDescent="0.3">
      <c r="A13334" t="s">
        <v>48805</v>
      </c>
      <c r="B13334" t="s">
        <v>48806</v>
      </c>
      <c r="C13334" t="s">
        <v>48807</v>
      </c>
      <c r="E13334" t="s">
        <v>48808</v>
      </c>
    </row>
    <row r="13335" spans="1:5" x14ac:dyDescent="0.3">
      <c r="A13335" t="s">
        <v>48809</v>
      </c>
      <c r="B13335" t="s">
        <v>48810</v>
      </c>
      <c r="C13335" t="s">
        <v>27443</v>
      </c>
      <c r="E13335" t="s">
        <v>48811</v>
      </c>
    </row>
    <row r="13336" spans="1:5" x14ac:dyDescent="0.3">
      <c r="A13336" t="s">
        <v>48812</v>
      </c>
      <c r="B13336" t="s">
        <v>48813</v>
      </c>
      <c r="C13336" t="s">
        <v>21139</v>
      </c>
      <c r="E13336" t="s">
        <v>48814</v>
      </c>
    </row>
    <row r="13337" spans="1:5" x14ac:dyDescent="0.3">
      <c r="A13337" t="s">
        <v>48815</v>
      </c>
      <c r="B13337" t="s">
        <v>48816</v>
      </c>
      <c r="C13337" t="s">
        <v>5286</v>
      </c>
      <c r="E13337" t="s">
        <v>48817</v>
      </c>
    </row>
    <row r="13338" spans="1:5" x14ac:dyDescent="0.3">
      <c r="A13338" t="s">
        <v>48818</v>
      </c>
      <c r="B13338" t="s">
        <v>48819</v>
      </c>
      <c r="C13338" t="s">
        <v>48820</v>
      </c>
      <c r="E13338" t="s">
        <v>48821</v>
      </c>
    </row>
    <row r="13339" spans="1:5" x14ac:dyDescent="0.3">
      <c r="A13339" t="s">
        <v>48822</v>
      </c>
      <c r="B13339" t="s">
        <v>48823</v>
      </c>
      <c r="C13339" t="s">
        <v>4049</v>
      </c>
      <c r="E13339" t="s">
        <v>48824</v>
      </c>
    </row>
    <row r="13340" spans="1:5" x14ac:dyDescent="0.3">
      <c r="A13340" t="s">
        <v>48825</v>
      </c>
      <c r="B13340" t="s">
        <v>48826</v>
      </c>
      <c r="C13340" t="s">
        <v>5286</v>
      </c>
      <c r="E13340" t="s">
        <v>48827</v>
      </c>
    </row>
    <row r="13341" spans="1:5" x14ac:dyDescent="0.3">
      <c r="A13341" t="s">
        <v>48828</v>
      </c>
      <c r="B13341" t="s">
        <v>48829</v>
      </c>
      <c r="C13341" t="s">
        <v>48830</v>
      </c>
      <c r="E13341" t="s">
        <v>48831</v>
      </c>
    </row>
    <row r="13342" spans="1:5" x14ac:dyDescent="0.3">
      <c r="A13342" t="s">
        <v>48832</v>
      </c>
      <c r="B13342" t="s">
        <v>48833</v>
      </c>
      <c r="C13342" t="s">
        <v>22307</v>
      </c>
      <c r="E13342" t="s">
        <v>48834</v>
      </c>
    </row>
    <row r="13343" spans="1:5" x14ac:dyDescent="0.3">
      <c r="A13343" t="s">
        <v>48835</v>
      </c>
      <c r="B13343" t="s">
        <v>48836</v>
      </c>
      <c r="C13343" t="s">
        <v>48837</v>
      </c>
      <c r="E13343" t="s">
        <v>48838</v>
      </c>
    </row>
    <row r="13344" spans="1:5" x14ac:dyDescent="0.3">
      <c r="A13344" t="s">
        <v>48839</v>
      </c>
      <c r="B13344" t="s">
        <v>48836</v>
      </c>
      <c r="C13344" t="s">
        <v>48837</v>
      </c>
      <c r="E13344" t="s">
        <v>48840</v>
      </c>
    </row>
    <row r="13345" spans="1:5" x14ac:dyDescent="0.3">
      <c r="A13345" t="s">
        <v>48841</v>
      </c>
      <c r="B13345" t="s">
        <v>48836</v>
      </c>
      <c r="C13345" t="s">
        <v>48837</v>
      </c>
      <c r="E13345" t="s">
        <v>48842</v>
      </c>
    </row>
    <row r="13346" spans="1:5" x14ac:dyDescent="0.3">
      <c r="A13346" t="s">
        <v>48843</v>
      </c>
      <c r="B13346" t="s">
        <v>48844</v>
      </c>
      <c r="C13346" t="s">
        <v>48845</v>
      </c>
      <c r="E13346" t="s">
        <v>48846</v>
      </c>
    </row>
    <row r="13347" spans="1:5" x14ac:dyDescent="0.3">
      <c r="A13347" t="s">
        <v>48847</v>
      </c>
      <c r="B13347" t="s">
        <v>48848</v>
      </c>
      <c r="C13347" t="s">
        <v>31998</v>
      </c>
      <c r="E13347" t="s">
        <v>48849</v>
      </c>
    </row>
    <row r="13348" spans="1:5" x14ac:dyDescent="0.3">
      <c r="A13348" t="s">
        <v>48850</v>
      </c>
      <c r="B13348" t="s">
        <v>48851</v>
      </c>
      <c r="C13348" t="s">
        <v>48852</v>
      </c>
      <c r="E13348" t="s">
        <v>48853</v>
      </c>
    </row>
    <row r="13349" spans="1:5" x14ac:dyDescent="0.3">
      <c r="A13349" t="s">
        <v>48854</v>
      </c>
      <c r="B13349" t="s">
        <v>48855</v>
      </c>
      <c r="C13349" t="s">
        <v>48856</v>
      </c>
      <c r="E13349" t="s">
        <v>48857</v>
      </c>
    </row>
    <row r="13350" spans="1:5" x14ac:dyDescent="0.3">
      <c r="A13350" t="s">
        <v>48858</v>
      </c>
      <c r="B13350" t="s">
        <v>48859</v>
      </c>
      <c r="C13350" t="s">
        <v>48860</v>
      </c>
      <c r="E13350" t="s">
        <v>48861</v>
      </c>
    </row>
    <row r="13351" spans="1:5" x14ac:dyDescent="0.3">
      <c r="A13351" t="s">
        <v>48862</v>
      </c>
      <c r="B13351" t="s">
        <v>48863</v>
      </c>
      <c r="C13351" t="s">
        <v>7393</v>
      </c>
      <c r="E13351" t="s">
        <v>48864</v>
      </c>
    </row>
    <row r="13352" spans="1:5" x14ac:dyDescent="0.3">
      <c r="A13352" t="s">
        <v>48865</v>
      </c>
      <c r="B13352" t="s">
        <v>48866</v>
      </c>
      <c r="C13352" t="s">
        <v>48867</v>
      </c>
      <c r="E13352" t="s">
        <v>48868</v>
      </c>
    </row>
    <row r="13353" spans="1:5" x14ac:dyDescent="0.3">
      <c r="A13353" t="s">
        <v>48869</v>
      </c>
      <c r="B13353" t="s">
        <v>48870</v>
      </c>
      <c r="C13353" t="s">
        <v>11465</v>
      </c>
      <c r="E13353" t="s">
        <v>48871</v>
      </c>
    </row>
    <row r="13354" spans="1:5" x14ac:dyDescent="0.3">
      <c r="A13354" t="s">
        <v>48872</v>
      </c>
      <c r="B13354" t="s">
        <v>48870</v>
      </c>
      <c r="C13354" t="s">
        <v>48873</v>
      </c>
      <c r="E13354" t="s">
        <v>48874</v>
      </c>
    </row>
    <row r="13355" spans="1:5" x14ac:dyDescent="0.3">
      <c r="A13355" t="s">
        <v>48875</v>
      </c>
      <c r="B13355" t="s">
        <v>48876</v>
      </c>
      <c r="C13355" t="s">
        <v>9144</v>
      </c>
      <c r="E13355" t="s">
        <v>48877</v>
      </c>
    </row>
    <row r="13356" spans="1:5" x14ac:dyDescent="0.3">
      <c r="A13356" t="s">
        <v>48878</v>
      </c>
      <c r="B13356" t="s">
        <v>48879</v>
      </c>
      <c r="C13356" t="s">
        <v>5484</v>
      </c>
      <c r="E13356" t="s">
        <v>48880</v>
      </c>
    </row>
    <row r="13357" spans="1:5" x14ac:dyDescent="0.3">
      <c r="A13357" t="s">
        <v>48881</v>
      </c>
      <c r="B13357" t="s">
        <v>48882</v>
      </c>
      <c r="C13357" t="s">
        <v>48883</v>
      </c>
      <c r="E13357" t="s">
        <v>48884</v>
      </c>
    </row>
    <row r="13358" spans="1:5" x14ac:dyDescent="0.3">
      <c r="A13358" t="s">
        <v>48885</v>
      </c>
      <c r="B13358" t="s">
        <v>48886</v>
      </c>
      <c r="C13358" t="s">
        <v>48887</v>
      </c>
      <c r="E13358" t="s">
        <v>48888</v>
      </c>
    </row>
    <row r="13359" spans="1:5" x14ac:dyDescent="0.3">
      <c r="A13359" t="s">
        <v>48889</v>
      </c>
      <c r="B13359" t="s">
        <v>48890</v>
      </c>
      <c r="C13359" t="s">
        <v>14300</v>
      </c>
      <c r="E13359" t="s">
        <v>48891</v>
      </c>
    </row>
    <row r="13360" spans="1:5" x14ac:dyDescent="0.3">
      <c r="A13360" t="s">
        <v>48892</v>
      </c>
      <c r="B13360" t="s">
        <v>48893</v>
      </c>
      <c r="C13360" t="s">
        <v>4248</v>
      </c>
      <c r="E13360" t="s">
        <v>48894</v>
      </c>
    </row>
    <row r="13361" spans="1:5" x14ac:dyDescent="0.3">
      <c r="A13361" t="s">
        <v>48895</v>
      </c>
      <c r="B13361" t="s">
        <v>48896</v>
      </c>
      <c r="C13361" t="s">
        <v>48897</v>
      </c>
      <c r="E13361" t="s">
        <v>48898</v>
      </c>
    </row>
    <row r="13362" spans="1:5" x14ac:dyDescent="0.3">
      <c r="A13362" t="s">
        <v>48899</v>
      </c>
      <c r="B13362" t="s">
        <v>48900</v>
      </c>
      <c r="C13362" t="s">
        <v>38462</v>
      </c>
      <c r="E13362" t="s">
        <v>48901</v>
      </c>
    </row>
    <row r="13363" spans="1:5" x14ac:dyDescent="0.3">
      <c r="A13363" t="s">
        <v>48902</v>
      </c>
      <c r="B13363" t="s">
        <v>48900</v>
      </c>
      <c r="C13363" t="s">
        <v>48903</v>
      </c>
      <c r="E13363" t="s">
        <v>48904</v>
      </c>
    </row>
    <row r="13364" spans="1:5" x14ac:dyDescent="0.3">
      <c r="A13364" t="s">
        <v>48905</v>
      </c>
      <c r="B13364" t="s">
        <v>48906</v>
      </c>
      <c r="C13364" t="s">
        <v>48907</v>
      </c>
      <c r="E13364" t="s">
        <v>48908</v>
      </c>
    </row>
    <row r="13365" spans="1:5" x14ac:dyDescent="0.3">
      <c r="A13365" t="s">
        <v>48909</v>
      </c>
      <c r="B13365" t="s">
        <v>48910</v>
      </c>
      <c r="C13365" t="s">
        <v>48911</v>
      </c>
      <c r="E13365" t="s">
        <v>48912</v>
      </c>
    </row>
    <row r="13366" spans="1:5" x14ac:dyDescent="0.3">
      <c r="A13366" t="s">
        <v>48913</v>
      </c>
      <c r="B13366" t="s">
        <v>48914</v>
      </c>
      <c r="C13366" t="s">
        <v>38462</v>
      </c>
      <c r="E13366" t="s">
        <v>48915</v>
      </c>
    </row>
    <row r="13367" spans="1:5" x14ac:dyDescent="0.3">
      <c r="A13367" t="s">
        <v>48916</v>
      </c>
      <c r="B13367" t="s">
        <v>48917</v>
      </c>
      <c r="C13367" t="s">
        <v>39809</v>
      </c>
      <c r="E13367" t="s">
        <v>39809</v>
      </c>
    </row>
    <row r="13368" spans="1:5" x14ac:dyDescent="0.3">
      <c r="A13368" t="s">
        <v>48918</v>
      </c>
      <c r="B13368" t="s">
        <v>48919</v>
      </c>
      <c r="C13368" t="s">
        <v>38462</v>
      </c>
      <c r="E13368" t="s">
        <v>38462</v>
      </c>
    </row>
    <row r="13369" spans="1:5" x14ac:dyDescent="0.3">
      <c r="A13369" t="s">
        <v>48920</v>
      </c>
      <c r="B13369" t="s">
        <v>48921</v>
      </c>
      <c r="C13369" t="s">
        <v>48922</v>
      </c>
      <c r="E13369" t="s">
        <v>48923</v>
      </c>
    </row>
    <row r="13370" spans="1:5" x14ac:dyDescent="0.3">
      <c r="A13370" t="s">
        <v>48924</v>
      </c>
      <c r="B13370" t="s">
        <v>48925</v>
      </c>
      <c r="C13370" t="s">
        <v>38462</v>
      </c>
      <c r="E13370" t="s">
        <v>38462</v>
      </c>
    </row>
    <row r="13371" spans="1:5" x14ac:dyDescent="0.3">
      <c r="A13371" t="s">
        <v>48926</v>
      </c>
      <c r="B13371" t="s">
        <v>48927</v>
      </c>
      <c r="C13371" t="s">
        <v>16891</v>
      </c>
      <c r="E13371" t="s">
        <v>48928</v>
      </c>
    </row>
    <row r="13372" spans="1:5" x14ac:dyDescent="0.3">
      <c r="A13372" t="s">
        <v>48929</v>
      </c>
      <c r="B13372" t="s">
        <v>48930</v>
      </c>
      <c r="C13372" t="s">
        <v>29192</v>
      </c>
      <c r="E13372" t="s">
        <v>48931</v>
      </c>
    </row>
    <row r="13373" spans="1:5" x14ac:dyDescent="0.3">
      <c r="A13373" t="s">
        <v>48932</v>
      </c>
      <c r="B13373" t="s">
        <v>48933</v>
      </c>
      <c r="C13373" t="s">
        <v>48934</v>
      </c>
      <c r="E13373" t="s">
        <v>48935</v>
      </c>
    </row>
    <row r="13374" spans="1:5" x14ac:dyDescent="0.3">
      <c r="A13374" t="s">
        <v>48936</v>
      </c>
      <c r="B13374" t="s">
        <v>48937</v>
      </c>
      <c r="C13374" t="s">
        <v>48938</v>
      </c>
      <c r="E13374" t="s">
        <v>48939</v>
      </c>
    </row>
    <row r="13375" spans="1:5" x14ac:dyDescent="0.3">
      <c r="A13375" t="s">
        <v>48940</v>
      </c>
      <c r="B13375" t="s">
        <v>48941</v>
      </c>
      <c r="C13375" t="s">
        <v>12671</v>
      </c>
      <c r="E13375" t="s">
        <v>48942</v>
      </c>
    </row>
    <row r="13376" spans="1:5" x14ac:dyDescent="0.3">
      <c r="A13376" t="s">
        <v>48943</v>
      </c>
      <c r="B13376" t="s">
        <v>48944</v>
      </c>
      <c r="C13376" t="s">
        <v>12671</v>
      </c>
      <c r="E13376" t="s">
        <v>48945</v>
      </c>
    </row>
    <row r="13377" spans="1:5" x14ac:dyDescent="0.3">
      <c r="A13377" t="s">
        <v>48946</v>
      </c>
      <c r="B13377" t="s">
        <v>48947</v>
      </c>
      <c r="C13377" t="s">
        <v>5484</v>
      </c>
      <c r="E13377" t="s">
        <v>48948</v>
      </c>
    </row>
    <row r="13378" spans="1:5" x14ac:dyDescent="0.3">
      <c r="A13378" t="s">
        <v>48949</v>
      </c>
      <c r="B13378" t="s">
        <v>48950</v>
      </c>
      <c r="C13378" t="s">
        <v>25787</v>
      </c>
      <c r="E13378" t="s">
        <v>48951</v>
      </c>
    </row>
    <row r="13379" spans="1:5" x14ac:dyDescent="0.3">
      <c r="A13379" t="s">
        <v>48952</v>
      </c>
      <c r="B13379" t="s">
        <v>48953</v>
      </c>
      <c r="C13379" t="s">
        <v>29262</v>
      </c>
      <c r="E13379" t="s">
        <v>48954</v>
      </c>
    </row>
    <row r="13380" spans="1:5" x14ac:dyDescent="0.3">
      <c r="A13380" t="s">
        <v>48955</v>
      </c>
      <c r="B13380" t="s">
        <v>48956</v>
      </c>
      <c r="C13380" t="s">
        <v>48957</v>
      </c>
      <c r="E13380" t="s">
        <v>48958</v>
      </c>
    </row>
    <row r="13381" spans="1:5" x14ac:dyDescent="0.3">
      <c r="A13381" t="s">
        <v>48959</v>
      </c>
      <c r="B13381" t="s">
        <v>48960</v>
      </c>
      <c r="C13381" t="s">
        <v>48961</v>
      </c>
      <c r="E13381" t="s">
        <v>48962</v>
      </c>
    </row>
    <row r="13382" spans="1:5" x14ac:dyDescent="0.3">
      <c r="A13382" t="s">
        <v>48963</v>
      </c>
      <c r="B13382" t="s">
        <v>48964</v>
      </c>
      <c r="C13382" t="s">
        <v>3456</v>
      </c>
      <c r="E13382" t="s">
        <v>48965</v>
      </c>
    </row>
    <row r="13383" spans="1:5" x14ac:dyDescent="0.3">
      <c r="A13383" t="s">
        <v>48966</v>
      </c>
      <c r="B13383" t="s">
        <v>48967</v>
      </c>
      <c r="C13383" t="s">
        <v>48968</v>
      </c>
      <c r="E13383" t="s">
        <v>48969</v>
      </c>
    </row>
    <row r="13384" spans="1:5" x14ac:dyDescent="0.3">
      <c r="A13384" t="s">
        <v>48970</v>
      </c>
      <c r="B13384" t="s">
        <v>48971</v>
      </c>
      <c r="C13384" t="s">
        <v>16945</v>
      </c>
      <c r="E13384" t="s">
        <v>48972</v>
      </c>
    </row>
    <row r="13385" spans="1:5" x14ac:dyDescent="0.3">
      <c r="A13385" t="s">
        <v>48973</v>
      </c>
      <c r="B13385" t="s">
        <v>48974</v>
      </c>
      <c r="C13385" t="s">
        <v>48975</v>
      </c>
      <c r="E13385" t="s">
        <v>48976</v>
      </c>
    </row>
    <row r="13386" spans="1:5" x14ac:dyDescent="0.3">
      <c r="A13386" t="s">
        <v>48977</v>
      </c>
      <c r="B13386" t="s">
        <v>48978</v>
      </c>
      <c r="C13386" t="s">
        <v>38462</v>
      </c>
      <c r="E13386" t="s">
        <v>38462</v>
      </c>
    </row>
    <row r="13387" spans="1:5" x14ac:dyDescent="0.3">
      <c r="A13387" t="s">
        <v>48979</v>
      </c>
      <c r="B13387" t="s">
        <v>48978</v>
      </c>
      <c r="C13387" t="s">
        <v>48980</v>
      </c>
      <c r="E13387" t="s">
        <v>48981</v>
      </c>
    </row>
    <row r="13388" spans="1:5" x14ac:dyDescent="0.3">
      <c r="A13388" t="s">
        <v>48982</v>
      </c>
      <c r="B13388" t="s">
        <v>48983</v>
      </c>
      <c r="C13388" t="s">
        <v>48984</v>
      </c>
      <c r="E13388" t="s">
        <v>48985</v>
      </c>
    </row>
    <row r="13389" spans="1:5" x14ac:dyDescent="0.3">
      <c r="A13389" t="s">
        <v>48986</v>
      </c>
      <c r="B13389" t="s">
        <v>48987</v>
      </c>
      <c r="C13389" t="s">
        <v>25881</v>
      </c>
      <c r="E13389" t="s">
        <v>48988</v>
      </c>
    </row>
    <row r="13390" spans="1:5" x14ac:dyDescent="0.3">
      <c r="A13390" t="s">
        <v>48989</v>
      </c>
      <c r="B13390" t="s">
        <v>48990</v>
      </c>
      <c r="C13390" t="s">
        <v>48991</v>
      </c>
      <c r="E13390" t="s">
        <v>48992</v>
      </c>
    </row>
    <row r="13391" spans="1:5" x14ac:dyDescent="0.3">
      <c r="A13391" t="s">
        <v>48993</v>
      </c>
      <c r="B13391" t="s">
        <v>48994</v>
      </c>
      <c r="C13391" t="s">
        <v>48995</v>
      </c>
      <c r="E13391" t="s">
        <v>48996</v>
      </c>
    </row>
    <row r="13392" spans="1:5" x14ac:dyDescent="0.3">
      <c r="A13392" t="s">
        <v>48997</v>
      </c>
      <c r="B13392" t="s">
        <v>48998</v>
      </c>
      <c r="C13392" t="s">
        <v>48999</v>
      </c>
      <c r="E13392" t="s">
        <v>48999</v>
      </c>
    </row>
    <row r="13393" spans="1:5" x14ac:dyDescent="0.3">
      <c r="A13393" t="s">
        <v>49000</v>
      </c>
      <c r="B13393" t="s">
        <v>49001</v>
      </c>
      <c r="C13393" t="s">
        <v>24041</v>
      </c>
      <c r="E13393" t="s">
        <v>49002</v>
      </c>
    </row>
    <row r="13394" spans="1:5" x14ac:dyDescent="0.3">
      <c r="A13394" t="s">
        <v>49003</v>
      </c>
      <c r="B13394" t="s">
        <v>49004</v>
      </c>
      <c r="C13394" t="s">
        <v>12666</v>
      </c>
      <c r="E13394" t="s">
        <v>49005</v>
      </c>
    </row>
    <row r="13395" spans="1:5" x14ac:dyDescent="0.3">
      <c r="A13395" t="s">
        <v>49006</v>
      </c>
      <c r="B13395" t="s">
        <v>49007</v>
      </c>
      <c r="C13395" t="s">
        <v>13477</v>
      </c>
      <c r="E13395" t="s">
        <v>49008</v>
      </c>
    </row>
    <row r="13396" spans="1:5" x14ac:dyDescent="0.3">
      <c r="A13396" t="s">
        <v>49009</v>
      </c>
      <c r="B13396" t="s">
        <v>49007</v>
      </c>
      <c r="C13396" t="s">
        <v>49010</v>
      </c>
      <c r="E13396" t="s">
        <v>49011</v>
      </c>
    </row>
    <row r="13397" spans="1:5" x14ac:dyDescent="0.3">
      <c r="A13397" t="s">
        <v>49012</v>
      </c>
      <c r="B13397" t="s">
        <v>49013</v>
      </c>
      <c r="C13397" t="s">
        <v>13580</v>
      </c>
      <c r="E13397" t="s">
        <v>49014</v>
      </c>
    </row>
    <row r="13398" spans="1:5" x14ac:dyDescent="0.3">
      <c r="A13398" t="s">
        <v>49015</v>
      </c>
      <c r="B13398" t="s">
        <v>49013</v>
      </c>
      <c r="C13398" t="s">
        <v>49016</v>
      </c>
      <c r="E13398" t="s">
        <v>49017</v>
      </c>
    </row>
    <row r="13399" spans="1:5" x14ac:dyDescent="0.3">
      <c r="A13399" t="s">
        <v>49018</v>
      </c>
      <c r="B13399" t="s">
        <v>49019</v>
      </c>
      <c r="C13399" t="s">
        <v>49020</v>
      </c>
      <c r="E13399" t="s">
        <v>49021</v>
      </c>
    </row>
    <row r="13400" spans="1:5" x14ac:dyDescent="0.3">
      <c r="A13400" t="s">
        <v>49022</v>
      </c>
      <c r="B13400" t="s">
        <v>49023</v>
      </c>
      <c r="C13400" t="s">
        <v>49024</v>
      </c>
      <c r="E13400" t="s">
        <v>49025</v>
      </c>
    </row>
    <row r="13401" spans="1:5" x14ac:dyDescent="0.3">
      <c r="A13401" t="s">
        <v>49026</v>
      </c>
      <c r="B13401" t="s">
        <v>49027</v>
      </c>
      <c r="C13401" t="s">
        <v>49028</v>
      </c>
      <c r="E13401" t="s">
        <v>49029</v>
      </c>
    </row>
    <row r="13402" spans="1:5" x14ac:dyDescent="0.3">
      <c r="A13402" t="s">
        <v>49030</v>
      </c>
      <c r="B13402" t="s">
        <v>49031</v>
      </c>
      <c r="C13402" t="s">
        <v>4350</v>
      </c>
      <c r="E13402" t="s">
        <v>49032</v>
      </c>
    </row>
    <row r="13403" spans="1:5" x14ac:dyDescent="0.3">
      <c r="A13403" t="s">
        <v>49033</v>
      </c>
      <c r="B13403" t="s">
        <v>49034</v>
      </c>
      <c r="C13403" t="s">
        <v>49035</v>
      </c>
      <c r="E13403" t="s">
        <v>49036</v>
      </c>
    </row>
    <row r="13404" spans="1:5" x14ac:dyDescent="0.3">
      <c r="A13404" t="s">
        <v>49037</v>
      </c>
      <c r="B13404" t="s">
        <v>49038</v>
      </c>
      <c r="C13404" t="s">
        <v>4946</v>
      </c>
      <c r="E13404" t="s">
        <v>49039</v>
      </c>
    </row>
    <row r="13405" spans="1:5" x14ac:dyDescent="0.3">
      <c r="A13405" t="s">
        <v>49040</v>
      </c>
      <c r="B13405" t="s">
        <v>49041</v>
      </c>
      <c r="C13405" t="s">
        <v>49042</v>
      </c>
      <c r="E13405" t="s">
        <v>49043</v>
      </c>
    </row>
    <row r="13406" spans="1:5" x14ac:dyDescent="0.3">
      <c r="A13406" t="s">
        <v>49044</v>
      </c>
      <c r="B13406" t="s">
        <v>49045</v>
      </c>
      <c r="C13406" t="s">
        <v>5484</v>
      </c>
      <c r="E13406" t="s">
        <v>49046</v>
      </c>
    </row>
    <row r="13407" spans="1:5" x14ac:dyDescent="0.3">
      <c r="A13407" t="s">
        <v>49047</v>
      </c>
      <c r="B13407" t="s">
        <v>49048</v>
      </c>
      <c r="C13407" t="s">
        <v>49049</v>
      </c>
      <c r="E13407" t="s">
        <v>49050</v>
      </c>
    </row>
    <row r="13408" spans="1:5" x14ac:dyDescent="0.3">
      <c r="A13408" t="s">
        <v>49051</v>
      </c>
      <c r="B13408" t="s">
        <v>49052</v>
      </c>
      <c r="C13408" t="s">
        <v>35682</v>
      </c>
      <c r="E13408" t="s">
        <v>49053</v>
      </c>
    </row>
    <row r="13409" spans="1:5" x14ac:dyDescent="0.3">
      <c r="A13409" t="s">
        <v>49054</v>
      </c>
      <c r="B13409" t="s">
        <v>49055</v>
      </c>
      <c r="C13409" t="s">
        <v>49056</v>
      </c>
      <c r="E13409" t="s">
        <v>49057</v>
      </c>
    </row>
    <row r="13410" spans="1:5" x14ac:dyDescent="0.3">
      <c r="A13410" t="s">
        <v>49058</v>
      </c>
      <c r="B13410" t="s">
        <v>49059</v>
      </c>
      <c r="C13410" t="s">
        <v>259</v>
      </c>
      <c r="E13410" t="s">
        <v>49060</v>
      </c>
    </row>
    <row r="13411" spans="1:5" x14ac:dyDescent="0.3">
      <c r="A13411" t="s">
        <v>49061</v>
      </c>
      <c r="B13411" t="s">
        <v>49062</v>
      </c>
      <c r="C13411" t="s">
        <v>49063</v>
      </c>
      <c r="E13411" t="s">
        <v>49064</v>
      </c>
    </row>
    <row r="13412" spans="1:5" x14ac:dyDescent="0.3">
      <c r="A13412" t="s">
        <v>49065</v>
      </c>
      <c r="B13412" t="s">
        <v>49066</v>
      </c>
      <c r="C13412" t="s">
        <v>49067</v>
      </c>
      <c r="E13412" t="s">
        <v>49068</v>
      </c>
    </row>
    <row r="13413" spans="1:5" x14ac:dyDescent="0.3">
      <c r="A13413" t="s">
        <v>49069</v>
      </c>
      <c r="B13413" t="s">
        <v>49070</v>
      </c>
      <c r="C13413" t="s">
        <v>231</v>
      </c>
      <c r="E13413" t="s">
        <v>49071</v>
      </c>
    </row>
    <row r="13414" spans="1:5" x14ac:dyDescent="0.3">
      <c r="A13414" t="s">
        <v>49072</v>
      </c>
      <c r="B13414" t="s">
        <v>49073</v>
      </c>
      <c r="C13414" t="s">
        <v>49074</v>
      </c>
      <c r="E13414" t="s">
        <v>49075</v>
      </c>
    </row>
    <row r="13415" spans="1:5" x14ac:dyDescent="0.3">
      <c r="A13415" t="s">
        <v>49076</v>
      </c>
      <c r="B13415" t="s">
        <v>49077</v>
      </c>
      <c r="C13415" t="s">
        <v>49078</v>
      </c>
      <c r="E13415" t="s">
        <v>49079</v>
      </c>
    </row>
    <row r="13416" spans="1:5" x14ac:dyDescent="0.3">
      <c r="A13416" t="s">
        <v>49080</v>
      </c>
      <c r="B13416" t="s">
        <v>49081</v>
      </c>
      <c r="C13416" t="s">
        <v>20715</v>
      </c>
      <c r="E13416" t="s">
        <v>49082</v>
      </c>
    </row>
    <row r="13417" spans="1:5" x14ac:dyDescent="0.3">
      <c r="A13417" t="s">
        <v>49083</v>
      </c>
      <c r="B13417" t="s">
        <v>49084</v>
      </c>
      <c r="C13417" t="s">
        <v>49085</v>
      </c>
      <c r="E13417" t="s">
        <v>49086</v>
      </c>
    </row>
    <row r="13418" spans="1:5" x14ac:dyDescent="0.3">
      <c r="A13418" t="s">
        <v>49087</v>
      </c>
      <c r="B13418" t="s">
        <v>49084</v>
      </c>
      <c r="C13418" t="s">
        <v>49088</v>
      </c>
      <c r="E13418" t="s">
        <v>49089</v>
      </c>
    </row>
    <row r="13419" spans="1:5" x14ac:dyDescent="0.3">
      <c r="A13419" t="s">
        <v>49090</v>
      </c>
      <c r="B13419" t="s">
        <v>49084</v>
      </c>
      <c r="C13419" t="s">
        <v>87</v>
      </c>
      <c r="E13419" t="s">
        <v>49091</v>
      </c>
    </row>
    <row r="13420" spans="1:5" x14ac:dyDescent="0.3">
      <c r="A13420" t="s">
        <v>49092</v>
      </c>
      <c r="B13420" t="s">
        <v>49093</v>
      </c>
      <c r="C13420" t="s">
        <v>49094</v>
      </c>
      <c r="E13420" t="s">
        <v>49095</v>
      </c>
    </row>
    <row r="13421" spans="1:5" x14ac:dyDescent="0.3">
      <c r="A13421" t="s">
        <v>49096</v>
      </c>
      <c r="B13421" t="s">
        <v>49084</v>
      </c>
      <c r="C13421" t="s">
        <v>49097</v>
      </c>
      <c r="E13421" t="s">
        <v>49098</v>
      </c>
    </row>
    <row r="13422" spans="1:5" x14ac:dyDescent="0.3">
      <c r="A13422" t="s">
        <v>49099</v>
      </c>
      <c r="B13422" t="s">
        <v>49100</v>
      </c>
      <c r="C13422" t="s">
        <v>92</v>
      </c>
      <c r="E13422" t="s">
        <v>49101</v>
      </c>
    </row>
    <row r="13423" spans="1:5" x14ac:dyDescent="0.3">
      <c r="A13423" t="s">
        <v>49102</v>
      </c>
      <c r="B13423" t="s">
        <v>49103</v>
      </c>
      <c r="C13423" t="s">
        <v>49104</v>
      </c>
      <c r="E13423" t="s">
        <v>49105</v>
      </c>
    </row>
    <row r="13424" spans="1:5" x14ac:dyDescent="0.3">
      <c r="A13424" t="s">
        <v>49106</v>
      </c>
      <c r="B13424" t="s">
        <v>49107</v>
      </c>
      <c r="C13424" t="s">
        <v>49108</v>
      </c>
      <c r="E13424" t="s">
        <v>49109</v>
      </c>
    </row>
    <row r="13425" spans="1:5" x14ac:dyDescent="0.3">
      <c r="A13425" t="s">
        <v>49110</v>
      </c>
      <c r="B13425" t="s">
        <v>49107</v>
      </c>
      <c r="C13425" t="s">
        <v>49111</v>
      </c>
      <c r="E13425" t="s">
        <v>49112</v>
      </c>
    </row>
    <row r="13426" spans="1:5" x14ac:dyDescent="0.3">
      <c r="A13426" t="s">
        <v>49113</v>
      </c>
      <c r="B13426" t="s">
        <v>49107</v>
      </c>
      <c r="C13426" t="s">
        <v>49111</v>
      </c>
      <c r="E13426" t="s">
        <v>49114</v>
      </c>
    </row>
    <row r="13427" spans="1:5" x14ac:dyDescent="0.3">
      <c r="A13427" t="s">
        <v>49115</v>
      </c>
      <c r="B13427" t="s">
        <v>49107</v>
      </c>
      <c r="C13427" t="s">
        <v>49108</v>
      </c>
      <c r="E13427" t="s">
        <v>49116</v>
      </c>
    </row>
    <row r="13428" spans="1:5" x14ac:dyDescent="0.3">
      <c r="A13428" t="s">
        <v>49117</v>
      </c>
      <c r="B13428" t="s">
        <v>49118</v>
      </c>
      <c r="C13428" t="s">
        <v>15937</v>
      </c>
      <c r="E13428" t="s">
        <v>49119</v>
      </c>
    </row>
    <row r="13429" spans="1:5" x14ac:dyDescent="0.3">
      <c r="A13429" t="s">
        <v>49120</v>
      </c>
      <c r="B13429" t="s">
        <v>49121</v>
      </c>
      <c r="C13429" t="s">
        <v>49122</v>
      </c>
      <c r="E13429" t="s">
        <v>49123</v>
      </c>
    </row>
    <row r="13430" spans="1:5" x14ac:dyDescent="0.3">
      <c r="A13430" t="s">
        <v>49124</v>
      </c>
      <c r="B13430" t="s">
        <v>49125</v>
      </c>
      <c r="C13430" t="s">
        <v>49126</v>
      </c>
      <c r="E13430" t="s">
        <v>49127</v>
      </c>
    </row>
    <row r="13431" spans="1:5" x14ac:dyDescent="0.3">
      <c r="A13431" t="s">
        <v>49128</v>
      </c>
      <c r="B13431" t="s">
        <v>49129</v>
      </c>
      <c r="C13431" t="s">
        <v>49130</v>
      </c>
      <c r="E13431" t="s">
        <v>49131</v>
      </c>
    </row>
    <row r="13432" spans="1:5" x14ac:dyDescent="0.3">
      <c r="A13432" t="s">
        <v>49132</v>
      </c>
      <c r="B13432" t="s">
        <v>49133</v>
      </c>
      <c r="C13432" t="s">
        <v>25516</v>
      </c>
      <c r="E13432" t="s">
        <v>49134</v>
      </c>
    </row>
    <row r="13433" spans="1:5" x14ac:dyDescent="0.3">
      <c r="A13433" t="s">
        <v>49135</v>
      </c>
      <c r="B13433" t="s">
        <v>49136</v>
      </c>
      <c r="C13433" t="s">
        <v>49137</v>
      </c>
      <c r="E13433" t="s">
        <v>49138</v>
      </c>
    </row>
    <row r="13434" spans="1:5" x14ac:dyDescent="0.3">
      <c r="A13434" t="s">
        <v>49139</v>
      </c>
      <c r="B13434" t="s">
        <v>49136</v>
      </c>
      <c r="C13434" t="s">
        <v>16940</v>
      </c>
      <c r="E13434" t="s">
        <v>49140</v>
      </c>
    </row>
    <row r="13435" spans="1:5" x14ac:dyDescent="0.3">
      <c r="A13435" t="s">
        <v>49141</v>
      </c>
      <c r="B13435" t="s">
        <v>49142</v>
      </c>
      <c r="C13435" t="s">
        <v>49143</v>
      </c>
      <c r="E13435" t="s">
        <v>49144</v>
      </c>
    </row>
    <row r="13436" spans="1:5" x14ac:dyDescent="0.3">
      <c r="A13436" t="s">
        <v>49145</v>
      </c>
      <c r="B13436" t="s">
        <v>49146</v>
      </c>
      <c r="C13436" t="s">
        <v>3703</v>
      </c>
      <c r="E13436" t="s">
        <v>49147</v>
      </c>
    </row>
    <row r="13437" spans="1:5" x14ac:dyDescent="0.3">
      <c r="A13437" t="s">
        <v>49148</v>
      </c>
      <c r="B13437" t="s">
        <v>49149</v>
      </c>
      <c r="C13437" t="s">
        <v>26131</v>
      </c>
      <c r="E13437" t="s">
        <v>49150</v>
      </c>
    </row>
    <row r="13438" spans="1:5" x14ac:dyDescent="0.3">
      <c r="A13438" t="s">
        <v>49151</v>
      </c>
      <c r="B13438" t="s">
        <v>49152</v>
      </c>
      <c r="C13438" t="s">
        <v>49153</v>
      </c>
      <c r="E13438" t="s">
        <v>49154</v>
      </c>
    </row>
    <row r="13439" spans="1:5" x14ac:dyDescent="0.3">
      <c r="A13439" t="s">
        <v>49155</v>
      </c>
      <c r="B13439" t="s">
        <v>49156</v>
      </c>
      <c r="C13439" t="s">
        <v>49157</v>
      </c>
      <c r="E13439" t="s">
        <v>49158</v>
      </c>
    </row>
    <row r="13440" spans="1:5" x14ac:dyDescent="0.3">
      <c r="A13440" t="s">
        <v>49159</v>
      </c>
      <c r="B13440" t="s">
        <v>49160</v>
      </c>
      <c r="C13440" t="s">
        <v>1106</v>
      </c>
      <c r="E13440" t="s">
        <v>49161</v>
      </c>
    </row>
    <row r="13441" spans="1:5" x14ac:dyDescent="0.3">
      <c r="A13441" t="s">
        <v>49162</v>
      </c>
      <c r="B13441" t="s">
        <v>49163</v>
      </c>
      <c r="C13441" t="s">
        <v>25705</v>
      </c>
      <c r="E13441" t="s">
        <v>25705</v>
      </c>
    </row>
    <row r="13442" spans="1:5" x14ac:dyDescent="0.3">
      <c r="A13442" t="s">
        <v>49164</v>
      </c>
      <c r="B13442" t="s">
        <v>49165</v>
      </c>
      <c r="C13442" t="s">
        <v>49166</v>
      </c>
      <c r="E13442" t="s">
        <v>49167</v>
      </c>
    </row>
    <row r="13443" spans="1:5" x14ac:dyDescent="0.3">
      <c r="A13443" t="s">
        <v>49168</v>
      </c>
      <c r="B13443" t="s">
        <v>49169</v>
      </c>
      <c r="C13443" t="s">
        <v>49170</v>
      </c>
      <c r="E13443" t="s">
        <v>49171</v>
      </c>
    </row>
    <row r="13444" spans="1:5" x14ac:dyDescent="0.3">
      <c r="A13444" t="s">
        <v>49172</v>
      </c>
      <c r="B13444" t="s">
        <v>49173</v>
      </c>
      <c r="C13444" t="s">
        <v>49174</v>
      </c>
      <c r="E13444" t="s">
        <v>49175</v>
      </c>
    </row>
    <row r="13445" spans="1:5" x14ac:dyDescent="0.3">
      <c r="A13445" t="s">
        <v>49176</v>
      </c>
      <c r="B13445" t="s">
        <v>49177</v>
      </c>
      <c r="C13445" t="s">
        <v>47259</v>
      </c>
      <c r="E13445" t="s">
        <v>49178</v>
      </c>
    </row>
    <row r="13446" spans="1:5" x14ac:dyDescent="0.3">
      <c r="A13446" t="s">
        <v>49179</v>
      </c>
      <c r="B13446" t="s">
        <v>49180</v>
      </c>
      <c r="C13446" t="s">
        <v>49181</v>
      </c>
      <c r="E13446" t="s">
        <v>49182</v>
      </c>
    </row>
    <row r="13447" spans="1:5" x14ac:dyDescent="0.3">
      <c r="A13447" t="s">
        <v>49183</v>
      </c>
      <c r="B13447" t="s">
        <v>49184</v>
      </c>
      <c r="C13447" t="s">
        <v>28433</v>
      </c>
      <c r="E13447" t="s">
        <v>49185</v>
      </c>
    </row>
    <row r="13448" spans="1:5" x14ac:dyDescent="0.3">
      <c r="A13448" t="s">
        <v>49186</v>
      </c>
      <c r="B13448" t="s">
        <v>49184</v>
      </c>
      <c r="C13448" t="s">
        <v>28433</v>
      </c>
      <c r="E13448" t="s">
        <v>49187</v>
      </c>
    </row>
    <row r="13449" spans="1:5" x14ac:dyDescent="0.3">
      <c r="A13449" t="s">
        <v>49188</v>
      </c>
      <c r="B13449" t="s">
        <v>49189</v>
      </c>
      <c r="C13449" t="s">
        <v>31455</v>
      </c>
      <c r="E13449" t="s">
        <v>49190</v>
      </c>
    </row>
    <row r="13450" spans="1:5" x14ac:dyDescent="0.3">
      <c r="A13450" t="s">
        <v>49191</v>
      </c>
      <c r="B13450" t="s">
        <v>49192</v>
      </c>
      <c r="C13450" t="s">
        <v>1381</v>
      </c>
      <c r="E13450" t="s">
        <v>49193</v>
      </c>
    </row>
    <row r="13451" spans="1:5" x14ac:dyDescent="0.3">
      <c r="A13451" t="s">
        <v>49194</v>
      </c>
      <c r="B13451" t="s">
        <v>49195</v>
      </c>
      <c r="C13451" t="s">
        <v>49196</v>
      </c>
      <c r="E13451" t="s">
        <v>49197</v>
      </c>
    </row>
    <row r="13452" spans="1:5" x14ac:dyDescent="0.3">
      <c r="A13452" t="s">
        <v>49198</v>
      </c>
      <c r="B13452" t="s">
        <v>49199</v>
      </c>
      <c r="C13452" t="s">
        <v>1381</v>
      </c>
      <c r="E13452" t="s">
        <v>49200</v>
      </c>
    </row>
    <row r="13453" spans="1:5" x14ac:dyDescent="0.3">
      <c r="A13453" t="s">
        <v>49201</v>
      </c>
      <c r="B13453" t="s">
        <v>49202</v>
      </c>
      <c r="C13453" t="s">
        <v>776</v>
      </c>
      <c r="E13453" t="s">
        <v>49203</v>
      </c>
    </row>
    <row r="13454" spans="1:5" x14ac:dyDescent="0.3">
      <c r="A13454" t="s">
        <v>49204</v>
      </c>
      <c r="B13454" t="s">
        <v>49205</v>
      </c>
      <c r="C13454" t="s">
        <v>9164</v>
      </c>
      <c r="E13454" t="s">
        <v>49206</v>
      </c>
    </row>
    <row r="13455" spans="1:5" x14ac:dyDescent="0.3">
      <c r="A13455" t="s">
        <v>49207</v>
      </c>
      <c r="B13455" t="s">
        <v>49208</v>
      </c>
      <c r="C13455" t="s">
        <v>49209</v>
      </c>
      <c r="E13455" t="s">
        <v>49210</v>
      </c>
    </row>
    <row r="13456" spans="1:5" x14ac:dyDescent="0.3">
      <c r="A13456" t="s">
        <v>49211</v>
      </c>
      <c r="B13456" t="s">
        <v>49212</v>
      </c>
      <c r="C13456" t="s">
        <v>49213</v>
      </c>
      <c r="E13456" t="s">
        <v>49214</v>
      </c>
    </row>
    <row r="13457" spans="1:5" x14ac:dyDescent="0.3">
      <c r="A13457" t="s">
        <v>49215</v>
      </c>
      <c r="B13457" t="s">
        <v>49212</v>
      </c>
      <c r="C13457" t="s">
        <v>49213</v>
      </c>
      <c r="E13457" t="s">
        <v>49216</v>
      </c>
    </row>
    <row r="13458" spans="1:5" x14ac:dyDescent="0.3">
      <c r="A13458" t="s">
        <v>49217</v>
      </c>
      <c r="B13458" t="s">
        <v>49218</v>
      </c>
      <c r="C13458" t="s">
        <v>49219</v>
      </c>
      <c r="E13458" t="s">
        <v>49220</v>
      </c>
    </row>
    <row r="13459" spans="1:5" x14ac:dyDescent="0.3">
      <c r="A13459" t="s">
        <v>49221</v>
      </c>
      <c r="B13459" t="s">
        <v>49222</v>
      </c>
      <c r="C13459" t="s">
        <v>15589</v>
      </c>
      <c r="E13459" t="s">
        <v>49223</v>
      </c>
    </row>
    <row r="13460" spans="1:5" x14ac:dyDescent="0.3">
      <c r="A13460" t="s">
        <v>49224</v>
      </c>
      <c r="B13460" t="s">
        <v>49225</v>
      </c>
      <c r="C13460" t="s">
        <v>811</v>
      </c>
      <c r="E13460" t="s">
        <v>811</v>
      </c>
    </row>
    <row r="13461" spans="1:5" x14ac:dyDescent="0.3">
      <c r="A13461" t="s">
        <v>49226</v>
      </c>
      <c r="B13461" t="s">
        <v>49222</v>
      </c>
      <c r="C13461" t="s">
        <v>814</v>
      </c>
      <c r="E13461" t="s">
        <v>49227</v>
      </c>
    </row>
    <row r="13462" spans="1:5" x14ac:dyDescent="0.3">
      <c r="A13462" t="s">
        <v>49228</v>
      </c>
      <c r="B13462" t="s">
        <v>49229</v>
      </c>
      <c r="C13462" t="s">
        <v>811</v>
      </c>
      <c r="E13462" t="s">
        <v>49230</v>
      </c>
    </row>
    <row r="13463" spans="1:5" x14ac:dyDescent="0.3">
      <c r="A13463" t="s">
        <v>49231</v>
      </c>
      <c r="B13463" t="s">
        <v>49232</v>
      </c>
      <c r="C13463" t="s">
        <v>15589</v>
      </c>
      <c r="E13463" t="s">
        <v>49233</v>
      </c>
    </row>
    <row r="13464" spans="1:5" x14ac:dyDescent="0.3">
      <c r="A13464" t="s">
        <v>49234</v>
      </c>
      <c r="B13464" t="s">
        <v>49235</v>
      </c>
      <c r="C13464" t="s">
        <v>13742</v>
      </c>
      <c r="E13464" t="s">
        <v>49236</v>
      </c>
    </row>
    <row r="13465" spans="1:5" x14ac:dyDescent="0.3">
      <c r="A13465" t="s">
        <v>49237</v>
      </c>
      <c r="B13465" t="s">
        <v>49238</v>
      </c>
      <c r="C13465" t="s">
        <v>13589</v>
      </c>
      <c r="E13465" t="s">
        <v>13589</v>
      </c>
    </row>
    <row r="13466" spans="1:5" x14ac:dyDescent="0.3">
      <c r="A13466" t="s">
        <v>49239</v>
      </c>
      <c r="B13466" t="s">
        <v>49240</v>
      </c>
      <c r="C13466" t="s">
        <v>49241</v>
      </c>
      <c r="E13466" t="s">
        <v>49242</v>
      </c>
    </row>
    <row r="13467" spans="1:5" x14ac:dyDescent="0.3">
      <c r="A13467" t="s">
        <v>49243</v>
      </c>
      <c r="B13467" t="s">
        <v>49244</v>
      </c>
      <c r="C13467" t="s">
        <v>34441</v>
      </c>
      <c r="E13467" t="s">
        <v>49245</v>
      </c>
    </row>
    <row r="13468" spans="1:5" x14ac:dyDescent="0.3">
      <c r="A13468" t="s">
        <v>49246</v>
      </c>
      <c r="B13468" t="s">
        <v>49247</v>
      </c>
      <c r="C13468" t="s">
        <v>691</v>
      </c>
      <c r="E13468" t="s">
        <v>49248</v>
      </c>
    </row>
    <row r="13469" spans="1:5" x14ac:dyDescent="0.3">
      <c r="A13469" t="s">
        <v>49249</v>
      </c>
      <c r="B13469" t="s">
        <v>49250</v>
      </c>
      <c r="C13469" t="s">
        <v>4807</v>
      </c>
      <c r="E13469" t="s">
        <v>49251</v>
      </c>
    </row>
    <row r="13470" spans="1:5" x14ac:dyDescent="0.3">
      <c r="A13470" t="s">
        <v>49252</v>
      </c>
      <c r="B13470" t="s">
        <v>49253</v>
      </c>
      <c r="C13470" t="s">
        <v>27732</v>
      </c>
      <c r="E13470" t="s">
        <v>49254</v>
      </c>
    </row>
    <row r="13471" spans="1:5" x14ac:dyDescent="0.3">
      <c r="A13471" t="s">
        <v>49255</v>
      </c>
      <c r="B13471" t="s">
        <v>49250</v>
      </c>
      <c r="C13471" t="s">
        <v>49256</v>
      </c>
      <c r="E13471" t="s">
        <v>49257</v>
      </c>
    </row>
    <row r="13472" spans="1:5" x14ac:dyDescent="0.3">
      <c r="A13472" t="s">
        <v>49258</v>
      </c>
      <c r="B13472" t="s">
        <v>49250</v>
      </c>
      <c r="C13472" t="s">
        <v>9437</v>
      </c>
      <c r="E13472" t="s">
        <v>49259</v>
      </c>
    </row>
    <row r="13473" spans="1:5" x14ac:dyDescent="0.3">
      <c r="A13473" t="s">
        <v>49260</v>
      </c>
      <c r="B13473" t="s">
        <v>49261</v>
      </c>
      <c r="C13473" t="s">
        <v>49262</v>
      </c>
      <c r="E13473" t="s">
        <v>49263</v>
      </c>
    </row>
    <row r="13474" spans="1:5" x14ac:dyDescent="0.3">
      <c r="A13474" t="s">
        <v>49264</v>
      </c>
      <c r="B13474" t="s">
        <v>49261</v>
      </c>
      <c r="C13474" t="s">
        <v>7449</v>
      </c>
      <c r="E13474" t="s">
        <v>49265</v>
      </c>
    </row>
    <row r="13475" spans="1:5" x14ac:dyDescent="0.3">
      <c r="A13475" t="s">
        <v>49266</v>
      </c>
      <c r="B13475" t="s">
        <v>49267</v>
      </c>
      <c r="C13475" t="s">
        <v>15947</v>
      </c>
      <c r="E13475" t="s">
        <v>49268</v>
      </c>
    </row>
    <row r="13476" spans="1:5" x14ac:dyDescent="0.3">
      <c r="A13476" t="s">
        <v>49269</v>
      </c>
      <c r="B13476" t="s">
        <v>49270</v>
      </c>
      <c r="C13476" t="s">
        <v>7571</v>
      </c>
      <c r="E13476" t="s">
        <v>49271</v>
      </c>
    </row>
    <row r="13477" spans="1:5" x14ac:dyDescent="0.3">
      <c r="A13477" t="s">
        <v>49272</v>
      </c>
      <c r="B13477" t="s">
        <v>49273</v>
      </c>
      <c r="C13477" t="s">
        <v>49274</v>
      </c>
      <c r="E13477" t="s">
        <v>49275</v>
      </c>
    </row>
    <row r="13478" spans="1:5" x14ac:dyDescent="0.3">
      <c r="A13478" t="s">
        <v>49276</v>
      </c>
      <c r="B13478" t="s">
        <v>49277</v>
      </c>
      <c r="C13478" t="s">
        <v>49274</v>
      </c>
      <c r="E13478" t="s">
        <v>49278</v>
      </c>
    </row>
    <row r="13479" spans="1:5" x14ac:dyDescent="0.3">
      <c r="A13479" t="s">
        <v>49279</v>
      </c>
      <c r="B13479" t="s">
        <v>49280</v>
      </c>
      <c r="C13479" t="s">
        <v>49281</v>
      </c>
      <c r="E13479" t="s">
        <v>49282</v>
      </c>
    </row>
    <row r="13480" spans="1:5" x14ac:dyDescent="0.3">
      <c r="A13480" t="s">
        <v>49283</v>
      </c>
      <c r="B13480" t="s">
        <v>49284</v>
      </c>
      <c r="C13480" t="s">
        <v>49285</v>
      </c>
      <c r="E13480" t="s">
        <v>49286</v>
      </c>
    </row>
    <row r="13481" spans="1:5" x14ac:dyDescent="0.3">
      <c r="A13481" t="s">
        <v>49287</v>
      </c>
      <c r="B13481" t="s">
        <v>49288</v>
      </c>
      <c r="C13481" t="s">
        <v>49289</v>
      </c>
      <c r="E13481" t="s">
        <v>49290</v>
      </c>
    </row>
    <row r="13482" spans="1:5" x14ac:dyDescent="0.3">
      <c r="A13482" t="s">
        <v>49291</v>
      </c>
      <c r="B13482" t="s">
        <v>49292</v>
      </c>
      <c r="C13482" t="s">
        <v>49293</v>
      </c>
      <c r="E13482" t="s">
        <v>49294</v>
      </c>
    </row>
    <row r="13483" spans="1:5" x14ac:dyDescent="0.3">
      <c r="A13483" t="s">
        <v>49295</v>
      </c>
      <c r="B13483" t="s">
        <v>49296</v>
      </c>
      <c r="C13483" t="s">
        <v>49297</v>
      </c>
      <c r="E13483" t="s">
        <v>49298</v>
      </c>
    </row>
    <row r="13484" spans="1:5" x14ac:dyDescent="0.3">
      <c r="A13484" t="s">
        <v>49299</v>
      </c>
      <c r="B13484" t="s">
        <v>49300</v>
      </c>
      <c r="C13484" t="s">
        <v>49301</v>
      </c>
      <c r="E13484" t="s">
        <v>49302</v>
      </c>
    </row>
    <row r="13485" spans="1:5" x14ac:dyDescent="0.3">
      <c r="A13485" t="s">
        <v>49303</v>
      </c>
      <c r="B13485" t="s">
        <v>49304</v>
      </c>
      <c r="C13485" t="s">
        <v>49305</v>
      </c>
      <c r="E13485" t="s">
        <v>49306</v>
      </c>
    </row>
    <row r="13486" spans="1:5" x14ac:dyDescent="0.3">
      <c r="A13486" t="s">
        <v>49307</v>
      </c>
      <c r="B13486" t="s">
        <v>49308</v>
      </c>
      <c r="C13486" t="s">
        <v>6547</v>
      </c>
      <c r="E13486" t="s">
        <v>49309</v>
      </c>
    </row>
    <row r="13487" spans="1:5" x14ac:dyDescent="0.3">
      <c r="A13487" t="s">
        <v>49310</v>
      </c>
      <c r="B13487" t="s">
        <v>49311</v>
      </c>
      <c r="C13487" t="s">
        <v>49312</v>
      </c>
      <c r="E13487" t="s">
        <v>49313</v>
      </c>
    </row>
    <row r="13488" spans="1:5" x14ac:dyDescent="0.3">
      <c r="A13488" t="s">
        <v>49314</v>
      </c>
      <c r="B13488" t="s">
        <v>49315</v>
      </c>
      <c r="C13488" t="s">
        <v>8116</v>
      </c>
      <c r="E13488" t="s">
        <v>49316</v>
      </c>
    </row>
    <row r="13489" spans="1:5" x14ac:dyDescent="0.3">
      <c r="A13489" t="s">
        <v>49317</v>
      </c>
      <c r="B13489" t="s">
        <v>49318</v>
      </c>
      <c r="C13489" t="s">
        <v>4375</v>
      </c>
      <c r="E13489" t="s">
        <v>49319</v>
      </c>
    </row>
    <row r="13490" spans="1:5" x14ac:dyDescent="0.3">
      <c r="A13490" t="s">
        <v>49320</v>
      </c>
      <c r="B13490" t="s">
        <v>49321</v>
      </c>
      <c r="C13490" t="s">
        <v>4410</v>
      </c>
      <c r="E13490" t="s">
        <v>4410</v>
      </c>
    </row>
    <row r="13491" spans="1:5" x14ac:dyDescent="0.3">
      <c r="A13491" t="s">
        <v>49322</v>
      </c>
      <c r="B13491" t="s">
        <v>49323</v>
      </c>
      <c r="C13491" t="s">
        <v>49324</v>
      </c>
      <c r="E13491" t="s">
        <v>49325</v>
      </c>
    </row>
    <row r="13492" spans="1:5" x14ac:dyDescent="0.3">
      <c r="A13492" t="s">
        <v>49326</v>
      </c>
      <c r="B13492" t="s">
        <v>49327</v>
      </c>
      <c r="C13492" t="s">
        <v>8116</v>
      </c>
      <c r="E13492" t="s">
        <v>49328</v>
      </c>
    </row>
    <row r="13493" spans="1:5" x14ac:dyDescent="0.3">
      <c r="A13493" t="s">
        <v>49329</v>
      </c>
      <c r="B13493" t="s">
        <v>49330</v>
      </c>
      <c r="C13493" t="s">
        <v>6118</v>
      </c>
      <c r="E13493" t="s">
        <v>49331</v>
      </c>
    </row>
    <row r="13494" spans="1:5" x14ac:dyDescent="0.3">
      <c r="A13494" t="s">
        <v>49332</v>
      </c>
      <c r="B13494" t="s">
        <v>49333</v>
      </c>
      <c r="C13494" t="s">
        <v>49334</v>
      </c>
      <c r="E13494" t="s">
        <v>49335</v>
      </c>
    </row>
    <row r="13495" spans="1:5" x14ac:dyDescent="0.3">
      <c r="A13495" t="s">
        <v>49336</v>
      </c>
      <c r="B13495" t="s">
        <v>49337</v>
      </c>
      <c r="C13495" t="s">
        <v>49338</v>
      </c>
      <c r="E13495" t="s">
        <v>49339</v>
      </c>
    </row>
    <row r="13496" spans="1:5" x14ac:dyDescent="0.3">
      <c r="A13496" t="s">
        <v>49340</v>
      </c>
      <c r="B13496" t="s">
        <v>49341</v>
      </c>
      <c r="C13496" t="s">
        <v>49342</v>
      </c>
      <c r="E13496" t="s">
        <v>49343</v>
      </c>
    </row>
    <row r="13497" spans="1:5" x14ac:dyDescent="0.3">
      <c r="A13497" t="s">
        <v>49344</v>
      </c>
      <c r="B13497" t="s">
        <v>49345</v>
      </c>
      <c r="C13497" t="s">
        <v>49346</v>
      </c>
      <c r="E13497" t="s">
        <v>49347</v>
      </c>
    </row>
    <row r="13498" spans="1:5" x14ac:dyDescent="0.3">
      <c r="A13498" t="s">
        <v>49348</v>
      </c>
      <c r="B13498" t="s">
        <v>49349</v>
      </c>
      <c r="C13498" t="s">
        <v>49350</v>
      </c>
      <c r="E13498" t="s">
        <v>49351</v>
      </c>
    </row>
    <row r="13499" spans="1:5" x14ac:dyDescent="0.3">
      <c r="A13499" t="s">
        <v>49352</v>
      </c>
      <c r="B13499" t="s">
        <v>49353</v>
      </c>
      <c r="C13499" t="s">
        <v>49354</v>
      </c>
      <c r="E13499" t="s">
        <v>49355</v>
      </c>
    </row>
    <row r="13500" spans="1:5" x14ac:dyDescent="0.3">
      <c r="A13500" t="s">
        <v>49356</v>
      </c>
      <c r="B13500" t="s">
        <v>49357</v>
      </c>
      <c r="C13500" t="s">
        <v>49358</v>
      </c>
      <c r="E13500" t="s">
        <v>49359</v>
      </c>
    </row>
    <row r="13501" spans="1:5" x14ac:dyDescent="0.3">
      <c r="A13501" t="s">
        <v>49360</v>
      </c>
      <c r="B13501" t="s">
        <v>49357</v>
      </c>
      <c r="C13501" t="s">
        <v>49358</v>
      </c>
      <c r="E13501" t="s">
        <v>49361</v>
      </c>
    </row>
    <row r="13502" spans="1:5" x14ac:dyDescent="0.3">
      <c r="A13502" t="s">
        <v>49362</v>
      </c>
      <c r="B13502" t="s">
        <v>49357</v>
      </c>
      <c r="C13502" t="s">
        <v>49358</v>
      </c>
      <c r="E13502" t="s">
        <v>49363</v>
      </c>
    </row>
    <row r="13503" spans="1:5" x14ac:dyDescent="0.3">
      <c r="A13503" t="s">
        <v>49364</v>
      </c>
      <c r="B13503" t="s">
        <v>49357</v>
      </c>
      <c r="C13503" t="s">
        <v>49365</v>
      </c>
      <c r="E13503" t="s">
        <v>49366</v>
      </c>
    </row>
    <row r="13504" spans="1:5" x14ac:dyDescent="0.3">
      <c r="A13504" t="s">
        <v>49367</v>
      </c>
      <c r="B13504" t="s">
        <v>49368</v>
      </c>
      <c r="C13504" t="s">
        <v>49369</v>
      </c>
      <c r="E13504" t="s">
        <v>49370</v>
      </c>
    </row>
    <row r="13505" spans="1:5" x14ac:dyDescent="0.3">
      <c r="A13505" t="s">
        <v>49371</v>
      </c>
      <c r="B13505" t="s">
        <v>49368</v>
      </c>
      <c r="C13505" t="s">
        <v>49369</v>
      </c>
      <c r="E13505" t="s">
        <v>49372</v>
      </c>
    </row>
    <row r="13506" spans="1:5" x14ac:dyDescent="0.3">
      <c r="A13506" t="s">
        <v>49373</v>
      </c>
      <c r="B13506" t="s">
        <v>49368</v>
      </c>
      <c r="C13506" t="s">
        <v>49369</v>
      </c>
      <c r="E13506" t="s">
        <v>49374</v>
      </c>
    </row>
    <row r="13507" spans="1:5" x14ac:dyDescent="0.3">
      <c r="A13507" t="s">
        <v>49375</v>
      </c>
      <c r="B13507" t="s">
        <v>49368</v>
      </c>
      <c r="C13507" t="s">
        <v>49369</v>
      </c>
      <c r="E13507" t="s">
        <v>49376</v>
      </c>
    </row>
    <row r="13508" spans="1:5" x14ac:dyDescent="0.3">
      <c r="A13508" t="s">
        <v>49377</v>
      </c>
      <c r="B13508" t="s">
        <v>49378</v>
      </c>
      <c r="C13508" t="s">
        <v>49379</v>
      </c>
      <c r="E13508" t="s">
        <v>49380</v>
      </c>
    </row>
    <row r="13509" spans="1:5" x14ac:dyDescent="0.3">
      <c r="A13509" t="s">
        <v>49381</v>
      </c>
      <c r="B13509" t="s">
        <v>49382</v>
      </c>
      <c r="C13509" t="s">
        <v>15750</v>
      </c>
      <c r="E13509" t="s">
        <v>49383</v>
      </c>
    </row>
    <row r="13510" spans="1:5" x14ac:dyDescent="0.3">
      <c r="A13510" t="s">
        <v>49384</v>
      </c>
      <c r="B13510" t="s">
        <v>49382</v>
      </c>
      <c r="C13510" t="s">
        <v>28876</v>
      </c>
      <c r="E13510" t="s">
        <v>49385</v>
      </c>
    </row>
    <row r="13511" spans="1:5" x14ac:dyDescent="0.3">
      <c r="A13511" t="s">
        <v>49386</v>
      </c>
      <c r="B13511" t="s">
        <v>49387</v>
      </c>
      <c r="C13511" t="s">
        <v>49388</v>
      </c>
      <c r="E13511" t="s">
        <v>49389</v>
      </c>
    </row>
    <row r="13512" spans="1:5" x14ac:dyDescent="0.3">
      <c r="A13512" t="s">
        <v>49390</v>
      </c>
      <c r="B13512" t="s">
        <v>49387</v>
      </c>
      <c r="C13512" t="s">
        <v>49391</v>
      </c>
      <c r="E13512" t="s">
        <v>49392</v>
      </c>
    </row>
    <row r="13513" spans="1:5" x14ac:dyDescent="0.3">
      <c r="A13513" t="s">
        <v>49393</v>
      </c>
      <c r="B13513" t="s">
        <v>49394</v>
      </c>
      <c r="C13513" t="s">
        <v>2678</v>
      </c>
      <c r="E13513" t="s">
        <v>49395</v>
      </c>
    </row>
    <row r="13514" spans="1:5" x14ac:dyDescent="0.3">
      <c r="A13514" t="s">
        <v>49396</v>
      </c>
      <c r="B13514" t="s">
        <v>49397</v>
      </c>
      <c r="C13514" t="s">
        <v>11783</v>
      </c>
      <c r="E13514" t="s">
        <v>49398</v>
      </c>
    </row>
    <row r="13515" spans="1:5" x14ac:dyDescent="0.3">
      <c r="A13515" t="s">
        <v>49399</v>
      </c>
      <c r="B13515" t="s">
        <v>49397</v>
      </c>
      <c r="C13515" t="s">
        <v>11783</v>
      </c>
      <c r="E13515" t="s">
        <v>49400</v>
      </c>
    </row>
    <row r="13516" spans="1:5" x14ac:dyDescent="0.3">
      <c r="A13516" t="s">
        <v>49401</v>
      </c>
      <c r="B13516" t="s">
        <v>49402</v>
      </c>
      <c r="C13516" t="s">
        <v>40682</v>
      </c>
      <c r="E13516" t="s">
        <v>40682</v>
      </c>
    </row>
    <row r="13517" spans="1:5" x14ac:dyDescent="0.3">
      <c r="A13517" t="s">
        <v>49403</v>
      </c>
      <c r="B13517" t="s">
        <v>49404</v>
      </c>
      <c r="C13517" t="s">
        <v>49405</v>
      </c>
      <c r="E13517" t="s">
        <v>49406</v>
      </c>
    </row>
    <row r="13518" spans="1:5" x14ac:dyDescent="0.3">
      <c r="A13518" t="s">
        <v>49407</v>
      </c>
      <c r="B13518" t="s">
        <v>49408</v>
      </c>
      <c r="C13518" t="s">
        <v>9034</v>
      </c>
      <c r="E13518" t="s">
        <v>49409</v>
      </c>
    </row>
    <row r="13519" spans="1:5" x14ac:dyDescent="0.3">
      <c r="A13519" t="s">
        <v>49410</v>
      </c>
      <c r="B13519" t="s">
        <v>49411</v>
      </c>
      <c r="C13519" t="s">
        <v>49412</v>
      </c>
      <c r="E13519" t="s">
        <v>49413</v>
      </c>
    </row>
    <row r="13520" spans="1:5" x14ac:dyDescent="0.3">
      <c r="A13520" t="s">
        <v>49414</v>
      </c>
      <c r="B13520" t="s">
        <v>49415</v>
      </c>
      <c r="C13520" t="s">
        <v>49416</v>
      </c>
      <c r="E13520" t="s">
        <v>49417</v>
      </c>
    </row>
    <row r="13521" spans="1:5" x14ac:dyDescent="0.3">
      <c r="A13521" t="s">
        <v>49418</v>
      </c>
      <c r="B13521" t="s">
        <v>49419</v>
      </c>
      <c r="C13521" t="s">
        <v>49420</v>
      </c>
      <c r="E13521" t="s">
        <v>49421</v>
      </c>
    </row>
    <row r="13522" spans="1:5" x14ac:dyDescent="0.3">
      <c r="A13522" t="s">
        <v>49422</v>
      </c>
      <c r="B13522" t="s">
        <v>49419</v>
      </c>
      <c r="C13522" t="s">
        <v>49416</v>
      </c>
      <c r="E13522" t="s">
        <v>49423</v>
      </c>
    </row>
    <row r="13523" spans="1:5" x14ac:dyDescent="0.3">
      <c r="A13523" t="s">
        <v>49424</v>
      </c>
      <c r="B13523" t="s">
        <v>49425</v>
      </c>
      <c r="C13523" t="s">
        <v>49426</v>
      </c>
      <c r="E13523" t="s">
        <v>49427</v>
      </c>
    </row>
    <row r="13524" spans="1:5" x14ac:dyDescent="0.3">
      <c r="A13524" t="s">
        <v>49428</v>
      </c>
      <c r="B13524" t="s">
        <v>49429</v>
      </c>
      <c r="C13524" t="s">
        <v>49430</v>
      </c>
      <c r="E13524" t="s">
        <v>49431</v>
      </c>
    </row>
    <row r="13525" spans="1:5" x14ac:dyDescent="0.3">
      <c r="A13525" t="s">
        <v>49432</v>
      </c>
      <c r="B13525" t="s">
        <v>49429</v>
      </c>
      <c r="C13525" t="s">
        <v>49430</v>
      </c>
      <c r="E13525" t="s">
        <v>49433</v>
      </c>
    </row>
    <row r="13526" spans="1:5" x14ac:dyDescent="0.3">
      <c r="A13526" t="s">
        <v>49434</v>
      </c>
      <c r="B13526" t="s">
        <v>49435</v>
      </c>
      <c r="C13526" t="s">
        <v>49436</v>
      </c>
      <c r="E13526" t="s">
        <v>49437</v>
      </c>
    </row>
    <row r="13527" spans="1:5" x14ac:dyDescent="0.3">
      <c r="A13527" t="s">
        <v>49438</v>
      </c>
      <c r="B13527" t="s">
        <v>49439</v>
      </c>
      <c r="C13527" t="s">
        <v>348</v>
      </c>
      <c r="E13527" t="s">
        <v>49440</v>
      </c>
    </row>
    <row r="13528" spans="1:5" x14ac:dyDescent="0.3">
      <c r="A13528" t="s">
        <v>49441</v>
      </c>
      <c r="B13528" t="s">
        <v>49442</v>
      </c>
      <c r="C13528" t="s">
        <v>49391</v>
      </c>
      <c r="E13528" t="s">
        <v>49443</v>
      </c>
    </row>
    <row r="13529" spans="1:5" x14ac:dyDescent="0.3">
      <c r="A13529" t="s">
        <v>49444</v>
      </c>
      <c r="B13529" t="s">
        <v>49442</v>
      </c>
      <c r="C13529" t="s">
        <v>49445</v>
      </c>
      <c r="E13529" t="s">
        <v>49446</v>
      </c>
    </row>
    <row r="13530" spans="1:5" x14ac:dyDescent="0.3">
      <c r="A13530" t="s">
        <v>49447</v>
      </c>
      <c r="B13530" t="s">
        <v>49448</v>
      </c>
      <c r="C13530" t="s">
        <v>49449</v>
      </c>
      <c r="E13530" t="s">
        <v>49450</v>
      </c>
    </row>
    <row r="13531" spans="1:5" x14ac:dyDescent="0.3">
      <c r="A13531" t="s">
        <v>49451</v>
      </c>
      <c r="B13531" t="s">
        <v>49452</v>
      </c>
      <c r="C13531" t="s">
        <v>49453</v>
      </c>
      <c r="E13531" t="s">
        <v>49454</v>
      </c>
    </row>
    <row r="13532" spans="1:5" x14ac:dyDescent="0.3">
      <c r="A13532" t="s">
        <v>49455</v>
      </c>
      <c r="B13532" t="s">
        <v>49456</v>
      </c>
      <c r="C13532" t="s">
        <v>49457</v>
      </c>
      <c r="E13532" t="s">
        <v>49458</v>
      </c>
    </row>
    <row r="13533" spans="1:5" x14ac:dyDescent="0.3">
      <c r="A13533" t="s">
        <v>49459</v>
      </c>
      <c r="B13533" t="s">
        <v>49460</v>
      </c>
      <c r="C13533" t="s">
        <v>49461</v>
      </c>
      <c r="E13533" t="s">
        <v>49462</v>
      </c>
    </row>
    <row r="13534" spans="1:5" x14ac:dyDescent="0.3">
      <c r="A13534" t="s">
        <v>49463</v>
      </c>
      <c r="B13534" t="s">
        <v>49464</v>
      </c>
      <c r="C13534" t="s">
        <v>49465</v>
      </c>
      <c r="E13534" t="s">
        <v>49466</v>
      </c>
    </row>
    <row r="13535" spans="1:5" x14ac:dyDescent="0.3">
      <c r="A13535" t="s">
        <v>49467</v>
      </c>
      <c r="B13535" t="s">
        <v>49468</v>
      </c>
      <c r="C13535" t="s">
        <v>49469</v>
      </c>
      <c r="E13535" t="s">
        <v>49470</v>
      </c>
    </row>
    <row r="13536" spans="1:5" x14ac:dyDescent="0.3">
      <c r="A13536" t="s">
        <v>49471</v>
      </c>
      <c r="B13536" t="s">
        <v>49468</v>
      </c>
      <c r="C13536" t="s">
        <v>49469</v>
      </c>
      <c r="E13536" t="s">
        <v>49472</v>
      </c>
    </row>
    <row r="13537" spans="1:5" x14ac:dyDescent="0.3">
      <c r="A13537" t="s">
        <v>49473</v>
      </c>
      <c r="B13537" t="s">
        <v>49474</v>
      </c>
      <c r="C13537" t="s">
        <v>49475</v>
      </c>
      <c r="E13537" t="s">
        <v>49476</v>
      </c>
    </row>
    <row r="13538" spans="1:5" x14ac:dyDescent="0.3">
      <c r="A13538" t="s">
        <v>49477</v>
      </c>
      <c r="B13538" t="s">
        <v>49478</v>
      </c>
      <c r="C13538" t="s">
        <v>49479</v>
      </c>
      <c r="E13538" t="s">
        <v>49480</v>
      </c>
    </row>
    <row r="13539" spans="1:5" x14ac:dyDescent="0.3">
      <c r="A13539" t="s">
        <v>49481</v>
      </c>
      <c r="B13539" t="s">
        <v>49482</v>
      </c>
      <c r="C13539" t="s">
        <v>49483</v>
      </c>
      <c r="E13539" t="s">
        <v>49484</v>
      </c>
    </row>
    <row r="13540" spans="1:5" x14ac:dyDescent="0.3">
      <c r="A13540" t="s">
        <v>49485</v>
      </c>
      <c r="B13540" t="s">
        <v>49486</v>
      </c>
      <c r="C13540" t="s">
        <v>49487</v>
      </c>
      <c r="E13540" t="s">
        <v>49488</v>
      </c>
    </row>
    <row r="13541" spans="1:5" x14ac:dyDescent="0.3">
      <c r="A13541" t="s">
        <v>49489</v>
      </c>
      <c r="B13541" t="s">
        <v>49490</v>
      </c>
      <c r="C13541" t="s">
        <v>49491</v>
      </c>
      <c r="E13541" t="s">
        <v>49492</v>
      </c>
    </row>
    <row r="13542" spans="1:5" x14ac:dyDescent="0.3">
      <c r="A13542" t="s">
        <v>49493</v>
      </c>
      <c r="B13542" t="s">
        <v>49494</v>
      </c>
      <c r="C13542" t="s">
        <v>49495</v>
      </c>
      <c r="E13542" t="s">
        <v>49496</v>
      </c>
    </row>
    <row r="13543" spans="1:5" x14ac:dyDescent="0.3">
      <c r="A13543" t="s">
        <v>49497</v>
      </c>
      <c r="B13543" t="s">
        <v>49494</v>
      </c>
      <c r="C13543" t="s">
        <v>48369</v>
      </c>
      <c r="E13543" t="s">
        <v>49498</v>
      </c>
    </row>
    <row r="13544" spans="1:5" x14ac:dyDescent="0.3">
      <c r="A13544" t="s">
        <v>49499</v>
      </c>
      <c r="B13544" t="s">
        <v>49494</v>
      </c>
      <c r="C13544" t="s">
        <v>49500</v>
      </c>
      <c r="E13544" t="s">
        <v>49501</v>
      </c>
    </row>
    <row r="13545" spans="1:5" x14ac:dyDescent="0.3">
      <c r="A13545" t="s">
        <v>49502</v>
      </c>
      <c r="B13545" t="s">
        <v>49494</v>
      </c>
      <c r="C13545" t="s">
        <v>49503</v>
      </c>
      <c r="E13545" t="s">
        <v>49504</v>
      </c>
    </row>
    <row r="13546" spans="1:5" x14ac:dyDescent="0.3">
      <c r="A13546" t="s">
        <v>49505</v>
      </c>
      <c r="B13546" t="s">
        <v>49494</v>
      </c>
      <c r="C13546" t="s">
        <v>49503</v>
      </c>
      <c r="E13546" t="s">
        <v>49506</v>
      </c>
    </row>
    <row r="13547" spans="1:5" x14ac:dyDescent="0.3">
      <c r="A13547" t="s">
        <v>49507</v>
      </c>
      <c r="B13547" t="s">
        <v>49508</v>
      </c>
      <c r="C13547" t="s">
        <v>49509</v>
      </c>
      <c r="E13547" t="s">
        <v>48388</v>
      </c>
    </row>
    <row r="13548" spans="1:5" x14ac:dyDescent="0.3">
      <c r="A13548" t="s">
        <v>49510</v>
      </c>
      <c r="B13548" t="s">
        <v>49511</v>
      </c>
      <c r="C13548" t="s">
        <v>49512</v>
      </c>
      <c r="E13548" t="s">
        <v>49513</v>
      </c>
    </row>
    <row r="13549" spans="1:5" x14ac:dyDescent="0.3">
      <c r="A13549" t="s">
        <v>49514</v>
      </c>
      <c r="B13549" t="s">
        <v>49515</v>
      </c>
      <c r="C13549" t="s">
        <v>49509</v>
      </c>
      <c r="E13549" t="s">
        <v>49516</v>
      </c>
    </row>
    <row r="13550" spans="1:5" x14ac:dyDescent="0.3">
      <c r="A13550" t="s">
        <v>49517</v>
      </c>
      <c r="B13550" t="s">
        <v>49515</v>
      </c>
      <c r="C13550" t="s">
        <v>40283</v>
      </c>
      <c r="E13550" t="s">
        <v>49518</v>
      </c>
    </row>
    <row r="13551" spans="1:5" x14ac:dyDescent="0.3">
      <c r="A13551" t="s">
        <v>49519</v>
      </c>
      <c r="B13551" t="s">
        <v>49520</v>
      </c>
      <c r="C13551" t="s">
        <v>49521</v>
      </c>
      <c r="E13551" t="s">
        <v>49522</v>
      </c>
    </row>
    <row r="13552" spans="1:5" x14ac:dyDescent="0.3">
      <c r="A13552" t="s">
        <v>49523</v>
      </c>
      <c r="B13552" t="s">
        <v>49520</v>
      </c>
      <c r="C13552" t="s">
        <v>49521</v>
      </c>
      <c r="E13552" t="s">
        <v>49524</v>
      </c>
    </row>
    <row r="13553" spans="1:5" x14ac:dyDescent="0.3">
      <c r="A13553" t="s">
        <v>49525</v>
      </c>
      <c r="B13553" t="s">
        <v>49520</v>
      </c>
      <c r="C13553" t="s">
        <v>49521</v>
      </c>
      <c r="E13553" t="s">
        <v>49526</v>
      </c>
    </row>
    <row r="13554" spans="1:5" x14ac:dyDescent="0.3">
      <c r="A13554" t="s">
        <v>49527</v>
      </c>
      <c r="B13554" t="s">
        <v>49528</v>
      </c>
      <c r="C13554" t="s">
        <v>34642</v>
      </c>
      <c r="E13554" t="s">
        <v>49529</v>
      </c>
    </row>
    <row r="13555" spans="1:5" x14ac:dyDescent="0.3">
      <c r="A13555" t="s">
        <v>49530</v>
      </c>
      <c r="B13555" t="s">
        <v>49531</v>
      </c>
      <c r="C13555" t="s">
        <v>332</v>
      </c>
      <c r="E13555" t="s">
        <v>49532</v>
      </c>
    </row>
    <row r="13556" spans="1:5" x14ac:dyDescent="0.3">
      <c r="A13556" t="s">
        <v>49533</v>
      </c>
      <c r="B13556" t="s">
        <v>49534</v>
      </c>
      <c r="C13556" t="s">
        <v>49535</v>
      </c>
      <c r="E13556" t="s">
        <v>49536</v>
      </c>
    </row>
    <row r="13557" spans="1:5" x14ac:dyDescent="0.3">
      <c r="A13557" t="s">
        <v>49537</v>
      </c>
      <c r="B13557" t="s">
        <v>49538</v>
      </c>
      <c r="C13557" t="s">
        <v>49539</v>
      </c>
      <c r="E13557" t="s">
        <v>49540</v>
      </c>
    </row>
    <row r="13558" spans="1:5" x14ac:dyDescent="0.3">
      <c r="A13558" t="s">
        <v>49541</v>
      </c>
      <c r="B13558" t="s">
        <v>49542</v>
      </c>
      <c r="C13558" t="s">
        <v>17937</v>
      </c>
      <c r="E13558" t="s">
        <v>49543</v>
      </c>
    </row>
    <row r="13559" spans="1:5" x14ac:dyDescent="0.3">
      <c r="A13559" t="s">
        <v>49544</v>
      </c>
      <c r="B13559" t="s">
        <v>49542</v>
      </c>
      <c r="C13559" t="s">
        <v>49545</v>
      </c>
      <c r="E13559" t="s">
        <v>49546</v>
      </c>
    </row>
    <row r="13560" spans="1:5" x14ac:dyDescent="0.3">
      <c r="A13560" t="s">
        <v>49547</v>
      </c>
      <c r="B13560" t="s">
        <v>49548</v>
      </c>
      <c r="C13560" t="s">
        <v>44024</v>
      </c>
      <c r="E13560" t="s">
        <v>49549</v>
      </c>
    </row>
    <row r="13561" spans="1:5" x14ac:dyDescent="0.3">
      <c r="A13561" t="s">
        <v>49550</v>
      </c>
      <c r="B13561" t="s">
        <v>49551</v>
      </c>
      <c r="C13561" t="s">
        <v>49552</v>
      </c>
      <c r="E13561" t="s">
        <v>49553</v>
      </c>
    </row>
    <row r="13562" spans="1:5" x14ac:dyDescent="0.3">
      <c r="A13562" t="s">
        <v>49554</v>
      </c>
      <c r="B13562" t="s">
        <v>49555</v>
      </c>
      <c r="C13562" t="s">
        <v>49556</v>
      </c>
      <c r="E13562" t="s">
        <v>49557</v>
      </c>
    </row>
    <row r="13563" spans="1:5" x14ac:dyDescent="0.3">
      <c r="A13563" t="s">
        <v>49558</v>
      </c>
      <c r="B13563" t="s">
        <v>49559</v>
      </c>
      <c r="C13563" t="s">
        <v>15654</v>
      </c>
      <c r="E13563" t="s">
        <v>49560</v>
      </c>
    </row>
    <row r="13564" spans="1:5" x14ac:dyDescent="0.3">
      <c r="A13564" t="s">
        <v>49561</v>
      </c>
      <c r="B13564" t="s">
        <v>49562</v>
      </c>
      <c r="C13564" t="s">
        <v>49563</v>
      </c>
      <c r="E13564" t="s">
        <v>49564</v>
      </c>
    </row>
    <row r="13565" spans="1:5" x14ac:dyDescent="0.3">
      <c r="A13565" t="s">
        <v>49565</v>
      </c>
      <c r="B13565" t="s">
        <v>49566</v>
      </c>
      <c r="C13565" t="s">
        <v>49567</v>
      </c>
      <c r="E13565" t="s">
        <v>49568</v>
      </c>
    </row>
    <row r="13566" spans="1:5" x14ac:dyDescent="0.3">
      <c r="A13566" t="s">
        <v>49569</v>
      </c>
      <c r="B13566" t="s">
        <v>49570</v>
      </c>
      <c r="C13566" t="s">
        <v>49571</v>
      </c>
      <c r="E13566" t="s">
        <v>49572</v>
      </c>
    </row>
    <row r="13567" spans="1:5" x14ac:dyDescent="0.3">
      <c r="A13567" t="s">
        <v>49573</v>
      </c>
      <c r="B13567" t="s">
        <v>49574</v>
      </c>
      <c r="C13567" t="s">
        <v>15654</v>
      </c>
      <c r="E13567" t="s">
        <v>49575</v>
      </c>
    </row>
    <row r="13568" spans="1:5" x14ac:dyDescent="0.3">
      <c r="A13568" t="s">
        <v>49576</v>
      </c>
      <c r="B13568" t="s">
        <v>49570</v>
      </c>
      <c r="C13568" t="s">
        <v>49563</v>
      </c>
      <c r="E13568" t="s">
        <v>49577</v>
      </c>
    </row>
    <row r="13569" spans="1:5" x14ac:dyDescent="0.3">
      <c r="A13569" t="s">
        <v>49578</v>
      </c>
      <c r="B13569" t="s">
        <v>49579</v>
      </c>
      <c r="C13569" t="s">
        <v>31643</v>
      </c>
      <c r="E13569" t="s">
        <v>49580</v>
      </c>
    </row>
    <row r="13570" spans="1:5" x14ac:dyDescent="0.3">
      <c r="A13570" t="s">
        <v>49581</v>
      </c>
      <c r="B13570" t="s">
        <v>49582</v>
      </c>
      <c r="C13570" t="s">
        <v>24463</v>
      </c>
      <c r="E13570" t="s">
        <v>49583</v>
      </c>
    </row>
    <row r="13571" spans="1:5" x14ac:dyDescent="0.3">
      <c r="A13571" t="s">
        <v>49584</v>
      </c>
      <c r="B13571" t="s">
        <v>49585</v>
      </c>
      <c r="C13571" t="s">
        <v>49586</v>
      </c>
      <c r="E13571" t="s">
        <v>49587</v>
      </c>
    </row>
    <row r="13572" spans="1:5" x14ac:dyDescent="0.3">
      <c r="A13572" t="s">
        <v>49588</v>
      </c>
      <c r="B13572" t="s">
        <v>49589</v>
      </c>
      <c r="C13572" t="s">
        <v>49590</v>
      </c>
      <c r="E13572" t="s">
        <v>49591</v>
      </c>
    </row>
    <row r="13573" spans="1:5" x14ac:dyDescent="0.3">
      <c r="A13573" t="s">
        <v>49592</v>
      </c>
      <c r="B13573" t="s">
        <v>49593</v>
      </c>
      <c r="C13573" t="s">
        <v>24904</v>
      </c>
      <c r="E13573" t="s">
        <v>49594</v>
      </c>
    </row>
    <row r="13574" spans="1:5" x14ac:dyDescent="0.3">
      <c r="A13574" t="s">
        <v>49595</v>
      </c>
      <c r="B13574" t="s">
        <v>49593</v>
      </c>
      <c r="C13574" t="s">
        <v>49596</v>
      </c>
      <c r="E13574" t="s">
        <v>49594</v>
      </c>
    </row>
    <row r="13575" spans="1:5" x14ac:dyDescent="0.3">
      <c r="A13575" t="s">
        <v>49597</v>
      </c>
      <c r="B13575" t="s">
        <v>49593</v>
      </c>
      <c r="C13575" t="s">
        <v>49598</v>
      </c>
      <c r="E13575" t="s">
        <v>49594</v>
      </c>
    </row>
    <row r="13576" spans="1:5" x14ac:dyDescent="0.3">
      <c r="A13576" t="s">
        <v>49599</v>
      </c>
      <c r="B13576" t="s">
        <v>49593</v>
      </c>
      <c r="C13576" t="s">
        <v>49600</v>
      </c>
      <c r="E13576" t="s">
        <v>49594</v>
      </c>
    </row>
    <row r="13577" spans="1:5" x14ac:dyDescent="0.3">
      <c r="A13577" t="s">
        <v>49601</v>
      </c>
      <c r="B13577" t="s">
        <v>49593</v>
      </c>
      <c r="C13577" t="s">
        <v>49602</v>
      </c>
      <c r="E13577" t="s">
        <v>49594</v>
      </c>
    </row>
    <row r="13578" spans="1:5" x14ac:dyDescent="0.3">
      <c r="A13578" t="s">
        <v>49603</v>
      </c>
      <c r="B13578" t="s">
        <v>49593</v>
      </c>
      <c r="C13578" t="s">
        <v>49604</v>
      </c>
      <c r="E13578" t="s">
        <v>49594</v>
      </c>
    </row>
    <row r="13579" spans="1:5" x14ac:dyDescent="0.3">
      <c r="A13579" t="s">
        <v>49605</v>
      </c>
      <c r="B13579" t="s">
        <v>49593</v>
      </c>
      <c r="C13579" t="s">
        <v>49606</v>
      </c>
      <c r="E13579" t="s">
        <v>49607</v>
      </c>
    </row>
    <row r="13580" spans="1:5" x14ac:dyDescent="0.3">
      <c r="A13580" t="s">
        <v>49608</v>
      </c>
      <c r="B13580" t="s">
        <v>49593</v>
      </c>
      <c r="C13580" t="s">
        <v>49609</v>
      </c>
      <c r="E13580" t="s">
        <v>49610</v>
      </c>
    </row>
    <row r="13581" spans="1:5" x14ac:dyDescent="0.3">
      <c r="A13581" t="s">
        <v>49611</v>
      </c>
      <c r="B13581" t="s">
        <v>49593</v>
      </c>
      <c r="C13581" t="s">
        <v>49612</v>
      </c>
      <c r="E13581" t="s">
        <v>49613</v>
      </c>
    </row>
    <row r="13582" spans="1:5" x14ac:dyDescent="0.3">
      <c r="A13582" t="s">
        <v>49614</v>
      </c>
      <c r="B13582" t="s">
        <v>49593</v>
      </c>
      <c r="C13582" t="s">
        <v>49615</v>
      </c>
      <c r="E13582" t="s">
        <v>49616</v>
      </c>
    </row>
    <row r="13583" spans="1:5" x14ac:dyDescent="0.3">
      <c r="A13583" t="s">
        <v>49617</v>
      </c>
      <c r="B13583" t="s">
        <v>49593</v>
      </c>
      <c r="C13583" t="s">
        <v>49618</v>
      </c>
      <c r="E13583" t="s">
        <v>49619</v>
      </c>
    </row>
    <row r="13584" spans="1:5" x14ac:dyDescent="0.3">
      <c r="A13584" t="s">
        <v>49620</v>
      </c>
      <c r="B13584" t="s">
        <v>49593</v>
      </c>
      <c r="C13584" t="s">
        <v>49621</v>
      </c>
      <c r="E13584" t="s">
        <v>49622</v>
      </c>
    </row>
    <row r="13585" spans="1:5" x14ac:dyDescent="0.3">
      <c r="A13585" t="s">
        <v>49623</v>
      </c>
      <c r="B13585" t="s">
        <v>49593</v>
      </c>
      <c r="C13585" t="s">
        <v>49624</v>
      </c>
      <c r="E13585" t="s">
        <v>49625</v>
      </c>
    </row>
    <row r="13586" spans="1:5" x14ac:dyDescent="0.3">
      <c r="A13586" t="s">
        <v>49626</v>
      </c>
      <c r="B13586" t="s">
        <v>49593</v>
      </c>
      <c r="C13586" t="s">
        <v>49627</v>
      </c>
      <c r="E13586" t="s">
        <v>49628</v>
      </c>
    </row>
    <row r="13587" spans="1:5" x14ac:dyDescent="0.3">
      <c r="A13587" t="s">
        <v>49629</v>
      </c>
      <c r="B13587" t="s">
        <v>49593</v>
      </c>
      <c r="C13587" t="s">
        <v>49630</v>
      </c>
      <c r="E13587" t="s">
        <v>49631</v>
      </c>
    </row>
    <row r="13588" spans="1:5" x14ac:dyDescent="0.3">
      <c r="A13588" t="s">
        <v>49632</v>
      </c>
      <c r="B13588" t="s">
        <v>49593</v>
      </c>
      <c r="C13588" t="s">
        <v>49633</v>
      </c>
      <c r="E13588" t="s">
        <v>49634</v>
      </c>
    </row>
    <row r="13589" spans="1:5" x14ac:dyDescent="0.3">
      <c r="A13589" t="s">
        <v>49635</v>
      </c>
      <c r="B13589" t="s">
        <v>49593</v>
      </c>
      <c r="C13589" t="s">
        <v>49636</v>
      </c>
      <c r="E13589" t="s">
        <v>49637</v>
      </c>
    </row>
    <row r="13590" spans="1:5" x14ac:dyDescent="0.3">
      <c r="A13590" t="s">
        <v>49638</v>
      </c>
      <c r="B13590" t="s">
        <v>49593</v>
      </c>
      <c r="C13590" t="s">
        <v>49639</v>
      </c>
      <c r="E13590" t="s">
        <v>49640</v>
      </c>
    </row>
    <row r="13591" spans="1:5" x14ac:dyDescent="0.3">
      <c r="A13591" t="s">
        <v>49641</v>
      </c>
      <c r="B13591" t="s">
        <v>49642</v>
      </c>
      <c r="C13591" t="s">
        <v>24904</v>
      </c>
      <c r="E13591" t="s">
        <v>49643</v>
      </c>
    </row>
    <row r="13592" spans="1:5" x14ac:dyDescent="0.3">
      <c r="A13592" t="s">
        <v>49644</v>
      </c>
      <c r="B13592" t="s">
        <v>49645</v>
      </c>
      <c r="C13592" t="s">
        <v>650</v>
      </c>
      <c r="E13592" t="s">
        <v>49646</v>
      </c>
    </row>
    <row r="13593" spans="1:5" x14ac:dyDescent="0.3">
      <c r="A13593" t="s">
        <v>49647</v>
      </c>
      <c r="B13593" t="s">
        <v>49648</v>
      </c>
      <c r="C13593" t="s">
        <v>49649</v>
      </c>
      <c r="E13593" t="s">
        <v>49650</v>
      </c>
    </row>
    <row r="13594" spans="1:5" x14ac:dyDescent="0.3">
      <c r="A13594" t="s">
        <v>49651</v>
      </c>
      <c r="B13594" t="s">
        <v>49652</v>
      </c>
      <c r="C13594" t="s">
        <v>49653</v>
      </c>
      <c r="E13594" t="s">
        <v>49654</v>
      </c>
    </row>
    <row r="13595" spans="1:5" x14ac:dyDescent="0.3">
      <c r="A13595" t="s">
        <v>49655</v>
      </c>
      <c r="B13595" t="s">
        <v>49656</v>
      </c>
      <c r="C13595" t="s">
        <v>49657</v>
      </c>
      <c r="E13595" t="s">
        <v>49658</v>
      </c>
    </row>
    <row r="13596" spans="1:5" x14ac:dyDescent="0.3">
      <c r="A13596" t="s">
        <v>49659</v>
      </c>
      <c r="B13596" t="s">
        <v>49660</v>
      </c>
      <c r="C13596" t="s">
        <v>130</v>
      </c>
      <c r="E13596" t="s">
        <v>49661</v>
      </c>
    </row>
    <row r="13597" spans="1:5" x14ac:dyDescent="0.3">
      <c r="A13597" t="s">
        <v>49662</v>
      </c>
      <c r="B13597" t="s">
        <v>49663</v>
      </c>
      <c r="C13597" t="s">
        <v>49664</v>
      </c>
      <c r="E13597" t="s">
        <v>49665</v>
      </c>
    </row>
    <row r="13598" spans="1:5" x14ac:dyDescent="0.3">
      <c r="A13598" t="s">
        <v>49666</v>
      </c>
      <c r="B13598" t="s">
        <v>49667</v>
      </c>
      <c r="C13598" t="s">
        <v>37372</v>
      </c>
      <c r="E13598" t="s">
        <v>49668</v>
      </c>
    </row>
    <row r="13599" spans="1:5" x14ac:dyDescent="0.3">
      <c r="A13599" t="s">
        <v>49669</v>
      </c>
      <c r="B13599" t="s">
        <v>49667</v>
      </c>
      <c r="C13599" t="s">
        <v>49670</v>
      </c>
      <c r="E13599" t="s">
        <v>49671</v>
      </c>
    </row>
    <row r="13600" spans="1:5" x14ac:dyDescent="0.3">
      <c r="A13600" t="s">
        <v>49672</v>
      </c>
      <c r="B13600" t="s">
        <v>49673</v>
      </c>
      <c r="C13600" t="s">
        <v>49674</v>
      </c>
      <c r="E13600" t="s">
        <v>49675</v>
      </c>
    </row>
    <row r="13601" spans="1:5" x14ac:dyDescent="0.3">
      <c r="A13601" t="s">
        <v>49676</v>
      </c>
      <c r="B13601" t="s">
        <v>49677</v>
      </c>
      <c r="C13601" t="s">
        <v>49678</v>
      </c>
      <c r="E13601" t="s">
        <v>49679</v>
      </c>
    </row>
    <row r="13602" spans="1:5" x14ac:dyDescent="0.3">
      <c r="A13602" t="s">
        <v>49680</v>
      </c>
      <c r="B13602" t="s">
        <v>49677</v>
      </c>
      <c r="C13602" t="s">
        <v>49678</v>
      </c>
      <c r="E13602" t="s">
        <v>49681</v>
      </c>
    </row>
    <row r="13603" spans="1:5" x14ac:dyDescent="0.3">
      <c r="A13603" t="s">
        <v>49682</v>
      </c>
      <c r="B13603" t="s">
        <v>49683</v>
      </c>
      <c r="C13603" t="s">
        <v>49684</v>
      </c>
      <c r="E13603" t="s">
        <v>49685</v>
      </c>
    </row>
    <row r="13604" spans="1:5" x14ac:dyDescent="0.3">
      <c r="A13604" t="s">
        <v>49686</v>
      </c>
      <c r="B13604" t="s">
        <v>49683</v>
      </c>
      <c r="C13604" t="s">
        <v>49684</v>
      </c>
      <c r="E13604" t="s">
        <v>49687</v>
      </c>
    </row>
    <row r="13605" spans="1:5" x14ac:dyDescent="0.3">
      <c r="A13605" t="s">
        <v>49688</v>
      </c>
      <c r="B13605" t="s">
        <v>49689</v>
      </c>
      <c r="C13605" t="s">
        <v>130</v>
      </c>
      <c r="E13605" t="s">
        <v>49690</v>
      </c>
    </row>
    <row r="13606" spans="1:5" x14ac:dyDescent="0.3">
      <c r="A13606" t="s">
        <v>49691</v>
      </c>
      <c r="B13606" t="s">
        <v>49692</v>
      </c>
      <c r="C13606" t="s">
        <v>125</v>
      </c>
      <c r="E13606" t="s">
        <v>125</v>
      </c>
    </row>
    <row r="13607" spans="1:5" x14ac:dyDescent="0.3">
      <c r="A13607" t="s">
        <v>49693</v>
      </c>
      <c r="B13607" t="s">
        <v>49694</v>
      </c>
      <c r="C13607" t="s">
        <v>49695</v>
      </c>
      <c r="E13607" t="s">
        <v>49696</v>
      </c>
    </row>
    <row r="13608" spans="1:5" x14ac:dyDescent="0.3">
      <c r="A13608" t="s">
        <v>49697</v>
      </c>
      <c r="B13608" t="s">
        <v>49698</v>
      </c>
      <c r="C13608" t="s">
        <v>49699</v>
      </c>
      <c r="E13608" t="s">
        <v>49700</v>
      </c>
    </row>
    <row r="13609" spans="1:5" x14ac:dyDescent="0.3">
      <c r="A13609" t="s">
        <v>49701</v>
      </c>
      <c r="B13609" t="s">
        <v>49702</v>
      </c>
      <c r="C13609" t="s">
        <v>49703</v>
      </c>
      <c r="E13609" t="s">
        <v>49704</v>
      </c>
    </row>
    <row r="13610" spans="1:5" x14ac:dyDescent="0.3">
      <c r="A13610" t="s">
        <v>49705</v>
      </c>
      <c r="B13610" t="s">
        <v>49702</v>
      </c>
      <c r="C13610" t="s">
        <v>49703</v>
      </c>
      <c r="E13610" t="s">
        <v>49706</v>
      </c>
    </row>
    <row r="13611" spans="1:5" x14ac:dyDescent="0.3">
      <c r="A13611" t="s">
        <v>49707</v>
      </c>
      <c r="B13611" t="s">
        <v>49708</v>
      </c>
      <c r="C13611" t="s">
        <v>49709</v>
      </c>
      <c r="E13611" t="s">
        <v>49710</v>
      </c>
    </row>
    <row r="13612" spans="1:5" x14ac:dyDescent="0.3">
      <c r="A13612" t="s">
        <v>49711</v>
      </c>
      <c r="B13612" t="s">
        <v>49708</v>
      </c>
      <c r="C13612" t="s">
        <v>49709</v>
      </c>
      <c r="E13612" t="s">
        <v>49712</v>
      </c>
    </row>
    <row r="13613" spans="1:5" x14ac:dyDescent="0.3">
      <c r="A13613" t="s">
        <v>49713</v>
      </c>
      <c r="B13613" t="s">
        <v>49708</v>
      </c>
      <c r="C13613" t="s">
        <v>49709</v>
      </c>
      <c r="E13613" t="s">
        <v>49714</v>
      </c>
    </row>
    <row r="13614" spans="1:5" x14ac:dyDescent="0.3">
      <c r="A13614" t="s">
        <v>49715</v>
      </c>
      <c r="B13614" t="s">
        <v>49708</v>
      </c>
      <c r="C13614" t="s">
        <v>49709</v>
      </c>
      <c r="E13614" t="s">
        <v>49716</v>
      </c>
    </row>
    <row r="13615" spans="1:5" x14ac:dyDescent="0.3">
      <c r="A13615" t="s">
        <v>49717</v>
      </c>
      <c r="B13615" t="s">
        <v>49718</v>
      </c>
      <c r="C13615" t="s">
        <v>49719</v>
      </c>
      <c r="E13615" t="s">
        <v>49720</v>
      </c>
    </row>
    <row r="13616" spans="1:5" x14ac:dyDescent="0.3">
      <c r="A13616" t="s">
        <v>49721</v>
      </c>
      <c r="B13616" t="s">
        <v>49722</v>
      </c>
      <c r="C13616" t="s">
        <v>5249</v>
      </c>
      <c r="E13616" t="s">
        <v>49723</v>
      </c>
    </row>
    <row r="13617" spans="1:5" x14ac:dyDescent="0.3">
      <c r="A13617" t="s">
        <v>49724</v>
      </c>
      <c r="B13617" t="s">
        <v>49725</v>
      </c>
      <c r="C13617" t="s">
        <v>5249</v>
      </c>
      <c r="E13617" t="s">
        <v>49726</v>
      </c>
    </row>
    <row r="13618" spans="1:5" x14ac:dyDescent="0.3">
      <c r="A13618" t="s">
        <v>49727</v>
      </c>
      <c r="B13618" t="s">
        <v>49728</v>
      </c>
      <c r="C13618" t="s">
        <v>49729</v>
      </c>
      <c r="E13618" t="s">
        <v>49730</v>
      </c>
    </row>
    <row r="13619" spans="1:5" x14ac:dyDescent="0.3">
      <c r="A13619" t="s">
        <v>49731</v>
      </c>
      <c r="B13619" t="s">
        <v>49732</v>
      </c>
      <c r="C13619" t="s">
        <v>49703</v>
      </c>
      <c r="E13619" t="s">
        <v>49733</v>
      </c>
    </row>
    <row r="13620" spans="1:5" x14ac:dyDescent="0.3">
      <c r="A13620" t="s">
        <v>49734</v>
      </c>
      <c r="B13620" t="s">
        <v>49732</v>
      </c>
      <c r="C13620" t="s">
        <v>49703</v>
      </c>
      <c r="E13620" t="s">
        <v>49735</v>
      </c>
    </row>
    <row r="13621" spans="1:5" x14ac:dyDescent="0.3">
      <c r="A13621" t="s">
        <v>49736</v>
      </c>
      <c r="B13621" t="s">
        <v>49732</v>
      </c>
      <c r="C13621" t="s">
        <v>49703</v>
      </c>
      <c r="E13621" t="s">
        <v>49737</v>
      </c>
    </row>
    <row r="13622" spans="1:5" x14ac:dyDescent="0.3">
      <c r="A13622" t="s">
        <v>49738</v>
      </c>
      <c r="B13622" t="s">
        <v>49732</v>
      </c>
      <c r="C13622" t="s">
        <v>49703</v>
      </c>
      <c r="E13622" t="s">
        <v>49739</v>
      </c>
    </row>
    <row r="13623" spans="1:5" x14ac:dyDescent="0.3">
      <c r="A13623" t="s">
        <v>49740</v>
      </c>
      <c r="B13623" t="s">
        <v>49741</v>
      </c>
      <c r="C13623" t="s">
        <v>49742</v>
      </c>
      <c r="E13623" t="s">
        <v>49743</v>
      </c>
    </row>
    <row r="13624" spans="1:5" x14ac:dyDescent="0.3">
      <c r="A13624" t="s">
        <v>49744</v>
      </c>
      <c r="B13624" t="s">
        <v>49745</v>
      </c>
      <c r="C13624" t="s">
        <v>49746</v>
      </c>
      <c r="E13624" t="s">
        <v>49747</v>
      </c>
    </row>
    <row r="13625" spans="1:5" x14ac:dyDescent="0.3">
      <c r="A13625" t="s">
        <v>49748</v>
      </c>
      <c r="B13625" t="s">
        <v>49749</v>
      </c>
      <c r="C13625" t="s">
        <v>6308</v>
      </c>
      <c r="E13625" t="s">
        <v>49750</v>
      </c>
    </row>
    <row r="13626" spans="1:5" x14ac:dyDescent="0.3">
      <c r="A13626" t="s">
        <v>49751</v>
      </c>
      <c r="B13626" t="s">
        <v>49752</v>
      </c>
      <c r="C13626" t="s">
        <v>6308</v>
      </c>
      <c r="E13626" t="s">
        <v>49753</v>
      </c>
    </row>
    <row r="13627" spans="1:5" x14ac:dyDescent="0.3">
      <c r="A13627" t="s">
        <v>49754</v>
      </c>
      <c r="B13627" t="s">
        <v>49755</v>
      </c>
      <c r="C13627" t="s">
        <v>4410</v>
      </c>
      <c r="E13627" t="s">
        <v>49756</v>
      </c>
    </row>
    <row r="13628" spans="1:5" x14ac:dyDescent="0.3">
      <c r="A13628" t="s">
        <v>49757</v>
      </c>
      <c r="B13628" t="s">
        <v>49758</v>
      </c>
      <c r="C13628" t="s">
        <v>49759</v>
      </c>
      <c r="E13628" t="s">
        <v>49760</v>
      </c>
    </row>
    <row r="13629" spans="1:5" x14ac:dyDescent="0.3">
      <c r="A13629" t="s">
        <v>49761</v>
      </c>
      <c r="B13629" t="s">
        <v>49762</v>
      </c>
      <c r="C13629" t="s">
        <v>49763</v>
      </c>
      <c r="E13629" t="s">
        <v>49764</v>
      </c>
    </row>
    <row r="13630" spans="1:5" x14ac:dyDescent="0.3">
      <c r="A13630" t="s">
        <v>49765</v>
      </c>
      <c r="B13630" t="s">
        <v>49766</v>
      </c>
      <c r="C13630" t="s">
        <v>49767</v>
      </c>
      <c r="E13630" t="s">
        <v>49768</v>
      </c>
    </row>
    <row r="13631" spans="1:5" x14ac:dyDescent="0.3">
      <c r="A13631" t="s">
        <v>49769</v>
      </c>
      <c r="B13631" t="s">
        <v>49770</v>
      </c>
      <c r="C13631" t="s">
        <v>49771</v>
      </c>
      <c r="E13631" t="s">
        <v>49772</v>
      </c>
    </row>
    <row r="13632" spans="1:5" x14ac:dyDescent="0.3">
      <c r="A13632" t="s">
        <v>49773</v>
      </c>
      <c r="B13632" t="s">
        <v>49774</v>
      </c>
      <c r="C13632" t="s">
        <v>49775</v>
      </c>
      <c r="E13632" t="s">
        <v>49776</v>
      </c>
    </row>
    <row r="13633" spans="1:5" x14ac:dyDescent="0.3">
      <c r="A13633" t="s">
        <v>49777</v>
      </c>
      <c r="B13633" t="s">
        <v>49774</v>
      </c>
      <c r="C13633" t="s">
        <v>49775</v>
      </c>
      <c r="E13633" t="s">
        <v>49778</v>
      </c>
    </row>
    <row r="13634" spans="1:5" x14ac:dyDescent="0.3">
      <c r="A13634" t="s">
        <v>49779</v>
      </c>
      <c r="B13634" t="s">
        <v>49774</v>
      </c>
      <c r="C13634" t="s">
        <v>49775</v>
      </c>
      <c r="E13634" t="s">
        <v>49780</v>
      </c>
    </row>
    <row r="13635" spans="1:5" x14ac:dyDescent="0.3">
      <c r="A13635" t="s">
        <v>49781</v>
      </c>
      <c r="B13635" t="s">
        <v>49774</v>
      </c>
      <c r="C13635" t="s">
        <v>49775</v>
      </c>
      <c r="E13635" t="s">
        <v>49782</v>
      </c>
    </row>
    <row r="13636" spans="1:5" x14ac:dyDescent="0.3">
      <c r="A13636" t="s">
        <v>49783</v>
      </c>
      <c r="B13636" t="s">
        <v>49774</v>
      </c>
      <c r="C13636" t="s">
        <v>49775</v>
      </c>
      <c r="E13636" t="s">
        <v>49784</v>
      </c>
    </row>
    <row r="13637" spans="1:5" x14ac:dyDescent="0.3">
      <c r="A13637" t="s">
        <v>49785</v>
      </c>
      <c r="B13637" t="s">
        <v>49786</v>
      </c>
      <c r="C13637" t="s">
        <v>49787</v>
      </c>
      <c r="E13637" t="s">
        <v>49788</v>
      </c>
    </row>
    <row r="13638" spans="1:5" x14ac:dyDescent="0.3">
      <c r="A13638" t="s">
        <v>49789</v>
      </c>
      <c r="B13638" t="s">
        <v>49786</v>
      </c>
      <c r="C13638" t="s">
        <v>49787</v>
      </c>
      <c r="E13638" t="s">
        <v>49790</v>
      </c>
    </row>
    <row r="13639" spans="1:5" x14ac:dyDescent="0.3">
      <c r="A13639" t="s">
        <v>49791</v>
      </c>
      <c r="B13639" t="s">
        <v>49786</v>
      </c>
      <c r="C13639" t="s">
        <v>38040</v>
      </c>
      <c r="E13639" t="s">
        <v>49792</v>
      </c>
    </row>
    <row r="13640" spans="1:5" x14ac:dyDescent="0.3">
      <c r="A13640" t="s">
        <v>49793</v>
      </c>
      <c r="B13640" t="s">
        <v>49794</v>
      </c>
      <c r="C13640" t="s">
        <v>49795</v>
      </c>
      <c r="E13640" t="s">
        <v>49796</v>
      </c>
    </row>
    <row r="13641" spans="1:5" x14ac:dyDescent="0.3">
      <c r="A13641" t="s">
        <v>49797</v>
      </c>
      <c r="B13641" t="s">
        <v>49794</v>
      </c>
      <c r="C13641" t="s">
        <v>49795</v>
      </c>
      <c r="E13641" t="s">
        <v>49798</v>
      </c>
    </row>
    <row r="13642" spans="1:5" x14ac:dyDescent="0.3">
      <c r="A13642" t="s">
        <v>49799</v>
      </c>
      <c r="B13642" t="s">
        <v>49800</v>
      </c>
      <c r="C13642" t="s">
        <v>11493</v>
      </c>
      <c r="E13642" t="s">
        <v>49801</v>
      </c>
    </row>
    <row r="13643" spans="1:5" x14ac:dyDescent="0.3">
      <c r="A13643" t="s">
        <v>49802</v>
      </c>
      <c r="B13643" t="s">
        <v>49803</v>
      </c>
      <c r="C13643" t="s">
        <v>11502</v>
      </c>
      <c r="E13643" t="s">
        <v>49804</v>
      </c>
    </row>
    <row r="13644" spans="1:5" x14ac:dyDescent="0.3">
      <c r="A13644" t="s">
        <v>49805</v>
      </c>
      <c r="B13644" t="s">
        <v>49806</v>
      </c>
      <c r="C13644" t="s">
        <v>11493</v>
      </c>
      <c r="E13644" t="s">
        <v>49807</v>
      </c>
    </row>
    <row r="13645" spans="1:5" x14ac:dyDescent="0.3">
      <c r="A13645" t="s">
        <v>49808</v>
      </c>
      <c r="B13645" t="s">
        <v>49806</v>
      </c>
      <c r="C13645" t="s">
        <v>11493</v>
      </c>
      <c r="E13645" t="s">
        <v>49809</v>
      </c>
    </row>
    <row r="13646" spans="1:5" x14ac:dyDescent="0.3">
      <c r="A13646" t="s">
        <v>49810</v>
      </c>
      <c r="B13646" t="s">
        <v>49806</v>
      </c>
      <c r="C13646" t="s">
        <v>11493</v>
      </c>
      <c r="E13646" t="s">
        <v>49811</v>
      </c>
    </row>
    <row r="13647" spans="1:5" x14ac:dyDescent="0.3">
      <c r="A13647" t="s">
        <v>49812</v>
      </c>
      <c r="B13647" t="s">
        <v>49806</v>
      </c>
      <c r="C13647" t="s">
        <v>11493</v>
      </c>
      <c r="E13647" t="s">
        <v>49813</v>
      </c>
    </row>
    <row r="13648" spans="1:5" x14ac:dyDescent="0.3">
      <c r="A13648" t="s">
        <v>49814</v>
      </c>
      <c r="B13648" t="s">
        <v>49806</v>
      </c>
      <c r="C13648" t="s">
        <v>11493</v>
      </c>
      <c r="E13648" t="s">
        <v>49815</v>
      </c>
    </row>
    <row r="13649" spans="1:5" x14ac:dyDescent="0.3">
      <c r="A13649" t="s">
        <v>49816</v>
      </c>
      <c r="B13649" t="s">
        <v>49806</v>
      </c>
      <c r="C13649" t="s">
        <v>11493</v>
      </c>
      <c r="E13649" t="s">
        <v>49817</v>
      </c>
    </row>
    <row r="13650" spans="1:5" x14ac:dyDescent="0.3">
      <c r="A13650" t="s">
        <v>49818</v>
      </c>
      <c r="B13650" t="s">
        <v>49806</v>
      </c>
      <c r="C13650" t="s">
        <v>11493</v>
      </c>
      <c r="E13650" t="s">
        <v>49819</v>
      </c>
    </row>
    <row r="13651" spans="1:5" x14ac:dyDescent="0.3">
      <c r="A13651" t="s">
        <v>49820</v>
      </c>
      <c r="B13651" t="s">
        <v>49806</v>
      </c>
      <c r="C13651" t="s">
        <v>11497</v>
      </c>
      <c r="E13651" t="s">
        <v>49821</v>
      </c>
    </row>
    <row r="13652" spans="1:5" x14ac:dyDescent="0.3">
      <c r="A13652" t="s">
        <v>49822</v>
      </c>
      <c r="B13652" t="s">
        <v>49806</v>
      </c>
      <c r="C13652" t="s">
        <v>49823</v>
      </c>
      <c r="E13652" t="s">
        <v>49824</v>
      </c>
    </row>
    <row r="13653" spans="1:5" x14ac:dyDescent="0.3">
      <c r="A13653" t="s">
        <v>49825</v>
      </c>
      <c r="B13653" t="s">
        <v>49826</v>
      </c>
      <c r="C13653" t="s">
        <v>11502</v>
      </c>
      <c r="E13653" t="s">
        <v>49827</v>
      </c>
    </row>
    <row r="13654" spans="1:5" x14ac:dyDescent="0.3">
      <c r="A13654" t="s">
        <v>49828</v>
      </c>
      <c r="B13654" t="s">
        <v>49826</v>
      </c>
      <c r="C13654" t="s">
        <v>49829</v>
      </c>
      <c r="E13654" t="s">
        <v>49830</v>
      </c>
    </row>
    <row r="13655" spans="1:5" x14ac:dyDescent="0.3">
      <c r="A13655" t="s">
        <v>49831</v>
      </c>
      <c r="B13655" t="s">
        <v>49826</v>
      </c>
      <c r="C13655" t="s">
        <v>49832</v>
      </c>
      <c r="E13655" t="s">
        <v>49833</v>
      </c>
    </row>
    <row r="13656" spans="1:5" x14ac:dyDescent="0.3">
      <c r="A13656" t="s">
        <v>49834</v>
      </c>
      <c r="B13656" t="s">
        <v>49826</v>
      </c>
      <c r="C13656" t="s">
        <v>49835</v>
      </c>
      <c r="E13656" t="s">
        <v>49836</v>
      </c>
    </row>
    <row r="13657" spans="1:5" x14ac:dyDescent="0.3">
      <c r="A13657" t="s">
        <v>49837</v>
      </c>
      <c r="B13657" t="s">
        <v>49838</v>
      </c>
      <c r="C13657" t="s">
        <v>49839</v>
      </c>
      <c r="E13657" t="s">
        <v>49840</v>
      </c>
    </row>
    <row r="13658" spans="1:5" x14ac:dyDescent="0.3">
      <c r="A13658" t="s">
        <v>49841</v>
      </c>
      <c r="B13658" t="s">
        <v>49838</v>
      </c>
      <c r="C13658" t="s">
        <v>11507</v>
      </c>
      <c r="E13658" t="s">
        <v>49842</v>
      </c>
    </row>
    <row r="13659" spans="1:5" x14ac:dyDescent="0.3">
      <c r="A13659" t="s">
        <v>49843</v>
      </c>
      <c r="B13659" t="s">
        <v>49838</v>
      </c>
      <c r="C13659" t="s">
        <v>49844</v>
      </c>
      <c r="E13659" t="s">
        <v>49845</v>
      </c>
    </row>
    <row r="13660" spans="1:5" x14ac:dyDescent="0.3">
      <c r="A13660" t="s">
        <v>49846</v>
      </c>
      <c r="B13660" t="s">
        <v>49847</v>
      </c>
      <c r="C13660" t="s">
        <v>49746</v>
      </c>
      <c r="E13660" t="s">
        <v>49848</v>
      </c>
    </row>
    <row r="13661" spans="1:5" x14ac:dyDescent="0.3">
      <c r="A13661" t="s">
        <v>49849</v>
      </c>
      <c r="B13661" t="s">
        <v>49847</v>
      </c>
      <c r="C13661" t="s">
        <v>49850</v>
      </c>
      <c r="E13661" t="s">
        <v>49851</v>
      </c>
    </row>
    <row r="13662" spans="1:5" x14ac:dyDescent="0.3">
      <c r="A13662" t="s">
        <v>49852</v>
      </c>
      <c r="B13662" t="s">
        <v>49847</v>
      </c>
      <c r="C13662" t="s">
        <v>49853</v>
      </c>
      <c r="E13662" t="s">
        <v>49854</v>
      </c>
    </row>
    <row r="13663" spans="1:5" x14ac:dyDescent="0.3">
      <c r="A13663" t="s">
        <v>49855</v>
      </c>
      <c r="B13663" t="s">
        <v>49856</v>
      </c>
      <c r="C13663" t="s">
        <v>49857</v>
      </c>
      <c r="E13663" t="s">
        <v>49858</v>
      </c>
    </row>
    <row r="13664" spans="1:5" x14ac:dyDescent="0.3">
      <c r="A13664" t="s">
        <v>49859</v>
      </c>
      <c r="B13664" t="s">
        <v>49860</v>
      </c>
      <c r="C13664" t="s">
        <v>49861</v>
      </c>
      <c r="E13664" t="s">
        <v>49862</v>
      </c>
    </row>
    <row r="13665" spans="1:5" x14ac:dyDescent="0.3">
      <c r="A13665" t="s">
        <v>49863</v>
      </c>
      <c r="B13665" t="s">
        <v>49864</v>
      </c>
      <c r="C13665" t="s">
        <v>49865</v>
      </c>
      <c r="E13665" t="s">
        <v>49866</v>
      </c>
    </row>
    <row r="13666" spans="1:5" x14ac:dyDescent="0.3">
      <c r="A13666" t="s">
        <v>49867</v>
      </c>
      <c r="B13666" t="s">
        <v>49868</v>
      </c>
      <c r="C13666" t="s">
        <v>49869</v>
      </c>
      <c r="E13666" t="s">
        <v>49870</v>
      </c>
    </row>
    <row r="13667" spans="1:5" x14ac:dyDescent="0.3">
      <c r="A13667" t="s">
        <v>49871</v>
      </c>
      <c r="B13667" t="s">
        <v>49872</v>
      </c>
      <c r="C13667" t="s">
        <v>49873</v>
      </c>
      <c r="E13667" t="s">
        <v>49874</v>
      </c>
    </row>
    <row r="13668" spans="1:5" x14ac:dyDescent="0.3">
      <c r="A13668" t="s">
        <v>49875</v>
      </c>
      <c r="B13668" t="s">
        <v>49876</v>
      </c>
      <c r="C13668" t="s">
        <v>49877</v>
      </c>
      <c r="E13668" t="s">
        <v>49878</v>
      </c>
    </row>
    <row r="13669" spans="1:5" x14ac:dyDescent="0.3">
      <c r="A13669" t="s">
        <v>49879</v>
      </c>
      <c r="B13669" t="s">
        <v>49880</v>
      </c>
      <c r="C13669" t="s">
        <v>49881</v>
      </c>
      <c r="E13669" t="s">
        <v>49882</v>
      </c>
    </row>
    <row r="13670" spans="1:5" x14ac:dyDescent="0.3">
      <c r="A13670" t="s">
        <v>49883</v>
      </c>
      <c r="B13670" t="s">
        <v>49880</v>
      </c>
      <c r="C13670" t="s">
        <v>49881</v>
      </c>
      <c r="E13670" t="s">
        <v>49884</v>
      </c>
    </row>
    <row r="13671" spans="1:5" x14ac:dyDescent="0.3">
      <c r="A13671" t="s">
        <v>49885</v>
      </c>
      <c r="B13671" t="s">
        <v>49880</v>
      </c>
      <c r="C13671" t="s">
        <v>49881</v>
      </c>
      <c r="E13671" t="s">
        <v>49886</v>
      </c>
    </row>
    <row r="13672" spans="1:5" x14ac:dyDescent="0.3">
      <c r="A13672" t="s">
        <v>49887</v>
      </c>
      <c r="B13672" t="s">
        <v>49888</v>
      </c>
      <c r="C13672" t="s">
        <v>49889</v>
      </c>
      <c r="E13672" t="s">
        <v>49890</v>
      </c>
    </row>
    <row r="13673" spans="1:5" x14ac:dyDescent="0.3">
      <c r="A13673" t="s">
        <v>49891</v>
      </c>
      <c r="B13673" t="s">
        <v>49888</v>
      </c>
      <c r="C13673" t="s">
        <v>49889</v>
      </c>
      <c r="E13673" t="s">
        <v>49892</v>
      </c>
    </row>
    <row r="13674" spans="1:5" x14ac:dyDescent="0.3">
      <c r="A13674" t="s">
        <v>49893</v>
      </c>
      <c r="B13674" t="s">
        <v>49888</v>
      </c>
      <c r="C13674" t="s">
        <v>49894</v>
      </c>
      <c r="E13674" t="s">
        <v>49895</v>
      </c>
    </row>
    <row r="13675" spans="1:5" x14ac:dyDescent="0.3">
      <c r="A13675" t="s">
        <v>49896</v>
      </c>
      <c r="B13675" t="s">
        <v>49888</v>
      </c>
      <c r="C13675" t="s">
        <v>49894</v>
      </c>
      <c r="E13675" t="s">
        <v>49897</v>
      </c>
    </row>
    <row r="13676" spans="1:5" x14ac:dyDescent="0.3">
      <c r="A13676" t="s">
        <v>49898</v>
      </c>
      <c r="B13676" t="s">
        <v>49888</v>
      </c>
      <c r="C13676" t="s">
        <v>49894</v>
      </c>
      <c r="E13676" t="s">
        <v>49899</v>
      </c>
    </row>
    <row r="13677" spans="1:5" x14ac:dyDescent="0.3">
      <c r="A13677" t="s">
        <v>49900</v>
      </c>
      <c r="B13677" t="s">
        <v>49888</v>
      </c>
      <c r="C13677" t="s">
        <v>49889</v>
      </c>
      <c r="E13677" t="s">
        <v>49901</v>
      </c>
    </row>
    <row r="13678" spans="1:5" x14ac:dyDescent="0.3">
      <c r="A13678" t="s">
        <v>49902</v>
      </c>
      <c r="B13678" t="s">
        <v>49888</v>
      </c>
      <c r="C13678" t="s">
        <v>49894</v>
      </c>
      <c r="E13678" t="s">
        <v>49903</v>
      </c>
    </row>
    <row r="13679" spans="1:5" x14ac:dyDescent="0.3">
      <c r="A13679" t="s">
        <v>49904</v>
      </c>
      <c r="B13679" t="s">
        <v>49888</v>
      </c>
      <c r="C13679" t="s">
        <v>49894</v>
      </c>
      <c r="E13679" t="s">
        <v>49905</v>
      </c>
    </row>
    <row r="13680" spans="1:5" x14ac:dyDescent="0.3">
      <c r="A13680" t="s">
        <v>49906</v>
      </c>
      <c r="B13680" t="s">
        <v>49888</v>
      </c>
      <c r="C13680" t="s">
        <v>49894</v>
      </c>
      <c r="E13680" t="s">
        <v>49907</v>
      </c>
    </row>
    <row r="13681" spans="1:5" x14ac:dyDescent="0.3">
      <c r="A13681" t="s">
        <v>49908</v>
      </c>
      <c r="B13681" t="s">
        <v>49888</v>
      </c>
      <c r="C13681" t="s">
        <v>49894</v>
      </c>
      <c r="E13681" t="s">
        <v>49909</v>
      </c>
    </row>
    <row r="13682" spans="1:5" x14ac:dyDescent="0.3">
      <c r="A13682" t="s">
        <v>49910</v>
      </c>
      <c r="B13682" t="s">
        <v>49888</v>
      </c>
      <c r="C13682" t="s">
        <v>49894</v>
      </c>
      <c r="E13682" t="s">
        <v>49911</v>
      </c>
    </row>
    <row r="13683" spans="1:5" x14ac:dyDescent="0.3">
      <c r="A13683" t="s">
        <v>49912</v>
      </c>
      <c r="B13683" t="s">
        <v>49913</v>
      </c>
      <c r="C13683" t="s">
        <v>49914</v>
      </c>
      <c r="E13683" t="s">
        <v>49915</v>
      </c>
    </row>
    <row r="13684" spans="1:5" x14ac:dyDescent="0.3">
      <c r="A13684" t="s">
        <v>49916</v>
      </c>
      <c r="B13684" t="s">
        <v>49913</v>
      </c>
      <c r="C13684" t="s">
        <v>49914</v>
      </c>
      <c r="E13684" t="s">
        <v>49917</v>
      </c>
    </row>
    <row r="13685" spans="1:5" x14ac:dyDescent="0.3">
      <c r="A13685" t="s">
        <v>49918</v>
      </c>
      <c r="B13685" t="s">
        <v>49913</v>
      </c>
      <c r="C13685" t="s">
        <v>49914</v>
      </c>
      <c r="E13685" t="s">
        <v>49919</v>
      </c>
    </row>
    <row r="13686" spans="1:5" x14ac:dyDescent="0.3">
      <c r="A13686" t="s">
        <v>49920</v>
      </c>
      <c r="B13686" t="s">
        <v>49913</v>
      </c>
      <c r="C13686" t="s">
        <v>49914</v>
      </c>
      <c r="E13686" t="s">
        <v>49921</v>
      </c>
    </row>
    <row r="13687" spans="1:5" x14ac:dyDescent="0.3">
      <c r="A13687" t="s">
        <v>49922</v>
      </c>
      <c r="B13687" t="s">
        <v>49923</v>
      </c>
      <c r="C13687" t="s">
        <v>49924</v>
      </c>
      <c r="E13687" t="s">
        <v>49925</v>
      </c>
    </row>
    <row r="13688" spans="1:5" x14ac:dyDescent="0.3">
      <c r="A13688" t="s">
        <v>49926</v>
      </c>
      <c r="B13688" t="s">
        <v>49927</v>
      </c>
      <c r="C13688" t="s">
        <v>49928</v>
      </c>
      <c r="E13688" t="s">
        <v>49929</v>
      </c>
    </row>
    <row r="13689" spans="1:5" x14ac:dyDescent="0.3">
      <c r="A13689" t="s">
        <v>49930</v>
      </c>
      <c r="B13689" t="s">
        <v>49931</v>
      </c>
      <c r="C13689" t="s">
        <v>49932</v>
      </c>
      <c r="E13689" t="s">
        <v>49933</v>
      </c>
    </row>
    <row r="13690" spans="1:5" x14ac:dyDescent="0.3">
      <c r="A13690" t="s">
        <v>49934</v>
      </c>
      <c r="B13690" t="s">
        <v>49931</v>
      </c>
      <c r="C13690" t="s">
        <v>49932</v>
      </c>
      <c r="E13690" t="s">
        <v>49935</v>
      </c>
    </row>
    <row r="13691" spans="1:5" x14ac:dyDescent="0.3">
      <c r="A13691" t="s">
        <v>49936</v>
      </c>
      <c r="B13691" t="s">
        <v>49937</v>
      </c>
      <c r="C13691" t="s">
        <v>49938</v>
      </c>
      <c r="E13691" t="s">
        <v>49939</v>
      </c>
    </row>
    <row r="13692" spans="1:5" x14ac:dyDescent="0.3">
      <c r="A13692" t="s">
        <v>49940</v>
      </c>
      <c r="B13692" t="s">
        <v>49941</v>
      </c>
      <c r="C13692" t="s">
        <v>49942</v>
      </c>
      <c r="E13692" t="s">
        <v>49943</v>
      </c>
    </row>
    <row r="13693" spans="1:5" x14ac:dyDescent="0.3">
      <c r="A13693" t="s">
        <v>49944</v>
      </c>
      <c r="B13693" t="s">
        <v>49941</v>
      </c>
      <c r="C13693" t="s">
        <v>49942</v>
      </c>
      <c r="E13693" t="s">
        <v>49945</v>
      </c>
    </row>
    <row r="13694" spans="1:5" x14ac:dyDescent="0.3">
      <c r="A13694" t="s">
        <v>49946</v>
      </c>
      <c r="B13694" t="s">
        <v>49947</v>
      </c>
      <c r="C13694" t="s">
        <v>49948</v>
      </c>
      <c r="E13694" t="s">
        <v>49949</v>
      </c>
    </row>
    <row r="13695" spans="1:5" x14ac:dyDescent="0.3">
      <c r="A13695" t="s">
        <v>49950</v>
      </c>
      <c r="B13695" t="s">
        <v>49947</v>
      </c>
      <c r="C13695" t="s">
        <v>49948</v>
      </c>
      <c r="E13695" t="s">
        <v>49951</v>
      </c>
    </row>
    <row r="13696" spans="1:5" x14ac:dyDescent="0.3">
      <c r="A13696" t="s">
        <v>49952</v>
      </c>
      <c r="B13696" t="s">
        <v>49947</v>
      </c>
      <c r="C13696" t="s">
        <v>49948</v>
      </c>
      <c r="E13696" t="s">
        <v>49953</v>
      </c>
    </row>
    <row r="13697" spans="1:5" x14ac:dyDescent="0.3">
      <c r="A13697" t="s">
        <v>49954</v>
      </c>
      <c r="B13697" t="s">
        <v>49947</v>
      </c>
      <c r="C13697" t="s">
        <v>49948</v>
      </c>
      <c r="E13697" t="s">
        <v>49955</v>
      </c>
    </row>
    <row r="13698" spans="1:5" x14ac:dyDescent="0.3">
      <c r="A13698" t="s">
        <v>49956</v>
      </c>
      <c r="B13698" t="s">
        <v>49947</v>
      </c>
      <c r="C13698" t="s">
        <v>49948</v>
      </c>
      <c r="E13698" t="s">
        <v>49957</v>
      </c>
    </row>
    <row r="13699" spans="1:5" x14ac:dyDescent="0.3">
      <c r="A13699" t="s">
        <v>49958</v>
      </c>
      <c r="B13699" t="s">
        <v>49947</v>
      </c>
      <c r="C13699" t="s">
        <v>49959</v>
      </c>
      <c r="E13699" t="s">
        <v>49960</v>
      </c>
    </row>
    <row r="13700" spans="1:5" x14ac:dyDescent="0.3">
      <c r="A13700" t="s">
        <v>49961</v>
      </c>
      <c r="B13700" t="s">
        <v>49947</v>
      </c>
      <c r="C13700" t="s">
        <v>49959</v>
      </c>
      <c r="E13700" t="s">
        <v>49962</v>
      </c>
    </row>
    <row r="13701" spans="1:5" x14ac:dyDescent="0.3">
      <c r="A13701" t="s">
        <v>49963</v>
      </c>
      <c r="B13701" t="s">
        <v>49947</v>
      </c>
      <c r="C13701" t="s">
        <v>49948</v>
      </c>
      <c r="E13701" t="s">
        <v>49964</v>
      </c>
    </row>
    <row r="13702" spans="1:5" x14ac:dyDescent="0.3">
      <c r="A13702" t="s">
        <v>49965</v>
      </c>
      <c r="B13702" t="s">
        <v>49947</v>
      </c>
      <c r="C13702" t="s">
        <v>49948</v>
      </c>
      <c r="E13702" t="s">
        <v>49966</v>
      </c>
    </row>
    <row r="13703" spans="1:5" x14ac:dyDescent="0.3">
      <c r="A13703" t="s">
        <v>49967</v>
      </c>
      <c r="B13703" t="s">
        <v>49968</v>
      </c>
      <c r="C13703" t="s">
        <v>11756</v>
      </c>
      <c r="E13703" t="s">
        <v>49969</v>
      </c>
    </row>
    <row r="13704" spans="1:5" x14ac:dyDescent="0.3">
      <c r="A13704" t="s">
        <v>49970</v>
      </c>
      <c r="B13704" t="s">
        <v>49971</v>
      </c>
      <c r="C13704" t="s">
        <v>49972</v>
      </c>
      <c r="E13704" t="s">
        <v>49973</v>
      </c>
    </row>
    <row r="13705" spans="1:5" x14ac:dyDescent="0.3">
      <c r="A13705" t="s">
        <v>49974</v>
      </c>
      <c r="B13705" t="s">
        <v>49975</v>
      </c>
      <c r="C13705" t="s">
        <v>49976</v>
      </c>
      <c r="E13705" t="s">
        <v>49977</v>
      </c>
    </row>
    <row r="13706" spans="1:5" x14ac:dyDescent="0.3">
      <c r="A13706" t="s">
        <v>49978</v>
      </c>
      <c r="B13706" t="s">
        <v>49979</v>
      </c>
      <c r="C13706" t="s">
        <v>49980</v>
      </c>
      <c r="E13706" t="s">
        <v>49981</v>
      </c>
    </row>
    <row r="13707" spans="1:5" x14ac:dyDescent="0.3">
      <c r="A13707" t="s">
        <v>49982</v>
      </c>
      <c r="B13707" t="s">
        <v>49983</v>
      </c>
      <c r="C13707" t="s">
        <v>49984</v>
      </c>
      <c r="E13707" t="s">
        <v>49985</v>
      </c>
    </row>
    <row r="13708" spans="1:5" x14ac:dyDescent="0.3">
      <c r="A13708" t="s">
        <v>49986</v>
      </c>
      <c r="B13708" t="s">
        <v>49983</v>
      </c>
      <c r="C13708" t="s">
        <v>49984</v>
      </c>
      <c r="E13708" t="s">
        <v>49987</v>
      </c>
    </row>
    <row r="13709" spans="1:5" x14ac:dyDescent="0.3">
      <c r="A13709" t="s">
        <v>49988</v>
      </c>
      <c r="B13709" t="s">
        <v>49983</v>
      </c>
      <c r="C13709" t="s">
        <v>11738</v>
      </c>
      <c r="E13709" t="s">
        <v>49989</v>
      </c>
    </row>
    <row r="13710" spans="1:5" x14ac:dyDescent="0.3">
      <c r="A13710" t="s">
        <v>49990</v>
      </c>
      <c r="B13710" t="s">
        <v>49991</v>
      </c>
      <c r="C13710" t="s">
        <v>49992</v>
      </c>
      <c r="E13710" t="s">
        <v>49993</v>
      </c>
    </row>
    <row r="13711" spans="1:5" x14ac:dyDescent="0.3">
      <c r="A13711" t="s">
        <v>49994</v>
      </c>
      <c r="B13711" t="s">
        <v>49995</v>
      </c>
      <c r="C13711" t="s">
        <v>49996</v>
      </c>
      <c r="E13711" t="s">
        <v>49997</v>
      </c>
    </row>
    <row r="13712" spans="1:5" x14ac:dyDescent="0.3">
      <c r="A13712" t="s">
        <v>49998</v>
      </c>
      <c r="B13712" t="s">
        <v>49999</v>
      </c>
      <c r="C13712" t="s">
        <v>11382</v>
      </c>
      <c r="E13712" t="s">
        <v>50000</v>
      </c>
    </row>
    <row r="13713" spans="1:5" x14ac:dyDescent="0.3">
      <c r="A13713" t="s">
        <v>50001</v>
      </c>
      <c r="B13713" t="s">
        <v>49999</v>
      </c>
      <c r="C13713" t="s">
        <v>11382</v>
      </c>
      <c r="E13713" t="s">
        <v>50002</v>
      </c>
    </row>
    <row r="13714" spans="1:5" x14ac:dyDescent="0.3">
      <c r="A13714" t="s">
        <v>50003</v>
      </c>
      <c r="B13714" t="s">
        <v>49999</v>
      </c>
      <c r="C13714" t="s">
        <v>11382</v>
      </c>
      <c r="E13714" t="s">
        <v>50004</v>
      </c>
    </row>
    <row r="13715" spans="1:5" x14ac:dyDescent="0.3">
      <c r="A13715" t="s">
        <v>50005</v>
      </c>
      <c r="B13715" t="s">
        <v>49999</v>
      </c>
      <c r="C13715" t="s">
        <v>11382</v>
      </c>
      <c r="E13715" t="s">
        <v>50006</v>
      </c>
    </row>
    <row r="13716" spans="1:5" x14ac:dyDescent="0.3">
      <c r="A13716" t="s">
        <v>50007</v>
      </c>
      <c r="B13716" t="s">
        <v>50008</v>
      </c>
      <c r="C13716" t="s">
        <v>11747</v>
      </c>
      <c r="E13716" t="s">
        <v>50009</v>
      </c>
    </row>
    <row r="13717" spans="1:5" x14ac:dyDescent="0.3">
      <c r="A13717" t="s">
        <v>50010</v>
      </c>
      <c r="B13717" t="s">
        <v>50008</v>
      </c>
      <c r="C13717" t="s">
        <v>11747</v>
      </c>
      <c r="E13717" t="s">
        <v>50011</v>
      </c>
    </row>
    <row r="13718" spans="1:5" x14ac:dyDescent="0.3">
      <c r="A13718" t="s">
        <v>50012</v>
      </c>
      <c r="B13718" t="s">
        <v>50008</v>
      </c>
      <c r="C13718" t="s">
        <v>11747</v>
      </c>
      <c r="E13718" t="s">
        <v>50013</v>
      </c>
    </row>
    <row r="13719" spans="1:5" x14ac:dyDescent="0.3">
      <c r="A13719" t="s">
        <v>50014</v>
      </c>
      <c r="B13719" t="s">
        <v>50008</v>
      </c>
      <c r="C13719" t="s">
        <v>11747</v>
      </c>
      <c r="E13719" t="s">
        <v>50015</v>
      </c>
    </row>
    <row r="13720" spans="1:5" x14ac:dyDescent="0.3">
      <c r="A13720" t="s">
        <v>50016</v>
      </c>
      <c r="B13720" t="s">
        <v>50008</v>
      </c>
      <c r="C13720" t="s">
        <v>50017</v>
      </c>
      <c r="E13720" t="s">
        <v>50018</v>
      </c>
    </row>
    <row r="13721" spans="1:5" x14ac:dyDescent="0.3">
      <c r="A13721" t="s">
        <v>50019</v>
      </c>
      <c r="B13721" t="s">
        <v>50020</v>
      </c>
      <c r="C13721" t="s">
        <v>42731</v>
      </c>
      <c r="E13721" t="s">
        <v>50021</v>
      </c>
    </row>
    <row r="13722" spans="1:5" x14ac:dyDescent="0.3">
      <c r="A13722" t="s">
        <v>50022</v>
      </c>
      <c r="B13722" t="s">
        <v>50023</v>
      </c>
      <c r="C13722" t="s">
        <v>50024</v>
      </c>
      <c r="E13722" t="s">
        <v>50025</v>
      </c>
    </row>
    <row r="13723" spans="1:5" x14ac:dyDescent="0.3">
      <c r="A13723" t="s">
        <v>50026</v>
      </c>
      <c r="B13723" t="s">
        <v>50023</v>
      </c>
      <c r="C13723" t="s">
        <v>50024</v>
      </c>
      <c r="E13723" t="s">
        <v>50027</v>
      </c>
    </row>
    <row r="13724" spans="1:5" x14ac:dyDescent="0.3">
      <c r="A13724" t="s">
        <v>50028</v>
      </c>
      <c r="B13724" t="s">
        <v>50029</v>
      </c>
      <c r="C13724" t="s">
        <v>11235</v>
      </c>
      <c r="E13724" t="s">
        <v>50030</v>
      </c>
    </row>
    <row r="13725" spans="1:5" x14ac:dyDescent="0.3">
      <c r="A13725" t="s">
        <v>50031</v>
      </c>
      <c r="B13725" t="s">
        <v>50032</v>
      </c>
      <c r="C13725" t="s">
        <v>50033</v>
      </c>
      <c r="E13725" t="s">
        <v>50034</v>
      </c>
    </row>
    <row r="13726" spans="1:5" x14ac:dyDescent="0.3">
      <c r="A13726" t="s">
        <v>50035</v>
      </c>
      <c r="B13726" t="s">
        <v>50036</v>
      </c>
      <c r="C13726" t="s">
        <v>50037</v>
      </c>
      <c r="E13726" t="s">
        <v>50038</v>
      </c>
    </row>
    <row r="13727" spans="1:5" x14ac:dyDescent="0.3">
      <c r="A13727" t="s">
        <v>50039</v>
      </c>
      <c r="B13727" t="s">
        <v>50036</v>
      </c>
      <c r="C13727" t="s">
        <v>50037</v>
      </c>
      <c r="E13727" t="s">
        <v>50040</v>
      </c>
    </row>
    <row r="13728" spans="1:5" x14ac:dyDescent="0.3">
      <c r="A13728" t="s">
        <v>50041</v>
      </c>
      <c r="B13728" t="s">
        <v>50036</v>
      </c>
      <c r="C13728" t="s">
        <v>50037</v>
      </c>
      <c r="E13728" t="s">
        <v>50042</v>
      </c>
    </row>
    <row r="13729" spans="1:5" x14ac:dyDescent="0.3">
      <c r="A13729" t="s">
        <v>50043</v>
      </c>
      <c r="B13729" t="s">
        <v>50036</v>
      </c>
      <c r="C13729" t="s">
        <v>50037</v>
      </c>
      <c r="E13729" t="s">
        <v>50044</v>
      </c>
    </row>
    <row r="13730" spans="1:5" x14ac:dyDescent="0.3">
      <c r="A13730" t="s">
        <v>50045</v>
      </c>
      <c r="B13730" t="s">
        <v>50046</v>
      </c>
      <c r="C13730" t="s">
        <v>50047</v>
      </c>
      <c r="E13730" t="s">
        <v>50048</v>
      </c>
    </row>
    <row r="13731" spans="1:5" x14ac:dyDescent="0.3">
      <c r="A13731" t="s">
        <v>50049</v>
      </c>
      <c r="B13731" t="s">
        <v>50046</v>
      </c>
      <c r="C13731" t="s">
        <v>50047</v>
      </c>
      <c r="E13731" t="s">
        <v>50050</v>
      </c>
    </row>
    <row r="13732" spans="1:5" x14ac:dyDescent="0.3">
      <c r="A13732" t="s">
        <v>50051</v>
      </c>
      <c r="B13732" t="s">
        <v>50046</v>
      </c>
      <c r="C13732" t="s">
        <v>50047</v>
      </c>
      <c r="E13732" t="s">
        <v>50052</v>
      </c>
    </row>
    <row r="13733" spans="1:5" x14ac:dyDescent="0.3">
      <c r="A13733" t="s">
        <v>50053</v>
      </c>
      <c r="B13733" t="s">
        <v>50046</v>
      </c>
      <c r="C13733" t="s">
        <v>50047</v>
      </c>
      <c r="E13733" t="s">
        <v>50054</v>
      </c>
    </row>
    <row r="13734" spans="1:5" x14ac:dyDescent="0.3">
      <c r="A13734" t="s">
        <v>50055</v>
      </c>
      <c r="B13734" t="s">
        <v>50046</v>
      </c>
      <c r="C13734" t="s">
        <v>50047</v>
      </c>
      <c r="E13734" t="s">
        <v>50056</v>
      </c>
    </row>
    <row r="13735" spans="1:5" x14ac:dyDescent="0.3">
      <c r="A13735" t="s">
        <v>50057</v>
      </c>
      <c r="B13735" t="s">
        <v>50046</v>
      </c>
      <c r="C13735" t="s">
        <v>50047</v>
      </c>
      <c r="E13735" t="s">
        <v>50058</v>
      </c>
    </row>
    <row r="13736" spans="1:5" x14ac:dyDescent="0.3">
      <c r="A13736" t="s">
        <v>50059</v>
      </c>
      <c r="B13736" t="s">
        <v>50060</v>
      </c>
      <c r="C13736" t="s">
        <v>50061</v>
      </c>
      <c r="E13736" t="s">
        <v>50062</v>
      </c>
    </row>
    <row r="13737" spans="1:5" x14ac:dyDescent="0.3">
      <c r="A13737" t="s">
        <v>50063</v>
      </c>
      <c r="B13737" t="s">
        <v>50060</v>
      </c>
      <c r="C13737" t="s">
        <v>50061</v>
      </c>
      <c r="E13737" t="s">
        <v>50064</v>
      </c>
    </row>
    <row r="13738" spans="1:5" x14ac:dyDescent="0.3">
      <c r="A13738" t="s">
        <v>50065</v>
      </c>
      <c r="B13738" t="s">
        <v>50060</v>
      </c>
      <c r="C13738" t="s">
        <v>49787</v>
      </c>
      <c r="E13738" t="s">
        <v>50066</v>
      </c>
    </row>
    <row r="13739" spans="1:5" x14ac:dyDescent="0.3">
      <c r="A13739" t="s">
        <v>50067</v>
      </c>
      <c r="B13739" t="s">
        <v>50068</v>
      </c>
      <c r="C13739" t="s">
        <v>11724</v>
      </c>
      <c r="E13739" t="s">
        <v>50069</v>
      </c>
    </row>
    <row r="13740" spans="1:5" x14ac:dyDescent="0.3">
      <c r="A13740" t="s">
        <v>50070</v>
      </c>
      <c r="B13740" t="s">
        <v>50068</v>
      </c>
      <c r="C13740" t="s">
        <v>11724</v>
      </c>
      <c r="E13740" t="s">
        <v>50071</v>
      </c>
    </row>
    <row r="13741" spans="1:5" x14ac:dyDescent="0.3">
      <c r="A13741" t="s">
        <v>50072</v>
      </c>
      <c r="B13741" t="s">
        <v>50068</v>
      </c>
      <c r="C13741" t="s">
        <v>11724</v>
      </c>
      <c r="E13741" t="s">
        <v>50073</v>
      </c>
    </row>
    <row r="13742" spans="1:5" x14ac:dyDescent="0.3">
      <c r="A13742" t="s">
        <v>50074</v>
      </c>
      <c r="B13742" t="s">
        <v>50068</v>
      </c>
      <c r="C13742" t="s">
        <v>11724</v>
      </c>
      <c r="E13742" t="s">
        <v>50075</v>
      </c>
    </row>
    <row r="13743" spans="1:5" x14ac:dyDescent="0.3">
      <c r="A13743" t="s">
        <v>50076</v>
      </c>
      <c r="B13743" t="s">
        <v>50068</v>
      </c>
      <c r="C13743" t="s">
        <v>11724</v>
      </c>
      <c r="E13743" t="s">
        <v>50077</v>
      </c>
    </row>
    <row r="13744" spans="1:5" x14ac:dyDescent="0.3">
      <c r="A13744" t="s">
        <v>50078</v>
      </c>
      <c r="B13744" t="s">
        <v>50068</v>
      </c>
      <c r="C13744" t="s">
        <v>11724</v>
      </c>
      <c r="E13744" t="s">
        <v>50079</v>
      </c>
    </row>
    <row r="13745" spans="1:5" x14ac:dyDescent="0.3">
      <c r="A13745" t="s">
        <v>50080</v>
      </c>
      <c r="B13745" t="s">
        <v>50068</v>
      </c>
      <c r="C13745" t="s">
        <v>11724</v>
      </c>
      <c r="E13745" t="s">
        <v>50081</v>
      </c>
    </row>
    <row r="13746" spans="1:5" x14ac:dyDescent="0.3">
      <c r="A13746" t="s">
        <v>50082</v>
      </c>
      <c r="B13746" t="s">
        <v>50068</v>
      </c>
      <c r="C13746" t="s">
        <v>11724</v>
      </c>
      <c r="E13746" t="s">
        <v>50083</v>
      </c>
    </row>
    <row r="13747" spans="1:5" x14ac:dyDescent="0.3">
      <c r="A13747" t="s">
        <v>50084</v>
      </c>
      <c r="B13747" t="s">
        <v>50068</v>
      </c>
      <c r="C13747" t="s">
        <v>11724</v>
      </c>
      <c r="E13747" t="s">
        <v>50085</v>
      </c>
    </row>
    <row r="13748" spans="1:5" x14ac:dyDescent="0.3">
      <c r="A13748" t="s">
        <v>50086</v>
      </c>
      <c r="B13748" t="s">
        <v>50068</v>
      </c>
      <c r="C13748" t="s">
        <v>11724</v>
      </c>
      <c r="E13748" t="s">
        <v>50087</v>
      </c>
    </row>
    <row r="13749" spans="1:5" x14ac:dyDescent="0.3">
      <c r="A13749" t="s">
        <v>50088</v>
      </c>
      <c r="B13749" t="s">
        <v>50068</v>
      </c>
      <c r="C13749" t="s">
        <v>11724</v>
      </c>
      <c r="E13749" t="s">
        <v>50089</v>
      </c>
    </row>
    <row r="13750" spans="1:5" x14ac:dyDescent="0.3">
      <c r="A13750" t="s">
        <v>50090</v>
      </c>
      <c r="B13750" t="s">
        <v>50068</v>
      </c>
      <c r="C13750" t="s">
        <v>11724</v>
      </c>
      <c r="E13750" t="s">
        <v>50091</v>
      </c>
    </row>
    <row r="13751" spans="1:5" x14ac:dyDescent="0.3">
      <c r="A13751" t="s">
        <v>50092</v>
      </c>
      <c r="B13751" t="s">
        <v>50068</v>
      </c>
      <c r="C13751" t="s">
        <v>11724</v>
      </c>
      <c r="E13751" t="s">
        <v>50093</v>
      </c>
    </row>
    <row r="13752" spans="1:5" x14ac:dyDescent="0.3">
      <c r="A13752" t="s">
        <v>50094</v>
      </c>
      <c r="B13752" t="s">
        <v>50068</v>
      </c>
      <c r="C13752" t="s">
        <v>11724</v>
      </c>
      <c r="E13752" t="s">
        <v>50095</v>
      </c>
    </row>
    <row r="13753" spans="1:5" x14ac:dyDescent="0.3">
      <c r="A13753" t="s">
        <v>50096</v>
      </c>
      <c r="B13753" t="s">
        <v>50068</v>
      </c>
      <c r="C13753" t="s">
        <v>11724</v>
      </c>
      <c r="E13753" t="s">
        <v>50097</v>
      </c>
    </row>
    <row r="13754" spans="1:5" x14ac:dyDescent="0.3">
      <c r="A13754" t="s">
        <v>50098</v>
      </c>
      <c r="B13754" t="s">
        <v>50099</v>
      </c>
      <c r="C13754" t="s">
        <v>50100</v>
      </c>
      <c r="E13754" t="s">
        <v>50101</v>
      </c>
    </row>
    <row r="13755" spans="1:5" x14ac:dyDescent="0.3">
      <c r="A13755" t="s">
        <v>50102</v>
      </c>
      <c r="B13755" t="s">
        <v>50099</v>
      </c>
      <c r="C13755" t="s">
        <v>50100</v>
      </c>
      <c r="E13755" t="s">
        <v>50103</v>
      </c>
    </row>
    <row r="13756" spans="1:5" x14ac:dyDescent="0.3">
      <c r="A13756" t="s">
        <v>50104</v>
      </c>
      <c r="B13756" t="s">
        <v>50099</v>
      </c>
      <c r="C13756" t="s">
        <v>50100</v>
      </c>
      <c r="E13756" t="s">
        <v>50105</v>
      </c>
    </row>
    <row r="13757" spans="1:5" x14ac:dyDescent="0.3">
      <c r="A13757" t="s">
        <v>50106</v>
      </c>
      <c r="B13757" t="s">
        <v>50099</v>
      </c>
      <c r="C13757" t="s">
        <v>50100</v>
      </c>
      <c r="E13757" t="s">
        <v>50107</v>
      </c>
    </row>
    <row r="13758" spans="1:5" x14ac:dyDescent="0.3">
      <c r="A13758" t="s">
        <v>50108</v>
      </c>
      <c r="B13758" t="s">
        <v>50099</v>
      </c>
      <c r="C13758" t="s">
        <v>50100</v>
      </c>
      <c r="E13758" t="s">
        <v>50109</v>
      </c>
    </row>
    <row r="13759" spans="1:5" x14ac:dyDescent="0.3">
      <c r="A13759" t="s">
        <v>50110</v>
      </c>
      <c r="B13759" t="s">
        <v>50099</v>
      </c>
      <c r="C13759" t="s">
        <v>50100</v>
      </c>
      <c r="E13759" t="s">
        <v>50111</v>
      </c>
    </row>
    <row r="13760" spans="1:5" x14ac:dyDescent="0.3">
      <c r="A13760" t="s">
        <v>50112</v>
      </c>
      <c r="B13760" t="s">
        <v>50113</v>
      </c>
      <c r="C13760" t="s">
        <v>50114</v>
      </c>
      <c r="E13760" t="s">
        <v>50115</v>
      </c>
    </row>
    <row r="13761" spans="1:5" x14ac:dyDescent="0.3">
      <c r="A13761" t="s">
        <v>50116</v>
      </c>
      <c r="B13761" t="s">
        <v>50117</v>
      </c>
      <c r="C13761" t="s">
        <v>50118</v>
      </c>
      <c r="E13761" t="s">
        <v>50119</v>
      </c>
    </row>
    <row r="13762" spans="1:5" x14ac:dyDescent="0.3">
      <c r="A13762" t="s">
        <v>50120</v>
      </c>
      <c r="B13762" t="s">
        <v>50117</v>
      </c>
      <c r="C13762" t="s">
        <v>50118</v>
      </c>
      <c r="E13762" t="s">
        <v>50121</v>
      </c>
    </row>
    <row r="13763" spans="1:5" x14ac:dyDescent="0.3">
      <c r="A13763" t="s">
        <v>50122</v>
      </c>
      <c r="B13763" t="s">
        <v>50117</v>
      </c>
      <c r="C13763" t="s">
        <v>50118</v>
      </c>
      <c r="E13763" t="s">
        <v>50123</v>
      </c>
    </row>
    <row r="13764" spans="1:5" x14ac:dyDescent="0.3">
      <c r="A13764" t="s">
        <v>50124</v>
      </c>
      <c r="B13764" t="s">
        <v>50117</v>
      </c>
      <c r="C13764" t="s">
        <v>50118</v>
      </c>
      <c r="E13764" t="s">
        <v>50125</v>
      </c>
    </row>
    <row r="13765" spans="1:5" x14ac:dyDescent="0.3">
      <c r="A13765" t="s">
        <v>50126</v>
      </c>
      <c r="B13765" t="s">
        <v>50117</v>
      </c>
      <c r="C13765" t="s">
        <v>50118</v>
      </c>
      <c r="E13765" t="s">
        <v>50127</v>
      </c>
    </row>
    <row r="13766" spans="1:5" x14ac:dyDescent="0.3">
      <c r="A13766" t="s">
        <v>50128</v>
      </c>
      <c r="B13766" t="s">
        <v>50129</v>
      </c>
      <c r="C13766" t="s">
        <v>50130</v>
      </c>
      <c r="E13766" t="s">
        <v>50131</v>
      </c>
    </row>
    <row r="13767" spans="1:5" x14ac:dyDescent="0.3">
      <c r="A13767" t="s">
        <v>50132</v>
      </c>
      <c r="B13767" t="s">
        <v>50133</v>
      </c>
      <c r="C13767" t="s">
        <v>49391</v>
      </c>
      <c r="E13767" t="s">
        <v>49391</v>
      </c>
    </row>
    <row r="13768" spans="1:5" x14ac:dyDescent="0.3">
      <c r="A13768" t="s">
        <v>50134</v>
      </c>
      <c r="B13768" t="s">
        <v>50135</v>
      </c>
      <c r="C13768" t="s">
        <v>50136</v>
      </c>
      <c r="E13768" t="s">
        <v>50137</v>
      </c>
    </row>
    <row r="13769" spans="1:5" x14ac:dyDescent="0.3">
      <c r="A13769" t="s">
        <v>50138</v>
      </c>
      <c r="B13769" t="s">
        <v>50139</v>
      </c>
      <c r="C13769" t="s">
        <v>50140</v>
      </c>
      <c r="E13769" t="s">
        <v>50141</v>
      </c>
    </row>
    <row r="13770" spans="1:5" x14ac:dyDescent="0.3">
      <c r="A13770" t="s">
        <v>50142</v>
      </c>
      <c r="B13770" t="s">
        <v>50139</v>
      </c>
      <c r="C13770" t="s">
        <v>50143</v>
      </c>
      <c r="E13770" t="s">
        <v>50144</v>
      </c>
    </row>
    <row r="13771" spans="1:5" x14ac:dyDescent="0.3">
      <c r="A13771" t="s">
        <v>50145</v>
      </c>
      <c r="B13771" t="s">
        <v>50139</v>
      </c>
      <c r="C13771" t="s">
        <v>50143</v>
      </c>
      <c r="E13771" t="s">
        <v>50146</v>
      </c>
    </row>
    <row r="13772" spans="1:5" x14ac:dyDescent="0.3">
      <c r="A13772" t="s">
        <v>50147</v>
      </c>
      <c r="B13772" t="s">
        <v>50139</v>
      </c>
      <c r="C13772" t="s">
        <v>50143</v>
      </c>
      <c r="E13772" t="s">
        <v>50148</v>
      </c>
    </row>
    <row r="13773" spans="1:5" x14ac:dyDescent="0.3">
      <c r="A13773" t="s">
        <v>50149</v>
      </c>
      <c r="B13773" t="s">
        <v>50139</v>
      </c>
      <c r="C13773" t="s">
        <v>50143</v>
      </c>
      <c r="E13773" t="s">
        <v>50150</v>
      </c>
    </row>
    <row r="13774" spans="1:5" x14ac:dyDescent="0.3">
      <c r="A13774" t="s">
        <v>50151</v>
      </c>
      <c r="B13774" t="s">
        <v>50139</v>
      </c>
      <c r="C13774" t="s">
        <v>50143</v>
      </c>
      <c r="E13774" t="s">
        <v>50152</v>
      </c>
    </row>
    <row r="13775" spans="1:5" x14ac:dyDescent="0.3">
      <c r="A13775" t="s">
        <v>50153</v>
      </c>
      <c r="B13775" t="s">
        <v>50139</v>
      </c>
      <c r="C13775" t="s">
        <v>50143</v>
      </c>
      <c r="E13775" t="s">
        <v>50154</v>
      </c>
    </row>
    <row r="13776" spans="1:5" x14ac:dyDescent="0.3">
      <c r="A13776" t="s">
        <v>50155</v>
      </c>
      <c r="B13776" t="s">
        <v>50139</v>
      </c>
      <c r="C13776" t="s">
        <v>50143</v>
      </c>
      <c r="E13776" t="s">
        <v>50156</v>
      </c>
    </row>
    <row r="13777" spans="1:5" x14ac:dyDescent="0.3">
      <c r="A13777" t="s">
        <v>50157</v>
      </c>
      <c r="B13777" t="s">
        <v>50139</v>
      </c>
      <c r="C13777" t="s">
        <v>50143</v>
      </c>
      <c r="E13777" t="s">
        <v>50158</v>
      </c>
    </row>
    <row r="13778" spans="1:5" x14ac:dyDescent="0.3">
      <c r="A13778" t="s">
        <v>50159</v>
      </c>
      <c r="B13778" t="s">
        <v>50139</v>
      </c>
      <c r="C13778" t="s">
        <v>50143</v>
      </c>
      <c r="E13778" t="s">
        <v>50160</v>
      </c>
    </row>
    <row r="13779" spans="1:5" x14ac:dyDescent="0.3">
      <c r="A13779" t="s">
        <v>50161</v>
      </c>
      <c r="B13779" t="s">
        <v>50139</v>
      </c>
      <c r="C13779" t="s">
        <v>50143</v>
      </c>
      <c r="E13779" t="s">
        <v>50162</v>
      </c>
    </row>
    <row r="13780" spans="1:5" x14ac:dyDescent="0.3">
      <c r="A13780" t="s">
        <v>50163</v>
      </c>
      <c r="B13780" t="s">
        <v>50164</v>
      </c>
      <c r="C13780" t="s">
        <v>50140</v>
      </c>
      <c r="E13780" t="s">
        <v>50165</v>
      </c>
    </row>
    <row r="13781" spans="1:5" x14ac:dyDescent="0.3">
      <c r="A13781" t="s">
        <v>50166</v>
      </c>
      <c r="B13781" t="s">
        <v>50167</v>
      </c>
      <c r="C13781" t="s">
        <v>50168</v>
      </c>
      <c r="E13781" t="s">
        <v>50169</v>
      </c>
    </row>
    <row r="13782" spans="1:5" x14ac:dyDescent="0.3">
      <c r="A13782" t="s">
        <v>50170</v>
      </c>
      <c r="B13782" t="s">
        <v>50167</v>
      </c>
      <c r="C13782" t="s">
        <v>50168</v>
      </c>
      <c r="E13782" t="s">
        <v>50171</v>
      </c>
    </row>
    <row r="13783" spans="1:5" x14ac:dyDescent="0.3">
      <c r="A13783" t="s">
        <v>50172</v>
      </c>
      <c r="B13783" t="s">
        <v>50173</v>
      </c>
      <c r="C13783" t="s">
        <v>49889</v>
      </c>
      <c r="E13783" t="s">
        <v>50174</v>
      </c>
    </row>
    <row r="13784" spans="1:5" x14ac:dyDescent="0.3">
      <c r="A13784" t="s">
        <v>50175</v>
      </c>
      <c r="B13784" t="s">
        <v>50173</v>
      </c>
      <c r="C13784" t="s">
        <v>49889</v>
      </c>
      <c r="E13784" t="s">
        <v>50176</v>
      </c>
    </row>
    <row r="13785" spans="1:5" x14ac:dyDescent="0.3">
      <c r="A13785" t="s">
        <v>50177</v>
      </c>
      <c r="B13785" t="s">
        <v>50173</v>
      </c>
      <c r="C13785" t="s">
        <v>49889</v>
      </c>
      <c r="E13785" t="s">
        <v>50178</v>
      </c>
    </row>
    <row r="13786" spans="1:5" x14ac:dyDescent="0.3">
      <c r="A13786" t="s">
        <v>50179</v>
      </c>
      <c r="B13786" t="s">
        <v>50173</v>
      </c>
      <c r="C13786" t="s">
        <v>49889</v>
      </c>
      <c r="E13786" t="s">
        <v>50180</v>
      </c>
    </row>
    <row r="13787" spans="1:5" x14ac:dyDescent="0.3">
      <c r="A13787" t="s">
        <v>50181</v>
      </c>
      <c r="B13787" t="s">
        <v>50173</v>
      </c>
      <c r="C13787" t="s">
        <v>49889</v>
      </c>
      <c r="E13787" t="s">
        <v>50182</v>
      </c>
    </row>
    <row r="13788" spans="1:5" x14ac:dyDescent="0.3">
      <c r="A13788" t="s">
        <v>50183</v>
      </c>
      <c r="B13788" t="s">
        <v>50173</v>
      </c>
      <c r="C13788" t="s">
        <v>49889</v>
      </c>
      <c r="E13788" t="s">
        <v>50184</v>
      </c>
    </row>
    <row r="13789" spans="1:5" x14ac:dyDescent="0.3">
      <c r="A13789" t="s">
        <v>50185</v>
      </c>
      <c r="B13789" t="s">
        <v>50186</v>
      </c>
      <c r="C13789" t="s">
        <v>50187</v>
      </c>
      <c r="E13789" t="s">
        <v>50188</v>
      </c>
    </row>
    <row r="13790" spans="1:5" x14ac:dyDescent="0.3">
      <c r="A13790" t="s">
        <v>50189</v>
      </c>
      <c r="B13790" t="s">
        <v>50186</v>
      </c>
      <c r="C13790" t="s">
        <v>50187</v>
      </c>
      <c r="E13790" t="s">
        <v>50190</v>
      </c>
    </row>
    <row r="13791" spans="1:5" x14ac:dyDescent="0.3">
      <c r="A13791" t="s">
        <v>50191</v>
      </c>
      <c r="B13791" t="s">
        <v>50192</v>
      </c>
      <c r="C13791" t="s">
        <v>49924</v>
      </c>
      <c r="E13791" t="s">
        <v>50193</v>
      </c>
    </row>
    <row r="13792" spans="1:5" x14ac:dyDescent="0.3">
      <c r="A13792" t="s">
        <v>50194</v>
      </c>
      <c r="B13792" t="s">
        <v>50195</v>
      </c>
      <c r="C13792" t="s">
        <v>50196</v>
      </c>
      <c r="E13792" t="s">
        <v>50197</v>
      </c>
    </row>
    <row r="13793" spans="1:5" x14ac:dyDescent="0.3">
      <c r="A13793" t="s">
        <v>50198</v>
      </c>
      <c r="B13793" t="s">
        <v>50199</v>
      </c>
      <c r="C13793" t="s">
        <v>50200</v>
      </c>
      <c r="E13793" t="s">
        <v>50201</v>
      </c>
    </row>
    <row r="13794" spans="1:5" x14ac:dyDescent="0.3">
      <c r="A13794" t="s">
        <v>50202</v>
      </c>
      <c r="B13794" t="s">
        <v>50199</v>
      </c>
      <c r="C13794" t="s">
        <v>50200</v>
      </c>
      <c r="E13794" t="s">
        <v>50203</v>
      </c>
    </row>
    <row r="13795" spans="1:5" x14ac:dyDescent="0.3">
      <c r="A13795" t="s">
        <v>50204</v>
      </c>
      <c r="B13795" t="s">
        <v>50199</v>
      </c>
      <c r="C13795" t="s">
        <v>50200</v>
      </c>
      <c r="E13795" t="s">
        <v>50205</v>
      </c>
    </row>
    <row r="13796" spans="1:5" x14ac:dyDescent="0.3">
      <c r="A13796" t="s">
        <v>50206</v>
      </c>
      <c r="B13796" t="s">
        <v>50207</v>
      </c>
      <c r="C13796" t="s">
        <v>50208</v>
      </c>
      <c r="E13796" t="s">
        <v>50209</v>
      </c>
    </row>
    <row r="13797" spans="1:5" x14ac:dyDescent="0.3">
      <c r="A13797" t="s">
        <v>50210</v>
      </c>
      <c r="B13797" t="s">
        <v>50211</v>
      </c>
      <c r="C13797" t="s">
        <v>50212</v>
      </c>
      <c r="E13797" t="s">
        <v>50213</v>
      </c>
    </row>
    <row r="13798" spans="1:5" x14ac:dyDescent="0.3">
      <c r="A13798" t="s">
        <v>50214</v>
      </c>
      <c r="B13798" t="s">
        <v>50215</v>
      </c>
      <c r="C13798" t="s">
        <v>10569</v>
      </c>
      <c r="E13798" t="s">
        <v>50216</v>
      </c>
    </row>
    <row r="13799" spans="1:5" x14ac:dyDescent="0.3">
      <c r="A13799" t="s">
        <v>50217</v>
      </c>
      <c r="B13799" t="s">
        <v>50215</v>
      </c>
      <c r="C13799" t="s">
        <v>50218</v>
      </c>
      <c r="E13799" t="s">
        <v>50219</v>
      </c>
    </row>
    <row r="13800" spans="1:5" x14ac:dyDescent="0.3">
      <c r="A13800" t="s">
        <v>50220</v>
      </c>
      <c r="B13800" t="s">
        <v>50215</v>
      </c>
      <c r="C13800" t="s">
        <v>50221</v>
      </c>
      <c r="E13800" t="s">
        <v>50222</v>
      </c>
    </row>
    <row r="13801" spans="1:5" x14ac:dyDescent="0.3">
      <c r="A13801" t="s">
        <v>50223</v>
      </c>
      <c r="B13801" t="s">
        <v>50215</v>
      </c>
      <c r="C13801" t="s">
        <v>50224</v>
      </c>
      <c r="E13801" t="s">
        <v>50225</v>
      </c>
    </row>
    <row r="13802" spans="1:5" x14ac:dyDescent="0.3">
      <c r="A13802" t="s">
        <v>50226</v>
      </c>
      <c r="B13802" t="s">
        <v>50215</v>
      </c>
      <c r="C13802" t="s">
        <v>50227</v>
      </c>
      <c r="E13802" t="s">
        <v>50228</v>
      </c>
    </row>
    <row r="13803" spans="1:5" x14ac:dyDescent="0.3">
      <c r="A13803" t="s">
        <v>50229</v>
      </c>
      <c r="B13803" t="s">
        <v>50215</v>
      </c>
      <c r="C13803" t="s">
        <v>50230</v>
      </c>
      <c r="E13803" t="s">
        <v>50231</v>
      </c>
    </row>
    <row r="13804" spans="1:5" x14ac:dyDescent="0.3">
      <c r="A13804" t="s">
        <v>50232</v>
      </c>
      <c r="B13804" t="s">
        <v>50215</v>
      </c>
      <c r="C13804" t="s">
        <v>10569</v>
      </c>
      <c r="E13804" t="s">
        <v>50233</v>
      </c>
    </row>
    <row r="13805" spans="1:5" x14ac:dyDescent="0.3">
      <c r="A13805" t="s">
        <v>50234</v>
      </c>
      <c r="B13805" t="s">
        <v>50235</v>
      </c>
      <c r="C13805" t="s">
        <v>50236</v>
      </c>
      <c r="E13805" t="s">
        <v>50237</v>
      </c>
    </row>
    <row r="13806" spans="1:5" x14ac:dyDescent="0.3">
      <c r="A13806" t="s">
        <v>50238</v>
      </c>
      <c r="B13806" t="s">
        <v>50239</v>
      </c>
      <c r="C13806" t="s">
        <v>50240</v>
      </c>
      <c r="E13806" t="s">
        <v>50241</v>
      </c>
    </row>
    <row r="13807" spans="1:5" x14ac:dyDescent="0.3">
      <c r="A13807" t="s">
        <v>50242</v>
      </c>
      <c r="B13807" t="s">
        <v>50239</v>
      </c>
      <c r="C13807" t="s">
        <v>7907</v>
      </c>
      <c r="E13807" t="s">
        <v>50243</v>
      </c>
    </row>
    <row r="13808" spans="1:5" x14ac:dyDescent="0.3">
      <c r="A13808" t="s">
        <v>50244</v>
      </c>
      <c r="B13808" t="s">
        <v>50245</v>
      </c>
      <c r="C13808" t="s">
        <v>4798</v>
      </c>
      <c r="E13808" t="s">
        <v>50246</v>
      </c>
    </row>
    <row r="13809" spans="1:5" x14ac:dyDescent="0.3">
      <c r="A13809" t="s">
        <v>50247</v>
      </c>
      <c r="B13809" t="s">
        <v>50248</v>
      </c>
      <c r="C13809" t="s">
        <v>49942</v>
      </c>
      <c r="E13809" t="s">
        <v>50249</v>
      </c>
    </row>
    <row r="13810" spans="1:5" x14ac:dyDescent="0.3">
      <c r="A13810" t="s">
        <v>50250</v>
      </c>
      <c r="B13810" t="s">
        <v>50248</v>
      </c>
      <c r="C13810" t="s">
        <v>49942</v>
      </c>
      <c r="E13810" t="s">
        <v>50251</v>
      </c>
    </row>
    <row r="13811" spans="1:5" x14ac:dyDescent="0.3">
      <c r="A13811" t="s">
        <v>50252</v>
      </c>
      <c r="B13811" t="s">
        <v>50253</v>
      </c>
      <c r="C13811" t="s">
        <v>18388</v>
      </c>
      <c r="E13811" t="s">
        <v>18389</v>
      </c>
    </row>
    <row r="13812" spans="1:5" x14ac:dyDescent="0.3">
      <c r="A13812" t="s">
        <v>50254</v>
      </c>
      <c r="B13812" t="s">
        <v>50253</v>
      </c>
      <c r="C13812" t="s">
        <v>11734</v>
      </c>
      <c r="E13812" t="s">
        <v>50255</v>
      </c>
    </row>
    <row r="13813" spans="1:5" x14ac:dyDescent="0.3">
      <c r="A13813" t="s">
        <v>50256</v>
      </c>
      <c r="B13813" t="s">
        <v>50257</v>
      </c>
      <c r="C13813" t="s">
        <v>7916</v>
      </c>
      <c r="E13813" t="s">
        <v>50258</v>
      </c>
    </row>
    <row r="13814" spans="1:5" x14ac:dyDescent="0.3">
      <c r="A13814" t="s">
        <v>50259</v>
      </c>
      <c r="B13814" t="s">
        <v>50260</v>
      </c>
      <c r="C13814" t="s">
        <v>50261</v>
      </c>
      <c r="E13814" t="s">
        <v>50262</v>
      </c>
    </row>
    <row r="13815" spans="1:5" x14ac:dyDescent="0.3">
      <c r="A13815" t="s">
        <v>50263</v>
      </c>
      <c r="B13815" t="s">
        <v>50264</v>
      </c>
      <c r="C13815" t="s">
        <v>50265</v>
      </c>
      <c r="E13815" t="s">
        <v>50266</v>
      </c>
    </row>
    <row r="13816" spans="1:5" x14ac:dyDescent="0.3">
      <c r="A13816" t="s">
        <v>50267</v>
      </c>
      <c r="B13816" t="s">
        <v>50268</v>
      </c>
      <c r="C13816" t="s">
        <v>50269</v>
      </c>
      <c r="E13816" t="s">
        <v>50270</v>
      </c>
    </row>
    <row r="13817" spans="1:5" x14ac:dyDescent="0.3">
      <c r="A13817" t="s">
        <v>50271</v>
      </c>
      <c r="B13817" t="s">
        <v>50272</v>
      </c>
      <c r="C13817" t="s">
        <v>49948</v>
      </c>
      <c r="E13817" t="s">
        <v>50273</v>
      </c>
    </row>
    <row r="13818" spans="1:5" x14ac:dyDescent="0.3">
      <c r="A13818" t="s">
        <v>50274</v>
      </c>
      <c r="B13818" t="s">
        <v>50272</v>
      </c>
      <c r="C13818" t="s">
        <v>49948</v>
      </c>
      <c r="E13818" t="s">
        <v>50275</v>
      </c>
    </row>
    <row r="13819" spans="1:5" x14ac:dyDescent="0.3">
      <c r="A13819" t="s">
        <v>50276</v>
      </c>
      <c r="B13819" t="s">
        <v>50272</v>
      </c>
      <c r="C13819" t="s">
        <v>49948</v>
      </c>
      <c r="E13819" t="s">
        <v>50277</v>
      </c>
    </row>
    <row r="13820" spans="1:5" x14ac:dyDescent="0.3">
      <c r="A13820" t="s">
        <v>50278</v>
      </c>
      <c r="B13820" t="s">
        <v>50272</v>
      </c>
      <c r="C13820" t="s">
        <v>49948</v>
      </c>
      <c r="E13820" t="s">
        <v>50279</v>
      </c>
    </row>
    <row r="13821" spans="1:5" x14ac:dyDescent="0.3">
      <c r="A13821" t="s">
        <v>50280</v>
      </c>
      <c r="B13821" t="s">
        <v>50272</v>
      </c>
      <c r="C13821" t="s">
        <v>49948</v>
      </c>
      <c r="E13821" t="s">
        <v>50281</v>
      </c>
    </row>
    <row r="13822" spans="1:5" x14ac:dyDescent="0.3">
      <c r="A13822" t="s">
        <v>50282</v>
      </c>
      <c r="B13822" t="s">
        <v>50272</v>
      </c>
      <c r="C13822" t="s">
        <v>49948</v>
      </c>
      <c r="E13822" t="s">
        <v>50283</v>
      </c>
    </row>
    <row r="13823" spans="1:5" x14ac:dyDescent="0.3">
      <c r="A13823" t="s">
        <v>50284</v>
      </c>
      <c r="B13823" t="s">
        <v>50272</v>
      </c>
      <c r="C13823" t="s">
        <v>49948</v>
      </c>
      <c r="E13823" t="s">
        <v>50285</v>
      </c>
    </row>
    <row r="13824" spans="1:5" x14ac:dyDescent="0.3">
      <c r="A13824" t="s">
        <v>50286</v>
      </c>
      <c r="B13824" t="s">
        <v>50272</v>
      </c>
      <c r="C13824" t="s">
        <v>49948</v>
      </c>
      <c r="E13824" t="s">
        <v>50287</v>
      </c>
    </row>
    <row r="13825" spans="1:5" x14ac:dyDescent="0.3">
      <c r="A13825" t="s">
        <v>50288</v>
      </c>
      <c r="B13825" t="s">
        <v>50272</v>
      </c>
      <c r="C13825" t="s">
        <v>49948</v>
      </c>
      <c r="E13825" t="s">
        <v>50289</v>
      </c>
    </row>
    <row r="13826" spans="1:5" x14ac:dyDescent="0.3">
      <c r="A13826" t="s">
        <v>50290</v>
      </c>
      <c r="B13826" t="s">
        <v>50272</v>
      </c>
      <c r="C13826" t="s">
        <v>49948</v>
      </c>
      <c r="E13826" t="s">
        <v>50291</v>
      </c>
    </row>
    <row r="13827" spans="1:5" x14ac:dyDescent="0.3">
      <c r="A13827" t="s">
        <v>50292</v>
      </c>
      <c r="B13827" t="s">
        <v>50293</v>
      </c>
      <c r="C13827" t="s">
        <v>11756</v>
      </c>
      <c r="E13827" t="s">
        <v>50294</v>
      </c>
    </row>
    <row r="13828" spans="1:5" x14ac:dyDescent="0.3">
      <c r="A13828" t="s">
        <v>50295</v>
      </c>
      <c r="B13828" t="s">
        <v>50293</v>
      </c>
      <c r="C13828" t="s">
        <v>11756</v>
      </c>
      <c r="E13828" t="s">
        <v>50296</v>
      </c>
    </row>
    <row r="13829" spans="1:5" x14ac:dyDescent="0.3">
      <c r="A13829" t="s">
        <v>50297</v>
      </c>
      <c r="B13829" t="s">
        <v>50293</v>
      </c>
      <c r="C13829" t="s">
        <v>11756</v>
      </c>
      <c r="E13829" t="s">
        <v>50298</v>
      </c>
    </row>
    <row r="13830" spans="1:5" x14ac:dyDescent="0.3">
      <c r="A13830" t="s">
        <v>50299</v>
      </c>
      <c r="B13830" t="s">
        <v>50293</v>
      </c>
      <c r="C13830" t="s">
        <v>11756</v>
      </c>
      <c r="E13830" t="s">
        <v>50300</v>
      </c>
    </row>
    <row r="13831" spans="1:5" x14ac:dyDescent="0.3">
      <c r="A13831" t="s">
        <v>50301</v>
      </c>
      <c r="B13831" t="s">
        <v>50293</v>
      </c>
      <c r="C13831" t="s">
        <v>11756</v>
      </c>
      <c r="E13831" t="s">
        <v>50302</v>
      </c>
    </row>
    <row r="13832" spans="1:5" x14ac:dyDescent="0.3">
      <c r="A13832" t="s">
        <v>50303</v>
      </c>
      <c r="B13832" t="s">
        <v>50304</v>
      </c>
      <c r="C13832" t="s">
        <v>50305</v>
      </c>
      <c r="E13832" t="s">
        <v>50306</v>
      </c>
    </row>
    <row r="13833" spans="1:5" x14ac:dyDescent="0.3">
      <c r="A13833" t="s">
        <v>50307</v>
      </c>
      <c r="B13833" t="s">
        <v>50308</v>
      </c>
      <c r="C13833" t="s">
        <v>50309</v>
      </c>
      <c r="E13833" t="s">
        <v>50310</v>
      </c>
    </row>
    <row r="13834" spans="1:5" x14ac:dyDescent="0.3">
      <c r="A13834" t="s">
        <v>50311</v>
      </c>
      <c r="B13834" t="s">
        <v>50312</v>
      </c>
      <c r="C13834" t="s">
        <v>50313</v>
      </c>
      <c r="E13834" t="s">
        <v>50314</v>
      </c>
    </row>
    <row r="13835" spans="1:5" x14ac:dyDescent="0.3">
      <c r="A13835" t="s">
        <v>50315</v>
      </c>
      <c r="B13835" t="s">
        <v>50316</v>
      </c>
      <c r="C13835" t="s">
        <v>50317</v>
      </c>
      <c r="E13835" t="s">
        <v>50318</v>
      </c>
    </row>
    <row r="13836" spans="1:5" x14ac:dyDescent="0.3">
      <c r="A13836" t="s">
        <v>50319</v>
      </c>
      <c r="B13836" t="s">
        <v>50320</v>
      </c>
      <c r="C13836" t="s">
        <v>50100</v>
      </c>
      <c r="E13836" t="s">
        <v>50321</v>
      </c>
    </row>
    <row r="13837" spans="1:5" x14ac:dyDescent="0.3">
      <c r="A13837" t="s">
        <v>50322</v>
      </c>
      <c r="B13837" t="s">
        <v>50320</v>
      </c>
      <c r="C13837" t="s">
        <v>50100</v>
      </c>
      <c r="E13837" t="s">
        <v>50323</v>
      </c>
    </row>
    <row r="13838" spans="1:5" x14ac:dyDescent="0.3">
      <c r="A13838" t="s">
        <v>50324</v>
      </c>
      <c r="B13838" t="s">
        <v>50325</v>
      </c>
      <c r="C13838" t="s">
        <v>50326</v>
      </c>
      <c r="E13838" t="s">
        <v>50327</v>
      </c>
    </row>
    <row r="13839" spans="1:5" x14ac:dyDescent="0.3">
      <c r="A13839" t="s">
        <v>50328</v>
      </c>
      <c r="B13839" t="s">
        <v>50325</v>
      </c>
      <c r="C13839" t="s">
        <v>50326</v>
      </c>
      <c r="E13839" t="s">
        <v>50329</v>
      </c>
    </row>
    <row r="13840" spans="1:5" x14ac:dyDescent="0.3">
      <c r="A13840" t="s">
        <v>50330</v>
      </c>
      <c r="B13840" t="s">
        <v>50325</v>
      </c>
      <c r="C13840" t="s">
        <v>50326</v>
      </c>
      <c r="E13840" t="s">
        <v>50331</v>
      </c>
    </row>
    <row r="13841" spans="1:5" x14ac:dyDescent="0.3">
      <c r="A13841" t="s">
        <v>50332</v>
      </c>
      <c r="B13841" t="s">
        <v>50333</v>
      </c>
      <c r="C13841" t="s">
        <v>50334</v>
      </c>
      <c r="E13841" t="s">
        <v>50335</v>
      </c>
    </row>
    <row r="13842" spans="1:5" x14ac:dyDescent="0.3">
      <c r="A13842" t="s">
        <v>50336</v>
      </c>
      <c r="B13842" t="s">
        <v>50337</v>
      </c>
      <c r="C13842" t="s">
        <v>50338</v>
      </c>
      <c r="E13842" t="s">
        <v>50339</v>
      </c>
    </row>
    <row r="13843" spans="1:5" x14ac:dyDescent="0.3">
      <c r="A13843" t="s">
        <v>50340</v>
      </c>
      <c r="B13843" t="s">
        <v>50341</v>
      </c>
      <c r="C13843" t="s">
        <v>50342</v>
      </c>
      <c r="E13843" t="s">
        <v>50343</v>
      </c>
    </row>
    <row r="13844" spans="1:5" x14ac:dyDescent="0.3">
      <c r="A13844" t="s">
        <v>50344</v>
      </c>
      <c r="B13844" t="s">
        <v>50345</v>
      </c>
      <c r="C13844" t="s">
        <v>50346</v>
      </c>
      <c r="E13844" t="s">
        <v>50347</v>
      </c>
    </row>
    <row r="13845" spans="1:5" x14ac:dyDescent="0.3">
      <c r="A13845" t="s">
        <v>50348</v>
      </c>
      <c r="B13845" t="s">
        <v>50349</v>
      </c>
      <c r="C13845" t="s">
        <v>11738</v>
      </c>
      <c r="E13845" t="s">
        <v>50350</v>
      </c>
    </row>
    <row r="13846" spans="1:5" x14ac:dyDescent="0.3">
      <c r="A13846" t="s">
        <v>50351</v>
      </c>
      <c r="B13846" t="s">
        <v>50349</v>
      </c>
      <c r="C13846" t="s">
        <v>11738</v>
      </c>
      <c r="E13846" t="s">
        <v>50352</v>
      </c>
    </row>
    <row r="13847" spans="1:5" x14ac:dyDescent="0.3">
      <c r="A13847" t="s">
        <v>50353</v>
      </c>
      <c r="B13847" t="s">
        <v>50349</v>
      </c>
      <c r="C13847" t="s">
        <v>11738</v>
      </c>
      <c r="E13847" t="s">
        <v>50354</v>
      </c>
    </row>
    <row r="13848" spans="1:5" x14ac:dyDescent="0.3">
      <c r="A13848" t="s">
        <v>50355</v>
      </c>
      <c r="B13848" t="s">
        <v>50349</v>
      </c>
      <c r="C13848" t="s">
        <v>11738</v>
      </c>
      <c r="E13848" t="s">
        <v>50356</v>
      </c>
    </row>
    <row r="13849" spans="1:5" x14ac:dyDescent="0.3">
      <c r="A13849" t="s">
        <v>50357</v>
      </c>
      <c r="B13849" t="s">
        <v>50358</v>
      </c>
      <c r="C13849" t="s">
        <v>50359</v>
      </c>
      <c r="E13849" t="s">
        <v>50360</v>
      </c>
    </row>
    <row r="13850" spans="1:5" x14ac:dyDescent="0.3">
      <c r="A13850" t="s">
        <v>50361</v>
      </c>
      <c r="B13850" t="s">
        <v>50362</v>
      </c>
      <c r="C13850" t="s">
        <v>50363</v>
      </c>
      <c r="E13850" t="s">
        <v>50364</v>
      </c>
    </row>
    <row r="13851" spans="1:5" x14ac:dyDescent="0.3">
      <c r="A13851" t="s">
        <v>50365</v>
      </c>
      <c r="B13851" t="s">
        <v>50366</v>
      </c>
      <c r="C13851" t="s">
        <v>50367</v>
      </c>
      <c r="E13851" t="s">
        <v>50368</v>
      </c>
    </row>
    <row r="13852" spans="1:5" x14ac:dyDescent="0.3">
      <c r="A13852" t="s">
        <v>50369</v>
      </c>
      <c r="B13852" t="s">
        <v>50370</v>
      </c>
      <c r="C13852" t="s">
        <v>50371</v>
      </c>
      <c r="E13852" t="s">
        <v>50372</v>
      </c>
    </row>
    <row r="13853" spans="1:5" x14ac:dyDescent="0.3">
      <c r="A13853" t="s">
        <v>50373</v>
      </c>
      <c r="B13853" t="s">
        <v>50374</v>
      </c>
      <c r="C13853" t="s">
        <v>50375</v>
      </c>
      <c r="E13853" t="s">
        <v>50376</v>
      </c>
    </row>
    <row r="13854" spans="1:5" x14ac:dyDescent="0.3">
      <c r="A13854" t="s">
        <v>50377</v>
      </c>
      <c r="B13854" t="s">
        <v>50374</v>
      </c>
      <c r="C13854" t="s">
        <v>50375</v>
      </c>
      <c r="E13854" t="s">
        <v>50378</v>
      </c>
    </row>
    <row r="13855" spans="1:5" x14ac:dyDescent="0.3">
      <c r="A13855" t="s">
        <v>50379</v>
      </c>
      <c r="B13855" t="s">
        <v>50380</v>
      </c>
      <c r="C13855" t="s">
        <v>11691</v>
      </c>
      <c r="E13855" t="s">
        <v>50381</v>
      </c>
    </row>
    <row r="13856" spans="1:5" x14ac:dyDescent="0.3">
      <c r="A13856" t="s">
        <v>50382</v>
      </c>
      <c r="B13856" t="s">
        <v>50380</v>
      </c>
      <c r="C13856" t="s">
        <v>11691</v>
      </c>
      <c r="E13856" t="s">
        <v>50383</v>
      </c>
    </row>
    <row r="13857" spans="1:5" x14ac:dyDescent="0.3">
      <c r="A13857" t="s">
        <v>50384</v>
      </c>
      <c r="B13857" t="s">
        <v>50380</v>
      </c>
      <c r="C13857" t="s">
        <v>11691</v>
      </c>
      <c r="E13857" t="s">
        <v>50385</v>
      </c>
    </row>
    <row r="13858" spans="1:5" x14ac:dyDescent="0.3">
      <c r="A13858" t="s">
        <v>50386</v>
      </c>
      <c r="B13858" t="s">
        <v>50387</v>
      </c>
      <c r="C13858" t="s">
        <v>25481</v>
      </c>
      <c r="E13858" t="s">
        <v>50388</v>
      </c>
    </row>
    <row r="13859" spans="1:5" x14ac:dyDescent="0.3">
      <c r="A13859" t="s">
        <v>50389</v>
      </c>
      <c r="B13859" t="s">
        <v>50390</v>
      </c>
      <c r="C13859" t="s">
        <v>50391</v>
      </c>
      <c r="E13859" t="s">
        <v>50392</v>
      </c>
    </row>
    <row r="13860" spans="1:5" x14ac:dyDescent="0.3">
      <c r="A13860" t="s">
        <v>50393</v>
      </c>
      <c r="B13860" t="s">
        <v>50394</v>
      </c>
      <c r="C13860" t="s">
        <v>50395</v>
      </c>
      <c r="E13860" t="s">
        <v>50396</v>
      </c>
    </row>
    <row r="13861" spans="1:5" x14ac:dyDescent="0.3">
      <c r="A13861" t="s">
        <v>50397</v>
      </c>
      <c r="B13861" t="s">
        <v>50398</v>
      </c>
      <c r="C13861" t="s">
        <v>50399</v>
      </c>
      <c r="E13861" t="s">
        <v>50400</v>
      </c>
    </row>
    <row r="13862" spans="1:5" x14ac:dyDescent="0.3">
      <c r="A13862" t="s">
        <v>50401</v>
      </c>
      <c r="B13862" t="s">
        <v>50402</v>
      </c>
      <c r="C13862" t="s">
        <v>50403</v>
      </c>
      <c r="E13862" t="s">
        <v>50404</v>
      </c>
    </row>
    <row r="13863" spans="1:5" x14ac:dyDescent="0.3">
      <c r="A13863" t="s">
        <v>50405</v>
      </c>
      <c r="B13863" t="s">
        <v>50406</v>
      </c>
      <c r="C13863" t="s">
        <v>49365</v>
      </c>
      <c r="E13863" t="s">
        <v>50407</v>
      </c>
    </row>
    <row r="13864" spans="1:5" x14ac:dyDescent="0.3">
      <c r="A13864" t="s">
        <v>50408</v>
      </c>
      <c r="B13864" t="s">
        <v>50409</v>
      </c>
      <c r="C13864" t="s">
        <v>11277</v>
      </c>
      <c r="E13864" t="s">
        <v>11278</v>
      </c>
    </row>
    <row r="13865" spans="1:5" x14ac:dyDescent="0.3">
      <c r="A13865" t="s">
        <v>50410</v>
      </c>
      <c r="B13865" t="s">
        <v>50411</v>
      </c>
      <c r="C13865" t="s">
        <v>50412</v>
      </c>
      <c r="E13865" t="s">
        <v>50413</v>
      </c>
    </row>
    <row r="13866" spans="1:5" x14ac:dyDescent="0.3">
      <c r="A13866" t="s">
        <v>50414</v>
      </c>
      <c r="B13866" t="s">
        <v>50415</v>
      </c>
      <c r="C13866" t="s">
        <v>50416</v>
      </c>
      <c r="E13866" t="s">
        <v>50417</v>
      </c>
    </row>
    <row r="13867" spans="1:5" x14ac:dyDescent="0.3">
      <c r="A13867" t="s">
        <v>50418</v>
      </c>
      <c r="B13867" t="s">
        <v>50415</v>
      </c>
      <c r="C13867" t="s">
        <v>50419</v>
      </c>
      <c r="E13867" t="s">
        <v>50420</v>
      </c>
    </row>
    <row r="13868" spans="1:5" x14ac:dyDescent="0.3">
      <c r="A13868" t="s">
        <v>50421</v>
      </c>
      <c r="B13868" t="s">
        <v>50422</v>
      </c>
      <c r="C13868" t="s">
        <v>50423</v>
      </c>
      <c r="E13868" t="s">
        <v>50424</v>
      </c>
    </row>
    <row r="13869" spans="1:5" x14ac:dyDescent="0.3">
      <c r="A13869" t="s">
        <v>50425</v>
      </c>
      <c r="B13869" t="s">
        <v>50422</v>
      </c>
      <c r="C13869" t="s">
        <v>50423</v>
      </c>
      <c r="E13869" t="s">
        <v>50426</v>
      </c>
    </row>
    <row r="13870" spans="1:5" x14ac:dyDescent="0.3">
      <c r="A13870" t="s">
        <v>50427</v>
      </c>
      <c r="B13870" t="s">
        <v>50422</v>
      </c>
      <c r="C13870" t="s">
        <v>50423</v>
      </c>
      <c r="E13870" t="s">
        <v>50428</v>
      </c>
    </row>
    <row r="13871" spans="1:5" x14ac:dyDescent="0.3">
      <c r="A13871" t="s">
        <v>50429</v>
      </c>
      <c r="B13871" t="s">
        <v>50422</v>
      </c>
      <c r="C13871" t="s">
        <v>50423</v>
      </c>
      <c r="E13871" t="s">
        <v>50430</v>
      </c>
    </row>
    <row r="13872" spans="1:5" x14ac:dyDescent="0.3">
      <c r="A13872" t="s">
        <v>50431</v>
      </c>
      <c r="B13872" t="s">
        <v>50422</v>
      </c>
      <c r="C13872" t="s">
        <v>50423</v>
      </c>
      <c r="E13872" t="s">
        <v>50432</v>
      </c>
    </row>
    <row r="13873" spans="1:5" x14ac:dyDescent="0.3">
      <c r="A13873" t="s">
        <v>50433</v>
      </c>
      <c r="B13873" t="s">
        <v>50422</v>
      </c>
      <c r="C13873" t="s">
        <v>50434</v>
      </c>
      <c r="E13873" t="s">
        <v>50435</v>
      </c>
    </row>
    <row r="13874" spans="1:5" x14ac:dyDescent="0.3">
      <c r="A13874" t="s">
        <v>50436</v>
      </c>
      <c r="B13874" t="s">
        <v>50437</v>
      </c>
      <c r="C13874" t="s">
        <v>50423</v>
      </c>
      <c r="E13874" t="s">
        <v>50438</v>
      </c>
    </row>
    <row r="13875" spans="1:5" x14ac:dyDescent="0.3">
      <c r="A13875" t="s">
        <v>50439</v>
      </c>
      <c r="B13875" t="s">
        <v>50437</v>
      </c>
      <c r="C13875" t="s">
        <v>50440</v>
      </c>
      <c r="E13875" t="s">
        <v>50441</v>
      </c>
    </row>
    <row r="13876" spans="1:5" x14ac:dyDescent="0.3">
      <c r="A13876" t="s">
        <v>50442</v>
      </c>
      <c r="B13876" t="s">
        <v>50443</v>
      </c>
      <c r="C13876" t="s">
        <v>50444</v>
      </c>
      <c r="E13876" t="s">
        <v>50445</v>
      </c>
    </row>
    <row r="13877" spans="1:5" x14ac:dyDescent="0.3">
      <c r="A13877" t="s">
        <v>50446</v>
      </c>
      <c r="B13877" t="s">
        <v>50447</v>
      </c>
      <c r="C13877" t="s">
        <v>50448</v>
      </c>
      <c r="E13877" t="s">
        <v>50449</v>
      </c>
    </row>
    <row r="13878" spans="1:5" x14ac:dyDescent="0.3">
      <c r="A13878" t="s">
        <v>50450</v>
      </c>
      <c r="B13878" t="s">
        <v>50451</v>
      </c>
      <c r="C13878" t="s">
        <v>50452</v>
      </c>
      <c r="E13878" t="s">
        <v>50453</v>
      </c>
    </row>
    <row r="13879" spans="1:5" x14ac:dyDescent="0.3">
      <c r="A13879" t="s">
        <v>50454</v>
      </c>
      <c r="B13879" t="s">
        <v>50455</v>
      </c>
      <c r="C13879" t="s">
        <v>50456</v>
      </c>
      <c r="E13879" t="s">
        <v>50457</v>
      </c>
    </row>
    <row r="13880" spans="1:5" x14ac:dyDescent="0.3">
      <c r="A13880" t="s">
        <v>50458</v>
      </c>
      <c r="B13880" t="s">
        <v>50459</v>
      </c>
      <c r="C13880" t="s">
        <v>1257</v>
      </c>
      <c r="E13880" t="s">
        <v>50460</v>
      </c>
    </row>
    <row r="13881" spans="1:5" x14ac:dyDescent="0.3">
      <c r="A13881" t="s">
        <v>50461</v>
      </c>
      <c r="B13881" t="s">
        <v>50462</v>
      </c>
      <c r="C13881" t="s">
        <v>50463</v>
      </c>
      <c r="E13881" t="s">
        <v>50464</v>
      </c>
    </row>
    <row r="13882" spans="1:5" x14ac:dyDescent="0.3">
      <c r="A13882" t="s">
        <v>50465</v>
      </c>
      <c r="B13882" t="s">
        <v>50466</v>
      </c>
      <c r="C13882" t="s">
        <v>50467</v>
      </c>
      <c r="E13882" t="s">
        <v>50468</v>
      </c>
    </row>
    <row r="13883" spans="1:5" x14ac:dyDescent="0.3">
      <c r="A13883" t="s">
        <v>50469</v>
      </c>
      <c r="B13883" t="s">
        <v>50470</v>
      </c>
      <c r="C13883" t="s">
        <v>50471</v>
      </c>
      <c r="E13883" t="s">
        <v>50472</v>
      </c>
    </row>
    <row r="13884" spans="1:5" x14ac:dyDescent="0.3">
      <c r="A13884" t="s">
        <v>50473</v>
      </c>
      <c r="B13884" t="s">
        <v>50470</v>
      </c>
      <c r="C13884" t="s">
        <v>50471</v>
      </c>
      <c r="E13884" t="s">
        <v>50474</v>
      </c>
    </row>
    <row r="13885" spans="1:5" x14ac:dyDescent="0.3">
      <c r="A13885" t="s">
        <v>50475</v>
      </c>
      <c r="B13885" t="s">
        <v>50476</v>
      </c>
      <c r="C13885" t="s">
        <v>50477</v>
      </c>
      <c r="E13885" t="s">
        <v>50478</v>
      </c>
    </row>
    <row r="13886" spans="1:5" x14ac:dyDescent="0.3">
      <c r="A13886" t="s">
        <v>50479</v>
      </c>
      <c r="B13886" t="s">
        <v>50476</v>
      </c>
      <c r="C13886" t="s">
        <v>50477</v>
      </c>
      <c r="E13886" t="s">
        <v>50480</v>
      </c>
    </row>
    <row r="13887" spans="1:5" x14ac:dyDescent="0.3">
      <c r="A13887" t="s">
        <v>50481</v>
      </c>
      <c r="B13887" t="s">
        <v>50476</v>
      </c>
      <c r="C13887" t="s">
        <v>50477</v>
      </c>
      <c r="E13887" t="s">
        <v>50482</v>
      </c>
    </row>
    <row r="13888" spans="1:5" x14ac:dyDescent="0.3">
      <c r="A13888" t="s">
        <v>50483</v>
      </c>
      <c r="B13888" t="s">
        <v>50476</v>
      </c>
      <c r="C13888" t="s">
        <v>50477</v>
      </c>
      <c r="E13888" t="s">
        <v>50484</v>
      </c>
    </row>
    <row r="13889" spans="1:5" x14ac:dyDescent="0.3">
      <c r="A13889" t="s">
        <v>50485</v>
      </c>
      <c r="B13889" t="s">
        <v>50476</v>
      </c>
      <c r="C13889" t="s">
        <v>50477</v>
      </c>
      <c r="E13889" t="s">
        <v>50486</v>
      </c>
    </row>
    <row r="13890" spans="1:5" x14ac:dyDescent="0.3">
      <c r="A13890" t="s">
        <v>50487</v>
      </c>
      <c r="B13890" t="s">
        <v>50488</v>
      </c>
      <c r="C13890" t="s">
        <v>50489</v>
      </c>
      <c r="E13890" t="s">
        <v>50490</v>
      </c>
    </row>
    <row r="13891" spans="1:5" x14ac:dyDescent="0.3">
      <c r="A13891" t="s">
        <v>50491</v>
      </c>
      <c r="B13891" t="s">
        <v>50492</v>
      </c>
      <c r="C13891" t="s">
        <v>50493</v>
      </c>
      <c r="E13891" t="s">
        <v>50494</v>
      </c>
    </row>
    <row r="13892" spans="1:5" x14ac:dyDescent="0.3">
      <c r="A13892" t="s">
        <v>50495</v>
      </c>
      <c r="B13892" t="s">
        <v>50492</v>
      </c>
      <c r="C13892" t="s">
        <v>50496</v>
      </c>
      <c r="E13892" t="s">
        <v>50497</v>
      </c>
    </row>
    <row r="13893" spans="1:5" x14ac:dyDescent="0.3">
      <c r="A13893" t="s">
        <v>50498</v>
      </c>
      <c r="B13893" t="s">
        <v>50499</v>
      </c>
      <c r="C13893" t="s">
        <v>50500</v>
      </c>
      <c r="E13893" t="s">
        <v>50501</v>
      </c>
    </row>
    <row r="13894" spans="1:5" x14ac:dyDescent="0.3">
      <c r="A13894" t="s">
        <v>50502</v>
      </c>
      <c r="B13894" t="s">
        <v>50499</v>
      </c>
      <c r="C13894" t="s">
        <v>6997</v>
      </c>
      <c r="E13894" t="s">
        <v>50503</v>
      </c>
    </row>
    <row r="13895" spans="1:5" x14ac:dyDescent="0.3">
      <c r="A13895" t="s">
        <v>50504</v>
      </c>
      <c r="B13895" t="s">
        <v>50499</v>
      </c>
      <c r="C13895" t="s">
        <v>6997</v>
      </c>
      <c r="E13895" t="s">
        <v>50505</v>
      </c>
    </row>
    <row r="13896" spans="1:5" x14ac:dyDescent="0.3">
      <c r="A13896" t="s">
        <v>50506</v>
      </c>
      <c r="B13896" t="s">
        <v>50507</v>
      </c>
      <c r="C13896" t="s">
        <v>50508</v>
      </c>
      <c r="E13896" t="s">
        <v>50509</v>
      </c>
    </row>
    <row r="13897" spans="1:5" x14ac:dyDescent="0.3">
      <c r="A13897" t="s">
        <v>50510</v>
      </c>
      <c r="B13897" t="s">
        <v>50511</v>
      </c>
      <c r="C13897" t="s">
        <v>50512</v>
      </c>
      <c r="E13897" t="s">
        <v>50513</v>
      </c>
    </row>
    <row r="13898" spans="1:5" x14ac:dyDescent="0.3">
      <c r="A13898" t="s">
        <v>50514</v>
      </c>
      <c r="B13898" t="s">
        <v>50511</v>
      </c>
      <c r="C13898" t="s">
        <v>50512</v>
      </c>
      <c r="E13898" t="s">
        <v>50515</v>
      </c>
    </row>
    <row r="13899" spans="1:5" x14ac:dyDescent="0.3">
      <c r="A13899" t="s">
        <v>50516</v>
      </c>
      <c r="B13899" t="s">
        <v>50511</v>
      </c>
      <c r="C13899" t="s">
        <v>50512</v>
      </c>
      <c r="E13899" t="s">
        <v>50517</v>
      </c>
    </row>
    <row r="13900" spans="1:5" x14ac:dyDescent="0.3">
      <c r="A13900" t="s">
        <v>50518</v>
      </c>
      <c r="B13900" t="s">
        <v>50511</v>
      </c>
      <c r="C13900" t="s">
        <v>50512</v>
      </c>
      <c r="E13900" t="s">
        <v>50519</v>
      </c>
    </row>
    <row r="13901" spans="1:5" x14ac:dyDescent="0.3">
      <c r="A13901" t="s">
        <v>50520</v>
      </c>
      <c r="B13901" t="s">
        <v>50511</v>
      </c>
      <c r="C13901" t="s">
        <v>50521</v>
      </c>
      <c r="E13901" t="s">
        <v>50522</v>
      </c>
    </row>
    <row r="13902" spans="1:5" x14ac:dyDescent="0.3">
      <c r="A13902" t="s">
        <v>50523</v>
      </c>
      <c r="B13902" t="s">
        <v>50511</v>
      </c>
      <c r="C13902" t="s">
        <v>50512</v>
      </c>
      <c r="E13902" t="s">
        <v>50524</v>
      </c>
    </row>
    <row r="13903" spans="1:5" x14ac:dyDescent="0.3">
      <c r="A13903" t="s">
        <v>50525</v>
      </c>
      <c r="B13903" t="s">
        <v>50511</v>
      </c>
      <c r="C13903" t="s">
        <v>50512</v>
      </c>
      <c r="E13903" t="s">
        <v>50526</v>
      </c>
    </row>
    <row r="13904" spans="1:5" x14ac:dyDescent="0.3">
      <c r="A13904" t="s">
        <v>50527</v>
      </c>
      <c r="B13904" t="s">
        <v>50511</v>
      </c>
      <c r="C13904" t="s">
        <v>50512</v>
      </c>
      <c r="E13904" t="s">
        <v>50528</v>
      </c>
    </row>
    <row r="13905" spans="1:5" x14ac:dyDescent="0.3">
      <c r="A13905" t="s">
        <v>50529</v>
      </c>
      <c r="B13905" t="s">
        <v>50511</v>
      </c>
      <c r="C13905" t="s">
        <v>50512</v>
      </c>
      <c r="E13905" t="s">
        <v>50530</v>
      </c>
    </row>
    <row r="13906" spans="1:5" x14ac:dyDescent="0.3">
      <c r="A13906" t="s">
        <v>50531</v>
      </c>
      <c r="B13906" t="s">
        <v>50511</v>
      </c>
      <c r="C13906" t="s">
        <v>50512</v>
      </c>
      <c r="E13906" t="s">
        <v>50532</v>
      </c>
    </row>
    <row r="13907" spans="1:5" x14ac:dyDescent="0.3">
      <c r="A13907" t="s">
        <v>50533</v>
      </c>
      <c r="B13907" t="s">
        <v>50511</v>
      </c>
      <c r="C13907" t="s">
        <v>50512</v>
      </c>
      <c r="E13907" t="s">
        <v>50534</v>
      </c>
    </row>
    <row r="13908" spans="1:5" x14ac:dyDescent="0.3">
      <c r="A13908" t="s">
        <v>50535</v>
      </c>
      <c r="B13908" t="s">
        <v>50536</v>
      </c>
      <c r="C13908" t="s">
        <v>50537</v>
      </c>
      <c r="E13908" t="s">
        <v>50538</v>
      </c>
    </row>
    <row r="13909" spans="1:5" x14ac:dyDescent="0.3">
      <c r="A13909" t="s">
        <v>50539</v>
      </c>
      <c r="B13909" t="s">
        <v>50540</v>
      </c>
      <c r="C13909" t="s">
        <v>15612</v>
      </c>
      <c r="E13909" t="s">
        <v>50541</v>
      </c>
    </row>
    <row r="13910" spans="1:5" x14ac:dyDescent="0.3">
      <c r="A13910" t="s">
        <v>50542</v>
      </c>
      <c r="B13910" t="s">
        <v>50543</v>
      </c>
      <c r="C13910" t="s">
        <v>50544</v>
      </c>
      <c r="E13910" t="s">
        <v>50545</v>
      </c>
    </row>
    <row r="13911" spans="1:5" x14ac:dyDescent="0.3">
      <c r="A13911" t="s">
        <v>50546</v>
      </c>
      <c r="B13911" t="s">
        <v>50547</v>
      </c>
      <c r="C13911" t="s">
        <v>50548</v>
      </c>
      <c r="E13911" t="s">
        <v>50549</v>
      </c>
    </row>
    <row r="13912" spans="1:5" x14ac:dyDescent="0.3">
      <c r="A13912" t="s">
        <v>50550</v>
      </c>
      <c r="B13912" t="s">
        <v>50551</v>
      </c>
      <c r="C13912" t="s">
        <v>50552</v>
      </c>
      <c r="E13912" t="s">
        <v>50553</v>
      </c>
    </row>
    <row r="13913" spans="1:5" x14ac:dyDescent="0.3">
      <c r="A13913" t="s">
        <v>50554</v>
      </c>
      <c r="B13913" t="s">
        <v>50551</v>
      </c>
      <c r="C13913" t="s">
        <v>50555</v>
      </c>
      <c r="E13913" t="s">
        <v>50556</v>
      </c>
    </row>
    <row r="13914" spans="1:5" x14ac:dyDescent="0.3">
      <c r="A13914" t="s">
        <v>50557</v>
      </c>
      <c r="B13914" t="s">
        <v>50558</v>
      </c>
      <c r="C13914" t="s">
        <v>50559</v>
      </c>
      <c r="E13914" t="s">
        <v>50560</v>
      </c>
    </row>
    <row r="13915" spans="1:5" x14ac:dyDescent="0.3">
      <c r="A13915" t="s">
        <v>50561</v>
      </c>
      <c r="B13915" t="s">
        <v>50562</v>
      </c>
      <c r="C13915" t="s">
        <v>50563</v>
      </c>
      <c r="E13915" t="s">
        <v>50564</v>
      </c>
    </row>
    <row r="13916" spans="1:5" x14ac:dyDescent="0.3">
      <c r="A13916" t="s">
        <v>50565</v>
      </c>
      <c r="B13916" t="s">
        <v>50566</v>
      </c>
      <c r="C13916" t="s">
        <v>34780</v>
      </c>
      <c r="E13916" t="s">
        <v>50567</v>
      </c>
    </row>
    <row r="13917" spans="1:5" x14ac:dyDescent="0.3">
      <c r="A13917" t="s">
        <v>50568</v>
      </c>
      <c r="B13917" t="s">
        <v>50569</v>
      </c>
      <c r="C13917" t="s">
        <v>27611</v>
      </c>
      <c r="E13917" t="s">
        <v>50570</v>
      </c>
    </row>
    <row r="13918" spans="1:5" x14ac:dyDescent="0.3">
      <c r="A13918" t="s">
        <v>50571</v>
      </c>
      <c r="B13918" t="s">
        <v>50572</v>
      </c>
      <c r="C13918" t="s">
        <v>50573</v>
      </c>
      <c r="E13918" t="s">
        <v>50574</v>
      </c>
    </row>
    <row r="13919" spans="1:5" x14ac:dyDescent="0.3">
      <c r="A13919" t="s">
        <v>50575</v>
      </c>
      <c r="B13919" t="s">
        <v>50576</v>
      </c>
      <c r="C13919" t="s">
        <v>26681</v>
      </c>
      <c r="E13919" t="s">
        <v>50577</v>
      </c>
    </row>
    <row r="13920" spans="1:5" x14ac:dyDescent="0.3">
      <c r="A13920" t="s">
        <v>50578</v>
      </c>
      <c r="B13920" t="s">
        <v>50579</v>
      </c>
      <c r="C13920" t="s">
        <v>50580</v>
      </c>
      <c r="E13920" t="s">
        <v>50581</v>
      </c>
    </row>
    <row r="13921" spans="1:5" x14ac:dyDescent="0.3">
      <c r="A13921" t="s">
        <v>50582</v>
      </c>
      <c r="B13921" t="s">
        <v>50583</v>
      </c>
      <c r="C13921" t="s">
        <v>50584</v>
      </c>
      <c r="E13921" t="s">
        <v>50585</v>
      </c>
    </row>
    <row r="13922" spans="1:5" x14ac:dyDescent="0.3">
      <c r="A13922" t="s">
        <v>50586</v>
      </c>
      <c r="B13922" t="s">
        <v>50587</v>
      </c>
      <c r="C13922" t="s">
        <v>50588</v>
      </c>
      <c r="E13922" t="s">
        <v>50589</v>
      </c>
    </row>
    <row r="13923" spans="1:5" x14ac:dyDescent="0.3">
      <c r="A13923" t="s">
        <v>50590</v>
      </c>
      <c r="B13923" t="s">
        <v>50591</v>
      </c>
      <c r="C13923" t="s">
        <v>4868</v>
      </c>
      <c r="E13923" t="s">
        <v>50592</v>
      </c>
    </row>
    <row r="13924" spans="1:5" x14ac:dyDescent="0.3">
      <c r="A13924" t="s">
        <v>50593</v>
      </c>
      <c r="B13924" t="s">
        <v>50594</v>
      </c>
      <c r="C13924" t="s">
        <v>50595</v>
      </c>
      <c r="E13924" t="s">
        <v>50596</v>
      </c>
    </row>
    <row r="13925" spans="1:5" x14ac:dyDescent="0.3">
      <c r="A13925" t="s">
        <v>50597</v>
      </c>
      <c r="B13925" t="s">
        <v>50598</v>
      </c>
      <c r="C13925" t="s">
        <v>5135</v>
      </c>
      <c r="E13925" t="s">
        <v>5135</v>
      </c>
    </row>
    <row r="13926" spans="1:5" x14ac:dyDescent="0.3">
      <c r="A13926" t="s">
        <v>50599</v>
      </c>
      <c r="B13926" t="s">
        <v>50600</v>
      </c>
      <c r="C13926" t="s">
        <v>50601</v>
      </c>
      <c r="E13926" t="s">
        <v>50602</v>
      </c>
    </row>
    <row r="13927" spans="1:5" x14ac:dyDescent="0.3">
      <c r="A13927" t="s">
        <v>50603</v>
      </c>
      <c r="B13927" t="s">
        <v>50600</v>
      </c>
      <c r="C13927" t="s">
        <v>50601</v>
      </c>
      <c r="E13927" t="s">
        <v>50604</v>
      </c>
    </row>
    <row r="13928" spans="1:5" x14ac:dyDescent="0.3">
      <c r="A13928" t="s">
        <v>50605</v>
      </c>
      <c r="B13928" t="s">
        <v>50600</v>
      </c>
      <c r="C13928" t="s">
        <v>50601</v>
      </c>
      <c r="E13928" t="s">
        <v>50606</v>
      </c>
    </row>
    <row r="13929" spans="1:5" x14ac:dyDescent="0.3">
      <c r="A13929" t="s">
        <v>50607</v>
      </c>
      <c r="B13929" t="s">
        <v>50600</v>
      </c>
      <c r="C13929" t="s">
        <v>50601</v>
      </c>
      <c r="E13929" t="s">
        <v>50608</v>
      </c>
    </row>
    <row r="13930" spans="1:5" x14ac:dyDescent="0.3">
      <c r="A13930" t="s">
        <v>50609</v>
      </c>
      <c r="B13930" t="s">
        <v>50600</v>
      </c>
      <c r="C13930" t="s">
        <v>50601</v>
      </c>
      <c r="E13930" t="s">
        <v>50610</v>
      </c>
    </row>
    <row r="13931" spans="1:5" x14ac:dyDescent="0.3">
      <c r="A13931" t="s">
        <v>50611</v>
      </c>
      <c r="B13931" t="s">
        <v>50600</v>
      </c>
      <c r="C13931" t="s">
        <v>50601</v>
      </c>
      <c r="E13931" t="s">
        <v>50612</v>
      </c>
    </row>
    <row r="13932" spans="1:5" x14ac:dyDescent="0.3">
      <c r="A13932" t="s">
        <v>50613</v>
      </c>
      <c r="B13932" t="s">
        <v>50614</v>
      </c>
      <c r="C13932" t="s">
        <v>48984</v>
      </c>
      <c r="E13932" t="s">
        <v>50615</v>
      </c>
    </row>
    <row r="13933" spans="1:5" x14ac:dyDescent="0.3">
      <c r="A13933" t="s">
        <v>50616</v>
      </c>
      <c r="B13933" t="s">
        <v>50617</v>
      </c>
      <c r="C13933" t="s">
        <v>48984</v>
      </c>
      <c r="E13933" t="s">
        <v>50618</v>
      </c>
    </row>
    <row r="13934" spans="1:5" x14ac:dyDescent="0.3">
      <c r="A13934" t="s">
        <v>50619</v>
      </c>
      <c r="B13934" t="s">
        <v>50620</v>
      </c>
      <c r="C13934" t="s">
        <v>50621</v>
      </c>
      <c r="E13934" t="s">
        <v>50622</v>
      </c>
    </row>
    <row r="13935" spans="1:5" x14ac:dyDescent="0.3">
      <c r="A13935" t="s">
        <v>50623</v>
      </c>
      <c r="B13935" t="s">
        <v>50624</v>
      </c>
      <c r="C13935" t="s">
        <v>50625</v>
      </c>
      <c r="E13935" t="s">
        <v>50626</v>
      </c>
    </row>
    <row r="13936" spans="1:5" x14ac:dyDescent="0.3">
      <c r="A13936" t="s">
        <v>50627</v>
      </c>
      <c r="B13936" t="s">
        <v>50628</v>
      </c>
      <c r="C13936" t="s">
        <v>50629</v>
      </c>
      <c r="E13936" t="s">
        <v>50630</v>
      </c>
    </row>
    <row r="13937" spans="1:5" x14ac:dyDescent="0.3">
      <c r="A13937" t="s">
        <v>50631</v>
      </c>
      <c r="B13937" t="s">
        <v>50632</v>
      </c>
      <c r="C13937" t="s">
        <v>50633</v>
      </c>
      <c r="E13937" t="s">
        <v>50634</v>
      </c>
    </row>
    <row r="13938" spans="1:5" x14ac:dyDescent="0.3">
      <c r="A13938" t="s">
        <v>50635</v>
      </c>
      <c r="B13938" t="s">
        <v>50632</v>
      </c>
      <c r="C13938" t="s">
        <v>50633</v>
      </c>
      <c r="E13938" t="s">
        <v>50636</v>
      </c>
    </row>
    <row r="13939" spans="1:5" x14ac:dyDescent="0.3">
      <c r="A13939" t="s">
        <v>50637</v>
      </c>
      <c r="B13939" t="s">
        <v>50638</v>
      </c>
      <c r="C13939" t="s">
        <v>16477</v>
      </c>
      <c r="E13939" t="s">
        <v>16477</v>
      </c>
    </row>
    <row r="13940" spans="1:5" x14ac:dyDescent="0.3">
      <c r="A13940" t="s">
        <v>50639</v>
      </c>
      <c r="B13940" t="s">
        <v>50640</v>
      </c>
      <c r="C13940" t="s">
        <v>18707</v>
      </c>
      <c r="E13940" t="s">
        <v>50641</v>
      </c>
    </row>
    <row r="13941" spans="1:5" x14ac:dyDescent="0.3">
      <c r="A13941" t="s">
        <v>50642</v>
      </c>
      <c r="B13941" t="s">
        <v>50643</v>
      </c>
      <c r="C13941" t="s">
        <v>7810</v>
      </c>
      <c r="E13941" t="s">
        <v>50644</v>
      </c>
    </row>
    <row r="13942" spans="1:5" x14ac:dyDescent="0.3">
      <c r="A13942" t="s">
        <v>50645</v>
      </c>
      <c r="B13942" t="s">
        <v>50646</v>
      </c>
      <c r="C13942" t="s">
        <v>50647</v>
      </c>
      <c r="E13942" t="s">
        <v>50648</v>
      </c>
    </row>
    <row r="13943" spans="1:5" x14ac:dyDescent="0.3">
      <c r="A13943" t="s">
        <v>50649</v>
      </c>
      <c r="B13943" t="s">
        <v>50646</v>
      </c>
      <c r="C13943" t="s">
        <v>50647</v>
      </c>
      <c r="E13943" t="s">
        <v>50650</v>
      </c>
    </row>
    <row r="13944" spans="1:5" x14ac:dyDescent="0.3">
      <c r="A13944" t="s">
        <v>50651</v>
      </c>
      <c r="B13944" t="s">
        <v>50646</v>
      </c>
      <c r="C13944" t="s">
        <v>50647</v>
      </c>
      <c r="E13944" t="s">
        <v>50652</v>
      </c>
    </row>
    <row r="13945" spans="1:5" x14ac:dyDescent="0.3">
      <c r="A13945" t="s">
        <v>50653</v>
      </c>
      <c r="B13945" t="s">
        <v>50646</v>
      </c>
      <c r="C13945" t="s">
        <v>50647</v>
      </c>
      <c r="E13945" t="s">
        <v>50654</v>
      </c>
    </row>
    <row r="13946" spans="1:5" x14ac:dyDescent="0.3">
      <c r="A13946" t="s">
        <v>50655</v>
      </c>
      <c r="B13946" t="s">
        <v>50656</v>
      </c>
      <c r="C13946" t="s">
        <v>50657</v>
      </c>
      <c r="E13946" t="s">
        <v>50658</v>
      </c>
    </row>
    <row r="13947" spans="1:5" x14ac:dyDescent="0.3">
      <c r="A13947" t="s">
        <v>50659</v>
      </c>
      <c r="B13947" t="s">
        <v>50660</v>
      </c>
      <c r="C13947" t="s">
        <v>6698</v>
      </c>
      <c r="E13947" t="s">
        <v>50661</v>
      </c>
    </row>
    <row r="13948" spans="1:5" x14ac:dyDescent="0.3">
      <c r="A13948" t="s">
        <v>50662</v>
      </c>
      <c r="B13948" t="s">
        <v>50663</v>
      </c>
      <c r="C13948" t="s">
        <v>6698</v>
      </c>
      <c r="E13948" t="s">
        <v>50664</v>
      </c>
    </row>
    <row r="13949" spans="1:5" x14ac:dyDescent="0.3">
      <c r="A13949" t="s">
        <v>50665</v>
      </c>
      <c r="B13949" t="s">
        <v>50666</v>
      </c>
      <c r="C13949" t="s">
        <v>50667</v>
      </c>
      <c r="E13949" t="s">
        <v>50668</v>
      </c>
    </row>
    <row r="13950" spans="1:5" x14ac:dyDescent="0.3">
      <c r="A13950" t="s">
        <v>50669</v>
      </c>
      <c r="B13950" t="s">
        <v>50670</v>
      </c>
      <c r="C13950" t="s">
        <v>50671</v>
      </c>
      <c r="E13950" t="s">
        <v>50672</v>
      </c>
    </row>
    <row r="13951" spans="1:5" x14ac:dyDescent="0.3">
      <c r="A13951" t="s">
        <v>50673</v>
      </c>
      <c r="B13951" t="s">
        <v>50674</v>
      </c>
      <c r="C13951" t="s">
        <v>1508</v>
      </c>
      <c r="E13951" t="s">
        <v>50675</v>
      </c>
    </row>
    <row r="13952" spans="1:5" x14ac:dyDescent="0.3">
      <c r="A13952" t="s">
        <v>50676</v>
      </c>
      <c r="B13952" t="s">
        <v>50677</v>
      </c>
      <c r="C13952" t="s">
        <v>15890</v>
      </c>
      <c r="E13952" t="s">
        <v>50678</v>
      </c>
    </row>
    <row r="13953" spans="1:5" x14ac:dyDescent="0.3">
      <c r="A13953" t="s">
        <v>50679</v>
      </c>
      <c r="B13953" t="s">
        <v>50680</v>
      </c>
      <c r="C13953" t="s">
        <v>50681</v>
      </c>
      <c r="E13953" t="s">
        <v>50682</v>
      </c>
    </row>
    <row r="13954" spans="1:5" x14ac:dyDescent="0.3">
      <c r="A13954" t="s">
        <v>50683</v>
      </c>
      <c r="B13954" t="s">
        <v>50684</v>
      </c>
      <c r="C13954" t="s">
        <v>15890</v>
      </c>
      <c r="E13954" t="s">
        <v>50685</v>
      </c>
    </row>
    <row r="13955" spans="1:5" x14ac:dyDescent="0.3">
      <c r="A13955" t="s">
        <v>50686</v>
      </c>
      <c r="B13955" t="s">
        <v>50687</v>
      </c>
      <c r="C13955" t="s">
        <v>5173</v>
      </c>
      <c r="E13955" t="s">
        <v>5173</v>
      </c>
    </row>
    <row r="13956" spans="1:5" x14ac:dyDescent="0.3">
      <c r="A13956" t="s">
        <v>50688</v>
      </c>
      <c r="B13956" t="s">
        <v>50689</v>
      </c>
      <c r="C13956" t="s">
        <v>50690</v>
      </c>
      <c r="E13956" t="s">
        <v>50691</v>
      </c>
    </row>
    <row r="13957" spans="1:5" x14ac:dyDescent="0.3">
      <c r="A13957" t="s">
        <v>50692</v>
      </c>
      <c r="B13957" t="s">
        <v>50693</v>
      </c>
      <c r="C13957" t="s">
        <v>5173</v>
      </c>
      <c r="E13957" t="s">
        <v>5173</v>
      </c>
    </row>
    <row r="13958" spans="1:5" x14ac:dyDescent="0.3">
      <c r="A13958" t="s">
        <v>50694</v>
      </c>
      <c r="B13958" t="s">
        <v>50695</v>
      </c>
      <c r="C13958" t="s">
        <v>18033</v>
      </c>
      <c r="E13958" t="s">
        <v>50696</v>
      </c>
    </row>
    <row r="13959" spans="1:5" x14ac:dyDescent="0.3">
      <c r="A13959" t="s">
        <v>50697</v>
      </c>
      <c r="B13959" t="s">
        <v>50698</v>
      </c>
      <c r="C13959" t="s">
        <v>1030</v>
      </c>
      <c r="E13959" t="s">
        <v>50699</v>
      </c>
    </row>
    <row r="13960" spans="1:5" x14ac:dyDescent="0.3">
      <c r="A13960" t="s">
        <v>50700</v>
      </c>
      <c r="B13960" t="s">
        <v>50701</v>
      </c>
      <c r="C13960" t="s">
        <v>50702</v>
      </c>
      <c r="E13960" t="s">
        <v>50703</v>
      </c>
    </row>
    <row r="13961" spans="1:5" x14ac:dyDescent="0.3">
      <c r="A13961" t="s">
        <v>50704</v>
      </c>
      <c r="B13961" t="s">
        <v>50705</v>
      </c>
      <c r="C13961" t="s">
        <v>30551</v>
      </c>
      <c r="E13961" t="s">
        <v>50706</v>
      </c>
    </row>
    <row r="13962" spans="1:5" x14ac:dyDescent="0.3">
      <c r="A13962" t="s">
        <v>50707</v>
      </c>
      <c r="B13962" t="s">
        <v>50708</v>
      </c>
      <c r="C13962" t="s">
        <v>50709</v>
      </c>
      <c r="E13962" t="s">
        <v>50710</v>
      </c>
    </row>
    <row r="13963" spans="1:5" x14ac:dyDescent="0.3">
      <c r="A13963" t="s">
        <v>50711</v>
      </c>
      <c r="B13963" t="s">
        <v>50712</v>
      </c>
      <c r="C13963" t="s">
        <v>43822</v>
      </c>
      <c r="E13963" t="s">
        <v>50713</v>
      </c>
    </row>
    <row r="13964" spans="1:5" x14ac:dyDescent="0.3">
      <c r="A13964" t="s">
        <v>50714</v>
      </c>
      <c r="B13964" t="s">
        <v>50715</v>
      </c>
      <c r="C13964" t="s">
        <v>963</v>
      </c>
      <c r="E13964" t="s">
        <v>50716</v>
      </c>
    </row>
    <row r="13965" spans="1:5" x14ac:dyDescent="0.3">
      <c r="A13965" t="s">
        <v>50717</v>
      </c>
      <c r="B13965" t="s">
        <v>50718</v>
      </c>
      <c r="C13965" t="s">
        <v>50719</v>
      </c>
      <c r="E13965" t="s">
        <v>50720</v>
      </c>
    </row>
    <row r="13966" spans="1:5" x14ac:dyDescent="0.3">
      <c r="A13966" t="s">
        <v>50721</v>
      </c>
      <c r="B13966" t="s">
        <v>50722</v>
      </c>
      <c r="C13966" t="s">
        <v>10712</v>
      </c>
      <c r="E13966" t="s">
        <v>50723</v>
      </c>
    </row>
    <row r="13967" spans="1:5" x14ac:dyDescent="0.3">
      <c r="A13967" t="s">
        <v>50724</v>
      </c>
      <c r="B13967" t="s">
        <v>50722</v>
      </c>
      <c r="C13967" t="s">
        <v>50725</v>
      </c>
      <c r="E13967" t="s">
        <v>50726</v>
      </c>
    </row>
    <row r="13968" spans="1:5" x14ac:dyDescent="0.3">
      <c r="A13968" t="s">
        <v>50727</v>
      </c>
      <c r="B13968" t="s">
        <v>50722</v>
      </c>
      <c r="C13968" t="s">
        <v>50728</v>
      </c>
      <c r="E13968" t="s">
        <v>50729</v>
      </c>
    </row>
    <row r="13969" spans="1:5" x14ac:dyDescent="0.3">
      <c r="A13969" t="s">
        <v>50730</v>
      </c>
      <c r="B13969" t="s">
        <v>50731</v>
      </c>
      <c r="C13969" t="s">
        <v>10712</v>
      </c>
      <c r="E13969" t="s">
        <v>50732</v>
      </c>
    </row>
    <row r="13970" spans="1:5" x14ac:dyDescent="0.3">
      <c r="A13970" t="s">
        <v>50733</v>
      </c>
      <c r="B13970" t="s">
        <v>50734</v>
      </c>
      <c r="C13970" t="s">
        <v>50735</v>
      </c>
      <c r="E13970" t="s">
        <v>50736</v>
      </c>
    </row>
    <row r="13971" spans="1:5" x14ac:dyDescent="0.3">
      <c r="A13971" t="s">
        <v>50737</v>
      </c>
      <c r="B13971" t="s">
        <v>50738</v>
      </c>
      <c r="C13971" t="s">
        <v>50739</v>
      </c>
      <c r="E13971" t="s">
        <v>50740</v>
      </c>
    </row>
    <row r="13972" spans="1:5" x14ac:dyDescent="0.3">
      <c r="A13972" t="s">
        <v>50741</v>
      </c>
      <c r="B13972" t="s">
        <v>50742</v>
      </c>
      <c r="C13972" t="s">
        <v>50743</v>
      </c>
      <c r="E13972" t="s">
        <v>50744</v>
      </c>
    </row>
    <row r="13973" spans="1:5" x14ac:dyDescent="0.3">
      <c r="A13973" t="s">
        <v>50745</v>
      </c>
      <c r="B13973" t="s">
        <v>50746</v>
      </c>
      <c r="C13973" t="s">
        <v>5675</v>
      </c>
      <c r="E13973" t="s">
        <v>50747</v>
      </c>
    </row>
    <row r="13974" spans="1:5" x14ac:dyDescent="0.3">
      <c r="A13974" t="s">
        <v>50748</v>
      </c>
      <c r="B13974" t="s">
        <v>50746</v>
      </c>
      <c r="C13974" t="s">
        <v>50749</v>
      </c>
      <c r="E13974" t="s">
        <v>50750</v>
      </c>
    </row>
    <row r="13975" spans="1:5" x14ac:dyDescent="0.3">
      <c r="A13975" t="s">
        <v>50751</v>
      </c>
      <c r="B13975" t="s">
        <v>50746</v>
      </c>
      <c r="C13975" t="s">
        <v>50752</v>
      </c>
      <c r="E13975" t="s">
        <v>50753</v>
      </c>
    </row>
    <row r="13976" spans="1:5" x14ac:dyDescent="0.3">
      <c r="A13976" t="s">
        <v>50754</v>
      </c>
      <c r="B13976" t="s">
        <v>50746</v>
      </c>
      <c r="C13976" t="s">
        <v>50755</v>
      </c>
      <c r="E13976" t="s">
        <v>50756</v>
      </c>
    </row>
    <row r="13977" spans="1:5" x14ac:dyDescent="0.3">
      <c r="A13977" t="s">
        <v>50757</v>
      </c>
      <c r="B13977" t="s">
        <v>50746</v>
      </c>
      <c r="C13977" t="s">
        <v>50755</v>
      </c>
      <c r="E13977" t="s">
        <v>50758</v>
      </c>
    </row>
    <row r="13978" spans="1:5" x14ac:dyDescent="0.3">
      <c r="A13978" t="s">
        <v>50759</v>
      </c>
      <c r="B13978" t="s">
        <v>50746</v>
      </c>
      <c r="C13978" t="s">
        <v>50755</v>
      </c>
      <c r="E13978" t="s">
        <v>50760</v>
      </c>
    </row>
    <row r="13979" spans="1:5" x14ac:dyDescent="0.3">
      <c r="A13979" t="s">
        <v>50761</v>
      </c>
      <c r="B13979" t="s">
        <v>50762</v>
      </c>
      <c r="C13979" t="s">
        <v>5675</v>
      </c>
      <c r="E13979" t="s">
        <v>50763</v>
      </c>
    </row>
    <row r="13980" spans="1:5" x14ac:dyDescent="0.3">
      <c r="A13980" t="s">
        <v>50764</v>
      </c>
      <c r="B13980" t="s">
        <v>50762</v>
      </c>
      <c r="C13980" t="s">
        <v>50765</v>
      </c>
      <c r="E13980" t="s">
        <v>50766</v>
      </c>
    </row>
    <row r="13981" spans="1:5" x14ac:dyDescent="0.3">
      <c r="A13981" t="s">
        <v>50767</v>
      </c>
      <c r="B13981" t="s">
        <v>50762</v>
      </c>
      <c r="C13981" t="s">
        <v>50749</v>
      </c>
      <c r="E13981" t="s">
        <v>50768</v>
      </c>
    </row>
    <row r="13982" spans="1:5" x14ac:dyDescent="0.3">
      <c r="A13982" t="s">
        <v>50769</v>
      </c>
      <c r="B13982" t="s">
        <v>50770</v>
      </c>
      <c r="C13982" t="s">
        <v>50765</v>
      </c>
      <c r="E13982" t="s">
        <v>50771</v>
      </c>
    </row>
    <row r="13983" spans="1:5" x14ac:dyDescent="0.3">
      <c r="A13983" t="s">
        <v>50772</v>
      </c>
      <c r="B13983" t="s">
        <v>50770</v>
      </c>
      <c r="C13983" t="s">
        <v>50773</v>
      </c>
      <c r="E13983" t="s">
        <v>50774</v>
      </c>
    </row>
    <row r="13984" spans="1:5" x14ac:dyDescent="0.3">
      <c r="A13984" t="s">
        <v>50775</v>
      </c>
      <c r="B13984" t="s">
        <v>50776</v>
      </c>
      <c r="C13984" t="s">
        <v>50777</v>
      </c>
      <c r="E13984" t="s">
        <v>50778</v>
      </c>
    </row>
    <row r="13985" spans="1:5" x14ac:dyDescent="0.3">
      <c r="A13985" t="s">
        <v>50779</v>
      </c>
      <c r="B13985" t="s">
        <v>50780</v>
      </c>
      <c r="C13985" t="s">
        <v>50781</v>
      </c>
      <c r="E13985" t="s">
        <v>50782</v>
      </c>
    </row>
    <row r="13986" spans="1:5" x14ac:dyDescent="0.3">
      <c r="A13986" t="s">
        <v>50783</v>
      </c>
      <c r="B13986" t="s">
        <v>50784</v>
      </c>
      <c r="C13986" t="s">
        <v>50785</v>
      </c>
      <c r="E13986" t="s">
        <v>50786</v>
      </c>
    </row>
    <row r="13987" spans="1:5" x14ac:dyDescent="0.3">
      <c r="A13987" t="s">
        <v>50787</v>
      </c>
      <c r="B13987" t="s">
        <v>50788</v>
      </c>
      <c r="C13987" t="s">
        <v>50789</v>
      </c>
      <c r="E13987" t="s">
        <v>50790</v>
      </c>
    </row>
    <row r="13988" spans="1:5" x14ac:dyDescent="0.3">
      <c r="A13988" t="s">
        <v>50791</v>
      </c>
      <c r="B13988" t="s">
        <v>50788</v>
      </c>
      <c r="C13988" t="s">
        <v>50789</v>
      </c>
      <c r="E13988" t="s">
        <v>50792</v>
      </c>
    </row>
    <row r="13989" spans="1:5" x14ac:dyDescent="0.3">
      <c r="A13989" t="s">
        <v>50793</v>
      </c>
      <c r="B13989" t="s">
        <v>50794</v>
      </c>
      <c r="C13989" t="s">
        <v>5675</v>
      </c>
      <c r="E13989" t="s">
        <v>50795</v>
      </c>
    </row>
    <row r="13990" spans="1:5" x14ac:dyDescent="0.3">
      <c r="A13990" t="s">
        <v>50796</v>
      </c>
      <c r="B13990" t="s">
        <v>50794</v>
      </c>
      <c r="C13990" t="s">
        <v>50749</v>
      </c>
      <c r="E13990" t="s">
        <v>50797</v>
      </c>
    </row>
    <row r="13991" spans="1:5" x14ac:dyDescent="0.3">
      <c r="A13991" t="s">
        <v>50798</v>
      </c>
      <c r="B13991" t="s">
        <v>50799</v>
      </c>
      <c r="C13991" t="s">
        <v>50800</v>
      </c>
      <c r="E13991" t="s">
        <v>50801</v>
      </c>
    </row>
    <row r="13992" spans="1:5" x14ac:dyDescent="0.3">
      <c r="A13992" t="s">
        <v>50802</v>
      </c>
      <c r="B13992" t="s">
        <v>50803</v>
      </c>
      <c r="C13992" t="s">
        <v>15169</v>
      </c>
      <c r="E13992" t="s">
        <v>50804</v>
      </c>
    </row>
    <row r="13993" spans="1:5" x14ac:dyDescent="0.3">
      <c r="A13993" t="s">
        <v>50805</v>
      </c>
      <c r="B13993" t="s">
        <v>50806</v>
      </c>
      <c r="C13993" t="s">
        <v>50807</v>
      </c>
      <c r="E13993" t="s">
        <v>50808</v>
      </c>
    </row>
    <row r="13994" spans="1:5" x14ac:dyDescent="0.3">
      <c r="A13994" t="s">
        <v>50809</v>
      </c>
      <c r="B13994" t="s">
        <v>50810</v>
      </c>
      <c r="C13994" t="s">
        <v>50811</v>
      </c>
      <c r="E13994" t="s">
        <v>50812</v>
      </c>
    </row>
    <row r="13995" spans="1:5" x14ac:dyDescent="0.3">
      <c r="A13995" t="s">
        <v>50813</v>
      </c>
      <c r="B13995" t="s">
        <v>50814</v>
      </c>
      <c r="C13995" t="s">
        <v>12325</v>
      </c>
      <c r="E13995" t="s">
        <v>50815</v>
      </c>
    </row>
    <row r="13996" spans="1:5" x14ac:dyDescent="0.3">
      <c r="A13996" t="s">
        <v>50816</v>
      </c>
      <c r="B13996" t="s">
        <v>50817</v>
      </c>
      <c r="C13996" t="s">
        <v>50818</v>
      </c>
      <c r="E13996" t="s">
        <v>50819</v>
      </c>
    </row>
    <row r="13997" spans="1:5" x14ac:dyDescent="0.3">
      <c r="A13997" t="s">
        <v>50820</v>
      </c>
      <c r="B13997" t="s">
        <v>50821</v>
      </c>
      <c r="C13997" t="s">
        <v>50818</v>
      </c>
      <c r="E13997" t="s">
        <v>50822</v>
      </c>
    </row>
    <row r="13998" spans="1:5" x14ac:dyDescent="0.3">
      <c r="A13998" t="s">
        <v>50823</v>
      </c>
      <c r="B13998" t="s">
        <v>50824</v>
      </c>
      <c r="C13998" t="s">
        <v>31571</v>
      </c>
      <c r="E13998" t="s">
        <v>50825</v>
      </c>
    </row>
    <row r="13999" spans="1:5" x14ac:dyDescent="0.3">
      <c r="A13999" t="s">
        <v>50826</v>
      </c>
      <c r="B13999" t="s">
        <v>50827</v>
      </c>
      <c r="C13999" t="s">
        <v>50828</v>
      </c>
      <c r="E13999" t="s">
        <v>50829</v>
      </c>
    </row>
    <row r="14000" spans="1:5" x14ac:dyDescent="0.3">
      <c r="A14000" t="s">
        <v>50830</v>
      </c>
      <c r="B14000" t="s">
        <v>50831</v>
      </c>
      <c r="C14000" t="s">
        <v>50265</v>
      </c>
      <c r="E14000" t="s">
        <v>50266</v>
      </c>
    </row>
    <row r="14001" spans="1:5" x14ac:dyDescent="0.3">
      <c r="A14001" t="s">
        <v>50832</v>
      </c>
      <c r="B14001" t="s">
        <v>50833</v>
      </c>
      <c r="C14001" t="s">
        <v>10972</v>
      </c>
      <c r="E14001" t="s">
        <v>50834</v>
      </c>
    </row>
    <row r="14002" spans="1:5" x14ac:dyDescent="0.3">
      <c r="A14002" t="s">
        <v>50835</v>
      </c>
      <c r="B14002" t="s">
        <v>50836</v>
      </c>
      <c r="C14002" t="s">
        <v>27756</v>
      </c>
      <c r="E14002" t="s">
        <v>50837</v>
      </c>
    </row>
    <row r="14003" spans="1:5" x14ac:dyDescent="0.3">
      <c r="A14003" t="s">
        <v>50838</v>
      </c>
      <c r="B14003" t="s">
        <v>50839</v>
      </c>
      <c r="C14003" t="s">
        <v>10849</v>
      </c>
      <c r="E14003" t="s">
        <v>50840</v>
      </c>
    </row>
    <row r="14004" spans="1:5" x14ac:dyDescent="0.3">
      <c r="A14004" t="s">
        <v>50841</v>
      </c>
      <c r="B14004" t="s">
        <v>50842</v>
      </c>
      <c r="C14004" t="s">
        <v>3549</v>
      </c>
      <c r="E14004" t="s">
        <v>50843</v>
      </c>
    </row>
    <row r="14005" spans="1:5" x14ac:dyDescent="0.3">
      <c r="A14005" t="s">
        <v>50844</v>
      </c>
      <c r="B14005" t="s">
        <v>50845</v>
      </c>
      <c r="C14005" t="s">
        <v>50846</v>
      </c>
      <c r="E14005" t="s">
        <v>50847</v>
      </c>
    </row>
    <row r="14006" spans="1:5" x14ac:dyDescent="0.3">
      <c r="A14006" t="s">
        <v>50848</v>
      </c>
      <c r="B14006" t="s">
        <v>50845</v>
      </c>
      <c r="C14006" t="s">
        <v>6993</v>
      </c>
      <c r="E14006" t="s">
        <v>50849</v>
      </c>
    </row>
    <row r="14007" spans="1:5" x14ac:dyDescent="0.3">
      <c r="A14007" t="s">
        <v>50850</v>
      </c>
      <c r="B14007" t="s">
        <v>50851</v>
      </c>
      <c r="C14007" t="s">
        <v>6993</v>
      </c>
      <c r="E14007" t="s">
        <v>50852</v>
      </c>
    </row>
    <row r="14008" spans="1:5" x14ac:dyDescent="0.3">
      <c r="A14008" t="s">
        <v>50853</v>
      </c>
      <c r="B14008" t="s">
        <v>50854</v>
      </c>
      <c r="C14008" t="s">
        <v>50855</v>
      </c>
      <c r="E14008" t="s">
        <v>50856</v>
      </c>
    </row>
    <row r="14009" spans="1:5" x14ac:dyDescent="0.3">
      <c r="A14009" t="s">
        <v>50857</v>
      </c>
      <c r="B14009" t="s">
        <v>50858</v>
      </c>
      <c r="C14009" t="s">
        <v>50859</v>
      </c>
      <c r="E14009" t="s">
        <v>50860</v>
      </c>
    </row>
    <row r="14010" spans="1:5" x14ac:dyDescent="0.3">
      <c r="A14010" t="s">
        <v>50861</v>
      </c>
      <c r="B14010" t="s">
        <v>50862</v>
      </c>
      <c r="C14010" t="s">
        <v>4926</v>
      </c>
      <c r="E14010" t="s">
        <v>50863</v>
      </c>
    </row>
    <row r="14011" spans="1:5" x14ac:dyDescent="0.3">
      <c r="A14011" t="s">
        <v>50864</v>
      </c>
      <c r="B14011" t="s">
        <v>50865</v>
      </c>
      <c r="C14011" t="s">
        <v>50866</v>
      </c>
      <c r="E14011" t="s">
        <v>50867</v>
      </c>
    </row>
    <row r="14012" spans="1:5" x14ac:dyDescent="0.3">
      <c r="A14012" t="s">
        <v>50868</v>
      </c>
      <c r="B14012" t="s">
        <v>50869</v>
      </c>
      <c r="C14012" t="s">
        <v>50870</v>
      </c>
      <c r="E14012" t="s">
        <v>50871</v>
      </c>
    </row>
    <row r="14013" spans="1:5" x14ac:dyDescent="0.3">
      <c r="A14013" t="s">
        <v>50872</v>
      </c>
      <c r="B14013" t="s">
        <v>50873</v>
      </c>
      <c r="C14013" t="s">
        <v>50874</v>
      </c>
      <c r="E14013" t="s">
        <v>50875</v>
      </c>
    </row>
    <row r="14014" spans="1:5" x14ac:dyDescent="0.3">
      <c r="A14014" t="s">
        <v>50876</v>
      </c>
      <c r="B14014" t="s">
        <v>50873</v>
      </c>
      <c r="C14014" t="s">
        <v>50877</v>
      </c>
      <c r="E14014" t="s">
        <v>50878</v>
      </c>
    </row>
    <row r="14015" spans="1:5" x14ac:dyDescent="0.3">
      <c r="A14015" t="s">
        <v>50879</v>
      </c>
      <c r="B14015" t="s">
        <v>50880</v>
      </c>
      <c r="C14015" t="s">
        <v>50877</v>
      </c>
      <c r="E14015" t="s">
        <v>50881</v>
      </c>
    </row>
    <row r="14016" spans="1:5" x14ac:dyDescent="0.3">
      <c r="A14016" t="s">
        <v>50882</v>
      </c>
      <c r="B14016" t="s">
        <v>50883</v>
      </c>
      <c r="C14016" t="s">
        <v>50884</v>
      </c>
      <c r="E14016" t="s">
        <v>50885</v>
      </c>
    </row>
    <row r="14017" spans="1:5" x14ac:dyDescent="0.3">
      <c r="A14017" t="s">
        <v>50886</v>
      </c>
      <c r="B14017" t="s">
        <v>50887</v>
      </c>
      <c r="C14017" t="s">
        <v>50888</v>
      </c>
      <c r="E14017" t="s">
        <v>50888</v>
      </c>
    </row>
    <row r="14018" spans="1:5" x14ac:dyDescent="0.3">
      <c r="A14018" t="s">
        <v>50889</v>
      </c>
      <c r="B14018" t="s">
        <v>50890</v>
      </c>
      <c r="C14018" t="s">
        <v>50891</v>
      </c>
      <c r="E14018" t="s">
        <v>50892</v>
      </c>
    </row>
    <row r="14019" spans="1:5" x14ac:dyDescent="0.3">
      <c r="A14019" t="s">
        <v>50893</v>
      </c>
      <c r="B14019" t="s">
        <v>50890</v>
      </c>
      <c r="C14019" t="s">
        <v>50891</v>
      </c>
      <c r="E14019" t="s">
        <v>50894</v>
      </c>
    </row>
    <row r="14020" spans="1:5" x14ac:dyDescent="0.3">
      <c r="A14020" t="s">
        <v>50895</v>
      </c>
      <c r="B14020" t="s">
        <v>50896</v>
      </c>
      <c r="C14020" t="s">
        <v>1551</v>
      </c>
      <c r="E14020" t="s">
        <v>50897</v>
      </c>
    </row>
    <row r="14021" spans="1:5" x14ac:dyDescent="0.3">
      <c r="A14021" t="s">
        <v>50898</v>
      </c>
      <c r="B14021" t="s">
        <v>50899</v>
      </c>
      <c r="C14021" t="s">
        <v>37372</v>
      </c>
      <c r="E14021" t="s">
        <v>50900</v>
      </c>
    </row>
    <row r="14022" spans="1:5" x14ac:dyDescent="0.3">
      <c r="A14022" t="s">
        <v>50901</v>
      </c>
      <c r="B14022" t="s">
        <v>50902</v>
      </c>
      <c r="C14022" t="s">
        <v>43900</v>
      </c>
      <c r="E14022" t="s">
        <v>50903</v>
      </c>
    </row>
    <row r="14023" spans="1:5" x14ac:dyDescent="0.3">
      <c r="A14023" t="s">
        <v>50904</v>
      </c>
      <c r="B14023" t="s">
        <v>50905</v>
      </c>
      <c r="C14023" t="s">
        <v>50906</v>
      </c>
      <c r="E14023" t="s">
        <v>50907</v>
      </c>
    </row>
    <row r="14024" spans="1:5" x14ac:dyDescent="0.3">
      <c r="A14024" t="s">
        <v>50908</v>
      </c>
      <c r="B14024" t="s">
        <v>50909</v>
      </c>
      <c r="C14024" t="s">
        <v>50910</v>
      </c>
      <c r="E14024" t="s">
        <v>50911</v>
      </c>
    </row>
    <row r="14025" spans="1:5" x14ac:dyDescent="0.3">
      <c r="A14025" t="s">
        <v>50912</v>
      </c>
      <c r="B14025" t="s">
        <v>50913</v>
      </c>
      <c r="C14025" t="s">
        <v>16264</v>
      </c>
      <c r="E14025" t="s">
        <v>50914</v>
      </c>
    </row>
    <row r="14026" spans="1:5" x14ac:dyDescent="0.3">
      <c r="A14026" t="s">
        <v>50915</v>
      </c>
      <c r="B14026" t="s">
        <v>50916</v>
      </c>
      <c r="C14026" t="s">
        <v>49369</v>
      </c>
      <c r="E14026" t="s">
        <v>50917</v>
      </c>
    </row>
    <row r="14027" spans="1:5" x14ac:dyDescent="0.3">
      <c r="A14027" t="s">
        <v>50918</v>
      </c>
      <c r="B14027" t="s">
        <v>50919</v>
      </c>
      <c r="C14027" t="s">
        <v>50920</v>
      </c>
      <c r="E14027" t="s">
        <v>50921</v>
      </c>
    </row>
    <row r="14028" spans="1:5" x14ac:dyDescent="0.3">
      <c r="A14028" t="s">
        <v>50922</v>
      </c>
      <c r="B14028" t="s">
        <v>50919</v>
      </c>
      <c r="C14028" t="s">
        <v>50920</v>
      </c>
      <c r="E14028" t="s">
        <v>50923</v>
      </c>
    </row>
    <row r="14029" spans="1:5" x14ac:dyDescent="0.3">
      <c r="A14029" t="s">
        <v>50924</v>
      </c>
      <c r="B14029" t="s">
        <v>50919</v>
      </c>
      <c r="C14029" t="s">
        <v>50920</v>
      </c>
      <c r="E14029" t="s">
        <v>50925</v>
      </c>
    </row>
    <row r="14030" spans="1:5" x14ac:dyDescent="0.3">
      <c r="A14030" t="s">
        <v>50926</v>
      </c>
      <c r="B14030" t="s">
        <v>50919</v>
      </c>
      <c r="C14030" t="s">
        <v>50920</v>
      </c>
      <c r="E14030" t="s">
        <v>50927</v>
      </c>
    </row>
    <row r="14031" spans="1:5" x14ac:dyDescent="0.3">
      <c r="A14031" t="s">
        <v>50928</v>
      </c>
      <c r="B14031" t="s">
        <v>50919</v>
      </c>
      <c r="C14031" t="s">
        <v>50920</v>
      </c>
      <c r="E14031" t="s">
        <v>50929</v>
      </c>
    </row>
    <row r="14032" spans="1:5" x14ac:dyDescent="0.3">
      <c r="A14032" t="s">
        <v>50930</v>
      </c>
      <c r="B14032" t="s">
        <v>50931</v>
      </c>
      <c r="C14032" t="s">
        <v>50932</v>
      </c>
      <c r="E14032" t="s">
        <v>50933</v>
      </c>
    </row>
    <row r="14033" spans="1:5" x14ac:dyDescent="0.3">
      <c r="A14033" t="s">
        <v>50934</v>
      </c>
      <c r="B14033" t="s">
        <v>50935</v>
      </c>
      <c r="C14033" t="s">
        <v>50936</v>
      </c>
      <c r="E14033" t="s">
        <v>50937</v>
      </c>
    </row>
    <row r="14034" spans="1:5" x14ac:dyDescent="0.3">
      <c r="A14034" t="s">
        <v>50938</v>
      </c>
      <c r="B14034" t="s">
        <v>50939</v>
      </c>
      <c r="C14034" t="s">
        <v>50940</v>
      </c>
      <c r="E14034" t="s">
        <v>50941</v>
      </c>
    </row>
    <row r="14035" spans="1:5" x14ac:dyDescent="0.3">
      <c r="A14035" t="s">
        <v>50942</v>
      </c>
      <c r="B14035" t="s">
        <v>50943</v>
      </c>
      <c r="C14035" t="s">
        <v>50944</v>
      </c>
      <c r="E14035" t="s">
        <v>50945</v>
      </c>
    </row>
    <row r="14036" spans="1:5" x14ac:dyDescent="0.3">
      <c r="A14036" t="s">
        <v>50946</v>
      </c>
      <c r="B14036" t="s">
        <v>50943</v>
      </c>
      <c r="C14036" t="s">
        <v>50947</v>
      </c>
      <c r="E14036" t="s">
        <v>50945</v>
      </c>
    </row>
    <row r="14037" spans="1:5" x14ac:dyDescent="0.3">
      <c r="A14037" t="s">
        <v>50948</v>
      </c>
      <c r="B14037" t="s">
        <v>50949</v>
      </c>
      <c r="C14037" t="s">
        <v>9164</v>
      </c>
      <c r="E14037" t="s">
        <v>50950</v>
      </c>
    </row>
    <row r="14038" spans="1:5" x14ac:dyDescent="0.3">
      <c r="A14038" t="s">
        <v>50951</v>
      </c>
      <c r="B14038" t="s">
        <v>50952</v>
      </c>
      <c r="C14038" t="s">
        <v>50953</v>
      </c>
      <c r="E14038" t="s">
        <v>50954</v>
      </c>
    </row>
    <row r="14039" spans="1:5" x14ac:dyDescent="0.3">
      <c r="A14039" t="s">
        <v>50955</v>
      </c>
      <c r="B14039" t="s">
        <v>50956</v>
      </c>
      <c r="C14039" t="s">
        <v>17562</v>
      </c>
      <c r="E14039" t="s">
        <v>50957</v>
      </c>
    </row>
    <row r="14040" spans="1:5" x14ac:dyDescent="0.3">
      <c r="A14040" t="s">
        <v>50958</v>
      </c>
      <c r="B14040" t="s">
        <v>50959</v>
      </c>
      <c r="C14040" t="s">
        <v>50960</v>
      </c>
      <c r="E14040" t="s">
        <v>50961</v>
      </c>
    </row>
    <row r="14041" spans="1:5" x14ac:dyDescent="0.3">
      <c r="A14041" t="s">
        <v>50962</v>
      </c>
      <c r="B14041" t="s">
        <v>50959</v>
      </c>
      <c r="C14041" t="s">
        <v>50960</v>
      </c>
      <c r="E14041" t="s">
        <v>50963</v>
      </c>
    </row>
    <row r="14042" spans="1:5" x14ac:dyDescent="0.3">
      <c r="A14042" t="s">
        <v>50964</v>
      </c>
      <c r="B14042" t="s">
        <v>50959</v>
      </c>
      <c r="C14042" t="s">
        <v>50960</v>
      </c>
      <c r="E14042" t="s">
        <v>50965</v>
      </c>
    </row>
    <row r="14043" spans="1:5" x14ac:dyDescent="0.3">
      <c r="A14043" t="s">
        <v>50966</v>
      </c>
      <c r="B14043" t="s">
        <v>50959</v>
      </c>
      <c r="C14043" t="s">
        <v>50960</v>
      </c>
      <c r="E14043" t="s">
        <v>50967</v>
      </c>
    </row>
    <row r="14044" spans="1:5" x14ac:dyDescent="0.3">
      <c r="A14044" t="s">
        <v>50968</v>
      </c>
      <c r="B14044" t="s">
        <v>50959</v>
      </c>
      <c r="C14044" t="s">
        <v>50960</v>
      </c>
      <c r="E14044" t="s">
        <v>50969</v>
      </c>
    </row>
    <row r="14045" spans="1:5" x14ac:dyDescent="0.3">
      <c r="A14045" t="s">
        <v>50970</v>
      </c>
      <c r="B14045" t="s">
        <v>50959</v>
      </c>
      <c r="C14045" t="s">
        <v>50906</v>
      </c>
      <c r="E14045" t="s">
        <v>50971</v>
      </c>
    </row>
    <row r="14046" spans="1:5" x14ac:dyDescent="0.3">
      <c r="A14046" t="s">
        <v>50972</v>
      </c>
      <c r="B14046" t="s">
        <v>50959</v>
      </c>
      <c r="C14046" t="s">
        <v>50960</v>
      </c>
      <c r="E14046" t="s">
        <v>50973</v>
      </c>
    </row>
    <row r="14047" spans="1:5" x14ac:dyDescent="0.3">
      <c r="A14047" t="s">
        <v>50974</v>
      </c>
      <c r="B14047" t="s">
        <v>50959</v>
      </c>
      <c r="C14047" t="s">
        <v>50906</v>
      </c>
      <c r="E14047" t="s">
        <v>50975</v>
      </c>
    </row>
    <row r="14048" spans="1:5" x14ac:dyDescent="0.3">
      <c r="A14048" t="s">
        <v>50976</v>
      </c>
      <c r="B14048" t="s">
        <v>50959</v>
      </c>
      <c r="C14048" t="s">
        <v>50960</v>
      </c>
      <c r="E14048" t="s">
        <v>50977</v>
      </c>
    </row>
    <row r="14049" spans="1:5" x14ac:dyDescent="0.3">
      <c r="A14049" t="s">
        <v>50978</v>
      </c>
      <c r="B14049" t="s">
        <v>50959</v>
      </c>
      <c r="C14049" t="s">
        <v>50960</v>
      </c>
      <c r="E14049" t="s">
        <v>50979</v>
      </c>
    </row>
    <row r="14050" spans="1:5" x14ac:dyDescent="0.3">
      <c r="A14050" t="s">
        <v>50980</v>
      </c>
      <c r="B14050" t="s">
        <v>50981</v>
      </c>
      <c r="C14050" t="s">
        <v>50920</v>
      </c>
      <c r="E14050" t="s">
        <v>50982</v>
      </c>
    </row>
    <row r="14051" spans="1:5" x14ac:dyDescent="0.3">
      <c r="A14051" t="s">
        <v>50983</v>
      </c>
      <c r="B14051" t="s">
        <v>50984</v>
      </c>
      <c r="C14051" t="s">
        <v>50985</v>
      </c>
      <c r="E14051" t="s">
        <v>50986</v>
      </c>
    </row>
    <row r="14052" spans="1:5" x14ac:dyDescent="0.3">
      <c r="A14052" t="s">
        <v>50987</v>
      </c>
      <c r="B14052" t="s">
        <v>50988</v>
      </c>
      <c r="C14052" t="s">
        <v>13009</v>
      </c>
      <c r="E14052" t="s">
        <v>50989</v>
      </c>
    </row>
    <row r="14053" spans="1:5" x14ac:dyDescent="0.3">
      <c r="A14053" t="s">
        <v>50990</v>
      </c>
      <c r="B14053" t="s">
        <v>50991</v>
      </c>
      <c r="C14053" t="s">
        <v>50992</v>
      </c>
      <c r="E14053" t="s">
        <v>50993</v>
      </c>
    </row>
    <row r="14054" spans="1:5" x14ac:dyDescent="0.3">
      <c r="A14054" t="s">
        <v>50994</v>
      </c>
      <c r="B14054" t="s">
        <v>50991</v>
      </c>
      <c r="C14054" t="s">
        <v>9680</v>
      </c>
      <c r="E14054" t="s">
        <v>46087</v>
      </c>
    </row>
    <row r="14055" spans="1:5" x14ac:dyDescent="0.3">
      <c r="A14055" t="s">
        <v>50995</v>
      </c>
      <c r="B14055" t="s">
        <v>50991</v>
      </c>
      <c r="C14055" t="s">
        <v>50996</v>
      </c>
      <c r="E14055" t="s">
        <v>50997</v>
      </c>
    </row>
    <row r="14056" spans="1:5" x14ac:dyDescent="0.3">
      <c r="A14056" t="s">
        <v>50998</v>
      </c>
      <c r="B14056" t="s">
        <v>50999</v>
      </c>
      <c r="C14056" t="s">
        <v>51000</v>
      </c>
      <c r="E14056" t="s">
        <v>51001</v>
      </c>
    </row>
    <row r="14057" spans="1:5" x14ac:dyDescent="0.3">
      <c r="A14057" t="s">
        <v>51002</v>
      </c>
      <c r="B14057" t="s">
        <v>51003</v>
      </c>
      <c r="C14057" t="s">
        <v>38407</v>
      </c>
      <c r="E14057" t="s">
        <v>51004</v>
      </c>
    </row>
    <row r="14058" spans="1:5" x14ac:dyDescent="0.3">
      <c r="A14058" t="s">
        <v>51005</v>
      </c>
      <c r="B14058" t="s">
        <v>51006</v>
      </c>
      <c r="C14058" t="s">
        <v>51007</v>
      </c>
      <c r="E14058" t="s">
        <v>51008</v>
      </c>
    </row>
    <row r="14059" spans="1:5" x14ac:dyDescent="0.3">
      <c r="A14059" t="s">
        <v>51009</v>
      </c>
      <c r="B14059" t="s">
        <v>44699</v>
      </c>
      <c r="C14059" t="s">
        <v>6470</v>
      </c>
      <c r="E14059" t="s">
        <v>51010</v>
      </c>
    </row>
    <row r="14060" spans="1:5" x14ac:dyDescent="0.3">
      <c r="A14060" t="s">
        <v>51011</v>
      </c>
      <c r="B14060" t="s">
        <v>51012</v>
      </c>
      <c r="C14060" t="s">
        <v>51013</v>
      </c>
      <c r="E14060" t="s">
        <v>51014</v>
      </c>
    </row>
    <row r="14061" spans="1:5" x14ac:dyDescent="0.3">
      <c r="A14061" t="s">
        <v>51015</v>
      </c>
      <c r="B14061" t="s">
        <v>51016</v>
      </c>
      <c r="C14061" t="s">
        <v>51013</v>
      </c>
      <c r="E14061" t="s">
        <v>51017</v>
      </c>
    </row>
    <row r="14062" spans="1:5" x14ac:dyDescent="0.3">
      <c r="A14062" t="s">
        <v>51018</v>
      </c>
      <c r="B14062" t="s">
        <v>51019</v>
      </c>
      <c r="C14062" t="s">
        <v>51020</v>
      </c>
      <c r="E14062" t="s">
        <v>51021</v>
      </c>
    </row>
    <row r="14063" spans="1:5" x14ac:dyDescent="0.3">
      <c r="A14063" t="s">
        <v>51022</v>
      </c>
      <c r="B14063" t="s">
        <v>51023</v>
      </c>
      <c r="C14063" t="s">
        <v>3218</v>
      </c>
      <c r="E14063" t="s">
        <v>51024</v>
      </c>
    </row>
    <row r="14064" spans="1:5" x14ac:dyDescent="0.3">
      <c r="A14064" t="s">
        <v>51025</v>
      </c>
      <c r="B14064" t="s">
        <v>51023</v>
      </c>
      <c r="C14064" t="s">
        <v>49563</v>
      </c>
      <c r="E14064" t="s">
        <v>51026</v>
      </c>
    </row>
    <row r="14065" spans="1:5" x14ac:dyDescent="0.3">
      <c r="A14065" t="s">
        <v>51027</v>
      </c>
      <c r="B14065" t="s">
        <v>51028</v>
      </c>
      <c r="C14065" t="s">
        <v>31643</v>
      </c>
      <c r="E14065" t="s">
        <v>51029</v>
      </c>
    </row>
    <row r="14066" spans="1:5" x14ac:dyDescent="0.3">
      <c r="A14066" t="s">
        <v>51030</v>
      </c>
      <c r="B14066" t="s">
        <v>51031</v>
      </c>
      <c r="C14066" t="s">
        <v>51032</v>
      </c>
      <c r="E14066" t="s">
        <v>51033</v>
      </c>
    </row>
    <row r="14067" spans="1:5" x14ac:dyDescent="0.3">
      <c r="A14067" t="s">
        <v>51034</v>
      </c>
      <c r="B14067" t="s">
        <v>51035</v>
      </c>
      <c r="C14067" t="s">
        <v>11186</v>
      </c>
      <c r="E14067" t="s">
        <v>51036</v>
      </c>
    </row>
    <row r="14068" spans="1:5" x14ac:dyDescent="0.3">
      <c r="A14068" t="s">
        <v>51037</v>
      </c>
      <c r="B14068" t="s">
        <v>51038</v>
      </c>
      <c r="C14068" t="s">
        <v>51039</v>
      </c>
      <c r="E14068" t="s">
        <v>51040</v>
      </c>
    </row>
    <row r="14069" spans="1:5" x14ac:dyDescent="0.3">
      <c r="A14069" t="s">
        <v>51041</v>
      </c>
      <c r="B14069" t="s">
        <v>51042</v>
      </c>
      <c r="C14069" t="s">
        <v>51043</v>
      </c>
      <c r="E14069" t="s">
        <v>51044</v>
      </c>
    </row>
    <row r="14070" spans="1:5" x14ac:dyDescent="0.3">
      <c r="A14070" t="s">
        <v>51045</v>
      </c>
      <c r="B14070" t="s">
        <v>51046</v>
      </c>
      <c r="C14070" t="s">
        <v>16264</v>
      </c>
      <c r="E14070" t="s">
        <v>51047</v>
      </c>
    </row>
    <row r="14071" spans="1:5" x14ac:dyDescent="0.3">
      <c r="A14071" t="s">
        <v>51048</v>
      </c>
      <c r="B14071" t="s">
        <v>51046</v>
      </c>
      <c r="C14071" t="s">
        <v>13060</v>
      </c>
      <c r="E14071" t="s">
        <v>13060</v>
      </c>
    </row>
    <row r="14072" spans="1:5" x14ac:dyDescent="0.3">
      <c r="A14072" t="s">
        <v>51049</v>
      </c>
      <c r="B14072" t="s">
        <v>51046</v>
      </c>
      <c r="C14072" t="s">
        <v>51050</v>
      </c>
      <c r="E14072" t="s">
        <v>51051</v>
      </c>
    </row>
    <row r="14073" spans="1:5" x14ac:dyDescent="0.3">
      <c r="A14073" t="s">
        <v>51052</v>
      </c>
      <c r="B14073" t="s">
        <v>51046</v>
      </c>
      <c r="C14073" t="s">
        <v>51053</v>
      </c>
      <c r="E14073" t="s">
        <v>51054</v>
      </c>
    </row>
    <row r="14074" spans="1:5" x14ac:dyDescent="0.3">
      <c r="A14074" t="s">
        <v>51055</v>
      </c>
      <c r="B14074" t="s">
        <v>51046</v>
      </c>
      <c r="C14074" t="s">
        <v>51056</v>
      </c>
      <c r="E14074" t="s">
        <v>51057</v>
      </c>
    </row>
    <row r="14075" spans="1:5" x14ac:dyDescent="0.3">
      <c r="A14075" t="s">
        <v>51058</v>
      </c>
      <c r="B14075" t="s">
        <v>51059</v>
      </c>
      <c r="C14075" t="s">
        <v>51060</v>
      </c>
      <c r="E14075" t="s">
        <v>51061</v>
      </c>
    </row>
    <row r="14076" spans="1:5" x14ac:dyDescent="0.3">
      <c r="A14076" t="s">
        <v>51062</v>
      </c>
      <c r="B14076" t="s">
        <v>51059</v>
      </c>
      <c r="C14076" t="s">
        <v>13060</v>
      </c>
      <c r="E14076" t="s">
        <v>51063</v>
      </c>
    </row>
    <row r="14077" spans="1:5" x14ac:dyDescent="0.3">
      <c r="A14077" t="s">
        <v>51064</v>
      </c>
      <c r="B14077" t="s">
        <v>51065</v>
      </c>
      <c r="C14077" t="s">
        <v>51066</v>
      </c>
      <c r="E14077" t="s">
        <v>51067</v>
      </c>
    </row>
    <row r="14078" spans="1:5" x14ac:dyDescent="0.3">
      <c r="A14078" t="s">
        <v>51068</v>
      </c>
      <c r="B14078" t="s">
        <v>51069</v>
      </c>
      <c r="C14078" t="s">
        <v>51070</v>
      </c>
      <c r="E14078" t="s">
        <v>51071</v>
      </c>
    </row>
    <row r="14079" spans="1:5" x14ac:dyDescent="0.3">
      <c r="A14079" t="s">
        <v>51072</v>
      </c>
      <c r="B14079" t="s">
        <v>51073</v>
      </c>
      <c r="C14079" t="s">
        <v>51074</v>
      </c>
      <c r="E14079" t="s">
        <v>51075</v>
      </c>
    </row>
    <row r="14080" spans="1:5" x14ac:dyDescent="0.3">
      <c r="A14080" t="s">
        <v>51076</v>
      </c>
      <c r="B14080" t="s">
        <v>51077</v>
      </c>
      <c r="C14080" t="s">
        <v>51078</v>
      </c>
      <c r="E14080" t="s">
        <v>51079</v>
      </c>
    </row>
    <row r="14081" spans="1:5" x14ac:dyDescent="0.3">
      <c r="A14081" t="s">
        <v>51080</v>
      </c>
      <c r="B14081" t="s">
        <v>51081</v>
      </c>
      <c r="C14081" t="s">
        <v>51082</v>
      </c>
      <c r="E14081" t="s">
        <v>51083</v>
      </c>
    </row>
    <row r="14082" spans="1:5" x14ac:dyDescent="0.3">
      <c r="A14082" t="s">
        <v>51084</v>
      </c>
      <c r="B14082" t="s">
        <v>51081</v>
      </c>
      <c r="C14082" t="s">
        <v>51082</v>
      </c>
      <c r="E14082" t="s">
        <v>51085</v>
      </c>
    </row>
    <row r="14083" spans="1:5" x14ac:dyDescent="0.3">
      <c r="A14083" t="s">
        <v>51086</v>
      </c>
      <c r="B14083" t="s">
        <v>51087</v>
      </c>
      <c r="C14083" t="s">
        <v>51088</v>
      </c>
      <c r="E14083" t="s">
        <v>51089</v>
      </c>
    </row>
    <row r="14084" spans="1:5" x14ac:dyDescent="0.3">
      <c r="A14084" t="s">
        <v>51090</v>
      </c>
      <c r="B14084" t="s">
        <v>51091</v>
      </c>
      <c r="C14084" t="s">
        <v>36752</v>
      </c>
      <c r="E14084" t="s">
        <v>51092</v>
      </c>
    </row>
    <row r="14085" spans="1:5" x14ac:dyDescent="0.3">
      <c r="A14085" t="s">
        <v>51093</v>
      </c>
      <c r="B14085" t="s">
        <v>51094</v>
      </c>
      <c r="C14085" t="s">
        <v>3774</v>
      </c>
      <c r="E14085" t="s">
        <v>51095</v>
      </c>
    </row>
    <row r="14086" spans="1:5" x14ac:dyDescent="0.3">
      <c r="A14086" t="s">
        <v>51096</v>
      </c>
      <c r="B14086" t="s">
        <v>51097</v>
      </c>
      <c r="C14086" t="s">
        <v>51098</v>
      </c>
      <c r="E14086" t="s">
        <v>51099</v>
      </c>
    </row>
    <row r="14087" spans="1:5" x14ac:dyDescent="0.3">
      <c r="A14087" t="s">
        <v>51100</v>
      </c>
      <c r="B14087" t="s">
        <v>51101</v>
      </c>
      <c r="C14087" t="s">
        <v>11478</v>
      </c>
      <c r="E14087" t="s">
        <v>51102</v>
      </c>
    </row>
    <row r="14088" spans="1:5" x14ac:dyDescent="0.3">
      <c r="A14088" t="s">
        <v>51103</v>
      </c>
      <c r="B14088" t="s">
        <v>51104</v>
      </c>
      <c r="C14088" t="s">
        <v>26459</v>
      </c>
      <c r="E14088" t="s">
        <v>51105</v>
      </c>
    </row>
    <row r="14089" spans="1:5" x14ac:dyDescent="0.3">
      <c r="A14089" t="s">
        <v>51106</v>
      </c>
      <c r="B14089" t="s">
        <v>51107</v>
      </c>
      <c r="C14089" t="s">
        <v>26462</v>
      </c>
      <c r="E14089" t="s">
        <v>51108</v>
      </c>
    </row>
    <row r="14090" spans="1:5" x14ac:dyDescent="0.3">
      <c r="A14090" t="s">
        <v>51109</v>
      </c>
      <c r="B14090" t="s">
        <v>51110</v>
      </c>
      <c r="C14090" t="s">
        <v>10070</v>
      </c>
      <c r="E14090" t="s">
        <v>10070</v>
      </c>
    </row>
    <row r="14091" spans="1:5" x14ac:dyDescent="0.3">
      <c r="A14091" t="s">
        <v>51111</v>
      </c>
      <c r="B14091" t="s">
        <v>51112</v>
      </c>
      <c r="C14091" t="s">
        <v>51113</v>
      </c>
      <c r="E14091" t="s">
        <v>51114</v>
      </c>
    </row>
    <row r="14092" spans="1:5" x14ac:dyDescent="0.3">
      <c r="A14092" t="s">
        <v>51115</v>
      </c>
      <c r="B14092" t="s">
        <v>51112</v>
      </c>
      <c r="C14092" t="s">
        <v>51113</v>
      </c>
      <c r="E14092" t="s">
        <v>51116</v>
      </c>
    </row>
    <row r="14093" spans="1:5" x14ac:dyDescent="0.3">
      <c r="A14093" t="s">
        <v>51117</v>
      </c>
      <c r="B14093" t="s">
        <v>51112</v>
      </c>
      <c r="C14093" t="s">
        <v>51113</v>
      </c>
      <c r="E14093" t="s">
        <v>51118</v>
      </c>
    </row>
    <row r="14094" spans="1:5" x14ac:dyDescent="0.3">
      <c r="A14094" t="s">
        <v>51119</v>
      </c>
      <c r="B14094" t="s">
        <v>51120</v>
      </c>
      <c r="C14094" t="s">
        <v>51121</v>
      </c>
      <c r="E14094" t="s">
        <v>51122</v>
      </c>
    </row>
    <row r="14095" spans="1:5" x14ac:dyDescent="0.3">
      <c r="A14095" t="s">
        <v>51123</v>
      </c>
      <c r="B14095" t="s">
        <v>51124</v>
      </c>
      <c r="C14095" t="s">
        <v>51125</v>
      </c>
      <c r="E14095" t="s">
        <v>51126</v>
      </c>
    </row>
    <row r="14096" spans="1:5" x14ac:dyDescent="0.3">
      <c r="A14096" t="s">
        <v>51127</v>
      </c>
      <c r="B14096" t="s">
        <v>51128</v>
      </c>
      <c r="C14096" t="s">
        <v>51129</v>
      </c>
      <c r="E14096" t="s">
        <v>51130</v>
      </c>
    </row>
    <row r="14097" spans="1:5" x14ac:dyDescent="0.3">
      <c r="A14097" t="s">
        <v>51131</v>
      </c>
      <c r="B14097" t="s">
        <v>51128</v>
      </c>
      <c r="C14097" t="s">
        <v>51129</v>
      </c>
      <c r="E14097" t="s">
        <v>51132</v>
      </c>
    </row>
    <row r="14098" spans="1:5" x14ac:dyDescent="0.3">
      <c r="A14098" t="s">
        <v>51133</v>
      </c>
      <c r="B14098" t="s">
        <v>51134</v>
      </c>
      <c r="C14098" t="s">
        <v>7497</v>
      </c>
      <c r="E14098" t="s">
        <v>51135</v>
      </c>
    </row>
    <row r="14099" spans="1:5" x14ac:dyDescent="0.3">
      <c r="A14099" t="s">
        <v>51136</v>
      </c>
      <c r="B14099" t="s">
        <v>51137</v>
      </c>
      <c r="C14099" t="s">
        <v>45048</v>
      </c>
      <c r="E14099" t="s">
        <v>51138</v>
      </c>
    </row>
    <row r="14100" spans="1:5" x14ac:dyDescent="0.3">
      <c r="A14100" t="s">
        <v>51139</v>
      </c>
      <c r="B14100" t="s">
        <v>51140</v>
      </c>
      <c r="C14100" t="s">
        <v>51141</v>
      </c>
      <c r="E14100" t="s">
        <v>51142</v>
      </c>
    </row>
    <row r="14101" spans="1:5" x14ac:dyDescent="0.3">
      <c r="A14101" t="s">
        <v>51143</v>
      </c>
      <c r="B14101" t="s">
        <v>51144</v>
      </c>
      <c r="C14101" t="s">
        <v>51145</v>
      </c>
      <c r="E14101" t="s">
        <v>51146</v>
      </c>
    </row>
    <row r="14102" spans="1:5" x14ac:dyDescent="0.3">
      <c r="A14102" t="s">
        <v>51147</v>
      </c>
      <c r="B14102" t="s">
        <v>51144</v>
      </c>
      <c r="C14102" t="s">
        <v>11366</v>
      </c>
      <c r="E14102" t="s">
        <v>51148</v>
      </c>
    </row>
    <row r="14103" spans="1:5" x14ac:dyDescent="0.3">
      <c r="A14103" t="s">
        <v>51149</v>
      </c>
      <c r="B14103" t="s">
        <v>51150</v>
      </c>
      <c r="C14103" t="s">
        <v>51151</v>
      </c>
      <c r="E14103" t="s">
        <v>51152</v>
      </c>
    </row>
    <row r="14104" spans="1:5" x14ac:dyDescent="0.3">
      <c r="A14104" t="s">
        <v>51153</v>
      </c>
      <c r="B14104" t="s">
        <v>51154</v>
      </c>
      <c r="C14104" t="s">
        <v>51155</v>
      </c>
      <c r="E14104" t="s">
        <v>51156</v>
      </c>
    </row>
    <row r="14105" spans="1:5" x14ac:dyDescent="0.3">
      <c r="A14105" t="s">
        <v>51157</v>
      </c>
      <c r="B14105" t="s">
        <v>51154</v>
      </c>
      <c r="C14105" t="s">
        <v>51158</v>
      </c>
      <c r="E14105" t="s">
        <v>51159</v>
      </c>
    </row>
    <row r="14106" spans="1:5" x14ac:dyDescent="0.3">
      <c r="A14106" t="s">
        <v>51160</v>
      </c>
      <c r="B14106" t="s">
        <v>51154</v>
      </c>
      <c r="C14106" t="s">
        <v>51161</v>
      </c>
      <c r="E14106" t="s">
        <v>51162</v>
      </c>
    </row>
    <row r="14107" spans="1:5" x14ac:dyDescent="0.3">
      <c r="A14107" t="s">
        <v>51163</v>
      </c>
      <c r="B14107" t="s">
        <v>51154</v>
      </c>
      <c r="C14107" t="s">
        <v>51164</v>
      </c>
      <c r="E14107" t="s">
        <v>51165</v>
      </c>
    </row>
    <row r="14108" spans="1:5" x14ac:dyDescent="0.3">
      <c r="A14108" t="s">
        <v>51166</v>
      </c>
      <c r="B14108" t="s">
        <v>51154</v>
      </c>
      <c r="C14108" t="s">
        <v>51167</v>
      </c>
      <c r="E14108" t="s">
        <v>51168</v>
      </c>
    </row>
    <row r="14109" spans="1:5" x14ac:dyDescent="0.3">
      <c r="A14109" t="s">
        <v>51169</v>
      </c>
      <c r="B14109" t="s">
        <v>51154</v>
      </c>
      <c r="C14109" t="s">
        <v>51170</v>
      </c>
      <c r="E14109" t="s">
        <v>51171</v>
      </c>
    </row>
    <row r="14110" spans="1:5" x14ac:dyDescent="0.3">
      <c r="A14110" t="s">
        <v>51172</v>
      </c>
      <c r="B14110" t="s">
        <v>51154</v>
      </c>
      <c r="C14110" t="s">
        <v>51173</v>
      </c>
      <c r="E14110" t="s">
        <v>51174</v>
      </c>
    </row>
    <row r="14111" spans="1:5" x14ac:dyDescent="0.3">
      <c r="A14111" t="s">
        <v>51175</v>
      </c>
      <c r="B14111" t="s">
        <v>51154</v>
      </c>
      <c r="C14111" t="s">
        <v>51176</v>
      </c>
      <c r="E14111" t="s">
        <v>51177</v>
      </c>
    </row>
    <row r="14112" spans="1:5" x14ac:dyDescent="0.3">
      <c r="A14112" t="s">
        <v>51178</v>
      </c>
      <c r="B14112" t="s">
        <v>51154</v>
      </c>
      <c r="C14112" t="s">
        <v>51179</v>
      </c>
      <c r="E14112" t="s">
        <v>51180</v>
      </c>
    </row>
    <row r="14113" spans="1:5" x14ac:dyDescent="0.3">
      <c r="A14113" t="s">
        <v>51181</v>
      </c>
      <c r="B14113" t="s">
        <v>51154</v>
      </c>
      <c r="C14113" t="s">
        <v>51182</v>
      </c>
      <c r="E14113" t="s">
        <v>51183</v>
      </c>
    </row>
    <row r="14114" spans="1:5" x14ac:dyDescent="0.3">
      <c r="A14114" t="s">
        <v>51184</v>
      </c>
      <c r="B14114" t="s">
        <v>51185</v>
      </c>
      <c r="C14114" t="s">
        <v>28962</v>
      </c>
      <c r="E14114" t="s">
        <v>51186</v>
      </c>
    </row>
    <row r="14115" spans="1:5" x14ac:dyDescent="0.3">
      <c r="A14115" t="s">
        <v>51187</v>
      </c>
      <c r="B14115" t="s">
        <v>51188</v>
      </c>
      <c r="C14115" t="s">
        <v>11638</v>
      </c>
      <c r="E14115" t="s">
        <v>51189</v>
      </c>
    </row>
    <row r="14116" spans="1:5" x14ac:dyDescent="0.3">
      <c r="A14116" t="s">
        <v>51190</v>
      </c>
      <c r="B14116" t="s">
        <v>51191</v>
      </c>
      <c r="C14116" t="s">
        <v>5249</v>
      </c>
      <c r="E14116" t="s">
        <v>51192</v>
      </c>
    </row>
    <row r="14117" spans="1:5" x14ac:dyDescent="0.3">
      <c r="A14117" t="s">
        <v>51193</v>
      </c>
      <c r="B14117" t="s">
        <v>51194</v>
      </c>
      <c r="C14117" t="s">
        <v>6726</v>
      </c>
      <c r="E14117" t="s">
        <v>51195</v>
      </c>
    </row>
    <row r="14118" spans="1:5" x14ac:dyDescent="0.3">
      <c r="A14118" t="s">
        <v>51196</v>
      </c>
      <c r="B14118" t="s">
        <v>51197</v>
      </c>
      <c r="C14118" t="s">
        <v>51198</v>
      </c>
      <c r="E14118" t="s">
        <v>51199</v>
      </c>
    </row>
    <row r="14119" spans="1:5" x14ac:dyDescent="0.3">
      <c r="A14119" t="s">
        <v>51200</v>
      </c>
      <c r="B14119" t="s">
        <v>51197</v>
      </c>
      <c r="C14119" t="s">
        <v>51201</v>
      </c>
      <c r="E14119" t="s">
        <v>51202</v>
      </c>
    </row>
    <row r="14120" spans="1:5" x14ac:dyDescent="0.3">
      <c r="A14120" t="s">
        <v>51203</v>
      </c>
      <c r="B14120" t="s">
        <v>51204</v>
      </c>
      <c r="C14120" t="s">
        <v>51205</v>
      </c>
      <c r="E14120" t="s">
        <v>51206</v>
      </c>
    </row>
    <row r="14121" spans="1:5" x14ac:dyDescent="0.3">
      <c r="A14121" t="s">
        <v>51207</v>
      </c>
      <c r="B14121" t="s">
        <v>51208</v>
      </c>
      <c r="C14121" t="s">
        <v>13267</v>
      </c>
      <c r="E14121" t="s">
        <v>51209</v>
      </c>
    </row>
    <row r="14122" spans="1:5" x14ac:dyDescent="0.3">
      <c r="A14122" t="s">
        <v>51210</v>
      </c>
      <c r="B14122" t="s">
        <v>51211</v>
      </c>
      <c r="C14122" t="s">
        <v>51212</v>
      </c>
      <c r="E14122" t="s">
        <v>51213</v>
      </c>
    </row>
    <row r="14123" spans="1:5" x14ac:dyDescent="0.3">
      <c r="A14123" t="s">
        <v>51214</v>
      </c>
      <c r="B14123" t="s">
        <v>51215</v>
      </c>
      <c r="C14123" t="s">
        <v>11583</v>
      </c>
      <c r="E14123" t="s">
        <v>51216</v>
      </c>
    </row>
    <row r="14124" spans="1:5" x14ac:dyDescent="0.3">
      <c r="A14124" t="s">
        <v>51217</v>
      </c>
      <c r="B14124" t="s">
        <v>51218</v>
      </c>
      <c r="C14124" t="s">
        <v>51201</v>
      </c>
      <c r="E14124" t="s">
        <v>51219</v>
      </c>
    </row>
    <row r="14125" spans="1:5" x14ac:dyDescent="0.3">
      <c r="A14125" t="s">
        <v>51220</v>
      </c>
      <c r="B14125" t="s">
        <v>51221</v>
      </c>
      <c r="C14125" t="s">
        <v>5158</v>
      </c>
      <c r="E14125" t="s">
        <v>51222</v>
      </c>
    </row>
    <row r="14126" spans="1:5" x14ac:dyDescent="0.3">
      <c r="A14126" t="s">
        <v>51223</v>
      </c>
      <c r="B14126" t="s">
        <v>51224</v>
      </c>
      <c r="C14126" t="s">
        <v>51225</v>
      </c>
      <c r="E14126" t="s">
        <v>51226</v>
      </c>
    </row>
    <row r="14127" spans="1:5" x14ac:dyDescent="0.3">
      <c r="A14127" t="s">
        <v>51227</v>
      </c>
      <c r="B14127" t="s">
        <v>51228</v>
      </c>
      <c r="C14127" t="s">
        <v>23969</v>
      </c>
      <c r="E14127" t="s">
        <v>51229</v>
      </c>
    </row>
    <row r="14128" spans="1:5" x14ac:dyDescent="0.3">
      <c r="A14128" t="s">
        <v>51230</v>
      </c>
      <c r="B14128" t="s">
        <v>51231</v>
      </c>
      <c r="C14128" t="s">
        <v>51232</v>
      </c>
      <c r="E14128" t="s">
        <v>51233</v>
      </c>
    </row>
    <row r="14129" spans="1:5" x14ac:dyDescent="0.3">
      <c r="A14129" t="s">
        <v>51234</v>
      </c>
      <c r="B14129" t="s">
        <v>51231</v>
      </c>
      <c r="C14129" t="s">
        <v>51235</v>
      </c>
      <c r="E14129" t="s">
        <v>51236</v>
      </c>
    </row>
    <row r="14130" spans="1:5" x14ac:dyDescent="0.3">
      <c r="A14130" t="s">
        <v>51237</v>
      </c>
      <c r="B14130" t="s">
        <v>51231</v>
      </c>
      <c r="C14130" t="s">
        <v>51238</v>
      </c>
      <c r="E14130" t="s">
        <v>51239</v>
      </c>
    </row>
    <row r="14131" spans="1:5" x14ac:dyDescent="0.3">
      <c r="A14131" t="s">
        <v>51240</v>
      </c>
      <c r="B14131" t="s">
        <v>51231</v>
      </c>
      <c r="C14131" t="s">
        <v>51241</v>
      </c>
      <c r="E14131" t="s">
        <v>51242</v>
      </c>
    </row>
    <row r="14132" spans="1:5" x14ac:dyDescent="0.3">
      <c r="A14132" t="s">
        <v>51243</v>
      </c>
      <c r="B14132" t="s">
        <v>51244</v>
      </c>
      <c r="C14132" t="s">
        <v>51245</v>
      </c>
      <c r="E14132" t="s">
        <v>51246</v>
      </c>
    </row>
    <row r="14133" spans="1:5" x14ac:dyDescent="0.3">
      <c r="A14133" t="s">
        <v>51247</v>
      </c>
      <c r="B14133" t="s">
        <v>51248</v>
      </c>
      <c r="C14133" t="s">
        <v>414</v>
      </c>
      <c r="E14133" t="s">
        <v>51249</v>
      </c>
    </row>
    <row r="14134" spans="1:5" x14ac:dyDescent="0.3">
      <c r="A14134" t="s">
        <v>51250</v>
      </c>
      <c r="B14134" t="s">
        <v>51248</v>
      </c>
      <c r="C14134" t="s">
        <v>51251</v>
      </c>
      <c r="E14134" t="s">
        <v>51252</v>
      </c>
    </row>
    <row r="14135" spans="1:5" x14ac:dyDescent="0.3">
      <c r="A14135" t="s">
        <v>51253</v>
      </c>
      <c r="B14135" t="s">
        <v>51248</v>
      </c>
      <c r="C14135" t="s">
        <v>51254</v>
      </c>
      <c r="E14135" t="s">
        <v>51255</v>
      </c>
    </row>
    <row r="14136" spans="1:5" x14ac:dyDescent="0.3">
      <c r="A14136" t="s">
        <v>51256</v>
      </c>
      <c r="B14136" t="s">
        <v>51248</v>
      </c>
      <c r="C14136" t="s">
        <v>51257</v>
      </c>
      <c r="E14136" t="s">
        <v>51258</v>
      </c>
    </row>
    <row r="14137" spans="1:5" x14ac:dyDescent="0.3">
      <c r="A14137" t="s">
        <v>51259</v>
      </c>
      <c r="B14137" t="s">
        <v>51260</v>
      </c>
      <c r="C14137" t="s">
        <v>51261</v>
      </c>
      <c r="E14137" t="s">
        <v>51262</v>
      </c>
    </row>
    <row r="14138" spans="1:5" x14ac:dyDescent="0.3">
      <c r="A14138" t="s">
        <v>51263</v>
      </c>
      <c r="B14138" t="s">
        <v>51260</v>
      </c>
      <c r="C14138" t="s">
        <v>51264</v>
      </c>
      <c r="E14138" t="s">
        <v>51265</v>
      </c>
    </row>
    <row r="14139" spans="1:5" x14ac:dyDescent="0.3">
      <c r="A14139" t="s">
        <v>51266</v>
      </c>
      <c r="B14139" t="s">
        <v>51267</v>
      </c>
      <c r="C14139" t="s">
        <v>14976</v>
      </c>
      <c r="E14139" t="s">
        <v>51268</v>
      </c>
    </row>
    <row r="14140" spans="1:5" x14ac:dyDescent="0.3">
      <c r="A14140" t="s">
        <v>51269</v>
      </c>
      <c r="B14140" t="s">
        <v>51270</v>
      </c>
      <c r="C14140" t="s">
        <v>51271</v>
      </c>
      <c r="E14140" t="s">
        <v>51272</v>
      </c>
    </row>
    <row r="14141" spans="1:5" x14ac:dyDescent="0.3">
      <c r="A14141" t="s">
        <v>51273</v>
      </c>
      <c r="B14141" t="s">
        <v>51270</v>
      </c>
      <c r="C14141" t="s">
        <v>51274</v>
      </c>
      <c r="E14141" t="s">
        <v>51275</v>
      </c>
    </row>
    <row r="14142" spans="1:5" x14ac:dyDescent="0.3">
      <c r="A14142" t="s">
        <v>51276</v>
      </c>
      <c r="B14142" t="s">
        <v>51277</v>
      </c>
      <c r="C14142" t="s">
        <v>24439</v>
      </c>
      <c r="E14142" t="s">
        <v>51278</v>
      </c>
    </row>
    <row r="14143" spans="1:5" x14ac:dyDescent="0.3">
      <c r="A14143" t="s">
        <v>51279</v>
      </c>
      <c r="B14143" t="s">
        <v>51280</v>
      </c>
      <c r="C14143" t="s">
        <v>16477</v>
      </c>
      <c r="E14143" t="s">
        <v>51281</v>
      </c>
    </row>
    <row r="14144" spans="1:5" x14ac:dyDescent="0.3">
      <c r="A14144" t="s">
        <v>51282</v>
      </c>
      <c r="B14144" t="s">
        <v>51283</v>
      </c>
      <c r="C14144" t="s">
        <v>51284</v>
      </c>
      <c r="E14144" t="s">
        <v>51285</v>
      </c>
    </row>
    <row r="14145" spans="1:5" x14ac:dyDescent="0.3">
      <c r="A14145" t="s">
        <v>51286</v>
      </c>
      <c r="B14145" t="s">
        <v>51287</v>
      </c>
      <c r="C14145" t="s">
        <v>8111</v>
      </c>
      <c r="E14145" t="s">
        <v>51288</v>
      </c>
    </row>
    <row r="14146" spans="1:5" x14ac:dyDescent="0.3">
      <c r="A14146" t="s">
        <v>51289</v>
      </c>
      <c r="B14146" t="s">
        <v>51290</v>
      </c>
      <c r="C14146" t="s">
        <v>8111</v>
      </c>
      <c r="E14146" t="s">
        <v>51291</v>
      </c>
    </row>
    <row r="14147" spans="1:5" x14ac:dyDescent="0.3">
      <c r="A14147" t="s">
        <v>51292</v>
      </c>
      <c r="B14147" t="s">
        <v>51293</v>
      </c>
      <c r="C14147" t="s">
        <v>12870</v>
      </c>
      <c r="E14147" t="s">
        <v>51294</v>
      </c>
    </row>
    <row r="14148" spans="1:5" x14ac:dyDescent="0.3">
      <c r="A14148" t="s">
        <v>51295</v>
      </c>
      <c r="B14148" t="s">
        <v>51296</v>
      </c>
      <c r="C14148" t="s">
        <v>51297</v>
      </c>
      <c r="E14148" t="s">
        <v>51298</v>
      </c>
    </row>
    <row r="14149" spans="1:5" x14ac:dyDescent="0.3">
      <c r="A14149" t="s">
        <v>51299</v>
      </c>
      <c r="B14149" t="s">
        <v>51300</v>
      </c>
      <c r="C14149" t="s">
        <v>51301</v>
      </c>
      <c r="E14149" t="s">
        <v>51302</v>
      </c>
    </row>
    <row r="14150" spans="1:5" x14ac:dyDescent="0.3">
      <c r="A14150" t="s">
        <v>51303</v>
      </c>
      <c r="B14150" t="s">
        <v>51304</v>
      </c>
      <c r="C14150" t="s">
        <v>23634</v>
      </c>
      <c r="E14150" t="s">
        <v>51305</v>
      </c>
    </row>
    <row r="14151" spans="1:5" x14ac:dyDescent="0.3">
      <c r="A14151" t="s">
        <v>51306</v>
      </c>
      <c r="B14151" t="s">
        <v>51307</v>
      </c>
      <c r="C14151" t="s">
        <v>12870</v>
      </c>
      <c r="E14151" t="s">
        <v>51308</v>
      </c>
    </row>
    <row r="14152" spans="1:5" x14ac:dyDescent="0.3">
      <c r="A14152" t="s">
        <v>51309</v>
      </c>
      <c r="B14152" t="s">
        <v>51310</v>
      </c>
      <c r="C14152" t="s">
        <v>51311</v>
      </c>
      <c r="E14152" t="s">
        <v>51312</v>
      </c>
    </row>
    <row r="14153" spans="1:5" x14ac:dyDescent="0.3">
      <c r="A14153" t="s">
        <v>51313</v>
      </c>
      <c r="B14153" t="s">
        <v>51314</v>
      </c>
      <c r="C14153" t="s">
        <v>51315</v>
      </c>
      <c r="E14153" t="s">
        <v>51316</v>
      </c>
    </row>
    <row r="14154" spans="1:5" x14ac:dyDescent="0.3">
      <c r="A14154" t="s">
        <v>51317</v>
      </c>
      <c r="B14154" t="s">
        <v>51318</v>
      </c>
      <c r="C14154" t="s">
        <v>51315</v>
      </c>
      <c r="E14154" t="s">
        <v>51319</v>
      </c>
    </row>
    <row r="14155" spans="1:5" x14ac:dyDescent="0.3">
      <c r="A14155" t="s">
        <v>51320</v>
      </c>
      <c r="B14155" t="s">
        <v>51321</v>
      </c>
      <c r="C14155" t="s">
        <v>51322</v>
      </c>
      <c r="E14155" t="s">
        <v>51323</v>
      </c>
    </row>
    <row r="14156" spans="1:5" x14ac:dyDescent="0.3">
      <c r="A14156" t="s">
        <v>51324</v>
      </c>
      <c r="B14156" t="s">
        <v>51325</v>
      </c>
      <c r="C14156" t="s">
        <v>51326</v>
      </c>
      <c r="E14156" t="s">
        <v>51327</v>
      </c>
    </row>
    <row r="14157" spans="1:5" x14ac:dyDescent="0.3">
      <c r="A14157" t="s">
        <v>51328</v>
      </c>
      <c r="B14157" t="s">
        <v>51329</v>
      </c>
      <c r="C14157" t="s">
        <v>51330</v>
      </c>
      <c r="E14157" t="s">
        <v>51331</v>
      </c>
    </row>
    <row r="14158" spans="1:5" x14ac:dyDescent="0.3">
      <c r="A14158" t="s">
        <v>51332</v>
      </c>
      <c r="B14158" t="s">
        <v>51329</v>
      </c>
      <c r="C14158" t="s">
        <v>51330</v>
      </c>
      <c r="E14158" t="s">
        <v>51333</v>
      </c>
    </row>
    <row r="14159" spans="1:5" x14ac:dyDescent="0.3">
      <c r="A14159" t="s">
        <v>51334</v>
      </c>
      <c r="B14159" t="s">
        <v>51335</v>
      </c>
      <c r="C14159" t="s">
        <v>23094</v>
      </c>
      <c r="E14159" t="s">
        <v>51336</v>
      </c>
    </row>
    <row r="14160" spans="1:5" x14ac:dyDescent="0.3">
      <c r="A14160" t="s">
        <v>51337</v>
      </c>
      <c r="B14160" t="s">
        <v>51335</v>
      </c>
      <c r="C14160" t="s">
        <v>51338</v>
      </c>
      <c r="E14160" t="s">
        <v>51339</v>
      </c>
    </row>
    <row r="14161" spans="1:5" x14ac:dyDescent="0.3">
      <c r="A14161" t="s">
        <v>51340</v>
      </c>
      <c r="B14161" t="s">
        <v>51341</v>
      </c>
      <c r="C14161" t="s">
        <v>51342</v>
      </c>
      <c r="E14161" t="s">
        <v>51343</v>
      </c>
    </row>
    <row r="14162" spans="1:5" x14ac:dyDescent="0.3">
      <c r="A14162" t="s">
        <v>51344</v>
      </c>
      <c r="B14162" t="s">
        <v>51341</v>
      </c>
      <c r="C14162" t="s">
        <v>51342</v>
      </c>
      <c r="E14162" t="s">
        <v>51345</v>
      </c>
    </row>
    <row r="14163" spans="1:5" x14ac:dyDescent="0.3">
      <c r="A14163" t="s">
        <v>51346</v>
      </c>
      <c r="B14163" t="s">
        <v>51347</v>
      </c>
      <c r="C14163" t="s">
        <v>51348</v>
      </c>
      <c r="E14163" t="s">
        <v>51349</v>
      </c>
    </row>
    <row r="14164" spans="1:5" x14ac:dyDescent="0.3">
      <c r="A14164" t="s">
        <v>51350</v>
      </c>
      <c r="B14164" t="s">
        <v>51351</v>
      </c>
      <c r="C14164" t="s">
        <v>51352</v>
      </c>
      <c r="E14164" t="s">
        <v>51353</v>
      </c>
    </row>
    <row r="14165" spans="1:5" x14ac:dyDescent="0.3">
      <c r="A14165" t="s">
        <v>51354</v>
      </c>
      <c r="B14165" t="s">
        <v>51351</v>
      </c>
      <c r="C14165" t="s">
        <v>51352</v>
      </c>
      <c r="E14165" t="s">
        <v>51355</v>
      </c>
    </row>
    <row r="14166" spans="1:5" x14ac:dyDescent="0.3">
      <c r="A14166" t="s">
        <v>51356</v>
      </c>
      <c r="B14166" t="s">
        <v>51357</v>
      </c>
      <c r="C14166" t="s">
        <v>51358</v>
      </c>
      <c r="E14166" t="s">
        <v>51359</v>
      </c>
    </row>
    <row r="14167" spans="1:5" x14ac:dyDescent="0.3">
      <c r="A14167" t="s">
        <v>51360</v>
      </c>
      <c r="B14167" t="s">
        <v>51361</v>
      </c>
      <c r="C14167" t="s">
        <v>51362</v>
      </c>
      <c r="E14167" t="s">
        <v>51363</v>
      </c>
    </row>
    <row r="14168" spans="1:5" x14ac:dyDescent="0.3">
      <c r="A14168" t="s">
        <v>51364</v>
      </c>
      <c r="B14168" t="s">
        <v>51365</v>
      </c>
      <c r="C14168" t="s">
        <v>8756</v>
      </c>
      <c r="E14168" t="s">
        <v>51366</v>
      </c>
    </row>
    <row r="14169" spans="1:5" x14ac:dyDescent="0.3">
      <c r="A14169" t="s">
        <v>51367</v>
      </c>
      <c r="B14169" t="s">
        <v>51368</v>
      </c>
      <c r="C14169" t="s">
        <v>51369</v>
      </c>
      <c r="E14169" t="s">
        <v>51370</v>
      </c>
    </row>
    <row r="14170" spans="1:5" x14ac:dyDescent="0.3">
      <c r="A14170" t="s">
        <v>51371</v>
      </c>
      <c r="B14170" t="s">
        <v>51372</v>
      </c>
      <c r="C14170" t="s">
        <v>51373</v>
      </c>
      <c r="E14170" t="s">
        <v>51374</v>
      </c>
    </row>
    <row r="14171" spans="1:5" x14ac:dyDescent="0.3">
      <c r="A14171" t="s">
        <v>51375</v>
      </c>
      <c r="B14171" t="s">
        <v>51372</v>
      </c>
      <c r="C14171" t="s">
        <v>23089</v>
      </c>
      <c r="E14171" t="s">
        <v>51376</v>
      </c>
    </row>
    <row r="14172" spans="1:5" x14ac:dyDescent="0.3">
      <c r="A14172" t="s">
        <v>51377</v>
      </c>
      <c r="B14172" t="s">
        <v>51378</v>
      </c>
      <c r="C14172" t="s">
        <v>23094</v>
      </c>
      <c r="E14172" t="s">
        <v>51379</v>
      </c>
    </row>
    <row r="14173" spans="1:5" x14ac:dyDescent="0.3">
      <c r="A14173" t="s">
        <v>51380</v>
      </c>
      <c r="B14173" t="s">
        <v>51381</v>
      </c>
      <c r="C14173" t="s">
        <v>51382</v>
      </c>
      <c r="E14173" t="s">
        <v>51383</v>
      </c>
    </row>
    <row r="14174" spans="1:5" x14ac:dyDescent="0.3">
      <c r="A14174" t="s">
        <v>51384</v>
      </c>
      <c r="B14174" t="s">
        <v>51385</v>
      </c>
      <c r="C14174" t="s">
        <v>51386</v>
      </c>
      <c r="E14174" t="s">
        <v>51387</v>
      </c>
    </row>
    <row r="14175" spans="1:5" x14ac:dyDescent="0.3">
      <c r="A14175" t="s">
        <v>51388</v>
      </c>
      <c r="B14175" t="s">
        <v>51389</v>
      </c>
      <c r="C14175" t="s">
        <v>51390</v>
      </c>
      <c r="E14175" t="s">
        <v>51391</v>
      </c>
    </row>
    <row r="14176" spans="1:5" x14ac:dyDescent="0.3">
      <c r="A14176" t="s">
        <v>51392</v>
      </c>
      <c r="B14176" t="s">
        <v>51389</v>
      </c>
      <c r="C14176" t="s">
        <v>51390</v>
      </c>
      <c r="E14176" t="s">
        <v>51393</v>
      </c>
    </row>
    <row r="14177" spans="1:5" x14ac:dyDescent="0.3">
      <c r="A14177" t="s">
        <v>51394</v>
      </c>
      <c r="B14177" t="s">
        <v>51395</v>
      </c>
      <c r="C14177" t="s">
        <v>24463</v>
      </c>
      <c r="E14177" t="s">
        <v>51396</v>
      </c>
    </row>
    <row r="14178" spans="1:5" x14ac:dyDescent="0.3">
      <c r="A14178" t="s">
        <v>51397</v>
      </c>
      <c r="B14178" t="s">
        <v>51395</v>
      </c>
      <c r="C14178" t="s">
        <v>51398</v>
      </c>
      <c r="E14178" t="s">
        <v>51399</v>
      </c>
    </row>
    <row r="14179" spans="1:5" x14ac:dyDescent="0.3">
      <c r="A14179" t="s">
        <v>51400</v>
      </c>
      <c r="B14179" t="s">
        <v>51395</v>
      </c>
      <c r="C14179" t="s">
        <v>8135</v>
      </c>
      <c r="E14179" t="s">
        <v>51401</v>
      </c>
    </row>
    <row r="14180" spans="1:5" x14ac:dyDescent="0.3">
      <c r="A14180" t="s">
        <v>51402</v>
      </c>
      <c r="B14180" t="s">
        <v>51403</v>
      </c>
      <c r="C14180" t="s">
        <v>20074</v>
      </c>
      <c r="E14180" t="s">
        <v>51404</v>
      </c>
    </row>
    <row r="14181" spans="1:5" x14ac:dyDescent="0.3">
      <c r="A14181" t="s">
        <v>51405</v>
      </c>
      <c r="B14181" t="s">
        <v>51406</v>
      </c>
      <c r="C14181" t="s">
        <v>51407</v>
      </c>
      <c r="E14181" t="s">
        <v>51408</v>
      </c>
    </row>
    <row r="14182" spans="1:5" x14ac:dyDescent="0.3">
      <c r="A14182" t="s">
        <v>51409</v>
      </c>
      <c r="B14182" t="s">
        <v>51410</v>
      </c>
      <c r="C14182" t="s">
        <v>51411</v>
      </c>
      <c r="E14182" t="s">
        <v>51412</v>
      </c>
    </row>
    <row r="14183" spans="1:5" x14ac:dyDescent="0.3">
      <c r="A14183" t="s">
        <v>51413</v>
      </c>
      <c r="B14183" t="s">
        <v>51414</v>
      </c>
      <c r="C14183" t="s">
        <v>51415</v>
      </c>
      <c r="E14183" t="s">
        <v>51416</v>
      </c>
    </row>
    <row r="14184" spans="1:5" x14ac:dyDescent="0.3">
      <c r="A14184" t="s">
        <v>51417</v>
      </c>
      <c r="B14184" t="s">
        <v>51418</v>
      </c>
      <c r="C14184" t="s">
        <v>51419</v>
      </c>
      <c r="E14184" t="s">
        <v>51420</v>
      </c>
    </row>
    <row r="14185" spans="1:5" x14ac:dyDescent="0.3">
      <c r="A14185" t="s">
        <v>51421</v>
      </c>
      <c r="B14185" t="s">
        <v>51422</v>
      </c>
      <c r="C14185" t="s">
        <v>51423</v>
      </c>
      <c r="E14185" t="s">
        <v>51424</v>
      </c>
    </row>
    <row r="14186" spans="1:5" x14ac:dyDescent="0.3">
      <c r="A14186" t="s">
        <v>51425</v>
      </c>
      <c r="B14186" t="s">
        <v>51422</v>
      </c>
      <c r="C14186" t="s">
        <v>51423</v>
      </c>
      <c r="E14186" t="s">
        <v>51426</v>
      </c>
    </row>
    <row r="14187" spans="1:5" x14ac:dyDescent="0.3">
      <c r="A14187" t="s">
        <v>51427</v>
      </c>
      <c r="B14187" t="s">
        <v>51428</v>
      </c>
      <c r="C14187" t="s">
        <v>51429</v>
      </c>
      <c r="E14187" t="s">
        <v>51430</v>
      </c>
    </row>
    <row r="14188" spans="1:5" x14ac:dyDescent="0.3">
      <c r="A14188" t="s">
        <v>51431</v>
      </c>
      <c r="B14188" t="s">
        <v>51432</v>
      </c>
      <c r="C14188" t="s">
        <v>51433</v>
      </c>
      <c r="E14188" t="s">
        <v>51434</v>
      </c>
    </row>
    <row r="14189" spans="1:5" x14ac:dyDescent="0.3">
      <c r="A14189" t="s">
        <v>51435</v>
      </c>
      <c r="B14189" t="s">
        <v>51436</v>
      </c>
      <c r="C14189" t="s">
        <v>11226</v>
      </c>
      <c r="E14189" t="s">
        <v>51437</v>
      </c>
    </row>
    <row r="14190" spans="1:5" x14ac:dyDescent="0.3">
      <c r="A14190" t="s">
        <v>51438</v>
      </c>
      <c r="B14190" t="s">
        <v>51436</v>
      </c>
      <c r="C14190" t="s">
        <v>51439</v>
      </c>
      <c r="E14190" t="s">
        <v>51440</v>
      </c>
    </row>
    <row r="14191" spans="1:5" x14ac:dyDescent="0.3">
      <c r="A14191" t="s">
        <v>51441</v>
      </c>
      <c r="B14191" t="s">
        <v>51442</v>
      </c>
      <c r="C14191" t="s">
        <v>11483</v>
      </c>
      <c r="E14191" t="s">
        <v>51443</v>
      </c>
    </row>
    <row r="14192" spans="1:5" x14ac:dyDescent="0.3">
      <c r="A14192" t="s">
        <v>51444</v>
      </c>
      <c r="B14192" t="s">
        <v>51445</v>
      </c>
      <c r="C14192" t="s">
        <v>26131</v>
      </c>
      <c r="E14192" t="s">
        <v>51446</v>
      </c>
    </row>
    <row r="14193" spans="1:5" x14ac:dyDescent="0.3">
      <c r="A14193" t="s">
        <v>51447</v>
      </c>
      <c r="B14193" t="s">
        <v>51448</v>
      </c>
      <c r="C14193" t="s">
        <v>5576</v>
      </c>
      <c r="E14193" t="s">
        <v>51449</v>
      </c>
    </row>
    <row r="14194" spans="1:5" x14ac:dyDescent="0.3">
      <c r="A14194" t="s">
        <v>51450</v>
      </c>
      <c r="B14194" t="s">
        <v>51451</v>
      </c>
      <c r="C14194" t="s">
        <v>51452</v>
      </c>
      <c r="E14194" t="s">
        <v>51453</v>
      </c>
    </row>
    <row r="14195" spans="1:5" x14ac:dyDescent="0.3">
      <c r="A14195" t="s">
        <v>51454</v>
      </c>
      <c r="B14195" t="s">
        <v>51455</v>
      </c>
      <c r="C14195" t="s">
        <v>51456</v>
      </c>
      <c r="E14195" t="s">
        <v>51457</v>
      </c>
    </row>
    <row r="14196" spans="1:5" x14ac:dyDescent="0.3">
      <c r="A14196" t="s">
        <v>51458</v>
      </c>
      <c r="B14196" t="s">
        <v>51459</v>
      </c>
      <c r="C14196" t="s">
        <v>24996</v>
      </c>
      <c r="E14196" t="s">
        <v>51460</v>
      </c>
    </row>
    <row r="14197" spans="1:5" x14ac:dyDescent="0.3">
      <c r="A14197" t="s">
        <v>51461</v>
      </c>
      <c r="B14197" t="s">
        <v>51462</v>
      </c>
      <c r="C14197" t="s">
        <v>51463</v>
      </c>
      <c r="E14197" t="s">
        <v>51464</v>
      </c>
    </row>
    <row r="14198" spans="1:5" x14ac:dyDescent="0.3">
      <c r="A14198" t="s">
        <v>51465</v>
      </c>
      <c r="B14198" t="s">
        <v>51466</v>
      </c>
      <c r="C14198" t="s">
        <v>11333</v>
      </c>
      <c r="E14198" t="s">
        <v>51467</v>
      </c>
    </row>
    <row r="14199" spans="1:5" x14ac:dyDescent="0.3">
      <c r="A14199" t="s">
        <v>51468</v>
      </c>
      <c r="B14199" t="s">
        <v>51466</v>
      </c>
      <c r="C14199" t="s">
        <v>11333</v>
      </c>
      <c r="E14199" t="s">
        <v>51469</v>
      </c>
    </row>
    <row r="14200" spans="1:5" x14ac:dyDescent="0.3">
      <c r="A14200" t="s">
        <v>51470</v>
      </c>
      <c r="B14200" t="s">
        <v>51471</v>
      </c>
      <c r="C14200" t="s">
        <v>15338</v>
      </c>
      <c r="E14200" t="s">
        <v>51472</v>
      </c>
    </row>
    <row r="14201" spans="1:5" x14ac:dyDescent="0.3">
      <c r="A14201" t="s">
        <v>51473</v>
      </c>
      <c r="B14201" t="s">
        <v>51471</v>
      </c>
      <c r="C14201" t="s">
        <v>51474</v>
      </c>
      <c r="E14201" t="s">
        <v>51475</v>
      </c>
    </row>
    <row r="14202" spans="1:5" x14ac:dyDescent="0.3">
      <c r="A14202" t="s">
        <v>51476</v>
      </c>
      <c r="B14202" t="s">
        <v>51477</v>
      </c>
      <c r="C14202" t="s">
        <v>15338</v>
      </c>
      <c r="E14202" t="s">
        <v>51478</v>
      </c>
    </row>
    <row r="14203" spans="1:5" x14ac:dyDescent="0.3">
      <c r="A14203" t="s">
        <v>51479</v>
      </c>
      <c r="B14203" t="s">
        <v>51480</v>
      </c>
      <c r="C14203" t="s">
        <v>20800</v>
      </c>
      <c r="E14203" t="s">
        <v>20800</v>
      </c>
    </row>
    <row r="14204" spans="1:5" x14ac:dyDescent="0.3">
      <c r="A14204" t="s">
        <v>51481</v>
      </c>
      <c r="B14204" t="s">
        <v>51482</v>
      </c>
      <c r="C14204" t="s">
        <v>51483</v>
      </c>
      <c r="E14204" t="s">
        <v>51484</v>
      </c>
    </row>
    <row r="14205" spans="1:5" x14ac:dyDescent="0.3">
      <c r="A14205" t="s">
        <v>51485</v>
      </c>
      <c r="B14205" t="s">
        <v>51482</v>
      </c>
      <c r="C14205" t="s">
        <v>51483</v>
      </c>
      <c r="E14205" t="s">
        <v>51486</v>
      </c>
    </row>
    <row r="14206" spans="1:5" x14ac:dyDescent="0.3">
      <c r="A14206" t="s">
        <v>51487</v>
      </c>
      <c r="B14206" t="s">
        <v>51482</v>
      </c>
      <c r="C14206" t="s">
        <v>51483</v>
      </c>
      <c r="E14206" t="s">
        <v>51488</v>
      </c>
    </row>
    <row r="14207" spans="1:5" x14ac:dyDescent="0.3">
      <c r="A14207" t="s">
        <v>51489</v>
      </c>
      <c r="B14207" t="s">
        <v>51482</v>
      </c>
      <c r="C14207" t="s">
        <v>51483</v>
      </c>
      <c r="E14207" t="s">
        <v>51490</v>
      </c>
    </row>
    <row r="14208" spans="1:5" x14ac:dyDescent="0.3">
      <c r="A14208" t="s">
        <v>51491</v>
      </c>
      <c r="B14208" t="s">
        <v>51482</v>
      </c>
      <c r="C14208" t="s">
        <v>51483</v>
      </c>
      <c r="E14208" t="s">
        <v>51492</v>
      </c>
    </row>
    <row r="14209" spans="1:5" x14ac:dyDescent="0.3">
      <c r="A14209" t="s">
        <v>51493</v>
      </c>
      <c r="B14209" t="s">
        <v>51482</v>
      </c>
      <c r="C14209" t="s">
        <v>51483</v>
      </c>
      <c r="E14209" t="s">
        <v>51494</v>
      </c>
    </row>
    <row r="14210" spans="1:5" x14ac:dyDescent="0.3">
      <c r="A14210" t="s">
        <v>51495</v>
      </c>
      <c r="B14210" t="s">
        <v>51482</v>
      </c>
      <c r="C14210" t="s">
        <v>51483</v>
      </c>
      <c r="E14210" t="s">
        <v>51496</v>
      </c>
    </row>
    <row r="14211" spans="1:5" x14ac:dyDescent="0.3">
      <c r="A14211" t="s">
        <v>51497</v>
      </c>
      <c r="B14211" t="s">
        <v>51498</v>
      </c>
      <c r="C14211" t="s">
        <v>51499</v>
      </c>
      <c r="E14211" t="s">
        <v>51500</v>
      </c>
    </row>
    <row r="14212" spans="1:5" x14ac:dyDescent="0.3">
      <c r="A14212" t="s">
        <v>51501</v>
      </c>
      <c r="B14212" t="s">
        <v>51498</v>
      </c>
      <c r="C14212" t="s">
        <v>51499</v>
      </c>
      <c r="E14212" t="s">
        <v>51502</v>
      </c>
    </row>
    <row r="14213" spans="1:5" x14ac:dyDescent="0.3">
      <c r="A14213" t="s">
        <v>51503</v>
      </c>
      <c r="B14213" t="s">
        <v>51498</v>
      </c>
      <c r="C14213" t="s">
        <v>51499</v>
      </c>
      <c r="E14213" t="s">
        <v>51504</v>
      </c>
    </row>
    <row r="14214" spans="1:5" x14ac:dyDescent="0.3">
      <c r="A14214" t="s">
        <v>51505</v>
      </c>
      <c r="B14214" t="s">
        <v>51506</v>
      </c>
      <c r="C14214" t="s">
        <v>51507</v>
      </c>
      <c r="E14214" t="s">
        <v>51508</v>
      </c>
    </row>
    <row r="14215" spans="1:5" x14ac:dyDescent="0.3">
      <c r="A14215" t="s">
        <v>51509</v>
      </c>
      <c r="B14215" t="s">
        <v>51510</v>
      </c>
      <c r="C14215" t="s">
        <v>51511</v>
      </c>
      <c r="E14215" t="s">
        <v>51512</v>
      </c>
    </row>
    <row r="14216" spans="1:5" x14ac:dyDescent="0.3">
      <c r="A14216" t="s">
        <v>51513</v>
      </c>
      <c r="B14216" t="s">
        <v>51514</v>
      </c>
      <c r="C14216" t="s">
        <v>51515</v>
      </c>
      <c r="E14216" t="s">
        <v>51516</v>
      </c>
    </row>
    <row r="14217" spans="1:5" x14ac:dyDescent="0.3">
      <c r="A14217" t="s">
        <v>51517</v>
      </c>
      <c r="B14217" t="s">
        <v>51518</v>
      </c>
      <c r="C14217" t="s">
        <v>51519</v>
      </c>
      <c r="E14217" t="s">
        <v>51520</v>
      </c>
    </row>
    <row r="14218" spans="1:5" x14ac:dyDescent="0.3">
      <c r="A14218" t="s">
        <v>51521</v>
      </c>
      <c r="B14218" t="s">
        <v>51522</v>
      </c>
      <c r="C14218" t="s">
        <v>51523</v>
      </c>
      <c r="E14218" t="s">
        <v>51524</v>
      </c>
    </row>
    <row r="14219" spans="1:5" x14ac:dyDescent="0.3">
      <c r="A14219" t="s">
        <v>51525</v>
      </c>
      <c r="B14219" t="s">
        <v>51526</v>
      </c>
      <c r="C14219" t="s">
        <v>2279</v>
      </c>
      <c r="E14219" t="s">
        <v>51527</v>
      </c>
    </row>
    <row r="14220" spans="1:5" x14ac:dyDescent="0.3">
      <c r="A14220" t="s">
        <v>51528</v>
      </c>
      <c r="B14220" t="s">
        <v>51526</v>
      </c>
      <c r="C14220" t="s">
        <v>51529</v>
      </c>
      <c r="E14220" t="s">
        <v>51530</v>
      </c>
    </row>
    <row r="14221" spans="1:5" x14ac:dyDescent="0.3">
      <c r="A14221" t="s">
        <v>51531</v>
      </c>
      <c r="B14221" t="s">
        <v>51526</v>
      </c>
      <c r="C14221" t="s">
        <v>51529</v>
      </c>
      <c r="E14221" t="s">
        <v>51532</v>
      </c>
    </row>
    <row r="14222" spans="1:5" x14ac:dyDescent="0.3">
      <c r="A14222" t="s">
        <v>51533</v>
      </c>
      <c r="B14222" t="s">
        <v>51526</v>
      </c>
      <c r="C14222" t="s">
        <v>51529</v>
      </c>
      <c r="E14222" t="s">
        <v>51534</v>
      </c>
    </row>
    <row r="14223" spans="1:5" x14ac:dyDescent="0.3">
      <c r="A14223" t="s">
        <v>51535</v>
      </c>
      <c r="B14223" t="s">
        <v>51536</v>
      </c>
      <c r="C14223" t="s">
        <v>51537</v>
      </c>
      <c r="E14223" t="s">
        <v>51538</v>
      </c>
    </row>
    <row r="14224" spans="1:5" x14ac:dyDescent="0.3">
      <c r="A14224" t="s">
        <v>51539</v>
      </c>
      <c r="B14224" t="s">
        <v>51540</v>
      </c>
      <c r="C14224" t="s">
        <v>51541</v>
      </c>
      <c r="E14224" t="s">
        <v>51542</v>
      </c>
    </row>
    <row r="14225" spans="1:5" x14ac:dyDescent="0.3">
      <c r="A14225" t="s">
        <v>51543</v>
      </c>
      <c r="B14225" t="s">
        <v>51540</v>
      </c>
      <c r="C14225" t="s">
        <v>51544</v>
      </c>
      <c r="E14225" t="s">
        <v>51545</v>
      </c>
    </row>
    <row r="14226" spans="1:5" x14ac:dyDescent="0.3">
      <c r="A14226" t="s">
        <v>51546</v>
      </c>
      <c r="B14226" t="s">
        <v>51547</v>
      </c>
      <c r="C14226" t="s">
        <v>11314</v>
      </c>
      <c r="E14226" t="s">
        <v>51548</v>
      </c>
    </row>
    <row r="14227" spans="1:5" x14ac:dyDescent="0.3">
      <c r="A14227" t="s">
        <v>51549</v>
      </c>
      <c r="B14227" t="s">
        <v>51547</v>
      </c>
      <c r="C14227" t="s">
        <v>51550</v>
      </c>
      <c r="E14227" t="s">
        <v>51551</v>
      </c>
    </row>
    <row r="14228" spans="1:5" x14ac:dyDescent="0.3">
      <c r="A14228" t="s">
        <v>51552</v>
      </c>
      <c r="B14228" t="s">
        <v>51553</v>
      </c>
      <c r="C14228" t="s">
        <v>51554</v>
      </c>
      <c r="E14228" t="s">
        <v>51555</v>
      </c>
    </row>
    <row r="14229" spans="1:5" x14ac:dyDescent="0.3">
      <c r="A14229" t="s">
        <v>51556</v>
      </c>
      <c r="B14229" t="s">
        <v>51557</v>
      </c>
      <c r="C14229" t="s">
        <v>51558</v>
      </c>
      <c r="E14229" t="s">
        <v>51559</v>
      </c>
    </row>
    <row r="14230" spans="1:5" x14ac:dyDescent="0.3">
      <c r="A14230" t="s">
        <v>51560</v>
      </c>
      <c r="B14230" t="s">
        <v>51557</v>
      </c>
      <c r="C14230" t="s">
        <v>51558</v>
      </c>
      <c r="E14230" t="s">
        <v>51561</v>
      </c>
    </row>
    <row r="14231" spans="1:5" x14ac:dyDescent="0.3">
      <c r="A14231" t="s">
        <v>51562</v>
      </c>
      <c r="B14231" t="s">
        <v>51553</v>
      </c>
      <c r="C14231" t="s">
        <v>51554</v>
      </c>
      <c r="E14231" t="s">
        <v>51563</v>
      </c>
    </row>
    <row r="14232" spans="1:5" x14ac:dyDescent="0.3">
      <c r="A14232" t="s">
        <v>51564</v>
      </c>
      <c r="B14232" t="s">
        <v>51565</v>
      </c>
      <c r="C14232" t="s">
        <v>51554</v>
      </c>
      <c r="E14232" t="s">
        <v>51566</v>
      </c>
    </row>
    <row r="14233" spans="1:5" x14ac:dyDescent="0.3">
      <c r="A14233" t="s">
        <v>51567</v>
      </c>
      <c r="B14233" t="s">
        <v>51565</v>
      </c>
      <c r="C14233" t="s">
        <v>51554</v>
      </c>
      <c r="E14233" t="s">
        <v>51568</v>
      </c>
    </row>
    <row r="14234" spans="1:5" x14ac:dyDescent="0.3">
      <c r="A14234" t="s">
        <v>51569</v>
      </c>
      <c r="B14234" t="s">
        <v>51553</v>
      </c>
      <c r="C14234" t="s">
        <v>51558</v>
      </c>
      <c r="E14234" t="s">
        <v>51570</v>
      </c>
    </row>
    <row r="14235" spans="1:5" x14ac:dyDescent="0.3">
      <c r="A14235" t="s">
        <v>51571</v>
      </c>
      <c r="B14235" t="s">
        <v>51553</v>
      </c>
      <c r="C14235" t="s">
        <v>51554</v>
      </c>
      <c r="E14235" t="s">
        <v>51572</v>
      </c>
    </row>
    <row r="14236" spans="1:5" x14ac:dyDescent="0.3">
      <c r="A14236" t="s">
        <v>51573</v>
      </c>
      <c r="B14236" t="s">
        <v>51553</v>
      </c>
      <c r="C14236" t="s">
        <v>51554</v>
      </c>
      <c r="E14236" t="s">
        <v>51574</v>
      </c>
    </row>
    <row r="14237" spans="1:5" x14ac:dyDescent="0.3">
      <c r="A14237" t="s">
        <v>51575</v>
      </c>
      <c r="B14237" t="s">
        <v>51557</v>
      </c>
      <c r="C14237" t="s">
        <v>51558</v>
      </c>
      <c r="E14237" t="s">
        <v>51576</v>
      </c>
    </row>
    <row r="14238" spans="1:5" x14ac:dyDescent="0.3">
      <c r="A14238" t="s">
        <v>51577</v>
      </c>
      <c r="B14238" t="s">
        <v>51557</v>
      </c>
      <c r="C14238" t="s">
        <v>51558</v>
      </c>
      <c r="E14238" t="s">
        <v>51578</v>
      </c>
    </row>
    <row r="14239" spans="1:5" x14ac:dyDescent="0.3">
      <c r="A14239" t="s">
        <v>51579</v>
      </c>
      <c r="B14239" t="s">
        <v>51557</v>
      </c>
      <c r="C14239" t="s">
        <v>51558</v>
      </c>
      <c r="E14239" t="s">
        <v>51580</v>
      </c>
    </row>
    <row r="14240" spans="1:5" x14ac:dyDescent="0.3">
      <c r="A14240" t="s">
        <v>51581</v>
      </c>
      <c r="B14240" t="s">
        <v>51582</v>
      </c>
      <c r="C14240" t="s">
        <v>12531</v>
      </c>
      <c r="E14240" t="s">
        <v>51583</v>
      </c>
    </row>
    <row r="14241" spans="1:5" x14ac:dyDescent="0.3">
      <c r="A14241" t="s">
        <v>51584</v>
      </c>
      <c r="B14241" t="s">
        <v>51585</v>
      </c>
      <c r="C14241" t="s">
        <v>51586</v>
      </c>
      <c r="E14241" t="s">
        <v>51587</v>
      </c>
    </row>
    <row r="14242" spans="1:5" x14ac:dyDescent="0.3">
      <c r="A14242" t="s">
        <v>51588</v>
      </c>
      <c r="B14242" t="s">
        <v>51589</v>
      </c>
      <c r="C14242" t="s">
        <v>15361</v>
      </c>
      <c r="E14242" t="s">
        <v>51590</v>
      </c>
    </row>
    <row r="14243" spans="1:5" x14ac:dyDescent="0.3">
      <c r="A14243" t="s">
        <v>51591</v>
      </c>
      <c r="B14243" t="s">
        <v>51592</v>
      </c>
      <c r="C14243" t="s">
        <v>15361</v>
      </c>
      <c r="E14243" t="s">
        <v>51593</v>
      </c>
    </row>
    <row r="14244" spans="1:5" x14ac:dyDescent="0.3">
      <c r="A14244" t="s">
        <v>51594</v>
      </c>
      <c r="B14244" t="s">
        <v>51595</v>
      </c>
      <c r="C14244" t="s">
        <v>51596</v>
      </c>
      <c r="E14244" t="s">
        <v>51597</v>
      </c>
    </row>
    <row r="14245" spans="1:5" x14ac:dyDescent="0.3">
      <c r="A14245" t="s">
        <v>51598</v>
      </c>
      <c r="B14245" t="s">
        <v>51599</v>
      </c>
      <c r="C14245" t="s">
        <v>51600</v>
      </c>
      <c r="E14245" t="s">
        <v>51601</v>
      </c>
    </row>
    <row r="14246" spans="1:5" x14ac:dyDescent="0.3">
      <c r="A14246" t="s">
        <v>51602</v>
      </c>
      <c r="B14246" t="s">
        <v>51599</v>
      </c>
      <c r="C14246" t="s">
        <v>51600</v>
      </c>
      <c r="E14246" t="s">
        <v>51603</v>
      </c>
    </row>
    <row r="14247" spans="1:5" x14ac:dyDescent="0.3">
      <c r="A14247" t="s">
        <v>51604</v>
      </c>
      <c r="B14247" t="s">
        <v>51605</v>
      </c>
      <c r="C14247" t="s">
        <v>51606</v>
      </c>
      <c r="E14247" t="s">
        <v>51607</v>
      </c>
    </row>
    <row r="14248" spans="1:5" x14ac:dyDescent="0.3">
      <c r="A14248" t="s">
        <v>51608</v>
      </c>
      <c r="B14248" t="s">
        <v>51609</v>
      </c>
      <c r="C14248" t="s">
        <v>11305</v>
      </c>
      <c r="E14248" t="s">
        <v>51610</v>
      </c>
    </row>
    <row r="14249" spans="1:5" x14ac:dyDescent="0.3">
      <c r="A14249" t="s">
        <v>51611</v>
      </c>
      <c r="B14249" t="s">
        <v>51609</v>
      </c>
      <c r="C14249" t="s">
        <v>11305</v>
      </c>
      <c r="E14249" t="s">
        <v>51612</v>
      </c>
    </row>
    <row r="14250" spans="1:5" x14ac:dyDescent="0.3">
      <c r="A14250" t="s">
        <v>51613</v>
      </c>
      <c r="B14250" t="s">
        <v>51609</v>
      </c>
      <c r="C14250" t="s">
        <v>11305</v>
      </c>
      <c r="E14250" t="s">
        <v>51614</v>
      </c>
    </row>
    <row r="14251" spans="1:5" x14ac:dyDescent="0.3">
      <c r="A14251" t="s">
        <v>51615</v>
      </c>
      <c r="B14251" t="s">
        <v>51609</v>
      </c>
      <c r="C14251" t="s">
        <v>11305</v>
      </c>
      <c r="E14251" t="s">
        <v>51616</v>
      </c>
    </row>
    <row r="14252" spans="1:5" x14ac:dyDescent="0.3">
      <c r="A14252" t="s">
        <v>51617</v>
      </c>
      <c r="B14252" t="s">
        <v>51609</v>
      </c>
      <c r="C14252" t="s">
        <v>11305</v>
      </c>
      <c r="E14252" t="s">
        <v>51618</v>
      </c>
    </row>
    <row r="14253" spans="1:5" x14ac:dyDescent="0.3">
      <c r="A14253" t="s">
        <v>51619</v>
      </c>
      <c r="B14253" t="s">
        <v>51609</v>
      </c>
      <c r="C14253" t="s">
        <v>11305</v>
      </c>
      <c r="E14253" t="s">
        <v>51620</v>
      </c>
    </row>
    <row r="14254" spans="1:5" x14ac:dyDescent="0.3">
      <c r="A14254" t="s">
        <v>51621</v>
      </c>
      <c r="B14254" t="s">
        <v>51609</v>
      </c>
      <c r="C14254" t="s">
        <v>11305</v>
      </c>
      <c r="E14254" t="s">
        <v>51622</v>
      </c>
    </row>
    <row r="14255" spans="1:5" x14ac:dyDescent="0.3">
      <c r="A14255" t="s">
        <v>51623</v>
      </c>
      <c r="B14255" t="s">
        <v>51609</v>
      </c>
      <c r="C14255" t="s">
        <v>11305</v>
      </c>
      <c r="E14255" t="s">
        <v>51624</v>
      </c>
    </row>
    <row r="14256" spans="1:5" x14ac:dyDescent="0.3">
      <c r="A14256" t="s">
        <v>51625</v>
      </c>
      <c r="B14256" t="s">
        <v>51626</v>
      </c>
      <c r="C14256" t="s">
        <v>27174</v>
      </c>
      <c r="E14256" t="s">
        <v>51627</v>
      </c>
    </row>
    <row r="14257" spans="1:5" x14ac:dyDescent="0.3">
      <c r="A14257" t="s">
        <v>51628</v>
      </c>
      <c r="B14257" t="s">
        <v>51629</v>
      </c>
      <c r="C14257" t="s">
        <v>51630</v>
      </c>
      <c r="E14257" t="s">
        <v>51631</v>
      </c>
    </row>
    <row r="14258" spans="1:5" x14ac:dyDescent="0.3">
      <c r="A14258" t="s">
        <v>51632</v>
      </c>
      <c r="B14258" t="s">
        <v>51633</v>
      </c>
      <c r="C14258" t="s">
        <v>20100</v>
      </c>
      <c r="E14258" t="s">
        <v>51634</v>
      </c>
    </row>
    <row r="14259" spans="1:5" x14ac:dyDescent="0.3">
      <c r="A14259" t="s">
        <v>51635</v>
      </c>
      <c r="B14259" t="s">
        <v>51636</v>
      </c>
      <c r="C14259" t="s">
        <v>24996</v>
      </c>
      <c r="E14259" t="s">
        <v>51637</v>
      </c>
    </row>
    <row r="14260" spans="1:5" x14ac:dyDescent="0.3">
      <c r="A14260" t="s">
        <v>51638</v>
      </c>
      <c r="B14260" t="s">
        <v>51639</v>
      </c>
      <c r="C14260" t="s">
        <v>37809</v>
      </c>
      <c r="E14260" t="s">
        <v>51640</v>
      </c>
    </row>
    <row r="14261" spans="1:5" x14ac:dyDescent="0.3">
      <c r="A14261" t="s">
        <v>51641</v>
      </c>
      <c r="B14261" t="s">
        <v>51642</v>
      </c>
      <c r="C14261" t="s">
        <v>51643</v>
      </c>
      <c r="E14261" t="s">
        <v>51644</v>
      </c>
    </row>
    <row r="14262" spans="1:5" x14ac:dyDescent="0.3">
      <c r="A14262" t="s">
        <v>51645</v>
      </c>
      <c r="B14262" t="s">
        <v>51646</v>
      </c>
      <c r="C14262" t="s">
        <v>51647</v>
      </c>
      <c r="E14262" t="s">
        <v>51648</v>
      </c>
    </row>
    <row r="14263" spans="1:5" x14ac:dyDescent="0.3">
      <c r="A14263" t="s">
        <v>51649</v>
      </c>
      <c r="B14263" t="s">
        <v>51650</v>
      </c>
      <c r="C14263" t="s">
        <v>51651</v>
      </c>
      <c r="E14263" t="s">
        <v>51652</v>
      </c>
    </row>
    <row r="14264" spans="1:5" x14ac:dyDescent="0.3">
      <c r="A14264" t="s">
        <v>51653</v>
      </c>
      <c r="B14264" t="s">
        <v>51654</v>
      </c>
      <c r="C14264" t="s">
        <v>51655</v>
      </c>
      <c r="E14264" t="s">
        <v>51656</v>
      </c>
    </row>
    <row r="14265" spans="1:5" x14ac:dyDescent="0.3">
      <c r="A14265" t="s">
        <v>51657</v>
      </c>
      <c r="B14265" t="s">
        <v>51654</v>
      </c>
      <c r="C14265" t="s">
        <v>51658</v>
      </c>
      <c r="E14265" t="s">
        <v>51659</v>
      </c>
    </row>
    <row r="14266" spans="1:5" x14ac:dyDescent="0.3">
      <c r="A14266" t="s">
        <v>51660</v>
      </c>
      <c r="B14266" t="s">
        <v>51654</v>
      </c>
      <c r="C14266" t="s">
        <v>51661</v>
      </c>
      <c r="E14266" t="s">
        <v>51662</v>
      </c>
    </row>
    <row r="14267" spans="1:5" x14ac:dyDescent="0.3">
      <c r="A14267" t="s">
        <v>51663</v>
      </c>
      <c r="B14267" t="s">
        <v>51664</v>
      </c>
      <c r="C14267" t="s">
        <v>12676</v>
      </c>
      <c r="E14267" t="s">
        <v>51665</v>
      </c>
    </row>
    <row r="14268" spans="1:5" x14ac:dyDescent="0.3">
      <c r="A14268" t="s">
        <v>51666</v>
      </c>
      <c r="B14268" t="s">
        <v>51667</v>
      </c>
      <c r="C14268" t="s">
        <v>12676</v>
      </c>
      <c r="E14268" t="s">
        <v>51668</v>
      </c>
    </row>
    <row r="14269" spans="1:5" x14ac:dyDescent="0.3">
      <c r="A14269" t="s">
        <v>51669</v>
      </c>
      <c r="B14269" t="s">
        <v>51670</v>
      </c>
      <c r="C14269" t="s">
        <v>4038</v>
      </c>
      <c r="E14269" t="s">
        <v>51671</v>
      </c>
    </row>
    <row r="14270" spans="1:5" x14ac:dyDescent="0.3">
      <c r="A14270" t="s">
        <v>51672</v>
      </c>
      <c r="B14270" t="s">
        <v>51673</v>
      </c>
      <c r="C14270" t="s">
        <v>12601</v>
      </c>
      <c r="E14270" t="s">
        <v>51674</v>
      </c>
    </row>
    <row r="14271" spans="1:5" x14ac:dyDescent="0.3">
      <c r="A14271" t="s">
        <v>51675</v>
      </c>
      <c r="B14271" t="s">
        <v>51676</v>
      </c>
      <c r="C14271" t="s">
        <v>51677</v>
      </c>
      <c r="E14271" t="s">
        <v>51678</v>
      </c>
    </row>
    <row r="14272" spans="1:5" x14ac:dyDescent="0.3">
      <c r="A14272" t="s">
        <v>51679</v>
      </c>
      <c r="B14272" t="s">
        <v>51680</v>
      </c>
      <c r="C14272" t="s">
        <v>51681</v>
      </c>
      <c r="E14272" t="s">
        <v>51682</v>
      </c>
    </row>
    <row r="14273" spans="1:5" x14ac:dyDescent="0.3">
      <c r="A14273" t="s">
        <v>51683</v>
      </c>
      <c r="B14273" t="s">
        <v>51684</v>
      </c>
      <c r="C14273" t="s">
        <v>51685</v>
      </c>
      <c r="E14273" t="s">
        <v>51686</v>
      </c>
    </row>
    <row r="14274" spans="1:5" x14ac:dyDescent="0.3">
      <c r="A14274" t="s">
        <v>51687</v>
      </c>
      <c r="B14274" t="s">
        <v>51688</v>
      </c>
      <c r="C14274" t="s">
        <v>51689</v>
      </c>
      <c r="E14274" t="s">
        <v>51690</v>
      </c>
    </row>
    <row r="14275" spans="1:5" x14ac:dyDescent="0.3">
      <c r="A14275" t="s">
        <v>51691</v>
      </c>
      <c r="B14275" t="s">
        <v>51692</v>
      </c>
      <c r="C14275" t="s">
        <v>51693</v>
      </c>
      <c r="E14275" t="s">
        <v>51694</v>
      </c>
    </row>
    <row r="14276" spans="1:5" x14ac:dyDescent="0.3">
      <c r="A14276" t="s">
        <v>51695</v>
      </c>
      <c r="B14276" t="s">
        <v>51696</v>
      </c>
      <c r="C14276" t="s">
        <v>51697</v>
      </c>
      <c r="E14276" t="s">
        <v>51698</v>
      </c>
    </row>
    <row r="14277" spans="1:5" x14ac:dyDescent="0.3">
      <c r="A14277" t="s">
        <v>51699</v>
      </c>
      <c r="B14277" t="s">
        <v>51700</v>
      </c>
      <c r="C14277" t="s">
        <v>51701</v>
      </c>
      <c r="E14277" t="s">
        <v>51702</v>
      </c>
    </row>
    <row r="14278" spans="1:5" x14ac:dyDescent="0.3">
      <c r="A14278" t="s">
        <v>51703</v>
      </c>
      <c r="B14278" t="s">
        <v>51700</v>
      </c>
      <c r="C14278" t="s">
        <v>51701</v>
      </c>
      <c r="E14278" t="s">
        <v>51704</v>
      </c>
    </row>
    <row r="14279" spans="1:5" x14ac:dyDescent="0.3">
      <c r="A14279" t="s">
        <v>51705</v>
      </c>
      <c r="B14279" t="s">
        <v>51706</v>
      </c>
      <c r="C14279" t="s">
        <v>51707</v>
      </c>
      <c r="E14279" t="s">
        <v>51708</v>
      </c>
    </row>
    <row r="14280" spans="1:5" x14ac:dyDescent="0.3">
      <c r="A14280" t="s">
        <v>51709</v>
      </c>
      <c r="B14280" t="s">
        <v>51710</v>
      </c>
      <c r="C14280" t="s">
        <v>51711</v>
      </c>
      <c r="E14280" t="s">
        <v>51712</v>
      </c>
    </row>
    <row r="14281" spans="1:5" x14ac:dyDescent="0.3">
      <c r="A14281" t="s">
        <v>51713</v>
      </c>
      <c r="B14281" t="s">
        <v>51714</v>
      </c>
      <c r="C14281" t="s">
        <v>51715</v>
      </c>
      <c r="E14281" t="s">
        <v>51716</v>
      </c>
    </row>
    <row r="14282" spans="1:5" x14ac:dyDescent="0.3">
      <c r="A14282" t="s">
        <v>51717</v>
      </c>
      <c r="B14282" t="s">
        <v>51714</v>
      </c>
      <c r="C14282" t="s">
        <v>51715</v>
      </c>
      <c r="E14282" t="s">
        <v>51718</v>
      </c>
    </row>
    <row r="14283" spans="1:5" x14ac:dyDescent="0.3">
      <c r="A14283" t="s">
        <v>51719</v>
      </c>
      <c r="B14283" t="s">
        <v>51720</v>
      </c>
      <c r="C14283" t="s">
        <v>51721</v>
      </c>
      <c r="E14283" t="s">
        <v>51722</v>
      </c>
    </row>
    <row r="14284" spans="1:5" x14ac:dyDescent="0.3">
      <c r="A14284" t="s">
        <v>51723</v>
      </c>
      <c r="B14284" t="s">
        <v>51724</v>
      </c>
      <c r="C14284" t="s">
        <v>51725</v>
      </c>
      <c r="E14284" t="s">
        <v>51726</v>
      </c>
    </row>
    <row r="14285" spans="1:5" x14ac:dyDescent="0.3">
      <c r="A14285" t="s">
        <v>51727</v>
      </c>
      <c r="B14285" t="s">
        <v>51728</v>
      </c>
      <c r="C14285" t="s">
        <v>51729</v>
      </c>
      <c r="E14285" t="s">
        <v>51730</v>
      </c>
    </row>
    <row r="14286" spans="1:5" x14ac:dyDescent="0.3">
      <c r="A14286" t="s">
        <v>51731</v>
      </c>
      <c r="B14286" t="s">
        <v>51728</v>
      </c>
      <c r="C14286" t="s">
        <v>51729</v>
      </c>
      <c r="E14286" t="s">
        <v>51732</v>
      </c>
    </row>
    <row r="14287" spans="1:5" x14ac:dyDescent="0.3">
      <c r="A14287" t="s">
        <v>51733</v>
      </c>
      <c r="B14287" t="s">
        <v>51728</v>
      </c>
      <c r="C14287" t="s">
        <v>51734</v>
      </c>
      <c r="E14287" t="s">
        <v>51735</v>
      </c>
    </row>
    <row r="14288" spans="1:5" x14ac:dyDescent="0.3">
      <c r="A14288" t="s">
        <v>51736</v>
      </c>
      <c r="B14288" t="s">
        <v>51737</v>
      </c>
      <c r="C14288" t="s">
        <v>51738</v>
      </c>
      <c r="E14288" t="s">
        <v>51739</v>
      </c>
    </row>
    <row r="14289" spans="1:5" x14ac:dyDescent="0.3">
      <c r="A14289" t="s">
        <v>51740</v>
      </c>
      <c r="B14289" t="s">
        <v>51737</v>
      </c>
      <c r="C14289" t="s">
        <v>51738</v>
      </c>
      <c r="E14289" t="s">
        <v>51741</v>
      </c>
    </row>
    <row r="14290" spans="1:5" x14ac:dyDescent="0.3">
      <c r="A14290" t="s">
        <v>51742</v>
      </c>
      <c r="B14290" t="s">
        <v>51737</v>
      </c>
      <c r="C14290" t="s">
        <v>51738</v>
      </c>
      <c r="E14290" t="s">
        <v>51743</v>
      </c>
    </row>
    <row r="14291" spans="1:5" x14ac:dyDescent="0.3">
      <c r="A14291" t="s">
        <v>51744</v>
      </c>
      <c r="B14291" t="s">
        <v>51737</v>
      </c>
      <c r="C14291" t="s">
        <v>51738</v>
      </c>
      <c r="E14291" t="s">
        <v>51745</v>
      </c>
    </row>
    <row r="14292" spans="1:5" x14ac:dyDescent="0.3">
      <c r="A14292" t="s">
        <v>51746</v>
      </c>
      <c r="B14292" t="s">
        <v>51737</v>
      </c>
      <c r="C14292" t="s">
        <v>51738</v>
      </c>
      <c r="E14292" t="s">
        <v>51747</v>
      </c>
    </row>
    <row r="14293" spans="1:5" x14ac:dyDescent="0.3">
      <c r="A14293" t="s">
        <v>51748</v>
      </c>
      <c r="B14293" t="s">
        <v>51737</v>
      </c>
      <c r="C14293" t="s">
        <v>51738</v>
      </c>
      <c r="E14293" t="s">
        <v>51749</v>
      </c>
    </row>
    <row r="14294" spans="1:5" x14ac:dyDescent="0.3">
      <c r="A14294" t="s">
        <v>51750</v>
      </c>
      <c r="B14294" t="s">
        <v>51737</v>
      </c>
      <c r="C14294" t="s">
        <v>51738</v>
      </c>
      <c r="E14294" t="s">
        <v>51751</v>
      </c>
    </row>
    <row r="14295" spans="1:5" x14ac:dyDescent="0.3">
      <c r="A14295" t="s">
        <v>51752</v>
      </c>
      <c r="B14295" t="s">
        <v>51737</v>
      </c>
      <c r="C14295" t="s">
        <v>51738</v>
      </c>
      <c r="E14295" t="s">
        <v>51753</v>
      </c>
    </row>
    <row r="14296" spans="1:5" x14ac:dyDescent="0.3">
      <c r="A14296" t="s">
        <v>51754</v>
      </c>
      <c r="B14296" t="s">
        <v>51737</v>
      </c>
      <c r="C14296" t="s">
        <v>51738</v>
      </c>
      <c r="E14296" t="s">
        <v>51755</v>
      </c>
    </row>
    <row r="14297" spans="1:5" x14ac:dyDescent="0.3">
      <c r="A14297" t="s">
        <v>51756</v>
      </c>
      <c r="B14297" t="s">
        <v>51737</v>
      </c>
      <c r="C14297" t="s">
        <v>51738</v>
      </c>
      <c r="E14297" t="s">
        <v>51757</v>
      </c>
    </row>
    <row r="14298" spans="1:5" x14ac:dyDescent="0.3">
      <c r="A14298" t="s">
        <v>51758</v>
      </c>
      <c r="B14298" t="s">
        <v>51737</v>
      </c>
      <c r="C14298" t="s">
        <v>51738</v>
      </c>
      <c r="E14298" t="s">
        <v>51759</v>
      </c>
    </row>
    <row r="14299" spans="1:5" x14ac:dyDescent="0.3">
      <c r="A14299" t="s">
        <v>51760</v>
      </c>
      <c r="B14299" t="s">
        <v>51761</v>
      </c>
      <c r="C14299" t="s">
        <v>22639</v>
      </c>
      <c r="E14299" t="s">
        <v>51762</v>
      </c>
    </row>
    <row r="14300" spans="1:5" x14ac:dyDescent="0.3">
      <c r="A14300" t="s">
        <v>51763</v>
      </c>
      <c r="B14300" t="s">
        <v>51764</v>
      </c>
      <c r="C14300" t="s">
        <v>41023</v>
      </c>
      <c r="E14300" t="s">
        <v>51765</v>
      </c>
    </row>
    <row r="14301" spans="1:5" x14ac:dyDescent="0.3">
      <c r="A14301" t="s">
        <v>51766</v>
      </c>
      <c r="B14301" t="s">
        <v>51767</v>
      </c>
      <c r="C14301" t="s">
        <v>11583</v>
      </c>
      <c r="E14301" t="s">
        <v>51768</v>
      </c>
    </row>
    <row r="14302" spans="1:5" x14ac:dyDescent="0.3">
      <c r="A14302" t="s">
        <v>51769</v>
      </c>
      <c r="B14302" t="s">
        <v>51770</v>
      </c>
      <c r="C14302" t="s">
        <v>7571</v>
      </c>
      <c r="E14302" t="s">
        <v>51771</v>
      </c>
    </row>
    <row r="14303" spans="1:5" x14ac:dyDescent="0.3">
      <c r="A14303" t="s">
        <v>51772</v>
      </c>
      <c r="B14303" t="s">
        <v>51773</v>
      </c>
      <c r="C14303" t="s">
        <v>11362</v>
      </c>
      <c r="E14303" t="s">
        <v>51774</v>
      </c>
    </row>
    <row r="14304" spans="1:5" x14ac:dyDescent="0.3">
      <c r="A14304" t="s">
        <v>51775</v>
      </c>
      <c r="B14304" t="s">
        <v>51776</v>
      </c>
      <c r="C14304" t="s">
        <v>51777</v>
      </c>
      <c r="E14304" t="s">
        <v>51778</v>
      </c>
    </row>
    <row r="14305" spans="1:5" x14ac:dyDescent="0.3">
      <c r="A14305" t="s">
        <v>51779</v>
      </c>
      <c r="B14305" t="s">
        <v>51776</v>
      </c>
      <c r="C14305" t="s">
        <v>51777</v>
      </c>
      <c r="E14305" t="s">
        <v>51780</v>
      </c>
    </row>
    <row r="14306" spans="1:5" x14ac:dyDescent="0.3">
      <c r="A14306" t="s">
        <v>51781</v>
      </c>
      <c r="B14306" t="s">
        <v>51776</v>
      </c>
      <c r="C14306" t="s">
        <v>51777</v>
      </c>
      <c r="E14306" t="s">
        <v>51782</v>
      </c>
    </row>
    <row r="14307" spans="1:5" x14ac:dyDescent="0.3">
      <c r="A14307" t="s">
        <v>51783</v>
      </c>
      <c r="B14307" t="s">
        <v>51776</v>
      </c>
      <c r="C14307" t="s">
        <v>51777</v>
      </c>
      <c r="E14307" t="s">
        <v>51784</v>
      </c>
    </row>
    <row r="14308" spans="1:5" x14ac:dyDescent="0.3">
      <c r="A14308" t="s">
        <v>51785</v>
      </c>
      <c r="B14308" t="s">
        <v>51776</v>
      </c>
      <c r="C14308" t="s">
        <v>51786</v>
      </c>
      <c r="E14308" t="s">
        <v>51787</v>
      </c>
    </row>
    <row r="14309" spans="1:5" x14ac:dyDescent="0.3">
      <c r="A14309" t="s">
        <v>51788</v>
      </c>
      <c r="B14309" t="s">
        <v>51789</v>
      </c>
      <c r="C14309" t="s">
        <v>51790</v>
      </c>
      <c r="E14309" t="s">
        <v>51791</v>
      </c>
    </row>
    <row r="14310" spans="1:5" x14ac:dyDescent="0.3">
      <c r="A14310" t="s">
        <v>51792</v>
      </c>
      <c r="B14310" t="s">
        <v>51793</v>
      </c>
      <c r="C14310" t="s">
        <v>48377</v>
      </c>
      <c r="E14310" t="s">
        <v>48377</v>
      </c>
    </row>
    <row r="14311" spans="1:5" x14ac:dyDescent="0.3">
      <c r="A14311" t="s">
        <v>51794</v>
      </c>
      <c r="B14311" t="s">
        <v>51795</v>
      </c>
      <c r="C14311" t="s">
        <v>51796</v>
      </c>
      <c r="E14311" t="s">
        <v>51797</v>
      </c>
    </row>
    <row r="14312" spans="1:5" x14ac:dyDescent="0.3">
      <c r="A14312" t="s">
        <v>51798</v>
      </c>
      <c r="B14312" t="s">
        <v>51795</v>
      </c>
      <c r="C14312" t="s">
        <v>27111</v>
      </c>
      <c r="E14312" t="s">
        <v>51799</v>
      </c>
    </row>
    <row r="14313" spans="1:5" x14ac:dyDescent="0.3">
      <c r="A14313" t="s">
        <v>51800</v>
      </c>
      <c r="B14313" t="s">
        <v>51801</v>
      </c>
      <c r="C14313" t="s">
        <v>51802</v>
      </c>
      <c r="E14313" t="s">
        <v>51803</v>
      </c>
    </row>
    <row r="14314" spans="1:5" x14ac:dyDescent="0.3">
      <c r="A14314" t="s">
        <v>51804</v>
      </c>
      <c r="B14314" t="s">
        <v>51805</v>
      </c>
      <c r="C14314" t="s">
        <v>51806</v>
      </c>
      <c r="E14314" t="s">
        <v>51807</v>
      </c>
    </row>
    <row r="14315" spans="1:5" x14ac:dyDescent="0.3">
      <c r="A14315" t="s">
        <v>51808</v>
      </c>
      <c r="B14315" t="s">
        <v>51809</v>
      </c>
      <c r="C14315" t="s">
        <v>51810</v>
      </c>
      <c r="E14315" t="s">
        <v>51811</v>
      </c>
    </row>
    <row r="14316" spans="1:5" x14ac:dyDescent="0.3">
      <c r="A14316" t="s">
        <v>51812</v>
      </c>
      <c r="B14316" t="s">
        <v>51813</v>
      </c>
      <c r="C14316" t="s">
        <v>51814</v>
      </c>
      <c r="E14316" t="s">
        <v>51815</v>
      </c>
    </row>
    <row r="14317" spans="1:5" x14ac:dyDescent="0.3">
      <c r="A14317" t="s">
        <v>51816</v>
      </c>
      <c r="B14317" t="s">
        <v>51817</v>
      </c>
      <c r="C14317" t="s">
        <v>51818</v>
      </c>
      <c r="E14317" t="s">
        <v>51819</v>
      </c>
    </row>
    <row r="14318" spans="1:5" x14ac:dyDescent="0.3">
      <c r="A14318" t="s">
        <v>51820</v>
      </c>
      <c r="B14318" t="s">
        <v>51821</v>
      </c>
      <c r="C14318" t="s">
        <v>51822</v>
      </c>
      <c r="E14318" t="s">
        <v>51823</v>
      </c>
    </row>
    <row r="14319" spans="1:5" x14ac:dyDescent="0.3">
      <c r="A14319" t="s">
        <v>51824</v>
      </c>
      <c r="B14319" t="s">
        <v>51821</v>
      </c>
      <c r="C14319" t="s">
        <v>51822</v>
      </c>
      <c r="E14319" t="s">
        <v>51825</v>
      </c>
    </row>
    <row r="14320" spans="1:5" x14ac:dyDescent="0.3">
      <c r="A14320" t="s">
        <v>51826</v>
      </c>
      <c r="B14320" t="s">
        <v>51821</v>
      </c>
      <c r="C14320" t="s">
        <v>51822</v>
      </c>
      <c r="E14320" t="s">
        <v>51827</v>
      </c>
    </row>
    <row r="14321" spans="1:5" x14ac:dyDescent="0.3">
      <c r="A14321" t="s">
        <v>51828</v>
      </c>
      <c r="B14321" t="s">
        <v>51821</v>
      </c>
      <c r="C14321" t="s">
        <v>51822</v>
      </c>
      <c r="E14321" t="s">
        <v>51829</v>
      </c>
    </row>
    <row r="14322" spans="1:5" x14ac:dyDescent="0.3">
      <c r="A14322" t="s">
        <v>51830</v>
      </c>
      <c r="B14322" t="s">
        <v>51821</v>
      </c>
      <c r="C14322" t="s">
        <v>51822</v>
      </c>
      <c r="E14322" t="s">
        <v>51831</v>
      </c>
    </row>
    <row r="14323" spans="1:5" x14ac:dyDescent="0.3">
      <c r="A14323" t="s">
        <v>51832</v>
      </c>
      <c r="B14323" t="s">
        <v>51821</v>
      </c>
      <c r="C14323" t="s">
        <v>51822</v>
      </c>
      <c r="E14323" t="s">
        <v>51833</v>
      </c>
    </row>
    <row r="14324" spans="1:5" x14ac:dyDescent="0.3">
      <c r="A14324" t="s">
        <v>51834</v>
      </c>
      <c r="B14324" t="s">
        <v>51835</v>
      </c>
      <c r="C14324" t="s">
        <v>51836</v>
      </c>
      <c r="E14324" t="s">
        <v>51837</v>
      </c>
    </row>
    <row r="14325" spans="1:5" x14ac:dyDescent="0.3">
      <c r="A14325" t="s">
        <v>51838</v>
      </c>
      <c r="B14325" t="s">
        <v>51839</v>
      </c>
      <c r="C14325" t="s">
        <v>51840</v>
      </c>
      <c r="E14325" t="s">
        <v>51841</v>
      </c>
    </row>
    <row r="14326" spans="1:5" x14ac:dyDescent="0.3">
      <c r="A14326" t="s">
        <v>51842</v>
      </c>
      <c r="B14326" t="s">
        <v>51839</v>
      </c>
      <c r="C14326" t="s">
        <v>51840</v>
      </c>
      <c r="E14326" t="s">
        <v>51843</v>
      </c>
    </row>
    <row r="14327" spans="1:5" x14ac:dyDescent="0.3">
      <c r="A14327" t="s">
        <v>51844</v>
      </c>
      <c r="B14327" t="s">
        <v>51845</v>
      </c>
      <c r="C14327" t="s">
        <v>51846</v>
      </c>
      <c r="E14327" t="s">
        <v>51847</v>
      </c>
    </row>
    <row r="14328" spans="1:5" x14ac:dyDescent="0.3">
      <c r="A14328" t="s">
        <v>51848</v>
      </c>
      <c r="B14328" t="s">
        <v>51849</v>
      </c>
      <c r="C14328" t="s">
        <v>11860</v>
      </c>
      <c r="E14328" t="s">
        <v>51850</v>
      </c>
    </row>
    <row r="14329" spans="1:5" x14ac:dyDescent="0.3">
      <c r="A14329" t="s">
        <v>51851</v>
      </c>
      <c r="B14329" t="s">
        <v>51849</v>
      </c>
      <c r="C14329" t="s">
        <v>51852</v>
      </c>
      <c r="E14329" t="s">
        <v>51852</v>
      </c>
    </row>
    <row r="14330" spans="1:5" x14ac:dyDescent="0.3">
      <c r="A14330" t="s">
        <v>51853</v>
      </c>
      <c r="B14330" t="s">
        <v>51849</v>
      </c>
      <c r="C14330" t="s">
        <v>51854</v>
      </c>
      <c r="E14330" t="s">
        <v>51855</v>
      </c>
    </row>
    <row r="14331" spans="1:5" x14ac:dyDescent="0.3">
      <c r="A14331" t="s">
        <v>51856</v>
      </c>
      <c r="B14331" t="s">
        <v>51857</v>
      </c>
      <c r="C14331" t="s">
        <v>51858</v>
      </c>
      <c r="E14331" t="s">
        <v>51859</v>
      </c>
    </row>
    <row r="14332" spans="1:5" x14ac:dyDescent="0.3">
      <c r="A14332" t="s">
        <v>51860</v>
      </c>
      <c r="B14332" t="s">
        <v>51857</v>
      </c>
      <c r="C14332" t="s">
        <v>17315</v>
      </c>
      <c r="E14332" t="s">
        <v>51861</v>
      </c>
    </row>
    <row r="14333" spans="1:5" x14ac:dyDescent="0.3">
      <c r="A14333" t="s">
        <v>51862</v>
      </c>
      <c r="B14333" t="s">
        <v>51863</v>
      </c>
      <c r="C14333" t="s">
        <v>51864</v>
      </c>
      <c r="E14333" t="s">
        <v>51865</v>
      </c>
    </row>
    <row r="14334" spans="1:5" x14ac:dyDescent="0.3">
      <c r="A14334" t="s">
        <v>51866</v>
      </c>
      <c r="B14334" t="s">
        <v>51863</v>
      </c>
      <c r="C14334" t="s">
        <v>51858</v>
      </c>
      <c r="E14334" t="s">
        <v>51867</v>
      </c>
    </row>
    <row r="14335" spans="1:5" x14ac:dyDescent="0.3">
      <c r="A14335" t="s">
        <v>51868</v>
      </c>
      <c r="B14335" t="s">
        <v>51869</v>
      </c>
      <c r="C14335" t="s">
        <v>6171</v>
      </c>
      <c r="E14335" t="s">
        <v>51870</v>
      </c>
    </row>
    <row r="14336" spans="1:5" x14ac:dyDescent="0.3">
      <c r="A14336" t="s">
        <v>51871</v>
      </c>
      <c r="B14336" t="s">
        <v>51872</v>
      </c>
      <c r="C14336" t="s">
        <v>22639</v>
      </c>
      <c r="E14336" t="s">
        <v>51873</v>
      </c>
    </row>
    <row r="14337" spans="1:5" x14ac:dyDescent="0.3">
      <c r="A14337" t="s">
        <v>51874</v>
      </c>
      <c r="B14337" t="s">
        <v>51875</v>
      </c>
      <c r="C14337" t="s">
        <v>51876</v>
      </c>
      <c r="E14337" t="s">
        <v>51877</v>
      </c>
    </row>
    <row r="14338" spans="1:5" x14ac:dyDescent="0.3">
      <c r="A14338" t="s">
        <v>51878</v>
      </c>
      <c r="B14338" t="s">
        <v>51875</v>
      </c>
      <c r="C14338" t="s">
        <v>51876</v>
      </c>
      <c r="E14338" t="s">
        <v>51879</v>
      </c>
    </row>
    <row r="14339" spans="1:5" x14ac:dyDescent="0.3">
      <c r="A14339" t="s">
        <v>51880</v>
      </c>
      <c r="B14339" t="s">
        <v>51875</v>
      </c>
      <c r="C14339" t="s">
        <v>51876</v>
      </c>
      <c r="E14339" t="s">
        <v>51881</v>
      </c>
    </row>
    <row r="14340" spans="1:5" x14ac:dyDescent="0.3">
      <c r="A14340" t="s">
        <v>51882</v>
      </c>
      <c r="B14340" t="s">
        <v>51875</v>
      </c>
      <c r="C14340" t="s">
        <v>51876</v>
      </c>
      <c r="E14340" t="s">
        <v>51883</v>
      </c>
    </row>
    <row r="14341" spans="1:5" x14ac:dyDescent="0.3">
      <c r="A14341" t="s">
        <v>51884</v>
      </c>
      <c r="B14341" t="s">
        <v>51885</v>
      </c>
      <c r="C14341" t="s">
        <v>10650</v>
      </c>
      <c r="E14341" t="s">
        <v>51886</v>
      </c>
    </row>
    <row r="14342" spans="1:5" x14ac:dyDescent="0.3">
      <c r="A14342" t="s">
        <v>51887</v>
      </c>
      <c r="B14342" t="s">
        <v>51888</v>
      </c>
      <c r="C14342" t="s">
        <v>51889</v>
      </c>
      <c r="E14342" t="s">
        <v>51890</v>
      </c>
    </row>
    <row r="14343" spans="1:5" x14ac:dyDescent="0.3">
      <c r="A14343" t="s">
        <v>51891</v>
      </c>
      <c r="B14343" t="s">
        <v>51885</v>
      </c>
      <c r="C14343" t="s">
        <v>51889</v>
      </c>
      <c r="E14343" t="s">
        <v>51892</v>
      </c>
    </row>
    <row r="14344" spans="1:5" x14ac:dyDescent="0.3">
      <c r="A14344" t="s">
        <v>51893</v>
      </c>
      <c r="B14344" t="s">
        <v>51885</v>
      </c>
      <c r="C14344" t="s">
        <v>51889</v>
      </c>
      <c r="E14344" t="s">
        <v>51894</v>
      </c>
    </row>
    <row r="14345" spans="1:5" x14ac:dyDescent="0.3">
      <c r="A14345" t="s">
        <v>51895</v>
      </c>
      <c r="B14345" t="s">
        <v>51888</v>
      </c>
      <c r="C14345" t="s">
        <v>51889</v>
      </c>
      <c r="E14345" t="s">
        <v>51896</v>
      </c>
    </row>
    <row r="14346" spans="1:5" x14ac:dyDescent="0.3">
      <c r="A14346" t="s">
        <v>51897</v>
      </c>
      <c r="B14346" t="s">
        <v>51888</v>
      </c>
      <c r="C14346" t="s">
        <v>51889</v>
      </c>
      <c r="E14346" t="s">
        <v>51898</v>
      </c>
    </row>
    <row r="14347" spans="1:5" x14ac:dyDescent="0.3">
      <c r="A14347" t="s">
        <v>51899</v>
      </c>
      <c r="B14347" t="s">
        <v>51888</v>
      </c>
      <c r="C14347" t="s">
        <v>51889</v>
      </c>
      <c r="E14347" t="s">
        <v>51900</v>
      </c>
    </row>
    <row r="14348" spans="1:5" x14ac:dyDescent="0.3">
      <c r="A14348" t="s">
        <v>51901</v>
      </c>
      <c r="B14348" t="s">
        <v>51902</v>
      </c>
      <c r="C14348" t="s">
        <v>11235</v>
      </c>
      <c r="E14348" t="s">
        <v>51903</v>
      </c>
    </row>
    <row r="14349" spans="1:5" x14ac:dyDescent="0.3">
      <c r="A14349" t="s">
        <v>51904</v>
      </c>
      <c r="B14349" t="s">
        <v>51905</v>
      </c>
      <c r="C14349" t="s">
        <v>51906</v>
      </c>
      <c r="E14349" t="s">
        <v>51907</v>
      </c>
    </row>
    <row r="14350" spans="1:5" x14ac:dyDescent="0.3">
      <c r="A14350" t="s">
        <v>51908</v>
      </c>
      <c r="B14350" t="s">
        <v>51909</v>
      </c>
      <c r="C14350" t="s">
        <v>51910</v>
      </c>
      <c r="E14350" t="s">
        <v>51911</v>
      </c>
    </row>
    <row r="14351" spans="1:5" x14ac:dyDescent="0.3">
      <c r="A14351" t="s">
        <v>51912</v>
      </c>
      <c r="B14351" t="s">
        <v>51913</v>
      </c>
      <c r="C14351" t="s">
        <v>47467</v>
      </c>
      <c r="E14351" t="s">
        <v>51914</v>
      </c>
    </row>
    <row r="14352" spans="1:5" x14ac:dyDescent="0.3">
      <c r="A14352" t="s">
        <v>51915</v>
      </c>
      <c r="B14352" t="s">
        <v>51916</v>
      </c>
      <c r="C14352" t="s">
        <v>51917</v>
      </c>
      <c r="E14352" t="s">
        <v>51918</v>
      </c>
    </row>
    <row r="14353" spans="1:5" x14ac:dyDescent="0.3">
      <c r="A14353" t="s">
        <v>51919</v>
      </c>
      <c r="B14353" t="s">
        <v>51920</v>
      </c>
      <c r="C14353" t="s">
        <v>51921</v>
      </c>
      <c r="E14353" t="s">
        <v>51922</v>
      </c>
    </row>
    <row r="14354" spans="1:5" x14ac:dyDescent="0.3">
      <c r="A14354" t="s">
        <v>51923</v>
      </c>
      <c r="B14354" t="s">
        <v>51924</v>
      </c>
      <c r="C14354" t="s">
        <v>16861</v>
      </c>
      <c r="E14354" t="s">
        <v>51925</v>
      </c>
    </row>
    <row r="14355" spans="1:5" x14ac:dyDescent="0.3">
      <c r="A14355" t="s">
        <v>51926</v>
      </c>
      <c r="B14355" t="s">
        <v>51924</v>
      </c>
      <c r="C14355" t="s">
        <v>51927</v>
      </c>
      <c r="E14355" t="s">
        <v>51928</v>
      </c>
    </row>
    <row r="14356" spans="1:5" x14ac:dyDescent="0.3">
      <c r="A14356" t="s">
        <v>51929</v>
      </c>
      <c r="B14356" t="s">
        <v>51924</v>
      </c>
      <c r="C14356" t="s">
        <v>16861</v>
      </c>
      <c r="E14356" t="s">
        <v>51930</v>
      </c>
    </row>
    <row r="14357" spans="1:5" x14ac:dyDescent="0.3">
      <c r="A14357" t="s">
        <v>51931</v>
      </c>
      <c r="B14357" t="s">
        <v>51932</v>
      </c>
      <c r="C14357" t="s">
        <v>11628</v>
      </c>
      <c r="E14357" t="s">
        <v>51933</v>
      </c>
    </row>
    <row r="14358" spans="1:5" x14ac:dyDescent="0.3">
      <c r="A14358" t="s">
        <v>51934</v>
      </c>
      <c r="B14358" t="s">
        <v>51932</v>
      </c>
      <c r="C14358" t="s">
        <v>11628</v>
      </c>
      <c r="E14358" t="s">
        <v>51935</v>
      </c>
    </row>
    <row r="14359" spans="1:5" x14ac:dyDescent="0.3">
      <c r="A14359" t="s">
        <v>51936</v>
      </c>
      <c r="B14359" t="s">
        <v>51937</v>
      </c>
      <c r="C14359" t="s">
        <v>51938</v>
      </c>
      <c r="E14359" t="s">
        <v>51939</v>
      </c>
    </row>
    <row r="14360" spans="1:5" x14ac:dyDescent="0.3">
      <c r="A14360" t="s">
        <v>51940</v>
      </c>
      <c r="B14360" t="s">
        <v>51941</v>
      </c>
      <c r="C14360" t="s">
        <v>51836</v>
      </c>
      <c r="E14360" t="s">
        <v>51942</v>
      </c>
    </row>
    <row r="14361" spans="1:5" x14ac:dyDescent="0.3">
      <c r="A14361" t="s">
        <v>51943</v>
      </c>
      <c r="B14361" t="s">
        <v>51941</v>
      </c>
      <c r="C14361" t="s">
        <v>11633</v>
      </c>
      <c r="E14361" t="s">
        <v>51944</v>
      </c>
    </row>
    <row r="14362" spans="1:5" x14ac:dyDescent="0.3">
      <c r="A14362" t="s">
        <v>51945</v>
      </c>
      <c r="B14362" t="s">
        <v>51946</v>
      </c>
      <c r="C14362" t="s">
        <v>51947</v>
      </c>
      <c r="E14362" t="s">
        <v>51948</v>
      </c>
    </row>
    <row r="14363" spans="1:5" x14ac:dyDescent="0.3">
      <c r="A14363" t="s">
        <v>51949</v>
      </c>
      <c r="B14363" t="s">
        <v>51950</v>
      </c>
      <c r="C14363" t="s">
        <v>51921</v>
      </c>
      <c r="E14363" t="s">
        <v>51921</v>
      </c>
    </row>
    <row r="14364" spans="1:5" x14ac:dyDescent="0.3">
      <c r="A14364" t="s">
        <v>51951</v>
      </c>
      <c r="B14364" t="s">
        <v>51952</v>
      </c>
      <c r="C14364" t="s">
        <v>51953</v>
      </c>
      <c r="E14364" t="s">
        <v>51954</v>
      </c>
    </row>
    <row r="14365" spans="1:5" x14ac:dyDescent="0.3">
      <c r="A14365" t="s">
        <v>51955</v>
      </c>
      <c r="B14365" t="s">
        <v>51956</v>
      </c>
      <c r="C14365" t="s">
        <v>11593</v>
      </c>
      <c r="E14365" t="s">
        <v>51957</v>
      </c>
    </row>
    <row r="14366" spans="1:5" x14ac:dyDescent="0.3">
      <c r="A14366" t="s">
        <v>51958</v>
      </c>
      <c r="B14366" t="s">
        <v>51956</v>
      </c>
      <c r="C14366" t="s">
        <v>11593</v>
      </c>
      <c r="E14366" t="s">
        <v>51959</v>
      </c>
    </row>
    <row r="14367" spans="1:5" x14ac:dyDescent="0.3">
      <c r="A14367" t="s">
        <v>51960</v>
      </c>
      <c r="B14367" t="s">
        <v>51961</v>
      </c>
      <c r="C14367" t="s">
        <v>51962</v>
      </c>
      <c r="E14367" t="s">
        <v>51963</v>
      </c>
    </row>
    <row r="14368" spans="1:5" x14ac:dyDescent="0.3">
      <c r="A14368" t="s">
        <v>51964</v>
      </c>
      <c r="B14368" t="s">
        <v>51965</v>
      </c>
      <c r="C14368" t="s">
        <v>51966</v>
      </c>
      <c r="E14368" t="s">
        <v>51967</v>
      </c>
    </row>
    <row r="14369" spans="1:5" x14ac:dyDescent="0.3">
      <c r="A14369" t="s">
        <v>51968</v>
      </c>
      <c r="B14369" t="s">
        <v>51969</v>
      </c>
      <c r="C14369" t="s">
        <v>12601</v>
      </c>
      <c r="E14369" t="s">
        <v>51970</v>
      </c>
    </row>
    <row r="14370" spans="1:5" x14ac:dyDescent="0.3">
      <c r="A14370" t="s">
        <v>51971</v>
      </c>
      <c r="B14370" t="s">
        <v>51972</v>
      </c>
      <c r="C14370" t="s">
        <v>51973</v>
      </c>
      <c r="E14370" t="s">
        <v>51974</v>
      </c>
    </row>
    <row r="14371" spans="1:5" x14ac:dyDescent="0.3">
      <c r="A14371" t="s">
        <v>51975</v>
      </c>
      <c r="B14371" t="s">
        <v>51976</v>
      </c>
      <c r="C14371" t="s">
        <v>16950</v>
      </c>
      <c r="E14371" t="s">
        <v>51977</v>
      </c>
    </row>
    <row r="14372" spans="1:5" x14ac:dyDescent="0.3">
      <c r="A14372" t="s">
        <v>51978</v>
      </c>
      <c r="B14372" t="s">
        <v>51979</v>
      </c>
      <c r="C14372" t="s">
        <v>51980</v>
      </c>
      <c r="E14372" t="s">
        <v>51981</v>
      </c>
    </row>
    <row r="14373" spans="1:5" x14ac:dyDescent="0.3">
      <c r="A14373" t="s">
        <v>51982</v>
      </c>
      <c r="B14373" t="s">
        <v>51983</v>
      </c>
      <c r="C14373" t="s">
        <v>51984</v>
      </c>
      <c r="E14373" t="s">
        <v>51985</v>
      </c>
    </row>
    <row r="14374" spans="1:5" x14ac:dyDescent="0.3">
      <c r="A14374" t="s">
        <v>51986</v>
      </c>
      <c r="B14374" t="s">
        <v>51983</v>
      </c>
      <c r="C14374" t="s">
        <v>51987</v>
      </c>
      <c r="E14374" t="s">
        <v>51988</v>
      </c>
    </row>
    <row r="14375" spans="1:5" x14ac:dyDescent="0.3">
      <c r="A14375" t="s">
        <v>51989</v>
      </c>
      <c r="B14375" t="s">
        <v>51990</v>
      </c>
      <c r="C14375" t="s">
        <v>51991</v>
      </c>
      <c r="E14375" t="s">
        <v>51992</v>
      </c>
    </row>
    <row r="14376" spans="1:5" x14ac:dyDescent="0.3">
      <c r="A14376" t="s">
        <v>51993</v>
      </c>
      <c r="B14376" t="s">
        <v>51994</v>
      </c>
      <c r="C14376" t="s">
        <v>51995</v>
      </c>
      <c r="E14376" t="s">
        <v>51996</v>
      </c>
    </row>
    <row r="14377" spans="1:5" x14ac:dyDescent="0.3">
      <c r="A14377" t="s">
        <v>51997</v>
      </c>
      <c r="B14377" t="s">
        <v>51998</v>
      </c>
      <c r="C14377" t="s">
        <v>51999</v>
      </c>
      <c r="E14377" t="s">
        <v>52000</v>
      </c>
    </row>
    <row r="14378" spans="1:5" x14ac:dyDescent="0.3">
      <c r="A14378" t="s">
        <v>52001</v>
      </c>
      <c r="B14378" t="s">
        <v>52002</v>
      </c>
      <c r="C14378" t="s">
        <v>52003</v>
      </c>
      <c r="E14378" t="s">
        <v>52004</v>
      </c>
    </row>
    <row r="14379" spans="1:5" x14ac:dyDescent="0.3">
      <c r="A14379" t="s">
        <v>52005</v>
      </c>
      <c r="B14379" t="s">
        <v>52006</v>
      </c>
      <c r="C14379" t="s">
        <v>6032</v>
      </c>
      <c r="E14379" t="s">
        <v>52007</v>
      </c>
    </row>
    <row r="14380" spans="1:5" x14ac:dyDescent="0.3">
      <c r="A14380" t="s">
        <v>52008</v>
      </c>
      <c r="B14380" t="s">
        <v>52009</v>
      </c>
      <c r="C14380" t="s">
        <v>51980</v>
      </c>
      <c r="E14380" t="s">
        <v>52010</v>
      </c>
    </row>
    <row r="14381" spans="1:5" x14ac:dyDescent="0.3">
      <c r="A14381" t="s">
        <v>52011</v>
      </c>
      <c r="B14381" t="s">
        <v>52009</v>
      </c>
      <c r="C14381" t="s">
        <v>46431</v>
      </c>
      <c r="E14381" t="s">
        <v>46431</v>
      </c>
    </row>
    <row r="14382" spans="1:5" x14ac:dyDescent="0.3">
      <c r="A14382" t="s">
        <v>52012</v>
      </c>
      <c r="B14382" t="s">
        <v>52009</v>
      </c>
      <c r="C14382" t="s">
        <v>52013</v>
      </c>
      <c r="E14382" t="s">
        <v>52014</v>
      </c>
    </row>
    <row r="14383" spans="1:5" x14ac:dyDescent="0.3">
      <c r="A14383" t="s">
        <v>52015</v>
      </c>
      <c r="B14383" t="s">
        <v>52009</v>
      </c>
      <c r="C14383" t="s">
        <v>52013</v>
      </c>
      <c r="E14383" t="s">
        <v>52016</v>
      </c>
    </row>
    <row r="14384" spans="1:5" x14ac:dyDescent="0.3">
      <c r="A14384" t="s">
        <v>52017</v>
      </c>
      <c r="B14384" t="s">
        <v>52009</v>
      </c>
      <c r="C14384" t="s">
        <v>52013</v>
      </c>
      <c r="E14384" t="s">
        <v>52018</v>
      </c>
    </row>
    <row r="14385" spans="1:5" x14ac:dyDescent="0.3">
      <c r="A14385" t="s">
        <v>52019</v>
      </c>
      <c r="B14385" t="s">
        <v>52009</v>
      </c>
      <c r="C14385" t="s">
        <v>52013</v>
      </c>
      <c r="E14385" t="s">
        <v>52020</v>
      </c>
    </row>
    <row r="14386" spans="1:5" x14ac:dyDescent="0.3">
      <c r="A14386" t="s">
        <v>52021</v>
      </c>
      <c r="B14386" t="s">
        <v>52009</v>
      </c>
      <c r="C14386" t="s">
        <v>52013</v>
      </c>
      <c r="E14386" t="s">
        <v>52022</v>
      </c>
    </row>
    <row r="14387" spans="1:5" x14ac:dyDescent="0.3">
      <c r="A14387" t="s">
        <v>52023</v>
      </c>
      <c r="B14387" t="s">
        <v>52009</v>
      </c>
      <c r="C14387" t="s">
        <v>52024</v>
      </c>
      <c r="E14387" t="s">
        <v>52025</v>
      </c>
    </row>
    <row r="14388" spans="1:5" x14ac:dyDescent="0.3">
      <c r="A14388" t="s">
        <v>52026</v>
      </c>
      <c r="B14388" t="s">
        <v>52027</v>
      </c>
      <c r="C14388" t="s">
        <v>52028</v>
      </c>
      <c r="E14388" t="s">
        <v>52029</v>
      </c>
    </row>
    <row r="14389" spans="1:5" x14ac:dyDescent="0.3">
      <c r="A14389" t="s">
        <v>52030</v>
      </c>
      <c r="B14389" t="s">
        <v>52031</v>
      </c>
      <c r="C14389" t="s">
        <v>484</v>
      </c>
      <c r="E14389" t="s">
        <v>52032</v>
      </c>
    </row>
    <row r="14390" spans="1:5" x14ac:dyDescent="0.3">
      <c r="A14390" t="s">
        <v>52033</v>
      </c>
      <c r="B14390" t="s">
        <v>52034</v>
      </c>
      <c r="C14390" t="s">
        <v>52024</v>
      </c>
      <c r="E14390" t="s">
        <v>52035</v>
      </c>
    </row>
    <row r="14391" spans="1:5" x14ac:dyDescent="0.3">
      <c r="A14391" t="s">
        <v>52036</v>
      </c>
      <c r="B14391" t="s">
        <v>52037</v>
      </c>
      <c r="C14391" t="s">
        <v>25481</v>
      </c>
      <c r="E14391" t="s">
        <v>52038</v>
      </c>
    </row>
    <row r="14392" spans="1:5" x14ac:dyDescent="0.3">
      <c r="A14392" t="s">
        <v>52039</v>
      </c>
      <c r="B14392" t="s">
        <v>52040</v>
      </c>
      <c r="C14392" t="s">
        <v>52041</v>
      </c>
      <c r="E14392" t="s">
        <v>52042</v>
      </c>
    </row>
    <row r="14393" spans="1:5" x14ac:dyDescent="0.3">
      <c r="A14393" t="s">
        <v>52043</v>
      </c>
      <c r="B14393" t="s">
        <v>52044</v>
      </c>
      <c r="C14393" t="s">
        <v>52045</v>
      </c>
      <c r="E14393" t="s">
        <v>52046</v>
      </c>
    </row>
    <row r="14394" spans="1:5" x14ac:dyDescent="0.3">
      <c r="A14394" t="s">
        <v>52047</v>
      </c>
      <c r="B14394" t="s">
        <v>52044</v>
      </c>
      <c r="C14394" t="s">
        <v>52045</v>
      </c>
      <c r="E14394" t="s">
        <v>52048</v>
      </c>
    </row>
    <row r="14395" spans="1:5" x14ac:dyDescent="0.3">
      <c r="A14395" t="s">
        <v>52049</v>
      </c>
      <c r="B14395" t="s">
        <v>52050</v>
      </c>
      <c r="C14395" t="s">
        <v>52051</v>
      </c>
      <c r="E14395" t="s">
        <v>52052</v>
      </c>
    </row>
    <row r="14396" spans="1:5" x14ac:dyDescent="0.3">
      <c r="A14396" t="s">
        <v>52053</v>
      </c>
      <c r="B14396" t="s">
        <v>52054</v>
      </c>
      <c r="C14396" t="s">
        <v>52055</v>
      </c>
      <c r="E14396" t="s">
        <v>52056</v>
      </c>
    </row>
    <row r="14397" spans="1:5" x14ac:dyDescent="0.3">
      <c r="A14397" t="s">
        <v>52057</v>
      </c>
      <c r="B14397" t="s">
        <v>52058</v>
      </c>
      <c r="C14397" t="s">
        <v>52059</v>
      </c>
      <c r="E14397" t="s">
        <v>52060</v>
      </c>
    </row>
    <row r="14398" spans="1:5" x14ac:dyDescent="0.3">
      <c r="A14398" t="s">
        <v>52061</v>
      </c>
      <c r="B14398" t="s">
        <v>52062</v>
      </c>
      <c r="C14398" t="s">
        <v>52063</v>
      </c>
      <c r="E14398" t="s">
        <v>52064</v>
      </c>
    </row>
    <row r="14399" spans="1:5" x14ac:dyDescent="0.3">
      <c r="A14399" t="s">
        <v>52065</v>
      </c>
      <c r="B14399" t="s">
        <v>52066</v>
      </c>
      <c r="C14399" t="s">
        <v>26207</v>
      </c>
      <c r="E14399" t="s">
        <v>52067</v>
      </c>
    </row>
    <row r="14400" spans="1:5" x14ac:dyDescent="0.3">
      <c r="A14400" t="s">
        <v>52068</v>
      </c>
      <c r="B14400" t="s">
        <v>52069</v>
      </c>
      <c r="C14400" t="s">
        <v>52070</v>
      </c>
      <c r="E14400" t="s">
        <v>52071</v>
      </c>
    </row>
    <row r="14401" spans="1:5" x14ac:dyDescent="0.3">
      <c r="A14401" t="s">
        <v>52072</v>
      </c>
      <c r="B14401" t="s">
        <v>52073</v>
      </c>
      <c r="C14401" t="s">
        <v>52074</v>
      </c>
      <c r="E14401" t="s">
        <v>52075</v>
      </c>
    </row>
    <row r="14402" spans="1:5" x14ac:dyDescent="0.3">
      <c r="A14402" t="s">
        <v>52076</v>
      </c>
      <c r="B14402" t="s">
        <v>52077</v>
      </c>
      <c r="C14402" t="s">
        <v>52078</v>
      </c>
      <c r="E14402" t="s">
        <v>52079</v>
      </c>
    </row>
    <row r="14403" spans="1:5" x14ac:dyDescent="0.3">
      <c r="A14403" t="s">
        <v>52080</v>
      </c>
      <c r="B14403" t="s">
        <v>52077</v>
      </c>
      <c r="C14403" t="s">
        <v>52081</v>
      </c>
      <c r="E14403" t="s">
        <v>52082</v>
      </c>
    </row>
    <row r="14404" spans="1:5" x14ac:dyDescent="0.3">
      <c r="A14404" t="s">
        <v>52083</v>
      </c>
      <c r="B14404" t="s">
        <v>52077</v>
      </c>
      <c r="C14404" t="s">
        <v>52084</v>
      </c>
      <c r="E14404" t="s">
        <v>52085</v>
      </c>
    </row>
    <row r="14405" spans="1:5" x14ac:dyDescent="0.3">
      <c r="A14405" t="s">
        <v>52086</v>
      </c>
      <c r="B14405" t="s">
        <v>52077</v>
      </c>
      <c r="C14405" t="s">
        <v>52087</v>
      </c>
      <c r="E14405" t="s">
        <v>52088</v>
      </c>
    </row>
    <row r="14406" spans="1:5" x14ac:dyDescent="0.3">
      <c r="A14406" t="s">
        <v>52089</v>
      </c>
      <c r="B14406" t="s">
        <v>52090</v>
      </c>
      <c r="C14406" t="s">
        <v>52091</v>
      </c>
      <c r="E14406" t="s">
        <v>52092</v>
      </c>
    </row>
    <row r="14407" spans="1:5" x14ac:dyDescent="0.3">
      <c r="A14407" t="s">
        <v>52093</v>
      </c>
      <c r="B14407" t="s">
        <v>52077</v>
      </c>
      <c r="C14407" t="s">
        <v>52094</v>
      </c>
      <c r="E14407" t="s">
        <v>52095</v>
      </c>
    </row>
    <row r="14408" spans="1:5" x14ac:dyDescent="0.3">
      <c r="A14408" t="s">
        <v>52096</v>
      </c>
      <c r="B14408" t="s">
        <v>52077</v>
      </c>
      <c r="C14408" t="s">
        <v>52097</v>
      </c>
      <c r="E14408" t="s">
        <v>52098</v>
      </c>
    </row>
    <row r="14409" spans="1:5" x14ac:dyDescent="0.3">
      <c r="A14409" t="s">
        <v>52099</v>
      </c>
      <c r="B14409" t="s">
        <v>52100</v>
      </c>
      <c r="C14409" t="s">
        <v>52091</v>
      </c>
      <c r="E14409" t="s">
        <v>52101</v>
      </c>
    </row>
    <row r="14410" spans="1:5" x14ac:dyDescent="0.3">
      <c r="A14410" t="s">
        <v>52102</v>
      </c>
      <c r="B14410" t="s">
        <v>52103</v>
      </c>
      <c r="C14410" t="s">
        <v>52104</v>
      </c>
      <c r="E14410" t="s">
        <v>52105</v>
      </c>
    </row>
    <row r="14411" spans="1:5" x14ac:dyDescent="0.3">
      <c r="A14411" t="s">
        <v>52106</v>
      </c>
      <c r="B14411" t="s">
        <v>52107</v>
      </c>
      <c r="C14411" t="s">
        <v>6613</v>
      </c>
      <c r="E14411" t="s">
        <v>52108</v>
      </c>
    </row>
    <row r="14412" spans="1:5" x14ac:dyDescent="0.3">
      <c r="A14412" t="s">
        <v>52109</v>
      </c>
      <c r="B14412" t="s">
        <v>52107</v>
      </c>
      <c r="C14412" t="s">
        <v>9497</v>
      </c>
      <c r="E14412" t="s">
        <v>9497</v>
      </c>
    </row>
    <row r="14413" spans="1:5" x14ac:dyDescent="0.3">
      <c r="A14413" t="s">
        <v>52110</v>
      </c>
      <c r="B14413" t="s">
        <v>52111</v>
      </c>
      <c r="C14413" t="s">
        <v>10066</v>
      </c>
      <c r="E14413" t="s">
        <v>52032</v>
      </c>
    </row>
    <row r="14414" spans="1:5" x14ac:dyDescent="0.3">
      <c r="A14414" t="s">
        <v>52112</v>
      </c>
      <c r="B14414" t="s">
        <v>52113</v>
      </c>
      <c r="C14414" t="s">
        <v>52114</v>
      </c>
      <c r="E14414" t="s">
        <v>52115</v>
      </c>
    </row>
    <row r="14415" spans="1:5" x14ac:dyDescent="0.3">
      <c r="A14415" t="s">
        <v>52116</v>
      </c>
      <c r="B14415" t="s">
        <v>52113</v>
      </c>
      <c r="C14415" t="s">
        <v>52114</v>
      </c>
      <c r="E14415" t="s">
        <v>52117</v>
      </c>
    </row>
    <row r="14416" spans="1:5" x14ac:dyDescent="0.3">
      <c r="A14416" t="s">
        <v>52118</v>
      </c>
      <c r="B14416" t="s">
        <v>52119</v>
      </c>
      <c r="C14416" t="s">
        <v>52120</v>
      </c>
      <c r="E14416" t="s">
        <v>52121</v>
      </c>
    </row>
    <row r="14417" spans="1:5" x14ac:dyDescent="0.3">
      <c r="A14417" t="s">
        <v>52122</v>
      </c>
      <c r="B14417" t="s">
        <v>52123</v>
      </c>
      <c r="C14417" t="s">
        <v>52124</v>
      </c>
      <c r="E14417" t="s">
        <v>52125</v>
      </c>
    </row>
    <row r="14418" spans="1:5" x14ac:dyDescent="0.3">
      <c r="A14418" t="s">
        <v>52126</v>
      </c>
      <c r="B14418" t="s">
        <v>52127</v>
      </c>
      <c r="C14418" t="s">
        <v>13616</v>
      </c>
      <c r="E14418" t="s">
        <v>52128</v>
      </c>
    </row>
    <row r="14419" spans="1:5" x14ac:dyDescent="0.3">
      <c r="A14419" t="s">
        <v>52129</v>
      </c>
      <c r="B14419" t="s">
        <v>52130</v>
      </c>
      <c r="C14419" t="s">
        <v>18023</v>
      </c>
      <c r="E14419" t="s">
        <v>52131</v>
      </c>
    </row>
    <row r="14420" spans="1:5" x14ac:dyDescent="0.3">
      <c r="A14420" t="s">
        <v>52132</v>
      </c>
      <c r="B14420" t="s">
        <v>52133</v>
      </c>
      <c r="C14420" t="s">
        <v>52134</v>
      </c>
      <c r="E14420" t="s">
        <v>52135</v>
      </c>
    </row>
    <row r="14421" spans="1:5" x14ac:dyDescent="0.3">
      <c r="A14421" t="s">
        <v>52136</v>
      </c>
      <c r="B14421" t="s">
        <v>52133</v>
      </c>
      <c r="C14421" t="s">
        <v>14385</v>
      </c>
      <c r="E14421" t="s">
        <v>52137</v>
      </c>
    </row>
    <row r="14422" spans="1:5" x14ac:dyDescent="0.3">
      <c r="A14422" t="s">
        <v>52138</v>
      </c>
      <c r="B14422" t="s">
        <v>52139</v>
      </c>
      <c r="C14422" t="s">
        <v>18726</v>
      </c>
      <c r="E14422" t="s">
        <v>52140</v>
      </c>
    </row>
    <row r="14423" spans="1:5" x14ac:dyDescent="0.3">
      <c r="A14423" t="s">
        <v>52141</v>
      </c>
      <c r="B14423" t="s">
        <v>52142</v>
      </c>
      <c r="C14423" t="s">
        <v>10504</v>
      </c>
      <c r="E14423" t="s">
        <v>52143</v>
      </c>
    </row>
    <row r="14424" spans="1:5" x14ac:dyDescent="0.3">
      <c r="A14424" t="s">
        <v>52144</v>
      </c>
      <c r="B14424" t="s">
        <v>52142</v>
      </c>
      <c r="C14424" t="s">
        <v>52145</v>
      </c>
      <c r="E14424" t="s">
        <v>52146</v>
      </c>
    </row>
    <row r="14425" spans="1:5" x14ac:dyDescent="0.3">
      <c r="A14425" t="s">
        <v>52147</v>
      </c>
      <c r="B14425" t="s">
        <v>52148</v>
      </c>
      <c r="C14425" t="s">
        <v>52149</v>
      </c>
      <c r="E14425" t="s">
        <v>52150</v>
      </c>
    </row>
    <row r="14426" spans="1:5" x14ac:dyDescent="0.3">
      <c r="A14426" t="s">
        <v>52151</v>
      </c>
      <c r="B14426" t="s">
        <v>52152</v>
      </c>
      <c r="C14426" t="s">
        <v>52153</v>
      </c>
      <c r="E14426" t="s">
        <v>52154</v>
      </c>
    </row>
    <row r="14427" spans="1:5" x14ac:dyDescent="0.3">
      <c r="A14427" t="s">
        <v>52155</v>
      </c>
      <c r="B14427" t="s">
        <v>52156</v>
      </c>
      <c r="C14427" t="s">
        <v>1381</v>
      </c>
      <c r="E14427" t="s">
        <v>52157</v>
      </c>
    </row>
    <row r="14428" spans="1:5" x14ac:dyDescent="0.3">
      <c r="A14428" t="s">
        <v>52158</v>
      </c>
      <c r="B14428" t="s">
        <v>52159</v>
      </c>
      <c r="C14428" t="s">
        <v>52160</v>
      </c>
      <c r="E14428" t="s">
        <v>52161</v>
      </c>
    </row>
    <row r="14429" spans="1:5" x14ac:dyDescent="0.3">
      <c r="A14429" t="s">
        <v>52162</v>
      </c>
      <c r="B14429" t="s">
        <v>52163</v>
      </c>
      <c r="C14429" t="s">
        <v>23933</v>
      </c>
      <c r="E14429" t="s">
        <v>23933</v>
      </c>
    </row>
    <row r="14430" spans="1:5" x14ac:dyDescent="0.3">
      <c r="A14430" t="s">
        <v>52164</v>
      </c>
      <c r="B14430" t="s">
        <v>52165</v>
      </c>
      <c r="C14430" t="s">
        <v>52166</v>
      </c>
      <c r="E14430" t="s">
        <v>52167</v>
      </c>
    </row>
    <row r="14431" spans="1:5" x14ac:dyDescent="0.3">
      <c r="A14431" t="s">
        <v>52168</v>
      </c>
      <c r="B14431" t="s">
        <v>52169</v>
      </c>
      <c r="C14431" t="s">
        <v>52170</v>
      </c>
      <c r="E14431" t="s">
        <v>52171</v>
      </c>
    </row>
    <row r="14432" spans="1:5" x14ac:dyDescent="0.3">
      <c r="A14432" t="s">
        <v>52172</v>
      </c>
      <c r="B14432" t="s">
        <v>52173</v>
      </c>
      <c r="C14432" t="s">
        <v>144</v>
      </c>
      <c r="E14432" t="s">
        <v>52174</v>
      </c>
    </row>
    <row r="14433" spans="1:5" x14ac:dyDescent="0.3">
      <c r="A14433" t="s">
        <v>52175</v>
      </c>
      <c r="B14433" t="s">
        <v>52176</v>
      </c>
      <c r="C14433" t="b">
        <v>0</v>
      </c>
      <c r="E14433" t="s">
        <v>52177</v>
      </c>
    </row>
    <row r="14434" spans="1:5" x14ac:dyDescent="0.3">
      <c r="A14434" t="s">
        <v>52178</v>
      </c>
      <c r="B14434" t="s">
        <v>52179</v>
      </c>
      <c r="C14434" t="s">
        <v>52180</v>
      </c>
      <c r="E14434" t="s">
        <v>52181</v>
      </c>
    </row>
    <row r="14435" spans="1:5" x14ac:dyDescent="0.3">
      <c r="A14435" t="s">
        <v>52182</v>
      </c>
      <c r="B14435" t="s">
        <v>52183</v>
      </c>
      <c r="C14435" t="s">
        <v>52184</v>
      </c>
      <c r="E14435" t="s">
        <v>52185</v>
      </c>
    </row>
    <row r="14436" spans="1:5" x14ac:dyDescent="0.3">
      <c r="A14436" t="s">
        <v>52186</v>
      </c>
      <c r="B14436" t="s">
        <v>52187</v>
      </c>
      <c r="C14436" t="s">
        <v>22785</v>
      </c>
      <c r="E14436" t="s">
        <v>52188</v>
      </c>
    </row>
    <row r="14437" spans="1:5" x14ac:dyDescent="0.3">
      <c r="A14437" t="s">
        <v>52189</v>
      </c>
      <c r="B14437" t="s">
        <v>52190</v>
      </c>
      <c r="C14437" t="s">
        <v>22785</v>
      </c>
      <c r="E14437" t="s">
        <v>52191</v>
      </c>
    </row>
    <row r="14438" spans="1:5" x14ac:dyDescent="0.3">
      <c r="A14438" t="s">
        <v>52192</v>
      </c>
      <c r="B14438" t="s">
        <v>52193</v>
      </c>
      <c r="C14438" t="s">
        <v>52194</v>
      </c>
      <c r="E14438" t="s">
        <v>52195</v>
      </c>
    </row>
    <row r="14439" spans="1:5" x14ac:dyDescent="0.3">
      <c r="A14439" t="s">
        <v>52196</v>
      </c>
      <c r="B14439" t="s">
        <v>52193</v>
      </c>
      <c r="C14439" t="s">
        <v>7810</v>
      </c>
      <c r="E14439" t="s">
        <v>7810</v>
      </c>
    </row>
    <row r="14440" spans="1:5" x14ac:dyDescent="0.3">
      <c r="A14440" t="s">
        <v>52197</v>
      </c>
      <c r="B14440" t="s">
        <v>52198</v>
      </c>
      <c r="C14440" t="s">
        <v>26309</v>
      </c>
      <c r="E14440" t="s">
        <v>52199</v>
      </c>
    </row>
    <row r="14441" spans="1:5" x14ac:dyDescent="0.3">
      <c r="A14441" t="s">
        <v>52200</v>
      </c>
      <c r="B14441" t="s">
        <v>52201</v>
      </c>
      <c r="C14441" t="s">
        <v>52202</v>
      </c>
      <c r="E14441" t="s">
        <v>52203</v>
      </c>
    </row>
    <row r="14442" spans="1:5" x14ac:dyDescent="0.3">
      <c r="A14442" t="s">
        <v>52204</v>
      </c>
      <c r="B14442" t="s">
        <v>52205</v>
      </c>
      <c r="C14442" t="s">
        <v>6698</v>
      </c>
      <c r="E14442" t="s">
        <v>52206</v>
      </c>
    </row>
    <row r="14443" spans="1:5" x14ac:dyDescent="0.3">
      <c r="A14443" t="s">
        <v>52207</v>
      </c>
      <c r="B14443" t="s">
        <v>52208</v>
      </c>
      <c r="C14443" t="s">
        <v>11350</v>
      </c>
      <c r="E14443" t="s">
        <v>52209</v>
      </c>
    </row>
    <row r="14444" spans="1:5" x14ac:dyDescent="0.3">
      <c r="A14444" t="s">
        <v>52210</v>
      </c>
      <c r="B14444" t="s">
        <v>52211</v>
      </c>
      <c r="C14444" t="s">
        <v>11310</v>
      </c>
      <c r="E14444" t="s">
        <v>52212</v>
      </c>
    </row>
    <row r="14445" spans="1:5" x14ac:dyDescent="0.3">
      <c r="A14445" t="s">
        <v>52213</v>
      </c>
      <c r="B14445" t="s">
        <v>52214</v>
      </c>
      <c r="C14445" t="s">
        <v>11310</v>
      </c>
      <c r="E14445" t="s">
        <v>52215</v>
      </c>
    </row>
    <row r="14446" spans="1:5" x14ac:dyDescent="0.3">
      <c r="A14446" t="s">
        <v>52216</v>
      </c>
      <c r="B14446" t="s">
        <v>52217</v>
      </c>
      <c r="C14446" t="s">
        <v>11292</v>
      </c>
      <c r="E14446" t="s">
        <v>11292</v>
      </c>
    </row>
    <row r="14447" spans="1:5" x14ac:dyDescent="0.3">
      <c r="A14447" t="s">
        <v>52218</v>
      </c>
      <c r="B14447" t="s">
        <v>52219</v>
      </c>
      <c r="C14447" t="s">
        <v>11151</v>
      </c>
      <c r="E14447" t="s">
        <v>11151</v>
      </c>
    </row>
    <row r="14448" spans="1:5" x14ac:dyDescent="0.3">
      <c r="A14448" t="s">
        <v>52220</v>
      </c>
      <c r="B14448" t="s">
        <v>52221</v>
      </c>
      <c r="C14448" t="s">
        <v>14235</v>
      </c>
      <c r="E14448" t="s">
        <v>52222</v>
      </c>
    </row>
    <row r="14449" spans="1:5" x14ac:dyDescent="0.3">
      <c r="A14449" t="s">
        <v>52223</v>
      </c>
      <c r="B14449" t="s">
        <v>52224</v>
      </c>
      <c r="C14449" t="s">
        <v>18263</v>
      </c>
      <c r="E14449" t="s">
        <v>18263</v>
      </c>
    </row>
    <row r="14450" spans="1:5" x14ac:dyDescent="0.3">
      <c r="A14450" t="s">
        <v>52225</v>
      </c>
      <c r="B14450" t="s">
        <v>52226</v>
      </c>
      <c r="C14450" t="s">
        <v>8111</v>
      </c>
      <c r="E14450" t="s">
        <v>52227</v>
      </c>
    </row>
    <row r="14451" spans="1:5" x14ac:dyDescent="0.3">
      <c r="A14451" t="s">
        <v>52228</v>
      </c>
      <c r="B14451" t="s">
        <v>52229</v>
      </c>
      <c r="C14451" t="s">
        <v>12870</v>
      </c>
      <c r="E14451" t="s">
        <v>52230</v>
      </c>
    </row>
    <row r="14452" spans="1:5" x14ac:dyDescent="0.3">
      <c r="A14452" t="s">
        <v>52231</v>
      </c>
      <c r="B14452" t="s">
        <v>52232</v>
      </c>
      <c r="C14452" t="s">
        <v>3779</v>
      </c>
      <c r="E14452" t="s">
        <v>52233</v>
      </c>
    </row>
    <row r="14453" spans="1:5" x14ac:dyDescent="0.3">
      <c r="A14453" t="s">
        <v>52234</v>
      </c>
      <c r="B14453" t="s">
        <v>52235</v>
      </c>
      <c r="C14453" t="s">
        <v>52236</v>
      </c>
      <c r="E14453" t="s">
        <v>52237</v>
      </c>
    </row>
    <row r="14454" spans="1:5" x14ac:dyDescent="0.3">
      <c r="A14454" t="s">
        <v>52238</v>
      </c>
      <c r="B14454" t="s">
        <v>52239</v>
      </c>
      <c r="C14454" t="s">
        <v>52240</v>
      </c>
      <c r="E14454" t="s">
        <v>52241</v>
      </c>
    </row>
    <row r="14455" spans="1:5" x14ac:dyDescent="0.3">
      <c r="A14455" t="s">
        <v>52242</v>
      </c>
      <c r="B14455" t="s">
        <v>52243</v>
      </c>
      <c r="C14455" t="s">
        <v>52244</v>
      </c>
      <c r="E14455" t="s">
        <v>52245</v>
      </c>
    </row>
    <row r="14456" spans="1:5" x14ac:dyDescent="0.3">
      <c r="A14456" t="s">
        <v>52246</v>
      </c>
      <c r="B14456" t="s">
        <v>52247</v>
      </c>
      <c r="C14456" t="s">
        <v>52248</v>
      </c>
      <c r="E14456" t="s">
        <v>52249</v>
      </c>
    </row>
    <row r="14457" spans="1:5" x14ac:dyDescent="0.3">
      <c r="A14457" t="s">
        <v>52250</v>
      </c>
      <c r="B14457" t="s">
        <v>52243</v>
      </c>
      <c r="C14457" t="s">
        <v>52251</v>
      </c>
      <c r="E14457" t="s">
        <v>52252</v>
      </c>
    </row>
    <row r="14458" spans="1:5" x14ac:dyDescent="0.3">
      <c r="A14458" t="s">
        <v>52253</v>
      </c>
      <c r="B14458" t="s">
        <v>52243</v>
      </c>
      <c r="C14458" t="s">
        <v>52254</v>
      </c>
      <c r="E14458" t="s">
        <v>52255</v>
      </c>
    </row>
    <row r="14459" spans="1:5" x14ac:dyDescent="0.3">
      <c r="A14459" t="s">
        <v>52256</v>
      </c>
      <c r="B14459" t="s">
        <v>52243</v>
      </c>
      <c r="C14459" t="s">
        <v>52257</v>
      </c>
      <c r="E14459" t="s">
        <v>52258</v>
      </c>
    </row>
    <row r="14460" spans="1:5" x14ac:dyDescent="0.3">
      <c r="A14460" t="s">
        <v>52259</v>
      </c>
      <c r="B14460" t="s">
        <v>52243</v>
      </c>
      <c r="C14460" t="s">
        <v>52260</v>
      </c>
      <c r="E14460" t="s">
        <v>52261</v>
      </c>
    </row>
    <row r="14461" spans="1:5" x14ac:dyDescent="0.3">
      <c r="A14461" t="s">
        <v>52262</v>
      </c>
      <c r="B14461" t="s">
        <v>52243</v>
      </c>
      <c r="C14461" t="s">
        <v>52263</v>
      </c>
      <c r="E14461" t="s">
        <v>52264</v>
      </c>
    </row>
    <row r="14462" spans="1:5" x14ac:dyDescent="0.3">
      <c r="A14462" t="s">
        <v>52265</v>
      </c>
      <c r="B14462" t="s">
        <v>52266</v>
      </c>
      <c r="C14462" t="s">
        <v>47324</v>
      </c>
      <c r="E14462" t="s">
        <v>52267</v>
      </c>
    </row>
    <row r="14463" spans="1:5" x14ac:dyDescent="0.3">
      <c r="A14463" t="s">
        <v>52268</v>
      </c>
      <c r="B14463" t="s">
        <v>52269</v>
      </c>
      <c r="C14463" t="s">
        <v>52270</v>
      </c>
      <c r="E14463" t="s">
        <v>52271</v>
      </c>
    </row>
    <row r="14464" spans="1:5" x14ac:dyDescent="0.3">
      <c r="A14464" t="s">
        <v>52272</v>
      </c>
      <c r="B14464" t="s">
        <v>52273</v>
      </c>
      <c r="C14464" t="s">
        <v>19153</v>
      </c>
      <c r="E14464" t="s">
        <v>19153</v>
      </c>
    </row>
    <row r="14465" spans="1:5" x14ac:dyDescent="0.3">
      <c r="A14465" t="s">
        <v>52274</v>
      </c>
      <c r="B14465" t="s">
        <v>52273</v>
      </c>
      <c r="C14465" t="s">
        <v>27756</v>
      </c>
      <c r="E14465" t="s">
        <v>52275</v>
      </c>
    </row>
    <row r="14466" spans="1:5" x14ac:dyDescent="0.3">
      <c r="A14466" t="s">
        <v>52276</v>
      </c>
      <c r="B14466" t="s">
        <v>52277</v>
      </c>
      <c r="C14466" t="s">
        <v>40638</v>
      </c>
      <c r="E14466" t="s">
        <v>52278</v>
      </c>
    </row>
    <row r="14467" spans="1:5" x14ac:dyDescent="0.3">
      <c r="A14467" t="s">
        <v>52279</v>
      </c>
      <c r="B14467" t="s">
        <v>52280</v>
      </c>
      <c r="C14467" t="s">
        <v>52281</v>
      </c>
      <c r="E14467" t="s">
        <v>52282</v>
      </c>
    </row>
    <row r="14468" spans="1:5" x14ac:dyDescent="0.3">
      <c r="A14468" t="s">
        <v>52283</v>
      </c>
      <c r="B14468" t="s">
        <v>52284</v>
      </c>
      <c r="C14468" t="s">
        <v>52285</v>
      </c>
      <c r="E14468" t="s">
        <v>52286</v>
      </c>
    </row>
    <row r="14469" spans="1:5" x14ac:dyDescent="0.3">
      <c r="A14469" t="s">
        <v>52287</v>
      </c>
      <c r="B14469" t="s">
        <v>52284</v>
      </c>
      <c r="C14469" t="s">
        <v>52285</v>
      </c>
      <c r="E14469" t="s">
        <v>52288</v>
      </c>
    </row>
    <row r="14470" spans="1:5" x14ac:dyDescent="0.3">
      <c r="A14470" t="s">
        <v>52289</v>
      </c>
      <c r="B14470" t="s">
        <v>52290</v>
      </c>
      <c r="C14470" t="s">
        <v>52291</v>
      </c>
      <c r="E14470" t="s">
        <v>52292</v>
      </c>
    </row>
    <row r="14471" spans="1:5" x14ac:dyDescent="0.3">
      <c r="A14471" t="s">
        <v>52293</v>
      </c>
      <c r="B14471" t="s">
        <v>52290</v>
      </c>
      <c r="C14471" t="s">
        <v>52291</v>
      </c>
      <c r="E14471" t="s">
        <v>52294</v>
      </c>
    </row>
    <row r="14472" spans="1:5" x14ac:dyDescent="0.3">
      <c r="A14472" t="s">
        <v>52295</v>
      </c>
      <c r="B14472" t="s">
        <v>52290</v>
      </c>
      <c r="C14472" t="s">
        <v>52291</v>
      </c>
      <c r="E14472" t="s">
        <v>52296</v>
      </c>
    </row>
    <row r="14473" spans="1:5" x14ac:dyDescent="0.3">
      <c r="A14473" t="s">
        <v>52297</v>
      </c>
      <c r="B14473" t="s">
        <v>52290</v>
      </c>
      <c r="C14473" t="s">
        <v>52298</v>
      </c>
      <c r="E14473" t="s">
        <v>52299</v>
      </c>
    </row>
    <row r="14474" spans="1:5" x14ac:dyDescent="0.3">
      <c r="A14474" t="s">
        <v>52300</v>
      </c>
      <c r="B14474" t="s">
        <v>52301</v>
      </c>
      <c r="C14474" t="s">
        <v>617</v>
      </c>
      <c r="E14474" t="s">
        <v>52302</v>
      </c>
    </row>
    <row r="14475" spans="1:5" x14ac:dyDescent="0.3">
      <c r="A14475" t="s">
        <v>52303</v>
      </c>
      <c r="B14475" t="s">
        <v>52301</v>
      </c>
      <c r="C14475" t="s">
        <v>52304</v>
      </c>
      <c r="E14475" t="s">
        <v>52305</v>
      </c>
    </row>
    <row r="14476" spans="1:5" x14ac:dyDescent="0.3">
      <c r="A14476" t="s">
        <v>52306</v>
      </c>
      <c r="B14476" t="s">
        <v>52301</v>
      </c>
      <c r="C14476" t="s">
        <v>52307</v>
      </c>
      <c r="E14476" t="s">
        <v>52308</v>
      </c>
    </row>
    <row r="14477" spans="1:5" x14ac:dyDescent="0.3">
      <c r="A14477" t="s">
        <v>52309</v>
      </c>
      <c r="B14477" t="s">
        <v>52301</v>
      </c>
      <c r="C14477" t="s">
        <v>52304</v>
      </c>
      <c r="E14477" t="s">
        <v>52310</v>
      </c>
    </row>
    <row r="14478" spans="1:5" x14ac:dyDescent="0.3">
      <c r="A14478" t="s">
        <v>52311</v>
      </c>
      <c r="B14478" t="s">
        <v>52312</v>
      </c>
      <c r="C14478" t="s">
        <v>52313</v>
      </c>
      <c r="E14478" t="s">
        <v>52314</v>
      </c>
    </row>
    <row r="14479" spans="1:5" x14ac:dyDescent="0.3">
      <c r="A14479" t="s">
        <v>52315</v>
      </c>
      <c r="B14479" t="s">
        <v>52316</v>
      </c>
      <c r="C14479" t="s">
        <v>52317</v>
      </c>
      <c r="E14479" t="s">
        <v>52318</v>
      </c>
    </row>
    <row r="14480" spans="1:5" x14ac:dyDescent="0.3">
      <c r="A14480" t="s">
        <v>52319</v>
      </c>
      <c r="B14480" t="s">
        <v>52320</v>
      </c>
      <c r="C14480" t="s">
        <v>52321</v>
      </c>
      <c r="E14480" t="s">
        <v>52322</v>
      </c>
    </row>
    <row r="14481" spans="1:5" x14ac:dyDescent="0.3">
      <c r="A14481" t="s">
        <v>52323</v>
      </c>
      <c r="B14481" t="s">
        <v>52324</v>
      </c>
      <c r="C14481" t="s">
        <v>10065</v>
      </c>
      <c r="E14481" t="s">
        <v>52325</v>
      </c>
    </row>
    <row r="14482" spans="1:5" x14ac:dyDescent="0.3">
      <c r="A14482" t="s">
        <v>52326</v>
      </c>
      <c r="B14482" t="s">
        <v>52327</v>
      </c>
      <c r="C14482" t="s">
        <v>52328</v>
      </c>
      <c r="E14482" t="s">
        <v>52329</v>
      </c>
    </row>
    <row r="14483" spans="1:5" x14ac:dyDescent="0.3">
      <c r="A14483" t="s">
        <v>52330</v>
      </c>
      <c r="B14483" t="s">
        <v>52331</v>
      </c>
      <c r="C14483" t="s">
        <v>25258</v>
      </c>
      <c r="E14483" t="s">
        <v>52332</v>
      </c>
    </row>
    <row r="14484" spans="1:5" x14ac:dyDescent="0.3">
      <c r="A14484" t="s">
        <v>52333</v>
      </c>
      <c r="B14484" t="s">
        <v>52334</v>
      </c>
      <c r="C14484" t="s">
        <v>25281</v>
      </c>
      <c r="E14484" t="s">
        <v>52335</v>
      </c>
    </row>
    <row r="14485" spans="1:5" x14ac:dyDescent="0.3">
      <c r="A14485" t="s">
        <v>52336</v>
      </c>
      <c r="B14485" t="s">
        <v>52337</v>
      </c>
      <c r="C14485" t="s">
        <v>52338</v>
      </c>
      <c r="E14485" t="s">
        <v>52339</v>
      </c>
    </row>
    <row r="14486" spans="1:5" x14ac:dyDescent="0.3">
      <c r="A14486" t="s">
        <v>52340</v>
      </c>
      <c r="B14486" t="s">
        <v>52341</v>
      </c>
      <c r="C14486" t="s">
        <v>52342</v>
      </c>
      <c r="E14486" t="s">
        <v>52343</v>
      </c>
    </row>
    <row r="14487" spans="1:5" x14ac:dyDescent="0.3">
      <c r="A14487" t="s">
        <v>52344</v>
      </c>
      <c r="B14487" t="s">
        <v>52345</v>
      </c>
      <c r="C14487" t="s">
        <v>52346</v>
      </c>
      <c r="E14487" t="s">
        <v>52347</v>
      </c>
    </row>
    <row r="14488" spans="1:5" x14ac:dyDescent="0.3">
      <c r="A14488" t="s">
        <v>52348</v>
      </c>
      <c r="B14488" t="s">
        <v>52349</v>
      </c>
      <c r="C14488" t="s">
        <v>9712</v>
      </c>
      <c r="E14488" t="s">
        <v>52350</v>
      </c>
    </row>
    <row r="14489" spans="1:5" x14ac:dyDescent="0.3">
      <c r="A14489" t="s">
        <v>52351</v>
      </c>
      <c r="B14489" t="s">
        <v>52349</v>
      </c>
      <c r="C14489" t="s">
        <v>11652</v>
      </c>
      <c r="E14489" t="s">
        <v>52352</v>
      </c>
    </row>
    <row r="14490" spans="1:5" x14ac:dyDescent="0.3">
      <c r="A14490" t="s">
        <v>52353</v>
      </c>
      <c r="B14490" t="s">
        <v>52354</v>
      </c>
      <c r="C14490" t="s">
        <v>13742</v>
      </c>
      <c r="E14490" t="s">
        <v>52355</v>
      </c>
    </row>
    <row r="14491" spans="1:5" x14ac:dyDescent="0.3">
      <c r="A14491" t="s">
        <v>52356</v>
      </c>
      <c r="B14491" t="s">
        <v>52357</v>
      </c>
      <c r="C14491" t="s">
        <v>52358</v>
      </c>
      <c r="E14491" t="s">
        <v>52359</v>
      </c>
    </row>
    <row r="14492" spans="1:5" x14ac:dyDescent="0.3">
      <c r="A14492" t="s">
        <v>52360</v>
      </c>
      <c r="B14492" t="s">
        <v>52361</v>
      </c>
      <c r="C14492" t="s">
        <v>6597</v>
      </c>
      <c r="E14492" t="s">
        <v>52362</v>
      </c>
    </row>
    <row r="14493" spans="1:5" x14ac:dyDescent="0.3">
      <c r="A14493" t="s">
        <v>52363</v>
      </c>
      <c r="B14493" t="s">
        <v>52364</v>
      </c>
      <c r="C14493" t="s">
        <v>25281</v>
      </c>
      <c r="E14493" t="s">
        <v>52365</v>
      </c>
    </row>
    <row r="14494" spans="1:5" x14ac:dyDescent="0.3">
      <c r="A14494" t="s">
        <v>52366</v>
      </c>
      <c r="B14494" t="s">
        <v>52367</v>
      </c>
      <c r="C14494" t="s">
        <v>38561</v>
      </c>
      <c r="E14494" t="s">
        <v>52368</v>
      </c>
    </row>
    <row r="14495" spans="1:5" x14ac:dyDescent="0.3">
      <c r="A14495" t="s">
        <v>52369</v>
      </c>
      <c r="B14495" t="s">
        <v>52370</v>
      </c>
      <c r="C14495" t="s">
        <v>52371</v>
      </c>
      <c r="E14495" t="s">
        <v>52372</v>
      </c>
    </row>
    <row r="14496" spans="1:5" x14ac:dyDescent="0.3">
      <c r="A14496" t="s">
        <v>52373</v>
      </c>
      <c r="B14496" t="s">
        <v>52370</v>
      </c>
      <c r="C14496" t="s">
        <v>2266</v>
      </c>
      <c r="E14496" t="s">
        <v>52374</v>
      </c>
    </row>
    <row r="14497" spans="1:5" x14ac:dyDescent="0.3">
      <c r="A14497" t="s">
        <v>52375</v>
      </c>
      <c r="B14497" t="s">
        <v>52376</v>
      </c>
      <c r="C14497" t="s">
        <v>52377</v>
      </c>
      <c r="E14497" t="s">
        <v>52378</v>
      </c>
    </row>
    <row r="14498" spans="1:5" x14ac:dyDescent="0.3">
      <c r="A14498" t="s">
        <v>52379</v>
      </c>
      <c r="B14498" t="s">
        <v>52380</v>
      </c>
      <c r="C14498" t="s">
        <v>52381</v>
      </c>
      <c r="E14498" t="s">
        <v>52374</v>
      </c>
    </row>
    <row r="14499" spans="1:5" x14ac:dyDescent="0.3">
      <c r="A14499" t="s">
        <v>52382</v>
      </c>
      <c r="B14499" t="s">
        <v>52383</v>
      </c>
      <c r="C14499" t="s">
        <v>12651</v>
      </c>
      <c r="E14499" t="s">
        <v>12652</v>
      </c>
    </row>
    <row r="14500" spans="1:5" x14ac:dyDescent="0.3">
      <c r="A14500" t="s">
        <v>52384</v>
      </c>
      <c r="B14500" t="s">
        <v>52385</v>
      </c>
      <c r="C14500" t="s">
        <v>52386</v>
      </c>
      <c r="E14500" t="s">
        <v>52386</v>
      </c>
    </row>
    <row r="14501" spans="1:5" x14ac:dyDescent="0.3">
      <c r="A14501" t="s">
        <v>52387</v>
      </c>
      <c r="B14501" t="s">
        <v>52388</v>
      </c>
      <c r="C14501" t="s">
        <v>36872</v>
      </c>
      <c r="E14501" t="s">
        <v>52389</v>
      </c>
    </row>
    <row r="14502" spans="1:5" x14ac:dyDescent="0.3">
      <c r="A14502" t="s">
        <v>52390</v>
      </c>
      <c r="B14502" t="s">
        <v>52391</v>
      </c>
      <c r="C14502" t="s">
        <v>52392</v>
      </c>
      <c r="E14502" t="s">
        <v>52393</v>
      </c>
    </row>
    <row r="14503" spans="1:5" x14ac:dyDescent="0.3">
      <c r="A14503" t="s">
        <v>52394</v>
      </c>
      <c r="B14503" t="s">
        <v>52395</v>
      </c>
      <c r="C14503" t="s">
        <v>52396</v>
      </c>
      <c r="E14503" t="s">
        <v>52397</v>
      </c>
    </row>
    <row r="14504" spans="1:5" x14ac:dyDescent="0.3">
      <c r="A14504" t="s">
        <v>52398</v>
      </c>
      <c r="B14504" t="s">
        <v>52399</v>
      </c>
      <c r="C14504" t="s">
        <v>52400</v>
      </c>
      <c r="E14504" t="s">
        <v>52401</v>
      </c>
    </row>
    <row r="14505" spans="1:5" x14ac:dyDescent="0.3">
      <c r="A14505" t="s">
        <v>52402</v>
      </c>
      <c r="B14505" t="s">
        <v>52403</v>
      </c>
      <c r="C14505" t="s">
        <v>37350</v>
      </c>
      <c r="E14505" t="s">
        <v>52404</v>
      </c>
    </row>
    <row r="14506" spans="1:5" x14ac:dyDescent="0.3">
      <c r="A14506" t="s">
        <v>52405</v>
      </c>
      <c r="B14506" t="s">
        <v>52406</v>
      </c>
      <c r="C14506" t="s">
        <v>52407</v>
      </c>
      <c r="E14506" t="s">
        <v>52408</v>
      </c>
    </row>
    <row r="14507" spans="1:5" x14ac:dyDescent="0.3">
      <c r="A14507" t="s">
        <v>52409</v>
      </c>
      <c r="B14507" t="s">
        <v>52410</v>
      </c>
      <c r="C14507" t="s">
        <v>2453</v>
      </c>
      <c r="E14507" t="s">
        <v>52411</v>
      </c>
    </row>
    <row r="14508" spans="1:5" x14ac:dyDescent="0.3">
      <c r="A14508" t="s">
        <v>52412</v>
      </c>
      <c r="B14508" t="s">
        <v>52413</v>
      </c>
      <c r="C14508" t="s">
        <v>52414</v>
      </c>
      <c r="E14508" t="s">
        <v>52415</v>
      </c>
    </row>
    <row r="14509" spans="1:5" x14ac:dyDescent="0.3">
      <c r="A14509" t="s">
        <v>52416</v>
      </c>
      <c r="B14509" t="s">
        <v>52417</v>
      </c>
      <c r="C14509" t="s">
        <v>4311</v>
      </c>
      <c r="E14509" t="s">
        <v>52418</v>
      </c>
    </row>
    <row r="14510" spans="1:5" x14ac:dyDescent="0.3">
      <c r="A14510" t="s">
        <v>52419</v>
      </c>
      <c r="B14510" t="s">
        <v>52420</v>
      </c>
      <c r="C14510" t="s">
        <v>52421</v>
      </c>
      <c r="E14510" t="s">
        <v>52422</v>
      </c>
    </row>
    <row r="14511" spans="1:5" x14ac:dyDescent="0.3">
      <c r="A14511" t="s">
        <v>52423</v>
      </c>
      <c r="B14511" t="s">
        <v>52424</v>
      </c>
      <c r="C14511" t="s">
        <v>52425</v>
      </c>
      <c r="E14511" t="s">
        <v>52426</v>
      </c>
    </row>
    <row r="14512" spans="1:5" x14ac:dyDescent="0.3">
      <c r="A14512" t="s">
        <v>52427</v>
      </c>
      <c r="B14512" t="s">
        <v>52428</v>
      </c>
      <c r="C14512" t="s">
        <v>22785</v>
      </c>
      <c r="E14512" t="s">
        <v>52429</v>
      </c>
    </row>
    <row r="14513" spans="1:5" x14ac:dyDescent="0.3">
      <c r="A14513" t="s">
        <v>52430</v>
      </c>
      <c r="B14513" t="s">
        <v>52431</v>
      </c>
      <c r="C14513" t="s">
        <v>52432</v>
      </c>
      <c r="E14513" t="s">
        <v>52433</v>
      </c>
    </row>
    <row r="14514" spans="1:5" x14ac:dyDescent="0.3">
      <c r="A14514" t="s">
        <v>52434</v>
      </c>
      <c r="B14514" t="s">
        <v>52431</v>
      </c>
      <c r="C14514" t="s">
        <v>22713</v>
      </c>
      <c r="E14514" t="s">
        <v>52435</v>
      </c>
    </row>
    <row r="14515" spans="1:5" x14ac:dyDescent="0.3">
      <c r="A14515" t="s">
        <v>52436</v>
      </c>
      <c r="B14515" t="s">
        <v>52437</v>
      </c>
      <c r="C14515" t="s">
        <v>22713</v>
      </c>
      <c r="E14515" t="s">
        <v>52438</v>
      </c>
    </row>
    <row r="14516" spans="1:5" x14ac:dyDescent="0.3">
      <c r="A14516" t="s">
        <v>52439</v>
      </c>
      <c r="B14516" t="s">
        <v>52440</v>
      </c>
      <c r="C14516" t="s">
        <v>2571</v>
      </c>
      <c r="E14516" t="s">
        <v>52441</v>
      </c>
    </row>
    <row r="14517" spans="1:5" x14ac:dyDescent="0.3">
      <c r="A14517" t="s">
        <v>52442</v>
      </c>
      <c r="B14517" t="s">
        <v>52440</v>
      </c>
      <c r="C14517" t="s">
        <v>2571</v>
      </c>
      <c r="E14517" t="s">
        <v>52443</v>
      </c>
    </row>
    <row r="14518" spans="1:5" x14ac:dyDescent="0.3">
      <c r="A14518" t="s">
        <v>52444</v>
      </c>
      <c r="B14518" t="s">
        <v>52445</v>
      </c>
      <c r="C14518" t="s">
        <v>1674</v>
      </c>
      <c r="E14518" t="s">
        <v>52446</v>
      </c>
    </row>
    <row r="14519" spans="1:5" x14ac:dyDescent="0.3">
      <c r="A14519" t="s">
        <v>52447</v>
      </c>
      <c r="B14519" t="s">
        <v>52448</v>
      </c>
      <c r="C14519" t="s">
        <v>5733</v>
      </c>
      <c r="E14519" t="s">
        <v>52449</v>
      </c>
    </row>
    <row r="14520" spans="1:5" x14ac:dyDescent="0.3">
      <c r="A14520" t="s">
        <v>52450</v>
      </c>
      <c r="B14520" t="s">
        <v>52451</v>
      </c>
      <c r="C14520" t="s">
        <v>52452</v>
      </c>
      <c r="E14520" t="s">
        <v>52453</v>
      </c>
    </row>
    <row r="14521" spans="1:5" x14ac:dyDescent="0.3">
      <c r="A14521" t="s">
        <v>52454</v>
      </c>
      <c r="B14521" t="s">
        <v>52455</v>
      </c>
      <c r="C14521" t="s">
        <v>15412</v>
      </c>
      <c r="E14521" t="s">
        <v>52456</v>
      </c>
    </row>
    <row r="14522" spans="1:5" x14ac:dyDescent="0.3">
      <c r="A14522" t="s">
        <v>52457</v>
      </c>
      <c r="B14522" t="s">
        <v>52458</v>
      </c>
      <c r="C14522" t="s">
        <v>13921</v>
      </c>
      <c r="E14522" t="s">
        <v>52459</v>
      </c>
    </row>
    <row r="14523" spans="1:5" x14ac:dyDescent="0.3">
      <c r="A14523" t="s">
        <v>52460</v>
      </c>
      <c r="B14523" t="s">
        <v>52461</v>
      </c>
      <c r="C14523" t="s">
        <v>52462</v>
      </c>
      <c r="E14523" t="s">
        <v>52463</v>
      </c>
    </row>
    <row r="14524" spans="1:5" x14ac:dyDescent="0.3">
      <c r="A14524" t="s">
        <v>52464</v>
      </c>
      <c r="B14524" t="s">
        <v>52461</v>
      </c>
      <c r="C14524" t="s">
        <v>52462</v>
      </c>
      <c r="E14524" t="s">
        <v>52465</v>
      </c>
    </row>
    <row r="14525" spans="1:5" x14ac:dyDescent="0.3">
      <c r="A14525" t="s">
        <v>52466</v>
      </c>
      <c r="B14525" t="s">
        <v>52467</v>
      </c>
      <c r="C14525" t="s">
        <v>52462</v>
      </c>
      <c r="E14525" t="s">
        <v>52468</v>
      </c>
    </row>
    <row r="14526" spans="1:5" x14ac:dyDescent="0.3">
      <c r="A14526" t="s">
        <v>52469</v>
      </c>
      <c r="B14526" t="s">
        <v>52470</v>
      </c>
      <c r="C14526" t="s">
        <v>52471</v>
      </c>
      <c r="E14526" t="s">
        <v>52472</v>
      </c>
    </row>
    <row r="14527" spans="1:5" x14ac:dyDescent="0.3">
      <c r="A14527" t="s">
        <v>52473</v>
      </c>
      <c r="B14527" t="s">
        <v>52474</v>
      </c>
      <c r="C14527" t="s">
        <v>52475</v>
      </c>
      <c r="E14527" t="s">
        <v>52476</v>
      </c>
    </row>
    <row r="14528" spans="1:5" x14ac:dyDescent="0.3">
      <c r="A14528" t="s">
        <v>52477</v>
      </c>
      <c r="B14528" t="s">
        <v>52474</v>
      </c>
      <c r="C14528" t="s">
        <v>52478</v>
      </c>
      <c r="E14528" t="s">
        <v>52479</v>
      </c>
    </row>
    <row r="14529" spans="1:5" x14ac:dyDescent="0.3">
      <c r="A14529" t="s">
        <v>52480</v>
      </c>
      <c r="B14529" t="s">
        <v>52474</v>
      </c>
      <c r="C14529" t="s">
        <v>52481</v>
      </c>
      <c r="E14529" t="s">
        <v>52482</v>
      </c>
    </row>
    <row r="14530" spans="1:5" x14ac:dyDescent="0.3">
      <c r="A14530" t="s">
        <v>52483</v>
      </c>
      <c r="B14530" t="s">
        <v>52474</v>
      </c>
      <c r="C14530" t="s">
        <v>52484</v>
      </c>
      <c r="E14530" t="s">
        <v>52485</v>
      </c>
    </row>
    <row r="14531" spans="1:5" x14ac:dyDescent="0.3">
      <c r="A14531" t="s">
        <v>52486</v>
      </c>
      <c r="B14531" t="s">
        <v>52487</v>
      </c>
      <c r="C14531" t="s">
        <v>9294</v>
      </c>
      <c r="E14531" t="s">
        <v>52488</v>
      </c>
    </row>
    <row r="14532" spans="1:5" x14ac:dyDescent="0.3">
      <c r="A14532" t="s">
        <v>52489</v>
      </c>
      <c r="B14532" t="s">
        <v>52474</v>
      </c>
      <c r="C14532" t="s">
        <v>26430</v>
      </c>
      <c r="E14532" t="s">
        <v>52490</v>
      </c>
    </row>
    <row r="14533" spans="1:5" x14ac:dyDescent="0.3">
      <c r="A14533" t="s">
        <v>52491</v>
      </c>
      <c r="B14533" t="s">
        <v>52492</v>
      </c>
      <c r="C14533" t="s">
        <v>52493</v>
      </c>
      <c r="E14533" t="s">
        <v>52494</v>
      </c>
    </row>
    <row r="14534" spans="1:5" x14ac:dyDescent="0.3">
      <c r="A14534" t="s">
        <v>52495</v>
      </c>
      <c r="B14534" t="s">
        <v>52492</v>
      </c>
      <c r="C14534" t="s">
        <v>52496</v>
      </c>
      <c r="E14534" t="s">
        <v>52497</v>
      </c>
    </row>
    <row r="14535" spans="1:5" x14ac:dyDescent="0.3">
      <c r="A14535" t="s">
        <v>52498</v>
      </c>
      <c r="B14535" t="s">
        <v>52499</v>
      </c>
      <c r="C14535" t="s">
        <v>13589</v>
      </c>
      <c r="E14535" t="s">
        <v>52500</v>
      </c>
    </row>
    <row r="14536" spans="1:5" x14ac:dyDescent="0.3">
      <c r="A14536" t="s">
        <v>52501</v>
      </c>
      <c r="B14536" t="s">
        <v>52499</v>
      </c>
      <c r="C14536" t="s">
        <v>52502</v>
      </c>
      <c r="E14536" t="s">
        <v>52503</v>
      </c>
    </row>
    <row r="14537" spans="1:5" x14ac:dyDescent="0.3">
      <c r="A14537" t="s">
        <v>52504</v>
      </c>
      <c r="B14537" t="s">
        <v>52499</v>
      </c>
      <c r="C14537" t="s">
        <v>52502</v>
      </c>
      <c r="E14537" t="s">
        <v>52505</v>
      </c>
    </row>
    <row r="14538" spans="1:5" x14ac:dyDescent="0.3">
      <c r="A14538" t="s">
        <v>52506</v>
      </c>
      <c r="B14538" t="s">
        <v>52507</v>
      </c>
      <c r="C14538" t="s">
        <v>52508</v>
      </c>
      <c r="E14538" t="s">
        <v>52509</v>
      </c>
    </row>
    <row r="14539" spans="1:5" x14ac:dyDescent="0.3">
      <c r="A14539" t="s">
        <v>52510</v>
      </c>
      <c r="B14539" t="s">
        <v>52511</v>
      </c>
      <c r="C14539" t="s">
        <v>52512</v>
      </c>
      <c r="E14539" t="s">
        <v>52513</v>
      </c>
    </row>
    <row r="14540" spans="1:5" x14ac:dyDescent="0.3">
      <c r="A14540" t="s">
        <v>52514</v>
      </c>
      <c r="B14540" t="s">
        <v>52515</v>
      </c>
      <c r="C14540" t="s">
        <v>52516</v>
      </c>
      <c r="E14540" t="s">
        <v>52517</v>
      </c>
    </row>
    <row r="14541" spans="1:5" x14ac:dyDescent="0.3">
      <c r="A14541" t="s">
        <v>52518</v>
      </c>
      <c r="B14541" t="s">
        <v>52519</v>
      </c>
      <c r="C14541" t="s">
        <v>52520</v>
      </c>
      <c r="E14541" t="s">
        <v>52521</v>
      </c>
    </row>
    <row r="14542" spans="1:5" x14ac:dyDescent="0.3">
      <c r="A14542" t="s">
        <v>52522</v>
      </c>
      <c r="B14542" t="s">
        <v>52519</v>
      </c>
      <c r="C14542" t="s">
        <v>52523</v>
      </c>
      <c r="E14542" t="s">
        <v>52524</v>
      </c>
    </row>
    <row r="14543" spans="1:5" x14ac:dyDescent="0.3">
      <c r="A14543" t="s">
        <v>52525</v>
      </c>
      <c r="B14543" t="s">
        <v>52526</v>
      </c>
      <c r="C14543" t="s">
        <v>52527</v>
      </c>
      <c r="E14543" t="s">
        <v>52528</v>
      </c>
    </row>
    <row r="14544" spans="1:5" x14ac:dyDescent="0.3">
      <c r="A14544" t="s">
        <v>52529</v>
      </c>
      <c r="B14544" t="s">
        <v>52526</v>
      </c>
      <c r="C14544" t="s">
        <v>52527</v>
      </c>
      <c r="E14544" t="s">
        <v>52530</v>
      </c>
    </row>
    <row r="14545" spans="1:5" x14ac:dyDescent="0.3">
      <c r="A14545" t="s">
        <v>52531</v>
      </c>
      <c r="B14545" t="s">
        <v>52532</v>
      </c>
      <c r="C14545" t="s">
        <v>52533</v>
      </c>
      <c r="E14545" t="s">
        <v>52534</v>
      </c>
    </row>
    <row r="14546" spans="1:5" x14ac:dyDescent="0.3">
      <c r="A14546" t="s">
        <v>52535</v>
      </c>
      <c r="B14546" t="s">
        <v>52536</v>
      </c>
      <c r="C14546" t="s">
        <v>5733</v>
      </c>
      <c r="E14546" t="s">
        <v>52537</v>
      </c>
    </row>
    <row r="14547" spans="1:5" x14ac:dyDescent="0.3">
      <c r="A14547" t="s">
        <v>52538</v>
      </c>
      <c r="B14547" t="s">
        <v>52539</v>
      </c>
      <c r="C14547" t="s">
        <v>52540</v>
      </c>
      <c r="E14547" t="s">
        <v>52541</v>
      </c>
    </row>
    <row r="14548" spans="1:5" x14ac:dyDescent="0.3">
      <c r="A14548" t="s">
        <v>52542</v>
      </c>
      <c r="B14548" t="s">
        <v>52543</v>
      </c>
      <c r="C14548" t="s">
        <v>52544</v>
      </c>
      <c r="E14548" t="s">
        <v>52545</v>
      </c>
    </row>
    <row r="14549" spans="1:5" x14ac:dyDescent="0.3">
      <c r="A14549" t="s">
        <v>52546</v>
      </c>
      <c r="B14549" t="s">
        <v>52547</v>
      </c>
      <c r="C14549" t="s">
        <v>466</v>
      </c>
      <c r="E14549" t="s">
        <v>52548</v>
      </c>
    </row>
    <row r="14550" spans="1:5" x14ac:dyDescent="0.3">
      <c r="A14550" t="s">
        <v>52549</v>
      </c>
      <c r="B14550" t="s">
        <v>52550</v>
      </c>
      <c r="C14550" t="s">
        <v>52551</v>
      </c>
      <c r="E14550" t="s">
        <v>52552</v>
      </c>
    </row>
    <row r="14551" spans="1:5" x14ac:dyDescent="0.3">
      <c r="A14551" t="s">
        <v>52553</v>
      </c>
      <c r="B14551" t="s">
        <v>52554</v>
      </c>
      <c r="C14551" t="s">
        <v>52555</v>
      </c>
      <c r="E14551" t="s">
        <v>52556</v>
      </c>
    </row>
    <row r="14552" spans="1:5" x14ac:dyDescent="0.3">
      <c r="A14552" t="s">
        <v>52557</v>
      </c>
      <c r="B14552" t="s">
        <v>52554</v>
      </c>
      <c r="C14552" t="s">
        <v>52555</v>
      </c>
      <c r="E14552" t="s">
        <v>52558</v>
      </c>
    </row>
    <row r="14553" spans="1:5" x14ac:dyDescent="0.3">
      <c r="A14553" t="s">
        <v>52559</v>
      </c>
      <c r="B14553" t="s">
        <v>52560</v>
      </c>
      <c r="C14553" t="s">
        <v>22885</v>
      </c>
      <c r="E14553" t="s">
        <v>52561</v>
      </c>
    </row>
    <row r="14554" spans="1:5" x14ac:dyDescent="0.3">
      <c r="A14554" t="s">
        <v>52562</v>
      </c>
      <c r="B14554" t="s">
        <v>52563</v>
      </c>
      <c r="C14554" t="s">
        <v>3142</v>
      </c>
      <c r="E14554" t="s">
        <v>52564</v>
      </c>
    </row>
    <row r="14555" spans="1:5" x14ac:dyDescent="0.3">
      <c r="A14555" t="s">
        <v>52565</v>
      </c>
      <c r="B14555" t="s">
        <v>52566</v>
      </c>
      <c r="C14555" t="s">
        <v>3142</v>
      </c>
      <c r="E14555" t="s">
        <v>52564</v>
      </c>
    </row>
    <row r="14556" spans="1:5" x14ac:dyDescent="0.3">
      <c r="A14556" t="s">
        <v>52567</v>
      </c>
      <c r="B14556" t="s">
        <v>52568</v>
      </c>
      <c r="C14556" t="s">
        <v>52569</v>
      </c>
      <c r="E14556" t="s">
        <v>52570</v>
      </c>
    </row>
    <row r="14557" spans="1:5" x14ac:dyDescent="0.3">
      <c r="A14557" t="s">
        <v>52571</v>
      </c>
      <c r="B14557" t="s">
        <v>52572</v>
      </c>
      <c r="C14557" t="s">
        <v>52573</v>
      </c>
      <c r="E14557" t="s">
        <v>52574</v>
      </c>
    </row>
    <row r="14558" spans="1:5" x14ac:dyDescent="0.3">
      <c r="A14558" t="s">
        <v>52575</v>
      </c>
      <c r="B14558" t="s">
        <v>52576</v>
      </c>
      <c r="C14558" t="s">
        <v>52577</v>
      </c>
      <c r="E14558" t="s">
        <v>52578</v>
      </c>
    </row>
    <row r="14559" spans="1:5" x14ac:dyDescent="0.3">
      <c r="A14559" t="s">
        <v>52579</v>
      </c>
      <c r="B14559" t="s">
        <v>52580</v>
      </c>
      <c r="C14559" t="s">
        <v>732</v>
      </c>
      <c r="E14559" t="s">
        <v>52581</v>
      </c>
    </row>
    <row r="14560" spans="1:5" x14ac:dyDescent="0.3">
      <c r="A14560" t="s">
        <v>52582</v>
      </c>
      <c r="B14560" t="s">
        <v>52583</v>
      </c>
      <c r="C14560" t="s">
        <v>732</v>
      </c>
      <c r="E14560" t="s">
        <v>52584</v>
      </c>
    </row>
    <row r="14561" spans="1:5" x14ac:dyDescent="0.3">
      <c r="A14561" t="s">
        <v>52585</v>
      </c>
      <c r="B14561" t="s">
        <v>52586</v>
      </c>
      <c r="C14561" t="s">
        <v>52587</v>
      </c>
      <c r="E14561" t="s">
        <v>52588</v>
      </c>
    </row>
    <row r="14562" spans="1:5" x14ac:dyDescent="0.3">
      <c r="A14562" t="s">
        <v>52589</v>
      </c>
      <c r="B14562" t="s">
        <v>52590</v>
      </c>
      <c r="C14562" t="s">
        <v>52587</v>
      </c>
      <c r="E14562" t="s">
        <v>52591</v>
      </c>
    </row>
    <row r="14563" spans="1:5" x14ac:dyDescent="0.3">
      <c r="A14563" t="s">
        <v>52592</v>
      </c>
      <c r="B14563" t="s">
        <v>52593</v>
      </c>
      <c r="C14563" t="s">
        <v>44263</v>
      </c>
      <c r="E14563" t="s">
        <v>52594</v>
      </c>
    </row>
    <row r="14564" spans="1:5" x14ac:dyDescent="0.3">
      <c r="A14564" t="s">
        <v>52595</v>
      </c>
      <c r="B14564" t="s">
        <v>52596</v>
      </c>
      <c r="C14564" t="s">
        <v>52597</v>
      </c>
      <c r="E14564" t="s">
        <v>52598</v>
      </c>
    </row>
    <row r="14565" spans="1:5" x14ac:dyDescent="0.3">
      <c r="A14565" t="s">
        <v>52599</v>
      </c>
      <c r="B14565" t="s">
        <v>52600</v>
      </c>
      <c r="C14565" t="s">
        <v>16614</v>
      </c>
      <c r="E14565" t="s">
        <v>52601</v>
      </c>
    </row>
    <row r="14566" spans="1:5" x14ac:dyDescent="0.3">
      <c r="A14566" t="s">
        <v>52602</v>
      </c>
      <c r="B14566" t="s">
        <v>52600</v>
      </c>
      <c r="C14566" t="s">
        <v>52603</v>
      </c>
      <c r="E14566" t="s">
        <v>52604</v>
      </c>
    </row>
    <row r="14567" spans="1:5" x14ac:dyDescent="0.3">
      <c r="A14567" t="s">
        <v>52605</v>
      </c>
      <c r="B14567" t="s">
        <v>52606</v>
      </c>
      <c r="C14567" t="s">
        <v>52607</v>
      </c>
      <c r="E14567" t="s">
        <v>52608</v>
      </c>
    </row>
    <row r="14568" spans="1:5" x14ac:dyDescent="0.3">
      <c r="A14568" t="s">
        <v>52609</v>
      </c>
      <c r="B14568" t="s">
        <v>52610</v>
      </c>
      <c r="C14568" t="s">
        <v>52611</v>
      </c>
      <c r="E14568" t="s">
        <v>52612</v>
      </c>
    </row>
    <row r="14569" spans="1:5" x14ac:dyDescent="0.3">
      <c r="A14569" t="s">
        <v>52613</v>
      </c>
      <c r="B14569" t="s">
        <v>52614</v>
      </c>
      <c r="C14569" t="s">
        <v>2854</v>
      </c>
      <c r="E14569" t="s">
        <v>52615</v>
      </c>
    </row>
    <row r="14570" spans="1:5" x14ac:dyDescent="0.3">
      <c r="A14570" t="s">
        <v>52616</v>
      </c>
      <c r="B14570" t="s">
        <v>52617</v>
      </c>
      <c r="C14570" t="s">
        <v>52618</v>
      </c>
      <c r="E14570" t="s">
        <v>52619</v>
      </c>
    </row>
    <row r="14571" spans="1:5" x14ac:dyDescent="0.3">
      <c r="A14571" t="s">
        <v>52620</v>
      </c>
      <c r="B14571" t="s">
        <v>52621</v>
      </c>
      <c r="C14571" t="s">
        <v>52622</v>
      </c>
      <c r="E14571" t="s">
        <v>52623</v>
      </c>
    </row>
    <row r="14572" spans="1:5" x14ac:dyDescent="0.3">
      <c r="A14572" t="s">
        <v>52624</v>
      </c>
      <c r="B14572" t="s">
        <v>52625</v>
      </c>
      <c r="C14572" t="s">
        <v>5286</v>
      </c>
      <c r="E14572" t="s">
        <v>52626</v>
      </c>
    </row>
    <row r="14573" spans="1:5" x14ac:dyDescent="0.3">
      <c r="A14573" t="s">
        <v>52627</v>
      </c>
      <c r="B14573" t="s">
        <v>52628</v>
      </c>
      <c r="C14573" t="s">
        <v>5675</v>
      </c>
      <c r="E14573" t="s">
        <v>52629</v>
      </c>
    </row>
    <row r="14574" spans="1:5" x14ac:dyDescent="0.3">
      <c r="A14574" t="s">
        <v>52630</v>
      </c>
      <c r="B14574" t="s">
        <v>52631</v>
      </c>
      <c r="C14574" t="s">
        <v>25648</v>
      </c>
      <c r="E14574" t="s">
        <v>52632</v>
      </c>
    </row>
    <row r="14575" spans="1:5" x14ac:dyDescent="0.3">
      <c r="A14575" t="s">
        <v>52633</v>
      </c>
      <c r="B14575" t="s">
        <v>52628</v>
      </c>
      <c r="C14575" t="s">
        <v>5776</v>
      </c>
      <c r="E14575" t="s">
        <v>52634</v>
      </c>
    </row>
    <row r="14576" spans="1:5" x14ac:dyDescent="0.3">
      <c r="A14576" t="s">
        <v>52635</v>
      </c>
      <c r="B14576" t="s">
        <v>52628</v>
      </c>
      <c r="C14576" t="s">
        <v>22785</v>
      </c>
      <c r="E14576" t="s">
        <v>52636</v>
      </c>
    </row>
    <row r="14577" spans="1:5" x14ac:dyDescent="0.3">
      <c r="A14577" t="s">
        <v>52637</v>
      </c>
      <c r="B14577" t="s">
        <v>52628</v>
      </c>
      <c r="C14577" t="s">
        <v>52638</v>
      </c>
      <c r="E14577" t="s">
        <v>52639</v>
      </c>
    </row>
    <row r="14578" spans="1:5" x14ac:dyDescent="0.3">
      <c r="A14578" t="s">
        <v>52640</v>
      </c>
      <c r="B14578" t="s">
        <v>52628</v>
      </c>
      <c r="C14578" t="s">
        <v>13946</v>
      </c>
      <c r="E14578" t="s">
        <v>52641</v>
      </c>
    </row>
    <row r="14579" spans="1:5" x14ac:dyDescent="0.3">
      <c r="A14579" t="s">
        <v>52642</v>
      </c>
      <c r="B14579" t="s">
        <v>52643</v>
      </c>
      <c r="C14579" t="s">
        <v>27787</v>
      </c>
      <c r="E14579" t="s">
        <v>52644</v>
      </c>
    </row>
    <row r="14580" spans="1:5" x14ac:dyDescent="0.3">
      <c r="A14580" t="s">
        <v>52645</v>
      </c>
      <c r="B14580" t="s">
        <v>52646</v>
      </c>
      <c r="C14580" t="s">
        <v>52647</v>
      </c>
      <c r="E14580" t="s">
        <v>52648</v>
      </c>
    </row>
    <row r="14581" spans="1:5" x14ac:dyDescent="0.3">
      <c r="A14581" t="s">
        <v>52649</v>
      </c>
      <c r="B14581" t="s">
        <v>52650</v>
      </c>
      <c r="C14581" t="s">
        <v>50265</v>
      </c>
      <c r="E14581" t="s">
        <v>52651</v>
      </c>
    </row>
    <row r="14582" spans="1:5" x14ac:dyDescent="0.3">
      <c r="A14582" t="s">
        <v>52652</v>
      </c>
      <c r="B14582" t="s">
        <v>52653</v>
      </c>
      <c r="C14582" t="s">
        <v>52654</v>
      </c>
      <c r="E14582" t="s">
        <v>52655</v>
      </c>
    </row>
    <row r="14583" spans="1:5" x14ac:dyDescent="0.3">
      <c r="A14583" t="s">
        <v>52656</v>
      </c>
      <c r="B14583" t="s">
        <v>52657</v>
      </c>
      <c r="C14583" t="s">
        <v>52658</v>
      </c>
      <c r="E14583" t="s">
        <v>52659</v>
      </c>
    </row>
    <row r="14584" spans="1:5" x14ac:dyDescent="0.3">
      <c r="A14584" t="s">
        <v>52660</v>
      </c>
      <c r="B14584" t="s">
        <v>52661</v>
      </c>
      <c r="C14584" t="s">
        <v>22785</v>
      </c>
      <c r="E14584" t="s">
        <v>52662</v>
      </c>
    </row>
    <row r="14585" spans="1:5" x14ac:dyDescent="0.3">
      <c r="A14585" t="s">
        <v>52663</v>
      </c>
      <c r="B14585" t="s">
        <v>52664</v>
      </c>
      <c r="C14585" t="s">
        <v>43350</v>
      </c>
      <c r="E14585" t="s">
        <v>52665</v>
      </c>
    </row>
    <row r="14586" spans="1:5" x14ac:dyDescent="0.3">
      <c r="A14586" t="s">
        <v>52666</v>
      </c>
      <c r="B14586" t="s">
        <v>52667</v>
      </c>
      <c r="C14586" t="s">
        <v>52668</v>
      </c>
      <c r="E14586" t="s">
        <v>52669</v>
      </c>
    </row>
    <row r="14587" spans="1:5" x14ac:dyDescent="0.3">
      <c r="A14587" t="s">
        <v>52670</v>
      </c>
      <c r="B14587" t="s">
        <v>52671</v>
      </c>
      <c r="C14587" t="s">
        <v>52672</v>
      </c>
      <c r="E14587" t="s">
        <v>52673</v>
      </c>
    </row>
    <row r="14588" spans="1:5" x14ac:dyDescent="0.3">
      <c r="A14588" t="s">
        <v>52674</v>
      </c>
      <c r="B14588" t="s">
        <v>52675</v>
      </c>
      <c r="C14588" t="s">
        <v>9405</v>
      </c>
      <c r="E14588" t="s">
        <v>52676</v>
      </c>
    </row>
    <row r="14589" spans="1:5" x14ac:dyDescent="0.3">
      <c r="A14589" t="s">
        <v>52677</v>
      </c>
      <c r="B14589" t="s">
        <v>52678</v>
      </c>
      <c r="C14589" t="s">
        <v>52679</v>
      </c>
      <c r="E14589" t="s">
        <v>52680</v>
      </c>
    </row>
    <row r="14590" spans="1:5" x14ac:dyDescent="0.3">
      <c r="A14590" t="s">
        <v>52681</v>
      </c>
      <c r="B14590" t="s">
        <v>52682</v>
      </c>
      <c r="C14590" t="s">
        <v>5716</v>
      </c>
      <c r="E14590" t="s">
        <v>52683</v>
      </c>
    </row>
    <row r="14591" spans="1:5" x14ac:dyDescent="0.3">
      <c r="A14591" t="s">
        <v>52684</v>
      </c>
      <c r="B14591" t="s">
        <v>52685</v>
      </c>
      <c r="C14591" t="s">
        <v>24820</v>
      </c>
      <c r="E14591" t="s">
        <v>52686</v>
      </c>
    </row>
    <row r="14592" spans="1:5" x14ac:dyDescent="0.3">
      <c r="A14592" t="s">
        <v>52687</v>
      </c>
      <c r="B14592" t="s">
        <v>52685</v>
      </c>
      <c r="C14592" t="s">
        <v>8107</v>
      </c>
      <c r="E14592" t="s">
        <v>52688</v>
      </c>
    </row>
    <row r="14593" spans="1:5" x14ac:dyDescent="0.3">
      <c r="A14593" t="s">
        <v>52689</v>
      </c>
      <c r="B14593" t="s">
        <v>52685</v>
      </c>
      <c r="C14593" t="s">
        <v>24820</v>
      </c>
      <c r="E14593" t="s">
        <v>52690</v>
      </c>
    </row>
    <row r="14594" spans="1:5" x14ac:dyDescent="0.3">
      <c r="A14594" t="s">
        <v>52691</v>
      </c>
      <c r="B14594" t="s">
        <v>52692</v>
      </c>
      <c r="C14594" t="s">
        <v>52693</v>
      </c>
      <c r="E14594" t="s">
        <v>52694</v>
      </c>
    </row>
    <row r="14595" spans="1:5" x14ac:dyDescent="0.3">
      <c r="A14595" t="s">
        <v>52695</v>
      </c>
      <c r="B14595" t="s">
        <v>52692</v>
      </c>
      <c r="C14595" t="s">
        <v>52693</v>
      </c>
      <c r="E14595" t="s">
        <v>52696</v>
      </c>
    </row>
    <row r="14596" spans="1:5" x14ac:dyDescent="0.3">
      <c r="A14596" t="s">
        <v>52697</v>
      </c>
      <c r="B14596" t="s">
        <v>52698</v>
      </c>
      <c r="C14596" t="s">
        <v>24825</v>
      </c>
      <c r="E14596" t="s">
        <v>52699</v>
      </c>
    </row>
    <row r="14597" spans="1:5" x14ac:dyDescent="0.3">
      <c r="A14597" t="s">
        <v>52700</v>
      </c>
      <c r="B14597" t="s">
        <v>52698</v>
      </c>
      <c r="C14597" t="s">
        <v>8107</v>
      </c>
      <c r="E14597" t="s">
        <v>52701</v>
      </c>
    </row>
    <row r="14598" spans="1:5" x14ac:dyDescent="0.3">
      <c r="A14598" t="s">
        <v>52702</v>
      </c>
      <c r="B14598" t="s">
        <v>52698</v>
      </c>
      <c r="C14598" t="s">
        <v>52703</v>
      </c>
      <c r="E14598" t="s">
        <v>52704</v>
      </c>
    </row>
    <row r="14599" spans="1:5" x14ac:dyDescent="0.3">
      <c r="A14599" t="s">
        <v>52705</v>
      </c>
      <c r="B14599" t="s">
        <v>52706</v>
      </c>
      <c r="C14599" t="s">
        <v>52707</v>
      </c>
      <c r="E14599" t="s">
        <v>52708</v>
      </c>
    </row>
    <row r="14600" spans="1:5" x14ac:dyDescent="0.3">
      <c r="A14600" t="s">
        <v>52709</v>
      </c>
      <c r="B14600" t="s">
        <v>52710</v>
      </c>
      <c r="C14600" t="s">
        <v>20061</v>
      </c>
      <c r="E14600" t="s">
        <v>52711</v>
      </c>
    </row>
    <row r="14601" spans="1:5" x14ac:dyDescent="0.3">
      <c r="A14601" t="s">
        <v>52712</v>
      </c>
      <c r="B14601" t="s">
        <v>52713</v>
      </c>
      <c r="C14601" t="s">
        <v>52714</v>
      </c>
      <c r="E14601" t="s">
        <v>52715</v>
      </c>
    </row>
    <row r="14602" spans="1:5" x14ac:dyDescent="0.3">
      <c r="A14602" t="s">
        <v>52716</v>
      </c>
      <c r="B14602" t="s">
        <v>52713</v>
      </c>
      <c r="C14602" t="s">
        <v>52717</v>
      </c>
      <c r="E14602" t="s">
        <v>52718</v>
      </c>
    </row>
    <row r="14603" spans="1:5" x14ac:dyDescent="0.3">
      <c r="A14603" t="s">
        <v>52719</v>
      </c>
      <c r="B14603" t="s">
        <v>52720</v>
      </c>
      <c r="C14603" t="s">
        <v>9405</v>
      </c>
      <c r="E14603" t="s">
        <v>52721</v>
      </c>
    </row>
    <row r="14604" spans="1:5" x14ac:dyDescent="0.3">
      <c r="A14604" t="s">
        <v>52722</v>
      </c>
      <c r="B14604" t="s">
        <v>52723</v>
      </c>
      <c r="C14604" t="s">
        <v>46494</v>
      </c>
      <c r="E14604" t="s">
        <v>52724</v>
      </c>
    </row>
    <row r="14605" spans="1:5" x14ac:dyDescent="0.3">
      <c r="A14605" t="s">
        <v>52725</v>
      </c>
      <c r="B14605" t="s">
        <v>52723</v>
      </c>
      <c r="C14605" t="s">
        <v>46494</v>
      </c>
      <c r="E14605" t="s">
        <v>52726</v>
      </c>
    </row>
    <row r="14606" spans="1:5" x14ac:dyDescent="0.3">
      <c r="A14606" t="s">
        <v>52727</v>
      </c>
      <c r="B14606" t="s">
        <v>52728</v>
      </c>
      <c r="C14606" t="s">
        <v>11087</v>
      </c>
      <c r="E14606" t="s">
        <v>52729</v>
      </c>
    </row>
    <row r="14607" spans="1:5" x14ac:dyDescent="0.3">
      <c r="A14607" t="s">
        <v>52730</v>
      </c>
      <c r="B14607" t="s">
        <v>52731</v>
      </c>
      <c r="C14607" t="s">
        <v>52732</v>
      </c>
      <c r="E14607" t="s">
        <v>52732</v>
      </c>
    </row>
    <row r="14608" spans="1:5" x14ac:dyDescent="0.3">
      <c r="A14608" t="s">
        <v>52733</v>
      </c>
      <c r="B14608" t="s">
        <v>52734</v>
      </c>
      <c r="C14608" t="s">
        <v>11087</v>
      </c>
      <c r="E14608" t="s">
        <v>52735</v>
      </c>
    </row>
    <row r="14609" spans="1:5" x14ac:dyDescent="0.3">
      <c r="A14609" t="s">
        <v>52736</v>
      </c>
      <c r="B14609" t="s">
        <v>52734</v>
      </c>
      <c r="C14609" t="s">
        <v>52737</v>
      </c>
      <c r="E14609" t="s">
        <v>52738</v>
      </c>
    </row>
    <row r="14610" spans="1:5" x14ac:dyDescent="0.3">
      <c r="A14610" t="s">
        <v>52739</v>
      </c>
      <c r="B14610" t="s">
        <v>52734</v>
      </c>
      <c r="C14610" t="s">
        <v>52740</v>
      </c>
      <c r="E14610" t="s">
        <v>52735</v>
      </c>
    </row>
    <row r="14611" spans="1:5" x14ac:dyDescent="0.3">
      <c r="A14611" t="s">
        <v>52741</v>
      </c>
      <c r="B14611" t="s">
        <v>52742</v>
      </c>
      <c r="C14611" t="s">
        <v>24769</v>
      </c>
      <c r="E14611" t="s">
        <v>52743</v>
      </c>
    </row>
    <row r="14612" spans="1:5" x14ac:dyDescent="0.3">
      <c r="A14612" t="s">
        <v>52744</v>
      </c>
      <c r="B14612" t="s">
        <v>52745</v>
      </c>
      <c r="C14612" t="s">
        <v>9164</v>
      </c>
      <c r="E14612" t="s">
        <v>52746</v>
      </c>
    </row>
    <row r="14613" spans="1:5" x14ac:dyDescent="0.3">
      <c r="A14613" t="s">
        <v>52747</v>
      </c>
      <c r="B14613" t="s">
        <v>52748</v>
      </c>
      <c r="C14613" t="s">
        <v>9159</v>
      </c>
      <c r="E14613" t="s">
        <v>52749</v>
      </c>
    </row>
    <row r="14614" spans="1:5" x14ac:dyDescent="0.3">
      <c r="A14614" t="s">
        <v>52750</v>
      </c>
      <c r="B14614" t="s">
        <v>52751</v>
      </c>
      <c r="C14614" t="s">
        <v>9159</v>
      </c>
      <c r="E14614" t="s">
        <v>52752</v>
      </c>
    </row>
    <row r="14615" spans="1:5" x14ac:dyDescent="0.3">
      <c r="A14615" t="s">
        <v>52753</v>
      </c>
      <c r="B14615" t="s">
        <v>52754</v>
      </c>
      <c r="C14615" t="s">
        <v>12379</v>
      </c>
      <c r="E14615" t="s">
        <v>52755</v>
      </c>
    </row>
    <row r="14616" spans="1:5" x14ac:dyDescent="0.3">
      <c r="A14616" t="s">
        <v>52756</v>
      </c>
      <c r="B14616" t="s">
        <v>52757</v>
      </c>
      <c r="C14616" t="s">
        <v>20281</v>
      </c>
      <c r="E14616" t="s">
        <v>52758</v>
      </c>
    </row>
    <row r="14617" spans="1:5" x14ac:dyDescent="0.3">
      <c r="A14617" t="s">
        <v>52759</v>
      </c>
      <c r="B14617" t="s">
        <v>52757</v>
      </c>
      <c r="C14617" t="s">
        <v>52760</v>
      </c>
      <c r="E14617" t="s">
        <v>52761</v>
      </c>
    </row>
    <row r="14618" spans="1:5" x14ac:dyDescent="0.3">
      <c r="A14618" t="s">
        <v>52762</v>
      </c>
      <c r="B14618" t="s">
        <v>52757</v>
      </c>
      <c r="C14618" t="s">
        <v>52763</v>
      </c>
      <c r="E14618" t="s">
        <v>52764</v>
      </c>
    </row>
    <row r="14619" spans="1:5" x14ac:dyDescent="0.3">
      <c r="A14619" t="s">
        <v>52765</v>
      </c>
      <c r="B14619" t="s">
        <v>52757</v>
      </c>
      <c r="C14619" t="s">
        <v>52766</v>
      </c>
      <c r="E14619" t="s">
        <v>52767</v>
      </c>
    </row>
    <row r="14620" spans="1:5" x14ac:dyDescent="0.3">
      <c r="A14620" t="s">
        <v>52768</v>
      </c>
      <c r="B14620" t="s">
        <v>52769</v>
      </c>
      <c r="C14620" t="s">
        <v>26717</v>
      </c>
      <c r="E14620" t="s">
        <v>52770</v>
      </c>
    </row>
    <row r="14621" spans="1:5" x14ac:dyDescent="0.3">
      <c r="A14621" t="s">
        <v>52771</v>
      </c>
      <c r="B14621" t="s">
        <v>52772</v>
      </c>
      <c r="C14621" t="s">
        <v>52773</v>
      </c>
      <c r="E14621" t="s">
        <v>52774</v>
      </c>
    </row>
    <row r="14622" spans="1:5" x14ac:dyDescent="0.3">
      <c r="A14622" t="s">
        <v>52775</v>
      </c>
      <c r="B14622" t="s">
        <v>52776</v>
      </c>
      <c r="C14622" t="s">
        <v>47461</v>
      </c>
      <c r="E14622" t="s">
        <v>52777</v>
      </c>
    </row>
    <row r="14623" spans="1:5" x14ac:dyDescent="0.3">
      <c r="A14623" t="s">
        <v>52778</v>
      </c>
      <c r="B14623" t="s">
        <v>52779</v>
      </c>
      <c r="C14623" t="s">
        <v>18160</v>
      </c>
      <c r="E14623" t="s">
        <v>52780</v>
      </c>
    </row>
    <row r="14624" spans="1:5" x14ac:dyDescent="0.3">
      <c r="A14624" t="s">
        <v>52781</v>
      </c>
      <c r="B14624" t="s">
        <v>52782</v>
      </c>
      <c r="C14624" t="s">
        <v>52783</v>
      </c>
      <c r="E14624" t="s">
        <v>52784</v>
      </c>
    </row>
    <row r="14625" spans="1:5" x14ac:dyDescent="0.3">
      <c r="A14625" t="s">
        <v>52785</v>
      </c>
      <c r="B14625" t="s">
        <v>52786</v>
      </c>
      <c r="C14625" t="s">
        <v>52787</v>
      </c>
      <c r="E14625" t="s">
        <v>52788</v>
      </c>
    </row>
    <row r="14626" spans="1:5" x14ac:dyDescent="0.3">
      <c r="A14626" t="s">
        <v>52789</v>
      </c>
      <c r="B14626" t="s">
        <v>52790</v>
      </c>
      <c r="C14626" t="s">
        <v>52791</v>
      </c>
      <c r="E14626" t="s">
        <v>52792</v>
      </c>
    </row>
    <row r="14627" spans="1:5" x14ac:dyDescent="0.3">
      <c r="A14627" t="s">
        <v>52793</v>
      </c>
      <c r="B14627" t="s">
        <v>52794</v>
      </c>
      <c r="C14627" t="s">
        <v>52795</v>
      </c>
      <c r="E14627" t="s">
        <v>52796</v>
      </c>
    </row>
    <row r="14628" spans="1:5" x14ac:dyDescent="0.3">
      <c r="A14628" t="s">
        <v>52797</v>
      </c>
      <c r="B14628" t="s">
        <v>52798</v>
      </c>
      <c r="C14628" t="s">
        <v>52799</v>
      </c>
      <c r="E14628" t="s">
        <v>52800</v>
      </c>
    </row>
    <row r="14629" spans="1:5" x14ac:dyDescent="0.3">
      <c r="A14629" t="s">
        <v>52801</v>
      </c>
      <c r="B14629" t="s">
        <v>52802</v>
      </c>
      <c r="C14629" t="s">
        <v>52803</v>
      </c>
      <c r="E14629" t="s">
        <v>52804</v>
      </c>
    </row>
    <row r="14630" spans="1:5" x14ac:dyDescent="0.3">
      <c r="A14630" t="s">
        <v>52805</v>
      </c>
      <c r="B14630" t="s">
        <v>52806</v>
      </c>
      <c r="C14630" t="s">
        <v>12919</v>
      </c>
      <c r="E14630" t="s">
        <v>52807</v>
      </c>
    </row>
    <row r="14631" spans="1:5" x14ac:dyDescent="0.3">
      <c r="A14631" t="s">
        <v>52808</v>
      </c>
      <c r="B14631" t="s">
        <v>52809</v>
      </c>
      <c r="C14631" t="s">
        <v>52810</v>
      </c>
      <c r="E14631" t="s">
        <v>52811</v>
      </c>
    </row>
    <row r="14632" spans="1:5" x14ac:dyDescent="0.3">
      <c r="A14632" t="s">
        <v>52812</v>
      </c>
      <c r="B14632" t="s">
        <v>52813</v>
      </c>
      <c r="C14632" t="s">
        <v>52814</v>
      </c>
      <c r="E14632" t="s">
        <v>52815</v>
      </c>
    </row>
    <row r="14633" spans="1:5" x14ac:dyDescent="0.3">
      <c r="A14633" t="s">
        <v>52816</v>
      </c>
      <c r="B14633" t="s">
        <v>52817</v>
      </c>
      <c r="C14633" t="s">
        <v>49350</v>
      </c>
      <c r="E14633" t="s">
        <v>52818</v>
      </c>
    </row>
    <row r="14634" spans="1:5" x14ac:dyDescent="0.3">
      <c r="A14634" t="s">
        <v>52819</v>
      </c>
      <c r="B14634" t="s">
        <v>52820</v>
      </c>
      <c r="C14634" t="s">
        <v>52821</v>
      </c>
      <c r="E14634" t="s">
        <v>52822</v>
      </c>
    </row>
    <row r="14635" spans="1:5" x14ac:dyDescent="0.3">
      <c r="A14635" t="s">
        <v>52823</v>
      </c>
      <c r="B14635" t="s">
        <v>52820</v>
      </c>
      <c r="C14635" t="s">
        <v>52824</v>
      </c>
      <c r="E14635" t="s">
        <v>52825</v>
      </c>
    </row>
    <row r="14636" spans="1:5" x14ac:dyDescent="0.3">
      <c r="A14636" t="s">
        <v>52826</v>
      </c>
      <c r="B14636" t="s">
        <v>52827</v>
      </c>
      <c r="C14636" t="s">
        <v>3303</v>
      </c>
      <c r="E14636" t="s">
        <v>52828</v>
      </c>
    </row>
    <row r="14637" spans="1:5" x14ac:dyDescent="0.3">
      <c r="A14637" t="s">
        <v>52829</v>
      </c>
      <c r="B14637" t="s">
        <v>52830</v>
      </c>
      <c r="C14637" t="s">
        <v>52831</v>
      </c>
      <c r="E14637" t="s">
        <v>52832</v>
      </c>
    </row>
    <row r="14638" spans="1:5" x14ac:dyDescent="0.3">
      <c r="A14638" t="s">
        <v>52833</v>
      </c>
      <c r="B14638" t="s">
        <v>52834</v>
      </c>
      <c r="C14638" t="s">
        <v>52835</v>
      </c>
      <c r="E14638" t="s">
        <v>52836</v>
      </c>
    </row>
    <row r="14639" spans="1:5" x14ac:dyDescent="0.3">
      <c r="A14639" t="s">
        <v>52837</v>
      </c>
      <c r="B14639" t="s">
        <v>52838</v>
      </c>
      <c r="C14639" t="s">
        <v>3507</v>
      </c>
      <c r="E14639" t="s">
        <v>52839</v>
      </c>
    </row>
    <row r="14640" spans="1:5" x14ac:dyDescent="0.3">
      <c r="A14640" t="s">
        <v>52840</v>
      </c>
      <c r="B14640" t="s">
        <v>52841</v>
      </c>
      <c r="C14640" t="s">
        <v>3507</v>
      </c>
      <c r="E14640" t="s">
        <v>52842</v>
      </c>
    </row>
    <row r="14641" spans="1:5" x14ac:dyDescent="0.3">
      <c r="A14641" t="s">
        <v>52843</v>
      </c>
      <c r="B14641" t="s">
        <v>52844</v>
      </c>
      <c r="C14641" t="s">
        <v>17889</v>
      </c>
      <c r="E14641" t="s">
        <v>52845</v>
      </c>
    </row>
    <row r="14642" spans="1:5" x14ac:dyDescent="0.3">
      <c r="A14642" t="s">
        <v>52846</v>
      </c>
      <c r="B14642" t="s">
        <v>52847</v>
      </c>
      <c r="C14642" t="s">
        <v>52848</v>
      </c>
      <c r="E14642" t="s">
        <v>52849</v>
      </c>
    </row>
    <row r="14643" spans="1:5" x14ac:dyDescent="0.3">
      <c r="A14643" t="s">
        <v>52850</v>
      </c>
      <c r="B14643" t="s">
        <v>52851</v>
      </c>
      <c r="C14643" t="s">
        <v>52848</v>
      </c>
      <c r="E14643" t="s">
        <v>52852</v>
      </c>
    </row>
    <row r="14644" spans="1:5" x14ac:dyDescent="0.3">
      <c r="A14644" t="s">
        <v>52853</v>
      </c>
      <c r="B14644" t="s">
        <v>52854</v>
      </c>
      <c r="C14644" t="s">
        <v>24487</v>
      </c>
      <c r="E14644" t="s">
        <v>52855</v>
      </c>
    </row>
    <row r="14645" spans="1:5" x14ac:dyDescent="0.3">
      <c r="A14645" t="s">
        <v>52856</v>
      </c>
      <c r="B14645" t="s">
        <v>52854</v>
      </c>
      <c r="C14645" t="s">
        <v>52857</v>
      </c>
      <c r="E14645" t="s">
        <v>52858</v>
      </c>
    </row>
    <row r="14646" spans="1:5" x14ac:dyDescent="0.3">
      <c r="A14646" t="s">
        <v>52859</v>
      </c>
      <c r="B14646" t="s">
        <v>52854</v>
      </c>
      <c r="C14646" t="s">
        <v>52860</v>
      </c>
      <c r="E14646" t="s">
        <v>52861</v>
      </c>
    </row>
    <row r="14647" spans="1:5" x14ac:dyDescent="0.3">
      <c r="A14647" t="s">
        <v>52862</v>
      </c>
      <c r="B14647" t="s">
        <v>52863</v>
      </c>
      <c r="C14647" t="s">
        <v>18455</v>
      </c>
      <c r="E14647" t="s">
        <v>52864</v>
      </c>
    </row>
    <row r="14648" spans="1:5" x14ac:dyDescent="0.3">
      <c r="A14648" t="s">
        <v>52865</v>
      </c>
      <c r="B14648" t="s">
        <v>52866</v>
      </c>
      <c r="C14648" t="s">
        <v>52160</v>
      </c>
      <c r="E14648" t="s">
        <v>52867</v>
      </c>
    </row>
    <row r="14649" spans="1:5" x14ac:dyDescent="0.3">
      <c r="A14649" t="s">
        <v>52868</v>
      </c>
      <c r="B14649" t="s">
        <v>52869</v>
      </c>
      <c r="C14649" t="s">
        <v>13144</v>
      </c>
      <c r="E14649" t="s">
        <v>52870</v>
      </c>
    </row>
    <row r="14650" spans="1:5" x14ac:dyDescent="0.3">
      <c r="A14650" t="s">
        <v>52871</v>
      </c>
      <c r="B14650" t="s">
        <v>52872</v>
      </c>
      <c r="C14650" t="s">
        <v>23397</v>
      </c>
      <c r="E14650" t="s">
        <v>52873</v>
      </c>
    </row>
    <row r="14651" spans="1:5" x14ac:dyDescent="0.3">
      <c r="A14651" t="s">
        <v>52874</v>
      </c>
      <c r="B14651" t="s">
        <v>52872</v>
      </c>
      <c r="C14651" t="s">
        <v>33424</v>
      </c>
      <c r="E14651" t="s">
        <v>52875</v>
      </c>
    </row>
    <row r="14652" spans="1:5" x14ac:dyDescent="0.3">
      <c r="A14652" t="s">
        <v>52876</v>
      </c>
      <c r="B14652" t="s">
        <v>52877</v>
      </c>
      <c r="C14652" t="s">
        <v>52878</v>
      </c>
      <c r="E14652" t="s">
        <v>52879</v>
      </c>
    </row>
    <row r="14653" spans="1:5" x14ac:dyDescent="0.3">
      <c r="A14653" t="s">
        <v>52880</v>
      </c>
      <c r="B14653" t="s">
        <v>52881</v>
      </c>
      <c r="C14653" t="s">
        <v>14191</v>
      </c>
      <c r="E14653" t="s">
        <v>52882</v>
      </c>
    </row>
    <row r="14654" spans="1:5" x14ac:dyDescent="0.3">
      <c r="A14654" t="s">
        <v>52883</v>
      </c>
      <c r="B14654" t="s">
        <v>52884</v>
      </c>
      <c r="C14654" t="s">
        <v>52885</v>
      </c>
      <c r="E14654" t="s">
        <v>52886</v>
      </c>
    </row>
    <row r="14655" spans="1:5" x14ac:dyDescent="0.3">
      <c r="A14655" t="s">
        <v>52887</v>
      </c>
      <c r="B14655" t="s">
        <v>52884</v>
      </c>
      <c r="C14655" t="s">
        <v>48281</v>
      </c>
      <c r="E14655" t="s">
        <v>13934</v>
      </c>
    </row>
    <row r="14656" spans="1:5" x14ac:dyDescent="0.3">
      <c r="A14656" t="s">
        <v>52888</v>
      </c>
      <c r="B14656" t="s">
        <v>52889</v>
      </c>
      <c r="C14656" t="s">
        <v>52890</v>
      </c>
      <c r="E14656" t="s">
        <v>52891</v>
      </c>
    </row>
    <row r="14657" spans="1:5" x14ac:dyDescent="0.3">
      <c r="A14657" t="s">
        <v>52892</v>
      </c>
      <c r="B14657" t="s">
        <v>52893</v>
      </c>
      <c r="C14657" t="s">
        <v>6484</v>
      </c>
      <c r="E14657" t="s">
        <v>52894</v>
      </c>
    </row>
    <row r="14658" spans="1:5" x14ac:dyDescent="0.3">
      <c r="A14658" t="s">
        <v>52895</v>
      </c>
      <c r="B14658" t="s">
        <v>52896</v>
      </c>
      <c r="C14658" t="s">
        <v>6480</v>
      </c>
      <c r="E14658" t="s">
        <v>52897</v>
      </c>
    </row>
    <row r="14659" spans="1:5" x14ac:dyDescent="0.3">
      <c r="A14659" t="s">
        <v>52898</v>
      </c>
      <c r="B14659" t="s">
        <v>52899</v>
      </c>
      <c r="C14659" t="s">
        <v>18054</v>
      </c>
      <c r="E14659" t="s">
        <v>52900</v>
      </c>
    </row>
    <row r="14660" spans="1:5" x14ac:dyDescent="0.3">
      <c r="A14660" t="s">
        <v>52901</v>
      </c>
      <c r="B14660" t="s">
        <v>52902</v>
      </c>
      <c r="C14660" t="s">
        <v>52903</v>
      </c>
      <c r="E14660" t="s">
        <v>52904</v>
      </c>
    </row>
    <row r="14661" spans="1:5" x14ac:dyDescent="0.3">
      <c r="A14661" t="s">
        <v>52905</v>
      </c>
      <c r="B14661" t="s">
        <v>52906</v>
      </c>
      <c r="C14661" t="s">
        <v>21692</v>
      </c>
      <c r="E14661" t="s">
        <v>52907</v>
      </c>
    </row>
    <row r="14662" spans="1:5" x14ac:dyDescent="0.3">
      <c r="A14662" t="s">
        <v>52908</v>
      </c>
      <c r="B14662" t="s">
        <v>52909</v>
      </c>
      <c r="C14662" t="s">
        <v>52910</v>
      </c>
      <c r="E14662" t="s">
        <v>52911</v>
      </c>
    </row>
    <row r="14663" spans="1:5" x14ac:dyDescent="0.3">
      <c r="A14663" t="s">
        <v>52912</v>
      </c>
      <c r="B14663" t="s">
        <v>52913</v>
      </c>
      <c r="C14663" t="s">
        <v>9164</v>
      </c>
      <c r="E14663" t="s">
        <v>52914</v>
      </c>
    </row>
    <row r="14664" spans="1:5" x14ac:dyDescent="0.3">
      <c r="A14664" t="s">
        <v>52915</v>
      </c>
      <c r="B14664" t="s">
        <v>52916</v>
      </c>
      <c r="C14664" t="s">
        <v>52917</v>
      </c>
      <c r="E14664" t="s">
        <v>52918</v>
      </c>
    </row>
    <row r="14665" spans="1:5" x14ac:dyDescent="0.3">
      <c r="A14665" t="s">
        <v>52919</v>
      </c>
      <c r="B14665" t="s">
        <v>52916</v>
      </c>
      <c r="C14665" t="s">
        <v>13934</v>
      </c>
      <c r="E14665" t="s">
        <v>52920</v>
      </c>
    </row>
    <row r="14666" spans="1:5" x14ac:dyDescent="0.3">
      <c r="A14666" t="s">
        <v>52921</v>
      </c>
      <c r="B14666" t="s">
        <v>52922</v>
      </c>
      <c r="C14666" t="s">
        <v>2331</v>
      </c>
      <c r="E14666" t="s">
        <v>52923</v>
      </c>
    </row>
    <row r="14667" spans="1:5" x14ac:dyDescent="0.3">
      <c r="A14667" t="s">
        <v>52924</v>
      </c>
      <c r="B14667" t="s">
        <v>52925</v>
      </c>
      <c r="C14667" t="s">
        <v>33785</v>
      </c>
      <c r="E14667" t="s">
        <v>52926</v>
      </c>
    </row>
    <row r="14668" spans="1:5" x14ac:dyDescent="0.3">
      <c r="A14668" t="s">
        <v>52927</v>
      </c>
      <c r="B14668" t="s">
        <v>52925</v>
      </c>
      <c r="C14668" t="s">
        <v>52928</v>
      </c>
      <c r="E14668" t="s">
        <v>52929</v>
      </c>
    </row>
    <row r="14669" spans="1:5" x14ac:dyDescent="0.3">
      <c r="A14669" t="s">
        <v>52930</v>
      </c>
      <c r="B14669" t="s">
        <v>52922</v>
      </c>
      <c r="C14669" t="s">
        <v>13934</v>
      </c>
      <c r="E14669" t="s">
        <v>52931</v>
      </c>
    </row>
    <row r="14670" spans="1:5" x14ac:dyDescent="0.3">
      <c r="A14670" t="s">
        <v>52932</v>
      </c>
      <c r="B14670" t="s">
        <v>52933</v>
      </c>
      <c r="C14670" t="s">
        <v>29487</v>
      </c>
      <c r="E14670" t="s">
        <v>29487</v>
      </c>
    </row>
    <row r="14671" spans="1:5" x14ac:dyDescent="0.3">
      <c r="A14671" t="s">
        <v>52934</v>
      </c>
      <c r="B14671" t="s">
        <v>52935</v>
      </c>
      <c r="C14671" t="s">
        <v>52936</v>
      </c>
      <c r="E14671" t="s">
        <v>52937</v>
      </c>
    </row>
    <row r="14672" spans="1:5" x14ac:dyDescent="0.3">
      <c r="A14672" t="s">
        <v>52938</v>
      </c>
      <c r="B14672" t="s">
        <v>52939</v>
      </c>
      <c r="C14672" t="s">
        <v>52940</v>
      </c>
      <c r="E14672" t="s">
        <v>52941</v>
      </c>
    </row>
    <row r="14673" spans="1:5" x14ac:dyDescent="0.3">
      <c r="A14673" t="s">
        <v>52942</v>
      </c>
      <c r="B14673" t="s">
        <v>52943</v>
      </c>
      <c r="C14673" t="s">
        <v>52944</v>
      </c>
      <c r="E14673" t="s">
        <v>52945</v>
      </c>
    </row>
    <row r="14674" spans="1:5" x14ac:dyDescent="0.3">
      <c r="A14674" t="s">
        <v>52946</v>
      </c>
      <c r="B14674" t="s">
        <v>52947</v>
      </c>
      <c r="C14674" t="s">
        <v>5707</v>
      </c>
      <c r="E14674" t="s">
        <v>52948</v>
      </c>
    </row>
    <row r="14675" spans="1:5" x14ac:dyDescent="0.3">
      <c r="A14675" t="s">
        <v>52949</v>
      </c>
      <c r="B14675" t="s">
        <v>52950</v>
      </c>
      <c r="C14675" t="s">
        <v>15391</v>
      </c>
      <c r="E14675" t="s">
        <v>52951</v>
      </c>
    </row>
    <row r="14676" spans="1:5" x14ac:dyDescent="0.3">
      <c r="A14676" t="s">
        <v>52952</v>
      </c>
      <c r="B14676" t="s">
        <v>52950</v>
      </c>
      <c r="C14676" t="s">
        <v>52953</v>
      </c>
      <c r="E14676" t="s">
        <v>52954</v>
      </c>
    </row>
    <row r="14677" spans="1:5" x14ac:dyDescent="0.3">
      <c r="A14677" t="s">
        <v>52955</v>
      </c>
      <c r="B14677" t="s">
        <v>52956</v>
      </c>
      <c r="C14677" t="s">
        <v>52957</v>
      </c>
      <c r="E14677" t="s">
        <v>52958</v>
      </c>
    </row>
    <row r="14678" spans="1:5" x14ac:dyDescent="0.3">
      <c r="A14678" t="s">
        <v>52959</v>
      </c>
      <c r="B14678" t="s">
        <v>52960</v>
      </c>
      <c r="C14678" t="s">
        <v>52961</v>
      </c>
      <c r="E14678" t="s">
        <v>52962</v>
      </c>
    </row>
    <row r="14679" spans="1:5" x14ac:dyDescent="0.3">
      <c r="A14679" t="s">
        <v>52963</v>
      </c>
      <c r="B14679" t="s">
        <v>52964</v>
      </c>
      <c r="C14679" t="s">
        <v>16063</v>
      </c>
      <c r="E14679" t="s">
        <v>52965</v>
      </c>
    </row>
    <row r="14680" spans="1:5" x14ac:dyDescent="0.3">
      <c r="A14680" t="s">
        <v>52966</v>
      </c>
      <c r="B14680" t="s">
        <v>52964</v>
      </c>
      <c r="C14680" t="s">
        <v>38388</v>
      </c>
      <c r="E14680" t="s">
        <v>52967</v>
      </c>
    </row>
    <row r="14681" spans="1:5" x14ac:dyDescent="0.3">
      <c r="A14681" t="s">
        <v>52968</v>
      </c>
      <c r="B14681" t="s">
        <v>52969</v>
      </c>
      <c r="C14681" t="s">
        <v>52970</v>
      </c>
      <c r="E14681" t="s">
        <v>52971</v>
      </c>
    </row>
    <row r="14682" spans="1:5" x14ac:dyDescent="0.3">
      <c r="A14682" t="s">
        <v>52972</v>
      </c>
      <c r="B14682" t="s">
        <v>52973</v>
      </c>
      <c r="C14682" t="s">
        <v>52970</v>
      </c>
      <c r="E14682" t="s">
        <v>52974</v>
      </c>
    </row>
    <row r="14683" spans="1:5" x14ac:dyDescent="0.3">
      <c r="A14683" t="s">
        <v>52975</v>
      </c>
      <c r="B14683" t="s">
        <v>52976</v>
      </c>
      <c r="C14683" t="s">
        <v>414</v>
      </c>
      <c r="E14683" t="s">
        <v>52977</v>
      </c>
    </row>
    <row r="14684" spans="1:5" x14ac:dyDescent="0.3">
      <c r="A14684" t="s">
        <v>52978</v>
      </c>
      <c r="B14684" t="s">
        <v>52979</v>
      </c>
      <c r="C14684" t="s">
        <v>8967</v>
      </c>
      <c r="E14684" t="s">
        <v>52980</v>
      </c>
    </row>
    <row r="14685" spans="1:5" x14ac:dyDescent="0.3">
      <c r="A14685" t="s">
        <v>52981</v>
      </c>
      <c r="B14685" t="s">
        <v>52982</v>
      </c>
      <c r="C14685" t="s">
        <v>18263</v>
      </c>
      <c r="E14685" t="s">
        <v>52983</v>
      </c>
    </row>
    <row r="14686" spans="1:5" x14ac:dyDescent="0.3">
      <c r="A14686" t="s">
        <v>52984</v>
      </c>
      <c r="B14686" t="s">
        <v>52985</v>
      </c>
      <c r="C14686" t="s">
        <v>16945</v>
      </c>
      <c r="E14686" t="s">
        <v>52986</v>
      </c>
    </row>
    <row r="14687" spans="1:5" x14ac:dyDescent="0.3">
      <c r="A14687" t="s">
        <v>52987</v>
      </c>
      <c r="B14687" t="s">
        <v>52988</v>
      </c>
      <c r="C14687" t="s">
        <v>7449</v>
      </c>
      <c r="E14687" t="s">
        <v>52989</v>
      </c>
    </row>
    <row r="14688" spans="1:5" x14ac:dyDescent="0.3">
      <c r="A14688" t="s">
        <v>52990</v>
      </c>
      <c r="B14688" t="s">
        <v>52988</v>
      </c>
      <c r="C14688" t="s">
        <v>19199</v>
      </c>
      <c r="E14688" t="s">
        <v>52991</v>
      </c>
    </row>
    <row r="14689" spans="1:5" x14ac:dyDescent="0.3">
      <c r="A14689" t="s">
        <v>52992</v>
      </c>
      <c r="B14689" t="s">
        <v>52988</v>
      </c>
      <c r="C14689" t="s">
        <v>4807</v>
      </c>
      <c r="E14689" t="s">
        <v>52993</v>
      </c>
    </row>
    <row r="14690" spans="1:5" x14ac:dyDescent="0.3">
      <c r="A14690" t="s">
        <v>52994</v>
      </c>
      <c r="B14690" t="s">
        <v>52995</v>
      </c>
      <c r="C14690" t="s">
        <v>46543</v>
      </c>
      <c r="E14690" t="s">
        <v>46543</v>
      </c>
    </row>
    <row r="14691" spans="1:5" x14ac:dyDescent="0.3">
      <c r="A14691" t="s">
        <v>52996</v>
      </c>
      <c r="B14691" t="s">
        <v>52988</v>
      </c>
      <c r="C14691" t="s">
        <v>31559</v>
      </c>
      <c r="E14691" t="s">
        <v>52997</v>
      </c>
    </row>
    <row r="14692" spans="1:5" x14ac:dyDescent="0.3">
      <c r="A14692" t="s">
        <v>52998</v>
      </c>
      <c r="B14692" t="s">
        <v>52999</v>
      </c>
      <c r="C14692" t="s">
        <v>53000</v>
      </c>
      <c r="E14692" t="s">
        <v>53001</v>
      </c>
    </row>
    <row r="14693" spans="1:5" x14ac:dyDescent="0.3">
      <c r="A14693" t="s">
        <v>53002</v>
      </c>
      <c r="B14693" t="s">
        <v>52999</v>
      </c>
      <c r="C14693" t="s">
        <v>24937</v>
      </c>
      <c r="E14693" t="s">
        <v>53003</v>
      </c>
    </row>
    <row r="14694" spans="1:5" x14ac:dyDescent="0.3">
      <c r="A14694" t="s">
        <v>53004</v>
      </c>
      <c r="B14694" t="s">
        <v>53005</v>
      </c>
      <c r="C14694" t="s">
        <v>12274</v>
      </c>
      <c r="E14694" t="s">
        <v>53006</v>
      </c>
    </row>
    <row r="14695" spans="1:5" x14ac:dyDescent="0.3">
      <c r="A14695" t="s">
        <v>53007</v>
      </c>
      <c r="B14695" t="s">
        <v>53008</v>
      </c>
      <c r="C14695" t="s">
        <v>5864</v>
      </c>
      <c r="E14695" t="s">
        <v>53009</v>
      </c>
    </row>
    <row r="14696" spans="1:5" x14ac:dyDescent="0.3">
      <c r="A14696" t="s">
        <v>53010</v>
      </c>
      <c r="B14696" t="s">
        <v>53011</v>
      </c>
      <c r="C14696" t="s">
        <v>53012</v>
      </c>
      <c r="E14696" t="s">
        <v>53013</v>
      </c>
    </row>
    <row r="14697" spans="1:5" x14ac:dyDescent="0.3">
      <c r="A14697" t="s">
        <v>53014</v>
      </c>
      <c r="B14697" t="s">
        <v>53015</v>
      </c>
      <c r="C14697" t="s">
        <v>53016</v>
      </c>
      <c r="E14697" t="s">
        <v>53017</v>
      </c>
    </row>
    <row r="14698" spans="1:5" x14ac:dyDescent="0.3">
      <c r="A14698" t="s">
        <v>53018</v>
      </c>
      <c r="B14698" t="s">
        <v>53019</v>
      </c>
      <c r="C14698" t="s">
        <v>3090</v>
      </c>
      <c r="E14698" t="s">
        <v>53020</v>
      </c>
    </row>
    <row r="14699" spans="1:5" x14ac:dyDescent="0.3">
      <c r="A14699" t="s">
        <v>53021</v>
      </c>
      <c r="B14699" t="s">
        <v>53022</v>
      </c>
      <c r="C14699" t="s">
        <v>53023</v>
      </c>
      <c r="E14699" t="s">
        <v>53024</v>
      </c>
    </row>
    <row r="14700" spans="1:5" x14ac:dyDescent="0.3">
      <c r="A14700" t="s">
        <v>53025</v>
      </c>
      <c r="B14700" t="s">
        <v>53026</v>
      </c>
      <c r="C14700" t="s">
        <v>31731</v>
      </c>
      <c r="E14700" t="s">
        <v>53027</v>
      </c>
    </row>
    <row r="14701" spans="1:5" x14ac:dyDescent="0.3">
      <c r="A14701" t="s">
        <v>53028</v>
      </c>
      <c r="B14701" t="s">
        <v>53029</v>
      </c>
      <c r="C14701" t="s">
        <v>53030</v>
      </c>
      <c r="E14701" t="s">
        <v>53031</v>
      </c>
    </row>
    <row r="14702" spans="1:5" x14ac:dyDescent="0.3">
      <c r="A14702" t="s">
        <v>53032</v>
      </c>
      <c r="B14702" t="s">
        <v>53033</v>
      </c>
      <c r="C14702" t="s">
        <v>53034</v>
      </c>
      <c r="E14702" t="s">
        <v>53035</v>
      </c>
    </row>
    <row r="14703" spans="1:5" x14ac:dyDescent="0.3">
      <c r="A14703" t="s">
        <v>53036</v>
      </c>
      <c r="B14703" t="s">
        <v>53037</v>
      </c>
      <c r="C14703" t="s">
        <v>53038</v>
      </c>
      <c r="E14703" t="s">
        <v>53039</v>
      </c>
    </row>
    <row r="14704" spans="1:5" x14ac:dyDescent="0.3">
      <c r="A14704" t="s">
        <v>53040</v>
      </c>
      <c r="B14704" t="s">
        <v>53041</v>
      </c>
      <c r="C14704" t="s">
        <v>1400</v>
      </c>
      <c r="E14704" t="s">
        <v>1400</v>
      </c>
    </row>
    <row r="14705" spans="1:5" x14ac:dyDescent="0.3">
      <c r="A14705" t="s">
        <v>53042</v>
      </c>
      <c r="B14705" t="s">
        <v>53043</v>
      </c>
      <c r="C14705" t="s">
        <v>53044</v>
      </c>
      <c r="E14705" t="s">
        <v>53045</v>
      </c>
    </row>
    <row r="14706" spans="1:5" x14ac:dyDescent="0.3">
      <c r="A14706" t="s">
        <v>53046</v>
      </c>
      <c r="B14706" t="s">
        <v>53047</v>
      </c>
      <c r="C14706" t="s">
        <v>53048</v>
      </c>
      <c r="E14706" t="s">
        <v>53049</v>
      </c>
    </row>
    <row r="14707" spans="1:5" x14ac:dyDescent="0.3">
      <c r="A14707" t="s">
        <v>53050</v>
      </c>
      <c r="B14707" t="s">
        <v>53047</v>
      </c>
      <c r="C14707" t="s">
        <v>53048</v>
      </c>
      <c r="E14707" t="s">
        <v>53051</v>
      </c>
    </row>
    <row r="14708" spans="1:5" x14ac:dyDescent="0.3">
      <c r="A14708" t="s">
        <v>53052</v>
      </c>
      <c r="B14708" t="s">
        <v>53047</v>
      </c>
      <c r="C14708" t="s">
        <v>53048</v>
      </c>
      <c r="E14708" t="s">
        <v>53053</v>
      </c>
    </row>
    <row r="14709" spans="1:5" x14ac:dyDescent="0.3">
      <c r="A14709" t="s">
        <v>53054</v>
      </c>
      <c r="B14709" t="s">
        <v>53047</v>
      </c>
      <c r="C14709" t="s">
        <v>53055</v>
      </c>
      <c r="E14709" t="s">
        <v>53056</v>
      </c>
    </row>
    <row r="14710" spans="1:5" x14ac:dyDescent="0.3">
      <c r="A14710" t="s">
        <v>53057</v>
      </c>
      <c r="B14710" t="s">
        <v>53058</v>
      </c>
      <c r="C14710" t="s">
        <v>36283</v>
      </c>
      <c r="E14710" t="s">
        <v>53059</v>
      </c>
    </row>
    <row r="14711" spans="1:5" x14ac:dyDescent="0.3">
      <c r="A14711" t="s">
        <v>53060</v>
      </c>
      <c r="B14711" t="s">
        <v>53061</v>
      </c>
      <c r="C14711" t="s">
        <v>53062</v>
      </c>
      <c r="E14711" t="s">
        <v>53063</v>
      </c>
    </row>
    <row r="14712" spans="1:5" x14ac:dyDescent="0.3">
      <c r="A14712" t="s">
        <v>53064</v>
      </c>
      <c r="B14712" t="s">
        <v>53061</v>
      </c>
      <c r="C14712" t="s">
        <v>53065</v>
      </c>
      <c r="E14712" t="s">
        <v>53066</v>
      </c>
    </row>
    <row r="14713" spans="1:5" x14ac:dyDescent="0.3">
      <c r="A14713" t="s">
        <v>53067</v>
      </c>
      <c r="B14713" t="s">
        <v>53061</v>
      </c>
      <c r="C14713" t="s">
        <v>53068</v>
      </c>
      <c r="E14713" t="s">
        <v>53069</v>
      </c>
    </row>
    <row r="14714" spans="1:5" x14ac:dyDescent="0.3">
      <c r="A14714" t="s">
        <v>53070</v>
      </c>
      <c r="B14714" t="s">
        <v>53071</v>
      </c>
      <c r="C14714" t="s">
        <v>53072</v>
      </c>
      <c r="E14714" t="s">
        <v>53073</v>
      </c>
    </row>
    <row r="14715" spans="1:5" x14ac:dyDescent="0.3">
      <c r="A14715" t="s">
        <v>53074</v>
      </c>
      <c r="B14715" t="s">
        <v>53075</v>
      </c>
      <c r="C14715" t="s">
        <v>53076</v>
      </c>
      <c r="E14715" t="s">
        <v>53077</v>
      </c>
    </row>
    <row r="14716" spans="1:5" x14ac:dyDescent="0.3">
      <c r="A14716" t="s">
        <v>53078</v>
      </c>
      <c r="B14716" t="s">
        <v>53079</v>
      </c>
      <c r="C14716" t="s">
        <v>53080</v>
      </c>
      <c r="E14716" t="s">
        <v>53081</v>
      </c>
    </row>
    <row r="14717" spans="1:5" x14ac:dyDescent="0.3">
      <c r="A14717" t="s">
        <v>53082</v>
      </c>
      <c r="B14717" t="s">
        <v>53083</v>
      </c>
      <c r="C14717" t="s">
        <v>11087</v>
      </c>
      <c r="E14717" t="s">
        <v>53084</v>
      </c>
    </row>
    <row r="14718" spans="1:5" x14ac:dyDescent="0.3">
      <c r="A14718" t="s">
        <v>53085</v>
      </c>
      <c r="B14718" t="s">
        <v>53086</v>
      </c>
      <c r="C14718" t="s">
        <v>53087</v>
      </c>
      <c r="E14718" t="s">
        <v>53088</v>
      </c>
    </row>
    <row r="14719" spans="1:5" x14ac:dyDescent="0.3">
      <c r="A14719" t="s">
        <v>53089</v>
      </c>
      <c r="B14719" t="s">
        <v>53090</v>
      </c>
      <c r="C14719" t="s">
        <v>37279</v>
      </c>
      <c r="E14719" t="s">
        <v>53091</v>
      </c>
    </row>
    <row r="14720" spans="1:5" x14ac:dyDescent="0.3">
      <c r="A14720" t="s">
        <v>53092</v>
      </c>
      <c r="B14720" t="s">
        <v>53093</v>
      </c>
      <c r="C14720" t="s">
        <v>21026</v>
      </c>
      <c r="E14720" t="s">
        <v>21026</v>
      </c>
    </row>
    <row r="14721" spans="1:5" x14ac:dyDescent="0.3">
      <c r="A14721" t="s">
        <v>53094</v>
      </c>
      <c r="B14721" t="s">
        <v>53095</v>
      </c>
      <c r="C14721" t="s">
        <v>4960</v>
      </c>
      <c r="E14721" t="s">
        <v>53096</v>
      </c>
    </row>
    <row r="14722" spans="1:5" x14ac:dyDescent="0.3">
      <c r="A14722" t="s">
        <v>53097</v>
      </c>
      <c r="B14722" t="s">
        <v>53098</v>
      </c>
      <c r="C14722" t="s">
        <v>16955</v>
      </c>
      <c r="E14722" t="s">
        <v>53099</v>
      </c>
    </row>
    <row r="14723" spans="1:5" x14ac:dyDescent="0.3">
      <c r="A14723" t="s">
        <v>53100</v>
      </c>
      <c r="B14723" t="s">
        <v>53101</v>
      </c>
      <c r="C14723" t="s">
        <v>5078</v>
      </c>
      <c r="E14723" t="s">
        <v>5078</v>
      </c>
    </row>
    <row r="14724" spans="1:5" x14ac:dyDescent="0.3">
      <c r="A14724" t="s">
        <v>53102</v>
      </c>
      <c r="B14724" t="s">
        <v>53103</v>
      </c>
      <c r="C14724" t="s">
        <v>53104</v>
      </c>
      <c r="E14724" t="s">
        <v>53105</v>
      </c>
    </row>
    <row r="14725" spans="1:5" x14ac:dyDescent="0.3">
      <c r="A14725" t="s">
        <v>53106</v>
      </c>
      <c r="B14725" t="s">
        <v>53107</v>
      </c>
      <c r="C14725" t="s">
        <v>53108</v>
      </c>
      <c r="E14725" t="s">
        <v>53109</v>
      </c>
    </row>
    <row r="14726" spans="1:5" x14ac:dyDescent="0.3">
      <c r="A14726" t="s">
        <v>53110</v>
      </c>
      <c r="B14726" t="s">
        <v>53107</v>
      </c>
      <c r="C14726" t="s">
        <v>53111</v>
      </c>
      <c r="E14726" t="s">
        <v>53112</v>
      </c>
    </row>
    <row r="14727" spans="1:5" x14ac:dyDescent="0.3">
      <c r="A14727" t="s">
        <v>53113</v>
      </c>
      <c r="B14727" t="s">
        <v>53107</v>
      </c>
      <c r="C14727" t="s">
        <v>53114</v>
      </c>
      <c r="E14727" t="s">
        <v>53115</v>
      </c>
    </row>
    <row r="14728" spans="1:5" x14ac:dyDescent="0.3">
      <c r="A14728" t="s">
        <v>53116</v>
      </c>
      <c r="B14728" t="s">
        <v>53107</v>
      </c>
      <c r="C14728" t="s">
        <v>53117</v>
      </c>
      <c r="E14728" t="s">
        <v>53118</v>
      </c>
    </row>
    <row r="14729" spans="1:5" x14ac:dyDescent="0.3">
      <c r="A14729" t="s">
        <v>53119</v>
      </c>
      <c r="B14729" t="s">
        <v>53120</v>
      </c>
      <c r="C14729" t="s">
        <v>42784</v>
      </c>
      <c r="E14729" t="s">
        <v>53121</v>
      </c>
    </row>
    <row r="14730" spans="1:5" x14ac:dyDescent="0.3">
      <c r="A14730" t="s">
        <v>53122</v>
      </c>
      <c r="B14730" t="s">
        <v>53123</v>
      </c>
      <c r="C14730" t="s">
        <v>53124</v>
      </c>
      <c r="E14730" t="s">
        <v>53125</v>
      </c>
    </row>
    <row r="14731" spans="1:5" x14ac:dyDescent="0.3">
      <c r="A14731" t="s">
        <v>53126</v>
      </c>
      <c r="B14731" t="s">
        <v>53123</v>
      </c>
      <c r="C14731" t="s">
        <v>53124</v>
      </c>
      <c r="E14731" t="s">
        <v>53127</v>
      </c>
    </row>
    <row r="14732" spans="1:5" x14ac:dyDescent="0.3">
      <c r="A14732" t="s">
        <v>53128</v>
      </c>
      <c r="B14732" t="s">
        <v>53129</v>
      </c>
      <c r="C14732" t="s">
        <v>19349</v>
      </c>
      <c r="E14732" t="s">
        <v>53130</v>
      </c>
    </row>
    <row r="14733" spans="1:5" x14ac:dyDescent="0.3">
      <c r="A14733" t="s">
        <v>53131</v>
      </c>
      <c r="B14733" t="s">
        <v>53132</v>
      </c>
      <c r="C14733" t="s">
        <v>1381</v>
      </c>
      <c r="E14733" t="s">
        <v>53133</v>
      </c>
    </row>
    <row r="14734" spans="1:5" x14ac:dyDescent="0.3">
      <c r="A14734" t="s">
        <v>53134</v>
      </c>
      <c r="B14734" t="s">
        <v>53135</v>
      </c>
      <c r="C14734" t="s">
        <v>53136</v>
      </c>
      <c r="E14734" t="s">
        <v>53137</v>
      </c>
    </row>
    <row r="14735" spans="1:5" x14ac:dyDescent="0.3">
      <c r="A14735" t="s">
        <v>53138</v>
      </c>
      <c r="B14735" t="s">
        <v>53139</v>
      </c>
      <c r="C14735" t="s">
        <v>53140</v>
      </c>
      <c r="E14735" t="s">
        <v>53141</v>
      </c>
    </row>
    <row r="14736" spans="1:5" x14ac:dyDescent="0.3">
      <c r="A14736" t="s">
        <v>53142</v>
      </c>
      <c r="B14736" t="s">
        <v>53143</v>
      </c>
      <c r="C14736" t="s">
        <v>24769</v>
      </c>
      <c r="E14736" t="s">
        <v>53144</v>
      </c>
    </row>
    <row r="14737" spans="1:5" x14ac:dyDescent="0.3">
      <c r="A14737" t="s">
        <v>53145</v>
      </c>
      <c r="B14737" t="s">
        <v>53146</v>
      </c>
      <c r="C14737" t="s">
        <v>53147</v>
      </c>
      <c r="E14737" t="s">
        <v>53148</v>
      </c>
    </row>
    <row r="14738" spans="1:5" x14ac:dyDescent="0.3">
      <c r="A14738" t="s">
        <v>53149</v>
      </c>
      <c r="B14738" t="s">
        <v>53150</v>
      </c>
      <c r="C14738" t="s">
        <v>2453</v>
      </c>
      <c r="E14738" t="s">
        <v>2453</v>
      </c>
    </row>
    <row r="14739" spans="1:5" x14ac:dyDescent="0.3">
      <c r="A14739" t="s">
        <v>53151</v>
      </c>
      <c r="B14739" t="s">
        <v>53152</v>
      </c>
      <c r="C14739" t="s">
        <v>20047</v>
      </c>
      <c r="E14739" t="s">
        <v>53153</v>
      </c>
    </row>
    <row r="14740" spans="1:5" x14ac:dyDescent="0.3">
      <c r="A14740" t="s">
        <v>53154</v>
      </c>
      <c r="B14740" t="s">
        <v>53155</v>
      </c>
      <c r="C14740" t="s">
        <v>19737</v>
      </c>
      <c r="E14740" t="s">
        <v>53156</v>
      </c>
    </row>
    <row r="14741" spans="1:5" x14ac:dyDescent="0.3">
      <c r="A14741" t="s">
        <v>53157</v>
      </c>
      <c r="B14741" t="s">
        <v>53158</v>
      </c>
      <c r="C14741" t="s">
        <v>53159</v>
      </c>
      <c r="E14741" t="s">
        <v>53160</v>
      </c>
    </row>
    <row r="14742" spans="1:5" x14ac:dyDescent="0.3">
      <c r="A14742" t="s">
        <v>53161</v>
      </c>
      <c r="B14742" t="s">
        <v>53162</v>
      </c>
      <c r="C14742" t="s">
        <v>24140</v>
      </c>
      <c r="E14742" t="s">
        <v>53163</v>
      </c>
    </row>
    <row r="14743" spans="1:5" x14ac:dyDescent="0.3">
      <c r="A14743" t="s">
        <v>53164</v>
      </c>
      <c r="B14743" t="s">
        <v>53165</v>
      </c>
      <c r="C14743" t="s">
        <v>24145</v>
      </c>
      <c r="E14743" t="s">
        <v>24145</v>
      </c>
    </row>
    <row r="14744" spans="1:5" x14ac:dyDescent="0.3">
      <c r="A14744" t="s">
        <v>53166</v>
      </c>
      <c r="B14744" t="s">
        <v>53167</v>
      </c>
      <c r="C14744" t="s">
        <v>53168</v>
      </c>
      <c r="E14744" t="s">
        <v>53169</v>
      </c>
    </row>
    <row r="14745" spans="1:5" x14ac:dyDescent="0.3">
      <c r="A14745" t="s">
        <v>53170</v>
      </c>
      <c r="B14745" t="s">
        <v>53171</v>
      </c>
      <c r="C14745" t="s">
        <v>23016</v>
      </c>
      <c r="E14745" t="s">
        <v>53172</v>
      </c>
    </row>
    <row r="14746" spans="1:5" x14ac:dyDescent="0.3">
      <c r="A14746" t="s">
        <v>53173</v>
      </c>
      <c r="B14746" t="s">
        <v>53174</v>
      </c>
      <c r="C14746" t="s">
        <v>5383</v>
      </c>
      <c r="E14746" t="s">
        <v>53175</v>
      </c>
    </row>
    <row r="14747" spans="1:5" x14ac:dyDescent="0.3">
      <c r="A14747" t="s">
        <v>53176</v>
      </c>
      <c r="B14747" t="s">
        <v>53177</v>
      </c>
      <c r="C14747" t="s">
        <v>5383</v>
      </c>
      <c r="E14747" t="s">
        <v>53178</v>
      </c>
    </row>
    <row r="14748" spans="1:5" x14ac:dyDescent="0.3">
      <c r="A14748" t="s">
        <v>53179</v>
      </c>
      <c r="B14748" t="s">
        <v>53180</v>
      </c>
      <c r="C14748" t="s">
        <v>27830</v>
      </c>
      <c r="E14748" t="s">
        <v>53181</v>
      </c>
    </row>
    <row r="14749" spans="1:5" x14ac:dyDescent="0.3">
      <c r="A14749" t="s">
        <v>53182</v>
      </c>
      <c r="B14749" t="s">
        <v>53180</v>
      </c>
      <c r="C14749" t="s">
        <v>9066</v>
      </c>
      <c r="E14749" t="s">
        <v>53183</v>
      </c>
    </row>
    <row r="14750" spans="1:5" x14ac:dyDescent="0.3">
      <c r="A14750" t="s">
        <v>53184</v>
      </c>
      <c r="B14750" t="s">
        <v>53185</v>
      </c>
      <c r="C14750" t="s">
        <v>53186</v>
      </c>
      <c r="E14750" t="s">
        <v>53187</v>
      </c>
    </row>
    <row r="14751" spans="1:5" x14ac:dyDescent="0.3">
      <c r="A14751" t="s">
        <v>53188</v>
      </c>
      <c r="B14751" t="s">
        <v>53189</v>
      </c>
      <c r="C14751" t="s">
        <v>53190</v>
      </c>
      <c r="E14751" t="s">
        <v>53191</v>
      </c>
    </row>
    <row r="14752" spans="1:5" x14ac:dyDescent="0.3">
      <c r="A14752" t="s">
        <v>53192</v>
      </c>
      <c r="B14752" t="s">
        <v>53189</v>
      </c>
      <c r="C14752" t="s">
        <v>13861</v>
      </c>
      <c r="E14752" t="s">
        <v>53193</v>
      </c>
    </row>
    <row r="14753" spans="1:5" x14ac:dyDescent="0.3">
      <c r="A14753" t="s">
        <v>53194</v>
      </c>
      <c r="B14753" t="s">
        <v>53195</v>
      </c>
      <c r="C14753" t="s">
        <v>53196</v>
      </c>
      <c r="E14753" t="s">
        <v>53197</v>
      </c>
    </row>
    <row r="14754" spans="1:5" x14ac:dyDescent="0.3">
      <c r="A14754" t="s">
        <v>53198</v>
      </c>
      <c r="B14754" t="s">
        <v>53199</v>
      </c>
      <c r="C14754" t="s">
        <v>15090</v>
      </c>
      <c r="E14754" t="s">
        <v>53200</v>
      </c>
    </row>
    <row r="14755" spans="1:5" x14ac:dyDescent="0.3">
      <c r="A14755" t="s">
        <v>53201</v>
      </c>
      <c r="B14755" t="s">
        <v>53202</v>
      </c>
      <c r="C14755" t="s">
        <v>15090</v>
      </c>
      <c r="E14755" t="s">
        <v>53203</v>
      </c>
    </row>
    <row r="14756" spans="1:5" x14ac:dyDescent="0.3">
      <c r="A14756" t="s">
        <v>53204</v>
      </c>
      <c r="B14756" t="s">
        <v>53205</v>
      </c>
      <c r="C14756" t="s">
        <v>53206</v>
      </c>
      <c r="E14756" t="s">
        <v>53207</v>
      </c>
    </row>
    <row r="14757" spans="1:5" x14ac:dyDescent="0.3">
      <c r="A14757" t="s">
        <v>53208</v>
      </c>
      <c r="B14757" t="s">
        <v>53209</v>
      </c>
      <c r="C14757" t="s">
        <v>53210</v>
      </c>
      <c r="E14757" t="s">
        <v>53211</v>
      </c>
    </row>
    <row r="14758" spans="1:5" x14ac:dyDescent="0.3">
      <c r="A14758" t="s">
        <v>53212</v>
      </c>
      <c r="B14758" t="s">
        <v>53213</v>
      </c>
      <c r="C14758" t="s">
        <v>25162</v>
      </c>
      <c r="E14758" t="s">
        <v>53214</v>
      </c>
    </row>
    <row r="14759" spans="1:5" x14ac:dyDescent="0.3">
      <c r="A14759" t="s">
        <v>53215</v>
      </c>
      <c r="B14759" t="s">
        <v>53216</v>
      </c>
      <c r="C14759" t="s">
        <v>24966</v>
      </c>
      <c r="E14759" t="s">
        <v>53217</v>
      </c>
    </row>
    <row r="14760" spans="1:5" x14ac:dyDescent="0.3">
      <c r="A14760" t="s">
        <v>53218</v>
      </c>
      <c r="B14760" t="s">
        <v>53219</v>
      </c>
      <c r="C14760" t="s">
        <v>25411</v>
      </c>
      <c r="E14760" t="s">
        <v>53220</v>
      </c>
    </row>
    <row r="14761" spans="1:5" x14ac:dyDescent="0.3">
      <c r="A14761" t="s">
        <v>53221</v>
      </c>
      <c r="B14761" t="s">
        <v>53222</v>
      </c>
      <c r="C14761" t="s">
        <v>13819</v>
      </c>
      <c r="E14761" t="s">
        <v>53223</v>
      </c>
    </row>
    <row r="14762" spans="1:5" x14ac:dyDescent="0.3">
      <c r="A14762" t="s">
        <v>53224</v>
      </c>
      <c r="B14762" t="s">
        <v>53225</v>
      </c>
      <c r="C14762" t="s">
        <v>21494</v>
      </c>
      <c r="E14762" t="s">
        <v>21494</v>
      </c>
    </row>
    <row r="14763" spans="1:5" x14ac:dyDescent="0.3">
      <c r="A14763" t="s">
        <v>53226</v>
      </c>
      <c r="B14763" t="s">
        <v>53227</v>
      </c>
      <c r="C14763" t="s">
        <v>15391</v>
      </c>
      <c r="E14763" t="s">
        <v>53228</v>
      </c>
    </row>
    <row r="14764" spans="1:5" x14ac:dyDescent="0.3">
      <c r="A14764" t="s">
        <v>53229</v>
      </c>
      <c r="B14764" t="s">
        <v>53230</v>
      </c>
      <c r="C14764" t="s">
        <v>53231</v>
      </c>
      <c r="E14764" t="s">
        <v>53232</v>
      </c>
    </row>
    <row r="14765" spans="1:5" x14ac:dyDescent="0.3">
      <c r="A14765" t="s">
        <v>53233</v>
      </c>
      <c r="B14765" t="s">
        <v>53234</v>
      </c>
      <c r="C14765" t="s">
        <v>11042</v>
      </c>
      <c r="E14765" t="s">
        <v>53235</v>
      </c>
    </row>
    <row r="14766" spans="1:5" x14ac:dyDescent="0.3">
      <c r="A14766" t="s">
        <v>53236</v>
      </c>
      <c r="B14766" t="s">
        <v>53237</v>
      </c>
      <c r="C14766" t="s">
        <v>15276</v>
      </c>
      <c r="E14766" t="s">
        <v>53238</v>
      </c>
    </row>
    <row r="14767" spans="1:5" x14ac:dyDescent="0.3">
      <c r="A14767" t="s">
        <v>53239</v>
      </c>
      <c r="B14767" t="s">
        <v>53240</v>
      </c>
      <c r="C14767" t="s">
        <v>15276</v>
      </c>
      <c r="E14767" t="s">
        <v>53241</v>
      </c>
    </row>
    <row r="14768" spans="1:5" x14ac:dyDescent="0.3">
      <c r="A14768" t="s">
        <v>53242</v>
      </c>
      <c r="B14768" t="s">
        <v>53243</v>
      </c>
      <c r="C14768" t="s">
        <v>53244</v>
      </c>
      <c r="E14768" t="s">
        <v>53245</v>
      </c>
    </row>
    <row r="14769" spans="1:5" x14ac:dyDescent="0.3">
      <c r="A14769" t="s">
        <v>53246</v>
      </c>
      <c r="B14769" t="s">
        <v>53247</v>
      </c>
      <c r="C14769" t="s">
        <v>53248</v>
      </c>
      <c r="E14769" t="s">
        <v>53249</v>
      </c>
    </row>
    <row r="14770" spans="1:5" x14ac:dyDescent="0.3">
      <c r="A14770" t="s">
        <v>53250</v>
      </c>
      <c r="B14770" t="s">
        <v>53251</v>
      </c>
      <c r="C14770" t="s">
        <v>53252</v>
      </c>
      <c r="E14770" t="s">
        <v>53253</v>
      </c>
    </row>
    <row r="14771" spans="1:5" x14ac:dyDescent="0.3">
      <c r="A14771" t="s">
        <v>53254</v>
      </c>
      <c r="B14771" t="s">
        <v>53255</v>
      </c>
      <c r="C14771" t="s">
        <v>9164</v>
      </c>
      <c r="E14771" t="s">
        <v>50950</v>
      </c>
    </row>
    <row r="14772" spans="1:5" x14ac:dyDescent="0.3">
      <c r="A14772" t="s">
        <v>53256</v>
      </c>
      <c r="B14772" t="s">
        <v>53257</v>
      </c>
      <c r="C14772" t="s">
        <v>53258</v>
      </c>
      <c r="E14772" t="s">
        <v>53259</v>
      </c>
    </row>
    <row r="14773" spans="1:5" x14ac:dyDescent="0.3">
      <c r="A14773" t="s">
        <v>53260</v>
      </c>
      <c r="B14773" t="s">
        <v>53261</v>
      </c>
      <c r="C14773" t="s">
        <v>53262</v>
      </c>
      <c r="E14773" t="s">
        <v>53263</v>
      </c>
    </row>
    <row r="14774" spans="1:5" x14ac:dyDescent="0.3">
      <c r="A14774" t="s">
        <v>53264</v>
      </c>
      <c r="B14774" t="s">
        <v>53265</v>
      </c>
      <c r="C14774" t="s">
        <v>5810</v>
      </c>
      <c r="E14774" t="s">
        <v>53266</v>
      </c>
    </row>
    <row r="14775" spans="1:5" x14ac:dyDescent="0.3">
      <c r="A14775" t="s">
        <v>53267</v>
      </c>
      <c r="B14775" t="s">
        <v>53268</v>
      </c>
      <c r="C14775" t="s">
        <v>53269</v>
      </c>
      <c r="E14775" t="s">
        <v>53270</v>
      </c>
    </row>
    <row r="14776" spans="1:5" x14ac:dyDescent="0.3">
      <c r="A14776" t="s">
        <v>53271</v>
      </c>
      <c r="B14776" t="s">
        <v>53272</v>
      </c>
      <c r="C14776" t="s">
        <v>53273</v>
      </c>
      <c r="E14776" t="s">
        <v>53274</v>
      </c>
    </row>
    <row r="14777" spans="1:5" x14ac:dyDescent="0.3">
      <c r="A14777" t="s">
        <v>53275</v>
      </c>
      <c r="B14777" t="s">
        <v>53276</v>
      </c>
      <c r="C14777" t="s">
        <v>53277</v>
      </c>
      <c r="E14777" t="s">
        <v>53278</v>
      </c>
    </row>
    <row r="14778" spans="1:5" x14ac:dyDescent="0.3">
      <c r="A14778" t="s">
        <v>53279</v>
      </c>
      <c r="B14778" t="s">
        <v>53280</v>
      </c>
      <c r="C14778" t="s">
        <v>12200</v>
      </c>
      <c r="E14778" t="s">
        <v>53281</v>
      </c>
    </row>
    <row r="14779" spans="1:5" x14ac:dyDescent="0.3">
      <c r="A14779" t="s">
        <v>53282</v>
      </c>
      <c r="B14779" t="s">
        <v>53280</v>
      </c>
      <c r="C14779" t="s">
        <v>53283</v>
      </c>
      <c r="E14779" t="s">
        <v>53284</v>
      </c>
    </row>
    <row r="14780" spans="1:5" x14ac:dyDescent="0.3">
      <c r="A14780" t="s">
        <v>53285</v>
      </c>
      <c r="B14780" t="s">
        <v>53280</v>
      </c>
      <c r="C14780" t="s">
        <v>12200</v>
      </c>
      <c r="E14780" t="s">
        <v>53286</v>
      </c>
    </row>
    <row r="14781" spans="1:5" x14ac:dyDescent="0.3">
      <c r="A14781" t="s">
        <v>53287</v>
      </c>
      <c r="B14781" t="s">
        <v>53288</v>
      </c>
      <c r="C14781" t="s">
        <v>53289</v>
      </c>
      <c r="E14781" t="s">
        <v>53290</v>
      </c>
    </row>
    <row r="14782" spans="1:5" x14ac:dyDescent="0.3">
      <c r="A14782" t="s">
        <v>53291</v>
      </c>
      <c r="B14782" t="s">
        <v>53292</v>
      </c>
      <c r="C14782" t="s">
        <v>17621</v>
      </c>
      <c r="E14782" t="s">
        <v>53293</v>
      </c>
    </row>
    <row r="14783" spans="1:5" x14ac:dyDescent="0.3">
      <c r="A14783" t="s">
        <v>53294</v>
      </c>
      <c r="B14783" t="s">
        <v>53295</v>
      </c>
      <c r="C14783" t="s">
        <v>30258</v>
      </c>
      <c r="E14783" t="s">
        <v>53296</v>
      </c>
    </row>
    <row r="14784" spans="1:5" x14ac:dyDescent="0.3">
      <c r="A14784" t="s">
        <v>53297</v>
      </c>
      <c r="B14784" t="s">
        <v>53298</v>
      </c>
      <c r="C14784" t="s">
        <v>12200</v>
      </c>
      <c r="E14784" t="s">
        <v>53299</v>
      </c>
    </row>
    <row r="14785" spans="1:5" x14ac:dyDescent="0.3">
      <c r="A14785" t="s">
        <v>53300</v>
      </c>
      <c r="B14785" t="s">
        <v>53301</v>
      </c>
      <c r="C14785" t="s">
        <v>12200</v>
      </c>
      <c r="E14785" t="s">
        <v>53302</v>
      </c>
    </row>
    <row r="14786" spans="1:5" x14ac:dyDescent="0.3">
      <c r="A14786" t="s">
        <v>53303</v>
      </c>
      <c r="B14786" t="s">
        <v>53304</v>
      </c>
      <c r="C14786" t="s">
        <v>12200</v>
      </c>
      <c r="E14786" t="s">
        <v>12200</v>
      </c>
    </row>
    <row r="14787" spans="1:5" x14ac:dyDescent="0.3">
      <c r="A14787" t="s">
        <v>53305</v>
      </c>
      <c r="B14787" t="s">
        <v>53306</v>
      </c>
      <c r="C14787" t="s">
        <v>24444</v>
      </c>
      <c r="E14787" t="s">
        <v>53307</v>
      </c>
    </row>
    <row r="14788" spans="1:5" x14ac:dyDescent="0.3">
      <c r="A14788" t="s">
        <v>53308</v>
      </c>
      <c r="B14788" t="s">
        <v>53309</v>
      </c>
      <c r="C14788" t="s">
        <v>14220</v>
      </c>
      <c r="E14788" t="s">
        <v>53310</v>
      </c>
    </row>
    <row r="14789" spans="1:5" x14ac:dyDescent="0.3">
      <c r="A14789" t="s">
        <v>53311</v>
      </c>
      <c r="B14789" t="s">
        <v>53312</v>
      </c>
      <c r="C14789" t="s">
        <v>53313</v>
      </c>
      <c r="E14789" t="s">
        <v>53314</v>
      </c>
    </row>
    <row r="14790" spans="1:5" x14ac:dyDescent="0.3">
      <c r="A14790" t="s">
        <v>53315</v>
      </c>
      <c r="B14790" t="s">
        <v>53316</v>
      </c>
      <c r="C14790" t="s">
        <v>8242</v>
      </c>
      <c r="E14790" t="s">
        <v>53317</v>
      </c>
    </row>
    <row r="14791" spans="1:5" x14ac:dyDescent="0.3">
      <c r="A14791" t="s">
        <v>53318</v>
      </c>
      <c r="B14791" t="s">
        <v>53316</v>
      </c>
      <c r="C14791" t="s">
        <v>40798</v>
      </c>
      <c r="E14791" t="s">
        <v>53319</v>
      </c>
    </row>
    <row r="14792" spans="1:5" x14ac:dyDescent="0.3">
      <c r="A14792" t="s">
        <v>53320</v>
      </c>
      <c r="B14792" t="s">
        <v>53321</v>
      </c>
      <c r="C14792" t="s">
        <v>12592</v>
      </c>
      <c r="E14792" t="s">
        <v>53322</v>
      </c>
    </row>
    <row r="14793" spans="1:5" x14ac:dyDescent="0.3">
      <c r="A14793" t="s">
        <v>53323</v>
      </c>
      <c r="B14793" t="s">
        <v>53324</v>
      </c>
      <c r="C14793" t="s">
        <v>14191</v>
      </c>
      <c r="E14793" t="s">
        <v>14191</v>
      </c>
    </row>
    <row r="14794" spans="1:5" x14ac:dyDescent="0.3">
      <c r="A14794" t="s">
        <v>53325</v>
      </c>
      <c r="B14794" t="s">
        <v>53326</v>
      </c>
      <c r="C14794" t="s">
        <v>31937</v>
      </c>
      <c r="E14794" t="s">
        <v>53327</v>
      </c>
    </row>
    <row r="14795" spans="1:5" x14ac:dyDescent="0.3">
      <c r="A14795" t="s">
        <v>53328</v>
      </c>
      <c r="B14795" t="s">
        <v>53329</v>
      </c>
      <c r="C14795" t="s">
        <v>14191</v>
      </c>
      <c r="E14795" t="s">
        <v>53330</v>
      </c>
    </row>
    <row r="14796" spans="1:5" x14ac:dyDescent="0.3">
      <c r="A14796" t="s">
        <v>53331</v>
      </c>
      <c r="B14796" t="s">
        <v>53332</v>
      </c>
      <c r="C14796" t="s">
        <v>53333</v>
      </c>
      <c r="E14796" t="s">
        <v>53334</v>
      </c>
    </row>
    <row r="14797" spans="1:5" x14ac:dyDescent="0.3">
      <c r="A14797" t="s">
        <v>53335</v>
      </c>
      <c r="B14797" t="s">
        <v>53336</v>
      </c>
      <c r="C14797" t="s">
        <v>28842</v>
      </c>
      <c r="E14797" t="s">
        <v>53337</v>
      </c>
    </row>
    <row r="14798" spans="1:5" x14ac:dyDescent="0.3">
      <c r="A14798" t="s">
        <v>53338</v>
      </c>
      <c r="B14798" t="s">
        <v>53339</v>
      </c>
      <c r="C14798" t="s">
        <v>33851</v>
      </c>
      <c r="E14798" t="s">
        <v>53340</v>
      </c>
    </row>
    <row r="14799" spans="1:5" x14ac:dyDescent="0.3">
      <c r="A14799" t="s">
        <v>53341</v>
      </c>
      <c r="B14799" t="s">
        <v>53342</v>
      </c>
      <c r="C14799" t="s">
        <v>14186</v>
      </c>
      <c r="E14799" t="s">
        <v>14186</v>
      </c>
    </row>
    <row r="14800" spans="1:5" x14ac:dyDescent="0.3">
      <c r="A14800" t="s">
        <v>53343</v>
      </c>
      <c r="B14800" t="s">
        <v>53342</v>
      </c>
      <c r="C14800" t="s">
        <v>53344</v>
      </c>
      <c r="E14800" t="s">
        <v>53345</v>
      </c>
    </row>
    <row r="14801" spans="1:5" x14ac:dyDescent="0.3">
      <c r="A14801" t="s">
        <v>53346</v>
      </c>
      <c r="B14801" t="s">
        <v>53342</v>
      </c>
      <c r="C14801" t="s">
        <v>53344</v>
      </c>
      <c r="E14801" t="s">
        <v>53347</v>
      </c>
    </row>
    <row r="14802" spans="1:5" x14ac:dyDescent="0.3">
      <c r="A14802" t="s">
        <v>53348</v>
      </c>
      <c r="B14802" t="s">
        <v>53349</v>
      </c>
      <c r="C14802" t="s">
        <v>53350</v>
      </c>
      <c r="E14802" t="s">
        <v>53351</v>
      </c>
    </row>
    <row r="14803" spans="1:5" x14ac:dyDescent="0.3">
      <c r="A14803" t="s">
        <v>53352</v>
      </c>
      <c r="B14803" t="s">
        <v>53353</v>
      </c>
      <c r="C14803" t="s">
        <v>53354</v>
      </c>
      <c r="E14803" t="s">
        <v>53355</v>
      </c>
    </row>
    <row r="14804" spans="1:5" x14ac:dyDescent="0.3">
      <c r="A14804" t="s">
        <v>53356</v>
      </c>
      <c r="B14804" t="s">
        <v>53357</v>
      </c>
      <c r="C14804" t="s">
        <v>53358</v>
      </c>
      <c r="E14804" t="s">
        <v>53359</v>
      </c>
    </row>
    <row r="14805" spans="1:5" x14ac:dyDescent="0.3">
      <c r="A14805" t="s">
        <v>53360</v>
      </c>
      <c r="B14805" t="s">
        <v>53357</v>
      </c>
      <c r="C14805" t="s">
        <v>53361</v>
      </c>
      <c r="E14805" t="s">
        <v>53362</v>
      </c>
    </row>
    <row r="14806" spans="1:5" x14ac:dyDescent="0.3">
      <c r="A14806" t="s">
        <v>53363</v>
      </c>
      <c r="B14806" t="s">
        <v>53357</v>
      </c>
      <c r="C14806" t="s">
        <v>53361</v>
      </c>
      <c r="E14806" t="s">
        <v>53364</v>
      </c>
    </row>
    <row r="14807" spans="1:5" x14ac:dyDescent="0.3">
      <c r="A14807" t="s">
        <v>53365</v>
      </c>
      <c r="B14807" t="s">
        <v>53366</v>
      </c>
      <c r="C14807" t="s">
        <v>20800</v>
      </c>
      <c r="E14807" t="s">
        <v>53367</v>
      </c>
    </row>
    <row r="14808" spans="1:5" x14ac:dyDescent="0.3">
      <c r="A14808" t="s">
        <v>53368</v>
      </c>
      <c r="B14808" t="s">
        <v>53369</v>
      </c>
      <c r="C14808" t="s">
        <v>53358</v>
      </c>
      <c r="E14808" t="s">
        <v>53370</v>
      </c>
    </row>
    <row r="14809" spans="1:5" x14ac:dyDescent="0.3">
      <c r="A14809" t="s">
        <v>53371</v>
      </c>
      <c r="B14809" t="s">
        <v>53372</v>
      </c>
      <c r="C14809" t="s">
        <v>53373</v>
      </c>
      <c r="E14809" t="s">
        <v>53374</v>
      </c>
    </row>
    <row r="14810" spans="1:5" x14ac:dyDescent="0.3">
      <c r="A14810" t="s">
        <v>53375</v>
      </c>
      <c r="B14810" t="s">
        <v>53372</v>
      </c>
      <c r="C14810" t="s">
        <v>53376</v>
      </c>
      <c r="E14810" t="s">
        <v>53374</v>
      </c>
    </row>
    <row r="14811" spans="1:5" x14ac:dyDescent="0.3">
      <c r="A14811" t="s">
        <v>53377</v>
      </c>
      <c r="B14811" t="s">
        <v>53372</v>
      </c>
      <c r="C14811" t="s">
        <v>53378</v>
      </c>
      <c r="E14811" t="s">
        <v>53379</v>
      </c>
    </row>
    <row r="14812" spans="1:5" x14ac:dyDescent="0.3">
      <c r="A14812" t="s">
        <v>53380</v>
      </c>
      <c r="B14812" t="s">
        <v>53372</v>
      </c>
      <c r="C14812" t="s">
        <v>53381</v>
      </c>
      <c r="E14812" t="s">
        <v>53382</v>
      </c>
    </row>
    <row r="14813" spans="1:5" x14ac:dyDescent="0.3">
      <c r="A14813" t="s">
        <v>53383</v>
      </c>
      <c r="B14813" t="s">
        <v>53384</v>
      </c>
      <c r="C14813" t="s">
        <v>53385</v>
      </c>
      <c r="E14813" t="s">
        <v>53386</v>
      </c>
    </row>
    <row r="14814" spans="1:5" x14ac:dyDescent="0.3">
      <c r="A14814" t="s">
        <v>53387</v>
      </c>
      <c r="B14814" t="s">
        <v>53384</v>
      </c>
      <c r="C14814" t="s">
        <v>53385</v>
      </c>
      <c r="E14814" t="s">
        <v>53388</v>
      </c>
    </row>
    <row r="14815" spans="1:5" x14ac:dyDescent="0.3">
      <c r="A14815" t="s">
        <v>53389</v>
      </c>
      <c r="B14815" t="s">
        <v>53384</v>
      </c>
      <c r="C14815" t="s">
        <v>53390</v>
      </c>
      <c r="E14815" t="s">
        <v>53391</v>
      </c>
    </row>
    <row r="14816" spans="1:5" x14ac:dyDescent="0.3">
      <c r="A14816" t="s">
        <v>53392</v>
      </c>
      <c r="B14816" t="s">
        <v>53393</v>
      </c>
      <c r="C14816" t="s">
        <v>1418</v>
      </c>
      <c r="E14816" t="s">
        <v>53394</v>
      </c>
    </row>
    <row r="14817" spans="1:5" x14ac:dyDescent="0.3">
      <c r="A14817" t="s">
        <v>53395</v>
      </c>
      <c r="B14817" t="s">
        <v>53396</v>
      </c>
      <c r="C14817" t="s">
        <v>1418</v>
      </c>
      <c r="E14817" t="s">
        <v>53397</v>
      </c>
    </row>
    <row r="14818" spans="1:5" x14ac:dyDescent="0.3">
      <c r="A14818" t="s">
        <v>53398</v>
      </c>
      <c r="B14818" t="s">
        <v>53399</v>
      </c>
      <c r="C14818" t="s">
        <v>53400</v>
      </c>
      <c r="E14818" t="s">
        <v>53401</v>
      </c>
    </row>
    <row r="14819" spans="1:5" x14ac:dyDescent="0.3">
      <c r="A14819" t="s">
        <v>53402</v>
      </c>
      <c r="B14819" t="s">
        <v>53403</v>
      </c>
      <c r="C14819" t="s">
        <v>53404</v>
      </c>
      <c r="E14819" t="s">
        <v>53405</v>
      </c>
    </row>
    <row r="14820" spans="1:5" x14ac:dyDescent="0.3">
      <c r="A14820" t="s">
        <v>53406</v>
      </c>
      <c r="B14820" t="s">
        <v>53407</v>
      </c>
      <c r="C14820" t="s">
        <v>24444</v>
      </c>
      <c r="E14820" t="s">
        <v>53408</v>
      </c>
    </row>
    <row r="14821" spans="1:5" x14ac:dyDescent="0.3">
      <c r="A14821" t="s">
        <v>53409</v>
      </c>
      <c r="B14821" t="s">
        <v>53410</v>
      </c>
      <c r="C14821" t="s">
        <v>24444</v>
      </c>
      <c r="E14821" t="s">
        <v>53307</v>
      </c>
    </row>
    <row r="14822" spans="1:5" x14ac:dyDescent="0.3">
      <c r="A14822" t="s">
        <v>53411</v>
      </c>
      <c r="B14822" t="s">
        <v>53412</v>
      </c>
      <c r="C14822" t="s">
        <v>53413</v>
      </c>
      <c r="E14822" t="s">
        <v>53414</v>
      </c>
    </row>
    <row r="14823" spans="1:5" x14ac:dyDescent="0.3">
      <c r="A14823" t="s">
        <v>53415</v>
      </c>
      <c r="B14823" t="s">
        <v>53416</v>
      </c>
      <c r="C14823" t="s">
        <v>53417</v>
      </c>
      <c r="E14823" t="s">
        <v>53418</v>
      </c>
    </row>
    <row r="14824" spans="1:5" x14ac:dyDescent="0.3">
      <c r="A14824" t="s">
        <v>53419</v>
      </c>
      <c r="B14824" t="s">
        <v>53420</v>
      </c>
      <c r="C14824" t="s">
        <v>53421</v>
      </c>
      <c r="E14824" t="s">
        <v>53422</v>
      </c>
    </row>
    <row r="14825" spans="1:5" x14ac:dyDescent="0.3">
      <c r="A14825" t="s">
        <v>53423</v>
      </c>
      <c r="B14825" t="s">
        <v>53424</v>
      </c>
      <c r="C14825" t="s">
        <v>44017</v>
      </c>
      <c r="E14825" t="s">
        <v>53425</v>
      </c>
    </row>
    <row r="14826" spans="1:5" x14ac:dyDescent="0.3">
      <c r="A14826" t="s">
        <v>53426</v>
      </c>
      <c r="B14826" t="s">
        <v>53427</v>
      </c>
      <c r="C14826" t="s">
        <v>8693</v>
      </c>
      <c r="E14826" t="s">
        <v>53428</v>
      </c>
    </row>
    <row r="14827" spans="1:5" x14ac:dyDescent="0.3">
      <c r="A14827" t="s">
        <v>53429</v>
      </c>
      <c r="B14827" t="s">
        <v>53430</v>
      </c>
      <c r="C14827" t="s">
        <v>24439</v>
      </c>
      <c r="E14827" t="s">
        <v>53431</v>
      </c>
    </row>
    <row r="14828" spans="1:5" x14ac:dyDescent="0.3">
      <c r="A14828" t="s">
        <v>53432</v>
      </c>
      <c r="B14828" t="s">
        <v>53433</v>
      </c>
      <c r="C14828" t="s">
        <v>24444</v>
      </c>
      <c r="E14828" t="s">
        <v>53434</v>
      </c>
    </row>
    <row r="14829" spans="1:5" x14ac:dyDescent="0.3">
      <c r="A14829" t="s">
        <v>53435</v>
      </c>
      <c r="B14829" t="s">
        <v>53436</v>
      </c>
      <c r="C14829" t="s">
        <v>12535</v>
      </c>
      <c r="E14829" t="s">
        <v>53437</v>
      </c>
    </row>
    <row r="14830" spans="1:5" x14ac:dyDescent="0.3">
      <c r="A14830" t="s">
        <v>53438</v>
      </c>
      <c r="B14830" t="s">
        <v>45358</v>
      </c>
      <c r="C14830" t="s">
        <v>3272</v>
      </c>
      <c r="E14830" t="s">
        <v>53439</v>
      </c>
    </row>
    <row r="14831" spans="1:5" x14ac:dyDescent="0.3">
      <c r="A14831" t="s">
        <v>53440</v>
      </c>
      <c r="B14831" t="s">
        <v>45358</v>
      </c>
      <c r="C14831" t="s">
        <v>7155</v>
      </c>
      <c r="E14831" t="s">
        <v>53441</v>
      </c>
    </row>
    <row r="14832" spans="1:5" x14ac:dyDescent="0.3">
      <c r="A14832" t="s">
        <v>53442</v>
      </c>
      <c r="B14832" t="s">
        <v>53443</v>
      </c>
      <c r="C14832" t="s">
        <v>46504</v>
      </c>
      <c r="E14832" t="s">
        <v>53444</v>
      </c>
    </row>
    <row r="14833" spans="1:5" x14ac:dyDescent="0.3">
      <c r="A14833" t="s">
        <v>53445</v>
      </c>
      <c r="B14833" t="s">
        <v>53446</v>
      </c>
      <c r="C14833" t="s">
        <v>1456</v>
      </c>
      <c r="E14833" t="s">
        <v>53447</v>
      </c>
    </row>
    <row r="14834" spans="1:5" x14ac:dyDescent="0.3">
      <c r="A14834" t="s">
        <v>53448</v>
      </c>
      <c r="B14834" t="s">
        <v>53449</v>
      </c>
      <c r="C14834" t="s">
        <v>53450</v>
      </c>
      <c r="E14834" t="s">
        <v>53451</v>
      </c>
    </row>
    <row r="14835" spans="1:5" x14ac:dyDescent="0.3">
      <c r="A14835" t="s">
        <v>53452</v>
      </c>
      <c r="B14835" t="s">
        <v>53453</v>
      </c>
      <c r="C14835" t="s">
        <v>53454</v>
      </c>
      <c r="E14835" t="s">
        <v>53455</v>
      </c>
    </row>
    <row r="14836" spans="1:5" x14ac:dyDescent="0.3">
      <c r="A14836" t="s">
        <v>53456</v>
      </c>
      <c r="B14836" t="s">
        <v>53457</v>
      </c>
      <c r="C14836" t="s">
        <v>53458</v>
      </c>
      <c r="E14836" t="s">
        <v>53459</v>
      </c>
    </row>
    <row r="14837" spans="1:5" x14ac:dyDescent="0.3">
      <c r="A14837" t="s">
        <v>53460</v>
      </c>
      <c r="B14837" t="s">
        <v>53457</v>
      </c>
      <c r="C14837" t="s">
        <v>53461</v>
      </c>
      <c r="E14837" t="s">
        <v>53462</v>
      </c>
    </row>
    <row r="14838" spans="1:5" x14ac:dyDescent="0.3">
      <c r="A14838" t="s">
        <v>53463</v>
      </c>
      <c r="B14838" t="s">
        <v>53464</v>
      </c>
      <c r="C14838" t="s">
        <v>13397</v>
      </c>
      <c r="E14838" t="s">
        <v>53465</v>
      </c>
    </row>
    <row r="14839" spans="1:5" x14ac:dyDescent="0.3">
      <c r="A14839" t="s">
        <v>53466</v>
      </c>
      <c r="B14839" t="s">
        <v>53464</v>
      </c>
      <c r="C14839" t="s">
        <v>53467</v>
      </c>
      <c r="E14839" t="s">
        <v>53468</v>
      </c>
    </row>
    <row r="14840" spans="1:5" x14ac:dyDescent="0.3">
      <c r="A14840" t="s">
        <v>53469</v>
      </c>
      <c r="B14840" t="s">
        <v>53470</v>
      </c>
      <c r="C14840" t="s">
        <v>53471</v>
      </c>
      <c r="E14840" t="s">
        <v>53472</v>
      </c>
    </row>
    <row r="14841" spans="1:5" x14ac:dyDescent="0.3">
      <c r="A14841" t="s">
        <v>53473</v>
      </c>
      <c r="B14841" t="s">
        <v>53470</v>
      </c>
      <c r="C14841" t="s">
        <v>53474</v>
      </c>
      <c r="E14841" t="s">
        <v>53475</v>
      </c>
    </row>
    <row r="14842" spans="1:5" x14ac:dyDescent="0.3">
      <c r="A14842" t="s">
        <v>53476</v>
      </c>
      <c r="B14842" t="s">
        <v>53470</v>
      </c>
      <c r="C14842" t="s">
        <v>53477</v>
      </c>
      <c r="E14842" t="s">
        <v>53478</v>
      </c>
    </row>
    <row r="14843" spans="1:5" x14ac:dyDescent="0.3">
      <c r="A14843" t="s">
        <v>53479</v>
      </c>
      <c r="B14843" t="s">
        <v>53470</v>
      </c>
      <c r="C14843" t="s">
        <v>53477</v>
      </c>
      <c r="E14843" t="s">
        <v>53480</v>
      </c>
    </row>
    <row r="14844" spans="1:5" x14ac:dyDescent="0.3">
      <c r="A14844" t="s">
        <v>53481</v>
      </c>
      <c r="B14844" t="s">
        <v>53482</v>
      </c>
      <c r="C14844" t="s">
        <v>18631</v>
      </c>
      <c r="E14844" t="s">
        <v>53483</v>
      </c>
    </row>
    <row r="14845" spans="1:5" x14ac:dyDescent="0.3">
      <c r="A14845" t="s">
        <v>53484</v>
      </c>
      <c r="B14845" t="s">
        <v>53485</v>
      </c>
      <c r="C14845" t="s">
        <v>53486</v>
      </c>
      <c r="E14845" t="s">
        <v>53487</v>
      </c>
    </row>
    <row r="14846" spans="1:5" x14ac:dyDescent="0.3">
      <c r="A14846" t="s">
        <v>53488</v>
      </c>
      <c r="B14846" t="s">
        <v>53489</v>
      </c>
      <c r="C14846" t="s">
        <v>53490</v>
      </c>
      <c r="E14846" t="s">
        <v>53491</v>
      </c>
    </row>
    <row r="14847" spans="1:5" x14ac:dyDescent="0.3">
      <c r="A14847" t="s">
        <v>53492</v>
      </c>
      <c r="B14847" t="s">
        <v>53493</v>
      </c>
      <c r="C14847" t="s">
        <v>21266</v>
      </c>
      <c r="E14847" t="s">
        <v>53494</v>
      </c>
    </row>
    <row r="14848" spans="1:5" x14ac:dyDescent="0.3">
      <c r="A14848" t="s">
        <v>53495</v>
      </c>
      <c r="B14848" t="s">
        <v>53496</v>
      </c>
      <c r="C14848" t="s">
        <v>9159</v>
      </c>
      <c r="E14848" t="s">
        <v>53497</v>
      </c>
    </row>
    <row r="14849" spans="1:5" x14ac:dyDescent="0.3">
      <c r="A14849" t="s">
        <v>53498</v>
      </c>
      <c r="B14849" t="s">
        <v>53496</v>
      </c>
      <c r="C14849" t="s">
        <v>14487</v>
      </c>
      <c r="E14849" t="s">
        <v>53499</v>
      </c>
    </row>
    <row r="14850" spans="1:5" x14ac:dyDescent="0.3">
      <c r="A14850" t="s">
        <v>53500</v>
      </c>
      <c r="B14850" t="s">
        <v>53501</v>
      </c>
      <c r="C14850" t="s">
        <v>53502</v>
      </c>
      <c r="E14850" t="s">
        <v>53503</v>
      </c>
    </row>
    <row r="14851" spans="1:5" x14ac:dyDescent="0.3">
      <c r="A14851" t="s">
        <v>53504</v>
      </c>
      <c r="B14851" t="s">
        <v>53505</v>
      </c>
      <c r="C14851" t="s">
        <v>14159</v>
      </c>
      <c r="E14851" t="s">
        <v>53506</v>
      </c>
    </row>
    <row r="14852" spans="1:5" x14ac:dyDescent="0.3">
      <c r="A14852" t="s">
        <v>53507</v>
      </c>
      <c r="B14852" t="s">
        <v>53508</v>
      </c>
      <c r="C14852" t="s">
        <v>14173</v>
      </c>
      <c r="E14852" t="s">
        <v>53509</v>
      </c>
    </row>
    <row r="14853" spans="1:5" x14ac:dyDescent="0.3">
      <c r="A14853" t="s">
        <v>53510</v>
      </c>
      <c r="B14853" t="s">
        <v>53511</v>
      </c>
      <c r="C14853" t="s">
        <v>21447</v>
      </c>
      <c r="E14853" t="s">
        <v>21447</v>
      </c>
    </row>
    <row r="14854" spans="1:5" x14ac:dyDescent="0.3">
      <c r="A14854" t="s">
        <v>53512</v>
      </c>
      <c r="B14854" t="s">
        <v>53505</v>
      </c>
      <c r="C14854" t="s">
        <v>14159</v>
      </c>
      <c r="E14854" t="s">
        <v>53513</v>
      </c>
    </row>
    <row r="14855" spans="1:5" x14ac:dyDescent="0.3">
      <c r="A14855" t="s">
        <v>53514</v>
      </c>
      <c r="B14855" t="s">
        <v>53515</v>
      </c>
      <c r="C14855" t="s">
        <v>53516</v>
      </c>
      <c r="E14855" t="s">
        <v>53517</v>
      </c>
    </row>
    <row r="14856" spans="1:5" x14ac:dyDescent="0.3">
      <c r="A14856" t="s">
        <v>53518</v>
      </c>
      <c r="B14856" t="s">
        <v>53519</v>
      </c>
      <c r="C14856" t="s">
        <v>1465</v>
      </c>
      <c r="E14856" t="s">
        <v>53520</v>
      </c>
    </row>
    <row r="14857" spans="1:5" x14ac:dyDescent="0.3">
      <c r="A14857" t="s">
        <v>53521</v>
      </c>
      <c r="B14857" t="s">
        <v>53522</v>
      </c>
      <c r="C14857" t="s">
        <v>15280</v>
      </c>
      <c r="E14857" t="s">
        <v>53523</v>
      </c>
    </row>
    <row r="14858" spans="1:5" x14ac:dyDescent="0.3">
      <c r="A14858" t="s">
        <v>53524</v>
      </c>
      <c r="B14858" t="s">
        <v>53525</v>
      </c>
      <c r="C14858" t="s">
        <v>53526</v>
      </c>
      <c r="E14858" t="s">
        <v>53527</v>
      </c>
    </row>
    <row r="14859" spans="1:5" x14ac:dyDescent="0.3">
      <c r="A14859" t="s">
        <v>53528</v>
      </c>
      <c r="B14859" t="s">
        <v>53525</v>
      </c>
      <c r="C14859" t="s">
        <v>53529</v>
      </c>
      <c r="E14859" t="s">
        <v>53530</v>
      </c>
    </row>
    <row r="14860" spans="1:5" x14ac:dyDescent="0.3">
      <c r="A14860" t="s">
        <v>53531</v>
      </c>
      <c r="B14860" t="s">
        <v>53532</v>
      </c>
      <c r="C14860" t="s">
        <v>12535</v>
      </c>
      <c r="E14860" t="s">
        <v>53533</v>
      </c>
    </row>
    <row r="14861" spans="1:5" x14ac:dyDescent="0.3">
      <c r="A14861" t="s">
        <v>53534</v>
      </c>
      <c r="B14861" t="s">
        <v>53532</v>
      </c>
      <c r="C14861" t="s">
        <v>53535</v>
      </c>
      <c r="E14861" t="s">
        <v>53535</v>
      </c>
    </row>
    <row r="14862" spans="1:5" x14ac:dyDescent="0.3">
      <c r="A14862" t="s">
        <v>53536</v>
      </c>
      <c r="B14862" t="s">
        <v>53537</v>
      </c>
      <c r="C14862" t="s">
        <v>8053</v>
      </c>
      <c r="E14862" t="s">
        <v>53538</v>
      </c>
    </row>
    <row r="14863" spans="1:5" x14ac:dyDescent="0.3">
      <c r="A14863" t="s">
        <v>53539</v>
      </c>
      <c r="B14863" t="s">
        <v>53540</v>
      </c>
      <c r="C14863" t="s">
        <v>53541</v>
      </c>
      <c r="E14863" t="s">
        <v>53542</v>
      </c>
    </row>
    <row r="14864" spans="1:5" x14ac:dyDescent="0.3">
      <c r="A14864" t="s">
        <v>53543</v>
      </c>
      <c r="B14864" t="s">
        <v>53540</v>
      </c>
      <c r="C14864" t="s">
        <v>53544</v>
      </c>
      <c r="E14864" t="s">
        <v>53545</v>
      </c>
    </row>
    <row r="14865" spans="1:5" x14ac:dyDescent="0.3">
      <c r="A14865" t="s">
        <v>53546</v>
      </c>
      <c r="B14865" t="s">
        <v>53547</v>
      </c>
      <c r="C14865" t="s">
        <v>22066</v>
      </c>
      <c r="E14865" t="s">
        <v>53548</v>
      </c>
    </row>
    <row r="14866" spans="1:5" x14ac:dyDescent="0.3">
      <c r="A14866" t="s">
        <v>53549</v>
      </c>
      <c r="B14866" t="s">
        <v>53550</v>
      </c>
      <c r="C14866" t="s">
        <v>45398</v>
      </c>
      <c r="E14866" t="s">
        <v>53551</v>
      </c>
    </row>
    <row r="14867" spans="1:5" x14ac:dyDescent="0.3">
      <c r="A14867" t="s">
        <v>53552</v>
      </c>
      <c r="B14867" t="s">
        <v>53553</v>
      </c>
      <c r="C14867" t="s">
        <v>49324</v>
      </c>
      <c r="E14867" t="s">
        <v>53554</v>
      </c>
    </row>
    <row r="14868" spans="1:5" x14ac:dyDescent="0.3">
      <c r="A14868" t="s">
        <v>53555</v>
      </c>
      <c r="B14868" t="s">
        <v>53556</v>
      </c>
      <c r="C14868" t="s">
        <v>52520</v>
      </c>
      <c r="E14868" t="s">
        <v>53557</v>
      </c>
    </row>
    <row r="14869" spans="1:5" x14ac:dyDescent="0.3">
      <c r="A14869" t="s">
        <v>53558</v>
      </c>
      <c r="B14869" t="s">
        <v>53559</v>
      </c>
      <c r="C14869" t="s">
        <v>53560</v>
      </c>
      <c r="E14869" t="s">
        <v>53561</v>
      </c>
    </row>
    <row r="14870" spans="1:5" x14ac:dyDescent="0.3">
      <c r="A14870" t="s">
        <v>53562</v>
      </c>
      <c r="B14870" t="s">
        <v>53563</v>
      </c>
      <c r="C14870" t="s">
        <v>53564</v>
      </c>
      <c r="E14870" t="s">
        <v>53565</v>
      </c>
    </row>
    <row r="14871" spans="1:5" x14ac:dyDescent="0.3">
      <c r="A14871" t="s">
        <v>53566</v>
      </c>
      <c r="B14871" t="s">
        <v>53563</v>
      </c>
      <c r="C14871" t="s">
        <v>53567</v>
      </c>
      <c r="E14871" t="s">
        <v>53568</v>
      </c>
    </row>
    <row r="14872" spans="1:5" x14ac:dyDescent="0.3">
      <c r="A14872" t="s">
        <v>53569</v>
      </c>
      <c r="B14872" t="s">
        <v>53570</v>
      </c>
      <c r="C14872" t="s">
        <v>53564</v>
      </c>
      <c r="E14872" t="s">
        <v>53571</v>
      </c>
    </row>
    <row r="14873" spans="1:5" x14ac:dyDescent="0.3">
      <c r="A14873" t="s">
        <v>53572</v>
      </c>
      <c r="B14873" t="s">
        <v>53573</v>
      </c>
      <c r="C14873" t="s">
        <v>2964</v>
      </c>
      <c r="E14873" t="s">
        <v>53574</v>
      </c>
    </row>
    <row r="14874" spans="1:5" x14ac:dyDescent="0.3">
      <c r="A14874" t="s">
        <v>53575</v>
      </c>
      <c r="B14874" t="s">
        <v>53576</v>
      </c>
      <c r="C14874" t="s">
        <v>18922</v>
      </c>
      <c r="E14874" t="s">
        <v>53577</v>
      </c>
    </row>
    <row r="14875" spans="1:5" x14ac:dyDescent="0.3">
      <c r="A14875" t="s">
        <v>53578</v>
      </c>
      <c r="B14875" t="s">
        <v>53576</v>
      </c>
      <c r="C14875" t="s">
        <v>31095</v>
      </c>
      <c r="E14875" t="s">
        <v>53579</v>
      </c>
    </row>
    <row r="14876" spans="1:5" x14ac:dyDescent="0.3">
      <c r="A14876" t="s">
        <v>53580</v>
      </c>
      <c r="B14876" t="s">
        <v>53581</v>
      </c>
      <c r="C14876" t="s">
        <v>4931</v>
      </c>
      <c r="E14876" t="s">
        <v>53582</v>
      </c>
    </row>
    <row r="14877" spans="1:5" x14ac:dyDescent="0.3">
      <c r="A14877" t="s">
        <v>53583</v>
      </c>
      <c r="B14877" t="s">
        <v>53581</v>
      </c>
      <c r="C14877" t="s">
        <v>53584</v>
      </c>
      <c r="E14877" t="s">
        <v>53585</v>
      </c>
    </row>
    <row r="14878" spans="1:5" x14ac:dyDescent="0.3">
      <c r="A14878" t="s">
        <v>53586</v>
      </c>
      <c r="B14878" t="s">
        <v>53581</v>
      </c>
      <c r="C14878" t="s">
        <v>53587</v>
      </c>
      <c r="E14878" t="s">
        <v>53588</v>
      </c>
    </row>
    <row r="14879" spans="1:5" x14ac:dyDescent="0.3">
      <c r="A14879" t="s">
        <v>53589</v>
      </c>
      <c r="B14879" t="s">
        <v>53590</v>
      </c>
      <c r="C14879" t="s">
        <v>46543</v>
      </c>
      <c r="E14879" t="s">
        <v>53591</v>
      </c>
    </row>
    <row r="14880" spans="1:5" x14ac:dyDescent="0.3">
      <c r="A14880" t="s">
        <v>53592</v>
      </c>
      <c r="B14880" t="s">
        <v>53593</v>
      </c>
      <c r="C14880" t="s">
        <v>18927</v>
      </c>
      <c r="E14880" t="s">
        <v>53594</v>
      </c>
    </row>
    <row r="14881" spans="1:5" x14ac:dyDescent="0.3">
      <c r="A14881" t="s">
        <v>53595</v>
      </c>
      <c r="B14881" t="s">
        <v>53596</v>
      </c>
      <c r="C14881" t="s">
        <v>53597</v>
      </c>
      <c r="E14881" t="s">
        <v>53598</v>
      </c>
    </row>
    <row r="14882" spans="1:5" x14ac:dyDescent="0.3">
      <c r="A14882" t="s">
        <v>53599</v>
      </c>
      <c r="B14882" t="s">
        <v>53600</v>
      </c>
      <c r="C14882" t="s">
        <v>53601</v>
      </c>
      <c r="E14882" t="s">
        <v>53602</v>
      </c>
    </row>
    <row r="14883" spans="1:5" x14ac:dyDescent="0.3">
      <c r="A14883" t="s">
        <v>53603</v>
      </c>
      <c r="B14883" t="s">
        <v>53604</v>
      </c>
      <c r="C14883" t="s">
        <v>53605</v>
      </c>
      <c r="E14883" t="s">
        <v>53605</v>
      </c>
    </row>
    <row r="14884" spans="1:5" x14ac:dyDescent="0.3">
      <c r="A14884" t="s">
        <v>53606</v>
      </c>
      <c r="B14884" t="s">
        <v>53607</v>
      </c>
      <c r="C14884" t="s">
        <v>12325</v>
      </c>
      <c r="E14884" t="s">
        <v>53608</v>
      </c>
    </row>
    <row r="14885" spans="1:5" x14ac:dyDescent="0.3">
      <c r="A14885" t="s">
        <v>53609</v>
      </c>
      <c r="B14885" t="s">
        <v>53610</v>
      </c>
      <c r="C14885" t="s">
        <v>12069</v>
      </c>
      <c r="E14885" t="s">
        <v>53611</v>
      </c>
    </row>
    <row r="14886" spans="1:5" x14ac:dyDescent="0.3">
      <c r="A14886" t="s">
        <v>53612</v>
      </c>
      <c r="B14886" t="s">
        <v>53613</v>
      </c>
      <c r="C14886" t="s">
        <v>36697</v>
      </c>
      <c r="E14886" t="s">
        <v>53614</v>
      </c>
    </row>
    <row r="14887" spans="1:5" x14ac:dyDescent="0.3">
      <c r="A14887" t="s">
        <v>53615</v>
      </c>
      <c r="B14887" t="s">
        <v>53616</v>
      </c>
      <c r="C14887" t="s">
        <v>53617</v>
      </c>
      <c r="E14887" t="s">
        <v>53618</v>
      </c>
    </row>
    <row r="14888" spans="1:5" x14ac:dyDescent="0.3">
      <c r="A14888" t="s">
        <v>53619</v>
      </c>
      <c r="B14888" t="s">
        <v>53620</v>
      </c>
      <c r="C14888" t="s">
        <v>53621</v>
      </c>
      <c r="E14888" t="s">
        <v>53622</v>
      </c>
    </row>
    <row r="14889" spans="1:5" x14ac:dyDescent="0.3">
      <c r="A14889" t="s">
        <v>53623</v>
      </c>
      <c r="B14889" t="s">
        <v>53624</v>
      </c>
      <c r="C14889" t="s">
        <v>21188</v>
      </c>
      <c r="E14889" t="s">
        <v>53625</v>
      </c>
    </row>
    <row r="14890" spans="1:5" x14ac:dyDescent="0.3">
      <c r="A14890" t="s">
        <v>53626</v>
      </c>
      <c r="B14890" t="s">
        <v>53627</v>
      </c>
      <c r="C14890" t="s">
        <v>47626</v>
      </c>
      <c r="E14890" t="s">
        <v>53628</v>
      </c>
    </row>
    <row r="14891" spans="1:5" x14ac:dyDescent="0.3">
      <c r="A14891" t="s">
        <v>53629</v>
      </c>
      <c r="B14891" t="s">
        <v>53630</v>
      </c>
      <c r="C14891" t="s">
        <v>53631</v>
      </c>
      <c r="E14891" t="s">
        <v>53632</v>
      </c>
    </row>
    <row r="14892" spans="1:5" x14ac:dyDescent="0.3">
      <c r="A14892" t="s">
        <v>53633</v>
      </c>
      <c r="B14892" t="s">
        <v>53634</v>
      </c>
      <c r="C14892" t="s">
        <v>26128</v>
      </c>
      <c r="E14892" t="s">
        <v>53635</v>
      </c>
    </row>
    <row r="14893" spans="1:5" x14ac:dyDescent="0.3">
      <c r="A14893" t="s">
        <v>53636</v>
      </c>
      <c r="B14893" t="s">
        <v>53637</v>
      </c>
      <c r="C14893" t="s">
        <v>21447</v>
      </c>
      <c r="E14893" t="s">
        <v>53638</v>
      </c>
    </row>
    <row r="14894" spans="1:5" x14ac:dyDescent="0.3">
      <c r="A14894" t="s">
        <v>53639</v>
      </c>
      <c r="B14894" t="s">
        <v>53640</v>
      </c>
      <c r="C14894" t="s">
        <v>16193</v>
      </c>
      <c r="E14894" t="s">
        <v>53641</v>
      </c>
    </row>
    <row r="14895" spans="1:5" x14ac:dyDescent="0.3">
      <c r="A14895" t="s">
        <v>53642</v>
      </c>
      <c r="B14895" t="s">
        <v>53643</v>
      </c>
      <c r="C14895" t="s">
        <v>16193</v>
      </c>
      <c r="E14895" t="s">
        <v>16193</v>
      </c>
    </row>
    <row r="14896" spans="1:5" x14ac:dyDescent="0.3">
      <c r="A14896" t="s">
        <v>53644</v>
      </c>
      <c r="B14896" t="s">
        <v>53645</v>
      </c>
      <c r="C14896" t="s">
        <v>53646</v>
      </c>
      <c r="E14896" t="s">
        <v>53647</v>
      </c>
    </row>
    <row r="14897" spans="1:5" x14ac:dyDescent="0.3">
      <c r="A14897" t="s">
        <v>53648</v>
      </c>
      <c r="B14897" t="s">
        <v>53649</v>
      </c>
      <c r="C14897" t="s">
        <v>14191</v>
      </c>
      <c r="E14897" t="s">
        <v>14191</v>
      </c>
    </row>
    <row r="14898" spans="1:5" x14ac:dyDescent="0.3">
      <c r="A14898" t="s">
        <v>53650</v>
      </c>
      <c r="B14898" t="s">
        <v>53649</v>
      </c>
      <c r="C14898" t="s">
        <v>53544</v>
      </c>
      <c r="E14898" t="s">
        <v>53651</v>
      </c>
    </row>
    <row r="14899" spans="1:5" x14ac:dyDescent="0.3">
      <c r="A14899" t="s">
        <v>53652</v>
      </c>
      <c r="B14899" t="s">
        <v>53649</v>
      </c>
      <c r="C14899" t="s">
        <v>53544</v>
      </c>
      <c r="E14899" t="s">
        <v>53653</v>
      </c>
    </row>
    <row r="14900" spans="1:5" x14ac:dyDescent="0.3">
      <c r="A14900" t="s">
        <v>53654</v>
      </c>
      <c r="B14900" t="s">
        <v>53655</v>
      </c>
      <c r="C14900" t="s">
        <v>53656</v>
      </c>
      <c r="E14900" t="s">
        <v>53657</v>
      </c>
    </row>
    <row r="14901" spans="1:5" x14ac:dyDescent="0.3">
      <c r="A14901" t="s">
        <v>53658</v>
      </c>
      <c r="B14901" t="s">
        <v>53659</v>
      </c>
      <c r="C14901" t="s">
        <v>784</v>
      </c>
      <c r="E14901" t="s">
        <v>53660</v>
      </c>
    </row>
    <row r="14902" spans="1:5" x14ac:dyDescent="0.3">
      <c r="A14902" t="s">
        <v>53661</v>
      </c>
      <c r="B14902" t="s">
        <v>53662</v>
      </c>
      <c r="C14902" t="s">
        <v>1252</v>
      </c>
      <c r="E14902" t="s">
        <v>53663</v>
      </c>
    </row>
    <row r="14903" spans="1:5" x14ac:dyDescent="0.3">
      <c r="A14903" t="s">
        <v>53664</v>
      </c>
      <c r="B14903" t="s">
        <v>53665</v>
      </c>
      <c r="C14903" t="s">
        <v>53666</v>
      </c>
      <c r="E14903" t="s">
        <v>53667</v>
      </c>
    </row>
    <row r="14904" spans="1:5" x14ac:dyDescent="0.3">
      <c r="A14904" t="s">
        <v>53668</v>
      </c>
      <c r="B14904" t="s">
        <v>53669</v>
      </c>
      <c r="C14904" t="s">
        <v>53670</v>
      </c>
      <c r="E14904" t="s">
        <v>53671</v>
      </c>
    </row>
    <row r="14905" spans="1:5" x14ac:dyDescent="0.3">
      <c r="A14905" t="s">
        <v>53672</v>
      </c>
      <c r="B14905" t="s">
        <v>53673</v>
      </c>
      <c r="C14905" t="s">
        <v>53674</v>
      </c>
      <c r="E14905" t="s">
        <v>53675</v>
      </c>
    </row>
    <row r="14906" spans="1:5" x14ac:dyDescent="0.3">
      <c r="A14906" t="s">
        <v>53676</v>
      </c>
      <c r="B14906" t="s">
        <v>53677</v>
      </c>
      <c r="C14906" t="s">
        <v>53678</v>
      </c>
      <c r="E14906" t="s">
        <v>53679</v>
      </c>
    </row>
    <row r="14907" spans="1:5" x14ac:dyDescent="0.3">
      <c r="A14907" t="s">
        <v>53680</v>
      </c>
      <c r="B14907" t="s">
        <v>53677</v>
      </c>
      <c r="C14907" t="s">
        <v>53681</v>
      </c>
      <c r="E14907" t="s">
        <v>53682</v>
      </c>
    </row>
    <row r="14908" spans="1:5" x14ac:dyDescent="0.3">
      <c r="A14908" t="s">
        <v>53683</v>
      </c>
      <c r="B14908" t="s">
        <v>53684</v>
      </c>
      <c r="C14908" t="s">
        <v>53685</v>
      </c>
      <c r="E14908" t="s">
        <v>53686</v>
      </c>
    </row>
    <row r="14909" spans="1:5" x14ac:dyDescent="0.3">
      <c r="A14909" t="s">
        <v>53687</v>
      </c>
      <c r="B14909" t="s">
        <v>53688</v>
      </c>
      <c r="C14909" t="s">
        <v>53689</v>
      </c>
      <c r="E14909" t="s">
        <v>53690</v>
      </c>
    </row>
    <row r="14910" spans="1:5" x14ac:dyDescent="0.3">
      <c r="A14910" t="s">
        <v>53691</v>
      </c>
      <c r="B14910" t="s">
        <v>53692</v>
      </c>
      <c r="C14910" t="s">
        <v>14533</v>
      </c>
      <c r="E14910" t="s">
        <v>53693</v>
      </c>
    </row>
    <row r="14911" spans="1:5" x14ac:dyDescent="0.3">
      <c r="A14911" t="s">
        <v>53694</v>
      </c>
      <c r="B14911" t="s">
        <v>53695</v>
      </c>
      <c r="C14911" t="s">
        <v>14012</v>
      </c>
      <c r="E14911" t="s">
        <v>53696</v>
      </c>
    </row>
    <row r="14912" spans="1:5" x14ac:dyDescent="0.3">
      <c r="A14912" t="s">
        <v>53697</v>
      </c>
      <c r="B14912" t="s">
        <v>53695</v>
      </c>
      <c r="C14912" t="s">
        <v>14012</v>
      </c>
      <c r="E14912" t="s">
        <v>53698</v>
      </c>
    </row>
    <row r="14913" spans="1:5" x14ac:dyDescent="0.3">
      <c r="A14913" t="s">
        <v>53699</v>
      </c>
      <c r="B14913" t="s">
        <v>53700</v>
      </c>
      <c r="C14913" t="s">
        <v>14057</v>
      </c>
      <c r="E14913" t="s">
        <v>14057</v>
      </c>
    </row>
    <row r="14914" spans="1:5" x14ac:dyDescent="0.3">
      <c r="A14914" t="s">
        <v>53701</v>
      </c>
      <c r="B14914" t="s">
        <v>53702</v>
      </c>
      <c r="C14914" t="s">
        <v>53703</v>
      </c>
      <c r="E14914" t="s">
        <v>53704</v>
      </c>
    </row>
    <row r="14915" spans="1:5" x14ac:dyDescent="0.3">
      <c r="A14915" t="s">
        <v>53705</v>
      </c>
      <c r="B14915" t="s">
        <v>53706</v>
      </c>
      <c r="C14915" t="s">
        <v>8053</v>
      </c>
      <c r="E14915" t="s">
        <v>53707</v>
      </c>
    </row>
    <row r="14916" spans="1:5" x14ac:dyDescent="0.3">
      <c r="A14916" t="s">
        <v>53708</v>
      </c>
      <c r="B14916" t="s">
        <v>53709</v>
      </c>
      <c r="C14916" t="s">
        <v>25606</v>
      </c>
      <c r="E14916" t="s">
        <v>53710</v>
      </c>
    </row>
    <row r="14917" spans="1:5" x14ac:dyDescent="0.3">
      <c r="A14917" t="s">
        <v>53711</v>
      </c>
      <c r="B14917" t="s">
        <v>53712</v>
      </c>
      <c r="C14917" t="s">
        <v>53713</v>
      </c>
      <c r="E14917" t="s">
        <v>53714</v>
      </c>
    </row>
    <row r="14918" spans="1:5" x14ac:dyDescent="0.3">
      <c r="A14918" t="s">
        <v>53715</v>
      </c>
      <c r="B14918" t="s">
        <v>53716</v>
      </c>
      <c r="C14918" t="s">
        <v>53717</v>
      </c>
      <c r="E14918" t="s">
        <v>53718</v>
      </c>
    </row>
    <row r="14919" spans="1:5" x14ac:dyDescent="0.3">
      <c r="A14919" t="s">
        <v>53719</v>
      </c>
      <c r="B14919" t="s">
        <v>53720</v>
      </c>
      <c r="C14919" t="s">
        <v>53721</v>
      </c>
      <c r="E14919" t="s">
        <v>53722</v>
      </c>
    </row>
    <row r="14920" spans="1:5" x14ac:dyDescent="0.3">
      <c r="A14920" t="s">
        <v>53723</v>
      </c>
      <c r="B14920" t="s">
        <v>53720</v>
      </c>
      <c r="C14920" t="s">
        <v>53721</v>
      </c>
      <c r="E14920" t="s">
        <v>53724</v>
      </c>
    </row>
    <row r="14921" spans="1:5" x14ac:dyDescent="0.3">
      <c r="A14921" t="s">
        <v>53725</v>
      </c>
      <c r="B14921" t="s">
        <v>53720</v>
      </c>
      <c r="C14921" t="s">
        <v>53721</v>
      </c>
      <c r="E14921" t="s">
        <v>53726</v>
      </c>
    </row>
    <row r="14922" spans="1:5" x14ac:dyDescent="0.3">
      <c r="A14922" t="s">
        <v>53727</v>
      </c>
      <c r="B14922" t="s">
        <v>53728</v>
      </c>
      <c r="C14922" t="s">
        <v>53729</v>
      </c>
      <c r="E14922" t="s">
        <v>53730</v>
      </c>
    </row>
    <row r="14923" spans="1:5" x14ac:dyDescent="0.3">
      <c r="A14923" t="s">
        <v>53731</v>
      </c>
      <c r="B14923" t="s">
        <v>53732</v>
      </c>
      <c r="C14923" t="s">
        <v>4675</v>
      </c>
      <c r="E14923" t="s">
        <v>53733</v>
      </c>
    </row>
    <row r="14924" spans="1:5" x14ac:dyDescent="0.3">
      <c r="A14924" t="s">
        <v>53734</v>
      </c>
      <c r="B14924" t="s">
        <v>53735</v>
      </c>
      <c r="C14924" t="s">
        <v>4257</v>
      </c>
      <c r="E14924" t="s">
        <v>53736</v>
      </c>
    </row>
    <row r="14925" spans="1:5" x14ac:dyDescent="0.3">
      <c r="A14925" t="s">
        <v>53737</v>
      </c>
      <c r="B14925" t="s">
        <v>53738</v>
      </c>
      <c r="C14925" t="s">
        <v>24092</v>
      </c>
      <c r="E14925" t="s">
        <v>24092</v>
      </c>
    </row>
    <row r="14926" spans="1:5" x14ac:dyDescent="0.3">
      <c r="A14926" t="s">
        <v>53739</v>
      </c>
      <c r="B14926" t="s">
        <v>53740</v>
      </c>
      <c r="C14926" t="s">
        <v>53741</v>
      </c>
      <c r="E14926" t="s">
        <v>53742</v>
      </c>
    </row>
    <row r="14927" spans="1:5" x14ac:dyDescent="0.3">
      <c r="A14927" t="s">
        <v>53743</v>
      </c>
      <c r="B14927" t="s">
        <v>53744</v>
      </c>
      <c r="C14927" t="s">
        <v>8116</v>
      </c>
      <c r="E14927" t="s">
        <v>53745</v>
      </c>
    </row>
    <row r="14928" spans="1:5" x14ac:dyDescent="0.3">
      <c r="A14928" t="s">
        <v>53746</v>
      </c>
      <c r="B14928" t="s">
        <v>53747</v>
      </c>
      <c r="C14928" t="s">
        <v>33640</v>
      </c>
      <c r="E14928" t="s">
        <v>53748</v>
      </c>
    </row>
    <row r="14929" spans="1:5" x14ac:dyDescent="0.3">
      <c r="A14929" t="s">
        <v>53749</v>
      </c>
      <c r="B14929" t="s">
        <v>53750</v>
      </c>
      <c r="C14929" t="s">
        <v>53751</v>
      </c>
      <c r="E14929" t="s">
        <v>53752</v>
      </c>
    </row>
    <row r="14930" spans="1:5" x14ac:dyDescent="0.3">
      <c r="A14930" t="s">
        <v>53753</v>
      </c>
      <c r="B14930" t="s">
        <v>53754</v>
      </c>
      <c r="C14930" t="s">
        <v>32530</v>
      </c>
      <c r="E14930" t="s">
        <v>53755</v>
      </c>
    </row>
    <row r="14931" spans="1:5" x14ac:dyDescent="0.3">
      <c r="A14931" t="s">
        <v>53756</v>
      </c>
      <c r="B14931" t="s">
        <v>53757</v>
      </c>
      <c r="C14931" t="s">
        <v>53758</v>
      </c>
      <c r="E14931" t="s">
        <v>53759</v>
      </c>
    </row>
    <row r="14932" spans="1:5" x14ac:dyDescent="0.3">
      <c r="A14932" t="s">
        <v>53760</v>
      </c>
      <c r="B14932" t="s">
        <v>53761</v>
      </c>
      <c r="C14932" t="s">
        <v>53762</v>
      </c>
      <c r="E14932" t="s">
        <v>53763</v>
      </c>
    </row>
    <row r="14933" spans="1:5" x14ac:dyDescent="0.3">
      <c r="A14933" t="s">
        <v>53764</v>
      </c>
      <c r="B14933" t="s">
        <v>53761</v>
      </c>
      <c r="C14933" t="s">
        <v>53765</v>
      </c>
      <c r="E14933" t="s">
        <v>53766</v>
      </c>
    </row>
    <row r="14934" spans="1:5" x14ac:dyDescent="0.3">
      <c r="A14934" t="s">
        <v>53767</v>
      </c>
      <c r="B14934" t="s">
        <v>53761</v>
      </c>
      <c r="C14934" t="s">
        <v>53768</v>
      </c>
      <c r="E14934" t="s">
        <v>53769</v>
      </c>
    </row>
    <row r="14935" spans="1:5" x14ac:dyDescent="0.3">
      <c r="A14935" t="s">
        <v>53770</v>
      </c>
      <c r="B14935" t="s">
        <v>53761</v>
      </c>
      <c r="C14935" t="s">
        <v>53771</v>
      </c>
      <c r="E14935" t="s">
        <v>53772</v>
      </c>
    </row>
    <row r="14936" spans="1:5" x14ac:dyDescent="0.3">
      <c r="A14936" t="s">
        <v>53773</v>
      </c>
      <c r="B14936" t="s">
        <v>53761</v>
      </c>
      <c r="C14936" t="s">
        <v>53774</v>
      </c>
      <c r="E14936" t="s">
        <v>53775</v>
      </c>
    </row>
    <row r="14937" spans="1:5" x14ac:dyDescent="0.3">
      <c r="A14937" t="s">
        <v>53776</v>
      </c>
      <c r="B14937" t="s">
        <v>53761</v>
      </c>
      <c r="C14937" t="s">
        <v>53777</v>
      </c>
      <c r="E14937" t="s">
        <v>53778</v>
      </c>
    </row>
    <row r="14938" spans="1:5" x14ac:dyDescent="0.3">
      <c r="A14938" t="s">
        <v>53779</v>
      </c>
      <c r="B14938" t="s">
        <v>53780</v>
      </c>
      <c r="C14938" t="s">
        <v>6281</v>
      </c>
      <c r="E14938" t="s">
        <v>53781</v>
      </c>
    </row>
    <row r="14939" spans="1:5" x14ac:dyDescent="0.3">
      <c r="A14939" t="s">
        <v>53782</v>
      </c>
      <c r="B14939" t="s">
        <v>53783</v>
      </c>
      <c r="C14939" t="s">
        <v>53784</v>
      </c>
      <c r="E14939" t="s">
        <v>53785</v>
      </c>
    </row>
    <row r="14940" spans="1:5" x14ac:dyDescent="0.3">
      <c r="A14940" t="s">
        <v>53786</v>
      </c>
      <c r="B14940" t="s">
        <v>53787</v>
      </c>
      <c r="C14940" t="s">
        <v>9405</v>
      </c>
      <c r="E14940" t="s">
        <v>53788</v>
      </c>
    </row>
    <row r="14941" spans="1:5" x14ac:dyDescent="0.3">
      <c r="A14941" t="s">
        <v>53789</v>
      </c>
      <c r="B14941" t="s">
        <v>53790</v>
      </c>
      <c r="C14941" t="s">
        <v>53791</v>
      </c>
      <c r="E14941" t="s">
        <v>53791</v>
      </c>
    </row>
    <row r="14942" spans="1:5" x14ac:dyDescent="0.3">
      <c r="A14942" t="s">
        <v>53792</v>
      </c>
      <c r="B14942" t="s">
        <v>53793</v>
      </c>
      <c r="C14942" t="s">
        <v>2964</v>
      </c>
      <c r="E14942" t="s">
        <v>53794</v>
      </c>
    </row>
    <row r="14943" spans="1:5" x14ac:dyDescent="0.3">
      <c r="A14943" t="s">
        <v>53795</v>
      </c>
      <c r="B14943" t="s">
        <v>53796</v>
      </c>
      <c r="C14943" t="s">
        <v>29894</v>
      </c>
      <c r="E14943" t="s">
        <v>53797</v>
      </c>
    </row>
    <row r="14944" spans="1:5" x14ac:dyDescent="0.3">
      <c r="A14944" t="s">
        <v>53798</v>
      </c>
      <c r="B14944" t="s">
        <v>53799</v>
      </c>
      <c r="C14944" t="s">
        <v>53800</v>
      </c>
      <c r="E14944" t="s">
        <v>53801</v>
      </c>
    </row>
    <row r="14945" spans="1:5" x14ac:dyDescent="0.3">
      <c r="A14945" t="s">
        <v>53802</v>
      </c>
      <c r="B14945" t="s">
        <v>53803</v>
      </c>
      <c r="C14945" t="s">
        <v>53804</v>
      </c>
      <c r="E14945" t="s">
        <v>53805</v>
      </c>
    </row>
    <row r="14946" spans="1:5" x14ac:dyDescent="0.3">
      <c r="A14946" t="s">
        <v>53806</v>
      </c>
      <c r="B14946" t="s">
        <v>53807</v>
      </c>
      <c r="C14946" t="s">
        <v>5264</v>
      </c>
      <c r="E14946" t="s">
        <v>53808</v>
      </c>
    </row>
    <row r="14947" spans="1:5" x14ac:dyDescent="0.3">
      <c r="A14947" t="s">
        <v>53809</v>
      </c>
      <c r="B14947" t="s">
        <v>53807</v>
      </c>
      <c r="C14947" t="s">
        <v>53810</v>
      </c>
      <c r="E14947" t="s">
        <v>53811</v>
      </c>
    </row>
    <row r="14948" spans="1:5" x14ac:dyDescent="0.3">
      <c r="A14948" t="s">
        <v>53812</v>
      </c>
      <c r="B14948" t="s">
        <v>53807</v>
      </c>
      <c r="C14948" t="s">
        <v>53813</v>
      </c>
      <c r="E14948" t="s">
        <v>53814</v>
      </c>
    </row>
    <row r="14949" spans="1:5" x14ac:dyDescent="0.3">
      <c r="A14949" t="s">
        <v>53815</v>
      </c>
      <c r="B14949" t="s">
        <v>53816</v>
      </c>
      <c r="C14949" t="s">
        <v>46666</v>
      </c>
      <c r="E14949" t="s">
        <v>53817</v>
      </c>
    </row>
    <row r="14950" spans="1:5" x14ac:dyDescent="0.3">
      <c r="A14950" t="s">
        <v>53818</v>
      </c>
      <c r="B14950" t="s">
        <v>53819</v>
      </c>
      <c r="C14950" t="s">
        <v>23523</v>
      </c>
      <c r="E14950" t="s">
        <v>53820</v>
      </c>
    </row>
    <row r="14951" spans="1:5" x14ac:dyDescent="0.3">
      <c r="A14951" t="s">
        <v>53821</v>
      </c>
      <c r="B14951" t="s">
        <v>53819</v>
      </c>
      <c r="C14951" t="s">
        <v>53822</v>
      </c>
      <c r="E14951" t="s">
        <v>53823</v>
      </c>
    </row>
    <row r="14952" spans="1:5" x14ac:dyDescent="0.3">
      <c r="A14952" t="s">
        <v>53824</v>
      </c>
      <c r="B14952" t="s">
        <v>53825</v>
      </c>
      <c r="C14952" t="s">
        <v>12402</v>
      </c>
      <c r="E14952" t="s">
        <v>53826</v>
      </c>
    </row>
    <row r="14953" spans="1:5" x14ac:dyDescent="0.3">
      <c r="A14953" t="s">
        <v>53827</v>
      </c>
      <c r="B14953" t="s">
        <v>53828</v>
      </c>
      <c r="C14953" t="s">
        <v>5264</v>
      </c>
      <c r="E14953" t="s">
        <v>53829</v>
      </c>
    </row>
    <row r="14954" spans="1:5" x14ac:dyDescent="0.3">
      <c r="A14954" t="s">
        <v>53830</v>
      </c>
      <c r="B14954" t="s">
        <v>53831</v>
      </c>
      <c r="C14954" t="s">
        <v>53832</v>
      </c>
      <c r="E14954" t="s">
        <v>53833</v>
      </c>
    </row>
    <row r="14955" spans="1:5" x14ac:dyDescent="0.3">
      <c r="A14955" t="s">
        <v>53834</v>
      </c>
      <c r="B14955" t="s">
        <v>53835</v>
      </c>
      <c r="C14955" t="s">
        <v>53836</v>
      </c>
      <c r="E14955" t="s">
        <v>53837</v>
      </c>
    </row>
    <row r="14956" spans="1:5" x14ac:dyDescent="0.3">
      <c r="A14956" t="s">
        <v>53838</v>
      </c>
      <c r="B14956" t="s">
        <v>53839</v>
      </c>
      <c r="C14956" t="s">
        <v>53840</v>
      </c>
      <c r="E14956" t="s">
        <v>53841</v>
      </c>
    </row>
    <row r="14957" spans="1:5" x14ac:dyDescent="0.3">
      <c r="A14957" t="s">
        <v>53842</v>
      </c>
      <c r="B14957" t="s">
        <v>53843</v>
      </c>
      <c r="C14957" t="s">
        <v>53844</v>
      </c>
      <c r="E14957" t="s">
        <v>53845</v>
      </c>
    </row>
    <row r="14958" spans="1:5" x14ac:dyDescent="0.3">
      <c r="A14958" t="s">
        <v>53846</v>
      </c>
      <c r="B14958" t="s">
        <v>53847</v>
      </c>
      <c r="C14958" t="s">
        <v>18984</v>
      </c>
      <c r="E14958" t="s">
        <v>53848</v>
      </c>
    </row>
    <row r="14959" spans="1:5" x14ac:dyDescent="0.3">
      <c r="A14959" t="s">
        <v>53849</v>
      </c>
      <c r="B14959" t="s">
        <v>53850</v>
      </c>
      <c r="C14959" t="s">
        <v>7293</v>
      </c>
      <c r="E14959" t="s">
        <v>53851</v>
      </c>
    </row>
    <row r="14960" spans="1:5" x14ac:dyDescent="0.3">
      <c r="A14960" t="s">
        <v>53852</v>
      </c>
      <c r="B14960" t="s">
        <v>53850</v>
      </c>
      <c r="C14960" t="s">
        <v>53853</v>
      </c>
      <c r="E14960" t="s">
        <v>53854</v>
      </c>
    </row>
    <row r="14961" spans="1:5" x14ac:dyDescent="0.3">
      <c r="A14961" t="s">
        <v>53855</v>
      </c>
      <c r="B14961" t="s">
        <v>53856</v>
      </c>
      <c r="C14961" t="s">
        <v>7293</v>
      </c>
      <c r="E14961" t="s">
        <v>53857</v>
      </c>
    </row>
    <row r="14962" spans="1:5" x14ac:dyDescent="0.3">
      <c r="A14962" t="s">
        <v>53858</v>
      </c>
      <c r="B14962" t="s">
        <v>53859</v>
      </c>
      <c r="C14962" t="s">
        <v>9144</v>
      </c>
      <c r="E14962" t="s">
        <v>9144</v>
      </c>
    </row>
    <row r="14963" spans="1:5" x14ac:dyDescent="0.3">
      <c r="A14963" t="s">
        <v>53860</v>
      </c>
      <c r="B14963" t="s">
        <v>53861</v>
      </c>
      <c r="C14963" t="s">
        <v>15746</v>
      </c>
      <c r="E14963" t="s">
        <v>53862</v>
      </c>
    </row>
    <row r="14964" spans="1:5" x14ac:dyDescent="0.3">
      <c r="A14964" t="s">
        <v>53863</v>
      </c>
      <c r="B14964" t="s">
        <v>53864</v>
      </c>
      <c r="C14964" t="s">
        <v>15746</v>
      </c>
      <c r="E14964" t="s">
        <v>53865</v>
      </c>
    </row>
    <row r="14965" spans="1:5" x14ac:dyDescent="0.3">
      <c r="A14965" t="s">
        <v>53866</v>
      </c>
      <c r="B14965" t="s">
        <v>53867</v>
      </c>
      <c r="C14965" t="s">
        <v>53868</v>
      </c>
      <c r="E14965" t="s">
        <v>53868</v>
      </c>
    </row>
    <row r="14966" spans="1:5" x14ac:dyDescent="0.3">
      <c r="A14966" t="s">
        <v>53869</v>
      </c>
      <c r="B14966" t="s">
        <v>53870</v>
      </c>
      <c r="C14966" t="s">
        <v>40495</v>
      </c>
      <c r="E14966" t="s">
        <v>53871</v>
      </c>
    </row>
    <row r="14967" spans="1:5" x14ac:dyDescent="0.3">
      <c r="A14967" t="s">
        <v>53872</v>
      </c>
      <c r="B14967" t="s">
        <v>53873</v>
      </c>
      <c r="C14967" t="s">
        <v>7785</v>
      </c>
      <c r="E14967" t="s">
        <v>53874</v>
      </c>
    </row>
    <row r="14968" spans="1:5" x14ac:dyDescent="0.3">
      <c r="A14968" t="s">
        <v>53875</v>
      </c>
      <c r="B14968" t="s">
        <v>53876</v>
      </c>
      <c r="C14968" t="s">
        <v>16742</v>
      </c>
      <c r="E14968" t="s">
        <v>53877</v>
      </c>
    </row>
    <row r="14969" spans="1:5" x14ac:dyDescent="0.3">
      <c r="A14969" t="s">
        <v>53878</v>
      </c>
      <c r="B14969" t="s">
        <v>53879</v>
      </c>
      <c r="C14969" t="s">
        <v>53880</v>
      </c>
      <c r="E14969" t="s">
        <v>53881</v>
      </c>
    </row>
    <row r="14970" spans="1:5" x14ac:dyDescent="0.3">
      <c r="A14970" t="s">
        <v>53882</v>
      </c>
      <c r="B14970" t="s">
        <v>53883</v>
      </c>
      <c r="C14970" t="s">
        <v>14142</v>
      </c>
      <c r="E14970" t="s">
        <v>53884</v>
      </c>
    </row>
    <row r="14971" spans="1:5" x14ac:dyDescent="0.3">
      <c r="A14971" t="s">
        <v>53885</v>
      </c>
      <c r="B14971" t="s">
        <v>53886</v>
      </c>
      <c r="C14971" t="s">
        <v>4931</v>
      </c>
      <c r="E14971" t="s">
        <v>53887</v>
      </c>
    </row>
    <row r="14972" spans="1:5" x14ac:dyDescent="0.3">
      <c r="A14972" t="s">
        <v>53888</v>
      </c>
      <c r="B14972" t="s">
        <v>53889</v>
      </c>
      <c r="C14972" t="s">
        <v>53890</v>
      </c>
      <c r="E14972" t="s">
        <v>53890</v>
      </c>
    </row>
    <row r="14973" spans="1:5" x14ac:dyDescent="0.3">
      <c r="A14973" t="s">
        <v>53891</v>
      </c>
      <c r="B14973" t="s">
        <v>53892</v>
      </c>
      <c r="C14973" t="s">
        <v>53893</v>
      </c>
      <c r="E14973" t="s">
        <v>53893</v>
      </c>
    </row>
    <row r="14974" spans="1:5" x14ac:dyDescent="0.3">
      <c r="A14974" t="s">
        <v>53894</v>
      </c>
      <c r="B14974" t="s">
        <v>53895</v>
      </c>
      <c r="C14974" t="s">
        <v>6703</v>
      </c>
      <c r="E14974" t="s">
        <v>53896</v>
      </c>
    </row>
    <row r="14975" spans="1:5" x14ac:dyDescent="0.3">
      <c r="A14975" t="s">
        <v>53897</v>
      </c>
      <c r="B14975" t="s">
        <v>53898</v>
      </c>
      <c r="C14975" t="s">
        <v>9437</v>
      </c>
      <c r="E14975" t="s">
        <v>53899</v>
      </c>
    </row>
    <row r="14976" spans="1:5" x14ac:dyDescent="0.3">
      <c r="A14976" t="s">
        <v>53900</v>
      </c>
      <c r="B14976" t="s">
        <v>53901</v>
      </c>
      <c r="C14976" t="s">
        <v>9437</v>
      </c>
      <c r="E14976" t="s">
        <v>53902</v>
      </c>
    </row>
    <row r="14977" spans="1:5" x14ac:dyDescent="0.3">
      <c r="A14977" t="s">
        <v>53903</v>
      </c>
      <c r="B14977" t="s">
        <v>53904</v>
      </c>
      <c r="C14977" t="s">
        <v>53905</v>
      </c>
      <c r="E14977" t="s">
        <v>53906</v>
      </c>
    </row>
    <row r="14978" spans="1:5" x14ac:dyDescent="0.3">
      <c r="A14978" t="s">
        <v>53907</v>
      </c>
      <c r="B14978" t="s">
        <v>53908</v>
      </c>
      <c r="C14978" t="s">
        <v>26738</v>
      </c>
      <c r="E14978" t="s">
        <v>53909</v>
      </c>
    </row>
    <row r="14979" spans="1:5" x14ac:dyDescent="0.3">
      <c r="A14979" t="s">
        <v>53910</v>
      </c>
      <c r="B14979" t="s">
        <v>53908</v>
      </c>
      <c r="C14979" t="s">
        <v>53911</v>
      </c>
      <c r="E14979" t="s">
        <v>53912</v>
      </c>
    </row>
    <row r="14980" spans="1:5" x14ac:dyDescent="0.3">
      <c r="A14980" t="s">
        <v>53913</v>
      </c>
      <c r="B14980" t="s">
        <v>53914</v>
      </c>
      <c r="C14980" t="s">
        <v>53911</v>
      </c>
      <c r="E14980" t="s">
        <v>53911</v>
      </c>
    </row>
    <row r="14981" spans="1:5" x14ac:dyDescent="0.3">
      <c r="A14981" t="s">
        <v>53915</v>
      </c>
      <c r="B14981" t="s">
        <v>53916</v>
      </c>
      <c r="C14981" t="s">
        <v>550</v>
      </c>
      <c r="E14981" t="s">
        <v>53917</v>
      </c>
    </row>
    <row r="14982" spans="1:5" x14ac:dyDescent="0.3">
      <c r="A14982" t="s">
        <v>53918</v>
      </c>
      <c r="B14982" t="s">
        <v>53916</v>
      </c>
      <c r="C14982" t="s">
        <v>20338</v>
      </c>
      <c r="E14982" t="s">
        <v>53919</v>
      </c>
    </row>
    <row r="14983" spans="1:5" x14ac:dyDescent="0.3">
      <c r="A14983" t="s">
        <v>53920</v>
      </c>
      <c r="B14983" t="s">
        <v>53921</v>
      </c>
      <c r="C14983" t="s">
        <v>53922</v>
      </c>
      <c r="E14983" t="s">
        <v>53923</v>
      </c>
    </row>
    <row r="14984" spans="1:5" x14ac:dyDescent="0.3">
      <c r="A14984" t="s">
        <v>53924</v>
      </c>
      <c r="B14984" t="s">
        <v>53925</v>
      </c>
      <c r="C14984" t="s">
        <v>5286</v>
      </c>
      <c r="E14984" t="s">
        <v>5286</v>
      </c>
    </row>
    <row r="14985" spans="1:5" x14ac:dyDescent="0.3">
      <c r="A14985" t="s">
        <v>53926</v>
      </c>
      <c r="B14985" t="s">
        <v>53927</v>
      </c>
      <c r="C14985" t="s">
        <v>5286</v>
      </c>
      <c r="E14985" t="s">
        <v>53928</v>
      </c>
    </row>
    <row r="14986" spans="1:5" x14ac:dyDescent="0.3">
      <c r="A14986" t="s">
        <v>53929</v>
      </c>
      <c r="B14986" t="s">
        <v>53930</v>
      </c>
      <c r="C14986" t="s">
        <v>53931</v>
      </c>
      <c r="E14986" t="s">
        <v>53932</v>
      </c>
    </row>
    <row r="14987" spans="1:5" x14ac:dyDescent="0.3">
      <c r="A14987" t="s">
        <v>53933</v>
      </c>
      <c r="B14987" t="s">
        <v>53934</v>
      </c>
      <c r="C14987" t="s">
        <v>8278</v>
      </c>
      <c r="E14987" t="s">
        <v>53935</v>
      </c>
    </row>
    <row r="14988" spans="1:5" x14ac:dyDescent="0.3">
      <c r="A14988" t="s">
        <v>53936</v>
      </c>
      <c r="B14988" t="s">
        <v>53937</v>
      </c>
      <c r="C14988" t="s">
        <v>3268</v>
      </c>
      <c r="E14988" t="s">
        <v>3268</v>
      </c>
    </row>
    <row r="14989" spans="1:5" x14ac:dyDescent="0.3">
      <c r="A14989" t="s">
        <v>53938</v>
      </c>
      <c r="B14989" t="s">
        <v>53939</v>
      </c>
      <c r="C14989" t="s">
        <v>53940</v>
      </c>
      <c r="E14989" t="s">
        <v>53940</v>
      </c>
    </row>
    <row r="14990" spans="1:5" x14ac:dyDescent="0.3">
      <c r="A14990" t="s">
        <v>53941</v>
      </c>
      <c r="B14990" t="s">
        <v>53942</v>
      </c>
      <c r="C14990" t="s">
        <v>40682</v>
      </c>
      <c r="E14990" t="s">
        <v>53943</v>
      </c>
    </row>
    <row r="14991" spans="1:5" x14ac:dyDescent="0.3">
      <c r="A14991" t="s">
        <v>53944</v>
      </c>
      <c r="B14991" t="s">
        <v>53945</v>
      </c>
      <c r="C14991" t="s">
        <v>7245</v>
      </c>
      <c r="E14991" t="s">
        <v>53946</v>
      </c>
    </row>
    <row r="14992" spans="1:5" x14ac:dyDescent="0.3">
      <c r="A14992" t="s">
        <v>53947</v>
      </c>
      <c r="B14992" t="s">
        <v>53948</v>
      </c>
      <c r="C14992" t="s">
        <v>21777</v>
      </c>
      <c r="E14992" t="s">
        <v>53949</v>
      </c>
    </row>
    <row r="14993" spans="1:5" x14ac:dyDescent="0.3">
      <c r="A14993" t="s">
        <v>53950</v>
      </c>
      <c r="B14993" t="s">
        <v>53951</v>
      </c>
      <c r="C14993" t="s">
        <v>12371</v>
      </c>
      <c r="E14993" t="s">
        <v>53952</v>
      </c>
    </row>
    <row r="14994" spans="1:5" x14ac:dyDescent="0.3">
      <c r="A14994" t="s">
        <v>53953</v>
      </c>
      <c r="B14994" t="s">
        <v>53954</v>
      </c>
      <c r="C14994" t="s">
        <v>6286</v>
      </c>
      <c r="E14994" t="s">
        <v>53955</v>
      </c>
    </row>
    <row r="14995" spans="1:5" x14ac:dyDescent="0.3">
      <c r="A14995" t="s">
        <v>53956</v>
      </c>
      <c r="B14995" t="s">
        <v>53957</v>
      </c>
      <c r="C14995" t="s">
        <v>53958</v>
      </c>
      <c r="E14995" t="s">
        <v>53959</v>
      </c>
    </row>
    <row r="14996" spans="1:5" x14ac:dyDescent="0.3">
      <c r="A14996" t="s">
        <v>53960</v>
      </c>
      <c r="B14996" t="s">
        <v>53961</v>
      </c>
      <c r="C14996" t="s">
        <v>53962</v>
      </c>
      <c r="E14996" t="s">
        <v>53963</v>
      </c>
    </row>
    <row r="14997" spans="1:5" x14ac:dyDescent="0.3">
      <c r="A14997" t="s">
        <v>53964</v>
      </c>
      <c r="B14997" t="s">
        <v>53965</v>
      </c>
      <c r="C14997" t="s">
        <v>41023</v>
      </c>
      <c r="E14997" t="s">
        <v>53966</v>
      </c>
    </row>
    <row r="14998" spans="1:5" x14ac:dyDescent="0.3">
      <c r="A14998" t="s">
        <v>53967</v>
      </c>
      <c r="B14998" t="s">
        <v>53968</v>
      </c>
      <c r="C14998" t="s">
        <v>53969</v>
      </c>
      <c r="E14998" t="s">
        <v>53970</v>
      </c>
    </row>
    <row r="14999" spans="1:5" x14ac:dyDescent="0.3">
      <c r="A14999" t="s">
        <v>53971</v>
      </c>
      <c r="B14999" t="s">
        <v>53972</v>
      </c>
      <c r="C14999" t="s">
        <v>46100</v>
      </c>
      <c r="E14999" t="s">
        <v>53973</v>
      </c>
    </row>
    <row r="15000" spans="1:5" x14ac:dyDescent="0.3">
      <c r="A15000" t="s">
        <v>53974</v>
      </c>
      <c r="B15000" t="s">
        <v>53972</v>
      </c>
      <c r="C15000" t="s">
        <v>53975</v>
      </c>
      <c r="E15000" t="s">
        <v>53976</v>
      </c>
    </row>
    <row r="15001" spans="1:5" x14ac:dyDescent="0.3">
      <c r="A15001" t="s">
        <v>53977</v>
      </c>
      <c r="B15001" t="s">
        <v>53978</v>
      </c>
      <c r="C15001" t="s">
        <v>7389</v>
      </c>
      <c r="E15001" t="s">
        <v>53979</v>
      </c>
    </row>
    <row r="15002" spans="1:5" x14ac:dyDescent="0.3">
      <c r="A15002" t="s">
        <v>53980</v>
      </c>
      <c r="B15002" t="s">
        <v>53981</v>
      </c>
      <c r="C15002" t="s">
        <v>53982</v>
      </c>
      <c r="E15002" t="s">
        <v>53983</v>
      </c>
    </row>
    <row r="15003" spans="1:5" x14ac:dyDescent="0.3">
      <c r="A15003" t="s">
        <v>53984</v>
      </c>
      <c r="B15003" t="s">
        <v>53985</v>
      </c>
      <c r="C15003" t="s">
        <v>18160</v>
      </c>
      <c r="E15003" t="s">
        <v>53986</v>
      </c>
    </row>
    <row r="15004" spans="1:5" x14ac:dyDescent="0.3">
      <c r="A15004" t="s">
        <v>53987</v>
      </c>
      <c r="B15004" t="s">
        <v>53988</v>
      </c>
      <c r="C15004" t="s">
        <v>53989</v>
      </c>
      <c r="E15004" t="s">
        <v>53990</v>
      </c>
    </row>
    <row r="15005" spans="1:5" x14ac:dyDescent="0.3">
      <c r="A15005" t="s">
        <v>53991</v>
      </c>
      <c r="B15005" t="s">
        <v>53992</v>
      </c>
      <c r="C15005" t="s">
        <v>53993</v>
      </c>
      <c r="E15005" t="s">
        <v>41854</v>
      </c>
    </row>
    <row r="15006" spans="1:5" x14ac:dyDescent="0.3">
      <c r="A15006" t="s">
        <v>53994</v>
      </c>
      <c r="B15006" t="s">
        <v>53995</v>
      </c>
      <c r="C15006" t="s">
        <v>53996</v>
      </c>
      <c r="E15006" t="s">
        <v>53997</v>
      </c>
    </row>
    <row r="15007" spans="1:5" x14ac:dyDescent="0.3">
      <c r="A15007" t="s">
        <v>53998</v>
      </c>
      <c r="B15007" t="s">
        <v>53999</v>
      </c>
      <c r="C15007" t="s">
        <v>31694</v>
      </c>
      <c r="E15007" t="s">
        <v>54000</v>
      </c>
    </row>
    <row r="15008" spans="1:5" x14ac:dyDescent="0.3">
      <c r="A15008" t="s">
        <v>54001</v>
      </c>
      <c r="B15008" t="s">
        <v>53999</v>
      </c>
      <c r="C15008" t="s">
        <v>54002</v>
      </c>
      <c r="E15008" t="s">
        <v>54003</v>
      </c>
    </row>
    <row r="15009" spans="1:5" x14ac:dyDescent="0.3">
      <c r="A15009" t="s">
        <v>54004</v>
      </c>
      <c r="B15009" t="s">
        <v>54005</v>
      </c>
      <c r="C15009" t="s">
        <v>54006</v>
      </c>
      <c r="E15009" t="s">
        <v>54007</v>
      </c>
    </row>
    <row r="15010" spans="1:5" x14ac:dyDescent="0.3">
      <c r="A15010" t="s">
        <v>54008</v>
      </c>
      <c r="B15010" t="s">
        <v>54009</v>
      </c>
      <c r="C15010" t="s">
        <v>54010</v>
      </c>
      <c r="E15010" t="s">
        <v>54011</v>
      </c>
    </row>
    <row r="15011" spans="1:5" x14ac:dyDescent="0.3">
      <c r="A15011" t="s">
        <v>54012</v>
      </c>
      <c r="B15011" t="s">
        <v>54013</v>
      </c>
      <c r="C15011" t="s">
        <v>54014</v>
      </c>
      <c r="E15011" t="s">
        <v>54015</v>
      </c>
    </row>
    <row r="15012" spans="1:5" x14ac:dyDescent="0.3">
      <c r="A15012" t="s">
        <v>54016</v>
      </c>
      <c r="B15012" t="s">
        <v>54013</v>
      </c>
      <c r="C15012" t="s">
        <v>54014</v>
      </c>
      <c r="E15012" t="s">
        <v>54017</v>
      </c>
    </row>
    <row r="15013" spans="1:5" x14ac:dyDescent="0.3">
      <c r="A15013" t="s">
        <v>54018</v>
      </c>
      <c r="B15013" t="s">
        <v>54019</v>
      </c>
      <c r="C15013" t="s">
        <v>37967</v>
      </c>
      <c r="E15013" t="s">
        <v>54020</v>
      </c>
    </row>
    <row r="15014" spans="1:5" x14ac:dyDescent="0.3">
      <c r="A15014" t="s">
        <v>54021</v>
      </c>
      <c r="B15014" t="s">
        <v>54022</v>
      </c>
      <c r="C15014" t="s">
        <v>54023</v>
      </c>
      <c r="E15014" t="s">
        <v>54024</v>
      </c>
    </row>
    <row r="15015" spans="1:5" x14ac:dyDescent="0.3">
      <c r="A15015" t="s">
        <v>54025</v>
      </c>
      <c r="B15015" t="s">
        <v>54026</v>
      </c>
      <c r="C15015" t="s">
        <v>36780</v>
      </c>
      <c r="E15015" t="s">
        <v>54027</v>
      </c>
    </row>
    <row r="15016" spans="1:5" x14ac:dyDescent="0.3">
      <c r="A15016" t="s">
        <v>54028</v>
      </c>
      <c r="B15016" t="s">
        <v>54029</v>
      </c>
      <c r="C15016" t="s">
        <v>54030</v>
      </c>
      <c r="E15016" t="s">
        <v>54031</v>
      </c>
    </row>
    <row r="15017" spans="1:5" x14ac:dyDescent="0.3">
      <c r="A15017" t="s">
        <v>54032</v>
      </c>
      <c r="B15017" t="s">
        <v>54033</v>
      </c>
      <c r="C15017" t="s">
        <v>54034</v>
      </c>
      <c r="E15017" t="s">
        <v>54034</v>
      </c>
    </row>
    <row r="15018" spans="1:5" x14ac:dyDescent="0.3">
      <c r="A15018" t="s">
        <v>54035</v>
      </c>
      <c r="B15018" t="s">
        <v>54036</v>
      </c>
      <c r="C15018" t="s">
        <v>54037</v>
      </c>
      <c r="E15018" t="s">
        <v>54038</v>
      </c>
    </row>
    <row r="15019" spans="1:5" x14ac:dyDescent="0.3">
      <c r="A15019" t="s">
        <v>54039</v>
      </c>
      <c r="B15019" t="s">
        <v>54040</v>
      </c>
      <c r="C15019" t="s">
        <v>20168</v>
      </c>
      <c r="E15019" t="s">
        <v>20168</v>
      </c>
    </row>
    <row r="15020" spans="1:5" x14ac:dyDescent="0.3">
      <c r="A15020" t="s">
        <v>54041</v>
      </c>
      <c r="B15020" t="s">
        <v>54042</v>
      </c>
      <c r="C15020" t="s">
        <v>54043</v>
      </c>
      <c r="E15020" t="s">
        <v>54044</v>
      </c>
    </row>
    <row r="15021" spans="1:5" x14ac:dyDescent="0.3">
      <c r="A15021" t="s">
        <v>54045</v>
      </c>
      <c r="B15021" t="s">
        <v>54046</v>
      </c>
      <c r="C15021" t="s">
        <v>54047</v>
      </c>
      <c r="E15021" t="s">
        <v>54048</v>
      </c>
    </row>
    <row r="15022" spans="1:5" x14ac:dyDescent="0.3">
      <c r="A15022" t="s">
        <v>54049</v>
      </c>
      <c r="B15022" t="s">
        <v>54050</v>
      </c>
      <c r="C15022" t="s">
        <v>54051</v>
      </c>
      <c r="E15022" t="s">
        <v>54052</v>
      </c>
    </row>
    <row r="15023" spans="1:5" x14ac:dyDescent="0.3">
      <c r="A15023" t="s">
        <v>54053</v>
      </c>
      <c r="B15023" t="s">
        <v>54050</v>
      </c>
      <c r="C15023" t="s">
        <v>54054</v>
      </c>
      <c r="E15023" t="s">
        <v>54055</v>
      </c>
    </row>
    <row r="15024" spans="1:5" x14ac:dyDescent="0.3">
      <c r="A15024" t="s">
        <v>54056</v>
      </c>
      <c r="B15024" t="s">
        <v>54050</v>
      </c>
      <c r="C15024" t="s">
        <v>54057</v>
      </c>
      <c r="E15024" t="s">
        <v>54058</v>
      </c>
    </row>
    <row r="15025" spans="1:5" x14ac:dyDescent="0.3">
      <c r="A15025" t="s">
        <v>54059</v>
      </c>
      <c r="B15025" t="s">
        <v>54050</v>
      </c>
      <c r="C15025" t="s">
        <v>20168</v>
      </c>
      <c r="E15025" t="s">
        <v>54060</v>
      </c>
    </row>
    <row r="15026" spans="1:5" x14ac:dyDescent="0.3">
      <c r="A15026" t="s">
        <v>54061</v>
      </c>
      <c r="B15026" t="s">
        <v>54062</v>
      </c>
      <c r="C15026" t="s">
        <v>54063</v>
      </c>
      <c r="E15026" t="s">
        <v>54064</v>
      </c>
    </row>
    <row r="15027" spans="1:5" x14ac:dyDescent="0.3">
      <c r="A15027" t="s">
        <v>54065</v>
      </c>
      <c r="B15027" t="s">
        <v>54066</v>
      </c>
      <c r="C15027" t="s">
        <v>54067</v>
      </c>
      <c r="E15027" t="s">
        <v>54068</v>
      </c>
    </row>
    <row r="15028" spans="1:5" x14ac:dyDescent="0.3">
      <c r="A15028" t="s">
        <v>54069</v>
      </c>
      <c r="B15028" t="s">
        <v>54070</v>
      </c>
      <c r="C15028" t="s">
        <v>54071</v>
      </c>
      <c r="E15028" t="s">
        <v>54072</v>
      </c>
    </row>
    <row r="15029" spans="1:5" x14ac:dyDescent="0.3">
      <c r="A15029" t="s">
        <v>54073</v>
      </c>
      <c r="B15029" t="s">
        <v>54074</v>
      </c>
      <c r="C15029" t="s">
        <v>47570</v>
      </c>
      <c r="E15029" t="s">
        <v>54075</v>
      </c>
    </row>
    <row r="15030" spans="1:5" x14ac:dyDescent="0.3">
      <c r="A15030" t="s">
        <v>54076</v>
      </c>
      <c r="B15030" t="s">
        <v>54077</v>
      </c>
      <c r="C15030" t="s">
        <v>14519</v>
      </c>
      <c r="E15030" t="s">
        <v>54078</v>
      </c>
    </row>
    <row r="15031" spans="1:5" x14ac:dyDescent="0.3">
      <c r="A15031" t="s">
        <v>54079</v>
      </c>
      <c r="B15031" t="s">
        <v>54077</v>
      </c>
      <c r="C15031" t="s">
        <v>14519</v>
      </c>
      <c r="E15031" t="s">
        <v>54080</v>
      </c>
    </row>
    <row r="15032" spans="1:5" x14ac:dyDescent="0.3">
      <c r="A15032" t="s">
        <v>54081</v>
      </c>
      <c r="B15032" t="s">
        <v>54082</v>
      </c>
      <c r="C15032" t="s">
        <v>38462</v>
      </c>
      <c r="E15032" t="s">
        <v>48901</v>
      </c>
    </row>
    <row r="15033" spans="1:5" x14ac:dyDescent="0.3">
      <c r="A15033" t="s">
        <v>54083</v>
      </c>
      <c r="B15033" t="s">
        <v>54082</v>
      </c>
      <c r="C15033" t="s">
        <v>17858</v>
      </c>
      <c r="E15033" t="s">
        <v>54084</v>
      </c>
    </row>
    <row r="15034" spans="1:5" x14ac:dyDescent="0.3">
      <c r="A15034" t="s">
        <v>54085</v>
      </c>
      <c r="B15034" t="s">
        <v>54086</v>
      </c>
      <c r="C15034" t="s">
        <v>20074</v>
      </c>
      <c r="E15034" t="s">
        <v>48901</v>
      </c>
    </row>
    <row r="15035" spans="1:5" x14ac:dyDescent="0.3">
      <c r="A15035" t="s">
        <v>54087</v>
      </c>
      <c r="B15035" t="s">
        <v>54088</v>
      </c>
      <c r="C15035" t="s">
        <v>20074</v>
      </c>
      <c r="E15035" t="s">
        <v>54089</v>
      </c>
    </row>
    <row r="15036" spans="1:5" x14ac:dyDescent="0.3">
      <c r="A15036" t="s">
        <v>54090</v>
      </c>
      <c r="B15036" t="s">
        <v>54091</v>
      </c>
      <c r="C15036" t="s">
        <v>54092</v>
      </c>
      <c r="E15036" t="s">
        <v>54093</v>
      </c>
    </row>
    <row r="15037" spans="1:5" x14ac:dyDescent="0.3">
      <c r="A15037" t="s">
        <v>54094</v>
      </c>
      <c r="B15037" t="s">
        <v>54095</v>
      </c>
      <c r="C15037" t="s">
        <v>2453</v>
      </c>
      <c r="E15037" t="s">
        <v>54096</v>
      </c>
    </row>
    <row r="15038" spans="1:5" x14ac:dyDescent="0.3">
      <c r="A15038" t="s">
        <v>54097</v>
      </c>
      <c r="B15038" t="s">
        <v>54098</v>
      </c>
      <c r="C15038" t="s">
        <v>6685</v>
      </c>
      <c r="E15038" t="s">
        <v>6685</v>
      </c>
    </row>
    <row r="15039" spans="1:5" x14ac:dyDescent="0.3">
      <c r="A15039" t="s">
        <v>54099</v>
      </c>
      <c r="B15039" t="s">
        <v>54100</v>
      </c>
      <c r="C15039" t="s">
        <v>4665</v>
      </c>
      <c r="E15039" t="s">
        <v>54101</v>
      </c>
    </row>
    <row r="15040" spans="1:5" x14ac:dyDescent="0.3">
      <c r="A15040" t="s">
        <v>54102</v>
      </c>
      <c r="B15040" t="s">
        <v>54100</v>
      </c>
      <c r="C15040" t="s">
        <v>4665</v>
      </c>
      <c r="E15040" t="s">
        <v>54103</v>
      </c>
    </row>
    <row r="15041" spans="1:5" x14ac:dyDescent="0.3">
      <c r="A15041" t="s">
        <v>54104</v>
      </c>
      <c r="B15041" t="s">
        <v>54105</v>
      </c>
      <c r="C15041" t="s">
        <v>54106</v>
      </c>
      <c r="E15041" t="s">
        <v>54107</v>
      </c>
    </row>
    <row r="15042" spans="1:5" x14ac:dyDescent="0.3">
      <c r="A15042" t="s">
        <v>54108</v>
      </c>
      <c r="B15042" t="s">
        <v>54109</v>
      </c>
      <c r="C15042" t="s">
        <v>1565</v>
      </c>
      <c r="E15042" t="s">
        <v>54110</v>
      </c>
    </row>
    <row r="15043" spans="1:5" x14ac:dyDescent="0.3">
      <c r="A15043" t="s">
        <v>54111</v>
      </c>
      <c r="B15043" t="s">
        <v>54112</v>
      </c>
      <c r="C15043" t="s">
        <v>54113</v>
      </c>
      <c r="E15043" t="s">
        <v>54114</v>
      </c>
    </row>
    <row r="15044" spans="1:5" x14ac:dyDescent="0.3">
      <c r="A15044" t="s">
        <v>54115</v>
      </c>
      <c r="B15044" t="s">
        <v>54116</v>
      </c>
      <c r="C15044" t="s">
        <v>9159</v>
      </c>
      <c r="E15044" t="s">
        <v>54117</v>
      </c>
    </row>
    <row r="15045" spans="1:5" x14ac:dyDescent="0.3">
      <c r="A15045" t="s">
        <v>54118</v>
      </c>
      <c r="B15045" t="s">
        <v>54119</v>
      </c>
      <c r="C15045" t="s">
        <v>7802</v>
      </c>
      <c r="E15045" t="s">
        <v>7803</v>
      </c>
    </row>
    <row r="15046" spans="1:5" x14ac:dyDescent="0.3">
      <c r="A15046" t="s">
        <v>54120</v>
      </c>
      <c r="B15046" t="s">
        <v>54121</v>
      </c>
      <c r="C15046" t="s">
        <v>54122</v>
      </c>
      <c r="E15046" t="s">
        <v>54123</v>
      </c>
    </row>
    <row r="15047" spans="1:5" x14ac:dyDescent="0.3">
      <c r="A15047" t="s">
        <v>54124</v>
      </c>
      <c r="B15047" t="s">
        <v>54125</v>
      </c>
      <c r="C15047" t="s">
        <v>54126</v>
      </c>
      <c r="E15047" t="s">
        <v>54127</v>
      </c>
    </row>
    <row r="15048" spans="1:5" x14ac:dyDescent="0.3">
      <c r="A15048" t="s">
        <v>54128</v>
      </c>
      <c r="B15048" t="s">
        <v>54129</v>
      </c>
      <c r="C15048" t="s">
        <v>25516</v>
      </c>
      <c r="E15048" t="s">
        <v>54130</v>
      </c>
    </row>
    <row r="15049" spans="1:5" x14ac:dyDescent="0.3">
      <c r="A15049" t="s">
        <v>54131</v>
      </c>
      <c r="B15049" t="s">
        <v>54132</v>
      </c>
      <c r="C15049" t="s">
        <v>45487</v>
      </c>
      <c r="E15049" t="s">
        <v>54133</v>
      </c>
    </row>
    <row r="15050" spans="1:5" x14ac:dyDescent="0.3">
      <c r="A15050" t="s">
        <v>54134</v>
      </c>
      <c r="B15050" t="s">
        <v>54135</v>
      </c>
      <c r="C15050" t="s">
        <v>54136</v>
      </c>
      <c r="E15050" t="s">
        <v>54137</v>
      </c>
    </row>
    <row r="15051" spans="1:5" x14ac:dyDescent="0.3">
      <c r="A15051" t="s">
        <v>54138</v>
      </c>
      <c r="B15051" t="s">
        <v>54139</v>
      </c>
      <c r="C15051" t="s">
        <v>54140</v>
      </c>
      <c r="E15051" t="s">
        <v>54141</v>
      </c>
    </row>
    <row r="15052" spans="1:5" x14ac:dyDescent="0.3">
      <c r="A15052" t="s">
        <v>54142</v>
      </c>
      <c r="B15052" t="s">
        <v>54143</v>
      </c>
      <c r="C15052" t="s">
        <v>31611</v>
      </c>
      <c r="E15052" t="s">
        <v>54144</v>
      </c>
    </row>
    <row r="15053" spans="1:5" x14ac:dyDescent="0.3">
      <c r="A15053" t="s">
        <v>54145</v>
      </c>
      <c r="B15053" t="s">
        <v>54146</v>
      </c>
      <c r="C15053" t="s">
        <v>43297</v>
      </c>
      <c r="E15053" t="s">
        <v>54147</v>
      </c>
    </row>
    <row r="15054" spans="1:5" x14ac:dyDescent="0.3">
      <c r="A15054" t="s">
        <v>54148</v>
      </c>
      <c r="B15054" t="s">
        <v>54149</v>
      </c>
      <c r="C15054" t="s">
        <v>16063</v>
      </c>
      <c r="E15054" t="s">
        <v>54150</v>
      </c>
    </row>
    <row r="15055" spans="1:5" x14ac:dyDescent="0.3">
      <c r="A15055" t="s">
        <v>54151</v>
      </c>
      <c r="B15055" t="s">
        <v>54152</v>
      </c>
      <c r="C15055" t="s">
        <v>40798</v>
      </c>
      <c r="E15055" t="s">
        <v>54153</v>
      </c>
    </row>
    <row r="15056" spans="1:5" x14ac:dyDescent="0.3">
      <c r="A15056" t="s">
        <v>54154</v>
      </c>
      <c r="B15056" t="s">
        <v>54155</v>
      </c>
      <c r="C15056" t="s">
        <v>4968</v>
      </c>
      <c r="E15056" t="s">
        <v>54156</v>
      </c>
    </row>
    <row r="15057" spans="1:5" x14ac:dyDescent="0.3">
      <c r="A15057" t="s">
        <v>54157</v>
      </c>
      <c r="B15057" t="s">
        <v>54158</v>
      </c>
      <c r="C15057" t="s">
        <v>21561</v>
      </c>
      <c r="E15057" t="s">
        <v>54159</v>
      </c>
    </row>
    <row r="15058" spans="1:5" x14ac:dyDescent="0.3">
      <c r="A15058" t="s">
        <v>54160</v>
      </c>
      <c r="B15058" t="s">
        <v>54158</v>
      </c>
      <c r="C15058" t="s">
        <v>27111</v>
      </c>
      <c r="E15058" t="s">
        <v>54161</v>
      </c>
    </row>
    <row r="15059" spans="1:5" x14ac:dyDescent="0.3">
      <c r="A15059" t="s">
        <v>54162</v>
      </c>
      <c r="B15059" t="s">
        <v>54158</v>
      </c>
      <c r="C15059" t="s">
        <v>54163</v>
      </c>
      <c r="E15059" t="s">
        <v>54164</v>
      </c>
    </row>
    <row r="15060" spans="1:5" x14ac:dyDescent="0.3">
      <c r="A15060" t="s">
        <v>54165</v>
      </c>
      <c r="B15060" t="s">
        <v>54166</v>
      </c>
      <c r="C15060" t="s">
        <v>15245</v>
      </c>
      <c r="E15060" t="s">
        <v>54167</v>
      </c>
    </row>
    <row r="15061" spans="1:5" x14ac:dyDescent="0.3">
      <c r="A15061" t="s">
        <v>54168</v>
      </c>
      <c r="B15061" t="s">
        <v>54166</v>
      </c>
      <c r="C15061" t="s">
        <v>7571</v>
      </c>
      <c r="E15061" t="s">
        <v>54169</v>
      </c>
    </row>
    <row r="15062" spans="1:5" x14ac:dyDescent="0.3">
      <c r="A15062" t="s">
        <v>54170</v>
      </c>
      <c r="B15062" t="s">
        <v>54171</v>
      </c>
      <c r="C15062" t="s">
        <v>15249</v>
      </c>
      <c r="E15062" t="s">
        <v>54172</v>
      </c>
    </row>
    <row r="15063" spans="1:5" x14ac:dyDescent="0.3">
      <c r="A15063" t="s">
        <v>54173</v>
      </c>
      <c r="B15063" t="s">
        <v>54171</v>
      </c>
      <c r="C15063" t="s">
        <v>41606</v>
      </c>
      <c r="E15063" t="s">
        <v>54174</v>
      </c>
    </row>
    <row r="15064" spans="1:5" x14ac:dyDescent="0.3">
      <c r="A15064" t="s">
        <v>54175</v>
      </c>
      <c r="B15064" t="s">
        <v>54171</v>
      </c>
      <c r="C15064" t="s">
        <v>54176</v>
      </c>
      <c r="E15064" t="s">
        <v>54177</v>
      </c>
    </row>
    <row r="15065" spans="1:5" x14ac:dyDescent="0.3">
      <c r="A15065" t="s">
        <v>54178</v>
      </c>
      <c r="B15065" t="s">
        <v>54179</v>
      </c>
      <c r="C15065" t="s">
        <v>41606</v>
      </c>
      <c r="E15065" t="s">
        <v>54180</v>
      </c>
    </row>
    <row r="15066" spans="1:5" x14ac:dyDescent="0.3">
      <c r="A15066" t="s">
        <v>54181</v>
      </c>
      <c r="B15066" t="s">
        <v>54182</v>
      </c>
      <c r="C15066" t="s">
        <v>54183</v>
      </c>
      <c r="E15066" t="s">
        <v>54184</v>
      </c>
    </row>
    <row r="15067" spans="1:5" x14ac:dyDescent="0.3">
      <c r="A15067" t="s">
        <v>54185</v>
      </c>
      <c r="B15067" t="s">
        <v>54186</v>
      </c>
      <c r="C15067" t="s">
        <v>40798</v>
      </c>
      <c r="E15067" t="s">
        <v>40798</v>
      </c>
    </row>
    <row r="15068" spans="1:5" x14ac:dyDescent="0.3">
      <c r="A15068" t="s">
        <v>54187</v>
      </c>
      <c r="B15068" t="s">
        <v>54188</v>
      </c>
      <c r="C15068" t="s">
        <v>16110</v>
      </c>
      <c r="E15068" t="s">
        <v>54189</v>
      </c>
    </row>
    <row r="15069" spans="1:5" x14ac:dyDescent="0.3">
      <c r="A15069" t="s">
        <v>54190</v>
      </c>
      <c r="B15069" t="s">
        <v>54191</v>
      </c>
      <c r="C15069" t="s">
        <v>54192</v>
      </c>
      <c r="E15069" t="s">
        <v>54193</v>
      </c>
    </row>
    <row r="15070" spans="1:5" x14ac:dyDescent="0.3">
      <c r="A15070" t="s">
        <v>54194</v>
      </c>
      <c r="B15070" t="s">
        <v>54195</v>
      </c>
      <c r="C15070" t="s">
        <v>54196</v>
      </c>
      <c r="E15070" t="s">
        <v>54197</v>
      </c>
    </row>
    <row r="15071" spans="1:5" x14ac:dyDescent="0.3">
      <c r="A15071" t="s">
        <v>54198</v>
      </c>
      <c r="B15071" t="s">
        <v>54195</v>
      </c>
      <c r="C15071" t="s">
        <v>54199</v>
      </c>
      <c r="E15071" t="s">
        <v>54200</v>
      </c>
    </row>
    <row r="15072" spans="1:5" x14ac:dyDescent="0.3">
      <c r="A15072" t="s">
        <v>54201</v>
      </c>
      <c r="B15072" t="s">
        <v>54195</v>
      </c>
      <c r="C15072" t="s">
        <v>54202</v>
      </c>
      <c r="E15072" t="s">
        <v>54203</v>
      </c>
    </row>
    <row r="15073" spans="1:5" x14ac:dyDescent="0.3">
      <c r="A15073" t="s">
        <v>54204</v>
      </c>
      <c r="B15073" t="s">
        <v>54205</v>
      </c>
      <c r="C15073" t="s">
        <v>6205</v>
      </c>
      <c r="E15073" t="s">
        <v>54206</v>
      </c>
    </row>
    <row r="15074" spans="1:5" x14ac:dyDescent="0.3">
      <c r="A15074" t="s">
        <v>54207</v>
      </c>
      <c r="B15074" t="s">
        <v>54208</v>
      </c>
      <c r="C15074" t="s">
        <v>12829</v>
      </c>
      <c r="E15074" t="s">
        <v>54209</v>
      </c>
    </row>
    <row r="15075" spans="1:5" x14ac:dyDescent="0.3">
      <c r="A15075" t="s">
        <v>54210</v>
      </c>
      <c r="B15075" t="s">
        <v>54211</v>
      </c>
      <c r="C15075" t="s">
        <v>12829</v>
      </c>
      <c r="E15075" t="s">
        <v>54212</v>
      </c>
    </row>
    <row r="15076" spans="1:5" x14ac:dyDescent="0.3">
      <c r="A15076" t="s">
        <v>54213</v>
      </c>
      <c r="B15076" t="s">
        <v>54214</v>
      </c>
      <c r="C15076" t="s">
        <v>54215</v>
      </c>
      <c r="E15076" t="s">
        <v>54216</v>
      </c>
    </row>
    <row r="15077" spans="1:5" x14ac:dyDescent="0.3">
      <c r="A15077" t="s">
        <v>54217</v>
      </c>
      <c r="B15077" t="s">
        <v>54218</v>
      </c>
      <c r="C15077" t="s">
        <v>12651</v>
      </c>
      <c r="E15077" t="s">
        <v>54219</v>
      </c>
    </row>
    <row r="15078" spans="1:5" x14ac:dyDescent="0.3">
      <c r="A15078" t="s">
        <v>54220</v>
      </c>
      <c r="B15078" t="s">
        <v>54221</v>
      </c>
      <c r="C15078" t="s">
        <v>54222</v>
      </c>
      <c r="E15078" t="s">
        <v>54223</v>
      </c>
    </row>
    <row r="15079" spans="1:5" x14ac:dyDescent="0.3">
      <c r="A15079" t="s">
        <v>54224</v>
      </c>
      <c r="B15079" t="s">
        <v>54225</v>
      </c>
      <c r="C15079" t="s">
        <v>54226</v>
      </c>
      <c r="E15079" t="s">
        <v>54227</v>
      </c>
    </row>
    <row r="15080" spans="1:5" x14ac:dyDescent="0.3">
      <c r="A15080" t="s">
        <v>54228</v>
      </c>
      <c r="B15080" t="s">
        <v>54225</v>
      </c>
      <c r="C15080" t="s">
        <v>54229</v>
      </c>
      <c r="E15080" t="s">
        <v>54230</v>
      </c>
    </row>
    <row r="15081" spans="1:5" x14ac:dyDescent="0.3">
      <c r="A15081" t="s">
        <v>54231</v>
      </c>
      <c r="B15081" t="s">
        <v>54225</v>
      </c>
      <c r="C15081" t="s">
        <v>15314</v>
      </c>
      <c r="E15081" t="s">
        <v>54232</v>
      </c>
    </row>
    <row r="15082" spans="1:5" x14ac:dyDescent="0.3">
      <c r="A15082" t="s">
        <v>54233</v>
      </c>
      <c r="B15082" t="s">
        <v>54234</v>
      </c>
      <c r="C15082" t="s">
        <v>15314</v>
      </c>
      <c r="E15082" t="s">
        <v>54235</v>
      </c>
    </row>
    <row r="15083" spans="1:5" x14ac:dyDescent="0.3">
      <c r="A15083" t="s">
        <v>54236</v>
      </c>
      <c r="B15083" t="s">
        <v>54225</v>
      </c>
      <c r="C15083" t="s">
        <v>15314</v>
      </c>
      <c r="E15083" t="s">
        <v>54237</v>
      </c>
    </row>
    <row r="15084" spans="1:5" x14ac:dyDescent="0.3">
      <c r="A15084" t="s">
        <v>54238</v>
      </c>
      <c r="B15084" t="s">
        <v>54225</v>
      </c>
      <c r="C15084" t="s">
        <v>54229</v>
      </c>
      <c r="E15084" t="s">
        <v>54239</v>
      </c>
    </row>
    <row r="15085" spans="1:5" x14ac:dyDescent="0.3">
      <c r="A15085" t="s">
        <v>54240</v>
      </c>
      <c r="B15085" t="s">
        <v>54234</v>
      </c>
      <c r="C15085" t="s">
        <v>15314</v>
      </c>
      <c r="E15085" t="s">
        <v>54241</v>
      </c>
    </row>
    <row r="15086" spans="1:5" x14ac:dyDescent="0.3">
      <c r="A15086" t="s">
        <v>54242</v>
      </c>
      <c r="B15086" t="s">
        <v>54243</v>
      </c>
      <c r="C15086" t="s">
        <v>11394</v>
      </c>
      <c r="E15086" t="s">
        <v>54244</v>
      </c>
    </row>
    <row r="15087" spans="1:5" x14ac:dyDescent="0.3">
      <c r="A15087" t="s">
        <v>54245</v>
      </c>
      <c r="B15087" t="s">
        <v>54246</v>
      </c>
      <c r="C15087" t="s">
        <v>17489</v>
      </c>
      <c r="E15087" t="s">
        <v>54247</v>
      </c>
    </row>
    <row r="15088" spans="1:5" x14ac:dyDescent="0.3">
      <c r="A15088" t="s">
        <v>54248</v>
      </c>
      <c r="B15088" t="s">
        <v>54246</v>
      </c>
      <c r="C15088" t="s">
        <v>14524</v>
      </c>
      <c r="E15088" t="s">
        <v>54249</v>
      </c>
    </row>
    <row r="15089" spans="1:5" x14ac:dyDescent="0.3">
      <c r="A15089" t="s">
        <v>54250</v>
      </c>
      <c r="B15089" t="s">
        <v>54246</v>
      </c>
      <c r="C15089" t="s">
        <v>14524</v>
      </c>
      <c r="E15089" t="s">
        <v>54251</v>
      </c>
    </row>
    <row r="15090" spans="1:5" x14ac:dyDescent="0.3">
      <c r="A15090" t="s">
        <v>54252</v>
      </c>
      <c r="B15090" t="s">
        <v>54253</v>
      </c>
      <c r="C15090" t="s">
        <v>54254</v>
      </c>
      <c r="E15090" t="s">
        <v>54255</v>
      </c>
    </row>
    <row r="15091" spans="1:5" x14ac:dyDescent="0.3">
      <c r="A15091" t="s">
        <v>54256</v>
      </c>
      <c r="B15091" t="s">
        <v>54257</v>
      </c>
      <c r="C15091" t="s">
        <v>8898</v>
      </c>
      <c r="E15091" t="s">
        <v>54258</v>
      </c>
    </row>
    <row r="15092" spans="1:5" x14ac:dyDescent="0.3">
      <c r="A15092" t="s">
        <v>54259</v>
      </c>
      <c r="B15092" t="s">
        <v>54257</v>
      </c>
      <c r="C15092" t="s">
        <v>8898</v>
      </c>
      <c r="E15092" t="s">
        <v>54260</v>
      </c>
    </row>
    <row r="15093" spans="1:5" x14ac:dyDescent="0.3">
      <c r="A15093" t="s">
        <v>54261</v>
      </c>
      <c r="B15093" t="s">
        <v>54262</v>
      </c>
      <c r="C15093" t="s">
        <v>54263</v>
      </c>
      <c r="E15093" t="s">
        <v>54264</v>
      </c>
    </row>
    <row r="15094" spans="1:5" x14ac:dyDescent="0.3">
      <c r="A15094" t="s">
        <v>54265</v>
      </c>
      <c r="B15094" t="s">
        <v>54266</v>
      </c>
      <c r="C15094" t="s">
        <v>54267</v>
      </c>
      <c r="E15094" t="s">
        <v>54267</v>
      </c>
    </row>
    <row r="15095" spans="1:5" x14ac:dyDescent="0.3">
      <c r="A15095" t="s">
        <v>54268</v>
      </c>
      <c r="B15095" t="s">
        <v>54269</v>
      </c>
      <c r="C15095" t="s">
        <v>54270</v>
      </c>
      <c r="E15095" t="s">
        <v>54271</v>
      </c>
    </row>
    <row r="15096" spans="1:5" x14ac:dyDescent="0.3">
      <c r="A15096" t="s">
        <v>54272</v>
      </c>
      <c r="B15096" t="s">
        <v>54273</v>
      </c>
      <c r="C15096" t="s">
        <v>54274</v>
      </c>
      <c r="E15096" t="s">
        <v>54275</v>
      </c>
    </row>
    <row r="15097" spans="1:5" x14ac:dyDescent="0.3">
      <c r="A15097" t="s">
        <v>54276</v>
      </c>
      <c r="B15097" t="s">
        <v>54273</v>
      </c>
      <c r="C15097" t="s">
        <v>54277</v>
      </c>
      <c r="E15097" t="s">
        <v>54278</v>
      </c>
    </row>
    <row r="15098" spans="1:5" x14ac:dyDescent="0.3">
      <c r="A15098" t="s">
        <v>54279</v>
      </c>
      <c r="B15098" t="s">
        <v>54280</v>
      </c>
      <c r="C15098" t="s">
        <v>54281</v>
      </c>
      <c r="E15098" t="s">
        <v>54282</v>
      </c>
    </row>
    <row r="15099" spans="1:5" x14ac:dyDescent="0.3">
      <c r="A15099" t="s">
        <v>54283</v>
      </c>
      <c r="B15099" t="s">
        <v>54280</v>
      </c>
      <c r="C15099" t="s">
        <v>54281</v>
      </c>
      <c r="E15099" t="s">
        <v>54284</v>
      </c>
    </row>
    <row r="15100" spans="1:5" x14ac:dyDescent="0.3">
      <c r="A15100" t="s">
        <v>54285</v>
      </c>
      <c r="B15100" t="s">
        <v>54286</v>
      </c>
      <c r="C15100" t="s">
        <v>54196</v>
      </c>
      <c r="E15100" t="s">
        <v>54247</v>
      </c>
    </row>
    <row r="15101" spans="1:5" x14ac:dyDescent="0.3">
      <c r="A15101" t="s">
        <v>54287</v>
      </c>
      <c r="B15101" t="s">
        <v>54286</v>
      </c>
      <c r="C15101" t="s">
        <v>54288</v>
      </c>
      <c r="E15101" t="s">
        <v>54289</v>
      </c>
    </row>
    <row r="15102" spans="1:5" x14ac:dyDescent="0.3">
      <c r="A15102" t="s">
        <v>54290</v>
      </c>
      <c r="B15102" t="s">
        <v>54291</v>
      </c>
      <c r="C15102" t="s">
        <v>54263</v>
      </c>
      <c r="E15102" t="s">
        <v>54292</v>
      </c>
    </row>
    <row r="15103" spans="1:5" x14ac:dyDescent="0.3">
      <c r="A15103" t="s">
        <v>54293</v>
      </c>
      <c r="B15103" t="s">
        <v>54294</v>
      </c>
      <c r="C15103" t="s">
        <v>5300</v>
      </c>
      <c r="E15103" t="s">
        <v>54295</v>
      </c>
    </row>
    <row r="15104" spans="1:5" x14ac:dyDescent="0.3">
      <c r="A15104" t="s">
        <v>54296</v>
      </c>
      <c r="B15104" t="s">
        <v>54297</v>
      </c>
      <c r="C15104" t="s">
        <v>54222</v>
      </c>
      <c r="E15104" t="s">
        <v>54298</v>
      </c>
    </row>
    <row r="15105" spans="1:5" x14ac:dyDescent="0.3">
      <c r="A15105" t="s">
        <v>54299</v>
      </c>
      <c r="B15105" t="s">
        <v>54300</v>
      </c>
      <c r="C15105" t="s">
        <v>36135</v>
      </c>
      <c r="E15105" t="s">
        <v>54301</v>
      </c>
    </row>
    <row r="15106" spans="1:5" x14ac:dyDescent="0.3">
      <c r="A15106" t="s">
        <v>54302</v>
      </c>
      <c r="B15106" t="s">
        <v>54303</v>
      </c>
      <c r="C15106" t="s">
        <v>54304</v>
      </c>
      <c r="E15106" t="s">
        <v>54305</v>
      </c>
    </row>
    <row r="15107" spans="1:5" x14ac:dyDescent="0.3">
      <c r="A15107" t="s">
        <v>54306</v>
      </c>
      <c r="B15107" t="s">
        <v>54307</v>
      </c>
      <c r="C15107" t="s">
        <v>54308</v>
      </c>
      <c r="E15107" t="s">
        <v>54309</v>
      </c>
    </row>
    <row r="15108" spans="1:5" x14ac:dyDescent="0.3">
      <c r="A15108" t="s">
        <v>54310</v>
      </c>
      <c r="B15108" t="s">
        <v>54311</v>
      </c>
      <c r="C15108" t="s">
        <v>54312</v>
      </c>
      <c r="E15108" t="s">
        <v>54313</v>
      </c>
    </row>
    <row r="15109" spans="1:5" x14ac:dyDescent="0.3">
      <c r="A15109" t="s">
        <v>54314</v>
      </c>
      <c r="B15109" t="s">
        <v>54315</v>
      </c>
      <c r="C15109" t="s">
        <v>54316</v>
      </c>
      <c r="E15109" t="s">
        <v>54317</v>
      </c>
    </row>
    <row r="15110" spans="1:5" x14ac:dyDescent="0.3">
      <c r="A15110" t="s">
        <v>54318</v>
      </c>
      <c r="B15110" t="s">
        <v>54319</v>
      </c>
      <c r="C15110" t="s">
        <v>18917</v>
      </c>
      <c r="E15110" t="s">
        <v>54320</v>
      </c>
    </row>
    <row r="15111" spans="1:5" x14ac:dyDescent="0.3">
      <c r="A15111" t="s">
        <v>54321</v>
      </c>
      <c r="B15111" t="s">
        <v>54319</v>
      </c>
      <c r="C15111" t="s">
        <v>18917</v>
      </c>
      <c r="E15111" t="s">
        <v>53841</v>
      </c>
    </row>
    <row r="15112" spans="1:5" x14ac:dyDescent="0.3">
      <c r="A15112" t="s">
        <v>54322</v>
      </c>
      <c r="B15112" t="s">
        <v>54323</v>
      </c>
      <c r="C15112" t="s">
        <v>4868</v>
      </c>
      <c r="E15112" t="s">
        <v>54324</v>
      </c>
    </row>
    <row r="15113" spans="1:5" x14ac:dyDescent="0.3">
      <c r="A15113" t="s">
        <v>54325</v>
      </c>
      <c r="B15113" t="s">
        <v>54326</v>
      </c>
      <c r="C15113" t="s">
        <v>45335</v>
      </c>
      <c r="E15113" t="s">
        <v>54327</v>
      </c>
    </row>
    <row r="15114" spans="1:5" x14ac:dyDescent="0.3">
      <c r="A15114" t="s">
        <v>54328</v>
      </c>
      <c r="B15114" t="s">
        <v>54329</v>
      </c>
      <c r="C15114" t="s">
        <v>54330</v>
      </c>
      <c r="E15114" t="s">
        <v>54331</v>
      </c>
    </row>
    <row r="15115" spans="1:5" x14ac:dyDescent="0.3">
      <c r="A15115" t="s">
        <v>54332</v>
      </c>
      <c r="B15115" t="s">
        <v>54333</v>
      </c>
      <c r="C15115" t="s">
        <v>54334</v>
      </c>
      <c r="E15115" t="s">
        <v>54335</v>
      </c>
    </row>
    <row r="15116" spans="1:5" x14ac:dyDescent="0.3">
      <c r="A15116" t="s">
        <v>54336</v>
      </c>
      <c r="B15116" t="s">
        <v>54333</v>
      </c>
      <c r="C15116" t="s">
        <v>54334</v>
      </c>
      <c r="E15116" t="s">
        <v>54337</v>
      </c>
    </row>
    <row r="15117" spans="1:5" x14ac:dyDescent="0.3">
      <c r="A15117" t="s">
        <v>54338</v>
      </c>
      <c r="B15117" t="s">
        <v>54339</v>
      </c>
      <c r="C15117" t="s">
        <v>22813</v>
      </c>
      <c r="E15117" t="s">
        <v>54340</v>
      </c>
    </row>
    <row r="15118" spans="1:5" x14ac:dyDescent="0.3">
      <c r="A15118" t="s">
        <v>54341</v>
      </c>
      <c r="B15118" t="s">
        <v>54342</v>
      </c>
      <c r="C15118" t="s">
        <v>39296</v>
      </c>
      <c r="E15118" t="s">
        <v>54343</v>
      </c>
    </row>
    <row r="15119" spans="1:5" x14ac:dyDescent="0.3">
      <c r="A15119" t="s">
        <v>54344</v>
      </c>
      <c r="B15119" t="s">
        <v>54345</v>
      </c>
      <c r="C15119" t="s">
        <v>23317</v>
      </c>
      <c r="E15119" t="s">
        <v>54346</v>
      </c>
    </row>
    <row r="15120" spans="1:5" x14ac:dyDescent="0.3">
      <c r="A15120" t="s">
        <v>54347</v>
      </c>
      <c r="B15120" t="s">
        <v>54348</v>
      </c>
      <c r="C15120" t="s">
        <v>16314</v>
      </c>
      <c r="E15120" t="s">
        <v>54349</v>
      </c>
    </row>
    <row r="15121" spans="1:5" x14ac:dyDescent="0.3">
      <c r="A15121" t="s">
        <v>54350</v>
      </c>
      <c r="B15121" t="s">
        <v>54351</v>
      </c>
      <c r="C15121" t="s">
        <v>645</v>
      </c>
      <c r="E15121" t="s">
        <v>54352</v>
      </c>
    </row>
    <row r="15122" spans="1:5" x14ac:dyDescent="0.3">
      <c r="A15122" t="s">
        <v>54353</v>
      </c>
      <c r="B15122" t="s">
        <v>54354</v>
      </c>
      <c r="C15122" t="s">
        <v>54355</v>
      </c>
      <c r="E15122" t="s">
        <v>54356</v>
      </c>
    </row>
    <row r="15123" spans="1:5" x14ac:dyDescent="0.3">
      <c r="A15123" t="s">
        <v>54357</v>
      </c>
      <c r="B15123" t="s">
        <v>54354</v>
      </c>
      <c r="C15123" t="s">
        <v>54355</v>
      </c>
      <c r="E15123" t="s">
        <v>54358</v>
      </c>
    </row>
    <row r="15124" spans="1:5" x14ac:dyDescent="0.3">
      <c r="A15124" t="s">
        <v>54359</v>
      </c>
      <c r="B15124" t="s">
        <v>54360</v>
      </c>
      <c r="C15124" t="s">
        <v>52248</v>
      </c>
      <c r="E15124" t="s">
        <v>54361</v>
      </c>
    </row>
    <row r="15125" spans="1:5" x14ac:dyDescent="0.3">
      <c r="A15125" t="s">
        <v>54362</v>
      </c>
      <c r="B15125" t="s">
        <v>54363</v>
      </c>
      <c r="C15125" t="s">
        <v>12371</v>
      </c>
      <c r="E15125" t="s">
        <v>54364</v>
      </c>
    </row>
    <row r="15126" spans="1:5" x14ac:dyDescent="0.3">
      <c r="A15126" t="s">
        <v>54365</v>
      </c>
      <c r="B15126" t="s">
        <v>54366</v>
      </c>
      <c r="C15126" t="s">
        <v>45402</v>
      </c>
      <c r="E15126" t="s">
        <v>54367</v>
      </c>
    </row>
    <row r="15127" spans="1:5" x14ac:dyDescent="0.3">
      <c r="A15127" t="s">
        <v>54368</v>
      </c>
      <c r="B15127" t="s">
        <v>54369</v>
      </c>
      <c r="C15127" t="s">
        <v>54370</v>
      </c>
      <c r="E15127" t="s">
        <v>54371</v>
      </c>
    </row>
    <row r="15128" spans="1:5" x14ac:dyDescent="0.3">
      <c r="A15128" t="s">
        <v>54372</v>
      </c>
      <c r="B15128" t="s">
        <v>54373</v>
      </c>
      <c r="C15128" t="s">
        <v>19833</v>
      </c>
      <c r="E15128" t="s">
        <v>54374</v>
      </c>
    </row>
    <row r="15129" spans="1:5" x14ac:dyDescent="0.3">
      <c r="A15129" t="s">
        <v>54375</v>
      </c>
      <c r="B15129" t="s">
        <v>54373</v>
      </c>
      <c r="C15129" t="s">
        <v>285</v>
      </c>
      <c r="E15129" t="s">
        <v>54376</v>
      </c>
    </row>
    <row r="15130" spans="1:5" x14ac:dyDescent="0.3">
      <c r="A15130" t="s">
        <v>54377</v>
      </c>
      <c r="B15130" t="s">
        <v>54373</v>
      </c>
      <c r="C15130" t="s">
        <v>54378</v>
      </c>
      <c r="E15130" t="s">
        <v>54379</v>
      </c>
    </row>
    <row r="15131" spans="1:5" x14ac:dyDescent="0.3">
      <c r="A15131" t="s">
        <v>54380</v>
      </c>
      <c r="B15131" t="s">
        <v>54381</v>
      </c>
      <c r="C15131" t="s">
        <v>22813</v>
      </c>
      <c r="E15131" t="s">
        <v>54382</v>
      </c>
    </row>
    <row r="15132" spans="1:5" x14ac:dyDescent="0.3">
      <c r="A15132" t="s">
        <v>54383</v>
      </c>
      <c r="B15132" t="s">
        <v>54381</v>
      </c>
      <c r="C15132" t="s">
        <v>22829</v>
      </c>
      <c r="E15132" t="s">
        <v>54384</v>
      </c>
    </row>
    <row r="15133" spans="1:5" x14ac:dyDescent="0.3">
      <c r="A15133" t="s">
        <v>54385</v>
      </c>
      <c r="B15133" t="s">
        <v>54386</v>
      </c>
      <c r="C15133" t="s">
        <v>54387</v>
      </c>
      <c r="E15133" t="s">
        <v>54388</v>
      </c>
    </row>
    <row r="15134" spans="1:5" x14ac:dyDescent="0.3">
      <c r="A15134" t="s">
        <v>54389</v>
      </c>
      <c r="B15134" t="s">
        <v>54390</v>
      </c>
      <c r="C15134" t="s">
        <v>48076</v>
      </c>
      <c r="E15134" t="s">
        <v>54391</v>
      </c>
    </row>
    <row r="15135" spans="1:5" x14ac:dyDescent="0.3">
      <c r="A15135" t="s">
        <v>54392</v>
      </c>
      <c r="B15135" t="s">
        <v>54393</v>
      </c>
      <c r="C15135" t="s">
        <v>54394</v>
      </c>
      <c r="E15135" t="s">
        <v>54395</v>
      </c>
    </row>
    <row r="15136" spans="1:5" x14ac:dyDescent="0.3">
      <c r="A15136" t="s">
        <v>54396</v>
      </c>
      <c r="B15136" t="s">
        <v>54397</v>
      </c>
      <c r="C15136" t="s">
        <v>54398</v>
      </c>
      <c r="E15136" t="s">
        <v>54399</v>
      </c>
    </row>
    <row r="15137" spans="1:5" x14ac:dyDescent="0.3">
      <c r="A15137" t="s">
        <v>54400</v>
      </c>
      <c r="B15137" t="s">
        <v>54401</v>
      </c>
      <c r="C15137" t="s">
        <v>54402</v>
      </c>
      <c r="E15137" t="s">
        <v>54403</v>
      </c>
    </row>
    <row r="15138" spans="1:5" x14ac:dyDescent="0.3">
      <c r="A15138" t="s">
        <v>54404</v>
      </c>
      <c r="B15138" t="s">
        <v>54405</v>
      </c>
      <c r="C15138" t="s">
        <v>54406</v>
      </c>
      <c r="E15138" t="s">
        <v>54407</v>
      </c>
    </row>
    <row r="15139" spans="1:5" x14ac:dyDescent="0.3">
      <c r="A15139" t="s">
        <v>54408</v>
      </c>
      <c r="B15139" t="s">
        <v>54405</v>
      </c>
      <c r="C15139" t="s">
        <v>54406</v>
      </c>
      <c r="E15139" t="s">
        <v>54409</v>
      </c>
    </row>
    <row r="15140" spans="1:5" x14ac:dyDescent="0.3">
      <c r="A15140" t="s">
        <v>54410</v>
      </c>
      <c r="B15140" t="s">
        <v>54405</v>
      </c>
      <c r="C15140" t="s">
        <v>54411</v>
      </c>
      <c r="E15140" t="s">
        <v>54412</v>
      </c>
    </row>
    <row r="15141" spans="1:5" x14ac:dyDescent="0.3">
      <c r="A15141" t="s">
        <v>54413</v>
      </c>
      <c r="B15141" t="s">
        <v>54414</v>
      </c>
      <c r="C15141" t="s">
        <v>54415</v>
      </c>
      <c r="E15141" t="s">
        <v>54416</v>
      </c>
    </row>
    <row r="15142" spans="1:5" x14ac:dyDescent="0.3">
      <c r="A15142" t="s">
        <v>54417</v>
      </c>
      <c r="B15142" t="s">
        <v>54418</v>
      </c>
      <c r="C15142" t="s">
        <v>40682</v>
      </c>
      <c r="E15142" t="s">
        <v>54419</v>
      </c>
    </row>
    <row r="15143" spans="1:5" x14ac:dyDescent="0.3">
      <c r="A15143" t="s">
        <v>54420</v>
      </c>
      <c r="B15143" t="s">
        <v>54421</v>
      </c>
      <c r="C15143" t="s">
        <v>23024</v>
      </c>
      <c r="E15143" t="s">
        <v>54422</v>
      </c>
    </row>
    <row r="15144" spans="1:5" x14ac:dyDescent="0.3">
      <c r="A15144" t="s">
        <v>54423</v>
      </c>
      <c r="B15144" t="s">
        <v>54424</v>
      </c>
      <c r="C15144" t="s">
        <v>20536</v>
      </c>
      <c r="E15144" t="s">
        <v>54425</v>
      </c>
    </row>
    <row r="15145" spans="1:5" x14ac:dyDescent="0.3">
      <c r="A15145" t="s">
        <v>54426</v>
      </c>
      <c r="B15145" t="s">
        <v>54427</v>
      </c>
      <c r="C15145" t="s">
        <v>54428</v>
      </c>
      <c r="E15145" t="s">
        <v>54429</v>
      </c>
    </row>
    <row r="15146" spans="1:5" x14ac:dyDescent="0.3">
      <c r="A15146" t="s">
        <v>54430</v>
      </c>
      <c r="B15146" t="s">
        <v>54431</v>
      </c>
      <c r="C15146" t="s">
        <v>54428</v>
      </c>
      <c r="E15146" t="s">
        <v>54432</v>
      </c>
    </row>
    <row r="15147" spans="1:5" x14ac:dyDescent="0.3">
      <c r="A15147" t="s">
        <v>54433</v>
      </c>
      <c r="B15147" t="s">
        <v>54434</v>
      </c>
      <c r="C15147" t="s">
        <v>20536</v>
      </c>
      <c r="E15147" t="s">
        <v>54435</v>
      </c>
    </row>
    <row r="15148" spans="1:5" x14ac:dyDescent="0.3">
      <c r="A15148" t="s">
        <v>54436</v>
      </c>
      <c r="B15148" t="s">
        <v>54434</v>
      </c>
      <c r="C15148" t="s">
        <v>54437</v>
      </c>
      <c r="E15148" t="s">
        <v>54438</v>
      </c>
    </row>
    <row r="15149" spans="1:5" x14ac:dyDescent="0.3">
      <c r="A15149" t="s">
        <v>54439</v>
      </c>
      <c r="B15149" t="s">
        <v>54440</v>
      </c>
      <c r="C15149" t="s">
        <v>54437</v>
      </c>
      <c r="E15149" t="s">
        <v>54441</v>
      </c>
    </row>
    <row r="15150" spans="1:5" x14ac:dyDescent="0.3">
      <c r="A15150" t="s">
        <v>54442</v>
      </c>
      <c r="B15150" t="s">
        <v>54443</v>
      </c>
      <c r="C15150" t="s">
        <v>20118</v>
      </c>
      <c r="E15150" t="s">
        <v>54444</v>
      </c>
    </row>
    <row r="15151" spans="1:5" x14ac:dyDescent="0.3">
      <c r="A15151" t="s">
        <v>54445</v>
      </c>
      <c r="B15151" t="s">
        <v>54446</v>
      </c>
      <c r="C15151" t="s">
        <v>18393</v>
      </c>
      <c r="E15151" t="s">
        <v>54447</v>
      </c>
    </row>
    <row r="15152" spans="1:5" x14ac:dyDescent="0.3">
      <c r="A15152" t="s">
        <v>54448</v>
      </c>
      <c r="B15152" t="s">
        <v>54449</v>
      </c>
      <c r="C15152" t="s">
        <v>18393</v>
      </c>
      <c r="E15152" t="s">
        <v>54450</v>
      </c>
    </row>
    <row r="15153" spans="1:5" x14ac:dyDescent="0.3">
      <c r="A15153" t="s">
        <v>54451</v>
      </c>
      <c r="B15153" t="s">
        <v>54446</v>
      </c>
      <c r="C15153" t="s">
        <v>2304</v>
      </c>
      <c r="E15153" t="s">
        <v>54452</v>
      </c>
    </row>
    <row r="15154" spans="1:5" x14ac:dyDescent="0.3">
      <c r="A15154" t="s">
        <v>54453</v>
      </c>
      <c r="B15154" t="s">
        <v>54454</v>
      </c>
      <c r="C15154" t="s">
        <v>54455</v>
      </c>
      <c r="E15154" t="s">
        <v>54456</v>
      </c>
    </row>
    <row r="15155" spans="1:5" x14ac:dyDescent="0.3">
      <c r="A15155" t="s">
        <v>54457</v>
      </c>
      <c r="B15155" t="s">
        <v>54458</v>
      </c>
      <c r="C15155" t="s">
        <v>54459</v>
      </c>
      <c r="E15155" t="s">
        <v>54460</v>
      </c>
    </row>
    <row r="15156" spans="1:5" x14ac:dyDescent="0.3">
      <c r="A15156" t="s">
        <v>54461</v>
      </c>
      <c r="B15156" t="s">
        <v>54462</v>
      </c>
      <c r="C15156" t="s">
        <v>18401</v>
      </c>
      <c r="E15156" t="s">
        <v>18401</v>
      </c>
    </row>
    <row r="15157" spans="1:5" x14ac:dyDescent="0.3">
      <c r="A15157" t="s">
        <v>54463</v>
      </c>
      <c r="B15157" t="s">
        <v>54464</v>
      </c>
      <c r="C15157" t="s">
        <v>54465</v>
      </c>
      <c r="E15157" t="s">
        <v>54466</v>
      </c>
    </row>
    <row r="15158" spans="1:5" x14ac:dyDescent="0.3">
      <c r="A15158" t="s">
        <v>54467</v>
      </c>
      <c r="B15158" t="s">
        <v>54468</v>
      </c>
      <c r="C15158" t="s">
        <v>13824</v>
      </c>
      <c r="E15158" t="s">
        <v>54469</v>
      </c>
    </row>
    <row r="15159" spans="1:5" x14ac:dyDescent="0.3">
      <c r="A15159" t="s">
        <v>54470</v>
      </c>
      <c r="B15159" t="s">
        <v>54471</v>
      </c>
      <c r="C15159" t="s">
        <v>54472</v>
      </c>
      <c r="E15159" t="s">
        <v>54473</v>
      </c>
    </row>
    <row r="15160" spans="1:5" x14ac:dyDescent="0.3">
      <c r="A15160" t="s">
        <v>54474</v>
      </c>
      <c r="B15160" t="s">
        <v>54475</v>
      </c>
      <c r="C15160" t="s">
        <v>6993</v>
      </c>
      <c r="E15160" t="s">
        <v>54476</v>
      </c>
    </row>
    <row r="15161" spans="1:5" x14ac:dyDescent="0.3">
      <c r="A15161" t="s">
        <v>54477</v>
      </c>
      <c r="B15161" t="s">
        <v>54478</v>
      </c>
      <c r="C15161" t="s">
        <v>6993</v>
      </c>
      <c r="E15161" t="s">
        <v>6993</v>
      </c>
    </row>
    <row r="15162" spans="1:5" x14ac:dyDescent="0.3">
      <c r="A15162" t="s">
        <v>54479</v>
      </c>
      <c r="B15162" t="s">
        <v>54480</v>
      </c>
      <c r="C15162" t="s">
        <v>54481</v>
      </c>
      <c r="E15162" t="s">
        <v>54482</v>
      </c>
    </row>
    <row r="15163" spans="1:5" x14ac:dyDescent="0.3">
      <c r="A15163" t="s">
        <v>54483</v>
      </c>
      <c r="B15163" t="s">
        <v>54484</v>
      </c>
      <c r="C15163" t="s">
        <v>6993</v>
      </c>
      <c r="E15163" t="s">
        <v>54485</v>
      </c>
    </row>
    <row r="15164" spans="1:5" x14ac:dyDescent="0.3">
      <c r="A15164" t="s">
        <v>54486</v>
      </c>
      <c r="B15164" t="s">
        <v>54487</v>
      </c>
      <c r="C15164" t="s">
        <v>39601</v>
      </c>
      <c r="E15164" t="s">
        <v>54488</v>
      </c>
    </row>
    <row r="15165" spans="1:5" x14ac:dyDescent="0.3">
      <c r="A15165" t="s">
        <v>54489</v>
      </c>
      <c r="B15165" t="s">
        <v>54490</v>
      </c>
      <c r="C15165" t="s">
        <v>17266</v>
      </c>
      <c r="E15165" t="s">
        <v>54491</v>
      </c>
    </row>
    <row r="15166" spans="1:5" x14ac:dyDescent="0.3">
      <c r="A15166" t="s">
        <v>54492</v>
      </c>
      <c r="B15166" t="s">
        <v>54490</v>
      </c>
      <c r="C15166" t="s">
        <v>54493</v>
      </c>
      <c r="E15166" t="s">
        <v>54494</v>
      </c>
    </row>
    <row r="15167" spans="1:5" x14ac:dyDescent="0.3">
      <c r="A15167" t="s">
        <v>54495</v>
      </c>
      <c r="B15167" t="s">
        <v>54490</v>
      </c>
      <c r="C15167" t="s">
        <v>54496</v>
      </c>
      <c r="E15167" t="s">
        <v>54497</v>
      </c>
    </row>
    <row r="15168" spans="1:5" x14ac:dyDescent="0.3">
      <c r="A15168" t="s">
        <v>54498</v>
      </c>
      <c r="B15168" t="s">
        <v>54499</v>
      </c>
      <c r="C15168" t="s">
        <v>54500</v>
      </c>
      <c r="E15168" t="s">
        <v>54501</v>
      </c>
    </row>
    <row r="15169" spans="1:5" x14ac:dyDescent="0.3">
      <c r="A15169" t="s">
        <v>54502</v>
      </c>
      <c r="B15169" t="s">
        <v>54503</v>
      </c>
      <c r="C15169" t="s">
        <v>54504</v>
      </c>
      <c r="E15169" t="s">
        <v>54501</v>
      </c>
    </row>
    <row r="15170" spans="1:5" x14ac:dyDescent="0.3">
      <c r="A15170" t="s">
        <v>54505</v>
      </c>
      <c r="B15170" t="s">
        <v>54506</v>
      </c>
      <c r="C15170" t="s">
        <v>54507</v>
      </c>
      <c r="E15170" t="s">
        <v>54508</v>
      </c>
    </row>
    <row r="15171" spans="1:5" x14ac:dyDescent="0.3">
      <c r="A15171" t="s">
        <v>54509</v>
      </c>
      <c r="B15171" t="s">
        <v>54506</v>
      </c>
      <c r="C15171" t="s">
        <v>54510</v>
      </c>
      <c r="E15171" t="s">
        <v>54511</v>
      </c>
    </row>
    <row r="15172" spans="1:5" x14ac:dyDescent="0.3">
      <c r="A15172" t="s">
        <v>54512</v>
      </c>
      <c r="B15172" t="s">
        <v>54506</v>
      </c>
      <c r="C15172" t="s">
        <v>2532</v>
      </c>
      <c r="E15172" t="s">
        <v>54513</v>
      </c>
    </row>
    <row r="15173" spans="1:5" x14ac:dyDescent="0.3">
      <c r="A15173" t="s">
        <v>54514</v>
      </c>
      <c r="B15173" t="s">
        <v>54506</v>
      </c>
      <c r="C15173" t="s">
        <v>54515</v>
      </c>
      <c r="E15173" t="s">
        <v>54516</v>
      </c>
    </row>
    <row r="15174" spans="1:5" x14ac:dyDescent="0.3">
      <c r="A15174" t="s">
        <v>54517</v>
      </c>
      <c r="B15174" t="s">
        <v>54518</v>
      </c>
      <c r="C15174" t="s">
        <v>34520</v>
      </c>
      <c r="E15174" t="s">
        <v>54519</v>
      </c>
    </row>
    <row r="15175" spans="1:5" x14ac:dyDescent="0.3">
      <c r="A15175" t="s">
        <v>54520</v>
      </c>
      <c r="B15175" t="s">
        <v>54521</v>
      </c>
      <c r="C15175" t="s">
        <v>54522</v>
      </c>
      <c r="E15175" t="s">
        <v>54523</v>
      </c>
    </row>
    <row r="15176" spans="1:5" x14ac:dyDescent="0.3">
      <c r="A15176" t="s">
        <v>54524</v>
      </c>
      <c r="B15176" t="s">
        <v>54525</v>
      </c>
      <c r="C15176" t="s">
        <v>54526</v>
      </c>
      <c r="E15176" t="s">
        <v>54527</v>
      </c>
    </row>
    <row r="15177" spans="1:5" x14ac:dyDescent="0.3">
      <c r="A15177" t="s">
        <v>54528</v>
      </c>
      <c r="B15177" t="s">
        <v>54529</v>
      </c>
      <c r="C15177" t="s">
        <v>54530</v>
      </c>
      <c r="E15177" t="s">
        <v>54531</v>
      </c>
    </row>
    <row r="15178" spans="1:5" x14ac:dyDescent="0.3">
      <c r="A15178" t="s">
        <v>54532</v>
      </c>
      <c r="B15178" t="s">
        <v>54533</v>
      </c>
      <c r="C15178" t="s">
        <v>39747</v>
      </c>
      <c r="E15178" t="s">
        <v>54534</v>
      </c>
    </row>
    <row r="15179" spans="1:5" x14ac:dyDescent="0.3">
      <c r="A15179" t="s">
        <v>54535</v>
      </c>
      <c r="B15179" t="s">
        <v>54536</v>
      </c>
      <c r="C15179" t="s">
        <v>54537</v>
      </c>
      <c r="E15179" t="s">
        <v>54538</v>
      </c>
    </row>
    <row r="15180" spans="1:5" x14ac:dyDescent="0.3">
      <c r="A15180" t="s">
        <v>54539</v>
      </c>
      <c r="B15180" t="s">
        <v>54540</v>
      </c>
      <c r="C15180" t="s">
        <v>54541</v>
      </c>
      <c r="E15180" t="s">
        <v>54542</v>
      </c>
    </row>
    <row r="15181" spans="1:5" x14ac:dyDescent="0.3">
      <c r="A15181" t="s">
        <v>54543</v>
      </c>
      <c r="B15181" t="s">
        <v>54544</v>
      </c>
      <c r="C15181" t="s">
        <v>54545</v>
      </c>
      <c r="E15181" t="s">
        <v>54546</v>
      </c>
    </row>
    <row r="15182" spans="1:5" x14ac:dyDescent="0.3">
      <c r="A15182" t="s">
        <v>54547</v>
      </c>
      <c r="B15182" t="s">
        <v>54548</v>
      </c>
      <c r="C15182" t="s">
        <v>54549</v>
      </c>
      <c r="E15182" t="s">
        <v>54550</v>
      </c>
    </row>
    <row r="15183" spans="1:5" x14ac:dyDescent="0.3">
      <c r="A15183" t="s">
        <v>54551</v>
      </c>
      <c r="B15183" t="s">
        <v>54552</v>
      </c>
      <c r="C15183" t="s">
        <v>54553</v>
      </c>
      <c r="E15183" t="s">
        <v>54554</v>
      </c>
    </row>
    <row r="15184" spans="1:5" x14ac:dyDescent="0.3">
      <c r="A15184" t="s">
        <v>54555</v>
      </c>
      <c r="B15184" t="s">
        <v>54556</v>
      </c>
      <c r="C15184" t="s">
        <v>54557</v>
      </c>
      <c r="E15184" t="s">
        <v>54558</v>
      </c>
    </row>
    <row r="15185" spans="1:5" x14ac:dyDescent="0.3">
      <c r="A15185" t="s">
        <v>54559</v>
      </c>
      <c r="B15185" t="s">
        <v>54556</v>
      </c>
      <c r="C15185" t="s">
        <v>54560</v>
      </c>
      <c r="E15185" t="s">
        <v>54561</v>
      </c>
    </row>
    <row r="15186" spans="1:5" x14ac:dyDescent="0.3">
      <c r="A15186" t="s">
        <v>54562</v>
      </c>
      <c r="B15186" t="s">
        <v>54556</v>
      </c>
      <c r="C15186" t="s">
        <v>54560</v>
      </c>
      <c r="E15186" t="s">
        <v>54563</v>
      </c>
    </row>
    <row r="15187" spans="1:5" x14ac:dyDescent="0.3">
      <c r="A15187" t="s">
        <v>54564</v>
      </c>
      <c r="B15187" t="s">
        <v>54565</v>
      </c>
      <c r="C15187" t="s">
        <v>54566</v>
      </c>
      <c r="E15187" t="s">
        <v>54567</v>
      </c>
    </row>
    <row r="15188" spans="1:5" x14ac:dyDescent="0.3">
      <c r="A15188" t="s">
        <v>54568</v>
      </c>
      <c r="B15188" t="s">
        <v>54569</v>
      </c>
      <c r="C15188" t="s">
        <v>54570</v>
      </c>
      <c r="E15188" t="s">
        <v>54571</v>
      </c>
    </row>
    <row r="15189" spans="1:5" x14ac:dyDescent="0.3">
      <c r="A15189" t="s">
        <v>54572</v>
      </c>
      <c r="B15189" t="s">
        <v>54569</v>
      </c>
      <c r="C15189" t="s">
        <v>51245</v>
      </c>
      <c r="E15189" t="s">
        <v>27592</v>
      </c>
    </row>
    <row r="15190" spans="1:5" x14ac:dyDescent="0.3">
      <c r="A15190" t="s">
        <v>54573</v>
      </c>
      <c r="B15190" t="s">
        <v>54574</v>
      </c>
      <c r="C15190" t="s">
        <v>51245</v>
      </c>
      <c r="E15190" t="s">
        <v>54575</v>
      </c>
    </row>
    <row r="15191" spans="1:5" x14ac:dyDescent="0.3">
      <c r="A15191" t="s">
        <v>54576</v>
      </c>
      <c r="B15191" t="s">
        <v>54577</v>
      </c>
      <c r="C15191" t="s">
        <v>8053</v>
      </c>
      <c r="E15191" t="s">
        <v>54578</v>
      </c>
    </row>
    <row r="15192" spans="1:5" x14ac:dyDescent="0.3">
      <c r="A15192" t="s">
        <v>54579</v>
      </c>
      <c r="B15192" t="s">
        <v>54580</v>
      </c>
      <c r="C15192" t="s">
        <v>12870</v>
      </c>
      <c r="E15192" t="s">
        <v>54581</v>
      </c>
    </row>
    <row r="15193" spans="1:5" x14ac:dyDescent="0.3">
      <c r="A15193" t="s">
        <v>54582</v>
      </c>
      <c r="B15193" t="s">
        <v>54583</v>
      </c>
      <c r="C15193" t="s">
        <v>37967</v>
      </c>
      <c r="E15193" t="s">
        <v>54584</v>
      </c>
    </row>
    <row r="15194" spans="1:5" x14ac:dyDescent="0.3">
      <c r="A15194" t="s">
        <v>54585</v>
      </c>
      <c r="B15194" t="s">
        <v>54586</v>
      </c>
      <c r="C15194" t="s">
        <v>54587</v>
      </c>
      <c r="E15194" t="s">
        <v>54588</v>
      </c>
    </row>
    <row r="15195" spans="1:5" x14ac:dyDescent="0.3">
      <c r="A15195" t="s">
        <v>54589</v>
      </c>
      <c r="B15195" t="s">
        <v>54590</v>
      </c>
      <c r="C15195" t="s">
        <v>1141</v>
      </c>
      <c r="E15195" t="s">
        <v>54591</v>
      </c>
    </row>
    <row r="15196" spans="1:5" x14ac:dyDescent="0.3">
      <c r="A15196" t="s">
        <v>54592</v>
      </c>
      <c r="B15196" t="s">
        <v>54593</v>
      </c>
      <c r="C15196" t="s">
        <v>20074</v>
      </c>
      <c r="E15196" t="s">
        <v>54594</v>
      </c>
    </row>
    <row r="15197" spans="1:5" x14ac:dyDescent="0.3">
      <c r="A15197" t="s">
        <v>54595</v>
      </c>
      <c r="B15197" t="s">
        <v>54596</v>
      </c>
      <c r="C15197" t="s">
        <v>20074</v>
      </c>
      <c r="E15197" t="s">
        <v>54597</v>
      </c>
    </row>
    <row r="15198" spans="1:5" x14ac:dyDescent="0.3">
      <c r="A15198" t="s">
        <v>54598</v>
      </c>
      <c r="B15198" t="s">
        <v>54599</v>
      </c>
      <c r="C15198" t="s">
        <v>54600</v>
      </c>
      <c r="E15198" t="s">
        <v>54601</v>
      </c>
    </row>
    <row r="15199" spans="1:5" x14ac:dyDescent="0.3">
      <c r="A15199" t="s">
        <v>54602</v>
      </c>
      <c r="B15199" t="s">
        <v>54603</v>
      </c>
      <c r="C15199" t="s">
        <v>12256</v>
      </c>
      <c r="E15199" t="s">
        <v>54604</v>
      </c>
    </row>
    <row r="15200" spans="1:5" x14ac:dyDescent="0.3">
      <c r="A15200" t="s">
        <v>54605</v>
      </c>
      <c r="B15200" t="s">
        <v>54606</v>
      </c>
      <c r="C15200" t="s">
        <v>54607</v>
      </c>
      <c r="E15200" t="s">
        <v>54608</v>
      </c>
    </row>
    <row r="15201" spans="1:5" x14ac:dyDescent="0.3">
      <c r="A15201" t="s">
        <v>54609</v>
      </c>
      <c r="B15201" t="s">
        <v>54606</v>
      </c>
      <c r="C15201" t="s">
        <v>54610</v>
      </c>
      <c r="E15201" t="s">
        <v>54611</v>
      </c>
    </row>
    <row r="15202" spans="1:5" x14ac:dyDescent="0.3">
      <c r="A15202" t="s">
        <v>54612</v>
      </c>
      <c r="B15202" t="s">
        <v>54606</v>
      </c>
      <c r="C15202" t="s">
        <v>54610</v>
      </c>
      <c r="E15202" t="s">
        <v>54613</v>
      </c>
    </row>
    <row r="15203" spans="1:5" x14ac:dyDescent="0.3">
      <c r="A15203" t="s">
        <v>54614</v>
      </c>
      <c r="B15203" t="s">
        <v>54596</v>
      </c>
      <c r="C15203" t="s">
        <v>54615</v>
      </c>
      <c r="E15203" t="s">
        <v>54615</v>
      </c>
    </row>
    <row r="15204" spans="1:5" x14ac:dyDescent="0.3">
      <c r="A15204" t="s">
        <v>54616</v>
      </c>
      <c r="B15204" t="s">
        <v>54617</v>
      </c>
      <c r="C15204" t="s">
        <v>31961</v>
      </c>
      <c r="E15204" t="s">
        <v>54618</v>
      </c>
    </row>
    <row r="15205" spans="1:5" x14ac:dyDescent="0.3">
      <c r="A15205" t="s">
        <v>54619</v>
      </c>
      <c r="B15205" t="s">
        <v>54620</v>
      </c>
      <c r="C15205" t="s">
        <v>54621</v>
      </c>
      <c r="E15205" t="s">
        <v>54622</v>
      </c>
    </row>
    <row r="15206" spans="1:5" x14ac:dyDescent="0.3">
      <c r="A15206" t="s">
        <v>54623</v>
      </c>
      <c r="B15206" t="s">
        <v>54624</v>
      </c>
      <c r="C15206" t="s">
        <v>12676</v>
      </c>
      <c r="E15206" t="s">
        <v>12676</v>
      </c>
    </row>
    <row r="15207" spans="1:5" x14ac:dyDescent="0.3">
      <c r="A15207" t="s">
        <v>54625</v>
      </c>
      <c r="B15207" t="s">
        <v>54626</v>
      </c>
      <c r="C15207" t="s">
        <v>12676</v>
      </c>
      <c r="E15207" t="s">
        <v>31764</v>
      </c>
    </row>
    <row r="15208" spans="1:5" x14ac:dyDescent="0.3">
      <c r="A15208" t="s">
        <v>54627</v>
      </c>
      <c r="B15208" t="s">
        <v>54628</v>
      </c>
      <c r="C15208" t="s">
        <v>54629</v>
      </c>
      <c r="E15208" t="s">
        <v>54630</v>
      </c>
    </row>
    <row r="15209" spans="1:5" x14ac:dyDescent="0.3">
      <c r="A15209" t="s">
        <v>54631</v>
      </c>
      <c r="B15209" t="s">
        <v>54632</v>
      </c>
      <c r="C15209" t="s">
        <v>54633</v>
      </c>
      <c r="E15209" t="s">
        <v>54634</v>
      </c>
    </row>
    <row r="15210" spans="1:5" x14ac:dyDescent="0.3">
      <c r="A15210" t="s">
        <v>54635</v>
      </c>
      <c r="B15210" t="s">
        <v>54636</v>
      </c>
      <c r="C15210" t="s">
        <v>50811</v>
      </c>
      <c r="E15210" t="s">
        <v>54637</v>
      </c>
    </row>
    <row r="15211" spans="1:5" x14ac:dyDescent="0.3">
      <c r="A15211" t="s">
        <v>54638</v>
      </c>
      <c r="B15211" t="s">
        <v>54636</v>
      </c>
      <c r="C15211" t="s">
        <v>4053</v>
      </c>
      <c r="E15211" t="s">
        <v>54639</v>
      </c>
    </row>
    <row r="15212" spans="1:5" x14ac:dyDescent="0.3">
      <c r="A15212" t="s">
        <v>54640</v>
      </c>
      <c r="B15212" t="s">
        <v>54641</v>
      </c>
      <c r="C15212" t="s">
        <v>11845</v>
      </c>
      <c r="E15212" t="s">
        <v>54642</v>
      </c>
    </row>
    <row r="15213" spans="1:5" x14ac:dyDescent="0.3">
      <c r="A15213" t="s">
        <v>54643</v>
      </c>
      <c r="B15213" t="s">
        <v>54644</v>
      </c>
      <c r="C15213" t="s">
        <v>54645</v>
      </c>
      <c r="E15213" t="s">
        <v>54646</v>
      </c>
    </row>
    <row r="15214" spans="1:5" x14ac:dyDescent="0.3">
      <c r="A15214" t="s">
        <v>54647</v>
      </c>
      <c r="B15214" t="s">
        <v>54644</v>
      </c>
      <c r="C15214" t="s">
        <v>54648</v>
      </c>
      <c r="E15214" t="s">
        <v>54649</v>
      </c>
    </row>
    <row r="15215" spans="1:5" x14ac:dyDescent="0.3">
      <c r="A15215" t="s">
        <v>54650</v>
      </c>
      <c r="B15215" t="s">
        <v>54651</v>
      </c>
      <c r="C15215" t="s">
        <v>46431</v>
      </c>
      <c r="E15215" t="s">
        <v>46431</v>
      </c>
    </row>
    <row r="15216" spans="1:5" x14ac:dyDescent="0.3">
      <c r="A15216" t="s">
        <v>54652</v>
      </c>
      <c r="B15216" t="s">
        <v>54653</v>
      </c>
      <c r="C15216" t="s">
        <v>22639</v>
      </c>
      <c r="E15216" t="s">
        <v>54654</v>
      </c>
    </row>
    <row r="15217" spans="1:5" x14ac:dyDescent="0.3">
      <c r="A15217" t="s">
        <v>54655</v>
      </c>
      <c r="B15217" t="s">
        <v>54656</v>
      </c>
      <c r="C15217" t="s">
        <v>2780</v>
      </c>
      <c r="E15217" t="s">
        <v>54657</v>
      </c>
    </row>
    <row r="15218" spans="1:5" x14ac:dyDescent="0.3">
      <c r="A15218" t="s">
        <v>54658</v>
      </c>
      <c r="B15218" t="s">
        <v>54659</v>
      </c>
      <c r="C15218" t="s">
        <v>54660</v>
      </c>
      <c r="E15218" t="s">
        <v>54661</v>
      </c>
    </row>
    <row r="15219" spans="1:5" x14ac:dyDescent="0.3">
      <c r="A15219" t="s">
        <v>54662</v>
      </c>
      <c r="B15219" t="s">
        <v>54663</v>
      </c>
      <c r="C15219" t="s">
        <v>1621</v>
      </c>
      <c r="E15219" t="s">
        <v>54664</v>
      </c>
    </row>
    <row r="15220" spans="1:5" x14ac:dyDescent="0.3">
      <c r="A15220" t="s">
        <v>54665</v>
      </c>
      <c r="B15220" t="s">
        <v>54666</v>
      </c>
      <c r="C15220" t="s">
        <v>1621</v>
      </c>
      <c r="E15220" t="s">
        <v>54667</v>
      </c>
    </row>
    <row r="15221" spans="1:5" x14ac:dyDescent="0.3">
      <c r="A15221" t="s">
        <v>54668</v>
      </c>
      <c r="B15221" t="s">
        <v>54669</v>
      </c>
      <c r="C15221" t="s">
        <v>25481</v>
      </c>
      <c r="E15221" t="s">
        <v>54670</v>
      </c>
    </row>
    <row r="15222" spans="1:5" x14ac:dyDescent="0.3">
      <c r="A15222" t="s">
        <v>54671</v>
      </c>
      <c r="B15222" t="s">
        <v>54672</v>
      </c>
      <c r="C15222" t="s">
        <v>4968</v>
      </c>
      <c r="E15222" t="s">
        <v>4968</v>
      </c>
    </row>
    <row r="15223" spans="1:5" x14ac:dyDescent="0.3">
      <c r="A15223" t="s">
        <v>54673</v>
      </c>
      <c r="B15223" t="s">
        <v>54674</v>
      </c>
      <c r="C15223" t="s">
        <v>15412</v>
      </c>
      <c r="E15223" t="s">
        <v>54675</v>
      </c>
    </row>
    <row r="15224" spans="1:5" x14ac:dyDescent="0.3">
      <c r="A15224" t="s">
        <v>54676</v>
      </c>
      <c r="B15224" t="s">
        <v>54677</v>
      </c>
      <c r="C15224" t="s">
        <v>12942</v>
      </c>
      <c r="E15224" t="s">
        <v>54678</v>
      </c>
    </row>
    <row r="15225" spans="1:5" x14ac:dyDescent="0.3">
      <c r="A15225" t="s">
        <v>54679</v>
      </c>
      <c r="B15225" t="s">
        <v>54680</v>
      </c>
      <c r="C15225" t="s">
        <v>54681</v>
      </c>
      <c r="E15225" t="s">
        <v>54682</v>
      </c>
    </row>
    <row r="15226" spans="1:5" x14ac:dyDescent="0.3">
      <c r="A15226" t="s">
        <v>54683</v>
      </c>
      <c r="B15226" t="s">
        <v>54684</v>
      </c>
      <c r="C15226" t="s">
        <v>53844</v>
      </c>
      <c r="E15226" t="s">
        <v>54685</v>
      </c>
    </row>
    <row r="15227" spans="1:5" x14ac:dyDescent="0.3">
      <c r="A15227" t="s">
        <v>54686</v>
      </c>
      <c r="B15227" t="s">
        <v>54687</v>
      </c>
      <c r="C15227" t="s">
        <v>54688</v>
      </c>
      <c r="E15227" t="s">
        <v>54689</v>
      </c>
    </row>
    <row r="15228" spans="1:5" x14ac:dyDescent="0.3">
      <c r="A15228" t="s">
        <v>54690</v>
      </c>
      <c r="B15228" t="s">
        <v>54691</v>
      </c>
      <c r="C15228" t="s">
        <v>4931</v>
      </c>
      <c r="E15228" t="s">
        <v>54692</v>
      </c>
    </row>
    <row r="15229" spans="1:5" x14ac:dyDescent="0.3">
      <c r="A15229" t="s">
        <v>54693</v>
      </c>
      <c r="B15229" t="s">
        <v>54691</v>
      </c>
      <c r="C15229" t="s">
        <v>4931</v>
      </c>
      <c r="E15229" t="s">
        <v>54694</v>
      </c>
    </row>
    <row r="15230" spans="1:5" x14ac:dyDescent="0.3">
      <c r="A15230" t="s">
        <v>54695</v>
      </c>
      <c r="B15230" t="s">
        <v>54696</v>
      </c>
      <c r="C15230" t="s">
        <v>1413</v>
      </c>
      <c r="E15230" t="s">
        <v>54697</v>
      </c>
    </row>
    <row r="15231" spans="1:5" x14ac:dyDescent="0.3">
      <c r="A15231" t="s">
        <v>54698</v>
      </c>
      <c r="B15231" t="s">
        <v>54696</v>
      </c>
      <c r="C15231" t="s">
        <v>15736</v>
      </c>
      <c r="E15231" t="s">
        <v>54699</v>
      </c>
    </row>
    <row r="15232" spans="1:5" x14ac:dyDescent="0.3">
      <c r="A15232" t="s">
        <v>54700</v>
      </c>
      <c r="B15232" t="s">
        <v>54701</v>
      </c>
      <c r="C15232" t="s">
        <v>46574</v>
      </c>
      <c r="E15232" t="s">
        <v>54702</v>
      </c>
    </row>
    <row r="15233" spans="1:5" x14ac:dyDescent="0.3">
      <c r="A15233" t="s">
        <v>54703</v>
      </c>
      <c r="B15233" t="s">
        <v>54704</v>
      </c>
      <c r="C15233" t="s">
        <v>46574</v>
      </c>
      <c r="E15233" t="s">
        <v>54705</v>
      </c>
    </row>
    <row r="15234" spans="1:5" x14ac:dyDescent="0.3">
      <c r="A15234" t="s">
        <v>54706</v>
      </c>
      <c r="B15234" t="s">
        <v>54707</v>
      </c>
      <c r="C15234" t="s">
        <v>54708</v>
      </c>
      <c r="E15234" t="s">
        <v>54709</v>
      </c>
    </row>
    <row r="15235" spans="1:5" x14ac:dyDescent="0.3">
      <c r="A15235" t="s">
        <v>54710</v>
      </c>
      <c r="B15235" t="s">
        <v>54711</v>
      </c>
      <c r="C15235" t="s">
        <v>54708</v>
      </c>
      <c r="E15235" t="s">
        <v>54712</v>
      </c>
    </row>
    <row r="15236" spans="1:5" x14ac:dyDescent="0.3">
      <c r="A15236" t="s">
        <v>54713</v>
      </c>
      <c r="B15236" t="s">
        <v>54714</v>
      </c>
      <c r="C15236" t="s">
        <v>52763</v>
      </c>
      <c r="E15236" t="s">
        <v>54715</v>
      </c>
    </row>
    <row r="15237" spans="1:5" x14ac:dyDescent="0.3">
      <c r="A15237" t="s">
        <v>54716</v>
      </c>
      <c r="B15237" t="s">
        <v>54717</v>
      </c>
      <c r="C15237" t="s">
        <v>9038</v>
      </c>
      <c r="E15237" t="s">
        <v>54718</v>
      </c>
    </row>
    <row r="15238" spans="1:5" x14ac:dyDescent="0.3">
      <c r="A15238" t="s">
        <v>54719</v>
      </c>
      <c r="B15238" t="s">
        <v>54720</v>
      </c>
      <c r="C15238" t="s">
        <v>46097</v>
      </c>
      <c r="E15238" t="s">
        <v>54721</v>
      </c>
    </row>
    <row r="15239" spans="1:5" x14ac:dyDescent="0.3">
      <c r="A15239" t="s">
        <v>54722</v>
      </c>
      <c r="B15239" t="s">
        <v>54723</v>
      </c>
      <c r="C15239" t="s">
        <v>54724</v>
      </c>
      <c r="E15239" t="s">
        <v>54725</v>
      </c>
    </row>
    <row r="15240" spans="1:5" x14ac:dyDescent="0.3">
      <c r="A15240" t="s">
        <v>54726</v>
      </c>
      <c r="B15240" t="s">
        <v>54727</v>
      </c>
      <c r="C15240" t="s">
        <v>54728</v>
      </c>
      <c r="E15240" t="s">
        <v>54729</v>
      </c>
    </row>
    <row r="15241" spans="1:5" x14ac:dyDescent="0.3">
      <c r="A15241" t="s">
        <v>54730</v>
      </c>
      <c r="B15241" t="s">
        <v>54731</v>
      </c>
      <c r="C15241" t="s">
        <v>4889</v>
      </c>
      <c r="E15241" t="s">
        <v>54732</v>
      </c>
    </row>
    <row r="15242" spans="1:5" x14ac:dyDescent="0.3">
      <c r="A15242" t="s">
        <v>54733</v>
      </c>
      <c r="B15242" t="s">
        <v>54734</v>
      </c>
      <c r="C15242" t="s">
        <v>54735</v>
      </c>
      <c r="E15242" t="s">
        <v>54735</v>
      </c>
    </row>
    <row r="15243" spans="1:5" x14ac:dyDescent="0.3">
      <c r="A15243" t="s">
        <v>54736</v>
      </c>
      <c r="B15243" t="s">
        <v>54737</v>
      </c>
      <c r="C15243" t="s">
        <v>54738</v>
      </c>
      <c r="E15243" t="s">
        <v>54739</v>
      </c>
    </row>
    <row r="15244" spans="1:5" x14ac:dyDescent="0.3">
      <c r="A15244" t="s">
        <v>54740</v>
      </c>
      <c r="B15244" t="s">
        <v>54741</v>
      </c>
      <c r="C15244" t="s">
        <v>54742</v>
      </c>
      <c r="E15244" t="s">
        <v>54743</v>
      </c>
    </row>
    <row r="15245" spans="1:5" x14ac:dyDescent="0.3">
      <c r="A15245" t="s">
        <v>54744</v>
      </c>
      <c r="B15245" t="s">
        <v>54745</v>
      </c>
      <c r="C15245" t="s">
        <v>54746</v>
      </c>
      <c r="E15245" t="s">
        <v>54747</v>
      </c>
    </row>
    <row r="15246" spans="1:5" x14ac:dyDescent="0.3">
      <c r="A15246" t="s">
        <v>54748</v>
      </c>
      <c r="B15246" t="s">
        <v>54745</v>
      </c>
      <c r="C15246" t="s">
        <v>1902</v>
      </c>
      <c r="E15246" t="s">
        <v>54749</v>
      </c>
    </row>
    <row r="15247" spans="1:5" x14ac:dyDescent="0.3">
      <c r="A15247" t="s">
        <v>54750</v>
      </c>
      <c r="B15247" t="s">
        <v>54751</v>
      </c>
      <c r="C15247" t="s">
        <v>46269</v>
      </c>
      <c r="E15247" t="s">
        <v>54752</v>
      </c>
    </row>
    <row r="15248" spans="1:5" x14ac:dyDescent="0.3">
      <c r="A15248" t="s">
        <v>54753</v>
      </c>
      <c r="B15248" t="s">
        <v>54754</v>
      </c>
      <c r="C15248" t="s">
        <v>23397</v>
      </c>
      <c r="E15248" t="s">
        <v>54755</v>
      </c>
    </row>
    <row r="15249" spans="1:5" x14ac:dyDescent="0.3">
      <c r="A15249" t="s">
        <v>54756</v>
      </c>
      <c r="B15249" t="s">
        <v>54757</v>
      </c>
      <c r="C15249" t="s">
        <v>54758</v>
      </c>
      <c r="E15249" t="s">
        <v>54759</v>
      </c>
    </row>
    <row r="15250" spans="1:5" x14ac:dyDescent="0.3">
      <c r="A15250" t="s">
        <v>54760</v>
      </c>
      <c r="B15250" t="s">
        <v>54761</v>
      </c>
      <c r="C15250" t="s">
        <v>15666</v>
      </c>
      <c r="E15250" t="s">
        <v>15666</v>
      </c>
    </row>
    <row r="15251" spans="1:5" x14ac:dyDescent="0.3">
      <c r="A15251" t="s">
        <v>54762</v>
      </c>
      <c r="B15251" t="s">
        <v>54763</v>
      </c>
      <c r="C15251" t="s">
        <v>29761</v>
      </c>
      <c r="E15251" t="s">
        <v>54764</v>
      </c>
    </row>
    <row r="15252" spans="1:5" x14ac:dyDescent="0.3">
      <c r="A15252" t="s">
        <v>54765</v>
      </c>
      <c r="B15252" t="s">
        <v>54766</v>
      </c>
      <c r="C15252" t="s">
        <v>31617</v>
      </c>
      <c r="E15252" t="s">
        <v>54767</v>
      </c>
    </row>
    <row r="15253" spans="1:5" x14ac:dyDescent="0.3">
      <c r="A15253" t="s">
        <v>54768</v>
      </c>
      <c r="B15253" t="s">
        <v>54769</v>
      </c>
      <c r="C15253" t="s">
        <v>54770</v>
      </c>
      <c r="E15253" t="s">
        <v>54771</v>
      </c>
    </row>
    <row r="15254" spans="1:5" x14ac:dyDescent="0.3">
      <c r="A15254" t="s">
        <v>54772</v>
      </c>
      <c r="B15254" t="s">
        <v>54773</v>
      </c>
      <c r="C15254" t="s">
        <v>47991</v>
      </c>
      <c r="E15254" t="s">
        <v>54774</v>
      </c>
    </row>
    <row r="15255" spans="1:5" x14ac:dyDescent="0.3">
      <c r="A15255" t="s">
        <v>54775</v>
      </c>
      <c r="B15255" t="s">
        <v>54776</v>
      </c>
      <c r="C15255" t="s">
        <v>54777</v>
      </c>
      <c r="E15255" t="s">
        <v>54778</v>
      </c>
    </row>
    <row r="15256" spans="1:5" x14ac:dyDescent="0.3">
      <c r="A15256" t="s">
        <v>54779</v>
      </c>
      <c r="B15256" t="s">
        <v>54780</v>
      </c>
      <c r="C15256" t="s">
        <v>54781</v>
      </c>
      <c r="E15256" t="s">
        <v>54782</v>
      </c>
    </row>
    <row r="15257" spans="1:5" x14ac:dyDescent="0.3">
      <c r="A15257" t="s">
        <v>54783</v>
      </c>
      <c r="B15257" t="s">
        <v>54784</v>
      </c>
      <c r="C15257" t="s">
        <v>54785</v>
      </c>
      <c r="E15257" t="s">
        <v>54786</v>
      </c>
    </row>
    <row r="15258" spans="1:5" x14ac:dyDescent="0.3">
      <c r="A15258" t="s">
        <v>54787</v>
      </c>
      <c r="B15258" t="s">
        <v>54788</v>
      </c>
      <c r="C15258" t="s">
        <v>54789</v>
      </c>
      <c r="E15258" t="s">
        <v>54790</v>
      </c>
    </row>
    <row r="15259" spans="1:5" x14ac:dyDescent="0.3">
      <c r="A15259" t="s">
        <v>54791</v>
      </c>
      <c r="B15259" t="s">
        <v>54792</v>
      </c>
      <c r="C15259" t="s">
        <v>54793</v>
      </c>
      <c r="E15259" t="s">
        <v>54794</v>
      </c>
    </row>
    <row r="15260" spans="1:5" x14ac:dyDescent="0.3">
      <c r="A15260" t="s">
        <v>54795</v>
      </c>
      <c r="B15260" t="s">
        <v>54792</v>
      </c>
      <c r="C15260" t="s">
        <v>17301</v>
      </c>
      <c r="E15260" t="s">
        <v>54796</v>
      </c>
    </row>
    <row r="15261" spans="1:5" x14ac:dyDescent="0.3">
      <c r="A15261" t="s">
        <v>54797</v>
      </c>
      <c r="B15261" t="s">
        <v>54792</v>
      </c>
      <c r="C15261" t="s">
        <v>54798</v>
      </c>
      <c r="E15261" t="s">
        <v>54799</v>
      </c>
    </row>
    <row r="15262" spans="1:5" x14ac:dyDescent="0.3">
      <c r="A15262" t="s">
        <v>54800</v>
      </c>
      <c r="B15262" t="s">
        <v>54801</v>
      </c>
      <c r="C15262" t="s">
        <v>54802</v>
      </c>
      <c r="E15262" t="s">
        <v>54803</v>
      </c>
    </row>
    <row r="15263" spans="1:5" x14ac:dyDescent="0.3">
      <c r="A15263" t="s">
        <v>54804</v>
      </c>
      <c r="B15263" t="s">
        <v>54805</v>
      </c>
      <c r="C15263" t="s">
        <v>32161</v>
      </c>
      <c r="E15263" t="s">
        <v>54806</v>
      </c>
    </row>
    <row r="15264" spans="1:5" x14ac:dyDescent="0.3">
      <c r="A15264" t="s">
        <v>54807</v>
      </c>
      <c r="B15264" t="s">
        <v>54808</v>
      </c>
      <c r="C15264" t="s">
        <v>54809</v>
      </c>
      <c r="E15264" t="s">
        <v>54810</v>
      </c>
    </row>
    <row r="15265" spans="1:5" x14ac:dyDescent="0.3">
      <c r="A15265" t="s">
        <v>54811</v>
      </c>
      <c r="B15265" t="s">
        <v>54812</v>
      </c>
      <c r="C15265" t="s">
        <v>54813</v>
      </c>
      <c r="E15265" t="s">
        <v>54814</v>
      </c>
    </row>
    <row r="15266" spans="1:5" x14ac:dyDescent="0.3">
      <c r="A15266" t="s">
        <v>54815</v>
      </c>
      <c r="B15266" t="s">
        <v>54816</v>
      </c>
      <c r="C15266" t="s">
        <v>54817</v>
      </c>
      <c r="E15266" t="s">
        <v>54818</v>
      </c>
    </row>
    <row r="15267" spans="1:5" x14ac:dyDescent="0.3">
      <c r="A15267" t="s">
        <v>54819</v>
      </c>
      <c r="B15267" t="s">
        <v>54816</v>
      </c>
      <c r="C15267" t="s">
        <v>54820</v>
      </c>
      <c r="E15267" t="s">
        <v>54821</v>
      </c>
    </row>
    <row r="15268" spans="1:5" x14ac:dyDescent="0.3">
      <c r="A15268" t="s">
        <v>54822</v>
      </c>
      <c r="B15268" t="s">
        <v>54823</v>
      </c>
      <c r="C15268" t="s">
        <v>16784</v>
      </c>
      <c r="E15268" t="s">
        <v>54824</v>
      </c>
    </row>
    <row r="15269" spans="1:5" x14ac:dyDescent="0.3">
      <c r="A15269" t="s">
        <v>54825</v>
      </c>
      <c r="B15269" t="s">
        <v>54826</v>
      </c>
      <c r="C15269" t="s">
        <v>11151</v>
      </c>
      <c r="E15269" t="s">
        <v>54827</v>
      </c>
    </row>
    <row r="15270" spans="1:5" x14ac:dyDescent="0.3">
      <c r="A15270" t="s">
        <v>54828</v>
      </c>
      <c r="B15270" t="s">
        <v>54829</v>
      </c>
      <c r="C15270" t="s">
        <v>54830</v>
      </c>
      <c r="E15270" t="s">
        <v>54831</v>
      </c>
    </row>
    <row r="15271" spans="1:5" x14ac:dyDescent="0.3">
      <c r="A15271" t="s">
        <v>54832</v>
      </c>
      <c r="B15271" t="s">
        <v>54833</v>
      </c>
      <c r="C15271" t="s">
        <v>52248</v>
      </c>
      <c r="E15271" t="s">
        <v>54834</v>
      </c>
    </row>
    <row r="15272" spans="1:5" x14ac:dyDescent="0.3">
      <c r="A15272" t="s">
        <v>54835</v>
      </c>
      <c r="B15272" t="s">
        <v>54836</v>
      </c>
      <c r="C15272" t="s">
        <v>54837</v>
      </c>
      <c r="E15272" t="s">
        <v>54838</v>
      </c>
    </row>
    <row r="15273" spans="1:5" x14ac:dyDescent="0.3">
      <c r="A15273" t="s">
        <v>54839</v>
      </c>
      <c r="B15273" t="s">
        <v>54840</v>
      </c>
      <c r="C15273" t="s">
        <v>54841</v>
      </c>
      <c r="E15273" t="s">
        <v>54842</v>
      </c>
    </row>
    <row r="15274" spans="1:5" x14ac:dyDescent="0.3">
      <c r="A15274" t="s">
        <v>54843</v>
      </c>
      <c r="B15274" t="s">
        <v>54844</v>
      </c>
      <c r="C15274" t="s">
        <v>54845</v>
      </c>
      <c r="E15274" t="s">
        <v>54846</v>
      </c>
    </row>
    <row r="15275" spans="1:5" x14ac:dyDescent="0.3">
      <c r="A15275" t="s">
        <v>54847</v>
      </c>
      <c r="B15275" t="s">
        <v>54844</v>
      </c>
      <c r="C15275" t="s">
        <v>54848</v>
      </c>
      <c r="E15275" t="s">
        <v>54849</v>
      </c>
    </row>
    <row r="15276" spans="1:5" x14ac:dyDescent="0.3">
      <c r="A15276" t="s">
        <v>54850</v>
      </c>
      <c r="B15276" t="s">
        <v>54851</v>
      </c>
      <c r="C15276" t="s">
        <v>54852</v>
      </c>
      <c r="E15276" t="s">
        <v>54853</v>
      </c>
    </row>
    <row r="15277" spans="1:5" x14ac:dyDescent="0.3">
      <c r="A15277" t="s">
        <v>54854</v>
      </c>
      <c r="B15277" t="s">
        <v>54851</v>
      </c>
      <c r="C15277" t="s">
        <v>54852</v>
      </c>
      <c r="E15277" t="s">
        <v>54855</v>
      </c>
    </row>
    <row r="15278" spans="1:5" x14ac:dyDescent="0.3">
      <c r="A15278" t="s">
        <v>54856</v>
      </c>
      <c r="B15278" t="s">
        <v>54857</v>
      </c>
      <c r="C15278" t="s">
        <v>14616</v>
      </c>
      <c r="E15278" t="s">
        <v>54858</v>
      </c>
    </row>
    <row r="15279" spans="1:5" x14ac:dyDescent="0.3">
      <c r="A15279" t="s">
        <v>54859</v>
      </c>
      <c r="B15279" t="s">
        <v>54860</v>
      </c>
      <c r="C15279" t="s">
        <v>14616</v>
      </c>
      <c r="E15279" t="s">
        <v>54861</v>
      </c>
    </row>
    <row r="15280" spans="1:5" x14ac:dyDescent="0.3">
      <c r="A15280" t="s">
        <v>54862</v>
      </c>
      <c r="B15280" t="s">
        <v>54863</v>
      </c>
      <c r="C15280" t="s">
        <v>54817</v>
      </c>
      <c r="E15280" t="s">
        <v>54864</v>
      </c>
    </row>
    <row r="15281" spans="1:5" x14ac:dyDescent="0.3">
      <c r="A15281" t="s">
        <v>54865</v>
      </c>
      <c r="B15281" t="s">
        <v>54866</v>
      </c>
      <c r="C15281" t="s">
        <v>16742</v>
      </c>
      <c r="E15281" t="s">
        <v>54867</v>
      </c>
    </row>
    <row r="15282" spans="1:5" x14ac:dyDescent="0.3">
      <c r="A15282" t="s">
        <v>54868</v>
      </c>
      <c r="B15282" t="s">
        <v>54869</v>
      </c>
      <c r="C15282" t="s">
        <v>54870</v>
      </c>
      <c r="E15282" t="s">
        <v>54871</v>
      </c>
    </row>
    <row r="15283" spans="1:5" x14ac:dyDescent="0.3">
      <c r="A15283" t="s">
        <v>54872</v>
      </c>
      <c r="B15283" t="s">
        <v>54873</v>
      </c>
      <c r="C15283" t="s">
        <v>54874</v>
      </c>
      <c r="E15283" t="s">
        <v>54875</v>
      </c>
    </row>
    <row r="15284" spans="1:5" x14ac:dyDescent="0.3">
      <c r="A15284" t="s">
        <v>54876</v>
      </c>
      <c r="B15284" t="s">
        <v>54873</v>
      </c>
      <c r="C15284" t="s">
        <v>54874</v>
      </c>
      <c r="E15284" t="s">
        <v>54877</v>
      </c>
    </row>
    <row r="15285" spans="1:5" x14ac:dyDescent="0.3">
      <c r="A15285" t="s">
        <v>54878</v>
      </c>
      <c r="B15285" t="s">
        <v>54873</v>
      </c>
      <c r="C15285" t="s">
        <v>54879</v>
      </c>
      <c r="E15285" t="s">
        <v>54880</v>
      </c>
    </row>
    <row r="15286" spans="1:5" x14ac:dyDescent="0.3">
      <c r="A15286" t="s">
        <v>54881</v>
      </c>
      <c r="B15286" t="s">
        <v>54882</v>
      </c>
      <c r="C15286" t="s">
        <v>12028</v>
      </c>
      <c r="E15286" t="s">
        <v>54883</v>
      </c>
    </row>
    <row r="15287" spans="1:5" x14ac:dyDescent="0.3">
      <c r="A15287" t="s">
        <v>54884</v>
      </c>
      <c r="B15287" t="s">
        <v>54885</v>
      </c>
      <c r="C15287" t="s">
        <v>53890</v>
      </c>
      <c r="E15287" t="s">
        <v>53890</v>
      </c>
    </row>
    <row r="15288" spans="1:5" x14ac:dyDescent="0.3">
      <c r="A15288" t="s">
        <v>54886</v>
      </c>
      <c r="B15288" t="s">
        <v>54887</v>
      </c>
      <c r="C15288" t="s">
        <v>54888</v>
      </c>
      <c r="E15288" t="s">
        <v>54889</v>
      </c>
    </row>
    <row r="15289" spans="1:5" x14ac:dyDescent="0.3">
      <c r="A15289" t="s">
        <v>54890</v>
      </c>
      <c r="B15289" t="s">
        <v>54891</v>
      </c>
      <c r="C15289" t="s">
        <v>21556</v>
      </c>
      <c r="E15289" t="s">
        <v>54892</v>
      </c>
    </row>
    <row r="15290" spans="1:5" x14ac:dyDescent="0.3">
      <c r="A15290" t="s">
        <v>54893</v>
      </c>
      <c r="B15290" t="s">
        <v>54894</v>
      </c>
      <c r="C15290" t="s">
        <v>54895</v>
      </c>
      <c r="E15290" t="s">
        <v>54896</v>
      </c>
    </row>
    <row r="15291" spans="1:5" x14ac:dyDescent="0.3">
      <c r="A15291" t="s">
        <v>54897</v>
      </c>
      <c r="B15291" t="s">
        <v>54898</v>
      </c>
      <c r="C15291" t="s">
        <v>6041</v>
      </c>
      <c r="E15291" t="s">
        <v>54899</v>
      </c>
    </row>
    <row r="15292" spans="1:5" x14ac:dyDescent="0.3">
      <c r="A15292" t="s">
        <v>54900</v>
      </c>
      <c r="B15292" t="s">
        <v>54901</v>
      </c>
      <c r="C15292" t="s">
        <v>54902</v>
      </c>
      <c r="E15292" t="s">
        <v>54903</v>
      </c>
    </row>
    <row r="15293" spans="1:5" x14ac:dyDescent="0.3">
      <c r="A15293" t="s">
        <v>54904</v>
      </c>
      <c r="B15293" t="s">
        <v>54901</v>
      </c>
      <c r="C15293" t="s">
        <v>54902</v>
      </c>
      <c r="E15293" t="s">
        <v>54905</v>
      </c>
    </row>
    <row r="15294" spans="1:5" x14ac:dyDescent="0.3">
      <c r="A15294" t="s">
        <v>54906</v>
      </c>
      <c r="B15294" t="s">
        <v>54901</v>
      </c>
      <c r="C15294" t="s">
        <v>54902</v>
      </c>
      <c r="E15294" t="s">
        <v>54907</v>
      </c>
    </row>
    <row r="15295" spans="1:5" x14ac:dyDescent="0.3">
      <c r="A15295" t="s">
        <v>54908</v>
      </c>
      <c r="B15295" t="s">
        <v>54909</v>
      </c>
      <c r="C15295" t="s">
        <v>54910</v>
      </c>
      <c r="E15295" t="s">
        <v>54911</v>
      </c>
    </row>
    <row r="15296" spans="1:5" x14ac:dyDescent="0.3">
      <c r="A15296" t="s">
        <v>54912</v>
      </c>
      <c r="B15296" t="s">
        <v>54913</v>
      </c>
      <c r="C15296" t="s">
        <v>27629</v>
      </c>
      <c r="E15296" t="s">
        <v>54914</v>
      </c>
    </row>
    <row r="15297" spans="1:5" x14ac:dyDescent="0.3">
      <c r="A15297" t="s">
        <v>54915</v>
      </c>
      <c r="B15297" t="s">
        <v>54916</v>
      </c>
      <c r="C15297" t="s">
        <v>9144</v>
      </c>
      <c r="E15297" t="s">
        <v>54917</v>
      </c>
    </row>
    <row r="15298" spans="1:5" x14ac:dyDescent="0.3">
      <c r="A15298" t="s">
        <v>54918</v>
      </c>
      <c r="B15298" t="s">
        <v>54919</v>
      </c>
      <c r="C15298" t="s">
        <v>29726</v>
      </c>
      <c r="E15298" t="s">
        <v>54920</v>
      </c>
    </row>
    <row r="15299" spans="1:5" x14ac:dyDescent="0.3">
      <c r="A15299" t="s">
        <v>54921</v>
      </c>
      <c r="B15299" t="s">
        <v>54922</v>
      </c>
      <c r="C15299" t="s">
        <v>16464</v>
      </c>
      <c r="E15299" t="s">
        <v>54923</v>
      </c>
    </row>
    <row r="15300" spans="1:5" x14ac:dyDescent="0.3">
      <c r="A15300" t="s">
        <v>54924</v>
      </c>
      <c r="B15300" t="s">
        <v>54925</v>
      </c>
      <c r="C15300" t="s">
        <v>54926</v>
      </c>
      <c r="E15300" t="s">
        <v>54927</v>
      </c>
    </row>
    <row r="15301" spans="1:5" x14ac:dyDescent="0.3">
      <c r="A15301" t="s">
        <v>54928</v>
      </c>
      <c r="B15301" t="s">
        <v>54929</v>
      </c>
      <c r="C15301" t="s">
        <v>54930</v>
      </c>
      <c r="E15301" t="s">
        <v>54931</v>
      </c>
    </row>
    <row r="15302" spans="1:5" x14ac:dyDescent="0.3">
      <c r="A15302" t="s">
        <v>54932</v>
      </c>
      <c r="B15302" t="s">
        <v>54933</v>
      </c>
      <c r="C15302" t="s">
        <v>54934</v>
      </c>
      <c r="E15302" t="s">
        <v>54935</v>
      </c>
    </row>
    <row r="15303" spans="1:5" x14ac:dyDescent="0.3">
      <c r="A15303" t="s">
        <v>54936</v>
      </c>
      <c r="B15303" t="s">
        <v>54937</v>
      </c>
      <c r="C15303" t="s">
        <v>54938</v>
      </c>
      <c r="E15303" t="s">
        <v>54939</v>
      </c>
    </row>
    <row r="15304" spans="1:5" x14ac:dyDescent="0.3">
      <c r="A15304" t="s">
        <v>54940</v>
      </c>
      <c r="B15304" t="s">
        <v>54941</v>
      </c>
      <c r="C15304" t="s">
        <v>47991</v>
      </c>
      <c r="E15304" t="s">
        <v>54942</v>
      </c>
    </row>
    <row r="15305" spans="1:5" x14ac:dyDescent="0.3">
      <c r="A15305" t="s">
        <v>54943</v>
      </c>
      <c r="B15305" t="s">
        <v>54944</v>
      </c>
      <c r="C15305" t="s">
        <v>54945</v>
      </c>
      <c r="E15305" t="s">
        <v>54945</v>
      </c>
    </row>
    <row r="15306" spans="1:5" x14ac:dyDescent="0.3">
      <c r="A15306" t="s">
        <v>54946</v>
      </c>
      <c r="B15306" t="s">
        <v>54947</v>
      </c>
      <c r="C15306" t="s">
        <v>25070</v>
      </c>
      <c r="E15306" t="s">
        <v>54948</v>
      </c>
    </row>
    <row r="15307" spans="1:5" x14ac:dyDescent="0.3">
      <c r="A15307" t="s">
        <v>54949</v>
      </c>
      <c r="B15307" t="s">
        <v>54950</v>
      </c>
      <c r="C15307" t="s">
        <v>54951</v>
      </c>
      <c r="E15307" t="s">
        <v>54952</v>
      </c>
    </row>
    <row r="15308" spans="1:5" x14ac:dyDescent="0.3">
      <c r="A15308" t="s">
        <v>54953</v>
      </c>
      <c r="B15308" t="s">
        <v>54954</v>
      </c>
      <c r="C15308" t="s">
        <v>23262</v>
      </c>
      <c r="E15308" t="s">
        <v>54955</v>
      </c>
    </row>
    <row r="15309" spans="1:5" x14ac:dyDescent="0.3">
      <c r="A15309" t="s">
        <v>54956</v>
      </c>
      <c r="B15309" t="s">
        <v>54957</v>
      </c>
      <c r="C15309" t="s">
        <v>15736</v>
      </c>
      <c r="E15309" t="s">
        <v>54958</v>
      </c>
    </row>
    <row r="15310" spans="1:5" x14ac:dyDescent="0.3">
      <c r="A15310" t="s">
        <v>54959</v>
      </c>
      <c r="B15310" t="s">
        <v>54960</v>
      </c>
      <c r="C15310" t="s">
        <v>54961</v>
      </c>
      <c r="E15310" t="s">
        <v>54962</v>
      </c>
    </row>
    <row r="15311" spans="1:5" x14ac:dyDescent="0.3">
      <c r="A15311" t="s">
        <v>54963</v>
      </c>
      <c r="B15311" t="s">
        <v>54964</v>
      </c>
      <c r="C15311" t="s">
        <v>10590</v>
      </c>
      <c r="E15311" t="s">
        <v>54965</v>
      </c>
    </row>
    <row r="15312" spans="1:5" x14ac:dyDescent="0.3">
      <c r="A15312" t="s">
        <v>54966</v>
      </c>
      <c r="B15312" t="s">
        <v>54967</v>
      </c>
      <c r="C15312" t="s">
        <v>10590</v>
      </c>
      <c r="E15312" t="s">
        <v>54968</v>
      </c>
    </row>
    <row r="15313" spans="1:5" x14ac:dyDescent="0.3">
      <c r="A15313" t="s">
        <v>54969</v>
      </c>
      <c r="B15313" t="s">
        <v>54970</v>
      </c>
      <c r="C15313" t="s">
        <v>2969</v>
      </c>
      <c r="E15313" t="s">
        <v>54971</v>
      </c>
    </row>
    <row r="15314" spans="1:5" x14ac:dyDescent="0.3">
      <c r="A15314" t="s">
        <v>54972</v>
      </c>
      <c r="B15314" t="s">
        <v>54973</v>
      </c>
      <c r="C15314" t="s">
        <v>54974</v>
      </c>
      <c r="E15314" t="s">
        <v>54975</v>
      </c>
    </row>
    <row r="15315" spans="1:5" x14ac:dyDescent="0.3">
      <c r="A15315" t="s">
        <v>54976</v>
      </c>
      <c r="B15315" t="s">
        <v>54977</v>
      </c>
      <c r="C15315" t="s">
        <v>4000</v>
      </c>
      <c r="E15315" t="s">
        <v>54978</v>
      </c>
    </row>
    <row r="15316" spans="1:5" x14ac:dyDescent="0.3">
      <c r="A15316" t="s">
        <v>54979</v>
      </c>
      <c r="B15316" t="s">
        <v>54980</v>
      </c>
      <c r="C15316" t="s">
        <v>54981</v>
      </c>
      <c r="E15316" t="s">
        <v>54982</v>
      </c>
    </row>
    <row r="15317" spans="1:5" x14ac:dyDescent="0.3">
      <c r="A15317" t="s">
        <v>54983</v>
      </c>
      <c r="B15317" t="s">
        <v>54984</v>
      </c>
      <c r="C15317" t="s">
        <v>40602</v>
      </c>
      <c r="E15317" t="s">
        <v>40602</v>
      </c>
    </row>
    <row r="15318" spans="1:5" x14ac:dyDescent="0.3">
      <c r="A15318" t="s">
        <v>54985</v>
      </c>
      <c r="B15318" t="s">
        <v>54986</v>
      </c>
      <c r="C15318" t="s">
        <v>54987</v>
      </c>
      <c r="E15318" t="s">
        <v>54988</v>
      </c>
    </row>
    <row r="15319" spans="1:5" x14ac:dyDescent="0.3">
      <c r="A15319" t="s">
        <v>54989</v>
      </c>
      <c r="B15319" t="s">
        <v>54990</v>
      </c>
      <c r="C15319" t="s">
        <v>54991</v>
      </c>
      <c r="E15319" t="s">
        <v>54992</v>
      </c>
    </row>
    <row r="15320" spans="1:5" x14ac:dyDescent="0.3">
      <c r="A15320" t="s">
        <v>54993</v>
      </c>
      <c r="B15320" t="s">
        <v>54994</v>
      </c>
      <c r="C15320" t="s">
        <v>9038</v>
      </c>
      <c r="E15320" t="s">
        <v>54995</v>
      </c>
    </row>
    <row r="15321" spans="1:5" x14ac:dyDescent="0.3">
      <c r="A15321" t="s">
        <v>54996</v>
      </c>
      <c r="B15321" t="s">
        <v>54997</v>
      </c>
      <c r="C15321" t="s">
        <v>5286</v>
      </c>
      <c r="E15321" t="s">
        <v>54998</v>
      </c>
    </row>
    <row r="15322" spans="1:5" x14ac:dyDescent="0.3">
      <c r="A15322" t="s">
        <v>54999</v>
      </c>
      <c r="B15322" t="s">
        <v>55000</v>
      </c>
      <c r="C15322" t="s">
        <v>55001</v>
      </c>
      <c r="E15322" t="s">
        <v>55002</v>
      </c>
    </row>
    <row r="15323" spans="1:5" x14ac:dyDescent="0.3">
      <c r="A15323" t="s">
        <v>55003</v>
      </c>
      <c r="B15323" t="s">
        <v>55004</v>
      </c>
      <c r="C15323" t="s">
        <v>55005</v>
      </c>
      <c r="E15323" t="s">
        <v>55006</v>
      </c>
    </row>
    <row r="15324" spans="1:5" x14ac:dyDescent="0.3">
      <c r="A15324" t="s">
        <v>55007</v>
      </c>
      <c r="B15324" t="s">
        <v>55004</v>
      </c>
      <c r="C15324" t="s">
        <v>55005</v>
      </c>
      <c r="E15324" t="s">
        <v>55008</v>
      </c>
    </row>
    <row r="15325" spans="1:5" x14ac:dyDescent="0.3">
      <c r="A15325" t="s">
        <v>55009</v>
      </c>
      <c r="B15325" t="s">
        <v>55004</v>
      </c>
      <c r="C15325" t="s">
        <v>55005</v>
      </c>
      <c r="E15325" t="s">
        <v>55010</v>
      </c>
    </row>
    <row r="15326" spans="1:5" x14ac:dyDescent="0.3">
      <c r="A15326" t="s">
        <v>55011</v>
      </c>
      <c r="B15326" t="s">
        <v>55012</v>
      </c>
      <c r="C15326" t="s">
        <v>38462</v>
      </c>
      <c r="E15326" t="s">
        <v>55013</v>
      </c>
    </row>
    <row r="15327" spans="1:5" x14ac:dyDescent="0.3">
      <c r="A15327" t="s">
        <v>55014</v>
      </c>
      <c r="B15327" t="s">
        <v>55015</v>
      </c>
      <c r="C15327" t="s">
        <v>14225</v>
      </c>
      <c r="E15327" t="s">
        <v>55016</v>
      </c>
    </row>
    <row r="15328" spans="1:5" x14ac:dyDescent="0.3">
      <c r="A15328" t="s">
        <v>55017</v>
      </c>
      <c r="B15328" t="s">
        <v>55018</v>
      </c>
      <c r="C15328" t="s">
        <v>13153</v>
      </c>
      <c r="E15328" t="s">
        <v>55019</v>
      </c>
    </row>
    <row r="15329" spans="1:5" x14ac:dyDescent="0.3">
      <c r="A15329" t="s">
        <v>55020</v>
      </c>
      <c r="B15329" t="s">
        <v>55021</v>
      </c>
      <c r="C15329" t="s">
        <v>4121</v>
      </c>
      <c r="E15329" t="s">
        <v>55022</v>
      </c>
    </row>
    <row r="15330" spans="1:5" x14ac:dyDescent="0.3">
      <c r="A15330" t="s">
        <v>55023</v>
      </c>
      <c r="B15330" t="s">
        <v>55024</v>
      </c>
      <c r="C15330" t="s">
        <v>55025</v>
      </c>
      <c r="E15330" t="s">
        <v>55026</v>
      </c>
    </row>
    <row r="15331" spans="1:5" x14ac:dyDescent="0.3">
      <c r="A15331" t="s">
        <v>55027</v>
      </c>
      <c r="B15331" t="s">
        <v>55028</v>
      </c>
      <c r="C15331" t="s">
        <v>13477</v>
      </c>
      <c r="E15331" t="s">
        <v>55029</v>
      </c>
    </row>
    <row r="15332" spans="1:5" x14ac:dyDescent="0.3">
      <c r="A15332" t="s">
        <v>55030</v>
      </c>
      <c r="B15332" t="s">
        <v>55031</v>
      </c>
      <c r="C15332" t="s">
        <v>55032</v>
      </c>
      <c r="E15332" t="s">
        <v>55033</v>
      </c>
    </row>
    <row r="15333" spans="1:5" x14ac:dyDescent="0.3">
      <c r="A15333" t="s">
        <v>55034</v>
      </c>
      <c r="B15333" t="s">
        <v>55031</v>
      </c>
      <c r="C15333" t="s">
        <v>24665</v>
      </c>
      <c r="E15333" t="s">
        <v>55035</v>
      </c>
    </row>
    <row r="15334" spans="1:5" x14ac:dyDescent="0.3">
      <c r="A15334" t="s">
        <v>55036</v>
      </c>
      <c r="B15334" t="s">
        <v>55031</v>
      </c>
      <c r="C15334" t="s">
        <v>55037</v>
      </c>
      <c r="E15334" t="s">
        <v>55038</v>
      </c>
    </row>
    <row r="15335" spans="1:5" x14ac:dyDescent="0.3">
      <c r="A15335" t="s">
        <v>55039</v>
      </c>
      <c r="B15335" t="s">
        <v>55031</v>
      </c>
      <c r="C15335" t="s">
        <v>55040</v>
      </c>
      <c r="E15335" t="s">
        <v>55041</v>
      </c>
    </row>
    <row r="15336" spans="1:5" x14ac:dyDescent="0.3">
      <c r="A15336" t="s">
        <v>55042</v>
      </c>
      <c r="B15336" t="s">
        <v>55031</v>
      </c>
      <c r="C15336" t="s">
        <v>55043</v>
      </c>
      <c r="E15336" t="s">
        <v>55044</v>
      </c>
    </row>
    <row r="15337" spans="1:5" x14ac:dyDescent="0.3">
      <c r="A15337" t="s">
        <v>55045</v>
      </c>
      <c r="B15337" t="s">
        <v>55046</v>
      </c>
      <c r="C15337" t="s">
        <v>55047</v>
      </c>
      <c r="E15337" t="s">
        <v>55048</v>
      </c>
    </row>
    <row r="15338" spans="1:5" x14ac:dyDescent="0.3">
      <c r="A15338" t="s">
        <v>55049</v>
      </c>
      <c r="B15338" t="s">
        <v>55050</v>
      </c>
      <c r="C15338" t="s">
        <v>13267</v>
      </c>
      <c r="E15338" t="s">
        <v>55051</v>
      </c>
    </row>
    <row r="15339" spans="1:5" x14ac:dyDescent="0.3">
      <c r="A15339" t="s">
        <v>55052</v>
      </c>
      <c r="B15339" t="s">
        <v>55053</v>
      </c>
      <c r="C15339" t="s">
        <v>55054</v>
      </c>
      <c r="E15339" t="s">
        <v>55055</v>
      </c>
    </row>
    <row r="15340" spans="1:5" x14ac:dyDescent="0.3">
      <c r="A15340" t="s">
        <v>55056</v>
      </c>
      <c r="B15340" t="s">
        <v>55057</v>
      </c>
      <c r="C15340" t="s">
        <v>48155</v>
      </c>
      <c r="E15340" t="s">
        <v>55058</v>
      </c>
    </row>
    <row r="15341" spans="1:5" x14ac:dyDescent="0.3">
      <c r="A15341" t="s">
        <v>55059</v>
      </c>
      <c r="B15341" t="s">
        <v>55060</v>
      </c>
      <c r="C15341" t="s">
        <v>31531</v>
      </c>
      <c r="E15341" t="s">
        <v>55061</v>
      </c>
    </row>
    <row r="15342" spans="1:5" x14ac:dyDescent="0.3">
      <c r="A15342" t="s">
        <v>55062</v>
      </c>
      <c r="B15342" t="s">
        <v>55063</v>
      </c>
      <c r="C15342" t="s">
        <v>20258</v>
      </c>
      <c r="E15342" t="s">
        <v>55064</v>
      </c>
    </row>
    <row r="15343" spans="1:5" x14ac:dyDescent="0.3">
      <c r="A15343" t="s">
        <v>55065</v>
      </c>
      <c r="B15343" t="s">
        <v>55066</v>
      </c>
      <c r="C15343" t="s">
        <v>11005</v>
      </c>
      <c r="E15343" t="s">
        <v>55067</v>
      </c>
    </row>
    <row r="15344" spans="1:5" x14ac:dyDescent="0.3">
      <c r="A15344" t="s">
        <v>55068</v>
      </c>
      <c r="B15344" t="s">
        <v>55069</v>
      </c>
      <c r="C15344" t="s">
        <v>53062</v>
      </c>
      <c r="E15344" t="s">
        <v>55070</v>
      </c>
    </row>
    <row r="15345" spans="1:5" x14ac:dyDescent="0.3">
      <c r="A15345" t="s">
        <v>55071</v>
      </c>
      <c r="B15345" t="s">
        <v>55072</v>
      </c>
      <c r="C15345" t="s">
        <v>35880</v>
      </c>
      <c r="E15345" t="s">
        <v>55073</v>
      </c>
    </row>
    <row r="15346" spans="1:5" x14ac:dyDescent="0.3">
      <c r="A15346" t="s">
        <v>55074</v>
      </c>
      <c r="B15346" t="s">
        <v>55075</v>
      </c>
      <c r="C15346" t="s">
        <v>24186</v>
      </c>
      <c r="E15346" t="s">
        <v>24186</v>
      </c>
    </row>
    <row r="15347" spans="1:5" x14ac:dyDescent="0.3">
      <c r="A15347" t="s">
        <v>55076</v>
      </c>
      <c r="B15347" t="s">
        <v>55077</v>
      </c>
      <c r="C15347" t="s">
        <v>35942</v>
      </c>
      <c r="E15347" t="s">
        <v>55078</v>
      </c>
    </row>
    <row r="15348" spans="1:5" x14ac:dyDescent="0.3">
      <c r="A15348" t="s">
        <v>55079</v>
      </c>
      <c r="B15348" t="s">
        <v>55077</v>
      </c>
      <c r="C15348" t="s">
        <v>4908</v>
      </c>
      <c r="E15348" t="s">
        <v>4908</v>
      </c>
    </row>
    <row r="15349" spans="1:5" x14ac:dyDescent="0.3">
      <c r="A15349" t="s">
        <v>55080</v>
      </c>
      <c r="B15349" t="s">
        <v>55081</v>
      </c>
      <c r="C15349" t="s">
        <v>55082</v>
      </c>
      <c r="E15349" t="s">
        <v>55083</v>
      </c>
    </row>
    <row r="15350" spans="1:5" x14ac:dyDescent="0.3">
      <c r="A15350" t="s">
        <v>55084</v>
      </c>
      <c r="B15350" t="s">
        <v>55081</v>
      </c>
      <c r="C15350" t="s">
        <v>55085</v>
      </c>
      <c r="E15350" t="s">
        <v>55086</v>
      </c>
    </row>
    <row r="15351" spans="1:5" x14ac:dyDescent="0.3">
      <c r="A15351" t="s">
        <v>55087</v>
      </c>
      <c r="B15351" t="s">
        <v>55088</v>
      </c>
      <c r="C15351" t="s">
        <v>55089</v>
      </c>
      <c r="E15351" t="s">
        <v>55090</v>
      </c>
    </row>
    <row r="15352" spans="1:5" x14ac:dyDescent="0.3">
      <c r="A15352" t="s">
        <v>55091</v>
      </c>
      <c r="B15352" t="s">
        <v>55092</v>
      </c>
      <c r="C15352" t="s">
        <v>55093</v>
      </c>
      <c r="E15352" t="s">
        <v>55094</v>
      </c>
    </row>
    <row r="15353" spans="1:5" x14ac:dyDescent="0.3">
      <c r="A15353" t="s">
        <v>55095</v>
      </c>
      <c r="B15353" t="s">
        <v>55096</v>
      </c>
      <c r="C15353" t="s">
        <v>55097</v>
      </c>
      <c r="E15353" t="s">
        <v>55098</v>
      </c>
    </row>
    <row r="15354" spans="1:5" x14ac:dyDescent="0.3">
      <c r="A15354" t="s">
        <v>55099</v>
      </c>
      <c r="B15354" t="s">
        <v>55100</v>
      </c>
      <c r="C15354" t="s">
        <v>55101</v>
      </c>
      <c r="E15354" t="s">
        <v>55102</v>
      </c>
    </row>
    <row r="15355" spans="1:5" x14ac:dyDescent="0.3">
      <c r="A15355" t="s">
        <v>55103</v>
      </c>
      <c r="B15355" t="s">
        <v>55104</v>
      </c>
      <c r="C15355" t="s">
        <v>55105</v>
      </c>
      <c r="E15355" t="s">
        <v>55106</v>
      </c>
    </row>
    <row r="15356" spans="1:5" x14ac:dyDescent="0.3">
      <c r="A15356" t="s">
        <v>55107</v>
      </c>
      <c r="B15356" t="s">
        <v>55108</v>
      </c>
      <c r="C15356" t="s">
        <v>55109</v>
      </c>
      <c r="E15356" t="s">
        <v>55110</v>
      </c>
    </row>
    <row r="15357" spans="1:5" x14ac:dyDescent="0.3">
      <c r="A15357" t="s">
        <v>55111</v>
      </c>
      <c r="B15357" t="s">
        <v>55112</v>
      </c>
      <c r="C15357" t="s">
        <v>55113</v>
      </c>
      <c r="E15357" t="s">
        <v>55114</v>
      </c>
    </row>
    <row r="15358" spans="1:5" x14ac:dyDescent="0.3">
      <c r="A15358" t="s">
        <v>55115</v>
      </c>
      <c r="B15358" t="s">
        <v>55116</v>
      </c>
      <c r="C15358" t="s">
        <v>46100</v>
      </c>
      <c r="E15358" t="s">
        <v>55117</v>
      </c>
    </row>
    <row r="15359" spans="1:5" x14ac:dyDescent="0.3">
      <c r="A15359" t="s">
        <v>55118</v>
      </c>
      <c r="B15359" t="s">
        <v>55119</v>
      </c>
      <c r="C15359" t="s">
        <v>55120</v>
      </c>
      <c r="E15359" t="s">
        <v>55121</v>
      </c>
    </row>
    <row r="15360" spans="1:5" x14ac:dyDescent="0.3">
      <c r="A15360" t="s">
        <v>55122</v>
      </c>
      <c r="B15360" t="s">
        <v>55119</v>
      </c>
      <c r="C15360" t="s">
        <v>55120</v>
      </c>
      <c r="E15360" t="s">
        <v>55123</v>
      </c>
    </row>
    <row r="15361" spans="1:5" x14ac:dyDescent="0.3">
      <c r="A15361" t="s">
        <v>55124</v>
      </c>
      <c r="B15361" t="s">
        <v>55119</v>
      </c>
      <c r="C15361" t="s">
        <v>55120</v>
      </c>
      <c r="E15361" t="s">
        <v>55125</v>
      </c>
    </row>
    <row r="15362" spans="1:5" x14ac:dyDescent="0.3">
      <c r="A15362" t="s">
        <v>55126</v>
      </c>
      <c r="B15362" t="s">
        <v>55119</v>
      </c>
      <c r="C15362" t="s">
        <v>55120</v>
      </c>
      <c r="E15362" t="s">
        <v>55127</v>
      </c>
    </row>
    <row r="15363" spans="1:5" x14ac:dyDescent="0.3">
      <c r="A15363" t="s">
        <v>55128</v>
      </c>
      <c r="B15363" t="s">
        <v>55129</v>
      </c>
      <c r="C15363" t="s">
        <v>15492</v>
      </c>
      <c r="E15363" t="s">
        <v>55130</v>
      </c>
    </row>
    <row r="15364" spans="1:5" x14ac:dyDescent="0.3">
      <c r="A15364" t="s">
        <v>55131</v>
      </c>
      <c r="B15364" t="s">
        <v>55129</v>
      </c>
      <c r="C15364" t="s">
        <v>15492</v>
      </c>
      <c r="E15364" t="s">
        <v>55132</v>
      </c>
    </row>
    <row r="15365" spans="1:5" x14ac:dyDescent="0.3">
      <c r="A15365" t="s">
        <v>55133</v>
      </c>
      <c r="B15365" t="s">
        <v>55129</v>
      </c>
      <c r="C15365" t="s">
        <v>15492</v>
      </c>
      <c r="E15365" t="s">
        <v>55134</v>
      </c>
    </row>
    <row r="15366" spans="1:5" x14ac:dyDescent="0.3">
      <c r="A15366" t="s">
        <v>55135</v>
      </c>
      <c r="B15366" t="s">
        <v>55129</v>
      </c>
      <c r="C15366" t="s">
        <v>15492</v>
      </c>
      <c r="E15366" t="s">
        <v>55136</v>
      </c>
    </row>
    <row r="15367" spans="1:5" x14ac:dyDescent="0.3">
      <c r="A15367" t="s">
        <v>55137</v>
      </c>
      <c r="B15367" t="s">
        <v>55129</v>
      </c>
      <c r="C15367" t="s">
        <v>15492</v>
      </c>
      <c r="E15367" t="s">
        <v>55138</v>
      </c>
    </row>
    <row r="15368" spans="1:5" x14ac:dyDescent="0.3">
      <c r="A15368" t="s">
        <v>55139</v>
      </c>
      <c r="B15368" t="s">
        <v>55129</v>
      </c>
      <c r="C15368" t="s">
        <v>15492</v>
      </c>
      <c r="E15368" t="s">
        <v>55140</v>
      </c>
    </row>
    <row r="15369" spans="1:5" x14ac:dyDescent="0.3">
      <c r="A15369" t="s">
        <v>55141</v>
      </c>
      <c r="B15369" t="s">
        <v>55129</v>
      </c>
      <c r="C15369" t="s">
        <v>15492</v>
      </c>
      <c r="E15369" t="s">
        <v>55142</v>
      </c>
    </row>
    <row r="15370" spans="1:5" x14ac:dyDescent="0.3">
      <c r="A15370" t="s">
        <v>55143</v>
      </c>
      <c r="B15370" t="s">
        <v>55129</v>
      </c>
      <c r="C15370" t="s">
        <v>15492</v>
      </c>
      <c r="E15370" t="s">
        <v>55144</v>
      </c>
    </row>
    <row r="15371" spans="1:5" x14ac:dyDescent="0.3">
      <c r="A15371" t="s">
        <v>55145</v>
      </c>
      <c r="B15371" t="s">
        <v>55129</v>
      </c>
      <c r="C15371" t="s">
        <v>15492</v>
      </c>
      <c r="E15371" t="s">
        <v>55146</v>
      </c>
    </row>
    <row r="15372" spans="1:5" x14ac:dyDescent="0.3">
      <c r="A15372" t="s">
        <v>55147</v>
      </c>
      <c r="B15372" t="s">
        <v>55129</v>
      </c>
      <c r="C15372" t="s">
        <v>15492</v>
      </c>
      <c r="E15372" t="s">
        <v>55148</v>
      </c>
    </row>
    <row r="15373" spans="1:5" x14ac:dyDescent="0.3">
      <c r="A15373" t="s">
        <v>55149</v>
      </c>
      <c r="B15373" t="s">
        <v>55129</v>
      </c>
      <c r="C15373" t="s">
        <v>15492</v>
      </c>
      <c r="E15373" t="s">
        <v>55150</v>
      </c>
    </row>
    <row r="15374" spans="1:5" x14ac:dyDescent="0.3">
      <c r="A15374" t="s">
        <v>55151</v>
      </c>
      <c r="B15374" t="s">
        <v>55152</v>
      </c>
      <c r="C15374" t="s">
        <v>55153</v>
      </c>
      <c r="E15374" t="s">
        <v>55154</v>
      </c>
    </row>
    <row r="15375" spans="1:5" x14ac:dyDescent="0.3">
      <c r="A15375" t="s">
        <v>55155</v>
      </c>
      <c r="B15375" t="s">
        <v>55152</v>
      </c>
      <c r="C15375" t="s">
        <v>55153</v>
      </c>
      <c r="E15375" t="s">
        <v>55156</v>
      </c>
    </row>
    <row r="15376" spans="1:5" x14ac:dyDescent="0.3">
      <c r="A15376" t="s">
        <v>55157</v>
      </c>
      <c r="B15376" t="s">
        <v>55152</v>
      </c>
      <c r="C15376" t="s">
        <v>55153</v>
      </c>
      <c r="E15376" t="s">
        <v>55158</v>
      </c>
    </row>
    <row r="15377" spans="1:5" x14ac:dyDescent="0.3">
      <c r="A15377" t="s">
        <v>55159</v>
      </c>
      <c r="B15377" t="s">
        <v>55152</v>
      </c>
      <c r="C15377" t="s">
        <v>55153</v>
      </c>
      <c r="E15377" t="s">
        <v>55160</v>
      </c>
    </row>
    <row r="15378" spans="1:5" x14ac:dyDescent="0.3">
      <c r="A15378" t="s">
        <v>55161</v>
      </c>
      <c r="B15378" t="s">
        <v>55152</v>
      </c>
      <c r="C15378" t="s">
        <v>55153</v>
      </c>
      <c r="E15378" t="s">
        <v>55162</v>
      </c>
    </row>
    <row r="15379" spans="1:5" x14ac:dyDescent="0.3">
      <c r="A15379" t="s">
        <v>55163</v>
      </c>
      <c r="B15379" t="s">
        <v>55152</v>
      </c>
      <c r="C15379" t="s">
        <v>55120</v>
      </c>
      <c r="E15379" t="s">
        <v>55164</v>
      </c>
    </row>
    <row r="15380" spans="1:5" x14ac:dyDescent="0.3">
      <c r="A15380" t="s">
        <v>55165</v>
      </c>
      <c r="B15380" t="s">
        <v>55152</v>
      </c>
      <c r="C15380" t="s">
        <v>55153</v>
      </c>
      <c r="E15380" t="s">
        <v>55166</v>
      </c>
    </row>
    <row r="15381" spans="1:5" x14ac:dyDescent="0.3">
      <c r="A15381" t="s">
        <v>55167</v>
      </c>
      <c r="B15381" t="s">
        <v>55152</v>
      </c>
      <c r="C15381" t="s">
        <v>55168</v>
      </c>
      <c r="E15381" t="s">
        <v>55169</v>
      </c>
    </row>
    <row r="15382" spans="1:5" x14ac:dyDescent="0.3">
      <c r="A15382" t="s">
        <v>55170</v>
      </c>
      <c r="B15382" t="s">
        <v>55171</v>
      </c>
      <c r="C15382" t="s">
        <v>55172</v>
      </c>
      <c r="E15382" t="s">
        <v>55173</v>
      </c>
    </row>
    <row r="15383" spans="1:5" x14ac:dyDescent="0.3">
      <c r="A15383" t="s">
        <v>55174</v>
      </c>
      <c r="B15383" t="s">
        <v>55175</v>
      </c>
      <c r="C15383" t="s">
        <v>55168</v>
      </c>
      <c r="E15383" t="s">
        <v>55176</v>
      </c>
    </row>
    <row r="15384" spans="1:5" x14ac:dyDescent="0.3">
      <c r="A15384" t="s">
        <v>55177</v>
      </c>
      <c r="B15384" t="s">
        <v>55175</v>
      </c>
      <c r="C15384" t="s">
        <v>55168</v>
      </c>
      <c r="E15384" t="s">
        <v>55178</v>
      </c>
    </row>
    <row r="15385" spans="1:5" x14ac:dyDescent="0.3">
      <c r="A15385" t="s">
        <v>55179</v>
      </c>
      <c r="B15385" t="s">
        <v>55175</v>
      </c>
      <c r="C15385" t="s">
        <v>55168</v>
      </c>
      <c r="E15385" t="s">
        <v>55180</v>
      </c>
    </row>
    <row r="15386" spans="1:5" x14ac:dyDescent="0.3">
      <c r="A15386" t="s">
        <v>55181</v>
      </c>
      <c r="B15386" t="s">
        <v>55152</v>
      </c>
      <c r="C15386" t="s">
        <v>55153</v>
      </c>
      <c r="E15386" t="s">
        <v>55182</v>
      </c>
    </row>
    <row r="15387" spans="1:5" x14ac:dyDescent="0.3">
      <c r="A15387" t="s">
        <v>55183</v>
      </c>
      <c r="B15387" t="s">
        <v>55184</v>
      </c>
      <c r="C15387" t="s">
        <v>55168</v>
      </c>
      <c r="E15387" t="s">
        <v>55185</v>
      </c>
    </row>
    <row r="15388" spans="1:5" x14ac:dyDescent="0.3">
      <c r="A15388" t="s">
        <v>55186</v>
      </c>
      <c r="B15388" t="s">
        <v>55184</v>
      </c>
      <c r="C15388" t="s">
        <v>55168</v>
      </c>
      <c r="E15388" t="s">
        <v>55187</v>
      </c>
    </row>
    <row r="15389" spans="1:5" x14ac:dyDescent="0.3">
      <c r="A15389" t="s">
        <v>55188</v>
      </c>
      <c r="B15389" t="s">
        <v>55184</v>
      </c>
      <c r="C15389" t="s">
        <v>55153</v>
      </c>
      <c r="E15389" t="s">
        <v>55189</v>
      </c>
    </row>
    <row r="15390" spans="1:5" x14ac:dyDescent="0.3">
      <c r="A15390" t="s">
        <v>55190</v>
      </c>
      <c r="B15390" t="s">
        <v>55191</v>
      </c>
      <c r="C15390" t="s">
        <v>55168</v>
      </c>
      <c r="E15390" t="s">
        <v>55192</v>
      </c>
    </row>
    <row r="15391" spans="1:5" x14ac:dyDescent="0.3">
      <c r="A15391" t="s">
        <v>55193</v>
      </c>
      <c r="B15391" t="s">
        <v>55191</v>
      </c>
      <c r="C15391" t="s">
        <v>55168</v>
      </c>
      <c r="E15391" t="s">
        <v>55194</v>
      </c>
    </row>
    <row r="15392" spans="1:5" x14ac:dyDescent="0.3">
      <c r="A15392" t="s">
        <v>55195</v>
      </c>
      <c r="B15392" t="s">
        <v>55196</v>
      </c>
      <c r="C15392" t="s">
        <v>24894</v>
      </c>
      <c r="E15392" t="s">
        <v>55197</v>
      </c>
    </row>
    <row r="15393" spans="1:5" x14ac:dyDescent="0.3">
      <c r="A15393" t="s">
        <v>55198</v>
      </c>
      <c r="B15393" t="s">
        <v>55199</v>
      </c>
      <c r="C15393" t="s">
        <v>55200</v>
      </c>
      <c r="E15393" t="s">
        <v>55201</v>
      </c>
    </row>
    <row r="15394" spans="1:5" x14ac:dyDescent="0.3">
      <c r="A15394" t="s">
        <v>55202</v>
      </c>
      <c r="B15394" t="s">
        <v>55199</v>
      </c>
      <c r="C15394" t="s">
        <v>55203</v>
      </c>
      <c r="E15394" t="s">
        <v>55204</v>
      </c>
    </row>
    <row r="15395" spans="1:5" x14ac:dyDescent="0.3">
      <c r="A15395" t="s">
        <v>55205</v>
      </c>
      <c r="B15395" t="s">
        <v>55206</v>
      </c>
      <c r="C15395" t="s">
        <v>23579</v>
      </c>
      <c r="E15395" t="s">
        <v>55207</v>
      </c>
    </row>
    <row r="15396" spans="1:5" x14ac:dyDescent="0.3">
      <c r="A15396" t="s">
        <v>55208</v>
      </c>
      <c r="B15396" t="s">
        <v>55206</v>
      </c>
      <c r="C15396" t="s">
        <v>55209</v>
      </c>
      <c r="E15396" t="s">
        <v>55210</v>
      </c>
    </row>
    <row r="15397" spans="1:5" x14ac:dyDescent="0.3">
      <c r="A15397" t="s">
        <v>55211</v>
      </c>
      <c r="B15397" t="s">
        <v>55212</v>
      </c>
      <c r="C15397" t="s">
        <v>55213</v>
      </c>
      <c r="E15397" t="s">
        <v>55214</v>
      </c>
    </row>
    <row r="15398" spans="1:5" x14ac:dyDescent="0.3">
      <c r="A15398" t="s">
        <v>55215</v>
      </c>
      <c r="B15398" t="s">
        <v>55212</v>
      </c>
      <c r="C15398" t="s">
        <v>55213</v>
      </c>
      <c r="E15398" t="s">
        <v>55216</v>
      </c>
    </row>
    <row r="15399" spans="1:5" x14ac:dyDescent="0.3">
      <c r="A15399" t="s">
        <v>55217</v>
      </c>
      <c r="B15399" t="s">
        <v>55212</v>
      </c>
      <c r="C15399" t="s">
        <v>55213</v>
      </c>
      <c r="E15399" t="s">
        <v>55218</v>
      </c>
    </row>
    <row r="15400" spans="1:5" x14ac:dyDescent="0.3">
      <c r="A15400" t="s">
        <v>55219</v>
      </c>
      <c r="B15400" t="s">
        <v>55220</v>
      </c>
      <c r="C15400" t="s">
        <v>34155</v>
      </c>
      <c r="E15400" t="s">
        <v>55221</v>
      </c>
    </row>
    <row r="15401" spans="1:5" x14ac:dyDescent="0.3">
      <c r="A15401" t="s">
        <v>55222</v>
      </c>
      <c r="B15401" t="s">
        <v>55223</v>
      </c>
      <c r="C15401" t="s">
        <v>6993</v>
      </c>
      <c r="E15401" t="s">
        <v>55224</v>
      </c>
    </row>
    <row r="15402" spans="1:5" x14ac:dyDescent="0.3">
      <c r="A15402" t="s">
        <v>55225</v>
      </c>
      <c r="B15402" t="s">
        <v>55226</v>
      </c>
      <c r="C15402" t="s">
        <v>55227</v>
      </c>
      <c r="E15402" t="s">
        <v>55228</v>
      </c>
    </row>
    <row r="15403" spans="1:5" x14ac:dyDescent="0.3">
      <c r="A15403" t="s">
        <v>55229</v>
      </c>
      <c r="B15403" t="s">
        <v>55230</v>
      </c>
      <c r="C15403" t="s">
        <v>55231</v>
      </c>
      <c r="E15403" t="s">
        <v>55232</v>
      </c>
    </row>
    <row r="15404" spans="1:5" x14ac:dyDescent="0.3">
      <c r="A15404" t="s">
        <v>55233</v>
      </c>
      <c r="B15404" t="s">
        <v>55234</v>
      </c>
      <c r="C15404" t="s">
        <v>55235</v>
      </c>
      <c r="E15404" t="s">
        <v>55236</v>
      </c>
    </row>
    <row r="15405" spans="1:5" x14ac:dyDescent="0.3">
      <c r="A15405" t="s">
        <v>55237</v>
      </c>
      <c r="B15405" t="s">
        <v>55238</v>
      </c>
      <c r="C15405" t="s">
        <v>55239</v>
      </c>
      <c r="E15405" t="s">
        <v>55240</v>
      </c>
    </row>
    <row r="15406" spans="1:5" x14ac:dyDescent="0.3">
      <c r="A15406" t="s">
        <v>55241</v>
      </c>
      <c r="B15406" t="s">
        <v>55238</v>
      </c>
      <c r="C15406" t="s">
        <v>55239</v>
      </c>
      <c r="E15406" t="s">
        <v>55242</v>
      </c>
    </row>
    <row r="15407" spans="1:5" x14ac:dyDescent="0.3">
      <c r="A15407" t="s">
        <v>55243</v>
      </c>
      <c r="B15407" t="s">
        <v>55238</v>
      </c>
      <c r="C15407" t="s">
        <v>55239</v>
      </c>
      <c r="E15407" t="s">
        <v>55244</v>
      </c>
    </row>
    <row r="15408" spans="1:5" x14ac:dyDescent="0.3">
      <c r="A15408" t="s">
        <v>55245</v>
      </c>
      <c r="B15408" t="s">
        <v>55238</v>
      </c>
      <c r="C15408" t="s">
        <v>55239</v>
      </c>
      <c r="E15408" t="s">
        <v>55246</v>
      </c>
    </row>
    <row r="15409" spans="1:5" x14ac:dyDescent="0.3">
      <c r="A15409" t="s">
        <v>55247</v>
      </c>
      <c r="B15409" t="s">
        <v>55248</v>
      </c>
      <c r="C15409" t="s">
        <v>42310</v>
      </c>
      <c r="E15409" t="s">
        <v>55249</v>
      </c>
    </row>
    <row r="15410" spans="1:5" x14ac:dyDescent="0.3">
      <c r="A15410" t="s">
        <v>55250</v>
      </c>
      <c r="B15410" t="s">
        <v>55251</v>
      </c>
      <c r="C15410" t="s">
        <v>55252</v>
      </c>
      <c r="E15410" t="s">
        <v>55253</v>
      </c>
    </row>
    <row r="15411" spans="1:5" x14ac:dyDescent="0.3">
      <c r="A15411" t="s">
        <v>55254</v>
      </c>
      <c r="B15411" t="s">
        <v>55251</v>
      </c>
      <c r="C15411" t="s">
        <v>55252</v>
      </c>
      <c r="E15411" t="s">
        <v>55255</v>
      </c>
    </row>
    <row r="15412" spans="1:5" x14ac:dyDescent="0.3">
      <c r="A15412" t="s">
        <v>55256</v>
      </c>
      <c r="B15412" t="s">
        <v>55257</v>
      </c>
      <c r="C15412" t="s">
        <v>55258</v>
      </c>
      <c r="E15412" t="s">
        <v>55259</v>
      </c>
    </row>
    <row r="15413" spans="1:5" x14ac:dyDescent="0.3">
      <c r="A15413" t="s">
        <v>55260</v>
      </c>
      <c r="B15413" t="s">
        <v>55261</v>
      </c>
      <c r="C15413" t="s">
        <v>55235</v>
      </c>
      <c r="E15413" t="s">
        <v>55262</v>
      </c>
    </row>
    <row r="15414" spans="1:5" x14ac:dyDescent="0.3">
      <c r="A15414" t="s">
        <v>55263</v>
      </c>
      <c r="B15414" t="s">
        <v>55264</v>
      </c>
      <c r="C15414" t="s">
        <v>51921</v>
      </c>
      <c r="E15414" t="s">
        <v>55265</v>
      </c>
    </row>
    <row r="15415" spans="1:5" x14ac:dyDescent="0.3">
      <c r="A15415" t="s">
        <v>55266</v>
      </c>
      <c r="B15415" t="s">
        <v>55267</v>
      </c>
      <c r="C15415" t="s">
        <v>46431</v>
      </c>
      <c r="E15415" t="s">
        <v>55268</v>
      </c>
    </row>
    <row r="15416" spans="1:5" x14ac:dyDescent="0.3">
      <c r="A15416" t="s">
        <v>55269</v>
      </c>
      <c r="B15416" t="s">
        <v>55270</v>
      </c>
      <c r="C15416" t="s">
        <v>26207</v>
      </c>
      <c r="E15416" t="s">
        <v>55271</v>
      </c>
    </row>
    <row r="15417" spans="1:5" x14ac:dyDescent="0.3">
      <c r="A15417" t="s">
        <v>55272</v>
      </c>
      <c r="B15417" t="s">
        <v>55273</v>
      </c>
      <c r="C15417" t="s">
        <v>18688</v>
      </c>
      <c r="E15417" t="s">
        <v>55274</v>
      </c>
    </row>
    <row r="15418" spans="1:5" x14ac:dyDescent="0.3">
      <c r="A15418" t="s">
        <v>55275</v>
      </c>
      <c r="B15418" t="s">
        <v>55276</v>
      </c>
      <c r="C15418" t="s">
        <v>55277</v>
      </c>
      <c r="E15418" t="s">
        <v>55278</v>
      </c>
    </row>
    <row r="15419" spans="1:5" x14ac:dyDescent="0.3">
      <c r="A15419" t="s">
        <v>55279</v>
      </c>
      <c r="B15419" t="s">
        <v>55280</v>
      </c>
      <c r="C15419" t="s">
        <v>55281</v>
      </c>
      <c r="E15419" t="s">
        <v>55282</v>
      </c>
    </row>
    <row r="15420" spans="1:5" x14ac:dyDescent="0.3">
      <c r="A15420" t="s">
        <v>55283</v>
      </c>
      <c r="B15420" t="s">
        <v>55284</v>
      </c>
      <c r="C15420" t="s">
        <v>55285</v>
      </c>
      <c r="E15420" t="s">
        <v>55286</v>
      </c>
    </row>
    <row r="15421" spans="1:5" x14ac:dyDescent="0.3">
      <c r="A15421" t="s">
        <v>55287</v>
      </c>
      <c r="B15421" t="s">
        <v>55288</v>
      </c>
      <c r="C15421" t="s">
        <v>21233</v>
      </c>
      <c r="E15421" t="s">
        <v>55289</v>
      </c>
    </row>
    <row r="15422" spans="1:5" x14ac:dyDescent="0.3">
      <c r="A15422" t="s">
        <v>55290</v>
      </c>
      <c r="B15422" t="s">
        <v>55291</v>
      </c>
      <c r="C15422" t="s">
        <v>15736</v>
      </c>
      <c r="E15422" t="s">
        <v>55292</v>
      </c>
    </row>
    <row r="15423" spans="1:5" x14ac:dyDescent="0.3">
      <c r="A15423" t="s">
        <v>55293</v>
      </c>
      <c r="B15423" t="s">
        <v>55294</v>
      </c>
      <c r="C15423" t="s">
        <v>55295</v>
      </c>
      <c r="E15423" t="s">
        <v>55296</v>
      </c>
    </row>
    <row r="15424" spans="1:5" x14ac:dyDescent="0.3">
      <c r="A15424" t="s">
        <v>55297</v>
      </c>
      <c r="B15424" t="s">
        <v>55298</v>
      </c>
      <c r="C15424" t="s">
        <v>6993</v>
      </c>
      <c r="E15424" t="s">
        <v>55299</v>
      </c>
    </row>
    <row r="15425" spans="1:5" x14ac:dyDescent="0.3">
      <c r="A15425" t="s">
        <v>55300</v>
      </c>
      <c r="B15425" t="s">
        <v>55301</v>
      </c>
      <c r="C15425" t="s">
        <v>55302</v>
      </c>
      <c r="E15425" t="s">
        <v>55303</v>
      </c>
    </row>
    <row r="15426" spans="1:5" x14ac:dyDescent="0.3">
      <c r="A15426" t="s">
        <v>55304</v>
      </c>
      <c r="B15426" t="s">
        <v>55305</v>
      </c>
      <c r="C15426" t="s">
        <v>5145</v>
      </c>
      <c r="E15426" t="s">
        <v>5145</v>
      </c>
    </row>
    <row r="15427" spans="1:5" x14ac:dyDescent="0.3">
      <c r="A15427" t="s">
        <v>55306</v>
      </c>
      <c r="B15427" t="s">
        <v>55307</v>
      </c>
      <c r="C15427" t="s">
        <v>55308</v>
      </c>
      <c r="E15427" t="s">
        <v>55309</v>
      </c>
    </row>
    <row r="15428" spans="1:5" x14ac:dyDescent="0.3">
      <c r="A15428" t="s">
        <v>55310</v>
      </c>
      <c r="B15428" t="s">
        <v>55311</v>
      </c>
      <c r="C15428" t="s">
        <v>55312</v>
      </c>
      <c r="E15428" t="s">
        <v>55313</v>
      </c>
    </row>
    <row r="15429" spans="1:5" x14ac:dyDescent="0.3">
      <c r="A15429" t="s">
        <v>55314</v>
      </c>
      <c r="B15429" t="s">
        <v>55311</v>
      </c>
      <c r="C15429" t="s">
        <v>55312</v>
      </c>
      <c r="E15429" t="s">
        <v>55315</v>
      </c>
    </row>
    <row r="15430" spans="1:5" x14ac:dyDescent="0.3">
      <c r="A15430" t="s">
        <v>55316</v>
      </c>
      <c r="B15430" t="s">
        <v>55317</v>
      </c>
      <c r="C15430" t="s">
        <v>55318</v>
      </c>
      <c r="E15430" t="s">
        <v>55319</v>
      </c>
    </row>
    <row r="15431" spans="1:5" x14ac:dyDescent="0.3">
      <c r="A15431" t="s">
        <v>55320</v>
      </c>
      <c r="B15431" t="s">
        <v>55321</v>
      </c>
      <c r="C15431" t="s">
        <v>4946</v>
      </c>
      <c r="E15431" t="s">
        <v>55322</v>
      </c>
    </row>
    <row r="15432" spans="1:5" x14ac:dyDescent="0.3">
      <c r="A15432" t="s">
        <v>55323</v>
      </c>
      <c r="B15432" t="s">
        <v>55324</v>
      </c>
      <c r="C15432" t="s">
        <v>34331</v>
      </c>
      <c r="E15432" t="s">
        <v>55325</v>
      </c>
    </row>
    <row r="15433" spans="1:5" x14ac:dyDescent="0.3">
      <c r="A15433" t="s">
        <v>55326</v>
      </c>
      <c r="B15433" t="s">
        <v>55324</v>
      </c>
      <c r="C15433" t="s">
        <v>12578</v>
      </c>
      <c r="E15433" t="s">
        <v>55327</v>
      </c>
    </row>
    <row r="15434" spans="1:5" x14ac:dyDescent="0.3">
      <c r="A15434" t="s">
        <v>55328</v>
      </c>
      <c r="B15434" t="s">
        <v>55329</v>
      </c>
      <c r="C15434" t="s">
        <v>12578</v>
      </c>
      <c r="E15434" t="s">
        <v>55330</v>
      </c>
    </row>
    <row r="15435" spans="1:5" x14ac:dyDescent="0.3">
      <c r="A15435" t="s">
        <v>55331</v>
      </c>
      <c r="B15435" t="s">
        <v>55332</v>
      </c>
      <c r="C15435" t="s">
        <v>12578</v>
      </c>
      <c r="E15435" t="s">
        <v>55327</v>
      </c>
    </row>
    <row r="15436" spans="1:5" x14ac:dyDescent="0.3">
      <c r="A15436" t="s">
        <v>55333</v>
      </c>
      <c r="B15436" t="s">
        <v>55334</v>
      </c>
      <c r="C15436" t="s">
        <v>12578</v>
      </c>
      <c r="E15436" t="s">
        <v>55335</v>
      </c>
    </row>
    <row r="15437" spans="1:5" x14ac:dyDescent="0.3">
      <c r="A15437" t="s">
        <v>55336</v>
      </c>
      <c r="B15437" t="s">
        <v>55337</v>
      </c>
      <c r="C15437" t="s">
        <v>4931</v>
      </c>
      <c r="E15437" t="s">
        <v>55338</v>
      </c>
    </row>
    <row r="15438" spans="1:5" x14ac:dyDescent="0.3">
      <c r="A15438" t="s">
        <v>55339</v>
      </c>
      <c r="B15438" t="s">
        <v>55340</v>
      </c>
      <c r="C15438" t="s">
        <v>4058</v>
      </c>
      <c r="E15438" t="s">
        <v>55341</v>
      </c>
    </row>
    <row r="15439" spans="1:5" x14ac:dyDescent="0.3">
      <c r="A15439" t="s">
        <v>55342</v>
      </c>
      <c r="B15439" t="s">
        <v>55343</v>
      </c>
      <c r="C15439" t="s">
        <v>55344</v>
      </c>
      <c r="E15439" t="s">
        <v>55345</v>
      </c>
    </row>
    <row r="15440" spans="1:5" x14ac:dyDescent="0.3">
      <c r="A15440" t="s">
        <v>55346</v>
      </c>
      <c r="B15440" t="s">
        <v>55347</v>
      </c>
      <c r="C15440" t="s">
        <v>1413</v>
      </c>
      <c r="E15440" t="s">
        <v>55348</v>
      </c>
    </row>
    <row r="15441" spans="1:5" x14ac:dyDescent="0.3">
      <c r="A15441" t="s">
        <v>55349</v>
      </c>
      <c r="B15441" t="s">
        <v>55350</v>
      </c>
      <c r="C15441" t="s">
        <v>1413</v>
      </c>
      <c r="E15441" t="s">
        <v>55351</v>
      </c>
    </row>
    <row r="15442" spans="1:5" x14ac:dyDescent="0.3">
      <c r="A15442" t="s">
        <v>55352</v>
      </c>
      <c r="B15442" t="s">
        <v>55353</v>
      </c>
      <c r="C15442" t="s">
        <v>1413</v>
      </c>
      <c r="E15442" t="s">
        <v>55354</v>
      </c>
    </row>
    <row r="15443" spans="1:5" x14ac:dyDescent="0.3">
      <c r="A15443" t="s">
        <v>55355</v>
      </c>
      <c r="B15443" t="s">
        <v>55356</v>
      </c>
      <c r="C15443" t="s">
        <v>1413</v>
      </c>
      <c r="E15443" t="s">
        <v>55357</v>
      </c>
    </row>
    <row r="15444" spans="1:5" x14ac:dyDescent="0.3">
      <c r="A15444" t="s">
        <v>55358</v>
      </c>
      <c r="B15444" t="s">
        <v>55359</v>
      </c>
      <c r="C15444" t="s">
        <v>55360</v>
      </c>
      <c r="E15444" t="s">
        <v>55361</v>
      </c>
    </row>
    <row r="15445" spans="1:5" x14ac:dyDescent="0.3">
      <c r="A15445" t="s">
        <v>55362</v>
      </c>
      <c r="B15445" t="s">
        <v>55363</v>
      </c>
      <c r="C15445" t="s">
        <v>55364</v>
      </c>
      <c r="E15445" t="s">
        <v>55365</v>
      </c>
    </row>
    <row r="15446" spans="1:5" x14ac:dyDescent="0.3">
      <c r="A15446" t="s">
        <v>55366</v>
      </c>
      <c r="B15446" t="s">
        <v>55367</v>
      </c>
      <c r="C15446" t="s">
        <v>55368</v>
      </c>
      <c r="E15446" t="s">
        <v>55369</v>
      </c>
    </row>
    <row r="15447" spans="1:5" x14ac:dyDescent="0.3">
      <c r="A15447" t="s">
        <v>55370</v>
      </c>
      <c r="B15447" t="s">
        <v>55371</v>
      </c>
      <c r="C15447" t="s">
        <v>55302</v>
      </c>
      <c r="E15447" t="s">
        <v>55372</v>
      </c>
    </row>
    <row r="15448" spans="1:5" x14ac:dyDescent="0.3">
      <c r="A15448" t="s">
        <v>55373</v>
      </c>
      <c r="B15448" t="s">
        <v>55374</v>
      </c>
      <c r="C15448" t="s">
        <v>55375</v>
      </c>
      <c r="E15448" t="s">
        <v>55376</v>
      </c>
    </row>
    <row r="15449" spans="1:5" x14ac:dyDescent="0.3">
      <c r="A15449" t="s">
        <v>55377</v>
      </c>
      <c r="B15449" t="s">
        <v>55378</v>
      </c>
      <c r="C15449" t="s">
        <v>41606</v>
      </c>
      <c r="E15449" t="s">
        <v>55379</v>
      </c>
    </row>
    <row r="15450" spans="1:5" x14ac:dyDescent="0.3">
      <c r="A15450" t="s">
        <v>55380</v>
      </c>
      <c r="B15450" t="s">
        <v>55381</v>
      </c>
      <c r="C15450" t="s">
        <v>9159</v>
      </c>
      <c r="E15450" t="s">
        <v>55382</v>
      </c>
    </row>
    <row r="15451" spans="1:5" x14ac:dyDescent="0.3">
      <c r="A15451" t="s">
        <v>55383</v>
      </c>
      <c r="B15451" t="s">
        <v>55384</v>
      </c>
      <c r="C15451" t="s">
        <v>3361</v>
      </c>
      <c r="E15451" t="s">
        <v>55385</v>
      </c>
    </row>
    <row r="15452" spans="1:5" x14ac:dyDescent="0.3">
      <c r="A15452" t="s">
        <v>55386</v>
      </c>
      <c r="B15452" t="s">
        <v>55387</v>
      </c>
      <c r="C15452" t="s">
        <v>9159</v>
      </c>
      <c r="E15452" t="s">
        <v>55388</v>
      </c>
    </row>
    <row r="15453" spans="1:5" x14ac:dyDescent="0.3">
      <c r="A15453" t="s">
        <v>55389</v>
      </c>
      <c r="B15453" t="s">
        <v>55390</v>
      </c>
      <c r="C15453" t="s">
        <v>55391</v>
      </c>
      <c r="E15453" t="s">
        <v>55392</v>
      </c>
    </row>
    <row r="15454" spans="1:5" x14ac:dyDescent="0.3">
      <c r="A15454" t="s">
        <v>55393</v>
      </c>
      <c r="B15454" t="s">
        <v>55394</v>
      </c>
      <c r="C15454" t="s">
        <v>18575</v>
      </c>
      <c r="E15454" t="s">
        <v>55395</v>
      </c>
    </row>
    <row r="15455" spans="1:5" x14ac:dyDescent="0.3">
      <c r="A15455" t="s">
        <v>55396</v>
      </c>
      <c r="B15455" t="s">
        <v>55397</v>
      </c>
      <c r="C15455" t="s">
        <v>55398</v>
      </c>
      <c r="E15455" t="s">
        <v>55399</v>
      </c>
    </row>
    <row r="15456" spans="1:5" x14ac:dyDescent="0.3">
      <c r="A15456" t="s">
        <v>55400</v>
      </c>
      <c r="B15456" t="s">
        <v>55401</v>
      </c>
      <c r="C15456" t="s">
        <v>27805</v>
      </c>
      <c r="E15456" t="s">
        <v>55402</v>
      </c>
    </row>
    <row r="15457" spans="1:5" x14ac:dyDescent="0.3">
      <c r="A15457" t="s">
        <v>55403</v>
      </c>
      <c r="B15457" t="s">
        <v>55404</v>
      </c>
      <c r="C15457" t="s">
        <v>4776</v>
      </c>
      <c r="E15457" t="s">
        <v>55405</v>
      </c>
    </row>
    <row r="15458" spans="1:5" x14ac:dyDescent="0.3">
      <c r="A15458" t="s">
        <v>55406</v>
      </c>
      <c r="B15458" t="s">
        <v>55407</v>
      </c>
      <c r="C15458" t="s">
        <v>14840</v>
      </c>
      <c r="E15458" t="s">
        <v>55408</v>
      </c>
    </row>
    <row r="15459" spans="1:5" x14ac:dyDescent="0.3">
      <c r="A15459" t="s">
        <v>55409</v>
      </c>
      <c r="B15459" t="s">
        <v>55410</v>
      </c>
      <c r="C15459" t="s">
        <v>55411</v>
      </c>
      <c r="E15459" t="s">
        <v>55412</v>
      </c>
    </row>
    <row r="15460" spans="1:5" x14ac:dyDescent="0.3">
      <c r="A15460" t="s">
        <v>55413</v>
      </c>
      <c r="B15460" t="s">
        <v>55414</v>
      </c>
      <c r="C15460" t="s">
        <v>55415</v>
      </c>
      <c r="E15460" t="s">
        <v>55416</v>
      </c>
    </row>
    <row r="15461" spans="1:5" x14ac:dyDescent="0.3">
      <c r="A15461" t="s">
        <v>55417</v>
      </c>
      <c r="B15461" t="s">
        <v>55418</v>
      </c>
      <c r="C15461" t="s">
        <v>19737</v>
      </c>
      <c r="E15461" t="s">
        <v>55419</v>
      </c>
    </row>
    <row r="15462" spans="1:5" x14ac:dyDescent="0.3">
      <c r="A15462" t="s">
        <v>55420</v>
      </c>
      <c r="B15462" t="s">
        <v>55421</v>
      </c>
      <c r="C15462" t="s">
        <v>41980</v>
      </c>
      <c r="E15462" t="s">
        <v>55422</v>
      </c>
    </row>
    <row r="15463" spans="1:5" x14ac:dyDescent="0.3">
      <c r="A15463" t="s">
        <v>55423</v>
      </c>
      <c r="B15463" t="s">
        <v>55424</v>
      </c>
      <c r="C15463" t="s">
        <v>27830</v>
      </c>
      <c r="E15463" t="s">
        <v>55425</v>
      </c>
    </row>
    <row r="15464" spans="1:5" x14ac:dyDescent="0.3">
      <c r="A15464" t="s">
        <v>55426</v>
      </c>
      <c r="B15464" t="s">
        <v>55427</v>
      </c>
      <c r="C15464" t="s">
        <v>13157</v>
      </c>
      <c r="E15464" t="s">
        <v>55428</v>
      </c>
    </row>
    <row r="15465" spans="1:5" x14ac:dyDescent="0.3">
      <c r="A15465" t="s">
        <v>55429</v>
      </c>
      <c r="B15465" t="s">
        <v>55430</v>
      </c>
      <c r="C15465" t="s">
        <v>55431</v>
      </c>
      <c r="E15465" t="s">
        <v>55432</v>
      </c>
    </row>
    <row r="15466" spans="1:5" x14ac:dyDescent="0.3">
      <c r="A15466" t="s">
        <v>55433</v>
      </c>
      <c r="B15466" t="s">
        <v>55434</v>
      </c>
      <c r="C15466" t="s">
        <v>31559</v>
      </c>
      <c r="E15466" t="s">
        <v>54267</v>
      </c>
    </row>
    <row r="15467" spans="1:5" x14ac:dyDescent="0.3">
      <c r="A15467" t="s">
        <v>55435</v>
      </c>
      <c r="B15467" t="s">
        <v>55434</v>
      </c>
      <c r="C15467" t="s">
        <v>55436</v>
      </c>
      <c r="E15467" t="s">
        <v>55437</v>
      </c>
    </row>
    <row r="15468" spans="1:5" x14ac:dyDescent="0.3">
      <c r="A15468" t="s">
        <v>55438</v>
      </c>
      <c r="B15468" t="s">
        <v>55439</v>
      </c>
      <c r="C15468" t="s">
        <v>5116</v>
      </c>
      <c r="E15468" t="s">
        <v>55440</v>
      </c>
    </row>
    <row r="15469" spans="1:5" x14ac:dyDescent="0.3">
      <c r="A15469" t="s">
        <v>55441</v>
      </c>
      <c r="B15469" t="s">
        <v>55442</v>
      </c>
      <c r="C15469" t="s">
        <v>5116</v>
      </c>
      <c r="E15469" t="s">
        <v>55443</v>
      </c>
    </row>
    <row r="15470" spans="1:5" x14ac:dyDescent="0.3">
      <c r="A15470" t="s">
        <v>55444</v>
      </c>
      <c r="B15470" t="s">
        <v>55439</v>
      </c>
      <c r="C15470" t="s">
        <v>15109</v>
      </c>
      <c r="E15470" t="s">
        <v>55445</v>
      </c>
    </row>
    <row r="15471" spans="1:5" x14ac:dyDescent="0.3">
      <c r="A15471" t="s">
        <v>55446</v>
      </c>
      <c r="B15471" t="s">
        <v>55447</v>
      </c>
      <c r="C15471" t="s">
        <v>55448</v>
      </c>
      <c r="E15471" t="s">
        <v>55449</v>
      </c>
    </row>
    <row r="15472" spans="1:5" x14ac:dyDescent="0.3">
      <c r="A15472" t="s">
        <v>55450</v>
      </c>
      <c r="B15472" t="s">
        <v>55451</v>
      </c>
      <c r="C15472" t="s">
        <v>55452</v>
      </c>
      <c r="E15472" t="s">
        <v>55453</v>
      </c>
    </row>
    <row r="15473" spans="1:5" x14ac:dyDescent="0.3">
      <c r="A15473" t="s">
        <v>55454</v>
      </c>
      <c r="B15473" t="s">
        <v>55455</v>
      </c>
      <c r="C15473" t="s">
        <v>12209</v>
      </c>
      <c r="E15473" t="s">
        <v>55456</v>
      </c>
    </row>
    <row r="15474" spans="1:5" x14ac:dyDescent="0.3">
      <c r="A15474" t="s">
        <v>55457</v>
      </c>
      <c r="B15474" t="s">
        <v>55458</v>
      </c>
      <c r="C15474" t="s">
        <v>55452</v>
      </c>
      <c r="E15474" t="s">
        <v>55459</v>
      </c>
    </row>
    <row r="15475" spans="1:5" x14ac:dyDescent="0.3">
      <c r="A15475" t="s">
        <v>55460</v>
      </c>
      <c r="B15475" t="s">
        <v>55461</v>
      </c>
      <c r="C15475" t="s">
        <v>55462</v>
      </c>
      <c r="E15475" t="s">
        <v>55463</v>
      </c>
    </row>
    <row r="15476" spans="1:5" x14ac:dyDescent="0.3">
      <c r="A15476" t="s">
        <v>55464</v>
      </c>
      <c r="B15476" t="s">
        <v>55461</v>
      </c>
      <c r="C15476" t="s">
        <v>55465</v>
      </c>
      <c r="E15476" t="s">
        <v>55466</v>
      </c>
    </row>
    <row r="15477" spans="1:5" x14ac:dyDescent="0.3">
      <c r="A15477" t="s">
        <v>55467</v>
      </c>
      <c r="B15477" t="s">
        <v>55468</v>
      </c>
      <c r="C15477" t="s">
        <v>153</v>
      </c>
      <c r="E15477" t="s">
        <v>55469</v>
      </c>
    </row>
    <row r="15478" spans="1:5" x14ac:dyDescent="0.3">
      <c r="A15478" t="s">
        <v>55470</v>
      </c>
      <c r="B15478" t="s">
        <v>55471</v>
      </c>
      <c r="C15478" t="s">
        <v>9604</v>
      </c>
      <c r="E15478" t="s">
        <v>55472</v>
      </c>
    </row>
    <row r="15479" spans="1:5" x14ac:dyDescent="0.3">
      <c r="A15479" t="s">
        <v>55473</v>
      </c>
      <c r="B15479" t="s">
        <v>55474</v>
      </c>
      <c r="C15479" t="s">
        <v>149</v>
      </c>
      <c r="E15479" t="s">
        <v>149</v>
      </c>
    </row>
    <row r="15480" spans="1:5" x14ac:dyDescent="0.3">
      <c r="A15480" t="s">
        <v>55475</v>
      </c>
      <c r="B15480" t="s">
        <v>55476</v>
      </c>
      <c r="C15480" t="s">
        <v>55477</v>
      </c>
      <c r="E15480" t="s">
        <v>55478</v>
      </c>
    </row>
    <row r="15481" spans="1:5" x14ac:dyDescent="0.3">
      <c r="A15481" t="s">
        <v>55479</v>
      </c>
      <c r="B15481" t="s">
        <v>55480</v>
      </c>
      <c r="C15481" t="s">
        <v>55452</v>
      </c>
      <c r="E15481" t="s">
        <v>55481</v>
      </c>
    </row>
    <row r="15482" spans="1:5" x14ac:dyDescent="0.3">
      <c r="A15482" t="s">
        <v>55482</v>
      </c>
      <c r="B15482" t="s">
        <v>55483</v>
      </c>
      <c r="C15482" t="s">
        <v>40798</v>
      </c>
      <c r="E15482" t="s">
        <v>55484</v>
      </c>
    </row>
    <row r="15483" spans="1:5" x14ac:dyDescent="0.3">
      <c r="A15483" t="s">
        <v>55485</v>
      </c>
      <c r="B15483" t="s">
        <v>55486</v>
      </c>
      <c r="C15483" t="s">
        <v>53358</v>
      </c>
      <c r="E15483" t="s">
        <v>55487</v>
      </c>
    </row>
    <row r="15484" spans="1:5" x14ac:dyDescent="0.3">
      <c r="A15484" t="s">
        <v>55488</v>
      </c>
      <c r="B15484" t="s">
        <v>55489</v>
      </c>
      <c r="C15484" t="s">
        <v>13999</v>
      </c>
      <c r="E15484" t="s">
        <v>55490</v>
      </c>
    </row>
    <row r="15485" spans="1:5" x14ac:dyDescent="0.3">
      <c r="A15485" t="s">
        <v>55491</v>
      </c>
      <c r="B15485" t="s">
        <v>55489</v>
      </c>
      <c r="C15485" t="s">
        <v>9568</v>
      </c>
      <c r="E15485" t="s">
        <v>55492</v>
      </c>
    </row>
    <row r="15486" spans="1:5" x14ac:dyDescent="0.3">
      <c r="A15486" t="s">
        <v>55493</v>
      </c>
      <c r="B15486" t="s">
        <v>55494</v>
      </c>
      <c r="C15486" t="s">
        <v>55495</v>
      </c>
      <c r="E15486" t="s">
        <v>55496</v>
      </c>
    </row>
    <row r="15487" spans="1:5" x14ac:dyDescent="0.3">
      <c r="A15487" t="s">
        <v>55497</v>
      </c>
      <c r="B15487" t="s">
        <v>55498</v>
      </c>
      <c r="C15487" t="s">
        <v>47426</v>
      </c>
      <c r="E15487" t="s">
        <v>55499</v>
      </c>
    </row>
    <row r="15488" spans="1:5" x14ac:dyDescent="0.3">
      <c r="A15488" t="s">
        <v>55500</v>
      </c>
      <c r="B15488" t="s">
        <v>55501</v>
      </c>
      <c r="C15488" t="s">
        <v>55502</v>
      </c>
      <c r="E15488" t="s">
        <v>55503</v>
      </c>
    </row>
    <row r="15489" spans="1:5" x14ac:dyDescent="0.3">
      <c r="A15489" t="s">
        <v>55504</v>
      </c>
      <c r="B15489" t="s">
        <v>55505</v>
      </c>
      <c r="C15489" t="s">
        <v>55506</v>
      </c>
      <c r="E15489" t="s">
        <v>55507</v>
      </c>
    </row>
    <row r="15490" spans="1:5" x14ac:dyDescent="0.3">
      <c r="A15490" t="s">
        <v>55508</v>
      </c>
      <c r="B15490" t="s">
        <v>55501</v>
      </c>
      <c r="C15490" t="s">
        <v>55502</v>
      </c>
      <c r="E15490" t="s">
        <v>55509</v>
      </c>
    </row>
    <row r="15491" spans="1:5" x14ac:dyDescent="0.3">
      <c r="A15491" t="s">
        <v>55510</v>
      </c>
      <c r="B15491" t="s">
        <v>55501</v>
      </c>
      <c r="C15491" t="s">
        <v>55502</v>
      </c>
      <c r="E15491" t="s">
        <v>55511</v>
      </c>
    </row>
    <row r="15492" spans="1:5" x14ac:dyDescent="0.3">
      <c r="A15492" t="s">
        <v>55512</v>
      </c>
      <c r="B15492" t="s">
        <v>55501</v>
      </c>
      <c r="C15492" t="s">
        <v>55502</v>
      </c>
      <c r="E15492" t="s">
        <v>55513</v>
      </c>
    </row>
    <row r="15493" spans="1:5" x14ac:dyDescent="0.3">
      <c r="A15493" t="s">
        <v>55514</v>
      </c>
      <c r="B15493" t="s">
        <v>55501</v>
      </c>
      <c r="C15493" t="s">
        <v>55502</v>
      </c>
      <c r="E15493" t="s">
        <v>55515</v>
      </c>
    </row>
    <row r="15494" spans="1:5" x14ac:dyDescent="0.3">
      <c r="A15494" t="s">
        <v>55516</v>
      </c>
      <c r="B15494" t="s">
        <v>55517</v>
      </c>
      <c r="C15494" t="s">
        <v>55518</v>
      </c>
      <c r="E15494" t="s">
        <v>55519</v>
      </c>
    </row>
    <row r="15495" spans="1:5" x14ac:dyDescent="0.3">
      <c r="A15495" t="s">
        <v>55520</v>
      </c>
      <c r="B15495" t="s">
        <v>55521</v>
      </c>
      <c r="C15495" t="s">
        <v>16226</v>
      </c>
      <c r="E15495" t="s">
        <v>55522</v>
      </c>
    </row>
    <row r="15496" spans="1:5" x14ac:dyDescent="0.3">
      <c r="A15496" t="s">
        <v>55523</v>
      </c>
      <c r="B15496" t="s">
        <v>55524</v>
      </c>
      <c r="C15496" t="s">
        <v>55525</v>
      </c>
      <c r="E15496" t="s">
        <v>55526</v>
      </c>
    </row>
    <row r="15497" spans="1:5" x14ac:dyDescent="0.3">
      <c r="A15497" t="s">
        <v>55527</v>
      </c>
      <c r="B15497" t="s">
        <v>55528</v>
      </c>
      <c r="C15497" t="s">
        <v>55529</v>
      </c>
      <c r="E15497" t="s">
        <v>55530</v>
      </c>
    </row>
    <row r="15498" spans="1:5" x14ac:dyDescent="0.3">
      <c r="A15498" t="s">
        <v>55531</v>
      </c>
      <c r="B15498" t="s">
        <v>55532</v>
      </c>
      <c r="C15498" t="s">
        <v>55533</v>
      </c>
      <c r="E15498" t="s">
        <v>55534</v>
      </c>
    </row>
    <row r="15499" spans="1:5" x14ac:dyDescent="0.3">
      <c r="A15499" t="s">
        <v>55535</v>
      </c>
      <c r="B15499" t="s">
        <v>55532</v>
      </c>
      <c r="C15499" t="s">
        <v>1126</v>
      </c>
      <c r="E15499" t="s">
        <v>55536</v>
      </c>
    </row>
    <row r="15500" spans="1:5" x14ac:dyDescent="0.3">
      <c r="A15500" t="s">
        <v>55537</v>
      </c>
      <c r="B15500" t="s">
        <v>55538</v>
      </c>
      <c r="C15500" t="s">
        <v>55539</v>
      </c>
      <c r="E15500" t="s">
        <v>55540</v>
      </c>
    </row>
    <row r="15501" spans="1:5" x14ac:dyDescent="0.3">
      <c r="A15501" t="s">
        <v>55541</v>
      </c>
      <c r="B15501" t="s">
        <v>55538</v>
      </c>
      <c r="C15501" t="s">
        <v>1045</v>
      </c>
      <c r="E15501" t="s">
        <v>1045</v>
      </c>
    </row>
    <row r="15502" spans="1:5" x14ac:dyDescent="0.3">
      <c r="A15502" t="s">
        <v>55542</v>
      </c>
      <c r="B15502" t="s">
        <v>55543</v>
      </c>
      <c r="C15502" t="s">
        <v>55544</v>
      </c>
      <c r="E15502" t="s">
        <v>55545</v>
      </c>
    </row>
    <row r="15503" spans="1:5" x14ac:dyDescent="0.3">
      <c r="A15503" t="s">
        <v>55546</v>
      </c>
      <c r="B15503" t="s">
        <v>55543</v>
      </c>
      <c r="C15503" t="s">
        <v>55547</v>
      </c>
      <c r="E15503" t="s">
        <v>55548</v>
      </c>
    </row>
    <row r="15504" spans="1:5" x14ac:dyDescent="0.3">
      <c r="A15504" t="s">
        <v>55549</v>
      </c>
      <c r="B15504" t="s">
        <v>55543</v>
      </c>
      <c r="C15504" t="s">
        <v>1045</v>
      </c>
      <c r="E15504" t="s">
        <v>1045</v>
      </c>
    </row>
    <row r="15505" spans="1:5" x14ac:dyDescent="0.3">
      <c r="A15505" t="s">
        <v>55550</v>
      </c>
      <c r="B15505" t="s">
        <v>55543</v>
      </c>
      <c r="C15505" t="s">
        <v>55551</v>
      </c>
      <c r="E15505" t="s">
        <v>55551</v>
      </c>
    </row>
    <row r="15506" spans="1:5" x14ac:dyDescent="0.3">
      <c r="A15506" t="s">
        <v>55552</v>
      </c>
      <c r="B15506" t="s">
        <v>55553</v>
      </c>
      <c r="C15506" t="s">
        <v>32553</v>
      </c>
      <c r="E15506" t="s">
        <v>55554</v>
      </c>
    </row>
    <row r="15507" spans="1:5" x14ac:dyDescent="0.3">
      <c r="A15507" t="s">
        <v>55555</v>
      </c>
      <c r="B15507" t="s">
        <v>55556</v>
      </c>
      <c r="C15507" t="s">
        <v>55557</v>
      </c>
      <c r="E15507" t="s">
        <v>55558</v>
      </c>
    </row>
    <row r="15508" spans="1:5" x14ac:dyDescent="0.3">
      <c r="A15508" t="s">
        <v>55559</v>
      </c>
      <c r="B15508" t="s">
        <v>55560</v>
      </c>
      <c r="C15508" t="s">
        <v>52396</v>
      </c>
      <c r="E15508" t="s">
        <v>55561</v>
      </c>
    </row>
    <row r="15509" spans="1:5" x14ac:dyDescent="0.3">
      <c r="A15509" t="s">
        <v>55562</v>
      </c>
      <c r="B15509" t="s">
        <v>55563</v>
      </c>
      <c r="C15509" t="s">
        <v>3190</v>
      </c>
      <c r="E15509" t="s">
        <v>55564</v>
      </c>
    </row>
    <row r="15510" spans="1:5" x14ac:dyDescent="0.3">
      <c r="A15510" t="s">
        <v>55565</v>
      </c>
      <c r="B15510" t="s">
        <v>55566</v>
      </c>
      <c r="C15510" t="s">
        <v>54267</v>
      </c>
      <c r="E15510" t="s">
        <v>55567</v>
      </c>
    </row>
    <row r="15511" spans="1:5" x14ac:dyDescent="0.3">
      <c r="A15511" t="s">
        <v>55568</v>
      </c>
      <c r="B15511" t="s">
        <v>55569</v>
      </c>
      <c r="C15511" t="s">
        <v>55570</v>
      </c>
      <c r="E15511" t="s">
        <v>55571</v>
      </c>
    </row>
    <row r="15512" spans="1:5" x14ac:dyDescent="0.3">
      <c r="A15512" t="s">
        <v>55572</v>
      </c>
      <c r="B15512" t="s">
        <v>55573</v>
      </c>
      <c r="C15512" t="s">
        <v>17113</v>
      </c>
      <c r="E15512" t="s">
        <v>55574</v>
      </c>
    </row>
    <row r="15513" spans="1:5" x14ac:dyDescent="0.3">
      <c r="A15513" t="s">
        <v>55575</v>
      </c>
      <c r="B15513" t="s">
        <v>55576</v>
      </c>
      <c r="C15513" t="s">
        <v>29077</v>
      </c>
      <c r="E15513" t="s">
        <v>55577</v>
      </c>
    </row>
    <row r="15514" spans="1:5" x14ac:dyDescent="0.3">
      <c r="A15514" t="s">
        <v>55578</v>
      </c>
      <c r="B15514" t="s">
        <v>55579</v>
      </c>
      <c r="C15514" t="s">
        <v>4481</v>
      </c>
      <c r="E15514" t="s">
        <v>55580</v>
      </c>
    </row>
    <row r="15515" spans="1:5" x14ac:dyDescent="0.3">
      <c r="A15515" t="s">
        <v>55581</v>
      </c>
      <c r="B15515" t="s">
        <v>55579</v>
      </c>
      <c r="C15515" t="s">
        <v>51032</v>
      </c>
      <c r="E15515" t="s">
        <v>55582</v>
      </c>
    </row>
    <row r="15516" spans="1:5" x14ac:dyDescent="0.3">
      <c r="A15516" t="s">
        <v>55583</v>
      </c>
      <c r="B15516" t="s">
        <v>55584</v>
      </c>
      <c r="C15516" t="s">
        <v>4477</v>
      </c>
      <c r="E15516" t="s">
        <v>55585</v>
      </c>
    </row>
    <row r="15517" spans="1:5" x14ac:dyDescent="0.3">
      <c r="A15517" t="s">
        <v>55586</v>
      </c>
      <c r="B15517" t="s">
        <v>55587</v>
      </c>
      <c r="C15517" t="s">
        <v>55588</v>
      </c>
      <c r="E15517" t="s">
        <v>55589</v>
      </c>
    </row>
    <row r="15518" spans="1:5" x14ac:dyDescent="0.3">
      <c r="A15518" t="s">
        <v>55590</v>
      </c>
      <c r="B15518" t="s">
        <v>55584</v>
      </c>
      <c r="C15518" t="s">
        <v>55591</v>
      </c>
      <c r="E15518" t="s">
        <v>55592</v>
      </c>
    </row>
    <row r="15519" spans="1:5" x14ac:dyDescent="0.3">
      <c r="A15519" t="s">
        <v>55593</v>
      </c>
      <c r="B15519" t="s">
        <v>55584</v>
      </c>
      <c r="C15519" t="s">
        <v>55591</v>
      </c>
      <c r="E15519" t="s">
        <v>55594</v>
      </c>
    </row>
    <row r="15520" spans="1:5" x14ac:dyDescent="0.3">
      <c r="A15520" t="s">
        <v>55595</v>
      </c>
      <c r="B15520" t="s">
        <v>55584</v>
      </c>
      <c r="C15520" t="s">
        <v>55596</v>
      </c>
      <c r="E15520" t="s">
        <v>55597</v>
      </c>
    </row>
    <row r="15521" spans="1:5" x14ac:dyDescent="0.3">
      <c r="A15521" t="s">
        <v>55598</v>
      </c>
      <c r="B15521" t="s">
        <v>55584</v>
      </c>
      <c r="C15521" t="s">
        <v>55591</v>
      </c>
      <c r="E15521" t="s">
        <v>55599</v>
      </c>
    </row>
    <row r="15522" spans="1:5" x14ac:dyDescent="0.3">
      <c r="A15522" t="s">
        <v>55600</v>
      </c>
      <c r="B15522" t="s">
        <v>55584</v>
      </c>
      <c r="C15522" t="s">
        <v>55601</v>
      </c>
      <c r="E15522" t="s">
        <v>55602</v>
      </c>
    </row>
    <row r="15523" spans="1:5" x14ac:dyDescent="0.3">
      <c r="A15523" t="s">
        <v>55603</v>
      </c>
      <c r="B15523" t="s">
        <v>55584</v>
      </c>
      <c r="C15523" t="s">
        <v>4477</v>
      </c>
      <c r="E15523" t="s">
        <v>55604</v>
      </c>
    </row>
    <row r="15524" spans="1:5" x14ac:dyDescent="0.3">
      <c r="A15524" t="s">
        <v>55605</v>
      </c>
      <c r="B15524" t="s">
        <v>55606</v>
      </c>
      <c r="C15524" t="s">
        <v>54537</v>
      </c>
      <c r="E15524" t="s">
        <v>55607</v>
      </c>
    </row>
    <row r="15525" spans="1:5" x14ac:dyDescent="0.3">
      <c r="A15525" t="s">
        <v>55608</v>
      </c>
      <c r="B15525" t="s">
        <v>55609</v>
      </c>
      <c r="C15525" t="s">
        <v>55610</v>
      </c>
      <c r="E15525" t="s">
        <v>55611</v>
      </c>
    </row>
    <row r="15526" spans="1:5" x14ac:dyDescent="0.3">
      <c r="A15526" t="s">
        <v>55612</v>
      </c>
      <c r="B15526" t="s">
        <v>55613</v>
      </c>
      <c r="C15526" t="s">
        <v>4491</v>
      </c>
      <c r="E15526" t="s">
        <v>55614</v>
      </c>
    </row>
    <row r="15527" spans="1:5" x14ac:dyDescent="0.3">
      <c r="A15527" t="s">
        <v>55615</v>
      </c>
      <c r="B15527" t="s">
        <v>55616</v>
      </c>
      <c r="C15527" t="s">
        <v>54587</v>
      </c>
      <c r="E15527" t="s">
        <v>55617</v>
      </c>
    </row>
    <row r="15528" spans="1:5" x14ac:dyDescent="0.3">
      <c r="A15528" t="s">
        <v>55618</v>
      </c>
      <c r="B15528" t="s">
        <v>55619</v>
      </c>
      <c r="C15528" t="s">
        <v>55620</v>
      </c>
      <c r="E15528" t="s">
        <v>55621</v>
      </c>
    </row>
    <row r="15529" spans="1:5" x14ac:dyDescent="0.3">
      <c r="A15529" t="s">
        <v>55622</v>
      </c>
      <c r="B15529" t="s">
        <v>55619</v>
      </c>
      <c r="C15529" t="s">
        <v>55620</v>
      </c>
      <c r="E15529" t="s">
        <v>55623</v>
      </c>
    </row>
    <row r="15530" spans="1:5" x14ac:dyDescent="0.3">
      <c r="A15530" t="s">
        <v>55624</v>
      </c>
      <c r="B15530" t="s">
        <v>55613</v>
      </c>
      <c r="C15530" t="s">
        <v>55625</v>
      </c>
      <c r="E15530" t="s">
        <v>55626</v>
      </c>
    </row>
    <row r="15531" spans="1:5" x14ac:dyDescent="0.3">
      <c r="A15531" t="s">
        <v>55627</v>
      </c>
      <c r="B15531" t="s">
        <v>55613</v>
      </c>
      <c r="C15531" t="s">
        <v>4491</v>
      </c>
      <c r="E15531" t="s">
        <v>55628</v>
      </c>
    </row>
    <row r="15532" spans="1:5" x14ac:dyDescent="0.3">
      <c r="A15532" t="s">
        <v>55629</v>
      </c>
      <c r="B15532" t="s">
        <v>55630</v>
      </c>
      <c r="C15532" t="s">
        <v>4463</v>
      </c>
      <c r="E15532" t="s">
        <v>55631</v>
      </c>
    </row>
    <row r="15533" spans="1:5" x14ac:dyDescent="0.3">
      <c r="A15533" t="s">
        <v>55632</v>
      </c>
      <c r="B15533" t="s">
        <v>55633</v>
      </c>
      <c r="C15533" t="s">
        <v>55634</v>
      </c>
      <c r="E15533" t="s">
        <v>55635</v>
      </c>
    </row>
    <row r="15534" spans="1:5" x14ac:dyDescent="0.3">
      <c r="A15534" t="s">
        <v>55636</v>
      </c>
      <c r="B15534" t="s">
        <v>55637</v>
      </c>
      <c r="C15534" t="s">
        <v>55638</v>
      </c>
      <c r="E15534" t="s">
        <v>55639</v>
      </c>
    </row>
    <row r="15535" spans="1:5" x14ac:dyDescent="0.3">
      <c r="A15535" t="s">
        <v>55640</v>
      </c>
      <c r="B15535" t="s">
        <v>55641</v>
      </c>
      <c r="C15535" t="s">
        <v>55642</v>
      </c>
      <c r="E15535" t="s">
        <v>55643</v>
      </c>
    </row>
    <row r="15536" spans="1:5" x14ac:dyDescent="0.3">
      <c r="A15536" t="s">
        <v>55644</v>
      </c>
      <c r="B15536" t="s">
        <v>55645</v>
      </c>
      <c r="C15536" t="s">
        <v>55646</v>
      </c>
      <c r="E15536" t="s">
        <v>55647</v>
      </c>
    </row>
    <row r="15537" spans="1:5" x14ac:dyDescent="0.3">
      <c r="A15537" t="s">
        <v>55648</v>
      </c>
      <c r="B15537" t="s">
        <v>55645</v>
      </c>
      <c r="C15537" t="s">
        <v>55646</v>
      </c>
      <c r="E15537" t="s">
        <v>55649</v>
      </c>
    </row>
    <row r="15538" spans="1:5" x14ac:dyDescent="0.3">
      <c r="A15538" t="s">
        <v>55650</v>
      </c>
      <c r="B15538" t="s">
        <v>55645</v>
      </c>
      <c r="C15538" t="s">
        <v>55646</v>
      </c>
      <c r="E15538" t="s">
        <v>55651</v>
      </c>
    </row>
    <row r="15539" spans="1:5" x14ac:dyDescent="0.3">
      <c r="A15539" t="s">
        <v>55652</v>
      </c>
      <c r="B15539" t="s">
        <v>55645</v>
      </c>
      <c r="C15539" t="s">
        <v>48750</v>
      </c>
      <c r="E15539" t="s">
        <v>55653</v>
      </c>
    </row>
    <row r="15540" spans="1:5" x14ac:dyDescent="0.3">
      <c r="A15540" t="s">
        <v>55654</v>
      </c>
      <c r="B15540" t="s">
        <v>55645</v>
      </c>
      <c r="C15540" t="s">
        <v>55646</v>
      </c>
      <c r="E15540" t="s">
        <v>55653</v>
      </c>
    </row>
    <row r="15541" spans="1:5" x14ac:dyDescent="0.3">
      <c r="A15541" t="s">
        <v>55655</v>
      </c>
      <c r="B15541" t="s">
        <v>55645</v>
      </c>
      <c r="C15541" t="s">
        <v>55646</v>
      </c>
      <c r="E15541" t="s">
        <v>55656</v>
      </c>
    </row>
    <row r="15542" spans="1:5" x14ac:dyDescent="0.3">
      <c r="A15542" t="s">
        <v>55657</v>
      </c>
      <c r="B15542" t="s">
        <v>55645</v>
      </c>
      <c r="C15542" t="s">
        <v>55646</v>
      </c>
      <c r="E15542" t="s">
        <v>55658</v>
      </c>
    </row>
    <row r="15543" spans="1:5" x14ac:dyDescent="0.3">
      <c r="A15543" t="s">
        <v>55659</v>
      </c>
      <c r="B15543" t="s">
        <v>55645</v>
      </c>
      <c r="C15543" t="s">
        <v>55646</v>
      </c>
      <c r="E15543" t="s">
        <v>55660</v>
      </c>
    </row>
    <row r="15544" spans="1:5" x14ac:dyDescent="0.3">
      <c r="A15544" t="s">
        <v>55661</v>
      </c>
      <c r="B15544" t="s">
        <v>55645</v>
      </c>
      <c r="C15544" t="s">
        <v>55646</v>
      </c>
      <c r="E15544" t="s">
        <v>55662</v>
      </c>
    </row>
    <row r="15545" spans="1:5" x14ac:dyDescent="0.3">
      <c r="A15545" t="s">
        <v>55663</v>
      </c>
      <c r="B15545" t="s">
        <v>55645</v>
      </c>
      <c r="C15545" t="s">
        <v>55646</v>
      </c>
      <c r="E15545" t="s">
        <v>55664</v>
      </c>
    </row>
    <row r="15546" spans="1:5" x14ac:dyDescent="0.3">
      <c r="A15546" t="s">
        <v>55665</v>
      </c>
      <c r="B15546" t="s">
        <v>55645</v>
      </c>
      <c r="C15546" t="s">
        <v>55646</v>
      </c>
      <c r="E15546" t="s">
        <v>55666</v>
      </c>
    </row>
    <row r="15547" spans="1:5" x14ac:dyDescent="0.3">
      <c r="A15547" t="s">
        <v>55667</v>
      </c>
      <c r="B15547" t="s">
        <v>55645</v>
      </c>
      <c r="C15547" t="s">
        <v>55646</v>
      </c>
      <c r="E15547" t="s">
        <v>55668</v>
      </c>
    </row>
    <row r="15548" spans="1:5" x14ac:dyDescent="0.3">
      <c r="A15548" t="s">
        <v>55669</v>
      </c>
      <c r="B15548" t="s">
        <v>55645</v>
      </c>
      <c r="C15548" t="s">
        <v>55670</v>
      </c>
      <c r="E15548" t="s">
        <v>55671</v>
      </c>
    </row>
    <row r="15549" spans="1:5" x14ac:dyDescent="0.3">
      <c r="A15549" t="s">
        <v>55672</v>
      </c>
      <c r="B15549" t="s">
        <v>55673</v>
      </c>
      <c r="C15549" t="s">
        <v>14988</v>
      </c>
      <c r="E15549" t="s">
        <v>55674</v>
      </c>
    </row>
    <row r="15550" spans="1:5" x14ac:dyDescent="0.3">
      <c r="A15550" t="s">
        <v>55675</v>
      </c>
      <c r="B15550" t="s">
        <v>55676</v>
      </c>
      <c r="C15550" t="s">
        <v>55677</v>
      </c>
      <c r="E15550" t="s">
        <v>55678</v>
      </c>
    </row>
    <row r="15551" spans="1:5" x14ac:dyDescent="0.3">
      <c r="A15551" t="s">
        <v>55679</v>
      </c>
      <c r="B15551" t="s">
        <v>55680</v>
      </c>
      <c r="C15551" t="s">
        <v>55681</v>
      </c>
      <c r="E15551" t="s">
        <v>55682</v>
      </c>
    </row>
    <row r="15552" spans="1:5" x14ac:dyDescent="0.3">
      <c r="A15552" t="s">
        <v>55683</v>
      </c>
      <c r="B15552" t="s">
        <v>55684</v>
      </c>
      <c r="C15552" t="s">
        <v>55685</v>
      </c>
      <c r="E15552" t="s">
        <v>55686</v>
      </c>
    </row>
    <row r="15553" spans="1:5" x14ac:dyDescent="0.3">
      <c r="A15553" t="s">
        <v>55687</v>
      </c>
      <c r="B15553" t="s">
        <v>55688</v>
      </c>
      <c r="C15553" t="s">
        <v>55596</v>
      </c>
      <c r="E15553" t="s">
        <v>55689</v>
      </c>
    </row>
    <row r="15554" spans="1:5" x14ac:dyDescent="0.3">
      <c r="A15554" t="s">
        <v>55690</v>
      </c>
      <c r="B15554" t="s">
        <v>55691</v>
      </c>
      <c r="C15554" t="s">
        <v>4491</v>
      </c>
      <c r="E15554" t="s">
        <v>4491</v>
      </c>
    </row>
    <row r="15555" spans="1:5" x14ac:dyDescent="0.3">
      <c r="A15555" t="s">
        <v>55692</v>
      </c>
      <c r="B15555" t="s">
        <v>55693</v>
      </c>
      <c r="C15555" t="s">
        <v>55694</v>
      </c>
      <c r="E15555" t="s">
        <v>55695</v>
      </c>
    </row>
    <row r="15556" spans="1:5" x14ac:dyDescent="0.3">
      <c r="A15556" t="s">
        <v>55696</v>
      </c>
      <c r="B15556" t="s">
        <v>54449</v>
      </c>
      <c r="C15556" t="s">
        <v>13994</v>
      </c>
      <c r="E15556" t="s">
        <v>55697</v>
      </c>
    </row>
    <row r="15557" spans="1:5" x14ac:dyDescent="0.3">
      <c r="A15557" t="s">
        <v>55698</v>
      </c>
      <c r="B15557" t="s">
        <v>54449</v>
      </c>
      <c r="C15557" t="s">
        <v>25375</v>
      </c>
      <c r="E15557" t="s">
        <v>55699</v>
      </c>
    </row>
    <row r="15558" spans="1:5" x14ac:dyDescent="0.3">
      <c r="A15558" t="s">
        <v>55700</v>
      </c>
      <c r="B15558" t="s">
        <v>55701</v>
      </c>
      <c r="C15558" t="s">
        <v>13994</v>
      </c>
      <c r="E15558" t="s">
        <v>55702</v>
      </c>
    </row>
    <row r="15559" spans="1:5" x14ac:dyDescent="0.3">
      <c r="A15559" t="s">
        <v>55703</v>
      </c>
      <c r="B15559" t="s">
        <v>55704</v>
      </c>
      <c r="C15559" t="s">
        <v>55705</v>
      </c>
      <c r="E15559" t="s">
        <v>55706</v>
      </c>
    </row>
    <row r="15560" spans="1:5" x14ac:dyDescent="0.3">
      <c r="A15560" t="s">
        <v>55707</v>
      </c>
      <c r="B15560" t="s">
        <v>55708</v>
      </c>
      <c r="C15560" t="s">
        <v>55709</v>
      </c>
      <c r="E15560" t="s">
        <v>55710</v>
      </c>
    </row>
    <row r="15561" spans="1:5" x14ac:dyDescent="0.3">
      <c r="A15561" t="s">
        <v>55711</v>
      </c>
      <c r="B15561" t="s">
        <v>55712</v>
      </c>
      <c r="C15561" t="s">
        <v>47467</v>
      </c>
      <c r="E15561" t="s">
        <v>55713</v>
      </c>
    </row>
    <row r="15562" spans="1:5" x14ac:dyDescent="0.3">
      <c r="A15562" t="s">
        <v>55714</v>
      </c>
      <c r="B15562" t="s">
        <v>55715</v>
      </c>
      <c r="C15562" t="s">
        <v>55716</v>
      </c>
      <c r="E15562" t="s">
        <v>55717</v>
      </c>
    </row>
    <row r="15563" spans="1:5" x14ac:dyDescent="0.3">
      <c r="A15563" t="s">
        <v>55718</v>
      </c>
      <c r="B15563" t="s">
        <v>55719</v>
      </c>
      <c r="C15563" t="s">
        <v>55720</v>
      </c>
      <c r="E15563" t="s">
        <v>55721</v>
      </c>
    </row>
    <row r="15564" spans="1:5" x14ac:dyDescent="0.3">
      <c r="A15564" t="s">
        <v>55722</v>
      </c>
      <c r="B15564" t="s">
        <v>55723</v>
      </c>
      <c r="C15564" t="s">
        <v>49334</v>
      </c>
      <c r="E15564" t="s">
        <v>55724</v>
      </c>
    </row>
    <row r="15565" spans="1:5" x14ac:dyDescent="0.3">
      <c r="A15565" t="s">
        <v>55725</v>
      </c>
      <c r="B15565" t="s">
        <v>55723</v>
      </c>
      <c r="C15565" t="s">
        <v>53567</v>
      </c>
      <c r="E15565" t="s">
        <v>53567</v>
      </c>
    </row>
    <row r="15566" spans="1:5" x14ac:dyDescent="0.3">
      <c r="A15566" t="s">
        <v>55726</v>
      </c>
      <c r="B15566" t="s">
        <v>55727</v>
      </c>
      <c r="C15566" t="s">
        <v>55728</v>
      </c>
      <c r="E15566" t="s">
        <v>55729</v>
      </c>
    </row>
    <row r="15567" spans="1:5" x14ac:dyDescent="0.3">
      <c r="A15567" t="s">
        <v>55730</v>
      </c>
      <c r="B15567" t="s">
        <v>55731</v>
      </c>
      <c r="C15567" t="s">
        <v>55732</v>
      </c>
      <c r="E15567" t="s">
        <v>55733</v>
      </c>
    </row>
    <row r="15568" spans="1:5" x14ac:dyDescent="0.3">
      <c r="A15568" t="s">
        <v>55734</v>
      </c>
      <c r="B15568" t="s">
        <v>55735</v>
      </c>
      <c r="C15568" t="s">
        <v>55736</v>
      </c>
      <c r="E15568" t="s">
        <v>55737</v>
      </c>
    </row>
    <row r="15569" spans="1:5" x14ac:dyDescent="0.3">
      <c r="A15569" t="s">
        <v>55738</v>
      </c>
      <c r="B15569" t="s">
        <v>55739</v>
      </c>
      <c r="C15569" t="s">
        <v>16323</v>
      </c>
      <c r="E15569" t="s">
        <v>55740</v>
      </c>
    </row>
    <row r="15570" spans="1:5" x14ac:dyDescent="0.3">
      <c r="A15570" t="s">
        <v>55741</v>
      </c>
      <c r="B15570" t="s">
        <v>55742</v>
      </c>
      <c r="C15570" t="s">
        <v>53844</v>
      </c>
      <c r="E15570" t="s">
        <v>55743</v>
      </c>
    </row>
    <row r="15571" spans="1:5" x14ac:dyDescent="0.3">
      <c r="A15571" t="s">
        <v>55744</v>
      </c>
      <c r="B15571" t="s">
        <v>55745</v>
      </c>
      <c r="C15571" t="s">
        <v>55746</v>
      </c>
      <c r="E15571" t="s">
        <v>55746</v>
      </c>
    </row>
    <row r="15572" spans="1:5" x14ac:dyDescent="0.3">
      <c r="A15572" t="s">
        <v>55747</v>
      </c>
      <c r="B15572" t="s">
        <v>55748</v>
      </c>
      <c r="C15572" t="s">
        <v>55749</v>
      </c>
      <c r="E15572" t="s">
        <v>55750</v>
      </c>
    </row>
    <row r="15573" spans="1:5" x14ac:dyDescent="0.3">
      <c r="A15573" t="s">
        <v>55751</v>
      </c>
      <c r="B15573" t="s">
        <v>55752</v>
      </c>
      <c r="C15573" t="s">
        <v>1621</v>
      </c>
      <c r="E15573" t="s">
        <v>1621</v>
      </c>
    </row>
    <row r="15574" spans="1:5" x14ac:dyDescent="0.3">
      <c r="A15574" t="s">
        <v>55753</v>
      </c>
      <c r="B15574" t="s">
        <v>55754</v>
      </c>
      <c r="C15574" t="s">
        <v>55755</v>
      </c>
      <c r="E15574" t="s">
        <v>55756</v>
      </c>
    </row>
    <row r="15575" spans="1:5" x14ac:dyDescent="0.3">
      <c r="A15575" t="s">
        <v>55757</v>
      </c>
      <c r="B15575" t="s">
        <v>55758</v>
      </c>
      <c r="C15575" t="s">
        <v>55759</v>
      </c>
      <c r="E15575" t="s">
        <v>55760</v>
      </c>
    </row>
    <row r="15576" spans="1:5" x14ac:dyDescent="0.3">
      <c r="A15576" t="s">
        <v>55761</v>
      </c>
      <c r="B15576" t="s">
        <v>55762</v>
      </c>
      <c r="C15576" t="s">
        <v>55759</v>
      </c>
      <c r="E15576" t="s">
        <v>55759</v>
      </c>
    </row>
    <row r="15577" spans="1:5" x14ac:dyDescent="0.3">
      <c r="A15577" t="s">
        <v>55763</v>
      </c>
      <c r="B15577" t="s">
        <v>55764</v>
      </c>
      <c r="C15577" t="s">
        <v>4463</v>
      </c>
      <c r="E15577" t="s">
        <v>55765</v>
      </c>
    </row>
    <row r="15578" spans="1:5" x14ac:dyDescent="0.3">
      <c r="A15578" t="s">
        <v>55766</v>
      </c>
      <c r="B15578" t="s">
        <v>55767</v>
      </c>
      <c r="C15578" t="s">
        <v>4463</v>
      </c>
      <c r="E15578" t="s">
        <v>55768</v>
      </c>
    </row>
    <row r="15579" spans="1:5" x14ac:dyDescent="0.3">
      <c r="A15579" t="s">
        <v>55769</v>
      </c>
      <c r="B15579" t="s">
        <v>55770</v>
      </c>
      <c r="C15579" t="s">
        <v>55771</v>
      </c>
      <c r="E15579" t="s">
        <v>55772</v>
      </c>
    </row>
    <row r="15580" spans="1:5" x14ac:dyDescent="0.3">
      <c r="A15580" t="s">
        <v>55773</v>
      </c>
      <c r="B15580" t="s">
        <v>55774</v>
      </c>
      <c r="C15580" t="s">
        <v>18534</v>
      </c>
      <c r="E15580" t="s">
        <v>18534</v>
      </c>
    </row>
    <row r="15581" spans="1:5" x14ac:dyDescent="0.3">
      <c r="A15581" t="s">
        <v>55775</v>
      </c>
      <c r="B15581" t="s">
        <v>55776</v>
      </c>
      <c r="C15581" t="s">
        <v>55777</v>
      </c>
      <c r="E15581" t="s">
        <v>55778</v>
      </c>
    </row>
    <row r="15582" spans="1:5" x14ac:dyDescent="0.3">
      <c r="A15582" t="s">
        <v>55779</v>
      </c>
      <c r="B15582" t="s">
        <v>55776</v>
      </c>
      <c r="C15582" t="s">
        <v>55777</v>
      </c>
      <c r="E15582" t="s">
        <v>55780</v>
      </c>
    </row>
    <row r="15583" spans="1:5" x14ac:dyDescent="0.3">
      <c r="A15583" t="s">
        <v>55781</v>
      </c>
      <c r="B15583" t="s">
        <v>55782</v>
      </c>
      <c r="C15583" t="s">
        <v>18534</v>
      </c>
      <c r="E15583" t="s">
        <v>55783</v>
      </c>
    </row>
    <row r="15584" spans="1:5" x14ac:dyDescent="0.3">
      <c r="A15584" t="s">
        <v>55784</v>
      </c>
      <c r="B15584" t="s">
        <v>55785</v>
      </c>
      <c r="C15584" t="s">
        <v>55786</v>
      </c>
      <c r="E15584" t="s">
        <v>55787</v>
      </c>
    </row>
    <row r="15585" spans="1:5" x14ac:dyDescent="0.3">
      <c r="A15585" t="s">
        <v>55788</v>
      </c>
      <c r="B15585" t="s">
        <v>55789</v>
      </c>
      <c r="C15585" t="s">
        <v>55790</v>
      </c>
      <c r="E15585" t="s">
        <v>55791</v>
      </c>
    </row>
    <row r="15586" spans="1:5" x14ac:dyDescent="0.3">
      <c r="A15586" t="s">
        <v>55792</v>
      </c>
      <c r="B15586" t="s">
        <v>55793</v>
      </c>
      <c r="C15586" t="s">
        <v>55790</v>
      </c>
      <c r="E15586" t="s">
        <v>55794</v>
      </c>
    </row>
    <row r="15587" spans="1:5" x14ac:dyDescent="0.3">
      <c r="A15587" t="s">
        <v>55795</v>
      </c>
      <c r="B15587" t="s">
        <v>55796</v>
      </c>
      <c r="C15587" t="s">
        <v>12676</v>
      </c>
      <c r="E15587" t="s">
        <v>55797</v>
      </c>
    </row>
    <row r="15588" spans="1:5" x14ac:dyDescent="0.3">
      <c r="A15588" t="s">
        <v>55798</v>
      </c>
      <c r="B15588" t="s">
        <v>55799</v>
      </c>
      <c r="C15588" t="s">
        <v>27764</v>
      </c>
      <c r="E15588" t="s">
        <v>55800</v>
      </c>
    </row>
    <row r="15589" spans="1:5" x14ac:dyDescent="0.3">
      <c r="A15589" t="s">
        <v>55801</v>
      </c>
      <c r="B15589" t="s">
        <v>55802</v>
      </c>
      <c r="C15589" t="s">
        <v>14679</v>
      </c>
      <c r="E15589" t="s">
        <v>55803</v>
      </c>
    </row>
    <row r="15590" spans="1:5" x14ac:dyDescent="0.3">
      <c r="A15590" t="s">
        <v>55804</v>
      </c>
      <c r="B15590" t="s">
        <v>55802</v>
      </c>
      <c r="C15590" t="s">
        <v>55805</v>
      </c>
      <c r="E15590" t="s">
        <v>55806</v>
      </c>
    </row>
    <row r="15591" spans="1:5" x14ac:dyDescent="0.3">
      <c r="A15591" t="s">
        <v>55807</v>
      </c>
      <c r="B15591" t="s">
        <v>55802</v>
      </c>
      <c r="C15591" t="s">
        <v>55097</v>
      </c>
      <c r="E15591" t="s">
        <v>55808</v>
      </c>
    </row>
    <row r="15592" spans="1:5" x14ac:dyDescent="0.3">
      <c r="A15592" t="s">
        <v>55809</v>
      </c>
      <c r="B15592" t="s">
        <v>55810</v>
      </c>
      <c r="C15592" t="s">
        <v>55811</v>
      </c>
      <c r="E15592" t="s">
        <v>55812</v>
      </c>
    </row>
    <row r="15593" spans="1:5" x14ac:dyDescent="0.3">
      <c r="A15593" t="s">
        <v>55813</v>
      </c>
      <c r="B15593" t="s">
        <v>55814</v>
      </c>
      <c r="C15593" t="s">
        <v>47471</v>
      </c>
      <c r="E15593" t="s">
        <v>55815</v>
      </c>
    </row>
    <row r="15594" spans="1:5" x14ac:dyDescent="0.3">
      <c r="A15594" t="s">
        <v>55816</v>
      </c>
      <c r="B15594" t="s">
        <v>55810</v>
      </c>
      <c r="C15594" t="s">
        <v>55811</v>
      </c>
      <c r="E15594" t="s">
        <v>55817</v>
      </c>
    </row>
    <row r="15595" spans="1:5" x14ac:dyDescent="0.3">
      <c r="A15595" t="s">
        <v>55818</v>
      </c>
      <c r="B15595" t="s">
        <v>55814</v>
      </c>
      <c r="C15595" t="s">
        <v>48434</v>
      </c>
      <c r="E15595" t="s">
        <v>55819</v>
      </c>
    </row>
    <row r="15596" spans="1:5" x14ac:dyDescent="0.3">
      <c r="A15596" t="s">
        <v>55820</v>
      </c>
      <c r="B15596" t="s">
        <v>55821</v>
      </c>
      <c r="C15596" t="s">
        <v>55822</v>
      </c>
      <c r="E15596" t="s">
        <v>55823</v>
      </c>
    </row>
    <row r="15597" spans="1:5" x14ac:dyDescent="0.3">
      <c r="A15597" t="s">
        <v>55824</v>
      </c>
      <c r="B15597" t="s">
        <v>55825</v>
      </c>
      <c r="C15597" t="s">
        <v>15497</v>
      </c>
      <c r="E15597" t="s">
        <v>55826</v>
      </c>
    </row>
    <row r="15598" spans="1:5" x14ac:dyDescent="0.3">
      <c r="A15598" t="s">
        <v>55827</v>
      </c>
      <c r="B15598" t="s">
        <v>55828</v>
      </c>
      <c r="C15598" t="s">
        <v>53713</v>
      </c>
      <c r="E15598" t="s">
        <v>55829</v>
      </c>
    </row>
    <row r="15599" spans="1:5" x14ac:dyDescent="0.3">
      <c r="A15599" t="s">
        <v>55830</v>
      </c>
      <c r="B15599" t="s">
        <v>55831</v>
      </c>
      <c r="C15599" t="s">
        <v>5300</v>
      </c>
      <c r="E15599" t="s">
        <v>55832</v>
      </c>
    </row>
    <row r="15600" spans="1:5" x14ac:dyDescent="0.3">
      <c r="A15600" t="s">
        <v>55833</v>
      </c>
      <c r="B15600" t="s">
        <v>55834</v>
      </c>
      <c r="C15600" t="s">
        <v>3357</v>
      </c>
      <c r="E15600" t="s">
        <v>55835</v>
      </c>
    </row>
    <row r="15601" spans="1:5" x14ac:dyDescent="0.3">
      <c r="A15601" t="s">
        <v>55836</v>
      </c>
      <c r="B15601" t="s">
        <v>55837</v>
      </c>
      <c r="C15601" t="s">
        <v>15497</v>
      </c>
      <c r="E15601" t="s">
        <v>55838</v>
      </c>
    </row>
    <row r="15602" spans="1:5" x14ac:dyDescent="0.3">
      <c r="A15602" t="s">
        <v>55839</v>
      </c>
      <c r="B15602" t="s">
        <v>55840</v>
      </c>
      <c r="C15602" t="s">
        <v>25149</v>
      </c>
      <c r="E15602" t="s">
        <v>55841</v>
      </c>
    </row>
    <row r="15603" spans="1:5" x14ac:dyDescent="0.3">
      <c r="A15603" t="s">
        <v>55842</v>
      </c>
      <c r="B15603" t="s">
        <v>55834</v>
      </c>
      <c r="C15603" t="s">
        <v>47471</v>
      </c>
      <c r="E15603" t="s">
        <v>55843</v>
      </c>
    </row>
    <row r="15604" spans="1:5" x14ac:dyDescent="0.3">
      <c r="A15604" t="s">
        <v>55844</v>
      </c>
      <c r="B15604" t="s">
        <v>55845</v>
      </c>
      <c r="C15604" t="s">
        <v>55846</v>
      </c>
      <c r="E15604" t="s">
        <v>55847</v>
      </c>
    </row>
    <row r="15605" spans="1:5" x14ac:dyDescent="0.3">
      <c r="A15605" t="s">
        <v>55848</v>
      </c>
      <c r="B15605" t="s">
        <v>55849</v>
      </c>
      <c r="C15605" t="s">
        <v>21315</v>
      </c>
      <c r="E15605" t="s">
        <v>55850</v>
      </c>
    </row>
    <row r="15606" spans="1:5" x14ac:dyDescent="0.3">
      <c r="A15606" t="s">
        <v>55851</v>
      </c>
      <c r="B15606" t="s">
        <v>55852</v>
      </c>
      <c r="C15606" t="s">
        <v>55853</v>
      </c>
      <c r="E15606" t="s">
        <v>55854</v>
      </c>
    </row>
    <row r="15607" spans="1:5" x14ac:dyDescent="0.3">
      <c r="A15607" t="s">
        <v>55855</v>
      </c>
      <c r="B15607" t="s">
        <v>55856</v>
      </c>
      <c r="C15607" t="s">
        <v>55857</v>
      </c>
      <c r="E15607" t="s">
        <v>55858</v>
      </c>
    </row>
    <row r="15608" spans="1:5" x14ac:dyDescent="0.3">
      <c r="A15608" t="s">
        <v>55859</v>
      </c>
      <c r="B15608" t="s">
        <v>55856</v>
      </c>
      <c r="C15608" t="s">
        <v>55860</v>
      </c>
      <c r="E15608" t="s">
        <v>55861</v>
      </c>
    </row>
    <row r="15609" spans="1:5" x14ac:dyDescent="0.3">
      <c r="A15609" t="s">
        <v>55862</v>
      </c>
      <c r="B15609" t="s">
        <v>55863</v>
      </c>
      <c r="C15609" t="s">
        <v>55864</v>
      </c>
      <c r="E15609" t="s">
        <v>55865</v>
      </c>
    </row>
    <row r="15610" spans="1:5" x14ac:dyDescent="0.3">
      <c r="A15610" t="s">
        <v>55866</v>
      </c>
      <c r="B15610" t="s">
        <v>55863</v>
      </c>
      <c r="C15610" t="s">
        <v>55857</v>
      </c>
      <c r="E15610" t="s">
        <v>55867</v>
      </c>
    </row>
    <row r="15611" spans="1:5" x14ac:dyDescent="0.3">
      <c r="A15611" t="s">
        <v>55868</v>
      </c>
      <c r="B15611" t="s">
        <v>55869</v>
      </c>
      <c r="C15611" t="s">
        <v>55870</v>
      </c>
      <c r="E15611" t="s">
        <v>55871</v>
      </c>
    </row>
    <row r="15612" spans="1:5" x14ac:dyDescent="0.3">
      <c r="A15612" t="s">
        <v>55872</v>
      </c>
      <c r="B15612" t="s">
        <v>55873</v>
      </c>
      <c r="C15612" t="s">
        <v>47991</v>
      </c>
      <c r="E15612" t="s">
        <v>55874</v>
      </c>
    </row>
    <row r="15613" spans="1:5" x14ac:dyDescent="0.3">
      <c r="A15613" t="s">
        <v>55875</v>
      </c>
      <c r="B15613" t="s">
        <v>55876</v>
      </c>
      <c r="C15613" t="s">
        <v>54006</v>
      </c>
      <c r="E15613" t="s">
        <v>55877</v>
      </c>
    </row>
    <row r="15614" spans="1:5" x14ac:dyDescent="0.3">
      <c r="A15614" t="s">
        <v>55878</v>
      </c>
      <c r="B15614" t="s">
        <v>55879</v>
      </c>
      <c r="C15614" t="s">
        <v>55880</v>
      </c>
      <c r="E15614" t="s">
        <v>55881</v>
      </c>
    </row>
    <row r="15615" spans="1:5" x14ac:dyDescent="0.3">
      <c r="A15615" t="s">
        <v>55882</v>
      </c>
      <c r="B15615" t="s">
        <v>55883</v>
      </c>
      <c r="C15615" t="s">
        <v>14468</v>
      </c>
      <c r="E15615" t="s">
        <v>55884</v>
      </c>
    </row>
    <row r="15616" spans="1:5" x14ac:dyDescent="0.3">
      <c r="A15616" t="s">
        <v>55885</v>
      </c>
      <c r="B15616" t="s">
        <v>55886</v>
      </c>
      <c r="C15616" t="s">
        <v>55887</v>
      </c>
      <c r="E15616" t="s">
        <v>55888</v>
      </c>
    </row>
    <row r="15617" spans="1:5" x14ac:dyDescent="0.3">
      <c r="A15617" t="s">
        <v>55889</v>
      </c>
      <c r="B15617" t="s">
        <v>55890</v>
      </c>
      <c r="C15617" t="s">
        <v>19858</v>
      </c>
      <c r="E15617" t="s">
        <v>55891</v>
      </c>
    </row>
    <row r="15618" spans="1:5" x14ac:dyDescent="0.3">
      <c r="A15618" t="s">
        <v>55892</v>
      </c>
      <c r="B15618" t="s">
        <v>55890</v>
      </c>
      <c r="C15618" t="s">
        <v>55893</v>
      </c>
      <c r="E15618" t="s">
        <v>55894</v>
      </c>
    </row>
    <row r="15619" spans="1:5" x14ac:dyDescent="0.3">
      <c r="A15619" t="s">
        <v>55895</v>
      </c>
      <c r="B15619" t="s">
        <v>55890</v>
      </c>
      <c r="C15619" t="s">
        <v>55896</v>
      </c>
      <c r="E15619" t="s">
        <v>55897</v>
      </c>
    </row>
    <row r="15620" spans="1:5" x14ac:dyDescent="0.3">
      <c r="A15620" t="s">
        <v>55898</v>
      </c>
      <c r="B15620" t="s">
        <v>55890</v>
      </c>
      <c r="C15620" t="s">
        <v>19858</v>
      </c>
      <c r="E15620" t="s">
        <v>55899</v>
      </c>
    </row>
    <row r="15621" spans="1:5" x14ac:dyDescent="0.3">
      <c r="A15621" t="s">
        <v>55900</v>
      </c>
      <c r="B15621" t="s">
        <v>55901</v>
      </c>
      <c r="C15621" t="s">
        <v>55902</v>
      </c>
      <c r="E15621" t="s">
        <v>55903</v>
      </c>
    </row>
    <row r="15622" spans="1:5" x14ac:dyDescent="0.3">
      <c r="A15622" t="s">
        <v>55904</v>
      </c>
      <c r="B15622" t="s">
        <v>55905</v>
      </c>
      <c r="C15622" t="s">
        <v>55906</v>
      </c>
      <c r="E15622" t="s">
        <v>55907</v>
      </c>
    </row>
    <row r="15623" spans="1:5" x14ac:dyDescent="0.3">
      <c r="A15623" t="s">
        <v>55908</v>
      </c>
      <c r="B15623" t="s">
        <v>55905</v>
      </c>
      <c r="C15623" t="s">
        <v>55906</v>
      </c>
      <c r="E15623" t="s">
        <v>55909</v>
      </c>
    </row>
    <row r="15624" spans="1:5" x14ac:dyDescent="0.3">
      <c r="A15624" t="s">
        <v>55910</v>
      </c>
      <c r="B15624" t="s">
        <v>55905</v>
      </c>
      <c r="C15624" t="s">
        <v>55911</v>
      </c>
      <c r="E15624" t="s">
        <v>55912</v>
      </c>
    </row>
    <row r="15625" spans="1:5" x14ac:dyDescent="0.3">
      <c r="A15625" t="s">
        <v>55913</v>
      </c>
      <c r="B15625" t="s">
        <v>55905</v>
      </c>
      <c r="C15625" t="s">
        <v>55914</v>
      </c>
      <c r="E15625" t="s">
        <v>55915</v>
      </c>
    </row>
    <row r="15626" spans="1:5" x14ac:dyDescent="0.3">
      <c r="A15626" t="s">
        <v>55916</v>
      </c>
      <c r="B15626" t="s">
        <v>55917</v>
      </c>
      <c r="C15626" t="s">
        <v>55918</v>
      </c>
      <c r="E15626" t="s">
        <v>55919</v>
      </c>
    </row>
    <row r="15627" spans="1:5" x14ac:dyDescent="0.3">
      <c r="A15627" t="s">
        <v>55920</v>
      </c>
      <c r="B15627" t="s">
        <v>55921</v>
      </c>
      <c r="C15627" t="s">
        <v>55922</v>
      </c>
      <c r="E15627" t="s">
        <v>55923</v>
      </c>
    </row>
    <row r="15628" spans="1:5" x14ac:dyDescent="0.3">
      <c r="A15628" t="s">
        <v>55924</v>
      </c>
      <c r="B15628" t="s">
        <v>55925</v>
      </c>
      <c r="C15628" t="s">
        <v>55926</v>
      </c>
      <c r="E15628" t="s">
        <v>55927</v>
      </c>
    </row>
    <row r="15629" spans="1:5" x14ac:dyDescent="0.3">
      <c r="A15629" t="s">
        <v>55928</v>
      </c>
      <c r="B15629" t="s">
        <v>55925</v>
      </c>
      <c r="C15629" t="s">
        <v>55926</v>
      </c>
      <c r="E15629" t="s">
        <v>55929</v>
      </c>
    </row>
    <row r="15630" spans="1:5" x14ac:dyDescent="0.3">
      <c r="A15630" t="s">
        <v>55930</v>
      </c>
      <c r="B15630" t="s">
        <v>55925</v>
      </c>
      <c r="C15630" t="s">
        <v>55926</v>
      </c>
      <c r="E15630" t="s">
        <v>55931</v>
      </c>
    </row>
    <row r="15631" spans="1:5" x14ac:dyDescent="0.3">
      <c r="A15631" t="s">
        <v>55932</v>
      </c>
      <c r="B15631" t="s">
        <v>55933</v>
      </c>
      <c r="C15631" t="s">
        <v>3361</v>
      </c>
      <c r="E15631" t="s">
        <v>55934</v>
      </c>
    </row>
    <row r="15632" spans="1:5" x14ac:dyDescent="0.3">
      <c r="A15632" t="s">
        <v>55935</v>
      </c>
      <c r="B15632" t="s">
        <v>55936</v>
      </c>
      <c r="C15632" t="s">
        <v>55937</v>
      </c>
      <c r="E15632" t="s">
        <v>55938</v>
      </c>
    </row>
    <row r="15633" spans="1:5" x14ac:dyDescent="0.3">
      <c r="A15633" t="s">
        <v>55939</v>
      </c>
      <c r="B15633" t="s">
        <v>55940</v>
      </c>
      <c r="C15633" t="s">
        <v>13014</v>
      </c>
      <c r="E15633" t="s">
        <v>55941</v>
      </c>
    </row>
    <row r="15634" spans="1:5" x14ac:dyDescent="0.3">
      <c r="A15634" t="s">
        <v>55942</v>
      </c>
      <c r="B15634" t="s">
        <v>55943</v>
      </c>
      <c r="C15634" t="s">
        <v>27443</v>
      </c>
      <c r="E15634" t="s">
        <v>55944</v>
      </c>
    </row>
    <row r="15635" spans="1:5" x14ac:dyDescent="0.3">
      <c r="A15635" t="s">
        <v>55945</v>
      </c>
      <c r="B15635" t="s">
        <v>55946</v>
      </c>
      <c r="C15635" t="s">
        <v>55947</v>
      </c>
      <c r="E15635" t="s">
        <v>55947</v>
      </c>
    </row>
    <row r="15636" spans="1:5" x14ac:dyDescent="0.3">
      <c r="A15636" t="s">
        <v>55948</v>
      </c>
      <c r="B15636" t="s">
        <v>55949</v>
      </c>
      <c r="C15636" t="s">
        <v>55947</v>
      </c>
      <c r="E15636" t="s">
        <v>55950</v>
      </c>
    </row>
    <row r="15637" spans="1:5" x14ac:dyDescent="0.3">
      <c r="A15637" t="s">
        <v>55951</v>
      </c>
      <c r="B15637" t="s">
        <v>55952</v>
      </c>
      <c r="C15637" t="s">
        <v>35880</v>
      </c>
      <c r="E15637" t="s">
        <v>55953</v>
      </c>
    </row>
    <row r="15638" spans="1:5" x14ac:dyDescent="0.3">
      <c r="A15638" t="s">
        <v>55954</v>
      </c>
      <c r="B15638" t="s">
        <v>55955</v>
      </c>
      <c r="C15638" t="s">
        <v>55956</v>
      </c>
      <c r="E15638" t="s">
        <v>55957</v>
      </c>
    </row>
    <row r="15639" spans="1:5" x14ac:dyDescent="0.3">
      <c r="A15639" t="s">
        <v>55958</v>
      </c>
      <c r="B15639" t="s">
        <v>55959</v>
      </c>
      <c r="C15639" t="s">
        <v>23397</v>
      </c>
      <c r="E15639" t="s">
        <v>55960</v>
      </c>
    </row>
    <row r="15640" spans="1:5" x14ac:dyDescent="0.3">
      <c r="A15640" t="s">
        <v>55961</v>
      </c>
      <c r="B15640" t="s">
        <v>55962</v>
      </c>
      <c r="C15640" t="s">
        <v>14662</v>
      </c>
      <c r="E15640" t="s">
        <v>55963</v>
      </c>
    </row>
    <row r="15641" spans="1:5" x14ac:dyDescent="0.3">
      <c r="A15641" t="s">
        <v>55964</v>
      </c>
      <c r="B15641" t="s">
        <v>55962</v>
      </c>
      <c r="C15641" t="s">
        <v>14662</v>
      </c>
      <c r="E15641" t="s">
        <v>55965</v>
      </c>
    </row>
    <row r="15642" spans="1:5" x14ac:dyDescent="0.3">
      <c r="A15642" t="s">
        <v>55966</v>
      </c>
      <c r="B15642" t="s">
        <v>55962</v>
      </c>
      <c r="C15642" t="s">
        <v>14662</v>
      </c>
      <c r="E15642" t="s">
        <v>55967</v>
      </c>
    </row>
    <row r="15643" spans="1:5" x14ac:dyDescent="0.3">
      <c r="A15643" t="s">
        <v>55968</v>
      </c>
      <c r="B15643" t="s">
        <v>55962</v>
      </c>
      <c r="C15643" t="s">
        <v>14662</v>
      </c>
      <c r="E15643" t="s">
        <v>55969</v>
      </c>
    </row>
    <row r="15644" spans="1:5" x14ac:dyDescent="0.3">
      <c r="A15644" t="s">
        <v>55970</v>
      </c>
      <c r="B15644" t="s">
        <v>55962</v>
      </c>
      <c r="C15644" t="s">
        <v>15766</v>
      </c>
      <c r="E15644" t="s">
        <v>55971</v>
      </c>
    </row>
    <row r="15645" spans="1:5" x14ac:dyDescent="0.3">
      <c r="A15645" t="s">
        <v>55972</v>
      </c>
      <c r="B15645" t="s">
        <v>55973</v>
      </c>
      <c r="C15645" t="s">
        <v>55974</v>
      </c>
      <c r="E15645" t="s">
        <v>55975</v>
      </c>
    </row>
    <row r="15646" spans="1:5" x14ac:dyDescent="0.3">
      <c r="A15646" t="s">
        <v>55976</v>
      </c>
      <c r="B15646" t="s">
        <v>55977</v>
      </c>
      <c r="C15646" t="s">
        <v>47471</v>
      </c>
      <c r="E15646" t="s">
        <v>47471</v>
      </c>
    </row>
    <row r="15647" spans="1:5" x14ac:dyDescent="0.3">
      <c r="A15647" t="s">
        <v>55978</v>
      </c>
      <c r="B15647" t="s">
        <v>55979</v>
      </c>
      <c r="C15647" t="s">
        <v>55980</v>
      </c>
      <c r="E15647" t="s">
        <v>55981</v>
      </c>
    </row>
    <row r="15648" spans="1:5" x14ac:dyDescent="0.3">
      <c r="A15648" t="s">
        <v>55982</v>
      </c>
      <c r="B15648" t="s">
        <v>55983</v>
      </c>
      <c r="C15648" t="s">
        <v>55984</v>
      </c>
      <c r="E15648" t="s">
        <v>55984</v>
      </c>
    </row>
    <row r="15649" spans="1:5" x14ac:dyDescent="0.3">
      <c r="A15649" t="s">
        <v>55985</v>
      </c>
      <c r="B15649" t="s">
        <v>55986</v>
      </c>
      <c r="C15649" t="s">
        <v>55987</v>
      </c>
      <c r="E15649" t="s">
        <v>55988</v>
      </c>
    </row>
    <row r="15650" spans="1:5" x14ac:dyDescent="0.3">
      <c r="A15650" t="s">
        <v>55989</v>
      </c>
      <c r="B15650" t="s">
        <v>55990</v>
      </c>
      <c r="C15650" t="s">
        <v>55991</v>
      </c>
      <c r="E15650" t="s">
        <v>55992</v>
      </c>
    </row>
    <row r="15651" spans="1:5" x14ac:dyDescent="0.3">
      <c r="A15651" t="s">
        <v>55993</v>
      </c>
      <c r="B15651" t="s">
        <v>55994</v>
      </c>
      <c r="C15651" t="s">
        <v>33619</v>
      </c>
      <c r="E15651" t="s">
        <v>55995</v>
      </c>
    </row>
    <row r="15652" spans="1:5" x14ac:dyDescent="0.3">
      <c r="A15652" t="s">
        <v>55996</v>
      </c>
      <c r="B15652" t="s">
        <v>55997</v>
      </c>
      <c r="C15652" t="s">
        <v>6993</v>
      </c>
      <c r="E15652" t="s">
        <v>6993</v>
      </c>
    </row>
    <row r="15653" spans="1:5" x14ac:dyDescent="0.3">
      <c r="A15653" t="s">
        <v>55998</v>
      </c>
      <c r="B15653" t="s">
        <v>55999</v>
      </c>
      <c r="C15653" t="s">
        <v>26038</v>
      </c>
      <c r="E15653" t="s">
        <v>56000</v>
      </c>
    </row>
    <row r="15654" spans="1:5" x14ac:dyDescent="0.3">
      <c r="A15654" t="s">
        <v>56001</v>
      </c>
      <c r="B15654" t="s">
        <v>56002</v>
      </c>
      <c r="C15654" t="s">
        <v>56003</v>
      </c>
      <c r="E15654" t="s">
        <v>56004</v>
      </c>
    </row>
    <row r="15655" spans="1:5" x14ac:dyDescent="0.3">
      <c r="A15655" t="s">
        <v>56005</v>
      </c>
      <c r="B15655" t="s">
        <v>56006</v>
      </c>
      <c r="C15655" t="s">
        <v>56007</v>
      </c>
      <c r="E15655" t="s">
        <v>56008</v>
      </c>
    </row>
    <row r="15656" spans="1:5" x14ac:dyDescent="0.3">
      <c r="A15656" t="s">
        <v>56009</v>
      </c>
      <c r="B15656" t="s">
        <v>56010</v>
      </c>
      <c r="C15656" t="s">
        <v>56011</v>
      </c>
      <c r="E15656" t="s">
        <v>56011</v>
      </c>
    </row>
    <row r="15657" spans="1:5" x14ac:dyDescent="0.3">
      <c r="A15657" t="s">
        <v>56012</v>
      </c>
      <c r="B15657" t="s">
        <v>56010</v>
      </c>
      <c r="C15657" t="s">
        <v>56013</v>
      </c>
      <c r="E15657" t="s">
        <v>56014</v>
      </c>
    </row>
    <row r="15658" spans="1:5" x14ac:dyDescent="0.3">
      <c r="A15658" t="s">
        <v>56015</v>
      </c>
      <c r="B15658" t="s">
        <v>56010</v>
      </c>
      <c r="C15658" t="s">
        <v>56016</v>
      </c>
      <c r="E15658" t="s">
        <v>56017</v>
      </c>
    </row>
    <row r="15659" spans="1:5" x14ac:dyDescent="0.3">
      <c r="A15659" t="s">
        <v>56018</v>
      </c>
      <c r="B15659" t="s">
        <v>56019</v>
      </c>
      <c r="C15659" t="s">
        <v>12121</v>
      </c>
      <c r="E15659" t="s">
        <v>12121</v>
      </c>
    </row>
    <row r="15660" spans="1:5" x14ac:dyDescent="0.3">
      <c r="A15660" t="s">
        <v>56020</v>
      </c>
      <c r="B15660" t="s">
        <v>56021</v>
      </c>
      <c r="C15660" t="s">
        <v>56022</v>
      </c>
      <c r="E15660" t="s">
        <v>56022</v>
      </c>
    </row>
    <row r="15661" spans="1:5" x14ac:dyDescent="0.3">
      <c r="A15661" t="s">
        <v>56023</v>
      </c>
      <c r="B15661" t="s">
        <v>56024</v>
      </c>
      <c r="C15661" t="s">
        <v>56025</v>
      </c>
      <c r="E15661" t="s">
        <v>56026</v>
      </c>
    </row>
    <row r="15662" spans="1:5" x14ac:dyDescent="0.3">
      <c r="A15662" t="s">
        <v>56027</v>
      </c>
      <c r="B15662" t="s">
        <v>56028</v>
      </c>
      <c r="C15662" t="s">
        <v>55398</v>
      </c>
      <c r="E15662" t="s">
        <v>56029</v>
      </c>
    </row>
    <row r="15663" spans="1:5" x14ac:dyDescent="0.3">
      <c r="A15663" t="s">
        <v>56030</v>
      </c>
      <c r="B15663" t="s">
        <v>56031</v>
      </c>
      <c r="C15663" t="s">
        <v>6961</v>
      </c>
      <c r="E15663" t="s">
        <v>56032</v>
      </c>
    </row>
    <row r="15664" spans="1:5" x14ac:dyDescent="0.3">
      <c r="A15664" t="s">
        <v>56033</v>
      </c>
      <c r="B15664" t="s">
        <v>56034</v>
      </c>
      <c r="C15664" t="s">
        <v>15412</v>
      </c>
      <c r="E15664" t="s">
        <v>15412</v>
      </c>
    </row>
    <row r="15665" spans="1:5" x14ac:dyDescent="0.3">
      <c r="A15665" t="s">
        <v>56035</v>
      </c>
      <c r="B15665" t="s">
        <v>56036</v>
      </c>
      <c r="C15665" t="s">
        <v>9159</v>
      </c>
      <c r="E15665" t="s">
        <v>56037</v>
      </c>
    </row>
    <row r="15666" spans="1:5" x14ac:dyDescent="0.3">
      <c r="A15666" t="s">
        <v>56038</v>
      </c>
      <c r="B15666" t="s">
        <v>56039</v>
      </c>
      <c r="C15666" t="s">
        <v>9159</v>
      </c>
      <c r="E15666" t="s">
        <v>9159</v>
      </c>
    </row>
    <row r="15667" spans="1:5" x14ac:dyDescent="0.3">
      <c r="A15667" t="s">
        <v>56040</v>
      </c>
      <c r="B15667" t="s">
        <v>56041</v>
      </c>
      <c r="C15667" t="s">
        <v>56042</v>
      </c>
      <c r="E15667" t="s">
        <v>56043</v>
      </c>
    </row>
    <row r="15668" spans="1:5" x14ac:dyDescent="0.3">
      <c r="A15668" t="s">
        <v>56044</v>
      </c>
      <c r="B15668" t="s">
        <v>56041</v>
      </c>
      <c r="C15668" t="s">
        <v>12121</v>
      </c>
      <c r="E15668" t="s">
        <v>56045</v>
      </c>
    </row>
    <row r="15669" spans="1:5" x14ac:dyDescent="0.3">
      <c r="A15669" t="s">
        <v>56046</v>
      </c>
      <c r="B15669" t="s">
        <v>56047</v>
      </c>
      <c r="C15669" t="s">
        <v>18106</v>
      </c>
      <c r="E15669" t="s">
        <v>56048</v>
      </c>
    </row>
    <row r="15670" spans="1:5" x14ac:dyDescent="0.3">
      <c r="A15670" t="s">
        <v>56049</v>
      </c>
      <c r="B15670" t="s">
        <v>56050</v>
      </c>
      <c r="C15670" t="s">
        <v>56051</v>
      </c>
      <c r="E15670" t="s">
        <v>56052</v>
      </c>
    </row>
    <row r="15671" spans="1:5" x14ac:dyDescent="0.3">
      <c r="A15671" t="s">
        <v>56053</v>
      </c>
      <c r="B15671" t="s">
        <v>56054</v>
      </c>
      <c r="C15671" t="s">
        <v>20114</v>
      </c>
      <c r="E15671" t="s">
        <v>56055</v>
      </c>
    </row>
    <row r="15672" spans="1:5" x14ac:dyDescent="0.3">
      <c r="A15672" t="s">
        <v>56056</v>
      </c>
      <c r="B15672" t="s">
        <v>56057</v>
      </c>
      <c r="C15672" t="s">
        <v>56058</v>
      </c>
      <c r="E15672" t="s">
        <v>56059</v>
      </c>
    </row>
    <row r="15673" spans="1:5" x14ac:dyDescent="0.3">
      <c r="A15673" t="s">
        <v>56060</v>
      </c>
      <c r="B15673" t="s">
        <v>56061</v>
      </c>
      <c r="C15673" t="s">
        <v>56062</v>
      </c>
      <c r="E15673" t="s">
        <v>56063</v>
      </c>
    </row>
    <row r="15674" spans="1:5" x14ac:dyDescent="0.3">
      <c r="A15674" t="s">
        <v>56064</v>
      </c>
      <c r="B15674" t="s">
        <v>56065</v>
      </c>
      <c r="C15674" t="s">
        <v>56062</v>
      </c>
      <c r="E15674" t="s">
        <v>56062</v>
      </c>
    </row>
    <row r="15675" spans="1:5" x14ac:dyDescent="0.3">
      <c r="A15675" t="s">
        <v>56066</v>
      </c>
      <c r="B15675" t="s">
        <v>56067</v>
      </c>
      <c r="C15675" t="s">
        <v>10557</v>
      </c>
      <c r="E15675" t="s">
        <v>10557</v>
      </c>
    </row>
    <row r="15676" spans="1:5" x14ac:dyDescent="0.3">
      <c r="A15676" t="s">
        <v>56068</v>
      </c>
      <c r="B15676" t="s">
        <v>56069</v>
      </c>
      <c r="C15676" t="s">
        <v>23024</v>
      </c>
      <c r="E15676" t="s">
        <v>56070</v>
      </c>
    </row>
    <row r="15677" spans="1:5" x14ac:dyDescent="0.3">
      <c r="A15677" t="s">
        <v>56071</v>
      </c>
      <c r="B15677" t="s">
        <v>56072</v>
      </c>
      <c r="C15677" t="s">
        <v>16314</v>
      </c>
      <c r="E15677" t="s">
        <v>56073</v>
      </c>
    </row>
    <row r="15678" spans="1:5" x14ac:dyDescent="0.3">
      <c r="A15678" t="s">
        <v>56074</v>
      </c>
      <c r="B15678" t="s">
        <v>56075</v>
      </c>
      <c r="C15678" t="s">
        <v>56076</v>
      </c>
      <c r="E15678" t="s">
        <v>56077</v>
      </c>
    </row>
    <row r="15679" spans="1:5" x14ac:dyDescent="0.3">
      <c r="A15679" t="s">
        <v>56078</v>
      </c>
      <c r="B15679" t="s">
        <v>56075</v>
      </c>
      <c r="C15679" t="s">
        <v>45869</v>
      </c>
      <c r="E15679" t="s">
        <v>56079</v>
      </c>
    </row>
    <row r="15680" spans="1:5" x14ac:dyDescent="0.3">
      <c r="A15680" t="s">
        <v>56080</v>
      </c>
      <c r="B15680" t="s">
        <v>56081</v>
      </c>
      <c r="C15680" t="s">
        <v>56082</v>
      </c>
      <c r="E15680" t="s">
        <v>56083</v>
      </c>
    </row>
    <row r="15681" spans="1:5" x14ac:dyDescent="0.3">
      <c r="A15681" t="s">
        <v>56084</v>
      </c>
      <c r="B15681" t="s">
        <v>56085</v>
      </c>
      <c r="C15681" t="s">
        <v>16337</v>
      </c>
      <c r="E15681" t="s">
        <v>30551</v>
      </c>
    </row>
    <row r="15682" spans="1:5" x14ac:dyDescent="0.3">
      <c r="A15682" t="s">
        <v>56086</v>
      </c>
      <c r="B15682" t="s">
        <v>56087</v>
      </c>
      <c r="C15682" t="s">
        <v>41621</v>
      </c>
      <c r="E15682" t="s">
        <v>56088</v>
      </c>
    </row>
    <row r="15683" spans="1:5" x14ac:dyDescent="0.3">
      <c r="A15683" t="s">
        <v>56089</v>
      </c>
      <c r="B15683" t="s">
        <v>56090</v>
      </c>
      <c r="C15683" t="s">
        <v>12121</v>
      </c>
      <c r="E15683" t="s">
        <v>56091</v>
      </c>
    </row>
    <row r="15684" spans="1:5" x14ac:dyDescent="0.3">
      <c r="A15684" t="s">
        <v>56092</v>
      </c>
      <c r="B15684" t="s">
        <v>56093</v>
      </c>
      <c r="C15684" t="s">
        <v>43822</v>
      </c>
      <c r="E15684" t="s">
        <v>56094</v>
      </c>
    </row>
    <row r="15685" spans="1:5" x14ac:dyDescent="0.3">
      <c r="A15685" t="s">
        <v>56095</v>
      </c>
      <c r="B15685" t="s">
        <v>56096</v>
      </c>
      <c r="C15685" t="s">
        <v>3361</v>
      </c>
      <c r="E15685" t="s">
        <v>56097</v>
      </c>
    </row>
    <row r="15686" spans="1:5" x14ac:dyDescent="0.3">
      <c r="A15686" t="s">
        <v>56098</v>
      </c>
      <c r="B15686" t="s">
        <v>56096</v>
      </c>
      <c r="C15686" t="s">
        <v>56099</v>
      </c>
      <c r="E15686" t="s">
        <v>56100</v>
      </c>
    </row>
    <row r="15687" spans="1:5" x14ac:dyDescent="0.3">
      <c r="A15687" t="s">
        <v>56101</v>
      </c>
      <c r="B15687" t="s">
        <v>56102</v>
      </c>
      <c r="C15687" t="s">
        <v>56103</v>
      </c>
      <c r="E15687" t="s">
        <v>56104</v>
      </c>
    </row>
    <row r="15688" spans="1:5" x14ac:dyDescent="0.3">
      <c r="A15688" t="s">
        <v>56105</v>
      </c>
      <c r="B15688" t="s">
        <v>56106</v>
      </c>
      <c r="C15688" t="s">
        <v>56107</v>
      </c>
      <c r="E15688" t="s">
        <v>56108</v>
      </c>
    </row>
    <row r="15689" spans="1:5" x14ac:dyDescent="0.3">
      <c r="A15689" t="s">
        <v>56109</v>
      </c>
      <c r="B15689" t="s">
        <v>56110</v>
      </c>
      <c r="C15689" t="s">
        <v>17266</v>
      </c>
      <c r="E15689" t="s">
        <v>56111</v>
      </c>
    </row>
    <row r="15690" spans="1:5" x14ac:dyDescent="0.3">
      <c r="A15690" t="s">
        <v>56112</v>
      </c>
      <c r="B15690" t="s">
        <v>56113</v>
      </c>
      <c r="C15690" t="s">
        <v>8986</v>
      </c>
      <c r="E15690" t="s">
        <v>56114</v>
      </c>
    </row>
    <row r="15691" spans="1:5" x14ac:dyDescent="0.3">
      <c r="A15691" t="s">
        <v>56115</v>
      </c>
      <c r="B15691" t="s">
        <v>56116</v>
      </c>
      <c r="C15691" t="s">
        <v>56117</v>
      </c>
      <c r="E15691" t="s">
        <v>56118</v>
      </c>
    </row>
    <row r="15692" spans="1:5" x14ac:dyDescent="0.3">
      <c r="A15692" t="s">
        <v>56119</v>
      </c>
      <c r="B15692" t="s">
        <v>56120</v>
      </c>
      <c r="C15692" t="s">
        <v>46405</v>
      </c>
      <c r="E15692" t="s">
        <v>56121</v>
      </c>
    </row>
    <row r="15693" spans="1:5" x14ac:dyDescent="0.3">
      <c r="A15693" t="s">
        <v>56122</v>
      </c>
      <c r="B15693" t="s">
        <v>56123</v>
      </c>
      <c r="C15693" t="s">
        <v>46405</v>
      </c>
      <c r="E15693" t="s">
        <v>56124</v>
      </c>
    </row>
    <row r="15694" spans="1:5" x14ac:dyDescent="0.3">
      <c r="A15694" t="s">
        <v>56125</v>
      </c>
      <c r="B15694" t="s">
        <v>56126</v>
      </c>
      <c r="C15694" t="s">
        <v>9604</v>
      </c>
      <c r="E15694" t="s">
        <v>56127</v>
      </c>
    </row>
    <row r="15695" spans="1:5" x14ac:dyDescent="0.3">
      <c r="A15695" t="s">
        <v>56128</v>
      </c>
      <c r="B15695" t="s">
        <v>56129</v>
      </c>
      <c r="C15695" t="s">
        <v>9604</v>
      </c>
      <c r="E15695" t="s">
        <v>56130</v>
      </c>
    </row>
    <row r="15696" spans="1:5" x14ac:dyDescent="0.3">
      <c r="A15696" t="s">
        <v>56131</v>
      </c>
      <c r="B15696" t="s">
        <v>56132</v>
      </c>
      <c r="C15696" t="s">
        <v>33427</v>
      </c>
      <c r="E15696" t="s">
        <v>56133</v>
      </c>
    </row>
    <row r="15697" spans="1:5" x14ac:dyDescent="0.3">
      <c r="A15697" t="s">
        <v>56134</v>
      </c>
      <c r="B15697" t="s">
        <v>56135</v>
      </c>
      <c r="C15697" t="s">
        <v>56136</v>
      </c>
      <c r="E15697" t="s">
        <v>56137</v>
      </c>
    </row>
    <row r="15698" spans="1:5" x14ac:dyDescent="0.3">
      <c r="A15698" t="s">
        <v>56138</v>
      </c>
      <c r="B15698" t="s">
        <v>56139</v>
      </c>
      <c r="C15698" t="s">
        <v>56136</v>
      </c>
      <c r="E15698" t="s">
        <v>56140</v>
      </c>
    </row>
    <row r="15699" spans="1:5" x14ac:dyDescent="0.3">
      <c r="A15699" t="s">
        <v>56141</v>
      </c>
      <c r="B15699" t="s">
        <v>56142</v>
      </c>
      <c r="C15699" t="s">
        <v>11686</v>
      </c>
      <c r="E15699" t="s">
        <v>56143</v>
      </c>
    </row>
    <row r="15700" spans="1:5" x14ac:dyDescent="0.3">
      <c r="A15700" t="s">
        <v>56144</v>
      </c>
      <c r="B15700" t="s">
        <v>56145</v>
      </c>
      <c r="C15700" t="s">
        <v>32870</v>
      </c>
      <c r="E15700" t="s">
        <v>56146</v>
      </c>
    </row>
    <row r="15701" spans="1:5" x14ac:dyDescent="0.3">
      <c r="A15701" t="s">
        <v>56147</v>
      </c>
      <c r="B15701" t="s">
        <v>56148</v>
      </c>
      <c r="C15701" t="s">
        <v>56149</v>
      </c>
      <c r="E15701" t="s">
        <v>56150</v>
      </c>
    </row>
    <row r="15702" spans="1:5" x14ac:dyDescent="0.3">
      <c r="A15702" t="s">
        <v>56151</v>
      </c>
      <c r="B15702" t="s">
        <v>56152</v>
      </c>
      <c r="C15702" t="s">
        <v>56153</v>
      </c>
      <c r="E15702" t="s">
        <v>56154</v>
      </c>
    </row>
    <row r="15703" spans="1:5" x14ac:dyDescent="0.3">
      <c r="A15703" t="s">
        <v>56155</v>
      </c>
      <c r="B15703" t="s">
        <v>56156</v>
      </c>
      <c r="C15703" t="s">
        <v>35880</v>
      </c>
      <c r="E15703" t="s">
        <v>56157</v>
      </c>
    </row>
    <row r="15704" spans="1:5" x14ac:dyDescent="0.3">
      <c r="A15704" t="s">
        <v>56158</v>
      </c>
      <c r="B15704" t="s">
        <v>56159</v>
      </c>
      <c r="C15704" t="s">
        <v>39601</v>
      </c>
      <c r="E15704" t="s">
        <v>56160</v>
      </c>
    </row>
    <row r="15705" spans="1:5" x14ac:dyDescent="0.3">
      <c r="A15705" t="s">
        <v>56161</v>
      </c>
      <c r="B15705" t="s">
        <v>56162</v>
      </c>
      <c r="C15705" t="s">
        <v>56163</v>
      </c>
      <c r="E15705" t="s">
        <v>56163</v>
      </c>
    </row>
    <row r="15706" spans="1:5" x14ac:dyDescent="0.3">
      <c r="A15706" t="s">
        <v>56164</v>
      </c>
      <c r="B15706" t="s">
        <v>56165</v>
      </c>
      <c r="C15706" t="s">
        <v>5078</v>
      </c>
      <c r="E15706" t="s">
        <v>56166</v>
      </c>
    </row>
    <row r="15707" spans="1:5" x14ac:dyDescent="0.3">
      <c r="A15707" t="s">
        <v>56167</v>
      </c>
      <c r="B15707" t="s">
        <v>56168</v>
      </c>
      <c r="C15707" t="s">
        <v>5078</v>
      </c>
      <c r="E15707" t="s">
        <v>56169</v>
      </c>
    </row>
    <row r="15708" spans="1:5" x14ac:dyDescent="0.3">
      <c r="A15708" t="s">
        <v>56170</v>
      </c>
      <c r="B15708" t="s">
        <v>56171</v>
      </c>
      <c r="C15708" t="s">
        <v>20994</v>
      </c>
      <c r="E15708" t="s">
        <v>56172</v>
      </c>
    </row>
    <row r="15709" spans="1:5" x14ac:dyDescent="0.3">
      <c r="A15709" t="s">
        <v>56173</v>
      </c>
      <c r="B15709" t="s">
        <v>56174</v>
      </c>
      <c r="C15709" t="s">
        <v>47324</v>
      </c>
      <c r="E15709" t="s">
        <v>53333</v>
      </c>
    </row>
    <row r="15710" spans="1:5" x14ac:dyDescent="0.3">
      <c r="A15710" t="s">
        <v>56175</v>
      </c>
      <c r="B15710" t="s">
        <v>56176</v>
      </c>
      <c r="C15710" t="s">
        <v>3832</v>
      </c>
      <c r="E15710" t="s">
        <v>56177</v>
      </c>
    </row>
    <row r="15711" spans="1:5" x14ac:dyDescent="0.3">
      <c r="A15711" t="s">
        <v>56178</v>
      </c>
      <c r="B15711" t="s">
        <v>56179</v>
      </c>
      <c r="C15711" t="s">
        <v>56180</v>
      </c>
      <c r="E15711" t="s">
        <v>56181</v>
      </c>
    </row>
    <row r="15712" spans="1:5" x14ac:dyDescent="0.3">
      <c r="A15712" t="s">
        <v>56182</v>
      </c>
      <c r="B15712" t="s">
        <v>56183</v>
      </c>
      <c r="C15712" t="s">
        <v>28025</v>
      </c>
      <c r="E15712" t="s">
        <v>56184</v>
      </c>
    </row>
    <row r="15713" spans="1:5" x14ac:dyDescent="0.3">
      <c r="A15713" t="s">
        <v>56185</v>
      </c>
      <c r="B15713" t="s">
        <v>56183</v>
      </c>
      <c r="C15713" t="s">
        <v>56186</v>
      </c>
      <c r="E15713" t="s">
        <v>56187</v>
      </c>
    </row>
    <row r="15714" spans="1:5" x14ac:dyDescent="0.3">
      <c r="A15714" t="s">
        <v>56188</v>
      </c>
      <c r="B15714" t="s">
        <v>56183</v>
      </c>
      <c r="C15714" t="s">
        <v>56186</v>
      </c>
      <c r="E15714" t="s">
        <v>56189</v>
      </c>
    </row>
    <row r="15715" spans="1:5" x14ac:dyDescent="0.3">
      <c r="A15715" t="s">
        <v>56190</v>
      </c>
      <c r="B15715" t="s">
        <v>56191</v>
      </c>
      <c r="C15715" t="s">
        <v>28025</v>
      </c>
      <c r="E15715" t="s">
        <v>56192</v>
      </c>
    </row>
    <row r="15716" spans="1:5" x14ac:dyDescent="0.3">
      <c r="A15716" t="s">
        <v>56193</v>
      </c>
      <c r="B15716" t="s">
        <v>56194</v>
      </c>
      <c r="C15716" t="s">
        <v>56195</v>
      </c>
      <c r="E15716" t="s">
        <v>56196</v>
      </c>
    </row>
    <row r="15717" spans="1:5" x14ac:dyDescent="0.3">
      <c r="A15717" t="s">
        <v>56197</v>
      </c>
      <c r="B15717" t="s">
        <v>56194</v>
      </c>
      <c r="C15717" t="s">
        <v>56198</v>
      </c>
      <c r="E15717" t="s">
        <v>56199</v>
      </c>
    </row>
    <row r="15718" spans="1:5" x14ac:dyDescent="0.3">
      <c r="A15718" t="s">
        <v>56200</v>
      </c>
      <c r="B15718" t="s">
        <v>56201</v>
      </c>
      <c r="C15718" t="s">
        <v>56202</v>
      </c>
      <c r="E15718" t="s">
        <v>56203</v>
      </c>
    </row>
    <row r="15719" spans="1:5" x14ac:dyDescent="0.3">
      <c r="A15719" t="s">
        <v>56204</v>
      </c>
      <c r="B15719" t="s">
        <v>56205</v>
      </c>
      <c r="C15719" t="s">
        <v>39747</v>
      </c>
      <c r="E15719" t="s">
        <v>39747</v>
      </c>
    </row>
    <row r="15720" spans="1:5" x14ac:dyDescent="0.3">
      <c r="A15720" t="s">
        <v>56206</v>
      </c>
      <c r="B15720" t="s">
        <v>56207</v>
      </c>
      <c r="C15720" t="s">
        <v>5416</v>
      </c>
      <c r="E15720" t="s">
        <v>56208</v>
      </c>
    </row>
    <row r="15721" spans="1:5" x14ac:dyDescent="0.3">
      <c r="A15721" t="s">
        <v>56209</v>
      </c>
      <c r="B15721" t="s">
        <v>56210</v>
      </c>
      <c r="C15721" t="s">
        <v>56211</v>
      </c>
      <c r="E15721" t="s">
        <v>56212</v>
      </c>
    </row>
    <row r="15722" spans="1:5" x14ac:dyDescent="0.3">
      <c r="A15722" t="s">
        <v>56213</v>
      </c>
      <c r="B15722" t="s">
        <v>56210</v>
      </c>
      <c r="C15722" t="s">
        <v>56211</v>
      </c>
      <c r="E15722" t="s">
        <v>56214</v>
      </c>
    </row>
    <row r="15723" spans="1:5" x14ac:dyDescent="0.3">
      <c r="A15723" t="s">
        <v>56215</v>
      </c>
      <c r="B15723" t="s">
        <v>56216</v>
      </c>
      <c r="C15723" t="s">
        <v>34745</v>
      </c>
      <c r="E15723" t="s">
        <v>56217</v>
      </c>
    </row>
    <row r="15724" spans="1:5" x14ac:dyDescent="0.3">
      <c r="A15724" t="s">
        <v>56218</v>
      </c>
      <c r="B15724" t="s">
        <v>56219</v>
      </c>
      <c r="C15724" t="s">
        <v>4889</v>
      </c>
      <c r="E15724" t="s">
        <v>56220</v>
      </c>
    </row>
    <row r="15725" spans="1:5" x14ac:dyDescent="0.3">
      <c r="A15725" t="s">
        <v>56221</v>
      </c>
      <c r="B15725" t="s">
        <v>56222</v>
      </c>
      <c r="C15725" t="s">
        <v>46610</v>
      </c>
      <c r="E15725" t="s">
        <v>56223</v>
      </c>
    </row>
    <row r="15726" spans="1:5" x14ac:dyDescent="0.3">
      <c r="A15726" t="s">
        <v>56224</v>
      </c>
      <c r="B15726" t="s">
        <v>56225</v>
      </c>
      <c r="C15726" t="s">
        <v>56226</v>
      </c>
      <c r="E15726" t="s">
        <v>56227</v>
      </c>
    </row>
    <row r="15727" spans="1:5" x14ac:dyDescent="0.3">
      <c r="A15727" t="s">
        <v>56228</v>
      </c>
      <c r="B15727" t="s">
        <v>56229</v>
      </c>
      <c r="C15727" t="s">
        <v>56230</v>
      </c>
      <c r="E15727" t="s">
        <v>56230</v>
      </c>
    </row>
    <row r="15728" spans="1:5" x14ac:dyDescent="0.3">
      <c r="A15728" t="s">
        <v>56231</v>
      </c>
      <c r="B15728" t="s">
        <v>56232</v>
      </c>
      <c r="C15728" t="s">
        <v>43471</v>
      </c>
      <c r="E15728" t="s">
        <v>56233</v>
      </c>
    </row>
    <row r="15729" spans="1:5" x14ac:dyDescent="0.3">
      <c r="A15729" t="s">
        <v>56234</v>
      </c>
      <c r="B15729" t="s">
        <v>56235</v>
      </c>
      <c r="C15729" t="s">
        <v>56236</v>
      </c>
      <c r="E15729" t="s">
        <v>56237</v>
      </c>
    </row>
    <row r="15730" spans="1:5" x14ac:dyDescent="0.3">
      <c r="A15730" t="s">
        <v>56238</v>
      </c>
      <c r="B15730" t="s">
        <v>56239</v>
      </c>
      <c r="C15730" t="s">
        <v>21556</v>
      </c>
      <c r="E15730" t="s">
        <v>56240</v>
      </c>
    </row>
    <row r="15731" spans="1:5" x14ac:dyDescent="0.3">
      <c r="A15731" t="s">
        <v>56241</v>
      </c>
      <c r="B15731" t="s">
        <v>56242</v>
      </c>
      <c r="C15731" t="s">
        <v>53962</v>
      </c>
      <c r="E15731" t="s">
        <v>53962</v>
      </c>
    </row>
    <row r="15732" spans="1:5" x14ac:dyDescent="0.3">
      <c r="A15732" t="s">
        <v>56243</v>
      </c>
      <c r="B15732" t="s">
        <v>56244</v>
      </c>
      <c r="C15732" t="s">
        <v>56245</v>
      </c>
      <c r="E15732" t="s">
        <v>56246</v>
      </c>
    </row>
    <row r="15733" spans="1:5" x14ac:dyDescent="0.3">
      <c r="A15733" t="s">
        <v>56247</v>
      </c>
      <c r="B15733" t="s">
        <v>56248</v>
      </c>
      <c r="C15733" t="s">
        <v>56249</v>
      </c>
      <c r="E15733" t="s">
        <v>56250</v>
      </c>
    </row>
    <row r="15734" spans="1:5" x14ac:dyDescent="0.3">
      <c r="A15734" t="s">
        <v>56251</v>
      </c>
      <c r="B15734" t="s">
        <v>56248</v>
      </c>
      <c r="C15734" t="s">
        <v>56252</v>
      </c>
      <c r="E15734" t="s">
        <v>56253</v>
      </c>
    </row>
    <row r="15735" spans="1:5" x14ac:dyDescent="0.3">
      <c r="A15735" t="s">
        <v>56254</v>
      </c>
      <c r="B15735" t="s">
        <v>56248</v>
      </c>
      <c r="C15735" t="s">
        <v>56249</v>
      </c>
      <c r="E15735" t="s">
        <v>56255</v>
      </c>
    </row>
    <row r="15736" spans="1:5" x14ac:dyDescent="0.3">
      <c r="A15736" t="s">
        <v>56256</v>
      </c>
      <c r="B15736" t="s">
        <v>56248</v>
      </c>
      <c r="C15736" t="s">
        <v>56249</v>
      </c>
      <c r="E15736" t="s">
        <v>56257</v>
      </c>
    </row>
    <row r="15737" spans="1:5" x14ac:dyDescent="0.3">
      <c r="A15737" t="s">
        <v>56258</v>
      </c>
      <c r="B15737" t="s">
        <v>56248</v>
      </c>
      <c r="C15737" t="s">
        <v>56249</v>
      </c>
      <c r="E15737" t="s">
        <v>56259</v>
      </c>
    </row>
    <row r="15738" spans="1:5" x14ac:dyDescent="0.3">
      <c r="A15738" t="s">
        <v>56260</v>
      </c>
      <c r="B15738" t="s">
        <v>56248</v>
      </c>
      <c r="C15738" t="s">
        <v>56249</v>
      </c>
      <c r="E15738" t="s">
        <v>56261</v>
      </c>
    </row>
    <row r="15739" spans="1:5" x14ac:dyDescent="0.3">
      <c r="A15739" t="s">
        <v>56262</v>
      </c>
      <c r="B15739" t="s">
        <v>56248</v>
      </c>
      <c r="C15739" t="s">
        <v>56249</v>
      </c>
      <c r="E15739" t="s">
        <v>56263</v>
      </c>
    </row>
    <row r="15740" spans="1:5" x14ac:dyDescent="0.3">
      <c r="A15740" t="s">
        <v>56264</v>
      </c>
      <c r="B15740" t="s">
        <v>56248</v>
      </c>
      <c r="C15740" t="s">
        <v>56249</v>
      </c>
      <c r="E15740" t="s">
        <v>56265</v>
      </c>
    </row>
    <row r="15741" spans="1:5" x14ac:dyDescent="0.3">
      <c r="A15741" t="s">
        <v>56266</v>
      </c>
      <c r="B15741" t="s">
        <v>56248</v>
      </c>
      <c r="C15741" t="s">
        <v>56249</v>
      </c>
      <c r="E15741" t="s">
        <v>56267</v>
      </c>
    </row>
    <row r="15742" spans="1:5" x14ac:dyDescent="0.3">
      <c r="A15742" t="s">
        <v>56268</v>
      </c>
      <c r="B15742" t="s">
        <v>56248</v>
      </c>
      <c r="C15742" t="s">
        <v>56249</v>
      </c>
      <c r="E15742" t="s">
        <v>56269</v>
      </c>
    </row>
    <row r="15743" spans="1:5" x14ac:dyDescent="0.3">
      <c r="A15743" t="s">
        <v>56270</v>
      </c>
      <c r="B15743" t="s">
        <v>56248</v>
      </c>
      <c r="C15743" t="s">
        <v>56249</v>
      </c>
      <c r="E15743" t="s">
        <v>56271</v>
      </c>
    </row>
    <row r="15744" spans="1:5" x14ac:dyDescent="0.3">
      <c r="A15744" t="s">
        <v>56272</v>
      </c>
      <c r="B15744" t="s">
        <v>56273</v>
      </c>
      <c r="C15744" t="s">
        <v>56274</v>
      </c>
      <c r="E15744" t="s">
        <v>56275</v>
      </c>
    </row>
    <row r="15745" spans="1:5" x14ac:dyDescent="0.3">
      <c r="A15745" t="s">
        <v>56276</v>
      </c>
      <c r="B15745" t="s">
        <v>56277</v>
      </c>
      <c r="C15745" t="s">
        <v>56278</v>
      </c>
      <c r="E15745" t="s">
        <v>56279</v>
      </c>
    </row>
    <row r="15746" spans="1:5" x14ac:dyDescent="0.3">
      <c r="A15746" t="s">
        <v>56280</v>
      </c>
      <c r="B15746" t="s">
        <v>56281</v>
      </c>
      <c r="C15746" t="s">
        <v>56282</v>
      </c>
      <c r="E15746" t="s">
        <v>56283</v>
      </c>
    </row>
    <row r="15747" spans="1:5" x14ac:dyDescent="0.3">
      <c r="A15747" t="s">
        <v>56284</v>
      </c>
      <c r="B15747" t="s">
        <v>56281</v>
      </c>
      <c r="C15747" t="s">
        <v>2424</v>
      </c>
      <c r="E15747" t="s">
        <v>56285</v>
      </c>
    </row>
    <row r="15748" spans="1:5" x14ac:dyDescent="0.3">
      <c r="A15748" t="s">
        <v>56286</v>
      </c>
      <c r="B15748" t="s">
        <v>56287</v>
      </c>
      <c r="C15748" t="s">
        <v>56288</v>
      </c>
      <c r="E15748" t="s">
        <v>56289</v>
      </c>
    </row>
    <row r="15749" spans="1:5" x14ac:dyDescent="0.3">
      <c r="A15749" t="s">
        <v>56290</v>
      </c>
      <c r="B15749" t="s">
        <v>56291</v>
      </c>
      <c r="C15749" t="s">
        <v>56292</v>
      </c>
      <c r="E15749" t="s">
        <v>56292</v>
      </c>
    </row>
    <row r="15750" spans="1:5" x14ac:dyDescent="0.3">
      <c r="A15750" t="s">
        <v>56293</v>
      </c>
      <c r="B15750" t="s">
        <v>56294</v>
      </c>
      <c r="C15750" t="s">
        <v>56295</v>
      </c>
      <c r="E15750" t="s">
        <v>56296</v>
      </c>
    </row>
    <row r="15751" spans="1:5" x14ac:dyDescent="0.3">
      <c r="A15751" t="s">
        <v>56297</v>
      </c>
      <c r="B15751" t="s">
        <v>56298</v>
      </c>
      <c r="C15751" t="s">
        <v>6055</v>
      </c>
      <c r="E15751" t="s">
        <v>56299</v>
      </c>
    </row>
    <row r="15752" spans="1:5" x14ac:dyDescent="0.3">
      <c r="A15752" t="s">
        <v>56300</v>
      </c>
      <c r="B15752" t="s">
        <v>56298</v>
      </c>
      <c r="C15752" t="s">
        <v>40534</v>
      </c>
      <c r="E15752" t="s">
        <v>56301</v>
      </c>
    </row>
    <row r="15753" spans="1:5" x14ac:dyDescent="0.3">
      <c r="A15753" t="s">
        <v>56302</v>
      </c>
      <c r="B15753" t="s">
        <v>56303</v>
      </c>
      <c r="C15753" t="s">
        <v>56304</v>
      </c>
      <c r="E15753" t="s">
        <v>56305</v>
      </c>
    </row>
    <row r="15754" spans="1:5" x14ac:dyDescent="0.3">
      <c r="A15754" t="s">
        <v>56306</v>
      </c>
      <c r="B15754" t="s">
        <v>56307</v>
      </c>
      <c r="C15754" t="s">
        <v>56308</v>
      </c>
      <c r="E15754" t="s">
        <v>56309</v>
      </c>
    </row>
    <row r="15755" spans="1:5" x14ac:dyDescent="0.3">
      <c r="A15755" t="s">
        <v>56310</v>
      </c>
      <c r="B15755" t="s">
        <v>56311</v>
      </c>
      <c r="C15755" t="s">
        <v>56312</v>
      </c>
      <c r="E15755" t="s">
        <v>56313</v>
      </c>
    </row>
    <row r="15756" spans="1:5" x14ac:dyDescent="0.3">
      <c r="A15756" t="s">
        <v>56314</v>
      </c>
      <c r="B15756" t="s">
        <v>56315</v>
      </c>
      <c r="C15756" t="s">
        <v>56316</v>
      </c>
      <c r="E15756" t="s">
        <v>56317</v>
      </c>
    </row>
    <row r="15757" spans="1:5" x14ac:dyDescent="0.3">
      <c r="A15757" t="s">
        <v>56318</v>
      </c>
      <c r="B15757" t="s">
        <v>56319</v>
      </c>
      <c r="C15757" t="s">
        <v>4410</v>
      </c>
      <c r="E15757" t="s">
        <v>56320</v>
      </c>
    </row>
    <row r="15758" spans="1:5" x14ac:dyDescent="0.3">
      <c r="A15758" t="s">
        <v>56321</v>
      </c>
      <c r="B15758" t="s">
        <v>56322</v>
      </c>
      <c r="C15758" t="s">
        <v>4291</v>
      </c>
      <c r="E15758" t="s">
        <v>56323</v>
      </c>
    </row>
    <row r="15759" spans="1:5" x14ac:dyDescent="0.3">
      <c r="A15759" t="s">
        <v>56324</v>
      </c>
      <c r="B15759" t="s">
        <v>56325</v>
      </c>
      <c r="C15759" t="s">
        <v>6470</v>
      </c>
      <c r="E15759" t="s">
        <v>56326</v>
      </c>
    </row>
    <row r="15760" spans="1:5" x14ac:dyDescent="0.3">
      <c r="A15760" t="s">
        <v>56327</v>
      </c>
      <c r="B15760" t="s">
        <v>56328</v>
      </c>
      <c r="C15760" t="s">
        <v>2924</v>
      </c>
      <c r="E15760" t="s">
        <v>56329</v>
      </c>
    </row>
    <row r="15761" spans="1:5" x14ac:dyDescent="0.3">
      <c r="A15761" t="s">
        <v>56330</v>
      </c>
      <c r="B15761" t="s">
        <v>56331</v>
      </c>
      <c r="C15761" t="s">
        <v>43010</v>
      </c>
      <c r="E15761" t="s">
        <v>56332</v>
      </c>
    </row>
    <row r="15762" spans="1:5" x14ac:dyDescent="0.3">
      <c r="A15762" t="s">
        <v>56333</v>
      </c>
      <c r="B15762" t="s">
        <v>56334</v>
      </c>
      <c r="C15762" t="s">
        <v>56335</v>
      </c>
      <c r="E15762" t="s">
        <v>56336</v>
      </c>
    </row>
    <row r="15763" spans="1:5" x14ac:dyDescent="0.3">
      <c r="A15763" t="s">
        <v>56337</v>
      </c>
      <c r="B15763" t="s">
        <v>56338</v>
      </c>
      <c r="C15763" t="s">
        <v>4450</v>
      </c>
      <c r="E15763" t="s">
        <v>56339</v>
      </c>
    </row>
    <row r="15764" spans="1:5" x14ac:dyDescent="0.3">
      <c r="A15764" t="s">
        <v>56340</v>
      </c>
      <c r="B15764" t="s">
        <v>56341</v>
      </c>
      <c r="C15764" t="s">
        <v>2453</v>
      </c>
      <c r="E15764" t="s">
        <v>2453</v>
      </c>
    </row>
    <row r="15765" spans="1:5" x14ac:dyDescent="0.3">
      <c r="A15765" t="s">
        <v>56342</v>
      </c>
      <c r="B15765" t="s">
        <v>56343</v>
      </c>
      <c r="C15765" t="s">
        <v>4912</v>
      </c>
      <c r="E15765" t="s">
        <v>56344</v>
      </c>
    </row>
    <row r="15766" spans="1:5" x14ac:dyDescent="0.3">
      <c r="A15766" t="s">
        <v>56345</v>
      </c>
      <c r="B15766" t="s">
        <v>56346</v>
      </c>
      <c r="C15766" t="s">
        <v>4912</v>
      </c>
      <c r="E15766" t="s">
        <v>56347</v>
      </c>
    </row>
    <row r="15767" spans="1:5" x14ac:dyDescent="0.3">
      <c r="A15767" t="s">
        <v>56348</v>
      </c>
      <c r="B15767" t="s">
        <v>56349</v>
      </c>
      <c r="C15767" t="s">
        <v>56350</v>
      </c>
      <c r="E15767" t="s">
        <v>56351</v>
      </c>
    </row>
    <row r="15768" spans="1:5" x14ac:dyDescent="0.3">
      <c r="A15768" t="s">
        <v>56352</v>
      </c>
      <c r="B15768" t="s">
        <v>56353</v>
      </c>
      <c r="C15768" t="s">
        <v>56354</v>
      </c>
      <c r="E15768" t="s">
        <v>56355</v>
      </c>
    </row>
    <row r="15769" spans="1:5" x14ac:dyDescent="0.3">
      <c r="A15769" t="s">
        <v>56356</v>
      </c>
      <c r="B15769" t="s">
        <v>56357</v>
      </c>
      <c r="C15769" t="s">
        <v>5416</v>
      </c>
      <c r="E15769" t="s">
        <v>56358</v>
      </c>
    </row>
    <row r="15770" spans="1:5" x14ac:dyDescent="0.3">
      <c r="A15770" t="s">
        <v>56359</v>
      </c>
      <c r="B15770" t="s">
        <v>56360</v>
      </c>
      <c r="C15770" t="s">
        <v>55398</v>
      </c>
      <c r="E15770" t="s">
        <v>56361</v>
      </c>
    </row>
    <row r="15771" spans="1:5" x14ac:dyDescent="0.3">
      <c r="A15771" t="s">
        <v>56362</v>
      </c>
      <c r="B15771" t="s">
        <v>56360</v>
      </c>
      <c r="C15771" t="s">
        <v>6760</v>
      </c>
      <c r="E15771" t="s">
        <v>56363</v>
      </c>
    </row>
    <row r="15772" spans="1:5" x14ac:dyDescent="0.3">
      <c r="A15772" t="s">
        <v>56364</v>
      </c>
      <c r="B15772" t="s">
        <v>56365</v>
      </c>
      <c r="C15772" t="s">
        <v>56366</v>
      </c>
      <c r="E15772" t="s">
        <v>56367</v>
      </c>
    </row>
    <row r="15773" spans="1:5" x14ac:dyDescent="0.3">
      <c r="A15773" t="s">
        <v>56368</v>
      </c>
      <c r="B15773" t="s">
        <v>56365</v>
      </c>
      <c r="C15773" t="s">
        <v>56369</v>
      </c>
      <c r="E15773" t="s">
        <v>56370</v>
      </c>
    </row>
    <row r="15774" spans="1:5" x14ac:dyDescent="0.3">
      <c r="A15774" t="s">
        <v>56371</v>
      </c>
      <c r="B15774" t="s">
        <v>56372</v>
      </c>
      <c r="C15774" t="s">
        <v>21589</v>
      </c>
      <c r="E15774" t="s">
        <v>56373</v>
      </c>
    </row>
    <row r="15775" spans="1:5" x14ac:dyDescent="0.3">
      <c r="A15775" t="s">
        <v>56374</v>
      </c>
      <c r="B15775" t="s">
        <v>56375</v>
      </c>
      <c r="C15775" t="s">
        <v>21315</v>
      </c>
      <c r="E15775" t="s">
        <v>56376</v>
      </c>
    </row>
    <row r="15776" spans="1:5" x14ac:dyDescent="0.3">
      <c r="A15776" t="s">
        <v>56377</v>
      </c>
      <c r="B15776" t="s">
        <v>56375</v>
      </c>
      <c r="C15776" t="s">
        <v>56378</v>
      </c>
      <c r="E15776" t="s">
        <v>56379</v>
      </c>
    </row>
    <row r="15777" spans="1:5" x14ac:dyDescent="0.3">
      <c r="A15777" t="s">
        <v>56380</v>
      </c>
      <c r="B15777" t="s">
        <v>56381</v>
      </c>
      <c r="C15777" t="s">
        <v>4837</v>
      </c>
      <c r="E15777" t="s">
        <v>56382</v>
      </c>
    </row>
    <row r="15778" spans="1:5" x14ac:dyDescent="0.3">
      <c r="A15778" t="s">
        <v>56383</v>
      </c>
      <c r="B15778" t="s">
        <v>56384</v>
      </c>
      <c r="C15778" t="s">
        <v>56385</v>
      </c>
      <c r="E15778" t="s">
        <v>56386</v>
      </c>
    </row>
    <row r="15779" spans="1:5" x14ac:dyDescent="0.3">
      <c r="A15779" t="s">
        <v>56387</v>
      </c>
      <c r="B15779" t="s">
        <v>56388</v>
      </c>
      <c r="C15779" t="s">
        <v>49137</v>
      </c>
      <c r="E15779" t="s">
        <v>56389</v>
      </c>
    </row>
    <row r="15780" spans="1:5" x14ac:dyDescent="0.3">
      <c r="A15780" t="s">
        <v>56390</v>
      </c>
      <c r="B15780" t="s">
        <v>56391</v>
      </c>
      <c r="C15780" t="s">
        <v>5411</v>
      </c>
      <c r="E15780" t="s">
        <v>56392</v>
      </c>
    </row>
    <row r="15781" spans="1:5" x14ac:dyDescent="0.3">
      <c r="A15781" t="s">
        <v>56393</v>
      </c>
      <c r="B15781" t="s">
        <v>56394</v>
      </c>
      <c r="C15781" t="s">
        <v>38462</v>
      </c>
      <c r="E15781" t="s">
        <v>56395</v>
      </c>
    </row>
    <row r="15782" spans="1:5" x14ac:dyDescent="0.3">
      <c r="A15782" t="s">
        <v>56396</v>
      </c>
      <c r="B15782" t="s">
        <v>56397</v>
      </c>
      <c r="C15782" t="s">
        <v>56398</v>
      </c>
      <c r="E15782" t="s">
        <v>56399</v>
      </c>
    </row>
    <row r="15783" spans="1:5" x14ac:dyDescent="0.3">
      <c r="A15783" t="s">
        <v>56400</v>
      </c>
      <c r="B15783" t="s">
        <v>56401</v>
      </c>
      <c r="C15783" t="s">
        <v>56402</v>
      </c>
      <c r="E15783" t="s">
        <v>56403</v>
      </c>
    </row>
    <row r="15784" spans="1:5" x14ac:dyDescent="0.3">
      <c r="A15784" t="s">
        <v>56404</v>
      </c>
      <c r="B15784" t="s">
        <v>56401</v>
      </c>
      <c r="C15784" t="s">
        <v>56405</v>
      </c>
      <c r="E15784" t="s">
        <v>56406</v>
      </c>
    </row>
    <row r="15785" spans="1:5" x14ac:dyDescent="0.3">
      <c r="A15785" t="s">
        <v>56407</v>
      </c>
      <c r="B15785" t="s">
        <v>56401</v>
      </c>
      <c r="C15785" t="s">
        <v>56408</v>
      </c>
      <c r="E15785" t="s">
        <v>56409</v>
      </c>
    </row>
    <row r="15786" spans="1:5" x14ac:dyDescent="0.3">
      <c r="A15786" t="s">
        <v>56410</v>
      </c>
      <c r="B15786" t="s">
        <v>56401</v>
      </c>
      <c r="C15786" t="s">
        <v>56411</v>
      </c>
      <c r="E15786" t="s">
        <v>56412</v>
      </c>
    </row>
    <row r="15787" spans="1:5" x14ac:dyDescent="0.3">
      <c r="A15787" t="s">
        <v>56413</v>
      </c>
      <c r="B15787" t="s">
        <v>56401</v>
      </c>
      <c r="C15787" t="s">
        <v>56308</v>
      </c>
      <c r="E15787" t="s">
        <v>56414</v>
      </c>
    </row>
    <row r="15788" spans="1:5" x14ac:dyDescent="0.3">
      <c r="A15788" t="s">
        <v>56415</v>
      </c>
      <c r="B15788" t="s">
        <v>56416</v>
      </c>
      <c r="C15788" t="s">
        <v>56417</v>
      </c>
      <c r="E15788" t="s">
        <v>56418</v>
      </c>
    </row>
    <row r="15789" spans="1:5" x14ac:dyDescent="0.3">
      <c r="A15789" t="s">
        <v>56419</v>
      </c>
      <c r="B15789" t="s">
        <v>56420</v>
      </c>
      <c r="C15789" t="s">
        <v>56421</v>
      </c>
      <c r="E15789" t="s">
        <v>56422</v>
      </c>
    </row>
    <row r="15790" spans="1:5" x14ac:dyDescent="0.3">
      <c r="A15790" t="s">
        <v>56423</v>
      </c>
      <c r="B15790" t="s">
        <v>56420</v>
      </c>
      <c r="C15790" t="s">
        <v>56421</v>
      </c>
      <c r="E15790" t="s">
        <v>56424</v>
      </c>
    </row>
    <row r="15791" spans="1:5" x14ac:dyDescent="0.3">
      <c r="A15791" t="s">
        <v>56425</v>
      </c>
      <c r="B15791" t="s">
        <v>56420</v>
      </c>
      <c r="C15791" t="s">
        <v>56421</v>
      </c>
      <c r="E15791" t="s">
        <v>56426</v>
      </c>
    </row>
    <row r="15792" spans="1:5" x14ac:dyDescent="0.3">
      <c r="A15792" t="s">
        <v>56427</v>
      </c>
      <c r="B15792" t="s">
        <v>56420</v>
      </c>
      <c r="C15792" t="s">
        <v>56421</v>
      </c>
      <c r="E15792" t="s">
        <v>56428</v>
      </c>
    </row>
    <row r="15793" spans="1:5" x14ac:dyDescent="0.3">
      <c r="A15793" t="s">
        <v>56429</v>
      </c>
      <c r="B15793" t="s">
        <v>56420</v>
      </c>
      <c r="C15793" t="s">
        <v>56421</v>
      </c>
      <c r="E15793" t="s">
        <v>56430</v>
      </c>
    </row>
    <row r="15794" spans="1:5" x14ac:dyDescent="0.3">
      <c r="A15794" t="s">
        <v>56431</v>
      </c>
      <c r="B15794" t="s">
        <v>56420</v>
      </c>
      <c r="C15794" t="s">
        <v>56421</v>
      </c>
      <c r="E15794" t="s">
        <v>56432</v>
      </c>
    </row>
    <row r="15795" spans="1:5" x14ac:dyDescent="0.3">
      <c r="A15795" t="s">
        <v>56433</v>
      </c>
      <c r="B15795" t="s">
        <v>56420</v>
      </c>
      <c r="C15795" t="s">
        <v>56421</v>
      </c>
      <c r="E15795" t="s">
        <v>56434</v>
      </c>
    </row>
    <row r="15796" spans="1:5" x14ac:dyDescent="0.3">
      <c r="A15796" t="s">
        <v>56435</v>
      </c>
      <c r="B15796" t="s">
        <v>56420</v>
      </c>
      <c r="C15796" t="s">
        <v>56421</v>
      </c>
      <c r="E15796" t="s">
        <v>56436</v>
      </c>
    </row>
    <row r="15797" spans="1:5" x14ac:dyDescent="0.3">
      <c r="A15797" t="s">
        <v>56437</v>
      </c>
      <c r="B15797" t="s">
        <v>56420</v>
      </c>
      <c r="C15797" t="s">
        <v>56421</v>
      </c>
      <c r="E15797" t="s">
        <v>56438</v>
      </c>
    </row>
    <row r="15798" spans="1:5" x14ac:dyDescent="0.3">
      <c r="A15798" t="s">
        <v>56439</v>
      </c>
      <c r="B15798" t="s">
        <v>56420</v>
      </c>
      <c r="C15798" t="s">
        <v>56421</v>
      </c>
      <c r="E15798" t="s">
        <v>56440</v>
      </c>
    </row>
    <row r="15799" spans="1:5" x14ac:dyDescent="0.3">
      <c r="A15799" t="s">
        <v>56441</v>
      </c>
      <c r="B15799" t="s">
        <v>56420</v>
      </c>
      <c r="C15799" t="s">
        <v>56421</v>
      </c>
      <c r="E15799" t="s">
        <v>56442</v>
      </c>
    </row>
    <row r="15800" spans="1:5" x14ac:dyDescent="0.3">
      <c r="A15800" t="s">
        <v>56443</v>
      </c>
      <c r="B15800" t="s">
        <v>56420</v>
      </c>
      <c r="C15800" t="s">
        <v>56421</v>
      </c>
      <c r="E15800" t="s">
        <v>56444</v>
      </c>
    </row>
    <row r="15801" spans="1:5" x14ac:dyDescent="0.3">
      <c r="A15801" t="s">
        <v>56445</v>
      </c>
      <c r="B15801" t="s">
        <v>56420</v>
      </c>
      <c r="C15801" t="s">
        <v>56421</v>
      </c>
      <c r="E15801" t="s">
        <v>56446</v>
      </c>
    </row>
    <row r="15802" spans="1:5" x14ac:dyDescent="0.3">
      <c r="A15802" t="s">
        <v>56447</v>
      </c>
      <c r="B15802" t="s">
        <v>56420</v>
      </c>
      <c r="C15802" t="s">
        <v>56421</v>
      </c>
      <c r="E15802" t="s">
        <v>56448</v>
      </c>
    </row>
    <row r="15803" spans="1:5" x14ac:dyDescent="0.3">
      <c r="A15803" t="s">
        <v>56449</v>
      </c>
      <c r="B15803" t="s">
        <v>56420</v>
      </c>
      <c r="C15803" t="s">
        <v>56421</v>
      </c>
      <c r="E15803" t="s">
        <v>56450</v>
      </c>
    </row>
    <row r="15804" spans="1:5" x14ac:dyDescent="0.3">
      <c r="A15804" t="s">
        <v>56451</v>
      </c>
      <c r="B15804" t="s">
        <v>56420</v>
      </c>
      <c r="C15804" t="s">
        <v>56421</v>
      </c>
      <c r="E15804" t="s">
        <v>56452</v>
      </c>
    </row>
    <row r="15805" spans="1:5" x14ac:dyDescent="0.3">
      <c r="A15805" t="s">
        <v>56453</v>
      </c>
      <c r="B15805" t="s">
        <v>56420</v>
      </c>
      <c r="C15805" t="s">
        <v>56421</v>
      </c>
      <c r="E15805" t="s">
        <v>56454</v>
      </c>
    </row>
    <row r="15806" spans="1:5" x14ac:dyDescent="0.3">
      <c r="A15806" t="s">
        <v>56455</v>
      </c>
      <c r="B15806" t="s">
        <v>56420</v>
      </c>
      <c r="C15806" t="s">
        <v>56421</v>
      </c>
      <c r="E15806" t="s">
        <v>56456</v>
      </c>
    </row>
    <row r="15807" spans="1:5" x14ac:dyDescent="0.3">
      <c r="A15807" t="s">
        <v>56457</v>
      </c>
      <c r="B15807" t="s">
        <v>56420</v>
      </c>
      <c r="C15807" t="s">
        <v>56421</v>
      </c>
      <c r="E15807" t="s">
        <v>56458</v>
      </c>
    </row>
    <row r="15808" spans="1:5" x14ac:dyDescent="0.3">
      <c r="A15808" t="s">
        <v>56459</v>
      </c>
      <c r="B15808" t="s">
        <v>56420</v>
      </c>
      <c r="C15808" t="s">
        <v>56421</v>
      </c>
      <c r="E15808" t="s">
        <v>56460</v>
      </c>
    </row>
    <row r="15809" spans="1:5" x14ac:dyDescent="0.3">
      <c r="A15809" t="s">
        <v>56461</v>
      </c>
      <c r="B15809" t="s">
        <v>56462</v>
      </c>
      <c r="C15809" t="s">
        <v>12069</v>
      </c>
      <c r="E15809" t="s">
        <v>56463</v>
      </c>
    </row>
    <row r="15810" spans="1:5" x14ac:dyDescent="0.3">
      <c r="A15810" t="s">
        <v>56464</v>
      </c>
      <c r="B15810" t="s">
        <v>56465</v>
      </c>
      <c r="C15810" t="s">
        <v>56466</v>
      </c>
      <c r="E15810" t="s">
        <v>56467</v>
      </c>
    </row>
    <row r="15811" spans="1:5" x14ac:dyDescent="0.3">
      <c r="A15811" t="s">
        <v>56468</v>
      </c>
      <c r="B15811" t="s">
        <v>56469</v>
      </c>
      <c r="C15811" t="s">
        <v>56470</v>
      </c>
      <c r="E15811" t="s">
        <v>56471</v>
      </c>
    </row>
    <row r="15812" spans="1:5" x14ac:dyDescent="0.3">
      <c r="A15812" t="s">
        <v>56472</v>
      </c>
      <c r="B15812" t="s">
        <v>56473</v>
      </c>
      <c r="C15812" t="s">
        <v>56474</v>
      </c>
      <c r="E15812" t="s">
        <v>56475</v>
      </c>
    </row>
    <row r="15813" spans="1:5" x14ac:dyDescent="0.3">
      <c r="A15813" t="s">
        <v>56476</v>
      </c>
      <c r="B15813" t="s">
        <v>56477</v>
      </c>
      <c r="C15813" t="s">
        <v>56478</v>
      </c>
      <c r="E15813" t="s">
        <v>56479</v>
      </c>
    </row>
    <row r="15814" spans="1:5" x14ac:dyDescent="0.3">
      <c r="A15814" t="s">
        <v>56480</v>
      </c>
      <c r="B15814" t="s">
        <v>56481</v>
      </c>
      <c r="C15814" t="s">
        <v>56482</v>
      </c>
      <c r="E15814" t="s">
        <v>56483</v>
      </c>
    </row>
    <row r="15815" spans="1:5" x14ac:dyDescent="0.3">
      <c r="A15815" t="s">
        <v>56484</v>
      </c>
      <c r="B15815" t="s">
        <v>56485</v>
      </c>
      <c r="C15815" t="s">
        <v>56486</v>
      </c>
      <c r="E15815" t="s">
        <v>56487</v>
      </c>
    </row>
    <row r="15816" spans="1:5" x14ac:dyDescent="0.3">
      <c r="A15816" t="s">
        <v>56488</v>
      </c>
      <c r="B15816" t="s">
        <v>56485</v>
      </c>
      <c r="C15816" t="s">
        <v>56486</v>
      </c>
      <c r="E15816" t="s">
        <v>56489</v>
      </c>
    </row>
    <row r="15817" spans="1:5" x14ac:dyDescent="0.3">
      <c r="A15817" t="s">
        <v>56490</v>
      </c>
      <c r="B15817" t="s">
        <v>56491</v>
      </c>
      <c r="C15817" t="s">
        <v>56492</v>
      </c>
      <c r="E15817" t="s">
        <v>56493</v>
      </c>
    </row>
    <row r="15818" spans="1:5" x14ac:dyDescent="0.3">
      <c r="A15818" t="s">
        <v>56494</v>
      </c>
      <c r="B15818" t="s">
        <v>56495</v>
      </c>
      <c r="C15818" t="s">
        <v>56496</v>
      </c>
      <c r="E15818" t="s">
        <v>56497</v>
      </c>
    </row>
    <row r="15819" spans="1:5" x14ac:dyDescent="0.3">
      <c r="A15819" t="s">
        <v>56498</v>
      </c>
      <c r="B15819" t="s">
        <v>56499</v>
      </c>
      <c r="C15819" t="s">
        <v>40495</v>
      </c>
      <c r="E15819" t="s">
        <v>56500</v>
      </c>
    </row>
    <row r="15820" spans="1:5" x14ac:dyDescent="0.3">
      <c r="A15820" t="s">
        <v>56501</v>
      </c>
      <c r="B15820" t="s">
        <v>56502</v>
      </c>
      <c r="C15820" t="s">
        <v>54549</v>
      </c>
      <c r="E15820" t="s">
        <v>56503</v>
      </c>
    </row>
    <row r="15821" spans="1:5" x14ac:dyDescent="0.3">
      <c r="A15821" t="s">
        <v>56504</v>
      </c>
      <c r="B15821" t="s">
        <v>56505</v>
      </c>
      <c r="C15821" t="s">
        <v>6041</v>
      </c>
      <c r="E15821" t="s">
        <v>56506</v>
      </c>
    </row>
    <row r="15822" spans="1:5" x14ac:dyDescent="0.3">
      <c r="A15822" t="s">
        <v>56507</v>
      </c>
      <c r="B15822" t="s">
        <v>56508</v>
      </c>
      <c r="C15822" t="s">
        <v>12651</v>
      </c>
      <c r="E15822" t="s">
        <v>56509</v>
      </c>
    </row>
    <row r="15823" spans="1:5" x14ac:dyDescent="0.3">
      <c r="A15823" t="s">
        <v>56510</v>
      </c>
      <c r="B15823" t="s">
        <v>56511</v>
      </c>
      <c r="C15823" t="s">
        <v>12651</v>
      </c>
      <c r="E15823" t="s">
        <v>56512</v>
      </c>
    </row>
    <row r="15824" spans="1:5" x14ac:dyDescent="0.3">
      <c r="A15824" t="s">
        <v>56513</v>
      </c>
      <c r="B15824" t="s">
        <v>56514</v>
      </c>
      <c r="C15824" t="s">
        <v>56515</v>
      </c>
      <c r="E15824" t="s">
        <v>56516</v>
      </c>
    </row>
    <row r="15825" spans="1:5" x14ac:dyDescent="0.3">
      <c r="A15825" t="s">
        <v>56517</v>
      </c>
      <c r="B15825" t="s">
        <v>56518</v>
      </c>
      <c r="C15825" t="s">
        <v>46164</v>
      </c>
      <c r="E15825" t="s">
        <v>56519</v>
      </c>
    </row>
    <row r="15826" spans="1:5" x14ac:dyDescent="0.3">
      <c r="A15826" t="s">
        <v>56520</v>
      </c>
      <c r="B15826" t="s">
        <v>56521</v>
      </c>
      <c r="C15826" t="s">
        <v>56522</v>
      </c>
      <c r="E15826" t="s">
        <v>56523</v>
      </c>
    </row>
    <row r="15827" spans="1:5" x14ac:dyDescent="0.3">
      <c r="A15827" t="s">
        <v>56524</v>
      </c>
      <c r="B15827" t="s">
        <v>56525</v>
      </c>
      <c r="C15827" t="s">
        <v>56526</v>
      </c>
      <c r="E15827" t="s">
        <v>56527</v>
      </c>
    </row>
    <row r="15828" spans="1:5" x14ac:dyDescent="0.3">
      <c r="A15828" t="s">
        <v>56528</v>
      </c>
      <c r="B15828" t="s">
        <v>56529</v>
      </c>
      <c r="C15828" t="s">
        <v>9604</v>
      </c>
      <c r="E15828" t="s">
        <v>56530</v>
      </c>
    </row>
    <row r="15829" spans="1:5" x14ac:dyDescent="0.3">
      <c r="A15829" t="s">
        <v>56531</v>
      </c>
      <c r="B15829" t="s">
        <v>56532</v>
      </c>
      <c r="C15829" t="s">
        <v>56308</v>
      </c>
      <c r="E15829" t="s">
        <v>56308</v>
      </c>
    </row>
    <row r="15830" spans="1:5" x14ac:dyDescent="0.3">
      <c r="A15830" t="s">
        <v>56533</v>
      </c>
      <c r="B15830" t="s">
        <v>56534</v>
      </c>
      <c r="C15830" t="s">
        <v>56535</v>
      </c>
      <c r="E15830" t="s">
        <v>56536</v>
      </c>
    </row>
    <row r="15831" spans="1:5" x14ac:dyDescent="0.3">
      <c r="A15831" t="s">
        <v>56537</v>
      </c>
      <c r="B15831" t="s">
        <v>56538</v>
      </c>
      <c r="C15831" t="s">
        <v>56496</v>
      </c>
      <c r="E15831" t="s">
        <v>56539</v>
      </c>
    </row>
    <row r="15832" spans="1:5" x14ac:dyDescent="0.3">
      <c r="A15832" t="s">
        <v>56540</v>
      </c>
      <c r="B15832" t="s">
        <v>56541</v>
      </c>
      <c r="C15832" t="s">
        <v>56542</v>
      </c>
      <c r="E15832" t="s">
        <v>56543</v>
      </c>
    </row>
    <row r="15833" spans="1:5" x14ac:dyDescent="0.3">
      <c r="A15833" t="s">
        <v>56544</v>
      </c>
      <c r="B15833" t="s">
        <v>56541</v>
      </c>
      <c r="C15833" t="s">
        <v>54481</v>
      </c>
      <c r="E15833" t="s">
        <v>56545</v>
      </c>
    </row>
    <row r="15834" spans="1:5" x14ac:dyDescent="0.3">
      <c r="A15834" t="s">
        <v>56546</v>
      </c>
      <c r="B15834" t="s">
        <v>56541</v>
      </c>
      <c r="C15834" t="s">
        <v>56542</v>
      </c>
      <c r="E15834" t="s">
        <v>56547</v>
      </c>
    </row>
    <row r="15835" spans="1:5" x14ac:dyDescent="0.3">
      <c r="A15835" t="s">
        <v>56548</v>
      </c>
      <c r="B15835" t="s">
        <v>56549</v>
      </c>
      <c r="C15835" t="s">
        <v>56550</v>
      </c>
      <c r="E15835" t="s">
        <v>56551</v>
      </c>
    </row>
    <row r="15836" spans="1:5" x14ac:dyDescent="0.3">
      <c r="A15836" t="s">
        <v>56552</v>
      </c>
      <c r="B15836" t="s">
        <v>56553</v>
      </c>
      <c r="C15836" t="s">
        <v>23271</v>
      </c>
      <c r="E15836" t="s">
        <v>23271</v>
      </c>
    </row>
    <row r="15837" spans="1:5" x14ac:dyDescent="0.3">
      <c r="A15837" t="s">
        <v>56554</v>
      </c>
      <c r="B15837" t="s">
        <v>56555</v>
      </c>
      <c r="C15837" t="s">
        <v>56556</v>
      </c>
      <c r="E15837" t="s">
        <v>56557</v>
      </c>
    </row>
    <row r="15838" spans="1:5" x14ac:dyDescent="0.3">
      <c r="A15838" t="s">
        <v>56558</v>
      </c>
      <c r="B15838" t="s">
        <v>56559</v>
      </c>
      <c r="C15838" t="s">
        <v>56560</v>
      </c>
      <c r="E15838" t="s">
        <v>56561</v>
      </c>
    </row>
    <row r="15839" spans="1:5" x14ac:dyDescent="0.3">
      <c r="A15839" t="s">
        <v>56562</v>
      </c>
      <c r="B15839" t="s">
        <v>56563</v>
      </c>
      <c r="C15839" t="s">
        <v>13184</v>
      </c>
      <c r="E15839" t="s">
        <v>56564</v>
      </c>
    </row>
    <row r="15840" spans="1:5" x14ac:dyDescent="0.3">
      <c r="A15840" t="s">
        <v>56565</v>
      </c>
      <c r="B15840" t="s">
        <v>56566</v>
      </c>
      <c r="C15840" t="s">
        <v>2191</v>
      </c>
      <c r="E15840" t="s">
        <v>56567</v>
      </c>
    </row>
    <row r="15841" spans="1:5" x14ac:dyDescent="0.3">
      <c r="A15841" t="s">
        <v>56568</v>
      </c>
      <c r="B15841" t="s">
        <v>56569</v>
      </c>
      <c r="C15841" t="s">
        <v>56570</v>
      </c>
      <c r="E15841" t="s">
        <v>56570</v>
      </c>
    </row>
    <row r="15842" spans="1:5" x14ac:dyDescent="0.3">
      <c r="A15842" t="s">
        <v>56571</v>
      </c>
      <c r="B15842" t="s">
        <v>56572</v>
      </c>
      <c r="C15842" t="s">
        <v>4248</v>
      </c>
      <c r="E15842" t="s">
        <v>56573</v>
      </c>
    </row>
    <row r="15843" spans="1:5" x14ac:dyDescent="0.3">
      <c r="A15843" t="s">
        <v>56574</v>
      </c>
      <c r="B15843" t="s">
        <v>56575</v>
      </c>
      <c r="C15843" t="s">
        <v>2062</v>
      </c>
      <c r="E15843" t="s">
        <v>56576</v>
      </c>
    </row>
    <row r="15844" spans="1:5" x14ac:dyDescent="0.3">
      <c r="A15844" t="s">
        <v>56577</v>
      </c>
      <c r="B15844" t="s">
        <v>56578</v>
      </c>
      <c r="C15844" t="s">
        <v>56579</v>
      </c>
      <c r="E15844" t="s">
        <v>56580</v>
      </c>
    </row>
    <row r="15845" spans="1:5" x14ac:dyDescent="0.3">
      <c r="A15845" t="s">
        <v>56581</v>
      </c>
      <c r="B15845" t="s">
        <v>56582</v>
      </c>
      <c r="C15845" t="s">
        <v>56583</v>
      </c>
      <c r="E15845" t="s">
        <v>56584</v>
      </c>
    </row>
    <row r="15846" spans="1:5" x14ac:dyDescent="0.3">
      <c r="A15846" t="s">
        <v>56585</v>
      </c>
      <c r="B15846" t="s">
        <v>56586</v>
      </c>
      <c r="C15846" t="s">
        <v>13580</v>
      </c>
      <c r="E15846" t="s">
        <v>56587</v>
      </c>
    </row>
    <row r="15847" spans="1:5" x14ac:dyDescent="0.3">
      <c r="A15847" t="s">
        <v>56588</v>
      </c>
      <c r="B15847" t="s">
        <v>56589</v>
      </c>
      <c r="C15847" t="s">
        <v>21642</v>
      </c>
      <c r="E15847" t="s">
        <v>56590</v>
      </c>
    </row>
    <row r="15848" spans="1:5" x14ac:dyDescent="0.3">
      <c r="A15848" t="s">
        <v>56591</v>
      </c>
      <c r="B15848" t="s">
        <v>56592</v>
      </c>
      <c r="C15848" t="s">
        <v>56593</v>
      </c>
      <c r="E15848" t="s">
        <v>56594</v>
      </c>
    </row>
    <row r="15849" spans="1:5" x14ac:dyDescent="0.3">
      <c r="A15849" t="s">
        <v>56595</v>
      </c>
      <c r="B15849" t="s">
        <v>56596</v>
      </c>
      <c r="C15849" t="s">
        <v>21642</v>
      </c>
      <c r="E15849" t="s">
        <v>56597</v>
      </c>
    </row>
    <row r="15850" spans="1:5" x14ac:dyDescent="0.3">
      <c r="A15850" t="s">
        <v>56598</v>
      </c>
      <c r="B15850" t="s">
        <v>56599</v>
      </c>
      <c r="C15850" t="s">
        <v>17198</v>
      </c>
      <c r="E15850" t="s">
        <v>56600</v>
      </c>
    </row>
    <row r="15851" spans="1:5" x14ac:dyDescent="0.3">
      <c r="A15851" t="s">
        <v>56601</v>
      </c>
      <c r="B15851" t="s">
        <v>56602</v>
      </c>
      <c r="C15851" t="s">
        <v>56603</v>
      </c>
      <c r="E15851" t="s">
        <v>56604</v>
      </c>
    </row>
    <row r="15852" spans="1:5" x14ac:dyDescent="0.3">
      <c r="A15852" t="s">
        <v>56605</v>
      </c>
      <c r="B15852" t="s">
        <v>56606</v>
      </c>
      <c r="C15852" t="s">
        <v>56607</v>
      </c>
      <c r="E15852" t="s">
        <v>56608</v>
      </c>
    </row>
    <row r="15853" spans="1:5" x14ac:dyDescent="0.3">
      <c r="A15853" t="s">
        <v>56609</v>
      </c>
      <c r="B15853" t="s">
        <v>56610</v>
      </c>
      <c r="C15853" t="s">
        <v>56611</v>
      </c>
      <c r="E15853" t="s">
        <v>56612</v>
      </c>
    </row>
    <row r="15854" spans="1:5" x14ac:dyDescent="0.3">
      <c r="A15854" t="s">
        <v>56613</v>
      </c>
      <c r="B15854" t="s">
        <v>56610</v>
      </c>
      <c r="C15854" t="s">
        <v>54196</v>
      </c>
      <c r="E15854" t="s">
        <v>54247</v>
      </c>
    </row>
    <row r="15855" spans="1:5" x14ac:dyDescent="0.3">
      <c r="A15855" t="s">
        <v>56614</v>
      </c>
      <c r="B15855" t="s">
        <v>56615</v>
      </c>
      <c r="C15855" t="s">
        <v>36328</v>
      </c>
      <c r="E15855" t="s">
        <v>36328</v>
      </c>
    </row>
    <row r="15856" spans="1:5" x14ac:dyDescent="0.3">
      <c r="A15856" t="s">
        <v>56616</v>
      </c>
      <c r="B15856" t="s">
        <v>56617</v>
      </c>
      <c r="C15856" t="s">
        <v>44474</v>
      </c>
      <c r="E15856" t="s">
        <v>56618</v>
      </c>
    </row>
    <row r="15857" spans="1:5" x14ac:dyDescent="0.3">
      <c r="A15857" t="s">
        <v>56619</v>
      </c>
      <c r="B15857" t="s">
        <v>56617</v>
      </c>
      <c r="C15857" t="s">
        <v>1413</v>
      </c>
      <c r="E15857" t="s">
        <v>56620</v>
      </c>
    </row>
    <row r="15858" spans="1:5" x14ac:dyDescent="0.3">
      <c r="A15858" t="s">
        <v>56621</v>
      </c>
      <c r="B15858" t="s">
        <v>56622</v>
      </c>
      <c r="C15858" t="s">
        <v>1413</v>
      </c>
      <c r="E15858" t="s">
        <v>56623</v>
      </c>
    </row>
    <row r="15859" spans="1:5" x14ac:dyDescent="0.3">
      <c r="A15859" t="s">
        <v>56624</v>
      </c>
      <c r="B15859" t="s">
        <v>56622</v>
      </c>
      <c r="C15859" t="s">
        <v>17198</v>
      </c>
      <c r="E15859" t="s">
        <v>56625</v>
      </c>
    </row>
    <row r="15860" spans="1:5" x14ac:dyDescent="0.3">
      <c r="A15860" t="s">
        <v>56626</v>
      </c>
      <c r="B15860" t="s">
        <v>56627</v>
      </c>
      <c r="C15860" t="s">
        <v>1413</v>
      </c>
      <c r="E15860" t="s">
        <v>56628</v>
      </c>
    </row>
    <row r="15861" spans="1:5" x14ac:dyDescent="0.3">
      <c r="A15861" t="s">
        <v>56629</v>
      </c>
      <c r="B15861" t="s">
        <v>56627</v>
      </c>
      <c r="C15861" t="s">
        <v>41213</v>
      </c>
      <c r="E15861" t="s">
        <v>56625</v>
      </c>
    </row>
    <row r="15862" spans="1:5" x14ac:dyDescent="0.3">
      <c r="A15862" t="s">
        <v>56630</v>
      </c>
      <c r="B15862" t="s">
        <v>56631</v>
      </c>
      <c r="C15862" t="s">
        <v>8446</v>
      </c>
      <c r="E15862" t="s">
        <v>56632</v>
      </c>
    </row>
    <row r="15863" spans="1:5" x14ac:dyDescent="0.3">
      <c r="A15863" t="s">
        <v>56633</v>
      </c>
      <c r="B15863" t="s">
        <v>56634</v>
      </c>
      <c r="C15863" t="s">
        <v>4281</v>
      </c>
      <c r="E15863" t="s">
        <v>56635</v>
      </c>
    </row>
    <row r="15864" spans="1:5" x14ac:dyDescent="0.3">
      <c r="A15864" t="s">
        <v>56636</v>
      </c>
      <c r="B15864" t="s">
        <v>56637</v>
      </c>
      <c r="C15864" t="s">
        <v>54541</v>
      </c>
      <c r="E15864" t="s">
        <v>56638</v>
      </c>
    </row>
    <row r="15865" spans="1:5" x14ac:dyDescent="0.3">
      <c r="A15865" t="s">
        <v>56639</v>
      </c>
      <c r="B15865" t="s">
        <v>56640</v>
      </c>
      <c r="C15865" t="s">
        <v>21642</v>
      </c>
      <c r="E15865" t="s">
        <v>56641</v>
      </c>
    </row>
    <row r="15866" spans="1:5" x14ac:dyDescent="0.3">
      <c r="A15866" t="s">
        <v>56642</v>
      </c>
      <c r="B15866" t="s">
        <v>56643</v>
      </c>
      <c r="C15866" t="s">
        <v>54541</v>
      </c>
      <c r="E15866" t="s">
        <v>56644</v>
      </c>
    </row>
    <row r="15867" spans="1:5" x14ac:dyDescent="0.3">
      <c r="A15867" t="s">
        <v>56645</v>
      </c>
      <c r="B15867" t="s">
        <v>56646</v>
      </c>
      <c r="C15867" t="s">
        <v>56647</v>
      </c>
      <c r="E15867" t="s">
        <v>56648</v>
      </c>
    </row>
    <row r="15868" spans="1:5" x14ac:dyDescent="0.3">
      <c r="A15868" t="s">
        <v>56649</v>
      </c>
      <c r="B15868" t="s">
        <v>56646</v>
      </c>
      <c r="C15868" t="s">
        <v>603</v>
      </c>
      <c r="E15868" t="s">
        <v>56650</v>
      </c>
    </row>
    <row r="15869" spans="1:5" x14ac:dyDescent="0.3">
      <c r="A15869" t="s">
        <v>56651</v>
      </c>
      <c r="B15869" t="s">
        <v>56652</v>
      </c>
      <c r="C15869" t="s">
        <v>41213</v>
      </c>
      <c r="E15869" t="s">
        <v>56653</v>
      </c>
    </row>
    <row r="15870" spans="1:5" x14ac:dyDescent="0.3">
      <c r="A15870" t="s">
        <v>56654</v>
      </c>
      <c r="B15870" t="s">
        <v>56655</v>
      </c>
      <c r="C15870" t="s">
        <v>54196</v>
      </c>
      <c r="E15870" t="s">
        <v>54247</v>
      </c>
    </row>
    <row r="15871" spans="1:5" x14ac:dyDescent="0.3">
      <c r="A15871" t="s">
        <v>56656</v>
      </c>
      <c r="B15871" t="s">
        <v>56657</v>
      </c>
      <c r="C15871" t="s">
        <v>15268</v>
      </c>
      <c r="E15871" t="s">
        <v>56658</v>
      </c>
    </row>
    <row r="15872" spans="1:5" x14ac:dyDescent="0.3">
      <c r="A15872" t="s">
        <v>56659</v>
      </c>
      <c r="B15872" t="s">
        <v>56660</v>
      </c>
      <c r="C15872" t="s">
        <v>56661</v>
      </c>
      <c r="E15872" t="s">
        <v>56662</v>
      </c>
    </row>
    <row r="15873" spans="1:5" x14ac:dyDescent="0.3">
      <c r="A15873" t="s">
        <v>56663</v>
      </c>
      <c r="B15873" t="s">
        <v>56664</v>
      </c>
      <c r="C15873" t="s">
        <v>56665</v>
      </c>
      <c r="E15873" t="s">
        <v>56665</v>
      </c>
    </row>
    <row r="15874" spans="1:5" x14ac:dyDescent="0.3">
      <c r="A15874" t="s">
        <v>56666</v>
      </c>
      <c r="B15874" t="s">
        <v>56667</v>
      </c>
      <c r="C15874" t="s">
        <v>24895</v>
      </c>
      <c r="E15874" t="s">
        <v>56668</v>
      </c>
    </row>
    <row r="15875" spans="1:5" x14ac:dyDescent="0.3">
      <c r="A15875" t="s">
        <v>56669</v>
      </c>
      <c r="B15875" t="s">
        <v>56670</v>
      </c>
      <c r="C15875" t="s">
        <v>13848</v>
      </c>
      <c r="E15875" t="s">
        <v>56671</v>
      </c>
    </row>
    <row r="15876" spans="1:5" x14ac:dyDescent="0.3">
      <c r="A15876" t="s">
        <v>56672</v>
      </c>
      <c r="B15876" t="s">
        <v>56673</v>
      </c>
      <c r="C15876" t="s">
        <v>48999</v>
      </c>
      <c r="E15876" t="s">
        <v>56674</v>
      </c>
    </row>
    <row r="15877" spans="1:5" x14ac:dyDescent="0.3">
      <c r="A15877" t="s">
        <v>56675</v>
      </c>
      <c r="B15877" t="s">
        <v>56676</v>
      </c>
      <c r="C15877" t="s">
        <v>13267</v>
      </c>
      <c r="E15877" t="s">
        <v>51209</v>
      </c>
    </row>
    <row r="15878" spans="1:5" x14ac:dyDescent="0.3">
      <c r="A15878" t="s">
        <v>56677</v>
      </c>
      <c r="B15878" t="s">
        <v>56678</v>
      </c>
      <c r="C15878" t="s">
        <v>40534</v>
      </c>
      <c r="E15878" t="s">
        <v>40534</v>
      </c>
    </row>
    <row r="15879" spans="1:5" x14ac:dyDescent="0.3">
      <c r="A15879" t="s">
        <v>56679</v>
      </c>
      <c r="B15879" t="s">
        <v>56680</v>
      </c>
      <c r="C15879" t="s">
        <v>4889</v>
      </c>
      <c r="E15879" t="s">
        <v>56681</v>
      </c>
    </row>
    <row r="15880" spans="1:5" x14ac:dyDescent="0.3">
      <c r="A15880" t="s">
        <v>56682</v>
      </c>
      <c r="B15880" t="s">
        <v>56683</v>
      </c>
      <c r="C15880" t="s">
        <v>4889</v>
      </c>
      <c r="E15880" t="s">
        <v>56684</v>
      </c>
    </row>
    <row r="15881" spans="1:5" x14ac:dyDescent="0.3">
      <c r="A15881" t="s">
        <v>56685</v>
      </c>
      <c r="B15881" t="s">
        <v>56683</v>
      </c>
      <c r="C15881" t="s">
        <v>56686</v>
      </c>
      <c r="E15881" t="s">
        <v>56687</v>
      </c>
    </row>
    <row r="15882" spans="1:5" x14ac:dyDescent="0.3">
      <c r="A15882" t="s">
        <v>56688</v>
      </c>
      <c r="B15882" t="s">
        <v>56689</v>
      </c>
      <c r="C15882" t="s">
        <v>56690</v>
      </c>
      <c r="E15882" t="s">
        <v>56691</v>
      </c>
    </row>
    <row r="15883" spans="1:5" x14ac:dyDescent="0.3">
      <c r="A15883" t="s">
        <v>56692</v>
      </c>
      <c r="B15883" t="s">
        <v>56689</v>
      </c>
      <c r="C15883" t="s">
        <v>56693</v>
      </c>
      <c r="E15883" t="s">
        <v>56694</v>
      </c>
    </row>
    <row r="15884" spans="1:5" x14ac:dyDescent="0.3">
      <c r="A15884" t="s">
        <v>56695</v>
      </c>
      <c r="B15884" t="s">
        <v>56689</v>
      </c>
      <c r="C15884" t="s">
        <v>56693</v>
      </c>
      <c r="E15884" t="s">
        <v>56696</v>
      </c>
    </row>
    <row r="15885" spans="1:5" x14ac:dyDescent="0.3">
      <c r="A15885" t="s">
        <v>56697</v>
      </c>
      <c r="B15885" t="s">
        <v>56689</v>
      </c>
      <c r="C15885" t="s">
        <v>56693</v>
      </c>
      <c r="E15885" t="s">
        <v>56698</v>
      </c>
    </row>
    <row r="15886" spans="1:5" x14ac:dyDescent="0.3">
      <c r="A15886" t="s">
        <v>56699</v>
      </c>
      <c r="B15886" t="s">
        <v>56689</v>
      </c>
      <c r="C15886" t="s">
        <v>56700</v>
      </c>
      <c r="E15886" t="s">
        <v>56701</v>
      </c>
    </row>
    <row r="15887" spans="1:5" x14ac:dyDescent="0.3">
      <c r="A15887" t="s">
        <v>56702</v>
      </c>
      <c r="B15887" t="s">
        <v>56689</v>
      </c>
      <c r="C15887" t="s">
        <v>56703</v>
      </c>
      <c r="E15887" t="s">
        <v>56704</v>
      </c>
    </row>
    <row r="15888" spans="1:5" x14ac:dyDescent="0.3">
      <c r="A15888" t="s">
        <v>56705</v>
      </c>
      <c r="B15888" t="s">
        <v>56706</v>
      </c>
      <c r="C15888" t="s">
        <v>56703</v>
      </c>
      <c r="E15888" t="s">
        <v>56707</v>
      </c>
    </row>
    <row r="15889" spans="1:5" x14ac:dyDescent="0.3">
      <c r="A15889" t="s">
        <v>56708</v>
      </c>
      <c r="B15889" t="s">
        <v>56706</v>
      </c>
      <c r="C15889" t="s">
        <v>56703</v>
      </c>
      <c r="E15889" t="s">
        <v>56709</v>
      </c>
    </row>
    <row r="15890" spans="1:5" x14ac:dyDescent="0.3">
      <c r="A15890" t="s">
        <v>56710</v>
      </c>
      <c r="B15890" t="s">
        <v>56706</v>
      </c>
      <c r="C15890" t="s">
        <v>56703</v>
      </c>
      <c r="E15890" t="s">
        <v>56711</v>
      </c>
    </row>
    <row r="15891" spans="1:5" x14ac:dyDescent="0.3">
      <c r="A15891" t="s">
        <v>56712</v>
      </c>
      <c r="B15891" t="s">
        <v>56713</v>
      </c>
      <c r="C15891" t="s">
        <v>11005</v>
      </c>
      <c r="E15891" t="s">
        <v>55067</v>
      </c>
    </row>
    <row r="15892" spans="1:5" x14ac:dyDescent="0.3">
      <c r="A15892" t="s">
        <v>56714</v>
      </c>
      <c r="B15892" t="s">
        <v>56715</v>
      </c>
      <c r="C15892" t="s">
        <v>56716</v>
      </c>
      <c r="E15892" t="s">
        <v>56717</v>
      </c>
    </row>
    <row r="15893" spans="1:5" x14ac:dyDescent="0.3">
      <c r="A15893" t="s">
        <v>56718</v>
      </c>
      <c r="B15893" t="s">
        <v>56719</v>
      </c>
      <c r="C15893" t="s">
        <v>38462</v>
      </c>
      <c r="E15893" t="s">
        <v>56720</v>
      </c>
    </row>
    <row r="15894" spans="1:5" x14ac:dyDescent="0.3">
      <c r="A15894" t="s">
        <v>56721</v>
      </c>
      <c r="B15894" t="s">
        <v>56722</v>
      </c>
      <c r="C15894" t="s">
        <v>598</v>
      </c>
      <c r="E15894" t="s">
        <v>56723</v>
      </c>
    </row>
    <row r="15895" spans="1:5" x14ac:dyDescent="0.3">
      <c r="A15895" t="s">
        <v>56724</v>
      </c>
      <c r="B15895" t="s">
        <v>56725</v>
      </c>
      <c r="C15895" t="s">
        <v>603</v>
      </c>
      <c r="E15895" t="s">
        <v>56726</v>
      </c>
    </row>
    <row r="15896" spans="1:5" x14ac:dyDescent="0.3">
      <c r="A15896" t="s">
        <v>56727</v>
      </c>
      <c r="B15896" t="s">
        <v>56725</v>
      </c>
      <c r="C15896" t="s">
        <v>603</v>
      </c>
      <c r="E15896" t="s">
        <v>56728</v>
      </c>
    </row>
    <row r="15897" spans="1:5" x14ac:dyDescent="0.3">
      <c r="A15897" t="s">
        <v>56729</v>
      </c>
      <c r="B15897" t="s">
        <v>56725</v>
      </c>
      <c r="C15897" t="s">
        <v>56730</v>
      </c>
      <c r="E15897" t="s">
        <v>56731</v>
      </c>
    </row>
    <row r="15898" spans="1:5" x14ac:dyDescent="0.3">
      <c r="A15898" t="s">
        <v>56732</v>
      </c>
      <c r="B15898" t="s">
        <v>56725</v>
      </c>
      <c r="C15898" t="s">
        <v>56733</v>
      </c>
      <c r="E15898" t="s">
        <v>56734</v>
      </c>
    </row>
    <row r="15899" spans="1:5" x14ac:dyDescent="0.3">
      <c r="A15899" t="s">
        <v>56735</v>
      </c>
      <c r="B15899" t="s">
        <v>56736</v>
      </c>
      <c r="C15899" t="s">
        <v>56737</v>
      </c>
      <c r="E15899" t="s">
        <v>56737</v>
      </c>
    </row>
    <row r="15900" spans="1:5" x14ac:dyDescent="0.3">
      <c r="A15900" t="s">
        <v>56738</v>
      </c>
      <c r="B15900" t="s">
        <v>56739</v>
      </c>
      <c r="C15900" t="s">
        <v>6248</v>
      </c>
      <c r="E15900" t="s">
        <v>56740</v>
      </c>
    </row>
    <row r="15901" spans="1:5" x14ac:dyDescent="0.3">
      <c r="A15901" t="s">
        <v>56741</v>
      </c>
      <c r="B15901" t="s">
        <v>56742</v>
      </c>
      <c r="C15901" t="s">
        <v>45296</v>
      </c>
      <c r="E15901" t="s">
        <v>56743</v>
      </c>
    </row>
    <row r="15902" spans="1:5" x14ac:dyDescent="0.3">
      <c r="A15902" t="s">
        <v>56744</v>
      </c>
      <c r="B15902" t="s">
        <v>56745</v>
      </c>
      <c r="C15902" t="s">
        <v>45296</v>
      </c>
      <c r="E15902" t="s">
        <v>56746</v>
      </c>
    </row>
    <row r="15903" spans="1:5" x14ac:dyDescent="0.3">
      <c r="A15903" t="s">
        <v>56747</v>
      </c>
      <c r="B15903" t="s">
        <v>56748</v>
      </c>
      <c r="C15903" t="s">
        <v>16742</v>
      </c>
      <c r="E15903" t="s">
        <v>56749</v>
      </c>
    </row>
    <row r="15904" spans="1:5" x14ac:dyDescent="0.3">
      <c r="A15904" t="s">
        <v>56750</v>
      </c>
      <c r="B15904" t="s">
        <v>56751</v>
      </c>
      <c r="C15904" t="s">
        <v>56752</v>
      </c>
      <c r="E15904" t="s">
        <v>56753</v>
      </c>
    </row>
    <row r="15905" spans="1:5" x14ac:dyDescent="0.3">
      <c r="A15905" t="s">
        <v>56754</v>
      </c>
      <c r="B15905" t="s">
        <v>56755</v>
      </c>
      <c r="C15905" t="s">
        <v>25901</v>
      </c>
      <c r="E15905" t="s">
        <v>56756</v>
      </c>
    </row>
    <row r="15906" spans="1:5" x14ac:dyDescent="0.3">
      <c r="A15906" t="s">
        <v>56757</v>
      </c>
      <c r="B15906" t="s">
        <v>56758</v>
      </c>
      <c r="C15906" t="s">
        <v>7463</v>
      </c>
      <c r="E15906" t="s">
        <v>56759</v>
      </c>
    </row>
    <row r="15907" spans="1:5" x14ac:dyDescent="0.3">
      <c r="A15907" t="s">
        <v>56760</v>
      </c>
      <c r="B15907" t="s">
        <v>56761</v>
      </c>
      <c r="C15907" t="s">
        <v>56762</v>
      </c>
      <c r="E15907" t="s">
        <v>56763</v>
      </c>
    </row>
    <row r="15908" spans="1:5" x14ac:dyDescent="0.3">
      <c r="A15908" t="s">
        <v>56764</v>
      </c>
      <c r="B15908" t="s">
        <v>56765</v>
      </c>
      <c r="C15908" t="s">
        <v>56766</v>
      </c>
      <c r="E15908" t="s">
        <v>56767</v>
      </c>
    </row>
    <row r="15909" spans="1:5" x14ac:dyDescent="0.3">
      <c r="A15909" t="s">
        <v>56768</v>
      </c>
      <c r="B15909" t="s">
        <v>56769</v>
      </c>
      <c r="C15909" t="s">
        <v>7949</v>
      </c>
      <c r="E15909" t="s">
        <v>56770</v>
      </c>
    </row>
    <row r="15910" spans="1:5" x14ac:dyDescent="0.3">
      <c r="A15910" t="s">
        <v>56771</v>
      </c>
      <c r="B15910" t="s">
        <v>56769</v>
      </c>
      <c r="C15910" t="s">
        <v>14300</v>
      </c>
      <c r="E15910" t="s">
        <v>56772</v>
      </c>
    </row>
    <row r="15911" spans="1:5" x14ac:dyDescent="0.3">
      <c r="A15911" t="s">
        <v>56773</v>
      </c>
      <c r="B15911" t="s">
        <v>56774</v>
      </c>
      <c r="C15911" t="s">
        <v>56775</v>
      </c>
      <c r="E15911" t="s">
        <v>56776</v>
      </c>
    </row>
    <row r="15912" spans="1:5" x14ac:dyDescent="0.3">
      <c r="A15912" t="s">
        <v>56777</v>
      </c>
      <c r="B15912" t="s">
        <v>56778</v>
      </c>
      <c r="C15912" t="s">
        <v>23194</v>
      </c>
      <c r="E15912" t="s">
        <v>56779</v>
      </c>
    </row>
    <row r="15913" spans="1:5" x14ac:dyDescent="0.3">
      <c r="A15913" t="s">
        <v>56780</v>
      </c>
      <c r="B15913" t="s">
        <v>56781</v>
      </c>
      <c r="C15913" t="s">
        <v>56782</v>
      </c>
      <c r="E15913" t="s">
        <v>56783</v>
      </c>
    </row>
    <row r="15914" spans="1:5" x14ac:dyDescent="0.3">
      <c r="A15914" t="s">
        <v>56784</v>
      </c>
      <c r="B15914" t="s">
        <v>56785</v>
      </c>
      <c r="C15914" t="s">
        <v>56786</v>
      </c>
      <c r="E15914" t="s">
        <v>56787</v>
      </c>
    </row>
    <row r="15915" spans="1:5" x14ac:dyDescent="0.3">
      <c r="A15915" t="s">
        <v>56788</v>
      </c>
      <c r="B15915" t="s">
        <v>56789</v>
      </c>
      <c r="C15915" t="s">
        <v>56790</v>
      </c>
      <c r="E15915" t="s">
        <v>56790</v>
      </c>
    </row>
    <row r="15916" spans="1:5" x14ac:dyDescent="0.3">
      <c r="A15916" t="s">
        <v>56791</v>
      </c>
      <c r="B15916" t="s">
        <v>56792</v>
      </c>
      <c r="C15916" t="s">
        <v>56793</v>
      </c>
      <c r="E15916" t="s">
        <v>56794</v>
      </c>
    </row>
    <row r="15917" spans="1:5" x14ac:dyDescent="0.3">
      <c r="A15917" t="s">
        <v>56795</v>
      </c>
      <c r="B15917" t="s">
        <v>56796</v>
      </c>
      <c r="C15917" t="s">
        <v>14225</v>
      </c>
      <c r="E15917" t="s">
        <v>14225</v>
      </c>
    </row>
    <row r="15918" spans="1:5" x14ac:dyDescent="0.3">
      <c r="A15918" t="s">
        <v>56797</v>
      </c>
      <c r="B15918" t="s">
        <v>56798</v>
      </c>
      <c r="C15918" t="s">
        <v>20258</v>
      </c>
      <c r="E15918" t="s">
        <v>56799</v>
      </c>
    </row>
    <row r="15919" spans="1:5" x14ac:dyDescent="0.3">
      <c r="A15919" t="s">
        <v>56800</v>
      </c>
      <c r="B15919" t="s">
        <v>56801</v>
      </c>
      <c r="C15919" t="s">
        <v>56802</v>
      </c>
      <c r="E15919" t="s">
        <v>56803</v>
      </c>
    </row>
    <row r="15920" spans="1:5" x14ac:dyDescent="0.3">
      <c r="A15920" t="s">
        <v>56804</v>
      </c>
      <c r="B15920" t="s">
        <v>56801</v>
      </c>
      <c r="C15920" t="s">
        <v>56802</v>
      </c>
      <c r="E15920" t="s">
        <v>56805</v>
      </c>
    </row>
    <row r="15921" spans="1:5" x14ac:dyDescent="0.3">
      <c r="A15921" t="s">
        <v>56806</v>
      </c>
      <c r="B15921" t="s">
        <v>56807</v>
      </c>
      <c r="C15921" t="s">
        <v>47991</v>
      </c>
      <c r="E15921" t="s">
        <v>56808</v>
      </c>
    </row>
    <row r="15922" spans="1:5" x14ac:dyDescent="0.3">
      <c r="A15922" t="s">
        <v>56809</v>
      </c>
      <c r="B15922" t="s">
        <v>56810</v>
      </c>
      <c r="C15922" t="s">
        <v>56811</v>
      </c>
      <c r="E15922" t="s">
        <v>48697</v>
      </c>
    </row>
    <row r="15923" spans="1:5" x14ac:dyDescent="0.3">
      <c r="A15923" t="s">
        <v>56812</v>
      </c>
      <c r="B15923" t="s">
        <v>56813</v>
      </c>
      <c r="C15923" t="s">
        <v>11047</v>
      </c>
      <c r="E15923" t="s">
        <v>56814</v>
      </c>
    </row>
    <row r="15924" spans="1:5" x14ac:dyDescent="0.3">
      <c r="A15924" t="s">
        <v>56815</v>
      </c>
      <c r="B15924" t="s">
        <v>56816</v>
      </c>
      <c r="C15924" t="s">
        <v>56817</v>
      </c>
      <c r="E15924" t="s">
        <v>56818</v>
      </c>
    </row>
    <row r="15925" spans="1:5" x14ac:dyDescent="0.3">
      <c r="A15925" t="s">
        <v>56819</v>
      </c>
      <c r="B15925" t="s">
        <v>56820</v>
      </c>
      <c r="C15925" t="s">
        <v>56821</v>
      </c>
      <c r="E15925" t="s">
        <v>56822</v>
      </c>
    </row>
    <row r="15926" spans="1:5" x14ac:dyDescent="0.3">
      <c r="A15926" t="s">
        <v>56823</v>
      </c>
      <c r="B15926" t="s">
        <v>56824</v>
      </c>
      <c r="C15926" t="s">
        <v>32177</v>
      </c>
      <c r="E15926" t="s">
        <v>32177</v>
      </c>
    </row>
    <row r="15927" spans="1:5" x14ac:dyDescent="0.3">
      <c r="A15927" t="s">
        <v>56825</v>
      </c>
      <c r="B15927" t="s">
        <v>56826</v>
      </c>
      <c r="C15927" t="s">
        <v>56827</v>
      </c>
      <c r="E15927" t="s">
        <v>56828</v>
      </c>
    </row>
    <row r="15928" spans="1:5" x14ac:dyDescent="0.3">
      <c r="A15928" t="s">
        <v>56829</v>
      </c>
      <c r="B15928" t="s">
        <v>56830</v>
      </c>
      <c r="C15928" t="s">
        <v>56831</v>
      </c>
      <c r="E15928" t="s">
        <v>56832</v>
      </c>
    </row>
    <row r="15929" spans="1:5" x14ac:dyDescent="0.3">
      <c r="A15929" t="s">
        <v>56833</v>
      </c>
      <c r="B15929" t="s">
        <v>56830</v>
      </c>
      <c r="C15929" t="s">
        <v>5443</v>
      </c>
      <c r="E15929" t="s">
        <v>56834</v>
      </c>
    </row>
    <row r="15930" spans="1:5" x14ac:dyDescent="0.3">
      <c r="A15930" t="s">
        <v>56835</v>
      </c>
      <c r="B15930" t="s">
        <v>56836</v>
      </c>
      <c r="C15930" t="s">
        <v>56837</v>
      </c>
      <c r="E15930" t="s">
        <v>56838</v>
      </c>
    </row>
    <row r="15931" spans="1:5" x14ac:dyDescent="0.3">
      <c r="A15931" t="s">
        <v>56839</v>
      </c>
      <c r="B15931" t="s">
        <v>56840</v>
      </c>
      <c r="C15931" t="s">
        <v>5443</v>
      </c>
      <c r="E15931" t="s">
        <v>56841</v>
      </c>
    </row>
    <row r="15932" spans="1:5" x14ac:dyDescent="0.3">
      <c r="A15932" t="s">
        <v>56842</v>
      </c>
      <c r="B15932" t="s">
        <v>56843</v>
      </c>
      <c r="C15932" t="s">
        <v>20862</v>
      </c>
      <c r="E15932" t="s">
        <v>56844</v>
      </c>
    </row>
    <row r="15933" spans="1:5" x14ac:dyDescent="0.3">
      <c r="A15933" t="s">
        <v>56845</v>
      </c>
      <c r="B15933" t="s">
        <v>56846</v>
      </c>
      <c r="C15933" t="s">
        <v>7463</v>
      </c>
      <c r="E15933" t="s">
        <v>56847</v>
      </c>
    </row>
    <row r="15934" spans="1:5" x14ac:dyDescent="0.3">
      <c r="A15934" t="s">
        <v>56848</v>
      </c>
      <c r="B15934" t="s">
        <v>56849</v>
      </c>
      <c r="C15934" t="s">
        <v>56850</v>
      </c>
      <c r="E15934" t="s">
        <v>56851</v>
      </c>
    </row>
    <row r="15935" spans="1:5" x14ac:dyDescent="0.3">
      <c r="A15935" t="s">
        <v>56852</v>
      </c>
      <c r="B15935" t="s">
        <v>56853</v>
      </c>
      <c r="C15935" t="s">
        <v>52878</v>
      </c>
      <c r="E15935" t="s">
        <v>56854</v>
      </c>
    </row>
    <row r="15936" spans="1:5" x14ac:dyDescent="0.3">
      <c r="A15936" t="s">
        <v>56855</v>
      </c>
      <c r="B15936" t="s">
        <v>56856</v>
      </c>
      <c r="C15936" t="s">
        <v>56857</v>
      </c>
      <c r="E15936" t="s">
        <v>56858</v>
      </c>
    </row>
    <row r="15937" spans="1:5" x14ac:dyDescent="0.3">
      <c r="A15937" t="s">
        <v>56859</v>
      </c>
      <c r="B15937" t="s">
        <v>56860</v>
      </c>
      <c r="C15937" t="s">
        <v>56861</v>
      </c>
      <c r="E15937" t="s">
        <v>56862</v>
      </c>
    </row>
    <row r="15938" spans="1:5" x14ac:dyDescent="0.3">
      <c r="A15938" t="s">
        <v>56863</v>
      </c>
      <c r="B15938" t="s">
        <v>56864</v>
      </c>
      <c r="C15938" t="s">
        <v>56865</v>
      </c>
      <c r="E15938" t="s">
        <v>56866</v>
      </c>
    </row>
    <row r="15939" spans="1:5" x14ac:dyDescent="0.3">
      <c r="A15939" t="s">
        <v>56867</v>
      </c>
      <c r="B15939" t="s">
        <v>56864</v>
      </c>
      <c r="C15939" t="s">
        <v>56868</v>
      </c>
      <c r="E15939" t="s">
        <v>56869</v>
      </c>
    </row>
    <row r="15940" spans="1:5" x14ac:dyDescent="0.3">
      <c r="A15940" t="s">
        <v>56870</v>
      </c>
      <c r="B15940" t="s">
        <v>56871</v>
      </c>
      <c r="C15940" t="s">
        <v>18538</v>
      </c>
      <c r="E15940" t="s">
        <v>56872</v>
      </c>
    </row>
    <row r="15941" spans="1:5" x14ac:dyDescent="0.3">
      <c r="A15941" t="s">
        <v>56873</v>
      </c>
      <c r="B15941" t="s">
        <v>56871</v>
      </c>
      <c r="C15941" t="s">
        <v>11083</v>
      </c>
      <c r="E15941" t="s">
        <v>56874</v>
      </c>
    </row>
    <row r="15942" spans="1:5" x14ac:dyDescent="0.3">
      <c r="A15942" t="s">
        <v>56875</v>
      </c>
      <c r="B15942" t="s">
        <v>56876</v>
      </c>
      <c r="C15942" t="s">
        <v>21188</v>
      </c>
      <c r="E15942" t="s">
        <v>56877</v>
      </c>
    </row>
    <row r="15943" spans="1:5" x14ac:dyDescent="0.3">
      <c r="A15943" t="s">
        <v>56878</v>
      </c>
      <c r="B15943" t="s">
        <v>56879</v>
      </c>
      <c r="C15943" t="s">
        <v>56880</v>
      </c>
      <c r="E15943" t="s">
        <v>56881</v>
      </c>
    </row>
    <row r="15944" spans="1:5" x14ac:dyDescent="0.3">
      <c r="A15944" t="s">
        <v>56882</v>
      </c>
      <c r="B15944" t="s">
        <v>56879</v>
      </c>
      <c r="C15944" t="s">
        <v>56883</v>
      </c>
      <c r="E15944" t="s">
        <v>56884</v>
      </c>
    </row>
    <row r="15945" spans="1:5" x14ac:dyDescent="0.3">
      <c r="A15945" t="s">
        <v>56885</v>
      </c>
      <c r="B15945" t="s">
        <v>56886</v>
      </c>
      <c r="C15945" t="s">
        <v>37376</v>
      </c>
      <c r="E15945" t="s">
        <v>56887</v>
      </c>
    </row>
    <row r="15946" spans="1:5" x14ac:dyDescent="0.3">
      <c r="A15946" t="s">
        <v>56888</v>
      </c>
      <c r="B15946" t="s">
        <v>56889</v>
      </c>
      <c r="C15946" t="s">
        <v>42385</v>
      </c>
      <c r="E15946" t="s">
        <v>56890</v>
      </c>
    </row>
    <row r="15947" spans="1:5" x14ac:dyDescent="0.3">
      <c r="A15947" t="s">
        <v>56891</v>
      </c>
      <c r="B15947" t="s">
        <v>56892</v>
      </c>
      <c r="C15947" t="s">
        <v>7073</v>
      </c>
      <c r="E15947" t="s">
        <v>56893</v>
      </c>
    </row>
    <row r="15948" spans="1:5" x14ac:dyDescent="0.3">
      <c r="A15948" t="s">
        <v>56894</v>
      </c>
      <c r="B15948" t="s">
        <v>56895</v>
      </c>
      <c r="C15948" t="s">
        <v>16784</v>
      </c>
      <c r="E15948" t="s">
        <v>56896</v>
      </c>
    </row>
    <row r="15949" spans="1:5" x14ac:dyDescent="0.3">
      <c r="A15949" t="s">
        <v>56897</v>
      </c>
      <c r="B15949" t="s">
        <v>56895</v>
      </c>
      <c r="C15949" t="s">
        <v>9751</v>
      </c>
      <c r="E15949" t="s">
        <v>9751</v>
      </c>
    </row>
    <row r="15950" spans="1:5" x14ac:dyDescent="0.3">
      <c r="A15950" t="s">
        <v>56898</v>
      </c>
      <c r="B15950" t="s">
        <v>56899</v>
      </c>
      <c r="C15950" t="s">
        <v>4817</v>
      </c>
      <c r="E15950" t="s">
        <v>56900</v>
      </c>
    </row>
    <row r="15951" spans="1:5" x14ac:dyDescent="0.3">
      <c r="A15951" t="s">
        <v>56901</v>
      </c>
      <c r="B15951" t="s">
        <v>56902</v>
      </c>
      <c r="C15951" t="s">
        <v>13038</v>
      </c>
      <c r="E15951" t="s">
        <v>56903</v>
      </c>
    </row>
    <row r="15952" spans="1:5" x14ac:dyDescent="0.3">
      <c r="A15952" t="s">
        <v>56904</v>
      </c>
      <c r="B15952" t="s">
        <v>56905</v>
      </c>
      <c r="C15952" t="s">
        <v>55258</v>
      </c>
      <c r="E15952" t="s">
        <v>56906</v>
      </c>
    </row>
    <row r="15953" spans="1:5" x14ac:dyDescent="0.3">
      <c r="A15953" t="s">
        <v>56907</v>
      </c>
      <c r="B15953" t="s">
        <v>56905</v>
      </c>
      <c r="C15953" t="s">
        <v>55258</v>
      </c>
      <c r="E15953" t="s">
        <v>56908</v>
      </c>
    </row>
    <row r="15954" spans="1:5" x14ac:dyDescent="0.3">
      <c r="A15954" t="s">
        <v>56909</v>
      </c>
      <c r="B15954" t="s">
        <v>56902</v>
      </c>
      <c r="C15954" t="s">
        <v>13038</v>
      </c>
      <c r="E15954" t="s">
        <v>56903</v>
      </c>
    </row>
    <row r="15955" spans="1:5" x14ac:dyDescent="0.3">
      <c r="A15955" t="s">
        <v>56910</v>
      </c>
      <c r="B15955" t="s">
        <v>56911</v>
      </c>
      <c r="C15955" t="s">
        <v>55203</v>
      </c>
      <c r="E15955" t="s">
        <v>56912</v>
      </c>
    </row>
    <row r="15956" spans="1:5" x14ac:dyDescent="0.3">
      <c r="A15956" t="s">
        <v>56913</v>
      </c>
      <c r="B15956" t="s">
        <v>56914</v>
      </c>
      <c r="C15956" t="s">
        <v>9159</v>
      </c>
      <c r="E15956" t="s">
        <v>56915</v>
      </c>
    </row>
    <row r="15957" spans="1:5" x14ac:dyDescent="0.3">
      <c r="A15957" t="s">
        <v>56916</v>
      </c>
      <c r="B15957" t="s">
        <v>56917</v>
      </c>
      <c r="C15957" t="s">
        <v>484</v>
      </c>
      <c r="E15957" t="s">
        <v>56918</v>
      </c>
    </row>
    <row r="15958" spans="1:5" x14ac:dyDescent="0.3">
      <c r="A15958" t="s">
        <v>56919</v>
      </c>
      <c r="B15958" t="s">
        <v>56920</v>
      </c>
      <c r="C15958" t="s">
        <v>18984</v>
      </c>
      <c r="E15958" t="s">
        <v>18984</v>
      </c>
    </row>
    <row r="15959" spans="1:5" x14ac:dyDescent="0.3">
      <c r="A15959" t="s">
        <v>56921</v>
      </c>
      <c r="B15959" t="s">
        <v>56922</v>
      </c>
      <c r="C15959" t="s">
        <v>14889</v>
      </c>
      <c r="E15959" t="s">
        <v>56923</v>
      </c>
    </row>
    <row r="15960" spans="1:5" x14ac:dyDescent="0.3">
      <c r="A15960" t="s">
        <v>56924</v>
      </c>
      <c r="B15960" t="s">
        <v>56925</v>
      </c>
      <c r="C15960" t="s">
        <v>55857</v>
      </c>
      <c r="E15960" t="s">
        <v>56926</v>
      </c>
    </row>
    <row r="15961" spans="1:5" x14ac:dyDescent="0.3">
      <c r="A15961" t="s">
        <v>56927</v>
      </c>
      <c r="B15961" t="s">
        <v>56928</v>
      </c>
      <c r="C15961" t="s">
        <v>37812</v>
      </c>
      <c r="E15961" t="s">
        <v>56929</v>
      </c>
    </row>
    <row r="15962" spans="1:5" x14ac:dyDescent="0.3">
      <c r="A15962" t="s">
        <v>56930</v>
      </c>
      <c r="B15962" t="s">
        <v>56931</v>
      </c>
      <c r="C15962" t="s">
        <v>1792</v>
      </c>
      <c r="E15962" t="s">
        <v>1792</v>
      </c>
    </row>
    <row r="15963" spans="1:5" x14ac:dyDescent="0.3">
      <c r="A15963" t="s">
        <v>56932</v>
      </c>
      <c r="B15963" t="s">
        <v>56933</v>
      </c>
      <c r="C15963" t="s">
        <v>56934</v>
      </c>
      <c r="E15963" t="s">
        <v>56935</v>
      </c>
    </row>
    <row r="15964" spans="1:5" x14ac:dyDescent="0.3">
      <c r="A15964" t="s">
        <v>56936</v>
      </c>
      <c r="B15964" t="s">
        <v>56937</v>
      </c>
      <c r="C15964" t="s">
        <v>56938</v>
      </c>
      <c r="E15964" t="s">
        <v>56939</v>
      </c>
    </row>
    <row r="15965" spans="1:5" x14ac:dyDescent="0.3">
      <c r="A15965" t="s">
        <v>56940</v>
      </c>
      <c r="B15965" t="s">
        <v>56941</v>
      </c>
      <c r="C15965" t="s">
        <v>56942</v>
      </c>
      <c r="E15965" t="s">
        <v>56943</v>
      </c>
    </row>
    <row r="15966" spans="1:5" x14ac:dyDescent="0.3">
      <c r="A15966" t="s">
        <v>56944</v>
      </c>
      <c r="B15966" t="s">
        <v>56945</v>
      </c>
      <c r="C15966" t="s">
        <v>17644</v>
      </c>
      <c r="E15966" t="s">
        <v>56946</v>
      </c>
    </row>
    <row r="15967" spans="1:5" x14ac:dyDescent="0.3">
      <c r="A15967" t="s">
        <v>56947</v>
      </c>
      <c r="B15967" t="s">
        <v>56948</v>
      </c>
      <c r="C15967" t="s">
        <v>17649</v>
      </c>
      <c r="E15967" t="s">
        <v>56949</v>
      </c>
    </row>
    <row r="15968" spans="1:5" x14ac:dyDescent="0.3">
      <c r="A15968" t="s">
        <v>56950</v>
      </c>
      <c r="B15968" t="s">
        <v>56951</v>
      </c>
      <c r="C15968" t="s">
        <v>17649</v>
      </c>
      <c r="E15968" t="s">
        <v>56952</v>
      </c>
    </row>
    <row r="15969" spans="1:5" x14ac:dyDescent="0.3">
      <c r="A15969" t="s">
        <v>56953</v>
      </c>
      <c r="B15969" t="s">
        <v>56951</v>
      </c>
      <c r="C15969" t="s">
        <v>56954</v>
      </c>
      <c r="E15969" t="s">
        <v>56955</v>
      </c>
    </row>
    <row r="15970" spans="1:5" x14ac:dyDescent="0.3">
      <c r="A15970" t="s">
        <v>56956</v>
      </c>
      <c r="B15970" t="s">
        <v>56957</v>
      </c>
      <c r="C15970" t="s">
        <v>56958</v>
      </c>
      <c r="E15970" t="s">
        <v>56958</v>
      </c>
    </row>
    <row r="15971" spans="1:5" x14ac:dyDescent="0.3">
      <c r="A15971" t="s">
        <v>56959</v>
      </c>
      <c r="B15971" t="s">
        <v>56960</v>
      </c>
      <c r="C15971" t="s">
        <v>56958</v>
      </c>
      <c r="E15971" t="s">
        <v>56961</v>
      </c>
    </row>
    <row r="15972" spans="1:5" x14ac:dyDescent="0.3">
      <c r="A15972" t="s">
        <v>56962</v>
      </c>
      <c r="B15972" t="s">
        <v>56963</v>
      </c>
      <c r="C15972" t="s">
        <v>56964</v>
      </c>
      <c r="E15972" t="s">
        <v>56965</v>
      </c>
    </row>
    <row r="15973" spans="1:5" x14ac:dyDescent="0.3">
      <c r="A15973" t="s">
        <v>56966</v>
      </c>
      <c r="B15973" t="s">
        <v>56967</v>
      </c>
      <c r="C15973" t="s">
        <v>56968</v>
      </c>
      <c r="E15973" t="s">
        <v>56969</v>
      </c>
    </row>
    <row r="15974" spans="1:5" x14ac:dyDescent="0.3">
      <c r="A15974" t="s">
        <v>56970</v>
      </c>
      <c r="B15974" t="s">
        <v>56967</v>
      </c>
      <c r="C15974" t="s">
        <v>56968</v>
      </c>
      <c r="E15974" t="s">
        <v>56971</v>
      </c>
    </row>
    <row r="15975" spans="1:5" x14ac:dyDescent="0.3">
      <c r="A15975" t="s">
        <v>56972</v>
      </c>
      <c r="B15975" t="s">
        <v>56973</v>
      </c>
      <c r="C15975" t="s">
        <v>6539</v>
      </c>
      <c r="E15975" t="s">
        <v>6539</v>
      </c>
    </row>
    <row r="15976" spans="1:5" x14ac:dyDescent="0.3">
      <c r="A15976" t="s">
        <v>56974</v>
      </c>
      <c r="B15976" t="s">
        <v>56975</v>
      </c>
      <c r="C15976" t="s">
        <v>17644</v>
      </c>
      <c r="E15976" t="s">
        <v>56976</v>
      </c>
    </row>
    <row r="15977" spans="1:5" x14ac:dyDescent="0.3">
      <c r="A15977" t="s">
        <v>56977</v>
      </c>
      <c r="B15977" t="s">
        <v>56975</v>
      </c>
      <c r="C15977" t="s">
        <v>56978</v>
      </c>
      <c r="E15977" t="s">
        <v>56979</v>
      </c>
    </row>
    <row r="15978" spans="1:5" x14ac:dyDescent="0.3">
      <c r="A15978" t="s">
        <v>56980</v>
      </c>
      <c r="B15978" t="s">
        <v>56981</v>
      </c>
      <c r="C15978" t="s">
        <v>18534</v>
      </c>
      <c r="E15978" t="s">
        <v>56982</v>
      </c>
    </row>
    <row r="15979" spans="1:5" x14ac:dyDescent="0.3">
      <c r="A15979" t="s">
        <v>56983</v>
      </c>
      <c r="B15979" t="s">
        <v>56984</v>
      </c>
      <c r="C15979" t="s">
        <v>18534</v>
      </c>
      <c r="E15979" t="s">
        <v>18534</v>
      </c>
    </row>
    <row r="15980" spans="1:5" x14ac:dyDescent="0.3">
      <c r="A15980" t="s">
        <v>56985</v>
      </c>
      <c r="B15980" t="s">
        <v>56986</v>
      </c>
      <c r="C15980" t="s">
        <v>18621</v>
      </c>
      <c r="E15980" t="s">
        <v>56987</v>
      </c>
    </row>
    <row r="15981" spans="1:5" x14ac:dyDescent="0.3">
      <c r="A15981" t="s">
        <v>56988</v>
      </c>
      <c r="B15981" t="s">
        <v>56989</v>
      </c>
      <c r="C15981" t="s">
        <v>56990</v>
      </c>
      <c r="E15981" t="s">
        <v>56991</v>
      </c>
    </row>
    <row r="15982" spans="1:5" x14ac:dyDescent="0.3">
      <c r="A15982" t="s">
        <v>56992</v>
      </c>
      <c r="B15982" t="s">
        <v>56993</v>
      </c>
      <c r="C15982" t="s">
        <v>44498</v>
      </c>
      <c r="E15982" t="s">
        <v>56994</v>
      </c>
    </row>
    <row r="15983" spans="1:5" x14ac:dyDescent="0.3">
      <c r="A15983" t="s">
        <v>56995</v>
      </c>
      <c r="B15983" t="s">
        <v>56996</v>
      </c>
      <c r="C15983" t="s">
        <v>24045</v>
      </c>
      <c r="E15983" t="s">
        <v>56997</v>
      </c>
    </row>
    <row r="15984" spans="1:5" x14ac:dyDescent="0.3">
      <c r="A15984" t="s">
        <v>56998</v>
      </c>
      <c r="B15984" t="s">
        <v>56999</v>
      </c>
      <c r="C15984" t="s">
        <v>57000</v>
      </c>
      <c r="E15984" t="s">
        <v>57001</v>
      </c>
    </row>
    <row r="15985" spans="1:5" x14ac:dyDescent="0.3">
      <c r="A15985" t="s">
        <v>57002</v>
      </c>
      <c r="B15985" t="s">
        <v>57003</v>
      </c>
      <c r="C15985" t="s">
        <v>57004</v>
      </c>
      <c r="E15985" t="s">
        <v>57005</v>
      </c>
    </row>
    <row r="15986" spans="1:5" x14ac:dyDescent="0.3">
      <c r="A15986" t="s">
        <v>57006</v>
      </c>
      <c r="B15986" t="s">
        <v>57007</v>
      </c>
      <c r="C15986" t="s">
        <v>49449</v>
      </c>
      <c r="E15986" t="s">
        <v>57008</v>
      </c>
    </row>
    <row r="15987" spans="1:5" x14ac:dyDescent="0.3">
      <c r="A15987" t="s">
        <v>57009</v>
      </c>
      <c r="B15987" t="s">
        <v>57010</v>
      </c>
      <c r="C15987" t="s">
        <v>57011</v>
      </c>
      <c r="E15987" t="s">
        <v>57012</v>
      </c>
    </row>
    <row r="15988" spans="1:5" x14ac:dyDescent="0.3">
      <c r="A15988" t="s">
        <v>57013</v>
      </c>
      <c r="B15988" t="s">
        <v>57014</v>
      </c>
      <c r="C15988" t="s">
        <v>57015</v>
      </c>
      <c r="E15988" t="s">
        <v>57016</v>
      </c>
    </row>
    <row r="15989" spans="1:5" x14ac:dyDescent="0.3">
      <c r="A15989" t="s">
        <v>57017</v>
      </c>
      <c r="B15989" t="s">
        <v>57018</v>
      </c>
      <c r="C15989" t="s">
        <v>6668</v>
      </c>
      <c r="E15989" t="s">
        <v>57019</v>
      </c>
    </row>
    <row r="15990" spans="1:5" x14ac:dyDescent="0.3">
      <c r="A15990" t="s">
        <v>57020</v>
      </c>
      <c r="B15990" t="s">
        <v>57021</v>
      </c>
      <c r="C15990" t="s">
        <v>16337</v>
      </c>
      <c r="E15990" t="s">
        <v>57019</v>
      </c>
    </row>
    <row r="15991" spans="1:5" x14ac:dyDescent="0.3">
      <c r="A15991" t="s">
        <v>57022</v>
      </c>
      <c r="B15991" t="s">
        <v>57023</v>
      </c>
      <c r="C15991" t="s">
        <v>25375</v>
      </c>
      <c r="E15991" t="s">
        <v>57024</v>
      </c>
    </row>
    <row r="15992" spans="1:5" x14ac:dyDescent="0.3">
      <c r="A15992" t="s">
        <v>57025</v>
      </c>
      <c r="B15992" t="s">
        <v>57026</v>
      </c>
      <c r="C15992" t="s">
        <v>10096</v>
      </c>
      <c r="E15992" t="s">
        <v>57027</v>
      </c>
    </row>
    <row r="15993" spans="1:5" x14ac:dyDescent="0.3">
      <c r="A15993" t="s">
        <v>57028</v>
      </c>
      <c r="B15993" t="s">
        <v>57029</v>
      </c>
      <c r="C15993" t="s">
        <v>52149</v>
      </c>
      <c r="E15993" t="s">
        <v>57030</v>
      </c>
    </row>
    <row r="15994" spans="1:5" x14ac:dyDescent="0.3">
      <c r="A15994" t="s">
        <v>57031</v>
      </c>
      <c r="B15994" t="s">
        <v>57032</v>
      </c>
      <c r="C15994" t="s">
        <v>57033</v>
      </c>
      <c r="E15994" t="s">
        <v>57034</v>
      </c>
    </row>
    <row r="15995" spans="1:5" x14ac:dyDescent="0.3">
      <c r="A15995" t="s">
        <v>57035</v>
      </c>
      <c r="B15995" t="s">
        <v>57036</v>
      </c>
      <c r="C15995" t="s">
        <v>47467</v>
      </c>
      <c r="E15995" t="s">
        <v>57037</v>
      </c>
    </row>
    <row r="15996" spans="1:5" x14ac:dyDescent="0.3">
      <c r="A15996" t="s">
        <v>57038</v>
      </c>
      <c r="B15996" t="s">
        <v>57039</v>
      </c>
      <c r="C15996" t="s">
        <v>23074</v>
      </c>
      <c r="E15996" t="s">
        <v>57040</v>
      </c>
    </row>
    <row r="15997" spans="1:5" x14ac:dyDescent="0.3">
      <c r="A15997" t="s">
        <v>57041</v>
      </c>
      <c r="B15997" t="s">
        <v>57042</v>
      </c>
      <c r="C15997" t="s">
        <v>603</v>
      </c>
      <c r="E15997" t="s">
        <v>57043</v>
      </c>
    </row>
    <row r="15998" spans="1:5" x14ac:dyDescent="0.3">
      <c r="A15998" t="s">
        <v>57044</v>
      </c>
      <c r="B15998" t="s">
        <v>57042</v>
      </c>
      <c r="C15998" t="s">
        <v>17649</v>
      </c>
      <c r="E15998" t="s">
        <v>57045</v>
      </c>
    </row>
    <row r="15999" spans="1:5" x14ac:dyDescent="0.3">
      <c r="A15999" t="s">
        <v>57046</v>
      </c>
      <c r="B15999" t="s">
        <v>57047</v>
      </c>
      <c r="C15999" t="s">
        <v>54758</v>
      </c>
      <c r="E15999" t="s">
        <v>57048</v>
      </c>
    </row>
    <row r="16000" spans="1:5" x14ac:dyDescent="0.3">
      <c r="A16000" t="s">
        <v>57049</v>
      </c>
      <c r="B16000" t="s">
        <v>57050</v>
      </c>
      <c r="C16000" t="s">
        <v>57051</v>
      </c>
      <c r="E16000" t="s">
        <v>57052</v>
      </c>
    </row>
    <row r="16001" spans="1:5" x14ac:dyDescent="0.3">
      <c r="A16001" t="s">
        <v>57053</v>
      </c>
      <c r="B16001" t="s">
        <v>57054</v>
      </c>
      <c r="C16001" t="s">
        <v>33388</v>
      </c>
      <c r="E16001" t="s">
        <v>54247</v>
      </c>
    </row>
    <row r="16002" spans="1:5" x14ac:dyDescent="0.3">
      <c r="A16002" t="s">
        <v>57055</v>
      </c>
      <c r="B16002" t="s">
        <v>57054</v>
      </c>
      <c r="C16002" t="s">
        <v>57056</v>
      </c>
      <c r="E16002" t="s">
        <v>57057</v>
      </c>
    </row>
    <row r="16003" spans="1:5" x14ac:dyDescent="0.3">
      <c r="A16003" t="s">
        <v>57058</v>
      </c>
      <c r="B16003" t="s">
        <v>57054</v>
      </c>
      <c r="C16003" t="s">
        <v>57056</v>
      </c>
      <c r="E16003" t="s">
        <v>57059</v>
      </c>
    </row>
    <row r="16004" spans="1:5" x14ac:dyDescent="0.3">
      <c r="A16004" t="s">
        <v>57060</v>
      </c>
      <c r="B16004" t="s">
        <v>57061</v>
      </c>
      <c r="C16004" t="s">
        <v>57051</v>
      </c>
      <c r="E16004" t="s">
        <v>57062</v>
      </c>
    </row>
    <row r="16005" spans="1:5" x14ac:dyDescent="0.3">
      <c r="A16005" t="s">
        <v>57063</v>
      </c>
      <c r="B16005" t="s">
        <v>57064</v>
      </c>
      <c r="C16005" t="s">
        <v>57065</v>
      </c>
      <c r="E16005" t="s">
        <v>57066</v>
      </c>
    </row>
    <row r="16006" spans="1:5" x14ac:dyDescent="0.3">
      <c r="A16006" t="s">
        <v>57067</v>
      </c>
      <c r="B16006" t="s">
        <v>57068</v>
      </c>
      <c r="C16006" t="s">
        <v>57069</v>
      </c>
      <c r="E16006" t="s">
        <v>57070</v>
      </c>
    </row>
    <row r="16007" spans="1:5" x14ac:dyDescent="0.3">
      <c r="A16007" t="s">
        <v>57071</v>
      </c>
      <c r="B16007" t="s">
        <v>57068</v>
      </c>
      <c r="C16007" t="s">
        <v>57069</v>
      </c>
      <c r="E16007" t="s">
        <v>57072</v>
      </c>
    </row>
    <row r="16008" spans="1:5" x14ac:dyDescent="0.3">
      <c r="A16008" t="s">
        <v>57073</v>
      </c>
      <c r="B16008" t="s">
        <v>57074</v>
      </c>
      <c r="C16008" t="s">
        <v>57075</v>
      </c>
      <c r="E16008" t="s">
        <v>57076</v>
      </c>
    </row>
    <row r="16009" spans="1:5" x14ac:dyDescent="0.3">
      <c r="A16009" t="s">
        <v>57077</v>
      </c>
      <c r="B16009" t="s">
        <v>57074</v>
      </c>
      <c r="C16009" t="s">
        <v>57075</v>
      </c>
      <c r="E16009" t="s">
        <v>57078</v>
      </c>
    </row>
    <row r="16010" spans="1:5" x14ac:dyDescent="0.3">
      <c r="A16010" t="s">
        <v>57079</v>
      </c>
      <c r="B16010" t="s">
        <v>57080</v>
      </c>
      <c r="C16010" t="s">
        <v>18534</v>
      </c>
      <c r="E16010" t="s">
        <v>18534</v>
      </c>
    </row>
    <row r="16011" spans="1:5" x14ac:dyDescent="0.3">
      <c r="A16011" t="s">
        <v>57081</v>
      </c>
      <c r="B16011" t="s">
        <v>57082</v>
      </c>
      <c r="C16011" t="s">
        <v>18538</v>
      </c>
      <c r="E16011" t="s">
        <v>18538</v>
      </c>
    </row>
    <row r="16012" spans="1:5" x14ac:dyDescent="0.3">
      <c r="A16012" t="s">
        <v>57083</v>
      </c>
      <c r="B16012" t="s">
        <v>57084</v>
      </c>
      <c r="C16012" t="s">
        <v>3676</v>
      </c>
      <c r="E16012" t="s">
        <v>3676</v>
      </c>
    </row>
    <row r="16013" spans="1:5" x14ac:dyDescent="0.3">
      <c r="A16013" t="s">
        <v>57085</v>
      </c>
      <c r="B16013" t="s">
        <v>57086</v>
      </c>
      <c r="C16013" t="s">
        <v>3408</v>
      </c>
      <c r="E16013" t="s">
        <v>57087</v>
      </c>
    </row>
    <row r="16014" spans="1:5" x14ac:dyDescent="0.3">
      <c r="A16014" t="s">
        <v>57088</v>
      </c>
      <c r="B16014" t="s">
        <v>57089</v>
      </c>
      <c r="C16014" t="s">
        <v>3408</v>
      </c>
      <c r="E16014" t="s">
        <v>3408</v>
      </c>
    </row>
    <row r="16015" spans="1:5" x14ac:dyDescent="0.3">
      <c r="A16015" t="s">
        <v>57090</v>
      </c>
      <c r="B16015" t="s">
        <v>57091</v>
      </c>
      <c r="C16015" t="s">
        <v>57092</v>
      </c>
      <c r="E16015" t="s">
        <v>57093</v>
      </c>
    </row>
    <row r="16016" spans="1:5" x14ac:dyDescent="0.3">
      <c r="A16016" t="s">
        <v>57094</v>
      </c>
      <c r="B16016" t="s">
        <v>57095</v>
      </c>
      <c r="C16016" t="s">
        <v>2581</v>
      </c>
      <c r="E16016" t="s">
        <v>57096</v>
      </c>
    </row>
    <row r="16017" spans="1:5" x14ac:dyDescent="0.3">
      <c r="A16017" t="s">
        <v>57097</v>
      </c>
      <c r="B16017" t="s">
        <v>57095</v>
      </c>
      <c r="C16017" t="s">
        <v>57098</v>
      </c>
      <c r="E16017" t="s">
        <v>57099</v>
      </c>
    </row>
    <row r="16018" spans="1:5" x14ac:dyDescent="0.3">
      <c r="A16018" t="s">
        <v>57100</v>
      </c>
      <c r="B16018" t="s">
        <v>57101</v>
      </c>
      <c r="C16018" t="s">
        <v>57102</v>
      </c>
      <c r="E16018" t="s">
        <v>57103</v>
      </c>
    </row>
    <row r="16019" spans="1:5" x14ac:dyDescent="0.3">
      <c r="A16019" t="s">
        <v>57104</v>
      </c>
      <c r="B16019" t="s">
        <v>57101</v>
      </c>
      <c r="C16019" t="s">
        <v>57102</v>
      </c>
      <c r="E16019" t="s">
        <v>57105</v>
      </c>
    </row>
    <row r="16020" spans="1:5" x14ac:dyDescent="0.3">
      <c r="A16020" t="s">
        <v>57106</v>
      </c>
      <c r="B16020" t="s">
        <v>57107</v>
      </c>
      <c r="C16020" t="s">
        <v>31121</v>
      </c>
      <c r="E16020" t="s">
        <v>57108</v>
      </c>
    </row>
    <row r="16021" spans="1:5" x14ac:dyDescent="0.3">
      <c r="A16021" t="s">
        <v>57109</v>
      </c>
      <c r="B16021" t="s">
        <v>57110</v>
      </c>
      <c r="C16021" t="s">
        <v>57111</v>
      </c>
      <c r="E16021" t="s">
        <v>57112</v>
      </c>
    </row>
    <row r="16022" spans="1:5" x14ac:dyDescent="0.3">
      <c r="A16022" t="s">
        <v>57113</v>
      </c>
      <c r="B16022" t="s">
        <v>57114</v>
      </c>
      <c r="C16022" t="s">
        <v>57115</v>
      </c>
      <c r="E16022" t="s">
        <v>57116</v>
      </c>
    </row>
    <row r="16023" spans="1:5" x14ac:dyDescent="0.3">
      <c r="A16023" t="s">
        <v>57117</v>
      </c>
      <c r="B16023" t="s">
        <v>57118</v>
      </c>
      <c r="C16023" t="s">
        <v>57119</v>
      </c>
      <c r="E16023" t="s">
        <v>57120</v>
      </c>
    </row>
    <row r="16024" spans="1:5" x14ac:dyDescent="0.3">
      <c r="A16024" t="s">
        <v>57121</v>
      </c>
      <c r="B16024" t="s">
        <v>57122</v>
      </c>
      <c r="C16024" t="s">
        <v>57123</v>
      </c>
      <c r="E16024" t="s">
        <v>57124</v>
      </c>
    </row>
    <row r="16025" spans="1:5" x14ac:dyDescent="0.3">
      <c r="A16025" t="s">
        <v>57125</v>
      </c>
      <c r="B16025" t="s">
        <v>57126</v>
      </c>
      <c r="C16025" t="s">
        <v>22221</v>
      </c>
      <c r="E16025" t="s">
        <v>57127</v>
      </c>
    </row>
    <row r="16026" spans="1:5" x14ac:dyDescent="0.3">
      <c r="A16026" t="s">
        <v>57128</v>
      </c>
      <c r="B16026" t="s">
        <v>57129</v>
      </c>
      <c r="C16026" t="s">
        <v>16063</v>
      </c>
      <c r="E16026" t="s">
        <v>57130</v>
      </c>
    </row>
    <row r="16027" spans="1:5" x14ac:dyDescent="0.3">
      <c r="A16027" t="s">
        <v>57131</v>
      </c>
      <c r="B16027" t="s">
        <v>57132</v>
      </c>
      <c r="C16027" t="s">
        <v>57133</v>
      </c>
      <c r="E16027" t="s">
        <v>57134</v>
      </c>
    </row>
    <row r="16028" spans="1:5" x14ac:dyDescent="0.3">
      <c r="A16028" t="s">
        <v>57135</v>
      </c>
      <c r="B16028" t="s">
        <v>57136</v>
      </c>
      <c r="C16028" t="s">
        <v>57137</v>
      </c>
      <c r="E16028" t="s">
        <v>57138</v>
      </c>
    </row>
    <row r="16029" spans="1:5" x14ac:dyDescent="0.3">
      <c r="A16029" t="s">
        <v>57139</v>
      </c>
      <c r="B16029" t="s">
        <v>57140</v>
      </c>
      <c r="C16029" t="s">
        <v>11204</v>
      </c>
      <c r="E16029" t="s">
        <v>57141</v>
      </c>
    </row>
    <row r="16030" spans="1:5" x14ac:dyDescent="0.3">
      <c r="A16030" t="s">
        <v>57142</v>
      </c>
      <c r="B16030" t="s">
        <v>57143</v>
      </c>
      <c r="C16030" t="s">
        <v>49174</v>
      </c>
      <c r="E16030" t="s">
        <v>57144</v>
      </c>
    </row>
    <row r="16031" spans="1:5" x14ac:dyDescent="0.3">
      <c r="A16031" t="s">
        <v>57145</v>
      </c>
      <c r="B16031" t="s">
        <v>57146</v>
      </c>
      <c r="C16031" t="s">
        <v>16105</v>
      </c>
      <c r="E16031" t="s">
        <v>57147</v>
      </c>
    </row>
    <row r="16032" spans="1:5" x14ac:dyDescent="0.3">
      <c r="A16032" t="s">
        <v>57148</v>
      </c>
      <c r="B16032" t="s">
        <v>57007</v>
      </c>
      <c r="C16032" t="s">
        <v>12069</v>
      </c>
      <c r="E16032" t="s">
        <v>57149</v>
      </c>
    </row>
    <row r="16033" spans="1:5" x14ac:dyDescent="0.3">
      <c r="A16033" t="s">
        <v>57150</v>
      </c>
      <c r="B16033" t="s">
        <v>57151</v>
      </c>
      <c r="C16033" t="s">
        <v>57152</v>
      </c>
      <c r="E16033" t="s">
        <v>57153</v>
      </c>
    </row>
    <row r="16034" spans="1:5" x14ac:dyDescent="0.3">
      <c r="A16034" t="s">
        <v>57154</v>
      </c>
      <c r="B16034" t="s">
        <v>57155</v>
      </c>
      <c r="C16034" t="s">
        <v>57156</v>
      </c>
      <c r="E16034" t="s">
        <v>57156</v>
      </c>
    </row>
    <row r="16035" spans="1:5" x14ac:dyDescent="0.3">
      <c r="A16035" t="s">
        <v>57157</v>
      </c>
      <c r="B16035" t="s">
        <v>57158</v>
      </c>
      <c r="C16035" t="s">
        <v>57159</v>
      </c>
      <c r="E16035" t="s">
        <v>57160</v>
      </c>
    </row>
    <row r="16036" spans="1:5" x14ac:dyDescent="0.3">
      <c r="A16036" t="s">
        <v>57161</v>
      </c>
      <c r="B16036" t="s">
        <v>57162</v>
      </c>
      <c r="C16036" t="s">
        <v>30309</v>
      </c>
      <c r="E16036" t="s">
        <v>57163</v>
      </c>
    </row>
    <row r="16037" spans="1:5" x14ac:dyDescent="0.3">
      <c r="A16037" t="s">
        <v>57164</v>
      </c>
      <c r="B16037" t="s">
        <v>57165</v>
      </c>
      <c r="C16037" t="s">
        <v>42626</v>
      </c>
      <c r="E16037" t="s">
        <v>57166</v>
      </c>
    </row>
    <row r="16038" spans="1:5" x14ac:dyDescent="0.3">
      <c r="A16038" t="s">
        <v>57167</v>
      </c>
      <c r="B16038" t="s">
        <v>57168</v>
      </c>
      <c r="C16038" t="s">
        <v>57169</v>
      </c>
      <c r="E16038" t="s">
        <v>57170</v>
      </c>
    </row>
    <row r="16039" spans="1:5" x14ac:dyDescent="0.3">
      <c r="A16039" t="s">
        <v>57171</v>
      </c>
      <c r="B16039" t="s">
        <v>57172</v>
      </c>
      <c r="C16039" t="s">
        <v>15717</v>
      </c>
      <c r="E16039" t="s">
        <v>57173</v>
      </c>
    </row>
    <row r="16040" spans="1:5" x14ac:dyDescent="0.3">
      <c r="A16040" t="s">
        <v>57174</v>
      </c>
      <c r="B16040" t="s">
        <v>57175</v>
      </c>
      <c r="C16040" t="s">
        <v>17889</v>
      </c>
      <c r="E16040" t="s">
        <v>57176</v>
      </c>
    </row>
    <row r="16041" spans="1:5" x14ac:dyDescent="0.3">
      <c r="A16041" t="s">
        <v>57177</v>
      </c>
      <c r="B16041" t="s">
        <v>57178</v>
      </c>
      <c r="C16041" t="s">
        <v>18534</v>
      </c>
      <c r="E16041" t="s">
        <v>57179</v>
      </c>
    </row>
    <row r="16042" spans="1:5" x14ac:dyDescent="0.3">
      <c r="A16042" t="s">
        <v>57180</v>
      </c>
      <c r="B16042" t="s">
        <v>57181</v>
      </c>
      <c r="C16042" t="s">
        <v>25022</v>
      </c>
      <c r="E16042" t="s">
        <v>25022</v>
      </c>
    </row>
    <row r="16043" spans="1:5" x14ac:dyDescent="0.3">
      <c r="A16043" t="s">
        <v>57182</v>
      </c>
      <c r="B16043" t="s">
        <v>57183</v>
      </c>
      <c r="C16043" t="s">
        <v>25022</v>
      </c>
      <c r="E16043" t="s">
        <v>57184</v>
      </c>
    </row>
    <row r="16044" spans="1:5" x14ac:dyDescent="0.3">
      <c r="A16044" t="s">
        <v>57185</v>
      </c>
      <c r="B16044" t="s">
        <v>57186</v>
      </c>
      <c r="C16044" t="s">
        <v>57187</v>
      </c>
      <c r="E16044" t="s">
        <v>57188</v>
      </c>
    </row>
    <row r="16045" spans="1:5" x14ac:dyDescent="0.3">
      <c r="A16045" t="s">
        <v>57189</v>
      </c>
      <c r="B16045" t="s">
        <v>57186</v>
      </c>
      <c r="C16045" t="s">
        <v>57187</v>
      </c>
      <c r="E16045" t="s">
        <v>57190</v>
      </c>
    </row>
    <row r="16046" spans="1:5" x14ac:dyDescent="0.3">
      <c r="A16046" t="s">
        <v>57191</v>
      </c>
      <c r="B16046" t="s">
        <v>57192</v>
      </c>
      <c r="C16046" t="s">
        <v>46040</v>
      </c>
      <c r="E16046" t="s">
        <v>46040</v>
      </c>
    </row>
    <row r="16047" spans="1:5" x14ac:dyDescent="0.3">
      <c r="A16047" t="s">
        <v>57193</v>
      </c>
      <c r="B16047" t="s">
        <v>57194</v>
      </c>
      <c r="C16047" t="s">
        <v>57195</v>
      </c>
      <c r="E16047" t="s">
        <v>57196</v>
      </c>
    </row>
    <row r="16048" spans="1:5" x14ac:dyDescent="0.3">
      <c r="A16048" t="s">
        <v>57197</v>
      </c>
      <c r="B16048" t="s">
        <v>57198</v>
      </c>
      <c r="C16048" t="s">
        <v>57199</v>
      </c>
      <c r="E16048" t="s">
        <v>57200</v>
      </c>
    </row>
    <row r="16049" spans="1:5" x14ac:dyDescent="0.3">
      <c r="A16049" t="s">
        <v>57201</v>
      </c>
      <c r="B16049" t="s">
        <v>57202</v>
      </c>
      <c r="C16049" t="s">
        <v>55235</v>
      </c>
      <c r="E16049" t="s">
        <v>57203</v>
      </c>
    </row>
    <row r="16050" spans="1:5" x14ac:dyDescent="0.3">
      <c r="A16050" t="s">
        <v>57204</v>
      </c>
      <c r="B16050" t="s">
        <v>57205</v>
      </c>
      <c r="C16050" t="s">
        <v>4410</v>
      </c>
      <c r="E16050" t="s">
        <v>57206</v>
      </c>
    </row>
    <row r="16051" spans="1:5" x14ac:dyDescent="0.3">
      <c r="A16051" t="s">
        <v>57207</v>
      </c>
      <c r="B16051" t="s">
        <v>57205</v>
      </c>
      <c r="C16051" t="s">
        <v>57208</v>
      </c>
      <c r="E16051" t="s">
        <v>57209</v>
      </c>
    </row>
    <row r="16052" spans="1:5" x14ac:dyDescent="0.3">
      <c r="A16052" t="s">
        <v>57210</v>
      </c>
      <c r="B16052" t="s">
        <v>57205</v>
      </c>
      <c r="C16052" t="s">
        <v>57211</v>
      </c>
      <c r="E16052" t="s">
        <v>57212</v>
      </c>
    </row>
    <row r="16053" spans="1:5" x14ac:dyDescent="0.3">
      <c r="A16053" t="s">
        <v>57213</v>
      </c>
      <c r="B16053" t="s">
        <v>57214</v>
      </c>
      <c r="C16053" t="s">
        <v>23161</v>
      </c>
      <c r="E16053" t="s">
        <v>57215</v>
      </c>
    </row>
    <row r="16054" spans="1:5" x14ac:dyDescent="0.3">
      <c r="A16054" t="s">
        <v>57216</v>
      </c>
      <c r="B16054" t="s">
        <v>57217</v>
      </c>
      <c r="C16054" t="s">
        <v>57218</v>
      </c>
      <c r="E16054" t="s">
        <v>57219</v>
      </c>
    </row>
    <row r="16055" spans="1:5" x14ac:dyDescent="0.3">
      <c r="A16055" t="s">
        <v>57220</v>
      </c>
      <c r="B16055" t="s">
        <v>57221</v>
      </c>
      <c r="C16055" t="s">
        <v>9849</v>
      </c>
      <c r="E16055" t="s">
        <v>57222</v>
      </c>
    </row>
    <row r="16056" spans="1:5" x14ac:dyDescent="0.3">
      <c r="A16056" t="s">
        <v>57223</v>
      </c>
      <c r="B16056" t="s">
        <v>57224</v>
      </c>
      <c r="C16056" t="s">
        <v>12192</v>
      </c>
      <c r="E16056" t="s">
        <v>57225</v>
      </c>
    </row>
    <row r="16057" spans="1:5" x14ac:dyDescent="0.3">
      <c r="A16057" t="s">
        <v>57226</v>
      </c>
      <c r="B16057" t="s">
        <v>57227</v>
      </c>
      <c r="C16057" t="s">
        <v>57228</v>
      </c>
      <c r="E16057" t="s">
        <v>57228</v>
      </c>
    </row>
    <row r="16058" spans="1:5" x14ac:dyDescent="0.3">
      <c r="A16058" t="s">
        <v>57229</v>
      </c>
      <c r="B16058" t="s">
        <v>57230</v>
      </c>
      <c r="C16058" t="s">
        <v>57231</v>
      </c>
      <c r="E16058" t="s">
        <v>57232</v>
      </c>
    </row>
    <row r="16059" spans="1:5" x14ac:dyDescent="0.3">
      <c r="A16059" t="s">
        <v>57233</v>
      </c>
      <c r="B16059" t="s">
        <v>57234</v>
      </c>
      <c r="C16059" t="s">
        <v>57235</v>
      </c>
      <c r="E16059" t="s">
        <v>57236</v>
      </c>
    </row>
    <row r="16060" spans="1:5" x14ac:dyDescent="0.3">
      <c r="A16060" t="s">
        <v>57237</v>
      </c>
      <c r="B16060" t="s">
        <v>57238</v>
      </c>
      <c r="C16060" t="s">
        <v>5558</v>
      </c>
      <c r="E16060" t="s">
        <v>57239</v>
      </c>
    </row>
    <row r="16061" spans="1:5" x14ac:dyDescent="0.3">
      <c r="A16061" t="s">
        <v>57240</v>
      </c>
      <c r="B16061" t="s">
        <v>57241</v>
      </c>
      <c r="C16061" t="s">
        <v>57242</v>
      </c>
      <c r="E16061" t="s">
        <v>57243</v>
      </c>
    </row>
    <row r="16062" spans="1:5" x14ac:dyDescent="0.3">
      <c r="A16062" t="s">
        <v>57244</v>
      </c>
      <c r="B16062" t="s">
        <v>57245</v>
      </c>
      <c r="C16062" t="s">
        <v>41606</v>
      </c>
      <c r="E16062" t="s">
        <v>57246</v>
      </c>
    </row>
    <row r="16063" spans="1:5" x14ac:dyDescent="0.3">
      <c r="A16063" t="s">
        <v>57247</v>
      </c>
      <c r="B16063" t="s">
        <v>57248</v>
      </c>
      <c r="C16063" t="s">
        <v>57249</v>
      </c>
      <c r="E16063" t="s">
        <v>57250</v>
      </c>
    </row>
    <row r="16064" spans="1:5" x14ac:dyDescent="0.3">
      <c r="A16064" t="s">
        <v>57251</v>
      </c>
      <c r="B16064" t="s">
        <v>57252</v>
      </c>
      <c r="C16064" t="s">
        <v>5150</v>
      </c>
      <c r="E16064" t="s">
        <v>57253</v>
      </c>
    </row>
    <row r="16065" spans="1:5" x14ac:dyDescent="0.3">
      <c r="A16065" t="s">
        <v>57254</v>
      </c>
      <c r="B16065" t="s">
        <v>57255</v>
      </c>
      <c r="C16065" t="s">
        <v>57256</v>
      </c>
      <c r="E16065" t="s">
        <v>57257</v>
      </c>
    </row>
    <row r="16066" spans="1:5" x14ac:dyDescent="0.3">
      <c r="A16066" t="s">
        <v>57258</v>
      </c>
      <c r="B16066" t="s">
        <v>57259</v>
      </c>
      <c r="C16066" t="s">
        <v>57260</v>
      </c>
      <c r="E16066" t="s">
        <v>57261</v>
      </c>
    </row>
    <row r="16067" spans="1:5" x14ac:dyDescent="0.3">
      <c r="A16067" t="s">
        <v>57262</v>
      </c>
      <c r="B16067" t="s">
        <v>57263</v>
      </c>
      <c r="C16067" t="s">
        <v>57264</v>
      </c>
      <c r="E16067" t="s">
        <v>57265</v>
      </c>
    </row>
    <row r="16068" spans="1:5" x14ac:dyDescent="0.3">
      <c r="A16068" t="s">
        <v>57266</v>
      </c>
      <c r="B16068" t="s">
        <v>57263</v>
      </c>
      <c r="C16068" t="s">
        <v>57267</v>
      </c>
      <c r="E16068" t="s">
        <v>57268</v>
      </c>
    </row>
    <row r="16069" spans="1:5" x14ac:dyDescent="0.3">
      <c r="A16069" t="s">
        <v>57269</v>
      </c>
      <c r="B16069" t="s">
        <v>57270</v>
      </c>
      <c r="C16069" t="s">
        <v>57271</v>
      </c>
      <c r="E16069" t="s">
        <v>57271</v>
      </c>
    </row>
    <row r="16070" spans="1:5" x14ac:dyDescent="0.3">
      <c r="A16070" t="s">
        <v>57272</v>
      </c>
      <c r="B16070" t="s">
        <v>57273</v>
      </c>
      <c r="C16070" t="s">
        <v>2394</v>
      </c>
      <c r="E16070" t="s">
        <v>57274</v>
      </c>
    </row>
    <row r="16071" spans="1:5" x14ac:dyDescent="0.3">
      <c r="A16071" t="s">
        <v>57275</v>
      </c>
      <c r="B16071" t="s">
        <v>57276</v>
      </c>
      <c r="C16071" t="s">
        <v>15766</v>
      </c>
      <c r="E16071" t="s">
        <v>57277</v>
      </c>
    </row>
    <row r="16072" spans="1:5" x14ac:dyDescent="0.3">
      <c r="A16072" t="s">
        <v>57278</v>
      </c>
      <c r="B16072" t="s">
        <v>57276</v>
      </c>
      <c r="C16072" t="s">
        <v>15766</v>
      </c>
      <c r="E16072" t="s">
        <v>57279</v>
      </c>
    </row>
    <row r="16073" spans="1:5" x14ac:dyDescent="0.3">
      <c r="A16073" t="s">
        <v>57280</v>
      </c>
      <c r="B16073" t="s">
        <v>57281</v>
      </c>
      <c r="C16073" t="s">
        <v>57228</v>
      </c>
      <c r="E16073" t="s">
        <v>57282</v>
      </c>
    </row>
    <row r="16074" spans="1:5" x14ac:dyDescent="0.3">
      <c r="A16074" t="s">
        <v>57283</v>
      </c>
      <c r="B16074" t="s">
        <v>57284</v>
      </c>
      <c r="C16074" t="s">
        <v>48377</v>
      </c>
      <c r="E16074" t="s">
        <v>57285</v>
      </c>
    </row>
    <row r="16075" spans="1:5" x14ac:dyDescent="0.3">
      <c r="A16075" t="s">
        <v>57286</v>
      </c>
      <c r="B16075" t="s">
        <v>57287</v>
      </c>
      <c r="C16075" t="s">
        <v>48377</v>
      </c>
      <c r="E16075" t="s">
        <v>57285</v>
      </c>
    </row>
    <row r="16076" spans="1:5" x14ac:dyDescent="0.3">
      <c r="A16076" t="s">
        <v>57288</v>
      </c>
      <c r="B16076" t="s">
        <v>57289</v>
      </c>
      <c r="C16076" t="s">
        <v>57290</v>
      </c>
      <c r="E16076" t="s">
        <v>57291</v>
      </c>
    </row>
    <row r="16077" spans="1:5" x14ac:dyDescent="0.3">
      <c r="A16077" t="s">
        <v>57292</v>
      </c>
      <c r="B16077" t="s">
        <v>57293</v>
      </c>
      <c r="C16077" t="s">
        <v>57294</v>
      </c>
      <c r="E16077" t="s">
        <v>57295</v>
      </c>
    </row>
    <row r="16078" spans="1:5" x14ac:dyDescent="0.3">
      <c r="A16078" t="s">
        <v>57296</v>
      </c>
      <c r="B16078" t="s">
        <v>57297</v>
      </c>
      <c r="C16078" t="s">
        <v>250</v>
      </c>
      <c r="E16078" t="s">
        <v>250</v>
      </c>
    </row>
    <row r="16079" spans="1:5" x14ac:dyDescent="0.3">
      <c r="A16079" t="s">
        <v>57298</v>
      </c>
      <c r="B16079" t="s">
        <v>57299</v>
      </c>
      <c r="C16079" t="s">
        <v>57300</v>
      </c>
      <c r="E16079" t="s">
        <v>57301</v>
      </c>
    </row>
    <row r="16080" spans="1:5" x14ac:dyDescent="0.3">
      <c r="A16080" t="s">
        <v>57302</v>
      </c>
      <c r="B16080" t="s">
        <v>57303</v>
      </c>
      <c r="C16080" t="s">
        <v>57300</v>
      </c>
      <c r="E16080" t="s">
        <v>57304</v>
      </c>
    </row>
    <row r="16081" spans="1:5" x14ac:dyDescent="0.3">
      <c r="A16081" t="s">
        <v>57305</v>
      </c>
      <c r="B16081" t="s">
        <v>57306</v>
      </c>
      <c r="C16081" t="s">
        <v>56022</v>
      </c>
      <c r="E16081" t="s">
        <v>56022</v>
      </c>
    </row>
    <row r="16082" spans="1:5" x14ac:dyDescent="0.3">
      <c r="A16082" t="s">
        <v>57307</v>
      </c>
      <c r="B16082" t="s">
        <v>57308</v>
      </c>
      <c r="C16082" t="s">
        <v>56022</v>
      </c>
      <c r="E16082" t="s">
        <v>56022</v>
      </c>
    </row>
    <row r="16083" spans="1:5" x14ac:dyDescent="0.3">
      <c r="A16083" t="s">
        <v>57309</v>
      </c>
      <c r="B16083" t="s">
        <v>57310</v>
      </c>
      <c r="C16083" t="s">
        <v>40787</v>
      </c>
      <c r="E16083" t="s">
        <v>57311</v>
      </c>
    </row>
    <row r="16084" spans="1:5" x14ac:dyDescent="0.3">
      <c r="A16084" t="s">
        <v>57312</v>
      </c>
      <c r="B16084" t="s">
        <v>57313</v>
      </c>
      <c r="C16084" t="s">
        <v>54136</v>
      </c>
      <c r="E16084" t="s">
        <v>54136</v>
      </c>
    </row>
    <row r="16085" spans="1:5" x14ac:dyDescent="0.3">
      <c r="A16085" t="s">
        <v>57314</v>
      </c>
      <c r="B16085" t="s">
        <v>57315</v>
      </c>
      <c r="C16085" t="s">
        <v>57316</v>
      </c>
      <c r="E16085" t="s">
        <v>15249</v>
      </c>
    </row>
    <row r="16086" spans="1:5" x14ac:dyDescent="0.3">
      <c r="A16086" t="s">
        <v>57317</v>
      </c>
      <c r="B16086" t="s">
        <v>57318</v>
      </c>
      <c r="C16086" t="s">
        <v>43447</v>
      </c>
      <c r="E16086" t="s">
        <v>57319</v>
      </c>
    </row>
    <row r="16087" spans="1:5" x14ac:dyDescent="0.3">
      <c r="A16087" t="s">
        <v>57320</v>
      </c>
      <c r="B16087" t="s">
        <v>57321</v>
      </c>
      <c r="C16087" t="s">
        <v>1049</v>
      </c>
      <c r="E16087" t="s">
        <v>57322</v>
      </c>
    </row>
    <row r="16088" spans="1:5" x14ac:dyDescent="0.3">
      <c r="A16088" t="s">
        <v>57323</v>
      </c>
      <c r="B16088" t="s">
        <v>57324</v>
      </c>
      <c r="C16088" t="s">
        <v>51198</v>
      </c>
      <c r="E16088" t="s">
        <v>51198</v>
      </c>
    </row>
    <row r="16089" spans="1:5" x14ac:dyDescent="0.3">
      <c r="A16089" t="s">
        <v>57325</v>
      </c>
      <c r="B16089" t="s">
        <v>57326</v>
      </c>
      <c r="C16089" t="s">
        <v>25129</v>
      </c>
      <c r="E16089" t="s">
        <v>57327</v>
      </c>
    </row>
    <row r="16090" spans="1:5" x14ac:dyDescent="0.3">
      <c r="A16090" t="s">
        <v>57328</v>
      </c>
      <c r="B16090" t="s">
        <v>57329</v>
      </c>
      <c r="C16090" t="s">
        <v>57330</v>
      </c>
      <c r="E16090" t="s">
        <v>57331</v>
      </c>
    </row>
    <row r="16091" spans="1:5" x14ac:dyDescent="0.3">
      <c r="A16091" t="s">
        <v>57332</v>
      </c>
      <c r="B16091" t="s">
        <v>57333</v>
      </c>
      <c r="C16091" t="s">
        <v>3263</v>
      </c>
      <c r="E16091" t="s">
        <v>12652</v>
      </c>
    </row>
    <row r="16092" spans="1:5" x14ac:dyDescent="0.3">
      <c r="A16092" t="s">
        <v>57334</v>
      </c>
      <c r="B16092" t="s">
        <v>57335</v>
      </c>
      <c r="C16092" t="s">
        <v>57336</v>
      </c>
      <c r="E16092" t="s">
        <v>57337</v>
      </c>
    </row>
    <row r="16093" spans="1:5" x14ac:dyDescent="0.3">
      <c r="A16093" t="s">
        <v>57338</v>
      </c>
      <c r="B16093" t="s">
        <v>57339</v>
      </c>
      <c r="C16093" t="s">
        <v>16874</v>
      </c>
      <c r="E16093" t="s">
        <v>16874</v>
      </c>
    </row>
    <row r="16094" spans="1:5" x14ac:dyDescent="0.3">
      <c r="A16094" t="s">
        <v>57340</v>
      </c>
      <c r="B16094" t="s">
        <v>57341</v>
      </c>
      <c r="C16094" t="s">
        <v>3263</v>
      </c>
      <c r="E16094" t="s">
        <v>12652</v>
      </c>
    </row>
    <row r="16095" spans="1:5" x14ac:dyDescent="0.3">
      <c r="A16095" t="s">
        <v>57342</v>
      </c>
      <c r="B16095" t="s">
        <v>57343</v>
      </c>
      <c r="C16095" t="s">
        <v>12686</v>
      </c>
      <c r="E16095" t="s">
        <v>57344</v>
      </c>
    </row>
    <row r="16096" spans="1:5" x14ac:dyDescent="0.3">
      <c r="A16096" t="s">
        <v>57345</v>
      </c>
      <c r="B16096" t="s">
        <v>57346</v>
      </c>
      <c r="C16096" t="s">
        <v>24252</v>
      </c>
      <c r="E16096" t="s">
        <v>57347</v>
      </c>
    </row>
    <row r="16097" spans="1:5" x14ac:dyDescent="0.3">
      <c r="A16097" t="s">
        <v>57348</v>
      </c>
      <c r="B16097" t="s">
        <v>57349</v>
      </c>
      <c r="C16097" t="s">
        <v>57350</v>
      </c>
      <c r="E16097" t="s">
        <v>57351</v>
      </c>
    </row>
    <row r="16098" spans="1:5" x14ac:dyDescent="0.3">
      <c r="A16098" t="s">
        <v>57352</v>
      </c>
      <c r="B16098" t="s">
        <v>57353</v>
      </c>
      <c r="C16098" t="s">
        <v>57350</v>
      </c>
      <c r="E16098" t="s">
        <v>57354</v>
      </c>
    </row>
    <row r="16099" spans="1:5" x14ac:dyDescent="0.3">
      <c r="A16099" t="s">
        <v>57355</v>
      </c>
      <c r="B16099" t="s">
        <v>57356</v>
      </c>
      <c r="C16099" t="s">
        <v>30246</v>
      </c>
      <c r="E16099" t="s">
        <v>57357</v>
      </c>
    </row>
    <row r="16100" spans="1:5" x14ac:dyDescent="0.3">
      <c r="A16100" t="s">
        <v>57358</v>
      </c>
      <c r="B16100" t="s">
        <v>57359</v>
      </c>
      <c r="C16100" t="s">
        <v>12177</v>
      </c>
      <c r="E16100" t="s">
        <v>57360</v>
      </c>
    </row>
    <row r="16101" spans="1:5" x14ac:dyDescent="0.3">
      <c r="A16101" t="s">
        <v>57361</v>
      </c>
      <c r="B16101" t="s">
        <v>57362</v>
      </c>
      <c r="C16101" t="s">
        <v>20867</v>
      </c>
      <c r="E16101" t="s">
        <v>57363</v>
      </c>
    </row>
    <row r="16102" spans="1:5" x14ac:dyDescent="0.3">
      <c r="A16102" t="s">
        <v>57364</v>
      </c>
      <c r="B16102" t="s">
        <v>57365</v>
      </c>
      <c r="C16102" t="s">
        <v>57366</v>
      </c>
      <c r="E16102" t="s">
        <v>57367</v>
      </c>
    </row>
    <row r="16103" spans="1:5" x14ac:dyDescent="0.3">
      <c r="A16103" t="s">
        <v>57368</v>
      </c>
      <c r="B16103" t="s">
        <v>57365</v>
      </c>
      <c r="C16103" t="s">
        <v>57366</v>
      </c>
      <c r="E16103" t="s">
        <v>57369</v>
      </c>
    </row>
    <row r="16104" spans="1:5" x14ac:dyDescent="0.3">
      <c r="A16104" t="s">
        <v>57370</v>
      </c>
      <c r="B16104" t="s">
        <v>57365</v>
      </c>
      <c r="C16104" t="s">
        <v>57366</v>
      </c>
      <c r="E16104" t="s">
        <v>57371</v>
      </c>
    </row>
    <row r="16105" spans="1:5" x14ac:dyDescent="0.3">
      <c r="A16105" t="s">
        <v>57372</v>
      </c>
      <c r="B16105" t="s">
        <v>57373</v>
      </c>
      <c r="C16105" t="s">
        <v>57374</v>
      </c>
      <c r="E16105" t="s">
        <v>57375</v>
      </c>
    </row>
    <row r="16106" spans="1:5" x14ac:dyDescent="0.3">
      <c r="A16106" t="s">
        <v>57376</v>
      </c>
      <c r="B16106" t="s">
        <v>57377</v>
      </c>
      <c r="C16106" t="s">
        <v>2394</v>
      </c>
      <c r="E16106" t="s">
        <v>57378</v>
      </c>
    </row>
    <row r="16107" spans="1:5" x14ac:dyDescent="0.3">
      <c r="A16107" t="s">
        <v>57379</v>
      </c>
      <c r="B16107" t="s">
        <v>57380</v>
      </c>
      <c r="C16107" t="s">
        <v>57381</v>
      </c>
      <c r="E16107" t="s">
        <v>57382</v>
      </c>
    </row>
    <row r="16108" spans="1:5" x14ac:dyDescent="0.3">
      <c r="A16108" t="s">
        <v>57383</v>
      </c>
      <c r="B16108" t="s">
        <v>57380</v>
      </c>
      <c r="C16108" t="s">
        <v>57384</v>
      </c>
      <c r="E16108" t="s">
        <v>57385</v>
      </c>
    </row>
    <row r="16109" spans="1:5" x14ac:dyDescent="0.3">
      <c r="A16109" t="s">
        <v>57386</v>
      </c>
      <c r="B16109" t="s">
        <v>57380</v>
      </c>
      <c r="C16109" t="s">
        <v>57384</v>
      </c>
      <c r="E16109" t="s">
        <v>57387</v>
      </c>
    </row>
    <row r="16110" spans="1:5" x14ac:dyDescent="0.3">
      <c r="A16110" t="s">
        <v>57388</v>
      </c>
      <c r="B16110" t="s">
        <v>57380</v>
      </c>
      <c r="C16110" t="s">
        <v>57384</v>
      </c>
      <c r="E16110" t="s">
        <v>57389</v>
      </c>
    </row>
    <row r="16111" spans="1:5" x14ac:dyDescent="0.3">
      <c r="A16111" t="s">
        <v>57390</v>
      </c>
      <c r="B16111" t="s">
        <v>57380</v>
      </c>
      <c r="C16111" t="s">
        <v>57384</v>
      </c>
      <c r="E16111" t="s">
        <v>57391</v>
      </c>
    </row>
    <row r="16112" spans="1:5" x14ac:dyDescent="0.3">
      <c r="A16112" t="s">
        <v>57392</v>
      </c>
      <c r="B16112" t="s">
        <v>57393</v>
      </c>
      <c r="C16112" t="s">
        <v>13267</v>
      </c>
      <c r="E16112" t="s">
        <v>57394</v>
      </c>
    </row>
    <row r="16113" spans="1:5" x14ac:dyDescent="0.3">
      <c r="A16113" t="s">
        <v>57395</v>
      </c>
      <c r="B16113" t="s">
        <v>57396</v>
      </c>
      <c r="C16113" t="s">
        <v>13267</v>
      </c>
      <c r="E16113" t="s">
        <v>57397</v>
      </c>
    </row>
    <row r="16114" spans="1:5" x14ac:dyDescent="0.3">
      <c r="A16114" t="s">
        <v>57398</v>
      </c>
      <c r="B16114" t="s">
        <v>57399</v>
      </c>
      <c r="C16114" t="s">
        <v>57400</v>
      </c>
      <c r="E16114" t="s">
        <v>57401</v>
      </c>
    </row>
    <row r="16115" spans="1:5" x14ac:dyDescent="0.3">
      <c r="A16115" t="s">
        <v>57402</v>
      </c>
      <c r="B16115" t="s">
        <v>57403</v>
      </c>
      <c r="C16115" t="s">
        <v>57404</v>
      </c>
      <c r="E16115" t="s">
        <v>57405</v>
      </c>
    </row>
    <row r="16116" spans="1:5" x14ac:dyDescent="0.3">
      <c r="A16116" t="s">
        <v>57406</v>
      </c>
      <c r="B16116" t="s">
        <v>57407</v>
      </c>
      <c r="C16116" t="s">
        <v>28025</v>
      </c>
      <c r="E16116" t="s">
        <v>57408</v>
      </c>
    </row>
    <row r="16117" spans="1:5" x14ac:dyDescent="0.3">
      <c r="A16117" t="s">
        <v>57409</v>
      </c>
      <c r="B16117" t="s">
        <v>57410</v>
      </c>
      <c r="C16117" t="s">
        <v>57411</v>
      </c>
      <c r="E16117" t="s">
        <v>57412</v>
      </c>
    </row>
    <row r="16118" spans="1:5" x14ac:dyDescent="0.3">
      <c r="A16118" t="s">
        <v>57413</v>
      </c>
      <c r="B16118" t="s">
        <v>57414</v>
      </c>
      <c r="C16118" t="s">
        <v>15470</v>
      </c>
      <c r="E16118" t="s">
        <v>40661</v>
      </c>
    </row>
    <row r="16119" spans="1:5" x14ac:dyDescent="0.3">
      <c r="A16119" t="s">
        <v>57415</v>
      </c>
      <c r="B16119" t="s">
        <v>57416</v>
      </c>
      <c r="C16119" t="s">
        <v>4864</v>
      </c>
      <c r="E16119" t="s">
        <v>57417</v>
      </c>
    </row>
    <row r="16120" spans="1:5" x14ac:dyDescent="0.3">
      <c r="A16120" t="s">
        <v>57418</v>
      </c>
      <c r="B16120" t="s">
        <v>57416</v>
      </c>
      <c r="C16120" t="s">
        <v>16626</v>
      </c>
      <c r="E16120" t="s">
        <v>57419</v>
      </c>
    </row>
    <row r="16121" spans="1:5" x14ac:dyDescent="0.3">
      <c r="A16121" t="s">
        <v>57420</v>
      </c>
      <c r="B16121" t="s">
        <v>57416</v>
      </c>
      <c r="C16121" t="s">
        <v>57421</v>
      </c>
      <c r="E16121" t="s">
        <v>57422</v>
      </c>
    </row>
    <row r="16122" spans="1:5" x14ac:dyDescent="0.3">
      <c r="A16122" t="s">
        <v>57423</v>
      </c>
      <c r="B16122" t="s">
        <v>57424</v>
      </c>
      <c r="C16122" t="s">
        <v>17868</v>
      </c>
      <c r="E16122" t="s">
        <v>57425</v>
      </c>
    </row>
    <row r="16123" spans="1:5" x14ac:dyDescent="0.3">
      <c r="A16123" t="s">
        <v>57426</v>
      </c>
      <c r="B16123" t="s">
        <v>57424</v>
      </c>
      <c r="C16123" t="s">
        <v>57427</v>
      </c>
      <c r="E16123" t="s">
        <v>57428</v>
      </c>
    </row>
    <row r="16124" spans="1:5" x14ac:dyDescent="0.3">
      <c r="A16124" t="s">
        <v>57429</v>
      </c>
      <c r="B16124" t="s">
        <v>57430</v>
      </c>
      <c r="C16124" t="s">
        <v>57431</v>
      </c>
      <c r="E16124" t="s">
        <v>57431</v>
      </c>
    </row>
    <row r="16125" spans="1:5" x14ac:dyDescent="0.3">
      <c r="A16125" t="s">
        <v>57432</v>
      </c>
      <c r="B16125" t="s">
        <v>57433</v>
      </c>
      <c r="C16125" t="s">
        <v>16621</v>
      </c>
      <c r="E16125" t="s">
        <v>57434</v>
      </c>
    </row>
    <row r="16126" spans="1:5" x14ac:dyDescent="0.3">
      <c r="A16126" t="s">
        <v>57435</v>
      </c>
      <c r="B16126" t="s">
        <v>57433</v>
      </c>
      <c r="C16126" t="s">
        <v>55790</v>
      </c>
      <c r="E16126" t="s">
        <v>55790</v>
      </c>
    </row>
    <row r="16127" spans="1:5" x14ac:dyDescent="0.3">
      <c r="A16127" t="s">
        <v>57436</v>
      </c>
      <c r="B16127" t="s">
        <v>57437</v>
      </c>
      <c r="C16127" t="s">
        <v>57438</v>
      </c>
      <c r="E16127" t="s">
        <v>57439</v>
      </c>
    </row>
    <row r="16128" spans="1:5" x14ac:dyDescent="0.3">
      <c r="A16128" t="s">
        <v>57440</v>
      </c>
      <c r="B16128" t="s">
        <v>57441</v>
      </c>
      <c r="C16128" t="s">
        <v>57438</v>
      </c>
      <c r="E16128" t="s">
        <v>57442</v>
      </c>
    </row>
    <row r="16129" spans="1:5" x14ac:dyDescent="0.3">
      <c r="A16129" t="s">
        <v>57443</v>
      </c>
      <c r="B16129" t="s">
        <v>57444</v>
      </c>
      <c r="C16129" t="s">
        <v>57445</v>
      </c>
      <c r="E16129" t="s">
        <v>57446</v>
      </c>
    </row>
    <row r="16130" spans="1:5" x14ac:dyDescent="0.3">
      <c r="A16130" t="s">
        <v>57447</v>
      </c>
      <c r="B16130" t="s">
        <v>57448</v>
      </c>
      <c r="C16130" t="s">
        <v>57449</v>
      </c>
      <c r="E16130" t="s">
        <v>57450</v>
      </c>
    </row>
    <row r="16131" spans="1:5" x14ac:dyDescent="0.3">
      <c r="A16131" t="s">
        <v>57451</v>
      </c>
      <c r="B16131" t="s">
        <v>57448</v>
      </c>
      <c r="C16131" t="s">
        <v>57449</v>
      </c>
      <c r="E16131" t="s">
        <v>57452</v>
      </c>
    </row>
    <row r="16132" spans="1:5" x14ac:dyDescent="0.3">
      <c r="A16132" t="s">
        <v>57453</v>
      </c>
      <c r="B16132" t="s">
        <v>57448</v>
      </c>
      <c r="C16132" t="s">
        <v>57449</v>
      </c>
      <c r="E16132" t="s">
        <v>57454</v>
      </c>
    </row>
    <row r="16133" spans="1:5" x14ac:dyDescent="0.3">
      <c r="A16133" t="s">
        <v>57455</v>
      </c>
      <c r="B16133" t="s">
        <v>57448</v>
      </c>
      <c r="C16133" t="s">
        <v>57449</v>
      </c>
      <c r="E16133" t="s">
        <v>57456</v>
      </c>
    </row>
    <row r="16134" spans="1:5" x14ac:dyDescent="0.3">
      <c r="A16134" t="s">
        <v>57457</v>
      </c>
      <c r="B16134" t="s">
        <v>57448</v>
      </c>
      <c r="C16134" t="s">
        <v>57449</v>
      </c>
      <c r="E16134" t="s">
        <v>57458</v>
      </c>
    </row>
    <row r="16135" spans="1:5" x14ac:dyDescent="0.3">
      <c r="A16135" t="s">
        <v>57459</v>
      </c>
      <c r="B16135" t="s">
        <v>57448</v>
      </c>
      <c r="C16135" t="s">
        <v>57449</v>
      </c>
      <c r="E16135" t="s">
        <v>57460</v>
      </c>
    </row>
    <row r="16136" spans="1:5" x14ac:dyDescent="0.3">
      <c r="A16136" t="s">
        <v>57461</v>
      </c>
      <c r="B16136" t="s">
        <v>57448</v>
      </c>
      <c r="C16136" t="s">
        <v>57449</v>
      </c>
      <c r="E16136" t="s">
        <v>57462</v>
      </c>
    </row>
    <row r="16137" spans="1:5" x14ac:dyDescent="0.3">
      <c r="A16137" t="s">
        <v>57463</v>
      </c>
      <c r="B16137" t="s">
        <v>57448</v>
      </c>
      <c r="C16137" t="s">
        <v>57449</v>
      </c>
      <c r="E16137" t="s">
        <v>57464</v>
      </c>
    </row>
    <row r="16138" spans="1:5" x14ac:dyDescent="0.3">
      <c r="A16138" t="s">
        <v>57465</v>
      </c>
      <c r="B16138" t="s">
        <v>57448</v>
      </c>
      <c r="C16138" t="s">
        <v>57449</v>
      </c>
      <c r="E16138" t="s">
        <v>57466</v>
      </c>
    </row>
    <row r="16139" spans="1:5" x14ac:dyDescent="0.3">
      <c r="A16139" t="s">
        <v>57467</v>
      </c>
      <c r="B16139" t="s">
        <v>57448</v>
      </c>
      <c r="C16139" t="s">
        <v>57449</v>
      </c>
      <c r="E16139" t="s">
        <v>57468</v>
      </c>
    </row>
    <row r="16140" spans="1:5" x14ac:dyDescent="0.3">
      <c r="A16140" t="s">
        <v>57469</v>
      </c>
      <c r="B16140" t="s">
        <v>57448</v>
      </c>
      <c r="C16140" t="s">
        <v>57449</v>
      </c>
      <c r="E16140" t="s">
        <v>57470</v>
      </c>
    </row>
    <row r="16141" spans="1:5" x14ac:dyDescent="0.3">
      <c r="A16141" t="s">
        <v>57471</v>
      </c>
      <c r="B16141" t="s">
        <v>57448</v>
      </c>
      <c r="C16141" t="s">
        <v>57449</v>
      </c>
      <c r="E16141" t="s">
        <v>57472</v>
      </c>
    </row>
    <row r="16142" spans="1:5" x14ac:dyDescent="0.3">
      <c r="A16142" t="s">
        <v>57473</v>
      </c>
      <c r="B16142" t="s">
        <v>57448</v>
      </c>
      <c r="C16142" t="s">
        <v>57449</v>
      </c>
      <c r="E16142" t="s">
        <v>57474</v>
      </c>
    </row>
    <row r="16143" spans="1:5" x14ac:dyDescent="0.3">
      <c r="A16143" t="s">
        <v>57475</v>
      </c>
      <c r="B16143" t="s">
        <v>57448</v>
      </c>
      <c r="C16143" t="s">
        <v>57449</v>
      </c>
      <c r="E16143" t="s">
        <v>57476</v>
      </c>
    </row>
    <row r="16144" spans="1:5" x14ac:dyDescent="0.3">
      <c r="A16144" t="s">
        <v>57477</v>
      </c>
      <c r="B16144" t="s">
        <v>57448</v>
      </c>
      <c r="C16144" t="s">
        <v>57449</v>
      </c>
      <c r="E16144" t="s">
        <v>57478</v>
      </c>
    </row>
    <row r="16145" spans="1:5" x14ac:dyDescent="0.3">
      <c r="A16145" t="s">
        <v>57479</v>
      </c>
      <c r="B16145" t="s">
        <v>57448</v>
      </c>
      <c r="C16145" t="s">
        <v>57449</v>
      </c>
      <c r="E16145" t="s">
        <v>57480</v>
      </c>
    </row>
    <row r="16146" spans="1:5" x14ac:dyDescent="0.3">
      <c r="A16146" t="s">
        <v>57481</v>
      </c>
      <c r="B16146" t="s">
        <v>57448</v>
      </c>
      <c r="C16146" t="s">
        <v>57449</v>
      </c>
      <c r="E16146" t="s">
        <v>57482</v>
      </c>
    </row>
    <row r="16147" spans="1:5" x14ac:dyDescent="0.3">
      <c r="A16147" t="s">
        <v>57483</v>
      </c>
      <c r="B16147" t="s">
        <v>57448</v>
      </c>
      <c r="C16147" t="s">
        <v>57449</v>
      </c>
      <c r="E16147" t="s">
        <v>57484</v>
      </c>
    </row>
    <row r="16148" spans="1:5" x14ac:dyDescent="0.3">
      <c r="A16148" t="s">
        <v>57485</v>
      </c>
      <c r="B16148" t="s">
        <v>57448</v>
      </c>
      <c r="C16148" t="s">
        <v>57449</v>
      </c>
      <c r="E16148" t="s">
        <v>57486</v>
      </c>
    </row>
    <row r="16149" spans="1:5" x14ac:dyDescent="0.3">
      <c r="A16149" t="s">
        <v>57487</v>
      </c>
      <c r="B16149" t="s">
        <v>57448</v>
      </c>
      <c r="C16149" t="s">
        <v>57449</v>
      </c>
      <c r="E16149" t="s">
        <v>57488</v>
      </c>
    </row>
    <row r="16150" spans="1:5" x14ac:dyDescent="0.3">
      <c r="A16150" t="s">
        <v>57489</v>
      </c>
      <c r="B16150" t="s">
        <v>57490</v>
      </c>
      <c r="C16150" t="s">
        <v>57491</v>
      </c>
      <c r="E16150" t="s">
        <v>57492</v>
      </c>
    </row>
    <row r="16151" spans="1:5" x14ac:dyDescent="0.3">
      <c r="A16151" t="s">
        <v>57493</v>
      </c>
      <c r="B16151" t="s">
        <v>57490</v>
      </c>
      <c r="C16151" t="s">
        <v>57491</v>
      </c>
      <c r="E16151" t="s">
        <v>57494</v>
      </c>
    </row>
    <row r="16152" spans="1:5" x14ac:dyDescent="0.3">
      <c r="A16152" t="s">
        <v>57495</v>
      </c>
      <c r="B16152" t="s">
        <v>57496</v>
      </c>
      <c r="C16152" t="s">
        <v>57497</v>
      </c>
      <c r="E16152" t="s">
        <v>57498</v>
      </c>
    </row>
    <row r="16153" spans="1:5" x14ac:dyDescent="0.3">
      <c r="A16153" t="s">
        <v>57499</v>
      </c>
      <c r="B16153" t="s">
        <v>57500</v>
      </c>
      <c r="C16153" t="s">
        <v>57501</v>
      </c>
      <c r="E16153" t="s">
        <v>57502</v>
      </c>
    </row>
    <row r="16154" spans="1:5" x14ac:dyDescent="0.3">
      <c r="A16154" t="s">
        <v>57503</v>
      </c>
      <c r="B16154" t="s">
        <v>57504</v>
      </c>
      <c r="C16154" t="s">
        <v>57505</v>
      </c>
      <c r="E16154" t="s">
        <v>57506</v>
      </c>
    </row>
    <row r="16155" spans="1:5" x14ac:dyDescent="0.3">
      <c r="A16155" t="s">
        <v>57507</v>
      </c>
      <c r="B16155" t="s">
        <v>57508</v>
      </c>
      <c r="C16155" t="s">
        <v>9656</v>
      </c>
      <c r="E16155" t="s">
        <v>57509</v>
      </c>
    </row>
    <row r="16156" spans="1:5" x14ac:dyDescent="0.3">
      <c r="A16156" t="s">
        <v>57510</v>
      </c>
      <c r="B16156" t="s">
        <v>57511</v>
      </c>
      <c r="C16156" t="s">
        <v>34832</v>
      </c>
      <c r="E16156" t="s">
        <v>57512</v>
      </c>
    </row>
    <row r="16157" spans="1:5" x14ac:dyDescent="0.3">
      <c r="A16157" t="s">
        <v>57513</v>
      </c>
      <c r="B16157" t="s">
        <v>57514</v>
      </c>
      <c r="C16157" t="s">
        <v>32034</v>
      </c>
      <c r="E16157" t="s">
        <v>57515</v>
      </c>
    </row>
    <row r="16158" spans="1:5" x14ac:dyDescent="0.3">
      <c r="A16158" t="s">
        <v>57516</v>
      </c>
      <c r="B16158" t="s">
        <v>57517</v>
      </c>
      <c r="C16158" t="s">
        <v>57518</v>
      </c>
      <c r="E16158" t="s">
        <v>57519</v>
      </c>
    </row>
    <row r="16159" spans="1:5" x14ac:dyDescent="0.3">
      <c r="A16159" t="s">
        <v>57520</v>
      </c>
      <c r="B16159" t="s">
        <v>57521</v>
      </c>
      <c r="C16159" t="s">
        <v>57522</v>
      </c>
      <c r="E16159" t="s">
        <v>57523</v>
      </c>
    </row>
    <row r="16160" spans="1:5" x14ac:dyDescent="0.3">
      <c r="A16160" t="s">
        <v>57524</v>
      </c>
      <c r="B16160" t="s">
        <v>57525</v>
      </c>
      <c r="C16160" t="s">
        <v>910</v>
      </c>
      <c r="E16160" t="s">
        <v>57526</v>
      </c>
    </row>
    <row r="16161" spans="1:5" x14ac:dyDescent="0.3">
      <c r="A16161" t="s">
        <v>57527</v>
      </c>
      <c r="B16161" t="s">
        <v>57525</v>
      </c>
      <c r="C16161" t="s">
        <v>57528</v>
      </c>
      <c r="E16161" t="s">
        <v>57529</v>
      </c>
    </row>
    <row r="16162" spans="1:5" x14ac:dyDescent="0.3">
      <c r="A16162" t="s">
        <v>57530</v>
      </c>
      <c r="B16162" t="s">
        <v>57525</v>
      </c>
      <c r="C16162" t="s">
        <v>57528</v>
      </c>
      <c r="E16162" t="s">
        <v>57531</v>
      </c>
    </row>
    <row r="16163" spans="1:5" x14ac:dyDescent="0.3">
      <c r="A16163" t="s">
        <v>57532</v>
      </c>
      <c r="B16163" t="s">
        <v>57533</v>
      </c>
      <c r="C16163" t="s">
        <v>13580</v>
      </c>
      <c r="E16163" t="s">
        <v>57534</v>
      </c>
    </row>
    <row r="16164" spans="1:5" x14ac:dyDescent="0.3">
      <c r="A16164" t="s">
        <v>57535</v>
      </c>
      <c r="B16164" t="s">
        <v>57536</v>
      </c>
      <c r="C16164" t="s">
        <v>57537</v>
      </c>
      <c r="E16164" t="s">
        <v>57538</v>
      </c>
    </row>
    <row r="16165" spans="1:5" x14ac:dyDescent="0.3">
      <c r="A16165" t="s">
        <v>57539</v>
      </c>
      <c r="B16165" t="s">
        <v>57540</v>
      </c>
      <c r="C16165" t="s">
        <v>10557</v>
      </c>
      <c r="E16165" t="s">
        <v>10557</v>
      </c>
    </row>
    <row r="16166" spans="1:5" x14ac:dyDescent="0.3">
      <c r="A16166" t="s">
        <v>57541</v>
      </c>
      <c r="B16166" t="s">
        <v>57542</v>
      </c>
      <c r="C16166" t="s">
        <v>756</v>
      </c>
      <c r="E16166" t="s">
        <v>57543</v>
      </c>
    </row>
    <row r="16167" spans="1:5" x14ac:dyDescent="0.3">
      <c r="A16167" t="s">
        <v>57544</v>
      </c>
      <c r="B16167" t="s">
        <v>57545</v>
      </c>
      <c r="C16167" t="s">
        <v>57546</v>
      </c>
      <c r="E16167" t="s">
        <v>57547</v>
      </c>
    </row>
    <row r="16168" spans="1:5" x14ac:dyDescent="0.3">
      <c r="A16168" t="s">
        <v>57548</v>
      </c>
      <c r="B16168" t="s">
        <v>57545</v>
      </c>
      <c r="C16168" t="s">
        <v>57549</v>
      </c>
      <c r="E16168" t="s">
        <v>57550</v>
      </c>
    </row>
    <row r="16169" spans="1:5" x14ac:dyDescent="0.3">
      <c r="A16169" t="s">
        <v>57551</v>
      </c>
      <c r="B16169" t="s">
        <v>57552</v>
      </c>
      <c r="C16169" t="s">
        <v>3446</v>
      </c>
      <c r="E16169" t="s">
        <v>57553</v>
      </c>
    </row>
    <row r="16170" spans="1:5" x14ac:dyDescent="0.3">
      <c r="A16170" t="s">
        <v>57554</v>
      </c>
      <c r="B16170" t="s">
        <v>57555</v>
      </c>
      <c r="C16170" t="s">
        <v>18316</v>
      </c>
      <c r="E16170" t="s">
        <v>57556</v>
      </c>
    </row>
    <row r="16171" spans="1:5" x14ac:dyDescent="0.3">
      <c r="A16171" t="s">
        <v>57557</v>
      </c>
      <c r="B16171" t="s">
        <v>57558</v>
      </c>
      <c r="C16171" t="s">
        <v>11830</v>
      </c>
      <c r="E16171" t="s">
        <v>11830</v>
      </c>
    </row>
    <row r="16172" spans="1:5" x14ac:dyDescent="0.3">
      <c r="A16172" t="s">
        <v>57559</v>
      </c>
      <c r="B16172" t="s">
        <v>57560</v>
      </c>
      <c r="C16172" t="s">
        <v>57561</v>
      </c>
      <c r="E16172" t="s">
        <v>57562</v>
      </c>
    </row>
    <row r="16173" spans="1:5" x14ac:dyDescent="0.3">
      <c r="A16173" t="s">
        <v>57563</v>
      </c>
      <c r="B16173" t="s">
        <v>57564</v>
      </c>
      <c r="C16173" t="s">
        <v>56082</v>
      </c>
      <c r="E16173" t="s">
        <v>57565</v>
      </c>
    </row>
    <row r="16174" spans="1:5" x14ac:dyDescent="0.3">
      <c r="A16174" t="s">
        <v>57566</v>
      </c>
      <c r="B16174" t="s">
        <v>57567</v>
      </c>
      <c r="C16174" t="s">
        <v>56082</v>
      </c>
      <c r="E16174" t="s">
        <v>57568</v>
      </c>
    </row>
    <row r="16175" spans="1:5" x14ac:dyDescent="0.3">
      <c r="A16175" t="s">
        <v>57569</v>
      </c>
      <c r="B16175" t="s">
        <v>57570</v>
      </c>
      <c r="C16175" t="s">
        <v>56082</v>
      </c>
      <c r="E16175" t="s">
        <v>57571</v>
      </c>
    </row>
    <row r="16176" spans="1:5" x14ac:dyDescent="0.3">
      <c r="A16176" t="s">
        <v>57572</v>
      </c>
      <c r="B16176" t="s">
        <v>57573</v>
      </c>
      <c r="C16176" t="s">
        <v>57574</v>
      </c>
      <c r="E16176" t="s">
        <v>57574</v>
      </c>
    </row>
    <row r="16177" spans="1:5" x14ac:dyDescent="0.3">
      <c r="A16177" t="s">
        <v>57575</v>
      </c>
      <c r="B16177" t="s">
        <v>57576</v>
      </c>
      <c r="C16177" t="s">
        <v>630</v>
      </c>
      <c r="E16177" t="s">
        <v>57577</v>
      </c>
    </row>
    <row r="16178" spans="1:5" x14ac:dyDescent="0.3">
      <c r="A16178" t="s">
        <v>57578</v>
      </c>
      <c r="B16178" t="s">
        <v>57579</v>
      </c>
      <c r="C16178" t="s">
        <v>57580</v>
      </c>
      <c r="E16178" t="s">
        <v>57581</v>
      </c>
    </row>
    <row r="16179" spans="1:5" x14ac:dyDescent="0.3">
      <c r="A16179" t="s">
        <v>57582</v>
      </c>
      <c r="B16179" t="s">
        <v>57583</v>
      </c>
      <c r="C16179" t="s">
        <v>57584</v>
      </c>
      <c r="E16179" t="s">
        <v>57585</v>
      </c>
    </row>
    <row r="16180" spans="1:5" x14ac:dyDescent="0.3">
      <c r="A16180" t="s">
        <v>57586</v>
      </c>
      <c r="B16180" t="s">
        <v>57583</v>
      </c>
      <c r="C16180" t="s">
        <v>6383</v>
      </c>
      <c r="E16180" t="s">
        <v>57587</v>
      </c>
    </row>
    <row r="16181" spans="1:5" x14ac:dyDescent="0.3">
      <c r="A16181" t="s">
        <v>57588</v>
      </c>
      <c r="B16181" t="s">
        <v>57583</v>
      </c>
      <c r="C16181" t="s">
        <v>57589</v>
      </c>
      <c r="E16181" t="s">
        <v>57590</v>
      </c>
    </row>
    <row r="16182" spans="1:5" x14ac:dyDescent="0.3">
      <c r="A16182" t="s">
        <v>57591</v>
      </c>
      <c r="B16182" t="s">
        <v>57583</v>
      </c>
      <c r="C16182" t="s">
        <v>57592</v>
      </c>
      <c r="E16182" t="s">
        <v>57593</v>
      </c>
    </row>
    <row r="16183" spans="1:5" x14ac:dyDescent="0.3">
      <c r="A16183" t="s">
        <v>57594</v>
      </c>
      <c r="B16183" t="s">
        <v>57583</v>
      </c>
      <c r="C16183" t="s">
        <v>57595</v>
      </c>
      <c r="E16183" t="s">
        <v>57596</v>
      </c>
    </row>
    <row r="16184" spans="1:5" x14ac:dyDescent="0.3">
      <c r="A16184" t="s">
        <v>57597</v>
      </c>
      <c r="B16184" t="s">
        <v>57598</v>
      </c>
      <c r="C16184" t="s">
        <v>57599</v>
      </c>
      <c r="E16184" t="s">
        <v>57600</v>
      </c>
    </row>
    <row r="16185" spans="1:5" x14ac:dyDescent="0.3">
      <c r="A16185" t="s">
        <v>57601</v>
      </c>
      <c r="B16185" t="s">
        <v>57602</v>
      </c>
      <c r="C16185" t="s">
        <v>57603</v>
      </c>
      <c r="E16185" t="s">
        <v>57604</v>
      </c>
    </row>
    <row r="16186" spans="1:5" x14ac:dyDescent="0.3">
      <c r="A16186" t="s">
        <v>57605</v>
      </c>
      <c r="B16186" t="s">
        <v>57606</v>
      </c>
      <c r="C16186" t="s">
        <v>44259</v>
      </c>
      <c r="E16186" t="s">
        <v>57607</v>
      </c>
    </row>
    <row r="16187" spans="1:5" x14ac:dyDescent="0.3">
      <c r="A16187" t="s">
        <v>57608</v>
      </c>
      <c r="B16187" t="s">
        <v>57609</v>
      </c>
      <c r="C16187" t="s">
        <v>57610</v>
      </c>
      <c r="E16187" t="s">
        <v>57611</v>
      </c>
    </row>
    <row r="16188" spans="1:5" x14ac:dyDescent="0.3">
      <c r="A16188" t="s">
        <v>57612</v>
      </c>
      <c r="B16188" t="s">
        <v>57609</v>
      </c>
      <c r="C16188" t="s">
        <v>57613</v>
      </c>
      <c r="E16188" t="s">
        <v>57614</v>
      </c>
    </row>
    <row r="16189" spans="1:5" x14ac:dyDescent="0.3">
      <c r="A16189" t="s">
        <v>57615</v>
      </c>
      <c r="B16189" t="s">
        <v>57616</v>
      </c>
      <c r="C16189" t="s">
        <v>57617</v>
      </c>
      <c r="E16189" t="s">
        <v>57618</v>
      </c>
    </row>
    <row r="16190" spans="1:5" x14ac:dyDescent="0.3">
      <c r="A16190" t="s">
        <v>57619</v>
      </c>
      <c r="B16190" t="s">
        <v>57620</v>
      </c>
      <c r="C16190" t="s">
        <v>57621</v>
      </c>
      <c r="E16190" t="s">
        <v>57622</v>
      </c>
    </row>
    <row r="16191" spans="1:5" x14ac:dyDescent="0.3">
      <c r="A16191" t="s">
        <v>57623</v>
      </c>
      <c r="B16191" t="s">
        <v>57624</v>
      </c>
      <c r="C16191" t="s">
        <v>57617</v>
      </c>
      <c r="E16191" t="s">
        <v>57618</v>
      </c>
    </row>
    <row r="16192" spans="1:5" x14ac:dyDescent="0.3">
      <c r="A16192" t="s">
        <v>57625</v>
      </c>
      <c r="B16192" t="s">
        <v>57626</v>
      </c>
      <c r="C16192" t="s">
        <v>18028</v>
      </c>
      <c r="E16192" t="s">
        <v>57627</v>
      </c>
    </row>
    <row r="16193" spans="1:5" x14ac:dyDescent="0.3">
      <c r="A16193" t="s">
        <v>57628</v>
      </c>
      <c r="B16193" t="s">
        <v>57629</v>
      </c>
      <c r="C16193" t="s">
        <v>57630</v>
      </c>
      <c r="E16193" t="s">
        <v>57631</v>
      </c>
    </row>
    <row r="16194" spans="1:5" x14ac:dyDescent="0.3">
      <c r="A16194" t="s">
        <v>57632</v>
      </c>
      <c r="B16194" t="s">
        <v>57633</v>
      </c>
      <c r="C16194" t="s">
        <v>55790</v>
      </c>
      <c r="E16194" t="s">
        <v>57634</v>
      </c>
    </row>
    <row r="16195" spans="1:5" x14ac:dyDescent="0.3">
      <c r="A16195" t="s">
        <v>57635</v>
      </c>
      <c r="B16195" t="s">
        <v>57636</v>
      </c>
      <c r="C16195" t="s">
        <v>32542</v>
      </c>
      <c r="E16195" t="s">
        <v>32542</v>
      </c>
    </row>
    <row r="16196" spans="1:5" x14ac:dyDescent="0.3">
      <c r="A16196" t="s">
        <v>57637</v>
      </c>
      <c r="B16196" t="s">
        <v>57638</v>
      </c>
      <c r="C16196" t="s">
        <v>3986</v>
      </c>
      <c r="E16196" t="s">
        <v>57639</v>
      </c>
    </row>
    <row r="16197" spans="1:5" x14ac:dyDescent="0.3">
      <c r="A16197" t="s">
        <v>57640</v>
      </c>
      <c r="B16197" t="s">
        <v>57641</v>
      </c>
      <c r="C16197" t="s">
        <v>57642</v>
      </c>
      <c r="E16197" t="s">
        <v>57643</v>
      </c>
    </row>
    <row r="16198" spans="1:5" x14ac:dyDescent="0.3">
      <c r="A16198" t="s">
        <v>57644</v>
      </c>
      <c r="B16198" t="s">
        <v>57645</v>
      </c>
      <c r="C16198" t="s">
        <v>12870</v>
      </c>
      <c r="E16198" t="s">
        <v>31011</v>
      </c>
    </row>
    <row r="16199" spans="1:5" x14ac:dyDescent="0.3">
      <c r="A16199" t="s">
        <v>57646</v>
      </c>
      <c r="B16199" t="s">
        <v>57647</v>
      </c>
      <c r="C16199" t="s">
        <v>57648</v>
      </c>
      <c r="E16199" t="s">
        <v>57649</v>
      </c>
    </row>
    <row r="16200" spans="1:5" x14ac:dyDescent="0.3">
      <c r="A16200" t="s">
        <v>57650</v>
      </c>
      <c r="B16200" t="s">
        <v>57651</v>
      </c>
      <c r="C16200" t="s">
        <v>57652</v>
      </c>
      <c r="E16200" t="s">
        <v>57653</v>
      </c>
    </row>
    <row r="16201" spans="1:5" x14ac:dyDescent="0.3">
      <c r="A16201" t="s">
        <v>57654</v>
      </c>
      <c r="B16201" t="s">
        <v>57655</v>
      </c>
      <c r="C16201" t="s">
        <v>57033</v>
      </c>
      <c r="E16201" t="s">
        <v>57656</v>
      </c>
    </row>
    <row r="16202" spans="1:5" x14ac:dyDescent="0.3">
      <c r="A16202" t="s">
        <v>57657</v>
      </c>
      <c r="B16202" t="s">
        <v>57658</v>
      </c>
      <c r="C16202" t="s">
        <v>50811</v>
      </c>
      <c r="E16202" t="s">
        <v>57659</v>
      </c>
    </row>
    <row r="16203" spans="1:5" x14ac:dyDescent="0.3">
      <c r="A16203" t="s">
        <v>57660</v>
      </c>
      <c r="B16203" t="s">
        <v>57661</v>
      </c>
      <c r="C16203" t="s">
        <v>46543</v>
      </c>
      <c r="E16203" t="s">
        <v>57662</v>
      </c>
    </row>
    <row r="16204" spans="1:5" x14ac:dyDescent="0.3">
      <c r="A16204" t="s">
        <v>57663</v>
      </c>
      <c r="B16204" t="s">
        <v>57661</v>
      </c>
      <c r="C16204" t="s">
        <v>46543</v>
      </c>
      <c r="E16204" t="s">
        <v>57664</v>
      </c>
    </row>
    <row r="16205" spans="1:5" x14ac:dyDescent="0.3">
      <c r="A16205" t="s">
        <v>57665</v>
      </c>
      <c r="B16205" t="s">
        <v>57666</v>
      </c>
      <c r="C16205" t="s">
        <v>2090</v>
      </c>
      <c r="E16205" t="s">
        <v>57667</v>
      </c>
    </row>
    <row r="16206" spans="1:5" x14ac:dyDescent="0.3">
      <c r="A16206" t="s">
        <v>57668</v>
      </c>
      <c r="B16206" t="s">
        <v>57669</v>
      </c>
      <c r="C16206" t="s">
        <v>57670</v>
      </c>
      <c r="E16206" t="s">
        <v>57671</v>
      </c>
    </row>
    <row r="16207" spans="1:5" x14ac:dyDescent="0.3">
      <c r="A16207" t="s">
        <v>57672</v>
      </c>
      <c r="B16207" t="s">
        <v>57673</v>
      </c>
      <c r="C16207" t="s">
        <v>24783</v>
      </c>
      <c r="E16207" t="s">
        <v>57674</v>
      </c>
    </row>
    <row r="16208" spans="1:5" x14ac:dyDescent="0.3">
      <c r="A16208" t="s">
        <v>57675</v>
      </c>
      <c r="B16208" t="s">
        <v>57676</v>
      </c>
      <c r="C16208" t="s">
        <v>57677</v>
      </c>
      <c r="E16208" t="s">
        <v>57678</v>
      </c>
    </row>
    <row r="16209" spans="1:5" x14ac:dyDescent="0.3">
      <c r="A16209" t="s">
        <v>57679</v>
      </c>
      <c r="B16209" t="s">
        <v>57680</v>
      </c>
      <c r="C16209" t="s">
        <v>5259</v>
      </c>
      <c r="E16209" t="s">
        <v>57681</v>
      </c>
    </row>
    <row r="16210" spans="1:5" x14ac:dyDescent="0.3">
      <c r="A16210" t="s">
        <v>57682</v>
      </c>
      <c r="B16210" t="s">
        <v>57683</v>
      </c>
      <c r="C16210" t="s">
        <v>57684</v>
      </c>
      <c r="E16210" t="s">
        <v>57685</v>
      </c>
    </row>
    <row r="16211" spans="1:5" x14ac:dyDescent="0.3">
      <c r="A16211" t="s">
        <v>57686</v>
      </c>
      <c r="B16211" t="s">
        <v>57687</v>
      </c>
      <c r="C16211" t="s">
        <v>14541</v>
      </c>
      <c r="E16211" t="s">
        <v>57688</v>
      </c>
    </row>
    <row r="16212" spans="1:5" x14ac:dyDescent="0.3">
      <c r="A16212" t="s">
        <v>57689</v>
      </c>
      <c r="B16212" t="s">
        <v>57690</v>
      </c>
      <c r="C16212" t="s">
        <v>6045</v>
      </c>
      <c r="E16212" t="s">
        <v>57691</v>
      </c>
    </row>
    <row r="16213" spans="1:5" x14ac:dyDescent="0.3">
      <c r="A16213" t="s">
        <v>57692</v>
      </c>
      <c r="B16213" t="s">
        <v>57693</v>
      </c>
      <c r="C16213" t="s">
        <v>20230</v>
      </c>
      <c r="E16213" t="s">
        <v>57694</v>
      </c>
    </row>
    <row r="16214" spans="1:5" x14ac:dyDescent="0.3">
      <c r="A16214" t="s">
        <v>57695</v>
      </c>
      <c r="B16214" t="s">
        <v>57696</v>
      </c>
      <c r="C16214" t="s">
        <v>57697</v>
      </c>
      <c r="E16214" t="s">
        <v>57698</v>
      </c>
    </row>
    <row r="16215" spans="1:5" x14ac:dyDescent="0.3">
      <c r="A16215" t="s">
        <v>57699</v>
      </c>
      <c r="B16215" t="s">
        <v>57700</v>
      </c>
      <c r="C16215" t="s">
        <v>31643</v>
      </c>
      <c r="E16215" t="s">
        <v>57701</v>
      </c>
    </row>
    <row r="16216" spans="1:5" x14ac:dyDescent="0.3">
      <c r="A16216" t="s">
        <v>57702</v>
      </c>
      <c r="B16216" t="s">
        <v>57703</v>
      </c>
      <c r="C16216" t="s">
        <v>53567</v>
      </c>
      <c r="E16216" t="s">
        <v>57704</v>
      </c>
    </row>
    <row r="16217" spans="1:5" x14ac:dyDescent="0.3">
      <c r="A16217" t="s">
        <v>57705</v>
      </c>
      <c r="B16217" t="s">
        <v>57706</v>
      </c>
      <c r="C16217" t="s">
        <v>57707</v>
      </c>
      <c r="E16217" t="s">
        <v>57708</v>
      </c>
    </row>
    <row r="16218" spans="1:5" x14ac:dyDescent="0.3">
      <c r="A16218" t="s">
        <v>57709</v>
      </c>
      <c r="B16218" t="s">
        <v>57710</v>
      </c>
      <c r="C16218" t="s">
        <v>47461</v>
      </c>
      <c r="E16218" t="s">
        <v>57711</v>
      </c>
    </row>
    <row r="16219" spans="1:5" x14ac:dyDescent="0.3">
      <c r="A16219" t="s">
        <v>57712</v>
      </c>
      <c r="B16219" t="s">
        <v>57713</v>
      </c>
      <c r="C16219" t="s">
        <v>6610</v>
      </c>
      <c r="E16219" t="s">
        <v>57714</v>
      </c>
    </row>
    <row r="16220" spans="1:5" x14ac:dyDescent="0.3">
      <c r="A16220" t="s">
        <v>57715</v>
      </c>
      <c r="B16220" t="s">
        <v>57713</v>
      </c>
      <c r="C16220" t="s">
        <v>57716</v>
      </c>
      <c r="E16220" t="s">
        <v>57717</v>
      </c>
    </row>
    <row r="16221" spans="1:5" x14ac:dyDescent="0.3">
      <c r="A16221" t="s">
        <v>57718</v>
      </c>
      <c r="B16221" t="s">
        <v>57713</v>
      </c>
      <c r="C16221" t="s">
        <v>57716</v>
      </c>
      <c r="E16221" t="s">
        <v>57719</v>
      </c>
    </row>
    <row r="16222" spans="1:5" x14ac:dyDescent="0.3">
      <c r="A16222" t="s">
        <v>57720</v>
      </c>
      <c r="B16222" t="s">
        <v>57721</v>
      </c>
      <c r="C16222" t="s">
        <v>6610</v>
      </c>
      <c r="E16222" t="s">
        <v>57722</v>
      </c>
    </row>
    <row r="16223" spans="1:5" x14ac:dyDescent="0.3">
      <c r="A16223" t="s">
        <v>57723</v>
      </c>
      <c r="B16223" t="s">
        <v>57724</v>
      </c>
      <c r="C16223" t="s">
        <v>6610</v>
      </c>
      <c r="E16223" t="s">
        <v>57725</v>
      </c>
    </row>
    <row r="16224" spans="1:5" x14ac:dyDescent="0.3">
      <c r="A16224" t="s">
        <v>57726</v>
      </c>
      <c r="B16224" t="s">
        <v>57724</v>
      </c>
      <c r="C16224" t="s">
        <v>57727</v>
      </c>
      <c r="E16224" t="s">
        <v>57728</v>
      </c>
    </row>
    <row r="16225" spans="1:5" x14ac:dyDescent="0.3">
      <c r="A16225" t="s">
        <v>57729</v>
      </c>
      <c r="B16225" t="s">
        <v>57730</v>
      </c>
      <c r="C16225" t="s">
        <v>57731</v>
      </c>
      <c r="E16225" t="s">
        <v>57732</v>
      </c>
    </row>
    <row r="16226" spans="1:5" x14ac:dyDescent="0.3">
      <c r="A16226" t="s">
        <v>57733</v>
      </c>
      <c r="B16226" t="s">
        <v>57734</v>
      </c>
      <c r="C16226" t="s">
        <v>57735</v>
      </c>
      <c r="E16226" t="s">
        <v>57736</v>
      </c>
    </row>
    <row r="16227" spans="1:5" x14ac:dyDescent="0.3">
      <c r="A16227" t="s">
        <v>57737</v>
      </c>
      <c r="B16227" t="s">
        <v>57734</v>
      </c>
      <c r="C16227" t="s">
        <v>57735</v>
      </c>
      <c r="E16227" t="s">
        <v>57738</v>
      </c>
    </row>
    <row r="16228" spans="1:5" x14ac:dyDescent="0.3">
      <c r="A16228" t="s">
        <v>57739</v>
      </c>
      <c r="B16228" t="s">
        <v>57734</v>
      </c>
      <c r="C16228" t="s">
        <v>57735</v>
      </c>
      <c r="E16228" t="s">
        <v>57740</v>
      </c>
    </row>
    <row r="16229" spans="1:5" x14ac:dyDescent="0.3">
      <c r="A16229" t="s">
        <v>57741</v>
      </c>
      <c r="B16229" t="s">
        <v>57742</v>
      </c>
      <c r="C16229" t="s">
        <v>57743</v>
      </c>
      <c r="E16229" t="s">
        <v>57744</v>
      </c>
    </row>
    <row r="16230" spans="1:5" x14ac:dyDescent="0.3">
      <c r="A16230" t="s">
        <v>57745</v>
      </c>
      <c r="B16230" t="s">
        <v>57742</v>
      </c>
      <c r="C16230" t="s">
        <v>57743</v>
      </c>
      <c r="E16230" t="s">
        <v>57746</v>
      </c>
    </row>
    <row r="16231" spans="1:5" x14ac:dyDescent="0.3">
      <c r="A16231" t="s">
        <v>57747</v>
      </c>
      <c r="B16231" t="s">
        <v>57742</v>
      </c>
      <c r="C16231" t="s">
        <v>57743</v>
      </c>
      <c r="E16231" t="s">
        <v>57748</v>
      </c>
    </row>
    <row r="16232" spans="1:5" x14ac:dyDescent="0.3">
      <c r="A16232" t="s">
        <v>57749</v>
      </c>
      <c r="B16232" t="s">
        <v>57742</v>
      </c>
      <c r="C16232" t="s">
        <v>57743</v>
      </c>
      <c r="E16232" t="s">
        <v>57750</v>
      </c>
    </row>
    <row r="16233" spans="1:5" x14ac:dyDescent="0.3">
      <c r="A16233" t="s">
        <v>57751</v>
      </c>
      <c r="B16233" t="s">
        <v>57742</v>
      </c>
      <c r="C16233" t="s">
        <v>57743</v>
      </c>
      <c r="E16233" t="s">
        <v>57752</v>
      </c>
    </row>
    <row r="16234" spans="1:5" x14ac:dyDescent="0.3">
      <c r="A16234" t="s">
        <v>57753</v>
      </c>
      <c r="B16234" t="s">
        <v>57742</v>
      </c>
      <c r="C16234" t="s">
        <v>57743</v>
      </c>
      <c r="E16234" t="s">
        <v>57754</v>
      </c>
    </row>
    <row r="16235" spans="1:5" x14ac:dyDescent="0.3">
      <c r="A16235" t="s">
        <v>57755</v>
      </c>
      <c r="B16235" t="s">
        <v>57742</v>
      </c>
      <c r="C16235" t="s">
        <v>57743</v>
      </c>
      <c r="E16235" t="s">
        <v>57756</v>
      </c>
    </row>
    <row r="16236" spans="1:5" x14ac:dyDescent="0.3">
      <c r="A16236" t="s">
        <v>57757</v>
      </c>
      <c r="B16236" t="s">
        <v>57742</v>
      </c>
      <c r="C16236" t="s">
        <v>57743</v>
      </c>
      <c r="E16236" t="s">
        <v>57758</v>
      </c>
    </row>
    <row r="16237" spans="1:5" x14ac:dyDescent="0.3">
      <c r="A16237" t="s">
        <v>57759</v>
      </c>
      <c r="B16237" t="s">
        <v>57742</v>
      </c>
      <c r="C16237" t="s">
        <v>57743</v>
      </c>
      <c r="E16237" t="s">
        <v>57760</v>
      </c>
    </row>
    <row r="16238" spans="1:5" x14ac:dyDescent="0.3">
      <c r="A16238" t="s">
        <v>57761</v>
      </c>
      <c r="B16238" t="s">
        <v>57742</v>
      </c>
      <c r="C16238" t="s">
        <v>57743</v>
      </c>
      <c r="E16238" t="s">
        <v>57762</v>
      </c>
    </row>
    <row r="16239" spans="1:5" x14ac:dyDescent="0.3">
      <c r="A16239" t="s">
        <v>57763</v>
      </c>
      <c r="B16239" t="s">
        <v>57742</v>
      </c>
      <c r="C16239" t="s">
        <v>57743</v>
      </c>
      <c r="E16239" t="s">
        <v>57764</v>
      </c>
    </row>
    <row r="16240" spans="1:5" x14ac:dyDescent="0.3">
      <c r="A16240" t="s">
        <v>57765</v>
      </c>
      <c r="B16240" t="s">
        <v>57766</v>
      </c>
      <c r="C16240" t="s">
        <v>57767</v>
      </c>
      <c r="E16240" t="s">
        <v>57768</v>
      </c>
    </row>
    <row r="16241" spans="1:5" x14ac:dyDescent="0.3">
      <c r="A16241" t="s">
        <v>57769</v>
      </c>
      <c r="B16241" t="s">
        <v>57770</v>
      </c>
      <c r="C16241" t="s">
        <v>57771</v>
      </c>
      <c r="E16241" t="s">
        <v>57772</v>
      </c>
    </row>
    <row r="16242" spans="1:5" x14ac:dyDescent="0.3">
      <c r="A16242" t="s">
        <v>57773</v>
      </c>
      <c r="B16242" t="s">
        <v>57774</v>
      </c>
      <c r="C16242" t="s">
        <v>27764</v>
      </c>
      <c r="E16242" t="s">
        <v>27764</v>
      </c>
    </row>
    <row r="16243" spans="1:5" x14ac:dyDescent="0.3">
      <c r="A16243" t="s">
        <v>57775</v>
      </c>
      <c r="B16243" t="s">
        <v>57776</v>
      </c>
      <c r="C16243" t="s">
        <v>27764</v>
      </c>
      <c r="E16243" t="s">
        <v>27764</v>
      </c>
    </row>
    <row r="16244" spans="1:5" x14ac:dyDescent="0.3">
      <c r="A16244" t="s">
        <v>57777</v>
      </c>
      <c r="B16244" t="s">
        <v>57778</v>
      </c>
      <c r="C16244" t="s">
        <v>27759</v>
      </c>
      <c r="E16244" t="s">
        <v>57779</v>
      </c>
    </row>
    <row r="16245" spans="1:5" x14ac:dyDescent="0.3">
      <c r="A16245" t="s">
        <v>57780</v>
      </c>
      <c r="B16245" t="s">
        <v>57781</v>
      </c>
      <c r="C16245" t="s">
        <v>57782</v>
      </c>
      <c r="E16245" t="s">
        <v>57783</v>
      </c>
    </row>
    <row r="16246" spans="1:5" x14ac:dyDescent="0.3">
      <c r="A16246" t="s">
        <v>57784</v>
      </c>
      <c r="B16246" t="s">
        <v>57785</v>
      </c>
      <c r="C16246" t="s">
        <v>57786</v>
      </c>
      <c r="E16246" t="s">
        <v>57787</v>
      </c>
    </row>
    <row r="16247" spans="1:5" x14ac:dyDescent="0.3">
      <c r="A16247" t="s">
        <v>57788</v>
      </c>
      <c r="B16247" t="s">
        <v>57785</v>
      </c>
      <c r="C16247" t="s">
        <v>57786</v>
      </c>
      <c r="E16247" t="s">
        <v>57789</v>
      </c>
    </row>
    <row r="16248" spans="1:5" x14ac:dyDescent="0.3">
      <c r="A16248" t="s">
        <v>57790</v>
      </c>
      <c r="B16248" t="s">
        <v>57791</v>
      </c>
      <c r="C16248" t="s">
        <v>6610</v>
      </c>
      <c r="E16248" t="s">
        <v>57792</v>
      </c>
    </row>
    <row r="16249" spans="1:5" x14ac:dyDescent="0.3">
      <c r="A16249" t="s">
        <v>57793</v>
      </c>
      <c r="B16249" t="s">
        <v>57794</v>
      </c>
      <c r="C16249" t="s">
        <v>57795</v>
      </c>
      <c r="E16249" t="s">
        <v>57796</v>
      </c>
    </row>
    <row r="16250" spans="1:5" x14ac:dyDescent="0.3">
      <c r="A16250" t="s">
        <v>57797</v>
      </c>
      <c r="B16250" t="s">
        <v>57798</v>
      </c>
      <c r="C16250" t="s">
        <v>57799</v>
      </c>
      <c r="E16250" t="s">
        <v>57800</v>
      </c>
    </row>
    <row r="16251" spans="1:5" x14ac:dyDescent="0.3">
      <c r="A16251" t="s">
        <v>57801</v>
      </c>
      <c r="B16251" t="s">
        <v>57798</v>
      </c>
      <c r="C16251" t="s">
        <v>57799</v>
      </c>
      <c r="E16251" t="s">
        <v>57802</v>
      </c>
    </row>
    <row r="16252" spans="1:5" x14ac:dyDescent="0.3">
      <c r="A16252" t="s">
        <v>57803</v>
      </c>
      <c r="B16252" t="s">
        <v>57798</v>
      </c>
      <c r="C16252" t="s">
        <v>57799</v>
      </c>
      <c r="E16252" t="s">
        <v>57804</v>
      </c>
    </row>
    <row r="16253" spans="1:5" x14ac:dyDescent="0.3">
      <c r="A16253" t="s">
        <v>57805</v>
      </c>
      <c r="B16253" t="s">
        <v>57798</v>
      </c>
      <c r="C16253" t="s">
        <v>57799</v>
      </c>
      <c r="E16253" t="s">
        <v>57806</v>
      </c>
    </row>
    <row r="16254" spans="1:5" x14ac:dyDescent="0.3">
      <c r="A16254" t="s">
        <v>57807</v>
      </c>
      <c r="B16254" t="s">
        <v>57808</v>
      </c>
      <c r="C16254" t="s">
        <v>29711</v>
      </c>
      <c r="E16254" t="s">
        <v>57809</v>
      </c>
    </row>
    <row r="16255" spans="1:5" x14ac:dyDescent="0.3">
      <c r="A16255" t="s">
        <v>57810</v>
      </c>
      <c r="B16255" t="s">
        <v>57808</v>
      </c>
      <c r="C16255" t="s">
        <v>36746</v>
      </c>
      <c r="E16255" t="s">
        <v>36746</v>
      </c>
    </row>
    <row r="16256" spans="1:5" x14ac:dyDescent="0.3">
      <c r="A16256" t="s">
        <v>57811</v>
      </c>
      <c r="B16256" t="s">
        <v>57812</v>
      </c>
      <c r="C16256" t="s">
        <v>57813</v>
      </c>
      <c r="E16256" t="s">
        <v>57814</v>
      </c>
    </row>
    <row r="16257" spans="1:5" x14ac:dyDescent="0.3">
      <c r="A16257" t="s">
        <v>57815</v>
      </c>
      <c r="B16257" t="s">
        <v>57816</v>
      </c>
      <c r="C16257" t="s">
        <v>3716</v>
      </c>
      <c r="E16257" t="s">
        <v>57817</v>
      </c>
    </row>
    <row r="16258" spans="1:5" x14ac:dyDescent="0.3">
      <c r="A16258" t="s">
        <v>57818</v>
      </c>
      <c r="B16258" t="s">
        <v>57819</v>
      </c>
      <c r="C16258" t="s">
        <v>57820</v>
      </c>
      <c r="E16258" t="s">
        <v>57821</v>
      </c>
    </row>
    <row r="16259" spans="1:5" x14ac:dyDescent="0.3">
      <c r="A16259" t="s">
        <v>57822</v>
      </c>
      <c r="B16259" t="s">
        <v>57823</v>
      </c>
      <c r="C16259" t="s">
        <v>28025</v>
      </c>
      <c r="E16259" t="s">
        <v>57824</v>
      </c>
    </row>
    <row r="16260" spans="1:5" x14ac:dyDescent="0.3">
      <c r="A16260" t="s">
        <v>57825</v>
      </c>
      <c r="B16260" t="s">
        <v>57826</v>
      </c>
      <c r="C16260" t="s">
        <v>19853</v>
      </c>
      <c r="E16260" t="s">
        <v>57827</v>
      </c>
    </row>
    <row r="16261" spans="1:5" x14ac:dyDescent="0.3">
      <c r="A16261" t="s">
        <v>57828</v>
      </c>
      <c r="B16261" t="s">
        <v>57829</v>
      </c>
      <c r="C16261" t="s">
        <v>19937</v>
      </c>
      <c r="E16261" t="s">
        <v>57830</v>
      </c>
    </row>
    <row r="16262" spans="1:5" x14ac:dyDescent="0.3">
      <c r="A16262" t="s">
        <v>57831</v>
      </c>
      <c r="B16262" t="s">
        <v>57832</v>
      </c>
      <c r="C16262" t="s">
        <v>57833</v>
      </c>
      <c r="E16262" t="s">
        <v>57834</v>
      </c>
    </row>
    <row r="16263" spans="1:5" x14ac:dyDescent="0.3">
      <c r="A16263" t="s">
        <v>57835</v>
      </c>
      <c r="B16263" t="s">
        <v>57836</v>
      </c>
      <c r="C16263" t="s">
        <v>15563</v>
      </c>
      <c r="E16263" t="s">
        <v>57837</v>
      </c>
    </row>
    <row r="16264" spans="1:5" x14ac:dyDescent="0.3">
      <c r="A16264" t="s">
        <v>57838</v>
      </c>
      <c r="B16264" t="s">
        <v>57839</v>
      </c>
      <c r="C16264" t="s">
        <v>15567</v>
      </c>
      <c r="E16264" t="s">
        <v>57840</v>
      </c>
    </row>
    <row r="16265" spans="1:5" x14ac:dyDescent="0.3">
      <c r="A16265" t="s">
        <v>57841</v>
      </c>
      <c r="B16265" t="s">
        <v>57842</v>
      </c>
      <c r="C16265" t="s">
        <v>15567</v>
      </c>
      <c r="E16265" t="s">
        <v>15567</v>
      </c>
    </row>
    <row r="16266" spans="1:5" x14ac:dyDescent="0.3">
      <c r="A16266" t="s">
        <v>57843</v>
      </c>
      <c r="B16266" t="s">
        <v>57844</v>
      </c>
      <c r="C16266" t="s">
        <v>57845</v>
      </c>
      <c r="E16266" t="s">
        <v>57846</v>
      </c>
    </row>
    <row r="16267" spans="1:5" x14ac:dyDescent="0.3">
      <c r="A16267" t="s">
        <v>57847</v>
      </c>
      <c r="B16267" t="s">
        <v>57848</v>
      </c>
      <c r="C16267" t="s">
        <v>29550</v>
      </c>
      <c r="E16267" t="s">
        <v>57849</v>
      </c>
    </row>
    <row r="16268" spans="1:5" x14ac:dyDescent="0.3">
      <c r="A16268" t="s">
        <v>57850</v>
      </c>
      <c r="B16268" t="s">
        <v>57851</v>
      </c>
      <c r="C16268" t="s">
        <v>29550</v>
      </c>
      <c r="E16268" t="s">
        <v>57852</v>
      </c>
    </row>
    <row r="16269" spans="1:5" x14ac:dyDescent="0.3">
      <c r="A16269" t="s">
        <v>57853</v>
      </c>
      <c r="B16269" t="s">
        <v>57854</v>
      </c>
      <c r="C16269" t="s">
        <v>21457</v>
      </c>
      <c r="E16269" t="s">
        <v>57855</v>
      </c>
    </row>
    <row r="16270" spans="1:5" x14ac:dyDescent="0.3">
      <c r="A16270" t="s">
        <v>57856</v>
      </c>
      <c r="B16270" t="s">
        <v>57857</v>
      </c>
      <c r="C16270" t="s">
        <v>21452</v>
      </c>
      <c r="E16270" t="s">
        <v>57858</v>
      </c>
    </row>
    <row r="16271" spans="1:5" x14ac:dyDescent="0.3">
      <c r="A16271" t="s">
        <v>57859</v>
      </c>
      <c r="B16271" t="s">
        <v>57860</v>
      </c>
      <c r="C16271" t="s">
        <v>57861</v>
      </c>
      <c r="E16271" t="s">
        <v>57862</v>
      </c>
    </row>
    <row r="16272" spans="1:5" x14ac:dyDescent="0.3">
      <c r="A16272" t="s">
        <v>57863</v>
      </c>
      <c r="B16272" t="s">
        <v>57864</v>
      </c>
      <c r="C16272" t="s">
        <v>57865</v>
      </c>
      <c r="E16272" t="s">
        <v>57866</v>
      </c>
    </row>
    <row r="16273" spans="1:5" x14ac:dyDescent="0.3">
      <c r="A16273" t="s">
        <v>57867</v>
      </c>
      <c r="B16273" t="s">
        <v>57868</v>
      </c>
      <c r="C16273" t="s">
        <v>19937</v>
      </c>
      <c r="E16273" t="s">
        <v>57869</v>
      </c>
    </row>
    <row r="16274" spans="1:5" x14ac:dyDescent="0.3">
      <c r="A16274" t="s">
        <v>57870</v>
      </c>
      <c r="B16274" t="s">
        <v>57871</v>
      </c>
      <c r="C16274" t="s">
        <v>19937</v>
      </c>
      <c r="E16274" t="s">
        <v>57872</v>
      </c>
    </row>
    <row r="16275" spans="1:5" x14ac:dyDescent="0.3">
      <c r="A16275" t="s">
        <v>57873</v>
      </c>
      <c r="B16275" t="s">
        <v>57874</v>
      </c>
      <c r="C16275" t="s">
        <v>57875</v>
      </c>
      <c r="E16275" t="s">
        <v>57876</v>
      </c>
    </row>
    <row r="16276" spans="1:5" x14ac:dyDescent="0.3">
      <c r="A16276" t="s">
        <v>57877</v>
      </c>
      <c r="B16276" t="s">
        <v>57878</v>
      </c>
      <c r="C16276" t="s">
        <v>57879</v>
      </c>
      <c r="E16276" t="s">
        <v>57880</v>
      </c>
    </row>
    <row r="16277" spans="1:5" x14ac:dyDescent="0.3">
      <c r="A16277" t="s">
        <v>57881</v>
      </c>
      <c r="B16277" t="s">
        <v>57878</v>
      </c>
      <c r="C16277" t="s">
        <v>57879</v>
      </c>
      <c r="E16277" t="s">
        <v>57882</v>
      </c>
    </row>
    <row r="16278" spans="1:5" x14ac:dyDescent="0.3">
      <c r="A16278" t="s">
        <v>57883</v>
      </c>
      <c r="B16278" t="s">
        <v>57878</v>
      </c>
      <c r="C16278" t="s">
        <v>57879</v>
      </c>
      <c r="E16278" t="s">
        <v>57884</v>
      </c>
    </row>
    <row r="16279" spans="1:5" x14ac:dyDescent="0.3">
      <c r="A16279" t="s">
        <v>57885</v>
      </c>
      <c r="B16279" t="s">
        <v>57878</v>
      </c>
      <c r="C16279" t="s">
        <v>57886</v>
      </c>
      <c r="E16279" t="s">
        <v>57887</v>
      </c>
    </row>
    <row r="16280" spans="1:5" x14ac:dyDescent="0.3">
      <c r="A16280" t="s">
        <v>57888</v>
      </c>
      <c r="B16280" t="s">
        <v>57889</v>
      </c>
      <c r="C16280" t="s">
        <v>19932</v>
      </c>
      <c r="E16280" t="s">
        <v>57890</v>
      </c>
    </row>
    <row r="16281" spans="1:5" x14ac:dyDescent="0.3">
      <c r="A16281" t="s">
        <v>57891</v>
      </c>
      <c r="B16281" t="s">
        <v>57889</v>
      </c>
      <c r="C16281" t="s">
        <v>57892</v>
      </c>
      <c r="E16281" t="s">
        <v>57893</v>
      </c>
    </row>
    <row r="16282" spans="1:5" x14ac:dyDescent="0.3">
      <c r="A16282" t="s">
        <v>57894</v>
      </c>
      <c r="B16282" t="s">
        <v>57895</v>
      </c>
      <c r="C16282" t="s">
        <v>57896</v>
      </c>
      <c r="E16282" t="s">
        <v>57897</v>
      </c>
    </row>
    <row r="16283" spans="1:5" x14ac:dyDescent="0.3">
      <c r="A16283" t="s">
        <v>57898</v>
      </c>
      <c r="B16283" t="s">
        <v>57899</v>
      </c>
      <c r="C16283" t="s">
        <v>57900</v>
      </c>
      <c r="E16283" t="s">
        <v>57901</v>
      </c>
    </row>
    <row r="16284" spans="1:5" x14ac:dyDescent="0.3">
      <c r="A16284" t="s">
        <v>57902</v>
      </c>
      <c r="B16284" t="s">
        <v>57899</v>
      </c>
      <c r="C16284" t="s">
        <v>57900</v>
      </c>
      <c r="E16284" t="s">
        <v>57903</v>
      </c>
    </row>
    <row r="16285" spans="1:5" x14ac:dyDescent="0.3">
      <c r="A16285" t="s">
        <v>57904</v>
      </c>
      <c r="B16285" t="s">
        <v>57905</v>
      </c>
      <c r="C16285" t="s">
        <v>57906</v>
      </c>
      <c r="E16285" t="s">
        <v>57907</v>
      </c>
    </row>
    <row r="16286" spans="1:5" x14ac:dyDescent="0.3">
      <c r="A16286" t="s">
        <v>57908</v>
      </c>
      <c r="B16286" t="s">
        <v>57909</v>
      </c>
      <c r="C16286" t="s">
        <v>57910</v>
      </c>
      <c r="E16286" t="s">
        <v>57911</v>
      </c>
    </row>
    <row r="16287" spans="1:5" x14ac:dyDescent="0.3">
      <c r="A16287" t="s">
        <v>57912</v>
      </c>
      <c r="B16287" t="s">
        <v>57913</v>
      </c>
      <c r="C16287" t="s">
        <v>2247</v>
      </c>
      <c r="E16287" t="s">
        <v>2247</v>
      </c>
    </row>
    <row r="16288" spans="1:5" x14ac:dyDescent="0.3">
      <c r="A16288" t="s">
        <v>57914</v>
      </c>
      <c r="B16288" t="s">
        <v>57915</v>
      </c>
      <c r="C16288" t="s">
        <v>35945</v>
      </c>
      <c r="E16288" t="s">
        <v>57916</v>
      </c>
    </row>
    <row r="16289" spans="1:5" x14ac:dyDescent="0.3">
      <c r="A16289" t="s">
        <v>57917</v>
      </c>
      <c r="B16289" t="s">
        <v>57918</v>
      </c>
      <c r="C16289" t="s">
        <v>57919</v>
      </c>
      <c r="E16289" t="s">
        <v>57920</v>
      </c>
    </row>
    <row r="16290" spans="1:5" x14ac:dyDescent="0.3">
      <c r="A16290" t="s">
        <v>57921</v>
      </c>
      <c r="B16290" t="s">
        <v>57918</v>
      </c>
      <c r="C16290" t="s">
        <v>57919</v>
      </c>
      <c r="E16290" t="s">
        <v>57922</v>
      </c>
    </row>
    <row r="16291" spans="1:5" x14ac:dyDescent="0.3">
      <c r="A16291" t="s">
        <v>57923</v>
      </c>
      <c r="B16291" t="s">
        <v>57924</v>
      </c>
      <c r="C16291" t="s">
        <v>57925</v>
      </c>
      <c r="E16291" t="s">
        <v>57926</v>
      </c>
    </row>
    <row r="16292" spans="1:5" x14ac:dyDescent="0.3">
      <c r="A16292" t="s">
        <v>57927</v>
      </c>
      <c r="B16292" t="s">
        <v>57928</v>
      </c>
      <c r="C16292" t="s">
        <v>44204</v>
      </c>
      <c r="E16292" t="s">
        <v>57929</v>
      </c>
    </row>
    <row r="16293" spans="1:5" x14ac:dyDescent="0.3">
      <c r="A16293" t="s">
        <v>57930</v>
      </c>
      <c r="B16293" t="s">
        <v>57931</v>
      </c>
      <c r="C16293" t="s">
        <v>57932</v>
      </c>
      <c r="E16293" t="s">
        <v>57933</v>
      </c>
    </row>
    <row r="16294" spans="1:5" x14ac:dyDescent="0.3">
      <c r="A16294" t="s">
        <v>57934</v>
      </c>
      <c r="B16294" t="s">
        <v>57935</v>
      </c>
      <c r="C16294" t="s">
        <v>19942</v>
      </c>
      <c r="E16294" t="s">
        <v>57936</v>
      </c>
    </row>
    <row r="16295" spans="1:5" x14ac:dyDescent="0.3">
      <c r="A16295" t="s">
        <v>57937</v>
      </c>
      <c r="B16295" t="s">
        <v>57938</v>
      </c>
      <c r="C16295" t="s">
        <v>19942</v>
      </c>
      <c r="E16295" t="s">
        <v>57939</v>
      </c>
    </row>
    <row r="16296" spans="1:5" x14ac:dyDescent="0.3">
      <c r="A16296" t="s">
        <v>57940</v>
      </c>
      <c r="B16296" t="s">
        <v>57941</v>
      </c>
      <c r="C16296" t="s">
        <v>19952</v>
      </c>
      <c r="E16296" t="s">
        <v>57942</v>
      </c>
    </row>
    <row r="16297" spans="1:5" x14ac:dyDescent="0.3">
      <c r="A16297" t="s">
        <v>57943</v>
      </c>
      <c r="B16297" t="s">
        <v>57944</v>
      </c>
      <c r="C16297" t="s">
        <v>57945</v>
      </c>
      <c r="E16297" t="s">
        <v>57946</v>
      </c>
    </row>
    <row r="16298" spans="1:5" x14ac:dyDescent="0.3">
      <c r="A16298" t="s">
        <v>57947</v>
      </c>
      <c r="B16298" t="s">
        <v>57948</v>
      </c>
      <c r="C16298" t="s">
        <v>53962</v>
      </c>
      <c r="E16298" t="s">
        <v>57949</v>
      </c>
    </row>
    <row r="16299" spans="1:5" x14ac:dyDescent="0.3">
      <c r="A16299" t="s">
        <v>57950</v>
      </c>
      <c r="B16299" t="s">
        <v>57951</v>
      </c>
      <c r="C16299" t="s">
        <v>57952</v>
      </c>
      <c r="E16299" t="s">
        <v>57953</v>
      </c>
    </row>
    <row r="16300" spans="1:5" x14ac:dyDescent="0.3">
      <c r="A16300" t="s">
        <v>57954</v>
      </c>
      <c r="B16300" t="s">
        <v>57955</v>
      </c>
      <c r="C16300" t="s">
        <v>49495</v>
      </c>
      <c r="E16300" t="s">
        <v>57956</v>
      </c>
    </row>
    <row r="16301" spans="1:5" x14ac:dyDescent="0.3">
      <c r="A16301" t="s">
        <v>57957</v>
      </c>
      <c r="B16301" t="s">
        <v>57958</v>
      </c>
      <c r="C16301" t="s">
        <v>18504</v>
      </c>
      <c r="E16301" t="s">
        <v>57959</v>
      </c>
    </row>
    <row r="16302" spans="1:5" x14ac:dyDescent="0.3">
      <c r="A16302" t="s">
        <v>57960</v>
      </c>
      <c r="B16302" t="s">
        <v>57958</v>
      </c>
      <c r="C16302" t="s">
        <v>13097</v>
      </c>
      <c r="E16302" t="s">
        <v>57961</v>
      </c>
    </row>
    <row r="16303" spans="1:5" x14ac:dyDescent="0.3">
      <c r="A16303" t="s">
        <v>57962</v>
      </c>
      <c r="B16303" t="s">
        <v>57963</v>
      </c>
      <c r="C16303" t="s">
        <v>2173</v>
      </c>
      <c r="E16303" t="s">
        <v>57964</v>
      </c>
    </row>
    <row r="16304" spans="1:5" x14ac:dyDescent="0.3">
      <c r="A16304" t="s">
        <v>57965</v>
      </c>
      <c r="B16304" t="s">
        <v>57963</v>
      </c>
      <c r="C16304" t="s">
        <v>57966</v>
      </c>
      <c r="E16304" t="s">
        <v>57967</v>
      </c>
    </row>
    <row r="16305" spans="1:5" x14ac:dyDescent="0.3">
      <c r="A16305" t="s">
        <v>57968</v>
      </c>
      <c r="B16305" t="s">
        <v>57969</v>
      </c>
      <c r="C16305" t="s">
        <v>56526</v>
      </c>
      <c r="E16305" t="s">
        <v>57970</v>
      </c>
    </row>
    <row r="16306" spans="1:5" x14ac:dyDescent="0.3">
      <c r="A16306" t="s">
        <v>57971</v>
      </c>
      <c r="B16306" t="s">
        <v>57972</v>
      </c>
      <c r="C16306" t="s">
        <v>2178</v>
      </c>
      <c r="E16306" t="s">
        <v>57973</v>
      </c>
    </row>
    <row r="16307" spans="1:5" x14ac:dyDescent="0.3">
      <c r="A16307" t="s">
        <v>57974</v>
      </c>
      <c r="B16307" t="s">
        <v>57975</v>
      </c>
      <c r="C16307" t="s">
        <v>57976</v>
      </c>
      <c r="E16307" t="s">
        <v>57977</v>
      </c>
    </row>
    <row r="16308" spans="1:5" x14ac:dyDescent="0.3">
      <c r="A16308" t="s">
        <v>57978</v>
      </c>
      <c r="B16308" t="s">
        <v>57979</v>
      </c>
      <c r="C16308" t="s">
        <v>57980</v>
      </c>
      <c r="E16308" t="s">
        <v>57981</v>
      </c>
    </row>
    <row r="16309" spans="1:5" x14ac:dyDescent="0.3">
      <c r="A16309" t="s">
        <v>57982</v>
      </c>
      <c r="B16309" t="s">
        <v>57983</v>
      </c>
      <c r="C16309" t="s">
        <v>57984</v>
      </c>
      <c r="E16309" t="s">
        <v>57985</v>
      </c>
    </row>
    <row r="16310" spans="1:5" x14ac:dyDescent="0.3">
      <c r="A16310" t="s">
        <v>57986</v>
      </c>
      <c r="B16310" t="s">
        <v>57987</v>
      </c>
      <c r="C16310" t="s">
        <v>14468</v>
      </c>
      <c r="E16310" t="s">
        <v>57988</v>
      </c>
    </row>
    <row r="16311" spans="1:5" x14ac:dyDescent="0.3">
      <c r="A16311" t="s">
        <v>57989</v>
      </c>
      <c r="B16311" t="s">
        <v>57990</v>
      </c>
      <c r="C16311" t="s">
        <v>57991</v>
      </c>
      <c r="E16311" t="s">
        <v>57992</v>
      </c>
    </row>
    <row r="16312" spans="1:5" x14ac:dyDescent="0.3">
      <c r="A16312" t="s">
        <v>57993</v>
      </c>
      <c r="B16312" t="s">
        <v>57994</v>
      </c>
      <c r="C16312" t="s">
        <v>57995</v>
      </c>
      <c r="E16312" t="s">
        <v>57996</v>
      </c>
    </row>
    <row r="16313" spans="1:5" x14ac:dyDescent="0.3">
      <c r="A16313" t="s">
        <v>57997</v>
      </c>
      <c r="B16313" t="s">
        <v>57994</v>
      </c>
      <c r="C16313" t="s">
        <v>16133</v>
      </c>
      <c r="E16313" t="s">
        <v>57998</v>
      </c>
    </row>
    <row r="16314" spans="1:5" x14ac:dyDescent="0.3">
      <c r="A16314" t="s">
        <v>57999</v>
      </c>
      <c r="B16314" t="s">
        <v>58000</v>
      </c>
      <c r="C16314" t="s">
        <v>7360</v>
      </c>
      <c r="E16314" t="s">
        <v>58001</v>
      </c>
    </row>
    <row r="16315" spans="1:5" x14ac:dyDescent="0.3">
      <c r="A16315" t="s">
        <v>58002</v>
      </c>
      <c r="B16315" t="s">
        <v>58003</v>
      </c>
      <c r="C16315" t="s">
        <v>20338</v>
      </c>
      <c r="E16315" t="s">
        <v>58004</v>
      </c>
    </row>
    <row r="16316" spans="1:5" x14ac:dyDescent="0.3">
      <c r="A16316" t="s">
        <v>58005</v>
      </c>
      <c r="B16316" t="s">
        <v>58006</v>
      </c>
      <c r="C16316" t="s">
        <v>8116</v>
      </c>
      <c r="E16316" t="s">
        <v>58007</v>
      </c>
    </row>
    <row r="16317" spans="1:5" x14ac:dyDescent="0.3">
      <c r="A16317" t="s">
        <v>58008</v>
      </c>
      <c r="B16317" t="s">
        <v>58006</v>
      </c>
      <c r="C16317" t="s">
        <v>8116</v>
      </c>
      <c r="E16317" t="s">
        <v>58009</v>
      </c>
    </row>
    <row r="16318" spans="1:5" x14ac:dyDescent="0.3">
      <c r="A16318" t="s">
        <v>58010</v>
      </c>
      <c r="B16318" t="s">
        <v>58011</v>
      </c>
      <c r="C16318" t="s">
        <v>7497</v>
      </c>
      <c r="E16318" t="s">
        <v>58012</v>
      </c>
    </row>
    <row r="16319" spans="1:5" x14ac:dyDescent="0.3">
      <c r="A16319" t="s">
        <v>58013</v>
      </c>
      <c r="B16319" t="s">
        <v>58014</v>
      </c>
      <c r="C16319" t="s">
        <v>14024</v>
      </c>
      <c r="E16319" t="s">
        <v>58015</v>
      </c>
    </row>
    <row r="16320" spans="1:5" x14ac:dyDescent="0.3">
      <c r="A16320" t="s">
        <v>58016</v>
      </c>
      <c r="B16320" t="s">
        <v>58014</v>
      </c>
      <c r="C16320" t="s">
        <v>58017</v>
      </c>
      <c r="E16320" t="s">
        <v>58018</v>
      </c>
    </row>
    <row r="16321" spans="1:5" x14ac:dyDescent="0.3">
      <c r="A16321" t="s">
        <v>58019</v>
      </c>
      <c r="B16321" t="s">
        <v>58014</v>
      </c>
      <c r="C16321" t="s">
        <v>58020</v>
      </c>
      <c r="E16321" t="s">
        <v>58021</v>
      </c>
    </row>
    <row r="16322" spans="1:5" x14ac:dyDescent="0.3">
      <c r="A16322" t="s">
        <v>58022</v>
      </c>
      <c r="B16322" t="s">
        <v>58023</v>
      </c>
      <c r="C16322" t="s">
        <v>14024</v>
      </c>
      <c r="E16322" t="s">
        <v>14024</v>
      </c>
    </row>
    <row r="16323" spans="1:5" x14ac:dyDescent="0.3">
      <c r="A16323" t="s">
        <v>58024</v>
      </c>
      <c r="B16323" t="s">
        <v>58025</v>
      </c>
      <c r="C16323" t="s">
        <v>58026</v>
      </c>
      <c r="E16323" t="s">
        <v>58027</v>
      </c>
    </row>
    <row r="16324" spans="1:5" x14ac:dyDescent="0.3">
      <c r="A16324" t="s">
        <v>58028</v>
      </c>
      <c r="B16324" t="s">
        <v>58029</v>
      </c>
      <c r="C16324" t="s">
        <v>31435</v>
      </c>
      <c r="E16324" t="s">
        <v>58030</v>
      </c>
    </row>
    <row r="16325" spans="1:5" x14ac:dyDescent="0.3">
      <c r="A16325" t="s">
        <v>58031</v>
      </c>
      <c r="B16325" t="s">
        <v>58032</v>
      </c>
      <c r="C16325" t="s">
        <v>38393</v>
      </c>
      <c r="E16325" t="s">
        <v>58033</v>
      </c>
    </row>
    <row r="16326" spans="1:5" x14ac:dyDescent="0.3">
      <c r="A16326" t="s">
        <v>58034</v>
      </c>
      <c r="B16326" t="s">
        <v>58035</v>
      </c>
      <c r="C16326" t="s">
        <v>22047</v>
      </c>
      <c r="E16326" t="s">
        <v>58036</v>
      </c>
    </row>
    <row r="16327" spans="1:5" x14ac:dyDescent="0.3">
      <c r="A16327" t="s">
        <v>58037</v>
      </c>
      <c r="B16327" t="s">
        <v>58038</v>
      </c>
      <c r="C16327" t="s">
        <v>17292</v>
      </c>
      <c r="E16327" t="s">
        <v>58039</v>
      </c>
    </row>
    <row r="16328" spans="1:5" x14ac:dyDescent="0.3">
      <c r="A16328" t="s">
        <v>58040</v>
      </c>
      <c r="B16328" t="s">
        <v>58041</v>
      </c>
      <c r="C16328" t="s">
        <v>3247</v>
      </c>
      <c r="E16328" t="s">
        <v>58042</v>
      </c>
    </row>
    <row r="16329" spans="1:5" x14ac:dyDescent="0.3">
      <c r="A16329" t="s">
        <v>58043</v>
      </c>
      <c r="B16329" t="s">
        <v>58044</v>
      </c>
      <c r="C16329" t="s">
        <v>54122</v>
      </c>
      <c r="E16329" t="s">
        <v>58045</v>
      </c>
    </row>
    <row r="16330" spans="1:5" x14ac:dyDescent="0.3">
      <c r="A16330" t="s">
        <v>58046</v>
      </c>
      <c r="B16330" t="s">
        <v>58047</v>
      </c>
      <c r="C16330" t="s">
        <v>17301</v>
      </c>
      <c r="E16330" t="s">
        <v>58048</v>
      </c>
    </row>
    <row r="16331" spans="1:5" x14ac:dyDescent="0.3">
      <c r="A16331" t="s">
        <v>58049</v>
      </c>
      <c r="B16331" t="s">
        <v>58050</v>
      </c>
      <c r="C16331" t="s">
        <v>54122</v>
      </c>
      <c r="E16331" t="s">
        <v>58051</v>
      </c>
    </row>
    <row r="16332" spans="1:5" x14ac:dyDescent="0.3">
      <c r="A16332" t="s">
        <v>58052</v>
      </c>
      <c r="B16332" t="s">
        <v>58053</v>
      </c>
      <c r="C16332" t="s">
        <v>4926</v>
      </c>
      <c r="E16332" t="s">
        <v>58054</v>
      </c>
    </row>
    <row r="16333" spans="1:5" x14ac:dyDescent="0.3">
      <c r="A16333" t="s">
        <v>58055</v>
      </c>
      <c r="B16333" t="s">
        <v>58056</v>
      </c>
      <c r="C16333" t="s">
        <v>12325</v>
      </c>
      <c r="E16333" t="s">
        <v>58057</v>
      </c>
    </row>
    <row r="16334" spans="1:5" x14ac:dyDescent="0.3">
      <c r="A16334" t="s">
        <v>58058</v>
      </c>
      <c r="B16334" t="s">
        <v>58059</v>
      </c>
      <c r="C16334" t="s">
        <v>58060</v>
      </c>
      <c r="E16334" t="s">
        <v>58061</v>
      </c>
    </row>
    <row r="16335" spans="1:5" x14ac:dyDescent="0.3">
      <c r="A16335" t="s">
        <v>58062</v>
      </c>
      <c r="B16335" t="s">
        <v>58059</v>
      </c>
      <c r="C16335" t="s">
        <v>58063</v>
      </c>
      <c r="E16335" t="s">
        <v>58064</v>
      </c>
    </row>
    <row r="16336" spans="1:5" x14ac:dyDescent="0.3">
      <c r="A16336" t="s">
        <v>58065</v>
      </c>
      <c r="B16336" t="s">
        <v>58066</v>
      </c>
      <c r="C16336" t="s">
        <v>43471</v>
      </c>
      <c r="E16336" t="s">
        <v>43471</v>
      </c>
    </row>
    <row r="16337" spans="1:5" x14ac:dyDescent="0.3">
      <c r="A16337" t="s">
        <v>58067</v>
      </c>
      <c r="B16337" t="s">
        <v>58068</v>
      </c>
      <c r="C16337" t="s">
        <v>28876</v>
      </c>
      <c r="E16337" t="s">
        <v>58069</v>
      </c>
    </row>
    <row r="16338" spans="1:5" x14ac:dyDescent="0.3">
      <c r="A16338" t="s">
        <v>58070</v>
      </c>
      <c r="B16338" t="s">
        <v>58071</v>
      </c>
      <c r="C16338" t="s">
        <v>28876</v>
      </c>
      <c r="E16338" t="s">
        <v>58072</v>
      </c>
    </row>
    <row r="16339" spans="1:5" x14ac:dyDescent="0.3">
      <c r="A16339" t="s">
        <v>58073</v>
      </c>
      <c r="B16339" t="s">
        <v>58074</v>
      </c>
      <c r="C16339" t="s">
        <v>58075</v>
      </c>
      <c r="E16339" t="s">
        <v>58076</v>
      </c>
    </row>
    <row r="16340" spans="1:5" x14ac:dyDescent="0.3">
      <c r="A16340" t="s">
        <v>58077</v>
      </c>
      <c r="B16340" t="s">
        <v>58074</v>
      </c>
      <c r="C16340" t="s">
        <v>58075</v>
      </c>
      <c r="E16340" t="s">
        <v>58078</v>
      </c>
    </row>
    <row r="16341" spans="1:5" x14ac:dyDescent="0.3">
      <c r="A16341" t="s">
        <v>58079</v>
      </c>
      <c r="B16341" t="s">
        <v>58074</v>
      </c>
      <c r="C16341" t="s">
        <v>58075</v>
      </c>
      <c r="E16341" t="s">
        <v>58080</v>
      </c>
    </row>
    <row r="16342" spans="1:5" x14ac:dyDescent="0.3">
      <c r="A16342" t="s">
        <v>58081</v>
      </c>
      <c r="B16342" t="s">
        <v>58074</v>
      </c>
      <c r="C16342" t="s">
        <v>58075</v>
      </c>
      <c r="E16342" t="s">
        <v>58082</v>
      </c>
    </row>
    <row r="16343" spans="1:5" x14ac:dyDescent="0.3">
      <c r="A16343" t="s">
        <v>58083</v>
      </c>
      <c r="B16343" t="s">
        <v>58084</v>
      </c>
      <c r="C16343" t="s">
        <v>58085</v>
      </c>
      <c r="E16343" t="s">
        <v>58086</v>
      </c>
    </row>
    <row r="16344" spans="1:5" x14ac:dyDescent="0.3">
      <c r="A16344" t="s">
        <v>58087</v>
      </c>
      <c r="B16344" t="s">
        <v>58088</v>
      </c>
      <c r="C16344" t="s">
        <v>58089</v>
      </c>
      <c r="E16344" t="s">
        <v>58090</v>
      </c>
    </row>
    <row r="16345" spans="1:5" x14ac:dyDescent="0.3">
      <c r="A16345" t="s">
        <v>58091</v>
      </c>
      <c r="B16345" t="s">
        <v>58092</v>
      </c>
      <c r="C16345" t="s">
        <v>58093</v>
      </c>
      <c r="E16345" t="s">
        <v>58094</v>
      </c>
    </row>
    <row r="16346" spans="1:5" x14ac:dyDescent="0.3">
      <c r="A16346" t="s">
        <v>58095</v>
      </c>
      <c r="B16346" t="s">
        <v>58096</v>
      </c>
      <c r="C16346" t="s">
        <v>58097</v>
      </c>
      <c r="E16346" t="s">
        <v>58098</v>
      </c>
    </row>
    <row r="16347" spans="1:5" x14ac:dyDescent="0.3">
      <c r="A16347" t="s">
        <v>58099</v>
      </c>
      <c r="B16347" t="s">
        <v>58100</v>
      </c>
      <c r="C16347" t="s">
        <v>12705</v>
      </c>
      <c r="E16347" t="s">
        <v>58101</v>
      </c>
    </row>
    <row r="16348" spans="1:5" x14ac:dyDescent="0.3">
      <c r="A16348" t="s">
        <v>58102</v>
      </c>
      <c r="B16348" t="s">
        <v>58103</v>
      </c>
      <c r="C16348" t="s">
        <v>20588</v>
      </c>
      <c r="E16348" t="s">
        <v>58104</v>
      </c>
    </row>
    <row r="16349" spans="1:5" x14ac:dyDescent="0.3">
      <c r="A16349" t="s">
        <v>58105</v>
      </c>
      <c r="B16349" t="s">
        <v>58106</v>
      </c>
      <c r="C16349" t="s">
        <v>58107</v>
      </c>
      <c r="E16349" t="s">
        <v>58108</v>
      </c>
    </row>
    <row r="16350" spans="1:5" x14ac:dyDescent="0.3">
      <c r="A16350" t="s">
        <v>58109</v>
      </c>
      <c r="B16350" t="s">
        <v>58110</v>
      </c>
      <c r="C16350" t="s">
        <v>58111</v>
      </c>
      <c r="E16350" t="s">
        <v>58112</v>
      </c>
    </row>
    <row r="16351" spans="1:5" x14ac:dyDescent="0.3">
      <c r="A16351" t="s">
        <v>58113</v>
      </c>
      <c r="B16351" t="s">
        <v>58114</v>
      </c>
      <c r="C16351" t="s">
        <v>6610</v>
      </c>
      <c r="E16351" t="s">
        <v>6610</v>
      </c>
    </row>
    <row r="16352" spans="1:5" x14ac:dyDescent="0.3">
      <c r="A16352" t="s">
        <v>58115</v>
      </c>
      <c r="B16352" t="s">
        <v>58116</v>
      </c>
      <c r="C16352" t="s">
        <v>806</v>
      </c>
      <c r="E16352" t="s">
        <v>58117</v>
      </c>
    </row>
    <row r="16353" spans="1:5" x14ac:dyDescent="0.3">
      <c r="A16353" t="s">
        <v>58118</v>
      </c>
      <c r="B16353" t="s">
        <v>58119</v>
      </c>
      <c r="C16353" t="s">
        <v>26827</v>
      </c>
      <c r="E16353" t="s">
        <v>58120</v>
      </c>
    </row>
    <row r="16354" spans="1:5" x14ac:dyDescent="0.3">
      <c r="A16354" t="s">
        <v>58121</v>
      </c>
      <c r="B16354" t="s">
        <v>58122</v>
      </c>
      <c r="C16354" t="s">
        <v>58123</v>
      </c>
      <c r="E16354" t="s">
        <v>58124</v>
      </c>
    </row>
    <row r="16355" spans="1:5" x14ac:dyDescent="0.3">
      <c r="A16355" t="s">
        <v>58125</v>
      </c>
      <c r="B16355" t="s">
        <v>58122</v>
      </c>
      <c r="C16355" t="s">
        <v>20819</v>
      </c>
      <c r="E16355" t="s">
        <v>58126</v>
      </c>
    </row>
    <row r="16356" spans="1:5" x14ac:dyDescent="0.3">
      <c r="A16356" t="s">
        <v>58127</v>
      </c>
      <c r="B16356" t="s">
        <v>58128</v>
      </c>
      <c r="C16356" t="s">
        <v>23089</v>
      </c>
      <c r="E16356" t="s">
        <v>58129</v>
      </c>
    </row>
    <row r="16357" spans="1:5" x14ac:dyDescent="0.3">
      <c r="A16357" t="s">
        <v>58130</v>
      </c>
      <c r="B16357" t="s">
        <v>58131</v>
      </c>
      <c r="C16357" t="s">
        <v>6610</v>
      </c>
      <c r="E16357" t="s">
        <v>58132</v>
      </c>
    </row>
    <row r="16358" spans="1:5" x14ac:dyDescent="0.3">
      <c r="A16358" t="s">
        <v>58133</v>
      </c>
      <c r="B16358" t="s">
        <v>58131</v>
      </c>
      <c r="C16358" t="s">
        <v>10967</v>
      </c>
      <c r="E16358" t="s">
        <v>58134</v>
      </c>
    </row>
    <row r="16359" spans="1:5" x14ac:dyDescent="0.3">
      <c r="A16359" t="s">
        <v>58135</v>
      </c>
      <c r="B16359" t="s">
        <v>58136</v>
      </c>
      <c r="C16359" t="s">
        <v>10967</v>
      </c>
      <c r="E16359" t="s">
        <v>58137</v>
      </c>
    </row>
    <row r="16360" spans="1:5" x14ac:dyDescent="0.3">
      <c r="A16360" t="s">
        <v>58138</v>
      </c>
      <c r="B16360" t="s">
        <v>58139</v>
      </c>
      <c r="C16360" t="s">
        <v>7775</v>
      </c>
      <c r="E16360" t="s">
        <v>58140</v>
      </c>
    </row>
    <row r="16361" spans="1:5" x14ac:dyDescent="0.3">
      <c r="A16361" t="s">
        <v>58141</v>
      </c>
      <c r="B16361" t="s">
        <v>58142</v>
      </c>
      <c r="C16361" t="s">
        <v>58143</v>
      </c>
      <c r="E16361" t="s">
        <v>58144</v>
      </c>
    </row>
    <row r="16362" spans="1:5" x14ac:dyDescent="0.3">
      <c r="A16362" t="s">
        <v>58145</v>
      </c>
      <c r="B16362" t="s">
        <v>58146</v>
      </c>
      <c r="C16362" t="s">
        <v>58147</v>
      </c>
      <c r="E16362" t="s">
        <v>58148</v>
      </c>
    </row>
    <row r="16363" spans="1:5" x14ac:dyDescent="0.3">
      <c r="A16363" t="s">
        <v>58149</v>
      </c>
      <c r="B16363" t="s">
        <v>58150</v>
      </c>
      <c r="C16363" t="s">
        <v>58151</v>
      </c>
      <c r="E16363" t="s">
        <v>58152</v>
      </c>
    </row>
    <row r="16364" spans="1:5" x14ac:dyDescent="0.3">
      <c r="A16364" t="s">
        <v>58153</v>
      </c>
      <c r="B16364" t="s">
        <v>58154</v>
      </c>
      <c r="C16364" t="s">
        <v>161</v>
      </c>
      <c r="E16364" t="s">
        <v>58155</v>
      </c>
    </row>
    <row r="16365" spans="1:5" x14ac:dyDescent="0.3">
      <c r="A16365" t="s">
        <v>58156</v>
      </c>
      <c r="B16365" t="s">
        <v>58154</v>
      </c>
      <c r="C16365" t="s">
        <v>34854</v>
      </c>
      <c r="E16365" t="s">
        <v>58157</v>
      </c>
    </row>
    <row r="16366" spans="1:5" x14ac:dyDescent="0.3">
      <c r="A16366" t="s">
        <v>58158</v>
      </c>
      <c r="B16366" t="s">
        <v>58159</v>
      </c>
      <c r="C16366" t="s">
        <v>1030</v>
      </c>
      <c r="E16366" t="s">
        <v>58160</v>
      </c>
    </row>
    <row r="16367" spans="1:5" x14ac:dyDescent="0.3">
      <c r="A16367" t="s">
        <v>58161</v>
      </c>
      <c r="B16367" t="s">
        <v>58162</v>
      </c>
      <c r="C16367" t="s">
        <v>30551</v>
      </c>
      <c r="E16367" t="s">
        <v>58163</v>
      </c>
    </row>
    <row r="16368" spans="1:5" x14ac:dyDescent="0.3">
      <c r="A16368" t="s">
        <v>58164</v>
      </c>
      <c r="B16368" t="s">
        <v>58165</v>
      </c>
      <c r="C16368" t="s">
        <v>58166</v>
      </c>
      <c r="E16368" t="s">
        <v>58167</v>
      </c>
    </row>
    <row r="16369" spans="1:5" x14ac:dyDescent="0.3">
      <c r="A16369" t="s">
        <v>58168</v>
      </c>
      <c r="B16369" t="s">
        <v>58169</v>
      </c>
      <c r="C16369" t="s">
        <v>7785</v>
      </c>
      <c r="E16369" t="s">
        <v>7785</v>
      </c>
    </row>
    <row r="16370" spans="1:5" x14ac:dyDescent="0.3">
      <c r="A16370" t="s">
        <v>58170</v>
      </c>
      <c r="B16370" t="s">
        <v>58171</v>
      </c>
      <c r="C16370" t="s">
        <v>58172</v>
      </c>
      <c r="E16370" t="s">
        <v>58173</v>
      </c>
    </row>
    <row r="16371" spans="1:5" x14ac:dyDescent="0.3">
      <c r="A16371" t="s">
        <v>58174</v>
      </c>
      <c r="B16371" t="s">
        <v>58175</v>
      </c>
      <c r="C16371" t="s">
        <v>12778</v>
      </c>
      <c r="E16371" t="s">
        <v>58176</v>
      </c>
    </row>
    <row r="16372" spans="1:5" x14ac:dyDescent="0.3">
      <c r="A16372" t="s">
        <v>58177</v>
      </c>
      <c r="B16372" t="s">
        <v>58178</v>
      </c>
      <c r="C16372" t="s">
        <v>58179</v>
      </c>
      <c r="E16372" t="s">
        <v>58180</v>
      </c>
    </row>
    <row r="16373" spans="1:5" x14ac:dyDescent="0.3">
      <c r="A16373" t="s">
        <v>58181</v>
      </c>
      <c r="B16373" t="s">
        <v>58178</v>
      </c>
      <c r="C16373" t="s">
        <v>58182</v>
      </c>
      <c r="E16373" t="s">
        <v>58183</v>
      </c>
    </row>
    <row r="16374" spans="1:5" x14ac:dyDescent="0.3">
      <c r="A16374" t="s">
        <v>58184</v>
      </c>
      <c r="B16374" t="s">
        <v>58185</v>
      </c>
      <c r="C16374" t="s">
        <v>21457</v>
      </c>
      <c r="E16374" t="s">
        <v>58186</v>
      </c>
    </row>
    <row r="16375" spans="1:5" x14ac:dyDescent="0.3">
      <c r="A16375" t="s">
        <v>58187</v>
      </c>
      <c r="B16375" t="s">
        <v>58188</v>
      </c>
      <c r="C16375" t="s">
        <v>58189</v>
      </c>
      <c r="E16375" t="s">
        <v>58190</v>
      </c>
    </row>
    <row r="16376" spans="1:5" x14ac:dyDescent="0.3">
      <c r="A16376" t="s">
        <v>58191</v>
      </c>
      <c r="B16376" t="s">
        <v>58192</v>
      </c>
      <c r="C16376" t="s">
        <v>27639</v>
      </c>
      <c r="E16376" t="s">
        <v>58193</v>
      </c>
    </row>
    <row r="16377" spans="1:5" x14ac:dyDescent="0.3">
      <c r="A16377" t="s">
        <v>58194</v>
      </c>
      <c r="B16377" t="s">
        <v>58195</v>
      </c>
      <c r="C16377" t="s">
        <v>58196</v>
      </c>
      <c r="E16377" t="s">
        <v>58197</v>
      </c>
    </row>
    <row r="16378" spans="1:5" x14ac:dyDescent="0.3">
      <c r="A16378" t="s">
        <v>58198</v>
      </c>
      <c r="B16378" t="s">
        <v>58199</v>
      </c>
      <c r="C16378" t="s">
        <v>20338</v>
      </c>
      <c r="E16378" t="s">
        <v>58200</v>
      </c>
    </row>
    <row r="16379" spans="1:5" x14ac:dyDescent="0.3">
      <c r="A16379" t="s">
        <v>58201</v>
      </c>
      <c r="B16379" t="s">
        <v>58199</v>
      </c>
      <c r="C16379" t="s">
        <v>7497</v>
      </c>
      <c r="E16379" t="s">
        <v>58202</v>
      </c>
    </row>
    <row r="16380" spans="1:5" x14ac:dyDescent="0.3">
      <c r="A16380" t="s">
        <v>58203</v>
      </c>
      <c r="B16380" t="s">
        <v>58204</v>
      </c>
      <c r="C16380" t="s">
        <v>58205</v>
      </c>
      <c r="E16380" t="s">
        <v>58206</v>
      </c>
    </row>
    <row r="16381" spans="1:5" x14ac:dyDescent="0.3">
      <c r="A16381" t="s">
        <v>58207</v>
      </c>
      <c r="B16381" t="s">
        <v>58204</v>
      </c>
      <c r="C16381" t="s">
        <v>19129</v>
      </c>
      <c r="E16381" t="s">
        <v>58208</v>
      </c>
    </row>
    <row r="16382" spans="1:5" x14ac:dyDescent="0.3">
      <c r="A16382" t="s">
        <v>58209</v>
      </c>
      <c r="B16382" t="s">
        <v>58210</v>
      </c>
      <c r="C16382" t="s">
        <v>58205</v>
      </c>
      <c r="E16382" t="s">
        <v>58211</v>
      </c>
    </row>
    <row r="16383" spans="1:5" x14ac:dyDescent="0.3">
      <c r="A16383" t="s">
        <v>58212</v>
      </c>
      <c r="B16383" t="s">
        <v>58210</v>
      </c>
      <c r="C16383" t="s">
        <v>19129</v>
      </c>
      <c r="E16383" t="s">
        <v>58213</v>
      </c>
    </row>
    <row r="16384" spans="1:5" x14ac:dyDescent="0.3">
      <c r="A16384" t="s">
        <v>58214</v>
      </c>
      <c r="B16384" t="s">
        <v>58215</v>
      </c>
      <c r="C16384" t="s">
        <v>7785</v>
      </c>
      <c r="E16384" t="s">
        <v>58216</v>
      </c>
    </row>
    <row r="16385" spans="1:5" x14ac:dyDescent="0.3">
      <c r="A16385" t="s">
        <v>58217</v>
      </c>
      <c r="B16385" t="s">
        <v>58218</v>
      </c>
      <c r="C16385" t="s">
        <v>58219</v>
      </c>
      <c r="E16385" t="s">
        <v>58220</v>
      </c>
    </row>
    <row r="16386" spans="1:5" x14ac:dyDescent="0.3">
      <c r="A16386" t="s">
        <v>58221</v>
      </c>
      <c r="B16386" t="s">
        <v>58222</v>
      </c>
      <c r="C16386" t="s">
        <v>12218</v>
      </c>
      <c r="E16386" t="s">
        <v>58223</v>
      </c>
    </row>
    <row r="16387" spans="1:5" x14ac:dyDescent="0.3">
      <c r="A16387" t="s">
        <v>58224</v>
      </c>
      <c r="B16387" t="s">
        <v>58225</v>
      </c>
      <c r="C16387" t="s">
        <v>12209</v>
      </c>
      <c r="E16387" t="s">
        <v>58226</v>
      </c>
    </row>
    <row r="16388" spans="1:5" x14ac:dyDescent="0.3">
      <c r="A16388" t="s">
        <v>58227</v>
      </c>
      <c r="B16388" t="s">
        <v>58228</v>
      </c>
      <c r="C16388" t="s">
        <v>12209</v>
      </c>
      <c r="E16388" t="s">
        <v>58229</v>
      </c>
    </row>
    <row r="16389" spans="1:5" x14ac:dyDescent="0.3">
      <c r="A16389" t="s">
        <v>58230</v>
      </c>
      <c r="B16389" t="s">
        <v>58231</v>
      </c>
      <c r="C16389" t="s">
        <v>58232</v>
      </c>
      <c r="E16389" t="s">
        <v>58233</v>
      </c>
    </row>
    <row r="16390" spans="1:5" x14ac:dyDescent="0.3">
      <c r="A16390" t="s">
        <v>58234</v>
      </c>
      <c r="B16390" t="s">
        <v>58235</v>
      </c>
      <c r="C16390" t="s">
        <v>58097</v>
      </c>
      <c r="E16390" t="s">
        <v>58236</v>
      </c>
    </row>
    <row r="16391" spans="1:5" x14ac:dyDescent="0.3">
      <c r="A16391" t="s">
        <v>58237</v>
      </c>
      <c r="B16391" t="s">
        <v>58235</v>
      </c>
      <c r="C16391" t="s">
        <v>12705</v>
      </c>
      <c r="E16391" t="s">
        <v>58238</v>
      </c>
    </row>
    <row r="16392" spans="1:5" x14ac:dyDescent="0.3">
      <c r="A16392" t="s">
        <v>58239</v>
      </c>
      <c r="B16392" t="s">
        <v>58240</v>
      </c>
      <c r="C16392" t="s">
        <v>18621</v>
      </c>
      <c r="E16392" t="s">
        <v>58241</v>
      </c>
    </row>
    <row r="16393" spans="1:5" x14ac:dyDescent="0.3">
      <c r="A16393" t="s">
        <v>58242</v>
      </c>
      <c r="B16393" t="s">
        <v>58240</v>
      </c>
      <c r="C16393" t="s">
        <v>58243</v>
      </c>
      <c r="E16393" t="s">
        <v>58244</v>
      </c>
    </row>
    <row r="16394" spans="1:5" x14ac:dyDescent="0.3">
      <c r="A16394" t="s">
        <v>58245</v>
      </c>
      <c r="B16394" t="s">
        <v>58246</v>
      </c>
      <c r="C16394" t="s">
        <v>58247</v>
      </c>
      <c r="E16394" t="s">
        <v>58248</v>
      </c>
    </row>
    <row r="16395" spans="1:5" x14ac:dyDescent="0.3">
      <c r="A16395" t="s">
        <v>58249</v>
      </c>
      <c r="B16395" t="s">
        <v>57823</v>
      </c>
      <c r="C16395" t="s">
        <v>30810</v>
      </c>
      <c r="E16395" t="s">
        <v>58250</v>
      </c>
    </row>
    <row r="16396" spans="1:5" x14ac:dyDescent="0.3">
      <c r="A16396" t="s">
        <v>58251</v>
      </c>
      <c r="B16396" t="s">
        <v>57823</v>
      </c>
      <c r="C16396" t="s">
        <v>12601</v>
      </c>
      <c r="E16396" t="s">
        <v>58252</v>
      </c>
    </row>
    <row r="16397" spans="1:5" x14ac:dyDescent="0.3">
      <c r="A16397" t="s">
        <v>58253</v>
      </c>
      <c r="B16397" t="s">
        <v>58254</v>
      </c>
      <c r="C16397" t="s">
        <v>16063</v>
      </c>
      <c r="E16397" t="s">
        <v>58255</v>
      </c>
    </row>
    <row r="16398" spans="1:5" x14ac:dyDescent="0.3">
      <c r="A16398" t="s">
        <v>58256</v>
      </c>
      <c r="B16398" t="s">
        <v>58254</v>
      </c>
      <c r="C16398" t="s">
        <v>12829</v>
      </c>
      <c r="E16398" t="s">
        <v>58257</v>
      </c>
    </row>
    <row r="16399" spans="1:5" x14ac:dyDescent="0.3">
      <c r="A16399" t="s">
        <v>58258</v>
      </c>
      <c r="B16399" t="s">
        <v>58259</v>
      </c>
      <c r="C16399" t="s">
        <v>31571</v>
      </c>
      <c r="E16399" t="s">
        <v>58260</v>
      </c>
    </row>
    <row r="16400" spans="1:5" x14ac:dyDescent="0.3">
      <c r="A16400" t="s">
        <v>58261</v>
      </c>
      <c r="B16400" t="s">
        <v>58259</v>
      </c>
      <c r="C16400" t="s">
        <v>1792</v>
      </c>
      <c r="E16400" t="s">
        <v>58262</v>
      </c>
    </row>
    <row r="16401" spans="1:5" x14ac:dyDescent="0.3">
      <c r="A16401" t="s">
        <v>58263</v>
      </c>
      <c r="B16401" t="s">
        <v>58264</v>
      </c>
      <c r="C16401" t="s">
        <v>55864</v>
      </c>
      <c r="E16401" t="s">
        <v>58265</v>
      </c>
    </row>
    <row r="16402" spans="1:5" x14ac:dyDescent="0.3">
      <c r="A16402" t="s">
        <v>58266</v>
      </c>
      <c r="B16402" t="s">
        <v>58267</v>
      </c>
      <c r="C16402" t="s">
        <v>20536</v>
      </c>
      <c r="E16402" t="s">
        <v>58268</v>
      </c>
    </row>
    <row r="16403" spans="1:5" x14ac:dyDescent="0.3">
      <c r="A16403" t="s">
        <v>58269</v>
      </c>
      <c r="B16403" t="s">
        <v>58270</v>
      </c>
      <c r="C16403" t="s">
        <v>58271</v>
      </c>
      <c r="E16403" t="s">
        <v>58272</v>
      </c>
    </row>
    <row r="16404" spans="1:5" x14ac:dyDescent="0.3">
      <c r="A16404" t="s">
        <v>58273</v>
      </c>
      <c r="B16404" t="s">
        <v>58274</v>
      </c>
      <c r="C16404" t="s">
        <v>54274</v>
      </c>
      <c r="E16404" t="s">
        <v>58275</v>
      </c>
    </row>
    <row r="16405" spans="1:5" x14ac:dyDescent="0.3">
      <c r="A16405" t="s">
        <v>58276</v>
      </c>
      <c r="B16405" t="s">
        <v>58277</v>
      </c>
      <c r="C16405" t="s">
        <v>29795</v>
      </c>
      <c r="E16405" t="s">
        <v>58278</v>
      </c>
    </row>
    <row r="16406" spans="1:5" x14ac:dyDescent="0.3">
      <c r="A16406" t="s">
        <v>58279</v>
      </c>
      <c r="B16406" t="s">
        <v>58280</v>
      </c>
      <c r="C16406" t="s">
        <v>58281</v>
      </c>
      <c r="E16406" t="s">
        <v>58282</v>
      </c>
    </row>
    <row r="16407" spans="1:5" x14ac:dyDescent="0.3">
      <c r="A16407" t="s">
        <v>58283</v>
      </c>
      <c r="B16407" t="s">
        <v>58284</v>
      </c>
      <c r="C16407" t="s">
        <v>58285</v>
      </c>
      <c r="E16407" t="s">
        <v>58286</v>
      </c>
    </row>
    <row r="16408" spans="1:5" x14ac:dyDescent="0.3">
      <c r="A16408" t="s">
        <v>58287</v>
      </c>
      <c r="B16408" t="s">
        <v>58284</v>
      </c>
      <c r="C16408" t="s">
        <v>58288</v>
      </c>
      <c r="E16408" t="s">
        <v>58289</v>
      </c>
    </row>
    <row r="16409" spans="1:5" x14ac:dyDescent="0.3">
      <c r="A16409" t="s">
        <v>58290</v>
      </c>
      <c r="B16409" t="s">
        <v>58291</v>
      </c>
      <c r="C16409" t="s">
        <v>12705</v>
      </c>
      <c r="E16409" t="s">
        <v>58292</v>
      </c>
    </row>
    <row r="16410" spans="1:5" x14ac:dyDescent="0.3">
      <c r="A16410" t="s">
        <v>58293</v>
      </c>
      <c r="B16410" t="s">
        <v>58294</v>
      </c>
      <c r="C16410" t="s">
        <v>20536</v>
      </c>
      <c r="E16410" t="s">
        <v>58295</v>
      </c>
    </row>
    <row r="16411" spans="1:5" x14ac:dyDescent="0.3">
      <c r="A16411" t="s">
        <v>58296</v>
      </c>
      <c r="B16411" t="s">
        <v>58297</v>
      </c>
      <c r="C16411" t="s">
        <v>58298</v>
      </c>
      <c r="E16411" t="s">
        <v>58299</v>
      </c>
    </row>
    <row r="16412" spans="1:5" x14ac:dyDescent="0.3">
      <c r="A16412" t="s">
        <v>58300</v>
      </c>
      <c r="B16412" t="s">
        <v>58297</v>
      </c>
      <c r="C16412" t="s">
        <v>58298</v>
      </c>
      <c r="E16412" t="s">
        <v>58301</v>
      </c>
    </row>
    <row r="16413" spans="1:5" x14ac:dyDescent="0.3">
      <c r="A16413" t="s">
        <v>58302</v>
      </c>
      <c r="B16413" t="s">
        <v>58303</v>
      </c>
      <c r="C16413" t="s">
        <v>20296</v>
      </c>
      <c r="E16413" t="s">
        <v>58304</v>
      </c>
    </row>
    <row r="16414" spans="1:5" x14ac:dyDescent="0.3">
      <c r="A16414" t="s">
        <v>58305</v>
      </c>
      <c r="B16414" t="s">
        <v>58303</v>
      </c>
      <c r="C16414" t="s">
        <v>58306</v>
      </c>
      <c r="E16414" t="s">
        <v>58307</v>
      </c>
    </row>
    <row r="16415" spans="1:5" x14ac:dyDescent="0.3">
      <c r="A16415" t="s">
        <v>58308</v>
      </c>
      <c r="B16415" t="s">
        <v>58309</v>
      </c>
      <c r="C16415" t="s">
        <v>45646</v>
      </c>
      <c r="E16415" t="s">
        <v>58310</v>
      </c>
    </row>
    <row r="16416" spans="1:5" x14ac:dyDescent="0.3">
      <c r="A16416" t="s">
        <v>58311</v>
      </c>
      <c r="B16416" t="s">
        <v>58312</v>
      </c>
      <c r="C16416" t="s">
        <v>12705</v>
      </c>
      <c r="E16416" t="s">
        <v>58313</v>
      </c>
    </row>
    <row r="16417" spans="1:5" x14ac:dyDescent="0.3">
      <c r="A16417" t="s">
        <v>58314</v>
      </c>
      <c r="B16417" t="s">
        <v>58315</v>
      </c>
      <c r="C16417" t="s">
        <v>58316</v>
      </c>
      <c r="E16417" t="s">
        <v>58317</v>
      </c>
    </row>
    <row r="16418" spans="1:5" x14ac:dyDescent="0.3">
      <c r="A16418" t="s">
        <v>58318</v>
      </c>
      <c r="B16418" t="s">
        <v>58319</v>
      </c>
      <c r="C16418" t="s">
        <v>58320</v>
      </c>
      <c r="E16418" t="s">
        <v>58321</v>
      </c>
    </row>
    <row r="16419" spans="1:5" x14ac:dyDescent="0.3">
      <c r="A16419" t="s">
        <v>58322</v>
      </c>
      <c r="B16419" t="s">
        <v>58323</v>
      </c>
      <c r="C16419" t="s">
        <v>10972</v>
      </c>
      <c r="E16419" t="s">
        <v>58324</v>
      </c>
    </row>
    <row r="16420" spans="1:5" x14ac:dyDescent="0.3">
      <c r="A16420" t="s">
        <v>58325</v>
      </c>
      <c r="B16420" t="s">
        <v>58326</v>
      </c>
      <c r="C16420" t="s">
        <v>20160</v>
      </c>
      <c r="E16420" t="s">
        <v>20160</v>
      </c>
    </row>
    <row r="16421" spans="1:5" x14ac:dyDescent="0.3">
      <c r="A16421" t="s">
        <v>58327</v>
      </c>
      <c r="B16421" t="s">
        <v>58328</v>
      </c>
      <c r="C16421" t="s">
        <v>16105</v>
      </c>
      <c r="E16421" t="s">
        <v>58329</v>
      </c>
    </row>
    <row r="16422" spans="1:5" x14ac:dyDescent="0.3">
      <c r="A16422" t="s">
        <v>58330</v>
      </c>
      <c r="B16422" t="s">
        <v>58331</v>
      </c>
      <c r="C16422" t="s">
        <v>20296</v>
      </c>
      <c r="E16422" t="s">
        <v>58332</v>
      </c>
    </row>
    <row r="16423" spans="1:5" x14ac:dyDescent="0.3">
      <c r="A16423" t="s">
        <v>58333</v>
      </c>
      <c r="B16423" t="s">
        <v>58331</v>
      </c>
      <c r="C16423" t="s">
        <v>1170</v>
      </c>
      <c r="E16423" t="s">
        <v>58334</v>
      </c>
    </row>
    <row r="16424" spans="1:5" x14ac:dyDescent="0.3">
      <c r="A16424" t="s">
        <v>58335</v>
      </c>
      <c r="B16424" t="s">
        <v>58336</v>
      </c>
      <c r="C16424" t="s">
        <v>58337</v>
      </c>
      <c r="E16424" t="s">
        <v>58338</v>
      </c>
    </row>
    <row r="16425" spans="1:5" x14ac:dyDescent="0.3">
      <c r="A16425" t="s">
        <v>58339</v>
      </c>
      <c r="B16425" t="s">
        <v>58340</v>
      </c>
      <c r="C16425" t="s">
        <v>58341</v>
      </c>
      <c r="E16425" t="s">
        <v>58342</v>
      </c>
    </row>
    <row r="16426" spans="1:5" x14ac:dyDescent="0.3">
      <c r="A16426" t="s">
        <v>58343</v>
      </c>
      <c r="B16426" t="s">
        <v>58344</v>
      </c>
      <c r="C16426" t="s">
        <v>20338</v>
      </c>
      <c r="E16426" t="s">
        <v>58345</v>
      </c>
    </row>
    <row r="16427" spans="1:5" x14ac:dyDescent="0.3">
      <c r="A16427" t="s">
        <v>58346</v>
      </c>
      <c r="B16427" t="s">
        <v>58347</v>
      </c>
      <c r="C16427" t="s">
        <v>5484</v>
      </c>
      <c r="E16427" t="s">
        <v>58348</v>
      </c>
    </row>
    <row r="16428" spans="1:5" x14ac:dyDescent="0.3">
      <c r="A16428" t="s">
        <v>58349</v>
      </c>
      <c r="B16428" t="s">
        <v>58350</v>
      </c>
      <c r="C16428" t="s">
        <v>58351</v>
      </c>
      <c r="E16428" t="s">
        <v>58352</v>
      </c>
    </row>
    <row r="16429" spans="1:5" x14ac:dyDescent="0.3">
      <c r="A16429" t="s">
        <v>58353</v>
      </c>
      <c r="B16429" t="s">
        <v>58354</v>
      </c>
      <c r="C16429" t="s">
        <v>58355</v>
      </c>
      <c r="E16429" t="s">
        <v>58356</v>
      </c>
    </row>
    <row r="16430" spans="1:5" x14ac:dyDescent="0.3">
      <c r="A16430" t="s">
        <v>58357</v>
      </c>
      <c r="B16430" t="s">
        <v>58358</v>
      </c>
      <c r="C16430" t="s">
        <v>26764</v>
      </c>
      <c r="E16430" t="s">
        <v>58359</v>
      </c>
    </row>
    <row r="16431" spans="1:5" x14ac:dyDescent="0.3">
      <c r="A16431" t="s">
        <v>58360</v>
      </c>
      <c r="B16431" t="s">
        <v>58358</v>
      </c>
      <c r="C16431" t="s">
        <v>58361</v>
      </c>
      <c r="E16431" t="s">
        <v>58362</v>
      </c>
    </row>
    <row r="16432" spans="1:5" x14ac:dyDescent="0.3">
      <c r="A16432" t="s">
        <v>58363</v>
      </c>
      <c r="B16432" t="s">
        <v>58364</v>
      </c>
      <c r="C16432" t="s">
        <v>58365</v>
      </c>
      <c r="E16432" t="s">
        <v>58366</v>
      </c>
    </row>
    <row r="16433" spans="1:5" x14ac:dyDescent="0.3">
      <c r="A16433" t="s">
        <v>58367</v>
      </c>
      <c r="B16433" t="s">
        <v>58364</v>
      </c>
      <c r="C16433" t="s">
        <v>58368</v>
      </c>
      <c r="E16433" t="s">
        <v>58366</v>
      </c>
    </row>
    <row r="16434" spans="1:5" x14ac:dyDescent="0.3">
      <c r="A16434" t="s">
        <v>58369</v>
      </c>
      <c r="B16434" t="s">
        <v>58364</v>
      </c>
      <c r="C16434" t="s">
        <v>58370</v>
      </c>
      <c r="E16434" t="s">
        <v>58366</v>
      </c>
    </row>
    <row r="16435" spans="1:5" x14ac:dyDescent="0.3">
      <c r="A16435" t="s">
        <v>58371</v>
      </c>
      <c r="B16435" t="s">
        <v>58372</v>
      </c>
      <c r="C16435" t="s">
        <v>16212</v>
      </c>
      <c r="E16435" t="s">
        <v>58373</v>
      </c>
    </row>
    <row r="16436" spans="1:5" x14ac:dyDescent="0.3">
      <c r="A16436" t="s">
        <v>58374</v>
      </c>
      <c r="B16436" t="s">
        <v>58375</v>
      </c>
      <c r="C16436" t="s">
        <v>58376</v>
      </c>
      <c r="E16436" t="s">
        <v>58377</v>
      </c>
    </row>
    <row r="16437" spans="1:5" x14ac:dyDescent="0.3">
      <c r="A16437" t="s">
        <v>58378</v>
      </c>
      <c r="B16437" t="s">
        <v>58379</v>
      </c>
      <c r="C16437" t="s">
        <v>161</v>
      </c>
      <c r="E16437" t="s">
        <v>58380</v>
      </c>
    </row>
    <row r="16438" spans="1:5" x14ac:dyDescent="0.3">
      <c r="A16438" t="s">
        <v>58381</v>
      </c>
      <c r="B16438" t="s">
        <v>58382</v>
      </c>
      <c r="C16438" t="s">
        <v>58383</v>
      </c>
      <c r="E16438" t="s">
        <v>58384</v>
      </c>
    </row>
    <row r="16439" spans="1:5" x14ac:dyDescent="0.3">
      <c r="A16439" t="s">
        <v>58385</v>
      </c>
      <c r="B16439" t="s">
        <v>58386</v>
      </c>
      <c r="C16439" t="s">
        <v>17626</v>
      </c>
      <c r="E16439" t="s">
        <v>58387</v>
      </c>
    </row>
    <row r="16440" spans="1:5" x14ac:dyDescent="0.3">
      <c r="A16440" t="s">
        <v>58388</v>
      </c>
      <c r="B16440" t="s">
        <v>58389</v>
      </c>
      <c r="C16440" t="s">
        <v>15816</v>
      </c>
      <c r="E16440" t="s">
        <v>58390</v>
      </c>
    </row>
    <row r="16441" spans="1:5" x14ac:dyDescent="0.3">
      <c r="A16441" t="s">
        <v>58391</v>
      </c>
      <c r="B16441" t="s">
        <v>58392</v>
      </c>
      <c r="C16441" t="s">
        <v>15847</v>
      </c>
      <c r="E16441" t="s">
        <v>58393</v>
      </c>
    </row>
    <row r="16442" spans="1:5" x14ac:dyDescent="0.3">
      <c r="A16442" t="s">
        <v>58394</v>
      </c>
      <c r="B16442" t="s">
        <v>58392</v>
      </c>
      <c r="C16442" t="s">
        <v>15847</v>
      </c>
      <c r="E16442" t="s">
        <v>58395</v>
      </c>
    </row>
    <row r="16443" spans="1:5" x14ac:dyDescent="0.3">
      <c r="A16443" t="s">
        <v>58396</v>
      </c>
      <c r="B16443" t="s">
        <v>58397</v>
      </c>
      <c r="C16443" t="s">
        <v>24788</v>
      </c>
      <c r="E16443" t="s">
        <v>24788</v>
      </c>
    </row>
    <row r="16444" spans="1:5" x14ac:dyDescent="0.3">
      <c r="A16444" t="s">
        <v>58398</v>
      </c>
      <c r="B16444" t="s">
        <v>58399</v>
      </c>
      <c r="C16444" t="s">
        <v>24788</v>
      </c>
      <c r="E16444" t="s">
        <v>58400</v>
      </c>
    </row>
    <row r="16445" spans="1:5" x14ac:dyDescent="0.3">
      <c r="A16445" t="s">
        <v>58401</v>
      </c>
      <c r="B16445" t="s">
        <v>58402</v>
      </c>
      <c r="C16445" t="s">
        <v>3986</v>
      </c>
      <c r="E16445" t="s">
        <v>58403</v>
      </c>
    </row>
    <row r="16446" spans="1:5" x14ac:dyDescent="0.3">
      <c r="A16446" t="s">
        <v>58404</v>
      </c>
      <c r="B16446" t="s">
        <v>58405</v>
      </c>
      <c r="C16446" t="s">
        <v>32487</v>
      </c>
      <c r="E16446" t="s">
        <v>32487</v>
      </c>
    </row>
    <row r="16447" spans="1:5" x14ac:dyDescent="0.3">
      <c r="A16447" t="s">
        <v>58406</v>
      </c>
      <c r="B16447" t="s">
        <v>58407</v>
      </c>
      <c r="C16447" t="s">
        <v>13224</v>
      </c>
      <c r="E16447" t="s">
        <v>58408</v>
      </c>
    </row>
    <row r="16448" spans="1:5" x14ac:dyDescent="0.3">
      <c r="A16448" t="s">
        <v>58409</v>
      </c>
      <c r="B16448" t="s">
        <v>58410</v>
      </c>
      <c r="C16448" t="s">
        <v>58411</v>
      </c>
      <c r="E16448" t="s">
        <v>58412</v>
      </c>
    </row>
    <row r="16449" spans="1:5" x14ac:dyDescent="0.3">
      <c r="A16449" t="s">
        <v>58413</v>
      </c>
      <c r="B16449" t="s">
        <v>58410</v>
      </c>
      <c r="C16449" t="s">
        <v>58414</v>
      </c>
      <c r="E16449" t="s">
        <v>58414</v>
      </c>
    </row>
    <row r="16450" spans="1:5" x14ac:dyDescent="0.3">
      <c r="A16450" t="s">
        <v>58415</v>
      </c>
      <c r="B16450" t="s">
        <v>58410</v>
      </c>
      <c r="C16450" t="s">
        <v>58416</v>
      </c>
      <c r="E16450" t="s">
        <v>58417</v>
      </c>
    </row>
    <row r="16451" spans="1:5" x14ac:dyDescent="0.3">
      <c r="A16451" t="s">
        <v>58418</v>
      </c>
      <c r="B16451" t="s">
        <v>58410</v>
      </c>
      <c r="C16451" t="s">
        <v>58419</v>
      </c>
      <c r="E16451" t="s">
        <v>58420</v>
      </c>
    </row>
    <row r="16452" spans="1:5" x14ac:dyDescent="0.3">
      <c r="A16452" t="s">
        <v>58421</v>
      </c>
      <c r="B16452" t="s">
        <v>58410</v>
      </c>
      <c r="C16452" t="s">
        <v>58422</v>
      </c>
      <c r="E16452" t="s">
        <v>58423</v>
      </c>
    </row>
    <row r="16453" spans="1:5" x14ac:dyDescent="0.3">
      <c r="A16453" t="s">
        <v>58424</v>
      </c>
      <c r="B16453" t="s">
        <v>58410</v>
      </c>
      <c r="C16453" t="s">
        <v>58425</v>
      </c>
      <c r="E16453" t="s">
        <v>58426</v>
      </c>
    </row>
    <row r="16454" spans="1:5" x14ac:dyDescent="0.3">
      <c r="A16454" t="s">
        <v>58427</v>
      </c>
      <c r="B16454" t="s">
        <v>58410</v>
      </c>
      <c r="C16454" t="s">
        <v>58416</v>
      </c>
      <c r="E16454" t="s">
        <v>58417</v>
      </c>
    </row>
    <row r="16455" spans="1:5" x14ac:dyDescent="0.3">
      <c r="A16455" t="s">
        <v>58428</v>
      </c>
      <c r="B16455" t="s">
        <v>58410</v>
      </c>
      <c r="C16455" t="s">
        <v>58416</v>
      </c>
      <c r="E16455" t="s">
        <v>58429</v>
      </c>
    </row>
    <row r="16456" spans="1:5" x14ac:dyDescent="0.3">
      <c r="A16456" t="s">
        <v>58430</v>
      </c>
      <c r="B16456" t="s">
        <v>58410</v>
      </c>
      <c r="C16456" t="s">
        <v>58416</v>
      </c>
      <c r="E16456" t="s">
        <v>58429</v>
      </c>
    </row>
    <row r="16457" spans="1:5" x14ac:dyDescent="0.3">
      <c r="A16457" t="s">
        <v>58431</v>
      </c>
      <c r="B16457" t="s">
        <v>58410</v>
      </c>
      <c r="C16457" t="s">
        <v>58432</v>
      </c>
      <c r="E16457" t="s">
        <v>58433</v>
      </c>
    </row>
    <row r="16458" spans="1:5" x14ac:dyDescent="0.3">
      <c r="A16458" t="s">
        <v>58434</v>
      </c>
      <c r="B16458" t="s">
        <v>58435</v>
      </c>
      <c r="C16458" t="s">
        <v>13229</v>
      </c>
      <c r="E16458" t="s">
        <v>58436</v>
      </c>
    </row>
    <row r="16459" spans="1:5" x14ac:dyDescent="0.3">
      <c r="A16459" t="s">
        <v>58437</v>
      </c>
      <c r="B16459" t="s">
        <v>58438</v>
      </c>
      <c r="C16459" t="s">
        <v>58439</v>
      </c>
      <c r="E16459" t="s">
        <v>58440</v>
      </c>
    </row>
    <row r="16460" spans="1:5" x14ac:dyDescent="0.3">
      <c r="A16460" t="s">
        <v>58441</v>
      </c>
      <c r="B16460" t="s">
        <v>58442</v>
      </c>
      <c r="C16460" t="s">
        <v>58443</v>
      </c>
      <c r="E16460" t="s">
        <v>58444</v>
      </c>
    </row>
    <row r="16461" spans="1:5" x14ac:dyDescent="0.3">
      <c r="A16461" t="s">
        <v>58445</v>
      </c>
      <c r="B16461" t="s">
        <v>58446</v>
      </c>
      <c r="C16461" t="s">
        <v>58447</v>
      </c>
      <c r="E16461" t="s">
        <v>58448</v>
      </c>
    </row>
    <row r="16462" spans="1:5" x14ac:dyDescent="0.3">
      <c r="A16462" t="s">
        <v>58449</v>
      </c>
      <c r="B16462" t="s">
        <v>58446</v>
      </c>
      <c r="C16462" t="s">
        <v>58450</v>
      </c>
      <c r="E16462" t="s">
        <v>58451</v>
      </c>
    </row>
    <row r="16463" spans="1:5" x14ac:dyDescent="0.3">
      <c r="A16463" t="s">
        <v>58452</v>
      </c>
      <c r="B16463" t="s">
        <v>58453</v>
      </c>
      <c r="C16463" t="s">
        <v>58454</v>
      </c>
      <c r="E16463" t="s">
        <v>58455</v>
      </c>
    </row>
    <row r="16464" spans="1:5" x14ac:dyDescent="0.3">
      <c r="A16464" t="s">
        <v>58456</v>
      </c>
      <c r="B16464" t="s">
        <v>58457</v>
      </c>
      <c r="C16464" t="s">
        <v>15187</v>
      </c>
      <c r="E16464" t="s">
        <v>58458</v>
      </c>
    </row>
    <row r="16465" spans="1:5" x14ac:dyDescent="0.3">
      <c r="A16465" t="s">
        <v>58459</v>
      </c>
      <c r="B16465" t="s">
        <v>58460</v>
      </c>
      <c r="C16465" t="s">
        <v>17626</v>
      </c>
      <c r="E16465" t="s">
        <v>17626</v>
      </c>
    </row>
    <row r="16466" spans="1:5" x14ac:dyDescent="0.3">
      <c r="A16466" t="s">
        <v>58461</v>
      </c>
      <c r="B16466" t="s">
        <v>58462</v>
      </c>
      <c r="C16466" t="s">
        <v>58463</v>
      </c>
      <c r="E16466" t="s">
        <v>58464</v>
      </c>
    </row>
    <row r="16467" spans="1:5" x14ac:dyDescent="0.3">
      <c r="A16467" t="s">
        <v>58465</v>
      </c>
      <c r="B16467" t="s">
        <v>58462</v>
      </c>
      <c r="C16467" t="s">
        <v>58463</v>
      </c>
      <c r="E16467" t="s">
        <v>58466</v>
      </c>
    </row>
    <row r="16468" spans="1:5" x14ac:dyDescent="0.3">
      <c r="A16468" t="s">
        <v>58467</v>
      </c>
      <c r="B16468" t="s">
        <v>58462</v>
      </c>
      <c r="C16468" t="s">
        <v>58463</v>
      </c>
      <c r="E16468" t="s">
        <v>58468</v>
      </c>
    </row>
    <row r="16469" spans="1:5" x14ac:dyDescent="0.3">
      <c r="A16469" t="s">
        <v>58469</v>
      </c>
      <c r="B16469" t="s">
        <v>58470</v>
      </c>
      <c r="C16469" t="s">
        <v>58471</v>
      </c>
      <c r="E16469" t="s">
        <v>58472</v>
      </c>
    </row>
    <row r="16470" spans="1:5" x14ac:dyDescent="0.3">
      <c r="A16470" t="s">
        <v>58473</v>
      </c>
      <c r="B16470" t="s">
        <v>58474</v>
      </c>
      <c r="C16470" t="s">
        <v>10566</v>
      </c>
      <c r="E16470" t="s">
        <v>58475</v>
      </c>
    </row>
    <row r="16471" spans="1:5" x14ac:dyDescent="0.3">
      <c r="A16471" t="s">
        <v>58476</v>
      </c>
      <c r="B16471" t="s">
        <v>58477</v>
      </c>
      <c r="C16471" t="s">
        <v>17443</v>
      </c>
      <c r="E16471" t="s">
        <v>58478</v>
      </c>
    </row>
    <row r="16472" spans="1:5" x14ac:dyDescent="0.3">
      <c r="A16472" t="s">
        <v>58479</v>
      </c>
      <c r="B16472" t="s">
        <v>58480</v>
      </c>
      <c r="C16472" t="s">
        <v>36580</v>
      </c>
      <c r="E16472" t="s">
        <v>58481</v>
      </c>
    </row>
    <row r="16473" spans="1:5" x14ac:dyDescent="0.3">
      <c r="A16473" t="s">
        <v>58482</v>
      </c>
      <c r="B16473" t="s">
        <v>58483</v>
      </c>
      <c r="C16473" t="s">
        <v>36580</v>
      </c>
      <c r="E16473" t="s">
        <v>58484</v>
      </c>
    </row>
    <row r="16474" spans="1:5" x14ac:dyDescent="0.3">
      <c r="A16474" t="s">
        <v>58485</v>
      </c>
      <c r="B16474" t="s">
        <v>58486</v>
      </c>
      <c r="C16474" t="s">
        <v>58487</v>
      </c>
      <c r="E16474" t="s">
        <v>58488</v>
      </c>
    </row>
    <row r="16475" spans="1:5" x14ac:dyDescent="0.3">
      <c r="A16475" t="s">
        <v>58489</v>
      </c>
      <c r="B16475" t="s">
        <v>58490</v>
      </c>
      <c r="C16475" t="s">
        <v>14684</v>
      </c>
      <c r="E16475" t="s">
        <v>58491</v>
      </c>
    </row>
    <row r="16476" spans="1:5" x14ac:dyDescent="0.3">
      <c r="A16476" t="s">
        <v>58492</v>
      </c>
      <c r="B16476" t="s">
        <v>58493</v>
      </c>
      <c r="C16476" t="s">
        <v>32177</v>
      </c>
      <c r="E16476" t="s">
        <v>58494</v>
      </c>
    </row>
    <row r="16477" spans="1:5" x14ac:dyDescent="0.3">
      <c r="A16477" t="s">
        <v>58495</v>
      </c>
      <c r="B16477" t="s">
        <v>58496</v>
      </c>
      <c r="C16477" t="s">
        <v>24788</v>
      </c>
      <c r="E16477" t="s">
        <v>58497</v>
      </c>
    </row>
    <row r="16478" spans="1:5" x14ac:dyDescent="0.3">
      <c r="A16478" t="s">
        <v>58498</v>
      </c>
      <c r="B16478" t="s">
        <v>58499</v>
      </c>
      <c r="C16478" t="s">
        <v>58500</v>
      </c>
      <c r="E16478" t="s">
        <v>58501</v>
      </c>
    </row>
    <row r="16479" spans="1:5" x14ac:dyDescent="0.3">
      <c r="A16479" t="s">
        <v>58502</v>
      </c>
      <c r="B16479" t="s">
        <v>58499</v>
      </c>
      <c r="C16479" t="s">
        <v>58503</v>
      </c>
      <c r="E16479" t="s">
        <v>58504</v>
      </c>
    </row>
    <row r="16480" spans="1:5" x14ac:dyDescent="0.3">
      <c r="A16480" t="s">
        <v>58505</v>
      </c>
      <c r="B16480" t="s">
        <v>58499</v>
      </c>
      <c r="C16480" t="s">
        <v>58503</v>
      </c>
      <c r="E16480" t="s">
        <v>58506</v>
      </c>
    </row>
    <row r="16481" spans="1:5" x14ac:dyDescent="0.3">
      <c r="A16481" t="s">
        <v>58507</v>
      </c>
      <c r="B16481" t="s">
        <v>58499</v>
      </c>
      <c r="C16481" t="s">
        <v>58503</v>
      </c>
      <c r="E16481" t="s">
        <v>58508</v>
      </c>
    </row>
    <row r="16482" spans="1:5" x14ac:dyDescent="0.3">
      <c r="A16482" t="s">
        <v>58509</v>
      </c>
      <c r="B16482" t="s">
        <v>58499</v>
      </c>
      <c r="C16482" t="s">
        <v>58503</v>
      </c>
      <c r="E16482" t="s">
        <v>58510</v>
      </c>
    </row>
    <row r="16483" spans="1:5" x14ac:dyDescent="0.3">
      <c r="A16483" t="s">
        <v>58511</v>
      </c>
      <c r="B16483" t="s">
        <v>58499</v>
      </c>
      <c r="C16483" t="s">
        <v>58512</v>
      </c>
      <c r="E16483" t="s">
        <v>58513</v>
      </c>
    </row>
    <row r="16484" spans="1:5" x14ac:dyDescent="0.3">
      <c r="A16484" t="s">
        <v>58514</v>
      </c>
      <c r="B16484" t="s">
        <v>58515</v>
      </c>
      <c r="C16484" t="s">
        <v>15770</v>
      </c>
      <c r="E16484" t="s">
        <v>58516</v>
      </c>
    </row>
    <row r="16485" spans="1:5" x14ac:dyDescent="0.3">
      <c r="A16485" t="s">
        <v>58517</v>
      </c>
      <c r="B16485" t="s">
        <v>58518</v>
      </c>
      <c r="C16485" t="s">
        <v>24788</v>
      </c>
      <c r="E16485" t="s">
        <v>58519</v>
      </c>
    </row>
    <row r="16486" spans="1:5" x14ac:dyDescent="0.3">
      <c r="A16486" t="s">
        <v>58520</v>
      </c>
      <c r="B16486" t="s">
        <v>58518</v>
      </c>
      <c r="C16486" t="s">
        <v>16851</v>
      </c>
      <c r="E16486" t="s">
        <v>58521</v>
      </c>
    </row>
    <row r="16487" spans="1:5" x14ac:dyDescent="0.3">
      <c r="A16487" t="s">
        <v>58522</v>
      </c>
      <c r="B16487" t="s">
        <v>58523</v>
      </c>
      <c r="C16487" t="s">
        <v>58524</v>
      </c>
      <c r="E16487" t="s">
        <v>58525</v>
      </c>
    </row>
    <row r="16488" spans="1:5" x14ac:dyDescent="0.3">
      <c r="A16488" t="s">
        <v>58526</v>
      </c>
      <c r="B16488" t="s">
        <v>58527</v>
      </c>
      <c r="C16488" t="s">
        <v>58528</v>
      </c>
      <c r="E16488" t="s">
        <v>58529</v>
      </c>
    </row>
    <row r="16489" spans="1:5" x14ac:dyDescent="0.3">
      <c r="A16489" t="s">
        <v>58530</v>
      </c>
      <c r="B16489" t="s">
        <v>58531</v>
      </c>
      <c r="C16489" t="s">
        <v>12769</v>
      </c>
      <c r="E16489" t="s">
        <v>58532</v>
      </c>
    </row>
    <row r="16490" spans="1:5" x14ac:dyDescent="0.3">
      <c r="A16490" t="s">
        <v>58533</v>
      </c>
      <c r="B16490" t="s">
        <v>58534</v>
      </c>
      <c r="C16490" t="s">
        <v>12769</v>
      </c>
      <c r="E16490" t="s">
        <v>58535</v>
      </c>
    </row>
    <row r="16491" spans="1:5" x14ac:dyDescent="0.3">
      <c r="A16491" t="s">
        <v>58536</v>
      </c>
      <c r="B16491" t="s">
        <v>58537</v>
      </c>
      <c r="C16491" t="s">
        <v>10668</v>
      </c>
      <c r="E16491" t="s">
        <v>58538</v>
      </c>
    </row>
    <row r="16492" spans="1:5" x14ac:dyDescent="0.3">
      <c r="A16492" t="s">
        <v>58539</v>
      </c>
      <c r="B16492" t="s">
        <v>58537</v>
      </c>
      <c r="C16492" t="s">
        <v>12256</v>
      </c>
      <c r="E16492" t="s">
        <v>58540</v>
      </c>
    </row>
    <row r="16493" spans="1:5" x14ac:dyDescent="0.3">
      <c r="A16493" t="s">
        <v>58541</v>
      </c>
      <c r="B16493" t="s">
        <v>58537</v>
      </c>
      <c r="C16493" t="s">
        <v>58542</v>
      </c>
      <c r="E16493" t="s">
        <v>58543</v>
      </c>
    </row>
    <row r="16494" spans="1:5" x14ac:dyDescent="0.3">
      <c r="A16494" t="s">
        <v>58544</v>
      </c>
      <c r="B16494" t="s">
        <v>58537</v>
      </c>
      <c r="C16494" t="s">
        <v>58542</v>
      </c>
      <c r="E16494" t="s">
        <v>58545</v>
      </c>
    </row>
    <row r="16495" spans="1:5" x14ac:dyDescent="0.3">
      <c r="A16495" t="s">
        <v>58546</v>
      </c>
      <c r="B16495" t="s">
        <v>58537</v>
      </c>
      <c r="C16495" t="s">
        <v>58542</v>
      </c>
      <c r="E16495" t="s">
        <v>58547</v>
      </c>
    </row>
    <row r="16496" spans="1:5" x14ac:dyDescent="0.3">
      <c r="A16496" t="s">
        <v>58548</v>
      </c>
      <c r="B16496" t="s">
        <v>58531</v>
      </c>
      <c r="C16496" t="s">
        <v>58549</v>
      </c>
      <c r="E16496" t="s">
        <v>58550</v>
      </c>
    </row>
    <row r="16497" spans="1:5" x14ac:dyDescent="0.3">
      <c r="A16497" t="s">
        <v>58551</v>
      </c>
      <c r="B16497" t="s">
        <v>58552</v>
      </c>
      <c r="C16497" t="s">
        <v>35556</v>
      </c>
      <c r="E16497" t="s">
        <v>58553</v>
      </c>
    </row>
    <row r="16498" spans="1:5" x14ac:dyDescent="0.3">
      <c r="A16498" t="s">
        <v>58554</v>
      </c>
      <c r="B16498" t="s">
        <v>58555</v>
      </c>
      <c r="C16498" t="s">
        <v>58556</v>
      </c>
      <c r="E16498" t="s">
        <v>58556</v>
      </c>
    </row>
    <row r="16499" spans="1:5" x14ac:dyDescent="0.3">
      <c r="A16499" t="s">
        <v>58557</v>
      </c>
      <c r="B16499" t="s">
        <v>58558</v>
      </c>
      <c r="C16499" t="s">
        <v>33053</v>
      </c>
      <c r="E16499" t="s">
        <v>58559</v>
      </c>
    </row>
    <row r="16500" spans="1:5" x14ac:dyDescent="0.3">
      <c r="A16500" t="s">
        <v>58560</v>
      </c>
      <c r="B16500" t="s">
        <v>58561</v>
      </c>
      <c r="C16500" t="s">
        <v>26386</v>
      </c>
      <c r="E16500" t="s">
        <v>58562</v>
      </c>
    </row>
    <row r="16501" spans="1:5" x14ac:dyDescent="0.3">
      <c r="A16501" t="s">
        <v>58563</v>
      </c>
      <c r="B16501" t="s">
        <v>58564</v>
      </c>
      <c r="C16501" t="s">
        <v>58565</v>
      </c>
      <c r="E16501" t="s">
        <v>58566</v>
      </c>
    </row>
    <row r="16502" spans="1:5" x14ac:dyDescent="0.3">
      <c r="A16502" t="s">
        <v>58567</v>
      </c>
      <c r="B16502" t="s">
        <v>58568</v>
      </c>
      <c r="C16502" t="s">
        <v>58565</v>
      </c>
      <c r="E16502" t="s">
        <v>58569</v>
      </c>
    </row>
    <row r="16503" spans="1:5" x14ac:dyDescent="0.3">
      <c r="A16503" t="s">
        <v>58570</v>
      </c>
      <c r="B16503" t="s">
        <v>58571</v>
      </c>
      <c r="C16503" t="s">
        <v>57617</v>
      </c>
      <c r="E16503" t="s">
        <v>58572</v>
      </c>
    </row>
    <row r="16504" spans="1:5" x14ac:dyDescent="0.3">
      <c r="A16504" t="s">
        <v>58573</v>
      </c>
      <c r="B16504" t="s">
        <v>58574</v>
      </c>
      <c r="C16504" t="s">
        <v>24705</v>
      </c>
      <c r="E16504" t="s">
        <v>58575</v>
      </c>
    </row>
    <row r="16505" spans="1:5" x14ac:dyDescent="0.3">
      <c r="A16505" t="s">
        <v>58576</v>
      </c>
      <c r="B16505" t="s">
        <v>58577</v>
      </c>
      <c r="C16505" t="s">
        <v>53062</v>
      </c>
      <c r="E16505" t="s">
        <v>58578</v>
      </c>
    </row>
    <row r="16506" spans="1:5" x14ac:dyDescent="0.3">
      <c r="A16506" t="s">
        <v>58579</v>
      </c>
      <c r="B16506" t="s">
        <v>58580</v>
      </c>
      <c r="C16506" t="s">
        <v>14084</v>
      </c>
      <c r="E16506" t="s">
        <v>58581</v>
      </c>
    </row>
    <row r="16507" spans="1:5" x14ac:dyDescent="0.3">
      <c r="A16507" t="s">
        <v>58582</v>
      </c>
      <c r="B16507" t="s">
        <v>58583</v>
      </c>
      <c r="C16507" t="s">
        <v>58584</v>
      </c>
      <c r="E16507" t="s">
        <v>58585</v>
      </c>
    </row>
    <row r="16508" spans="1:5" x14ac:dyDescent="0.3">
      <c r="A16508" t="s">
        <v>58586</v>
      </c>
      <c r="B16508" t="s">
        <v>58587</v>
      </c>
      <c r="C16508" t="s">
        <v>58588</v>
      </c>
      <c r="E16508" t="s">
        <v>58589</v>
      </c>
    </row>
    <row r="16509" spans="1:5" x14ac:dyDescent="0.3">
      <c r="A16509" t="s">
        <v>58590</v>
      </c>
      <c r="B16509" t="s">
        <v>58591</v>
      </c>
      <c r="C16509" t="s">
        <v>11083</v>
      </c>
      <c r="E16509" t="s">
        <v>11083</v>
      </c>
    </row>
    <row r="16510" spans="1:5" x14ac:dyDescent="0.3">
      <c r="A16510" t="s">
        <v>58592</v>
      </c>
      <c r="B16510" t="s">
        <v>58591</v>
      </c>
      <c r="C16510" t="s">
        <v>58593</v>
      </c>
      <c r="E16510" t="s">
        <v>58594</v>
      </c>
    </row>
    <row r="16511" spans="1:5" x14ac:dyDescent="0.3">
      <c r="A16511" t="s">
        <v>58595</v>
      </c>
      <c r="B16511" t="s">
        <v>58596</v>
      </c>
      <c r="C16511" t="s">
        <v>58597</v>
      </c>
      <c r="E16511" t="s">
        <v>58598</v>
      </c>
    </row>
    <row r="16512" spans="1:5" x14ac:dyDescent="0.3">
      <c r="A16512" t="s">
        <v>58599</v>
      </c>
      <c r="B16512" t="s">
        <v>58600</v>
      </c>
      <c r="C16512" t="s">
        <v>58601</v>
      </c>
      <c r="E16512" t="s">
        <v>58602</v>
      </c>
    </row>
    <row r="16513" spans="1:5" x14ac:dyDescent="0.3">
      <c r="A16513" t="s">
        <v>58603</v>
      </c>
      <c r="B16513" t="s">
        <v>58604</v>
      </c>
      <c r="C16513" t="s">
        <v>6200</v>
      </c>
      <c r="E16513" t="s">
        <v>58605</v>
      </c>
    </row>
    <row r="16514" spans="1:5" x14ac:dyDescent="0.3">
      <c r="A16514" t="s">
        <v>58606</v>
      </c>
      <c r="B16514" t="s">
        <v>58607</v>
      </c>
      <c r="C16514" t="s">
        <v>6200</v>
      </c>
      <c r="E16514" t="s">
        <v>58608</v>
      </c>
    </row>
    <row r="16515" spans="1:5" x14ac:dyDescent="0.3">
      <c r="A16515" t="s">
        <v>58609</v>
      </c>
      <c r="B16515" t="s">
        <v>58610</v>
      </c>
      <c r="C16515" t="s">
        <v>1936</v>
      </c>
      <c r="E16515" t="s">
        <v>58611</v>
      </c>
    </row>
    <row r="16516" spans="1:5" x14ac:dyDescent="0.3">
      <c r="A16516" t="s">
        <v>58612</v>
      </c>
      <c r="B16516" t="s">
        <v>58613</v>
      </c>
      <c r="C16516" t="s">
        <v>30551</v>
      </c>
      <c r="E16516" t="s">
        <v>30551</v>
      </c>
    </row>
    <row r="16517" spans="1:5" x14ac:dyDescent="0.3">
      <c r="A16517" t="s">
        <v>58614</v>
      </c>
      <c r="B16517" t="s">
        <v>58615</v>
      </c>
      <c r="C16517" t="s">
        <v>58616</v>
      </c>
      <c r="E16517" t="s">
        <v>58617</v>
      </c>
    </row>
    <row r="16518" spans="1:5" x14ac:dyDescent="0.3">
      <c r="A16518" t="s">
        <v>58618</v>
      </c>
      <c r="B16518" t="s">
        <v>58619</v>
      </c>
      <c r="C16518" t="s">
        <v>20452</v>
      </c>
      <c r="E16518" t="s">
        <v>58620</v>
      </c>
    </row>
    <row r="16519" spans="1:5" x14ac:dyDescent="0.3">
      <c r="A16519" t="s">
        <v>58621</v>
      </c>
      <c r="B16519" t="s">
        <v>58622</v>
      </c>
      <c r="C16519" t="s">
        <v>58623</v>
      </c>
      <c r="E16519" t="s">
        <v>58624</v>
      </c>
    </row>
    <row r="16520" spans="1:5" x14ac:dyDescent="0.3">
      <c r="A16520" t="s">
        <v>58625</v>
      </c>
      <c r="B16520" t="s">
        <v>58626</v>
      </c>
      <c r="C16520" t="s">
        <v>58623</v>
      </c>
      <c r="E16520" t="s">
        <v>58627</v>
      </c>
    </row>
    <row r="16521" spans="1:5" x14ac:dyDescent="0.3">
      <c r="A16521" t="s">
        <v>58628</v>
      </c>
      <c r="B16521" t="s">
        <v>58629</v>
      </c>
      <c r="C16521" t="s">
        <v>5158</v>
      </c>
      <c r="E16521" t="s">
        <v>58630</v>
      </c>
    </row>
    <row r="16522" spans="1:5" x14ac:dyDescent="0.3">
      <c r="A16522" t="s">
        <v>58631</v>
      </c>
      <c r="B16522" t="s">
        <v>58632</v>
      </c>
      <c r="C16522" t="s">
        <v>16031</v>
      </c>
      <c r="E16522" t="s">
        <v>58633</v>
      </c>
    </row>
    <row r="16523" spans="1:5" x14ac:dyDescent="0.3">
      <c r="A16523" t="s">
        <v>58634</v>
      </c>
      <c r="B16523" t="s">
        <v>58635</v>
      </c>
      <c r="C16523" t="s">
        <v>54006</v>
      </c>
      <c r="E16523" t="s">
        <v>58636</v>
      </c>
    </row>
    <row r="16524" spans="1:5" x14ac:dyDescent="0.3">
      <c r="A16524" t="s">
        <v>58637</v>
      </c>
      <c r="B16524" t="s">
        <v>58638</v>
      </c>
      <c r="C16524" t="s">
        <v>32608</v>
      </c>
      <c r="E16524" t="s">
        <v>58639</v>
      </c>
    </row>
    <row r="16525" spans="1:5" x14ac:dyDescent="0.3">
      <c r="A16525" t="s">
        <v>58640</v>
      </c>
      <c r="B16525" t="s">
        <v>58641</v>
      </c>
      <c r="C16525" t="s">
        <v>52386</v>
      </c>
      <c r="E16525" t="s">
        <v>52386</v>
      </c>
    </row>
    <row r="16526" spans="1:5" x14ac:dyDescent="0.3">
      <c r="A16526" t="s">
        <v>58642</v>
      </c>
      <c r="B16526" t="s">
        <v>58643</v>
      </c>
      <c r="C16526" t="s">
        <v>12292</v>
      </c>
      <c r="E16526" t="s">
        <v>58644</v>
      </c>
    </row>
    <row r="16527" spans="1:5" x14ac:dyDescent="0.3">
      <c r="A16527" t="s">
        <v>58645</v>
      </c>
      <c r="B16527" t="s">
        <v>58643</v>
      </c>
      <c r="C16527" t="s">
        <v>58646</v>
      </c>
      <c r="E16527" t="s">
        <v>58647</v>
      </c>
    </row>
    <row r="16528" spans="1:5" x14ac:dyDescent="0.3">
      <c r="A16528" t="s">
        <v>58648</v>
      </c>
      <c r="B16528" t="s">
        <v>58649</v>
      </c>
      <c r="C16528" t="s">
        <v>14473</v>
      </c>
      <c r="E16528" t="s">
        <v>58650</v>
      </c>
    </row>
    <row r="16529" spans="1:5" x14ac:dyDescent="0.3">
      <c r="A16529" t="s">
        <v>58651</v>
      </c>
      <c r="B16529" t="s">
        <v>58643</v>
      </c>
      <c r="C16529" t="s">
        <v>14473</v>
      </c>
      <c r="E16529" t="s">
        <v>58652</v>
      </c>
    </row>
    <row r="16530" spans="1:5" x14ac:dyDescent="0.3">
      <c r="A16530" t="s">
        <v>58653</v>
      </c>
      <c r="B16530" t="s">
        <v>58654</v>
      </c>
      <c r="C16530" t="s">
        <v>14761</v>
      </c>
      <c r="E16530" t="s">
        <v>58655</v>
      </c>
    </row>
    <row r="16531" spans="1:5" x14ac:dyDescent="0.3">
      <c r="A16531" t="s">
        <v>58656</v>
      </c>
      <c r="B16531" t="s">
        <v>58654</v>
      </c>
      <c r="C16531" t="s">
        <v>58657</v>
      </c>
      <c r="E16531" t="s">
        <v>58658</v>
      </c>
    </row>
    <row r="16532" spans="1:5" x14ac:dyDescent="0.3">
      <c r="A16532" t="s">
        <v>58659</v>
      </c>
      <c r="B16532" t="s">
        <v>58660</v>
      </c>
      <c r="C16532" t="s">
        <v>58657</v>
      </c>
      <c r="E16532" t="s">
        <v>58661</v>
      </c>
    </row>
    <row r="16533" spans="1:5" x14ac:dyDescent="0.3">
      <c r="A16533" t="s">
        <v>58662</v>
      </c>
      <c r="B16533" t="s">
        <v>58663</v>
      </c>
      <c r="C16533" t="s">
        <v>58664</v>
      </c>
      <c r="E16533" t="s">
        <v>58665</v>
      </c>
    </row>
    <row r="16534" spans="1:5" x14ac:dyDescent="0.3">
      <c r="A16534" t="s">
        <v>58666</v>
      </c>
      <c r="B16534" t="s">
        <v>58667</v>
      </c>
      <c r="C16534" t="s">
        <v>55870</v>
      </c>
      <c r="E16534" t="s">
        <v>58668</v>
      </c>
    </row>
    <row r="16535" spans="1:5" x14ac:dyDescent="0.3">
      <c r="A16535" t="s">
        <v>58669</v>
      </c>
      <c r="B16535" t="s">
        <v>58670</v>
      </c>
      <c r="C16535" t="s">
        <v>31617</v>
      </c>
      <c r="E16535" t="s">
        <v>58671</v>
      </c>
    </row>
    <row r="16536" spans="1:5" x14ac:dyDescent="0.3">
      <c r="A16536" t="s">
        <v>58672</v>
      </c>
      <c r="B16536" t="s">
        <v>58673</v>
      </c>
      <c r="C16536" t="s">
        <v>58674</v>
      </c>
      <c r="E16536" t="s">
        <v>58675</v>
      </c>
    </row>
    <row r="16537" spans="1:5" x14ac:dyDescent="0.3">
      <c r="A16537" t="s">
        <v>58676</v>
      </c>
      <c r="B16537" t="s">
        <v>58677</v>
      </c>
      <c r="C16537" t="s">
        <v>1812</v>
      </c>
      <c r="E16537" t="s">
        <v>58675</v>
      </c>
    </row>
    <row r="16538" spans="1:5" x14ac:dyDescent="0.3">
      <c r="A16538" t="s">
        <v>58678</v>
      </c>
      <c r="B16538" t="s">
        <v>58679</v>
      </c>
      <c r="C16538" t="s">
        <v>58680</v>
      </c>
      <c r="E16538" t="s">
        <v>58681</v>
      </c>
    </row>
    <row r="16539" spans="1:5" x14ac:dyDescent="0.3">
      <c r="A16539" t="s">
        <v>58682</v>
      </c>
      <c r="B16539" t="s">
        <v>58679</v>
      </c>
      <c r="C16539" t="s">
        <v>58683</v>
      </c>
      <c r="E16539" t="s">
        <v>58684</v>
      </c>
    </row>
    <row r="16540" spans="1:5" x14ac:dyDescent="0.3">
      <c r="A16540" t="s">
        <v>58685</v>
      </c>
      <c r="B16540" t="s">
        <v>52247</v>
      </c>
      <c r="C16540" t="s">
        <v>58686</v>
      </c>
      <c r="E16540" t="s">
        <v>58687</v>
      </c>
    </row>
    <row r="16541" spans="1:5" x14ac:dyDescent="0.3">
      <c r="A16541" t="s">
        <v>58688</v>
      </c>
      <c r="B16541" t="s">
        <v>58689</v>
      </c>
      <c r="C16541" t="s">
        <v>8116</v>
      </c>
      <c r="E16541" t="s">
        <v>58690</v>
      </c>
    </row>
    <row r="16542" spans="1:5" x14ac:dyDescent="0.3">
      <c r="A16542" t="s">
        <v>58691</v>
      </c>
      <c r="B16542" t="s">
        <v>58692</v>
      </c>
      <c r="C16542" t="s">
        <v>8116</v>
      </c>
      <c r="E16542" t="s">
        <v>58693</v>
      </c>
    </row>
    <row r="16543" spans="1:5" x14ac:dyDescent="0.3">
      <c r="A16543" t="s">
        <v>58694</v>
      </c>
      <c r="B16543" t="s">
        <v>58695</v>
      </c>
      <c r="C16543" t="s">
        <v>58696</v>
      </c>
      <c r="E16543" t="s">
        <v>58697</v>
      </c>
    </row>
    <row r="16544" spans="1:5" x14ac:dyDescent="0.3">
      <c r="A16544" t="s">
        <v>58698</v>
      </c>
      <c r="B16544" t="s">
        <v>58699</v>
      </c>
      <c r="C16544" t="s">
        <v>16861</v>
      </c>
      <c r="E16544" t="s">
        <v>58700</v>
      </c>
    </row>
    <row r="16545" spans="1:5" x14ac:dyDescent="0.3">
      <c r="A16545" t="s">
        <v>58701</v>
      </c>
      <c r="B16545" t="s">
        <v>58702</v>
      </c>
      <c r="C16545" t="s">
        <v>45527</v>
      </c>
      <c r="E16545" t="s">
        <v>58703</v>
      </c>
    </row>
    <row r="16546" spans="1:5" x14ac:dyDescent="0.3">
      <c r="A16546" t="s">
        <v>58704</v>
      </c>
      <c r="B16546" t="s">
        <v>58705</v>
      </c>
      <c r="C16546" t="s">
        <v>58706</v>
      </c>
      <c r="E16546" t="s">
        <v>58707</v>
      </c>
    </row>
    <row r="16547" spans="1:5" x14ac:dyDescent="0.3">
      <c r="A16547" t="s">
        <v>58708</v>
      </c>
      <c r="B16547" t="s">
        <v>58709</v>
      </c>
      <c r="C16547" t="s">
        <v>14652</v>
      </c>
      <c r="E16547" t="s">
        <v>58710</v>
      </c>
    </row>
    <row r="16548" spans="1:5" x14ac:dyDescent="0.3">
      <c r="A16548" t="s">
        <v>58711</v>
      </c>
      <c r="B16548" t="s">
        <v>58712</v>
      </c>
      <c r="C16548" t="s">
        <v>14652</v>
      </c>
      <c r="E16548" t="s">
        <v>58713</v>
      </c>
    </row>
    <row r="16549" spans="1:5" x14ac:dyDescent="0.3">
      <c r="A16549" t="s">
        <v>58714</v>
      </c>
      <c r="B16549" t="s">
        <v>58715</v>
      </c>
      <c r="C16549" t="s">
        <v>1537</v>
      </c>
      <c r="E16549" t="s">
        <v>58716</v>
      </c>
    </row>
    <row r="16550" spans="1:5" x14ac:dyDescent="0.3">
      <c r="A16550" t="s">
        <v>58717</v>
      </c>
      <c r="B16550" t="s">
        <v>58715</v>
      </c>
      <c r="C16550" t="s">
        <v>2517</v>
      </c>
      <c r="E16550" t="s">
        <v>58718</v>
      </c>
    </row>
    <row r="16551" spans="1:5" x14ac:dyDescent="0.3">
      <c r="A16551" t="s">
        <v>58719</v>
      </c>
      <c r="B16551" t="s">
        <v>58720</v>
      </c>
      <c r="C16551" t="s">
        <v>45086</v>
      </c>
      <c r="E16551" t="s">
        <v>58721</v>
      </c>
    </row>
    <row r="16552" spans="1:5" x14ac:dyDescent="0.3">
      <c r="A16552" t="s">
        <v>58722</v>
      </c>
      <c r="B16552" t="s">
        <v>58723</v>
      </c>
      <c r="C16552" t="s">
        <v>1166</v>
      </c>
      <c r="E16552" t="s">
        <v>58724</v>
      </c>
    </row>
    <row r="16553" spans="1:5" x14ac:dyDescent="0.3">
      <c r="A16553" t="s">
        <v>58725</v>
      </c>
      <c r="B16553" t="s">
        <v>58726</v>
      </c>
      <c r="C16553" t="s">
        <v>1166</v>
      </c>
      <c r="E16553" t="s">
        <v>58727</v>
      </c>
    </row>
    <row r="16554" spans="1:5" x14ac:dyDescent="0.3">
      <c r="A16554" t="s">
        <v>58728</v>
      </c>
      <c r="B16554" t="s">
        <v>58729</v>
      </c>
      <c r="C16554" t="s">
        <v>11005</v>
      </c>
      <c r="E16554" t="s">
        <v>11005</v>
      </c>
    </row>
    <row r="16555" spans="1:5" x14ac:dyDescent="0.3">
      <c r="A16555" t="s">
        <v>58730</v>
      </c>
      <c r="B16555" t="s">
        <v>58731</v>
      </c>
      <c r="C16555" t="s">
        <v>18009</v>
      </c>
      <c r="E16555" t="s">
        <v>58732</v>
      </c>
    </row>
    <row r="16556" spans="1:5" x14ac:dyDescent="0.3">
      <c r="A16556" t="s">
        <v>58733</v>
      </c>
      <c r="B16556" t="s">
        <v>58734</v>
      </c>
      <c r="C16556" t="s">
        <v>58735</v>
      </c>
      <c r="E16556" t="s">
        <v>58736</v>
      </c>
    </row>
    <row r="16557" spans="1:5" x14ac:dyDescent="0.3">
      <c r="A16557" t="s">
        <v>58737</v>
      </c>
      <c r="B16557" t="s">
        <v>58738</v>
      </c>
      <c r="C16557" t="s">
        <v>58739</v>
      </c>
      <c r="E16557" t="s">
        <v>58740</v>
      </c>
    </row>
    <row r="16558" spans="1:5" x14ac:dyDescent="0.3">
      <c r="A16558" t="s">
        <v>58741</v>
      </c>
      <c r="B16558" t="s">
        <v>58738</v>
      </c>
      <c r="C16558" t="s">
        <v>58739</v>
      </c>
      <c r="E16558" t="s">
        <v>58742</v>
      </c>
    </row>
    <row r="16559" spans="1:5" x14ac:dyDescent="0.3">
      <c r="A16559" t="s">
        <v>58743</v>
      </c>
      <c r="B16559" t="s">
        <v>58744</v>
      </c>
      <c r="C16559" t="s">
        <v>58745</v>
      </c>
      <c r="E16559" t="s">
        <v>58746</v>
      </c>
    </row>
    <row r="16560" spans="1:5" x14ac:dyDescent="0.3">
      <c r="A16560" t="s">
        <v>58747</v>
      </c>
      <c r="B16560" t="s">
        <v>54449</v>
      </c>
      <c r="C16560" t="s">
        <v>44017</v>
      </c>
      <c r="E16560" t="s">
        <v>58748</v>
      </c>
    </row>
    <row r="16561" spans="1:5" x14ac:dyDescent="0.3">
      <c r="A16561" t="s">
        <v>58749</v>
      </c>
      <c r="B16561" t="s">
        <v>58750</v>
      </c>
      <c r="C16561" t="s">
        <v>12379</v>
      </c>
      <c r="E16561" t="s">
        <v>58751</v>
      </c>
    </row>
    <row r="16562" spans="1:5" x14ac:dyDescent="0.3">
      <c r="A16562" t="s">
        <v>58752</v>
      </c>
      <c r="B16562" t="s">
        <v>58753</v>
      </c>
      <c r="C16562" t="s">
        <v>58754</v>
      </c>
      <c r="E16562" t="s">
        <v>58754</v>
      </c>
    </row>
    <row r="16563" spans="1:5" x14ac:dyDescent="0.3">
      <c r="A16563" t="s">
        <v>58755</v>
      </c>
      <c r="B16563" t="s">
        <v>58756</v>
      </c>
      <c r="C16563" t="s">
        <v>17755</v>
      </c>
      <c r="E16563" t="s">
        <v>58757</v>
      </c>
    </row>
    <row r="16564" spans="1:5" x14ac:dyDescent="0.3">
      <c r="A16564" t="s">
        <v>58758</v>
      </c>
      <c r="B16564" t="s">
        <v>58759</v>
      </c>
      <c r="C16564" t="s">
        <v>17755</v>
      </c>
      <c r="E16564" t="s">
        <v>58760</v>
      </c>
    </row>
    <row r="16565" spans="1:5" x14ac:dyDescent="0.3">
      <c r="A16565" t="s">
        <v>58761</v>
      </c>
      <c r="B16565" t="s">
        <v>58762</v>
      </c>
      <c r="C16565" t="s">
        <v>58763</v>
      </c>
      <c r="E16565" t="s">
        <v>58764</v>
      </c>
    </row>
    <row r="16566" spans="1:5" x14ac:dyDescent="0.3">
      <c r="A16566" t="s">
        <v>58765</v>
      </c>
      <c r="B16566" t="s">
        <v>58766</v>
      </c>
      <c r="C16566" t="s">
        <v>58767</v>
      </c>
      <c r="E16566" t="s">
        <v>58768</v>
      </c>
    </row>
    <row r="16567" spans="1:5" x14ac:dyDescent="0.3">
      <c r="A16567" t="s">
        <v>58769</v>
      </c>
      <c r="B16567" t="s">
        <v>58770</v>
      </c>
      <c r="C16567" t="s">
        <v>58771</v>
      </c>
      <c r="E16567" t="s">
        <v>58772</v>
      </c>
    </row>
    <row r="16568" spans="1:5" x14ac:dyDescent="0.3">
      <c r="A16568" t="s">
        <v>58773</v>
      </c>
      <c r="B16568" t="s">
        <v>58774</v>
      </c>
      <c r="C16568" t="s">
        <v>58775</v>
      </c>
      <c r="E16568" t="s">
        <v>58776</v>
      </c>
    </row>
    <row r="16569" spans="1:5" x14ac:dyDescent="0.3">
      <c r="A16569" t="s">
        <v>58777</v>
      </c>
      <c r="B16569" t="s">
        <v>58778</v>
      </c>
      <c r="C16569" t="s">
        <v>58779</v>
      </c>
      <c r="E16569" t="s">
        <v>58780</v>
      </c>
    </row>
    <row r="16570" spans="1:5" x14ac:dyDescent="0.3">
      <c r="A16570" t="s">
        <v>58781</v>
      </c>
      <c r="B16570" t="s">
        <v>58778</v>
      </c>
      <c r="C16570" t="s">
        <v>58782</v>
      </c>
      <c r="E16570" t="s">
        <v>58783</v>
      </c>
    </row>
    <row r="16571" spans="1:5" x14ac:dyDescent="0.3">
      <c r="A16571" t="s">
        <v>58784</v>
      </c>
      <c r="B16571" t="s">
        <v>58785</v>
      </c>
      <c r="C16571" t="s">
        <v>58786</v>
      </c>
      <c r="E16571" t="s">
        <v>58787</v>
      </c>
    </row>
    <row r="16572" spans="1:5" x14ac:dyDescent="0.3">
      <c r="A16572" t="s">
        <v>58788</v>
      </c>
      <c r="B16572" t="s">
        <v>58789</v>
      </c>
      <c r="C16572" t="s">
        <v>4053</v>
      </c>
      <c r="E16572" t="s">
        <v>58790</v>
      </c>
    </row>
    <row r="16573" spans="1:5" x14ac:dyDescent="0.3">
      <c r="A16573" t="s">
        <v>58791</v>
      </c>
      <c r="B16573" t="s">
        <v>58792</v>
      </c>
      <c r="C16573" t="s">
        <v>6567</v>
      </c>
      <c r="E16573" t="s">
        <v>58793</v>
      </c>
    </row>
    <row r="16574" spans="1:5" x14ac:dyDescent="0.3">
      <c r="A16574" t="s">
        <v>58794</v>
      </c>
      <c r="B16574" t="s">
        <v>58792</v>
      </c>
      <c r="C16574" t="s">
        <v>58795</v>
      </c>
      <c r="E16574" t="s">
        <v>58796</v>
      </c>
    </row>
    <row r="16575" spans="1:5" x14ac:dyDescent="0.3">
      <c r="A16575" t="s">
        <v>58797</v>
      </c>
      <c r="B16575" t="s">
        <v>58798</v>
      </c>
      <c r="C16575" t="s">
        <v>58799</v>
      </c>
      <c r="E16575" t="s">
        <v>58800</v>
      </c>
    </row>
    <row r="16576" spans="1:5" x14ac:dyDescent="0.3">
      <c r="A16576" t="s">
        <v>58801</v>
      </c>
      <c r="B16576" t="s">
        <v>58802</v>
      </c>
      <c r="C16576" t="s">
        <v>58803</v>
      </c>
      <c r="E16576" t="s">
        <v>58804</v>
      </c>
    </row>
    <row r="16577" spans="1:5" x14ac:dyDescent="0.3">
      <c r="A16577" t="s">
        <v>58805</v>
      </c>
      <c r="B16577" t="s">
        <v>58806</v>
      </c>
      <c r="C16577" t="s">
        <v>58807</v>
      </c>
      <c r="E16577" t="s">
        <v>58808</v>
      </c>
    </row>
    <row r="16578" spans="1:5" x14ac:dyDescent="0.3">
      <c r="A16578" t="s">
        <v>58809</v>
      </c>
      <c r="B16578" t="s">
        <v>58806</v>
      </c>
      <c r="C16578" t="s">
        <v>55887</v>
      </c>
      <c r="E16578" t="s">
        <v>58810</v>
      </c>
    </row>
    <row r="16579" spans="1:5" x14ac:dyDescent="0.3">
      <c r="A16579" t="s">
        <v>58811</v>
      </c>
      <c r="B16579" t="s">
        <v>58812</v>
      </c>
      <c r="C16579" t="s">
        <v>4926</v>
      </c>
      <c r="E16579" t="s">
        <v>58813</v>
      </c>
    </row>
    <row r="16580" spans="1:5" x14ac:dyDescent="0.3">
      <c r="A16580" t="s">
        <v>58814</v>
      </c>
      <c r="B16580" t="s">
        <v>58812</v>
      </c>
      <c r="C16580" t="s">
        <v>58815</v>
      </c>
      <c r="E16580" t="s">
        <v>58816</v>
      </c>
    </row>
    <row r="16581" spans="1:5" x14ac:dyDescent="0.3">
      <c r="A16581" t="s">
        <v>58817</v>
      </c>
      <c r="B16581" t="s">
        <v>58812</v>
      </c>
      <c r="C16581" t="s">
        <v>18683</v>
      </c>
      <c r="E16581" t="s">
        <v>58818</v>
      </c>
    </row>
    <row r="16582" spans="1:5" x14ac:dyDescent="0.3">
      <c r="A16582" t="s">
        <v>58819</v>
      </c>
      <c r="B16582" t="s">
        <v>58820</v>
      </c>
      <c r="C16582" t="s">
        <v>4926</v>
      </c>
      <c r="E16582" t="s">
        <v>58821</v>
      </c>
    </row>
    <row r="16583" spans="1:5" x14ac:dyDescent="0.3">
      <c r="A16583" t="s">
        <v>58822</v>
      </c>
      <c r="B16583" t="s">
        <v>58820</v>
      </c>
      <c r="C16583" t="s">
        <v>58823</v>
      </c>
      <c r="E16583" t="s">
        <v>58824</v>
      </c>
    </row>
    <row r="16584" spans="1:5" x14ac:dyDescent="0.3">
      <c r="A16584" t="s">
        <v>58825</v>
      </c>
      <c r="B16584" t="s">
        <v>58826</v>
      </c>
      <c r="C16584" t="s">
        <v>58823</v>
      </c>
      <c r="E16584" t="s">
        <v>58827</v>
      </c>
    </row>
    <row r="16585" spans="1:5" x14ac:dyDescent="0.3">
      <c r="A16585" t="s">
        <v>58828</v>
      </c>
      <c r="B16585" t="s">
        <v>58829</v>
      </c>
      <c r="C16585" t="s">
        <v>3218</v>
      </c>
      <c r="E16585" t="s">
        <v>58329</v>
      </c>
    </row>
    <row r="16586" spans="1:5" x14ac:dyDescent="0.3">
      <c r="A16586" t="s">
        <v>58830</v>
      </c>
      <c r="B16586" t="s">
        <v>58829</v>
      </c>
      <c r="C16586" t="s">
        <v>7497</v>
      </c>
      <c r="E16586" t="s">
        <v>58831</v>
      </c>
    </row>
    <row r="16587" spans="1:5" x14ac:dyDescent="0.3">
      <c r="A16587" t="s">
        <v>58832</v>
      </c>
      <c r="B16587" t="s">
        <v>58833</v>
      </c>
      <c r="C16587" t="s">
        <v>58834</v>
      </c>
      <c r="E16587" t="s">
        <v>58835</v>
      </c>
    </row>
    <row r="16588" spans="1:5" x14ac:dyDescent="0.3">
      <c r="A16588" t="s">
        <v>58836</v>
      </c>
      <c r="B16588" t="s">
        <v>58837</v>
      </c>
      <c r="C16588" t="s">
        <v>1470</v>
      </c>
      <c r="E16588" t="s">
        <v>58838</v>
      </c>
    </row>
    <row r="16589" spans="1:5" x14ac:dyDescent="0.3">
      <c r="A16589" t="s">
        <v>58839</v>
      </c>
      <c r="B16589" t="s">
        <v>58840</v>
      </c>
      <c r="C16589" t="s">
        <v>686</v>
      </c>
      <c r="E16589" t="s">
        <v>58841</v>
      </c>
    </row>
    <row r="16590" spans="1:5" x14ac:dyDescent="0.3">
      <c r="A16590" t="s">
        <v>58842</v>
      </c>
      <c r="B16590" t="s">
        <v>58843</v>
      </c>
      <c r="C16590" t="s">
        <v>58844</v>
      </c>
      <c r="E16590" t="s">
        <v>58845</v>
      </c>
    </row>
    <row r="16591" spans="1:5" x14ac:dyDescent="0.3">
      <c r="A16591" t="s">
        <v>58846</v>
      </c>
      <c r="B16591" t="s">
        <v>58847</v>
      </c>
      <c r="C16591" t="s">
        <v>58848</v>
      </c>
      <c r="E16591" t="s">
        <v>58849</v>
      </c>
    </row>
    <row r="16592" spans="1:5" x14ac:dyDescent="0.3">
      <c r="A16592" t="s">
        <v>58850</v>
      </c>
      <c r="B16592" t="s">
        <v>58851</v>
      </c>
      <c r="C16592" t="s">
        <v>16212</v>
      </c>
      <c r="E16592" t="s">
        <v>58852</v>
      </c>
    </row>
    <row r="16593" spans="1:5" x14ac:dyDescent="0.3">
      <c r="A16593" t="s">
        <v>58853</v>
      </c>
      <c r="B16593" t="s">
        <v>58854</v>
      </c>
      <c r="C16593" t="s">
        <v>15890</v>
      </c>
      <c r="E16593" t="s">
        <v>58855</v>
      </c>
    </row>
    <row r="16594" spans="1:5" x14ac:dyDescent="0.3">
      <c r="A16594" t="s">
        <v>58856</v>
      </c>
      <c r="B16594" t="s">
        <v>58857</v>
      </c>
      <c r="C16594" t="s">
        <v>15890</v>
      </c>
      <c r="E16594" t="s">
        <v>58858</v>
      </c>
    </row>
    <row r="16595" spans="1:5" x14ac:dyDescent="0.3">
      <c r="A16595" t="s">
        <v>58859</v>
      </c>
      <c r="B16595" t="s">
        <v>58860</v>
      </c>
      <c r="C16595" t="s">
        <v>58861</v>
      </c>
      <c r="E16595" t="s">
        <v>58862</v>
      </c>
    </row>
    <row r="16596" spans="1:5" x14ac:dyDescent="0.3">
      <c r="A16596" t="s">
        <v>58863</v>
      </c>
      <c r="B16596" t="s">
        <v>58864</v>
      </c>
      <c r="C16596" t="s">
        <v>49088</v>
      </c>
      <c r="E16596" t="s">
        <v>58865</v>
      </c>
    </row>
    <row r="16597" spans="1:5" x14ac:dyDescent="0.3">
      <c r="A16597" t="s">
        <v>58866</v>
      </c>
      <c r="B16597" t="s">
        <v>58864</v>
      </c>
      <c r="C16597" t="s">
        <v>58867</v>
      </c>
      <c r="E16597" t="s">
        <v>58868</v>
      </c>
    </row>
    <row r="16598" spans="1:5" x14ac:dyDescent="0.3">
      <c r="A16598" t="s">
        <v>58869</v>
      </c>
      <c r="B16598" t="s">
        <v>58870</v>
      </c>
      <c r="C16598" t="s">
        <v>58871</v>
      </c>
      <c r="E16598" t="s">
        <v>58872</v>
      </c>
    </row>
    <row r="16599" spans="1:5" x14ac:dyDescent="0.3">
      <c r="A16599" t="s">
        <v>58873</v>
      </c>
      <c r="B16599" t="s">
        <v>58870</v>
      </c>
      <c r="C16599" t="s">
        <v>58874</v>
      </c>
      <c r="E16599" t="s">
        <v>58875</v>
      </c>
    </row>
    <row r="16600" spans="1:5" x14ac:dyDescent="0.3">
      <c r="A16600" t="s">
        <v>58876</v>
      </c>
      <c r="B16600" t="s">
        <v>58877</v>
      </c>
      <c r="C16600" t="s">
        <v>20642</v>
      </c>
      <c r="E16600" t="s">
        <v>58878</v>
      </c>
    </row>
    <row r="16601" spans="1:5" x14ac:dyDescent="0.3">
      <c r="A16601" t="s">
        <v>58879</v>
      </c>
      <c r="B16601" t="s">
        <v>58880</v>
      </c>
      <c r="C16601" t="s">
        <v>58881</v>
      </c>
      <c r="E16601" t="s">
        <v>58882</v>
      </c>
    </row>
    <row r="16602" spans="1:5" x14ac:dyDescent="0.3">
      <c r="A16602" t="s">
        <v>58883</v>
      </c>
      <c r="B16602" t="s">
        <v>58884</v>
      </c>
      <c r="C16602" t="s">
        <v>58885</v>
      </c>
      <c r="E16602" t="s">
        <v>58886</v>
      </c>
    </row>
    <row r="16603" spans="1:5" x14ac:dyDescent="0.3">
      <c r="A16603" t="s">
        <v>58887</v>
      </c>
      <c r="B16603" t="s">
        <v>58888</v>
      </c>
      <c r="C16603" t="s">
        <v>58889</v>
      </c>
      <c r="E16603" t="s">
        <v>58890</v>
      </c>
    </row>
    <row r="16604" spans="1:5" x14ac:dyDescent="0.3">
      <c r="A16604" t="s">
        <v>58891</v>
      </c>
      <c r="B16604" t="s">
        <v>58892</v>
      </c>
      <c r="C16604" t="s">
        <v>58893</v>
      </c>
      <c r="E16604" t="s">
        <v>58894</v>
      </c>
    </row>
    <row r="16605" spans="1:5" x14ac:dyDescent="0.3">
      <c r="A16605" t="s">
        <v>58895</v>
      </c>
      <c r="B16605" t="s">
        <v>58892</v>
      </c>
      <c r="C16605" t="s">
        <v>58893</v>
      </c>
      <c r="E16605" t="s">
        <v>58896</v>
      </c>
    </row>
    <row r="16606" spans="1:5" x14ac:dyDescent="0.3">
      <c r="A16606" t="s">
        <v>58897</v>
      </c>
      <c r="B16606" t="s">
        <v>58892</v>
      </c>
      <c r="C16606" t="s">
        <v>58893</v>
      </c>
      <c r="E16606" t="s">
        <v>58898</v>
      </c>
    </row>
    <row r="16607" spans="1:5" x14ac:dyDescent="0.3">
      <c r="A16607" t="s">
        <v>58899</v>
      </c>
      <c r="B16607" t="s">
        <v>58900</v>
      </c>
      <c r="C16607" t="s">
        <v>58901</v>
      </c>
      <c r="E16607" t="s">
        <v>58902</v>
      </c>
    </row>
    <row r="16608" spans="1:5" x14ac:dyDescent="0.3">
      <c r="A16608" t="s">
        <v>58903</v>
      </c>
      <c r="B16608" t="s">
        <v>58904</v>
      </c>
      <c r="C16608" t="s">
        <v>58905</v>
      </c>
      <c r="E16608" t="s">
        <v>58906</v>
      </c>
    </row>
    <row r="16609" spans="1:5" x14ac:dyDescent="0.3">
      <c r="A16609" t="s">
        <v>58907</v>
      </c>
      <c r="B16609" t="s">
        <v>58908</v>
      </c>
      <c r="C16609" t="s">
        <v>58889</v>
      </c>
      <c r="E16609" t="s">
        <v>58889</v>
      </c>
    </row>
    <row r="16610" spans="1:5" x14ac:dyDescent="0.3">
      <c r="A16610" t="s">
        <v>58909</v>
      </c>
      <c r="B16610" t="s">
        <v>58908</v>
      </c>
      <c r="C16610" t="s">
        <v>15863</v>
      </c>
      <c r="E16610" t="s">
        <v>58910</v>
      </c>
    </row>
    <row r="16611" spans="1:5" x14ac:dyDescent="0.3">
      <c r="A16611" t="s">
        <v>58911</v>
      </c>
      <c r="B16611" t="s">
        <v>58908</v>
      </c>
      <c r="C16611" t="s">
        <v>15863</v>
      </c>
      <c r="E16611" t="s">
        <v>58912</v>
      </c>
    </row>
    <row r="16612" spans="1:5" x14ac:dyDescent="0.3">
      <c r="A16612" t="s">
        <v>58913</v>
      </c>
      <c r="B16612" t="s">
        <v>58908</v>
      </c>
      <c r="C16612" t="s">
        <v>15863</v>
      </c>
      <c r="E16612" t="s">
        <v>58914</v>
      </c>
    </row>
    <row r="16613" spans="1:5" x14ac:dyDescent="0.3">
      <c r="A16613" t="s">
        <v>58915</v>
      </c>
      <c r="B16613" t="s">
        <v>58908</v>
      </c>
      <c r="C16613" t="s">
        <v>15863</v>
      </c>
      <c r="E16613" t="s">
        <v>58916</v>
      </c>
    </row>
    <row r="16614" spans="1:5" x14ac:dyDescent="0.3">
      <c r="A16614" t="s">
        <v>58917</v>
      </c>
      <c r="B16614" t="s">
        <v>58918</v>
      </c>
      <c r="C16614" t="s">
        <v>58919</v>
      </c>
      <c r="E16614" t="s">
        <v>58920</v>
      </c>
    </row>
    <row r="16615" spans="1:5" x14ac:dyDescent="0.3">
      <c r="A16615" t="s">
        <v>58921</v>
      </c>
      <c r="B16615" t="s">
        <v>58922</v>
      </c>
      <c r="C16615" t="s">
        <v>4510</v>
      </c>
      <c r="E16615" t="s">
        <v>58923</v>
      </c>
    </row>
    <row r="16616" spans="1:5" x14ac:dyDescent="0.3">
      <c r="A16616" t="s">
        <v>58924</v>
      </c>
      <c r="B16616" t="s">
        <v>58925</v>
      </c>
      <c r="C16616" t="s">
        <v>27852</v>
      </c>
      <c r="E16616" t="s">
        <v>58926</v>
      </c>
    </row>
    <row r="16617" spans="1:5" x14ac:dyDescent="0.3">
      <c r="A16617" t="s">
        <v>58927</v>
      </c>
      <c r="B16617" t="s">
        <v>58925</v>
      </c>
      <c r="C16617" t="s">
        <v>20536</v>
      </c>
      <c r="E16617" t="s">
        <v>58928</v>
      </c>
    </row>
    <row r="16618" spans="1:5" x14ac:dyDescent="0.3">
      <c r="A16618" t="s">
        <v>58929</v>
      </c>
      <c r="B16618" t="s">
        <v>58930</v>
      </c>
      <c r="C16618" t="s">
        <v>15890</v>
      </c>
      <c r="E16618" t="s">
        <v>58931</v>
      </c>
    </row>
    <row r="16619" spans="1:5" x14ac:dyDescent="0.3">
      <c r="A16619" t="s">
        <v>58932</v>
      </c>
      <c r="B16619" t="s">
        <v>58930</v>
      </c>
      <c r="C16619" t="s">
        <v>3512</v>
      </c>
      <c r="E16619" t="s">
        <v>58933</v>
      </c>
    </row>
    <row r="16620" spans="1:5" x14ac:dyDescent="0.3">
      <c r="A16620" t="s">
        <v>58934</v>
      </c>
      <c r="B16620" t="s">
        <v>58935</v>
      </c>
      <c r="C16620" t="s">
        <v>15890</v>
      </c>
      <c r="E16620" t="s">
        <v>58936</v>
      </c>
    </row>
    <row r="16621" spans="1:5" x14ac:dyDescent="0.3">
      <c r="A16621" t="s">
        <v>58937</v>
      </c>
      <c r="B16621" t="s">
        <v>58938</v>
      </c>
      <c r="C16621" t="s">
        <v>50681</v>
      </c>
      <c r="E16621" t="s">
        <v>58939</v>
      </c>
    </row>
    <row r="16622" spans="1:5" x14ac:dyDescent="0.3">
      <c r="A16622" t="s">
        <v>58940</v>
      </c>
      <c r="B16622" t="s">
        <v>58938</v>
      </c>
      <c r="C16622" t="s">
        <v>58941</v>
      </c>
      <c r="E16622" t="s">
        <v>58942</v>
      </c>
    </row>
    <row r="16623" spans="1:5" x14ac:dyDescent="0.3">
      <c r="A16623" t="s">
        <v>58943</v>
      </c>
      <c r="B16623" t="s">
        <v>58938</v>
      </c>
      <c r="C16623" t="s">
        <v>58941</v>
      </c>
      <c r="E16623" t="s">
        <v>58944</v>
      </c>
    </row>
    <row r="16624" spans="1:5" x14ac:dyDescent="0.3">
      <c r="A16624" t="s">
        <v>58945</v>
      </c>
      <c r="B16624" t="s">
        <v>58946</v>
      </c>
      <c r="C16624" t="s">
        <v>58947</v>
      </c>
      <c r="E16624" t="s">
        <v>58948</v>
      </c>
    </row>
    <row r="16625" spans="1:5" x14ac:dyDescent="0.3">
      <c r="A16625" t="s">
        <v>58949</v>
      </c>
      <c r="B16625" t="s">
        <v>58950</v>
      </c>
      <c r="C16625" t="s">
        <v>58951</v>
      </c>
      <c r="E16625" t="s">
        <v>58952</v>
      </c>
    </row>
    <row r="16626" spans="1:5" x14ac:dyDescent="0.3">
      <c r="A16626" t="s">
        <v>58953</v>
      </c>
      <c r="B16626" t="s">
        <v>58950</v>
      </c>
      <c r="C16626" t="s">
        <v>58951</v>
      </c>
      <c r="E16626" t="s">
        <v>58954</v>
      </c>
    </row>
    <row r="16627" spans="1:5" x14ac:dyDescent="0.3">
      <c r="A16627" t="s">
        <v>58955</v>
      </c>
      <c r="B16627" t="s">
        <v>58956</v>
      </c>
      <c r="C16627" t="s">
        <v>58957</v>
      </c>
      <c r="E16627" t="s">
        <v>58958</v>
      </c>
    </row>
    <row r="16628" spans="1:5" x14ac:dyDescent="0.3">
      <c r="A16628" t="s">
        <v>58959</v>
      </c>
      <c r="B16628" t="s">
        <v>58960</v>
      </c>
      <c r="C16628" t="s">
        <v>58961</v>
      </c>
      <c r="E16628" t="s">
        <v>58962</v>
      </c>
    </row>
    <row r="16629" spans="1:5" x14ac:dyDescent="0.3">
      <c r="A16629" t="s">
        <v>58963</v>
      </c>
      <c r="B16629" t="s">
        <v>58964</v>
      </c>
      <c r="C16629" t="s">
        <v>56470</v>
      </c>
      <c r="E16629" t="s">
        <v>58965</v>
      </c>
    </row>
    <row r="16630" spans="1:5" x14ac:dyDescent="0.3">
      <c r="A16630" t="s">
        <v>58966</v>
      </c>
      <c r="B16630" t="s">
        <v>58967</v>
      </c>
      <c r="C16630" t="s">
        <v>58968</v>
      </c>
      <c r="E16630" t="s">
        <v>58969</v>
      </c>
    </row>
    <row r="16631" spans="1:5" x14ac:dyDescent="0.3">
      <c r="A16631" t="s">
        <v>58970</v>
      </c>
      <c r="B16631" t="s">
        <v>58967</v>
      </c>
      <c r="C16631" t="s">
        <v>58968</v>
      </c>
      <c r="E16631" t="s">
        <v>58971</v>
      </c>
    </row>
    <row r="16632" spans="1:5" x14ac:dyDescent="0.3">
      <c r="A16632" t="s">
        <v>58972</v>
      </c>
      <c r="B16632" t="s">
        <v>58973</v>
      </c>
      <c r="C16632" t="s">
        <v>52153</v>
      </c>
      <c r="E16632" t="s">
        <v>58974</v>
      </c>
    </row>
    <row r="16633" spans="1:5" x14ac:dyDescent="0.3">
      <c r="A16633" t="s">
        <v>58975</v>
      </c>
      <c r="B16633" t="s">
        <v>58973</v>
      </c>
      <c r="C16633" t="s">
        <v>24045</v>
      </c>
      <c r="E16633" t="s">
        <v>58976</v>
      </c>
    </row>
    <row r="16634" spans="1:5" x14ac:dyDescent="0.3">
      <c r="A16634" t="s">
        <v>58977</v>
      </c>
      <c r="B16634" t="s">
        <v>58978</v>
      </c>
      <c r="C16634" t="s">
        <v>58979</v>
      </c>
      <c r="E16634" t="s">
        <v>58980</v>
      </c>
    </row>
    <row r="16635" spans="1:5" x14ac:dyDescent="0.3">
      <c r="A16635" t="s">
        <v>58981</v>
      </c>
      <c r="B16635" t="s">
        <v>58982</v>
      </c>
      <c r="C16635" t="s">
        <v>26459</v>
      </c>
      <c r="E16635" t="s">
        <v>58983</v>
      </c>
    </row>
    <row r="16636" spans="1:5" x14ac:dyDescent="0.3">
      <c r="A16636" t="s">
        <v>58984</v>
      </c>
      <c r="B16636" t="s">
        <v>58985</v>
      </c>
      <c r="C16636" t="s">
        <v>58986</v>
      </c>
      <c r="E16636" t="s">
        <v>58987</v>
      </c>
    </row>
    <row r="16637" spans="1:5" x14ac:dyDescent="0.3">
      <c r="A16637" t="s">
        <v>58988</v>
      </c>
      <c r="B16637" t="s">
        <v>58989</v>
      </c>
      <c r="C16637" t="s">
        <v>58990</v>
      </c>
      <c r="E16637" t="s">
        <v>58991</v>
      </c>
    </row>
    <row r="16638" spans="1:5" x14ac:dyDescent="0.3">
      <c r="A16638" t="s">
        <v>58992</v>
      </c>
      <c r="B16638" t="s">
        <v>58993</v>
      </c>
      <c r="C16638" t="s">
        <v>58994</v>
      </c>
      <c r="E16638" t="s">
        <v>58995</v>
      </c>
    </row>
    <row r="16639" spans="1:5" x14ac:dyDescent="0.3">
      <c r="A16639" t="s">
        <v>58996</v>
      </c>
      <c r="B16639" t="s">
        <v>58997</v>
      </c>
      <c r="C16639" t="s">
        <v>58998</v>
      </c>
      <c r="E16639" t="s">
        <v>58999</v>
      </c>
    </row>
    <row r="16640" spans="1:5" x14ac:dyDescent="0.3">
      <c r="A16640" t="s">
        <v>59000</v>
      </c>
      <c r="B16640" t="s">
        <v>59001</v>
      </c>
      <c r="C16640" t="s">
        <v>21180</v>
      </c>
      <c r="E16640" t="s">
        <v>59002</v>
      </c>
    </row>
    <row r="16641" spans="1:5" x14ac:dyDescent="0.3">
      <c r="A16641" t="s">
        <v>59003</v>
      </c>
      <c r="B16641" t="s">
        <v>59004</v>
      </c>
      <c r="C16641" t="s">
        <v>59005</v>
      </c>
      <c r="E16641" t="s">
        <v>59006</v>
      </c>
    </row>
    <row r="16642" spans="1:5" x14ac:dyDescent="0.3">
      <c r="A16642" t="s">
        <v>59007</v>
      </c>
      <c r="B16642" t="s">
        <v>59004</v>
      </c>
      <c r="C16642" t="s">
        <v>59008</v>
      </c>
      <c r="E16642" t="s">
        <v>59009</v>
      </c>
    </row>
    <row r="16643" spans="1:5" x14ac:dyDescent="0.3">
      <c r="A16643" t="s">
        <v>59010</v>
      </c>
      <c r="B16643" t="s">
        <v>59004</v>
      </c>
      <c r="C16643" t="s">
        <v>59011</v>
      </c>
      <c r="E16643" t="s">
        <v>59012</v>
      </c>
    </row>
    <row r="16644" spans="1:5" x14ac:dyDescent="0.3">
      <c r="A16644" t="s">
        <v>59013</v>
      </c>
      <c r="B16644" t="s">
        <v>59004</v>
      </c>
      <c r="C16644" t="s">
        <v>59014</v>
      </c>
      <c r="E16644" t="s">
        <v>59015</v>
      </c>
    </row>
    <row r="16645" spans="1:5" x14ac:dyDescent="0.3">
      <c r="A16645" t="s">
        <v>59016</v>
      </c>
      <c r="B16645" t="s">
        <v>59004</v>
      </c>
      <c r="C16645" t="s">
        <v>59017</v>
      </c>
      <c r="E16645" t="s">
        <v>59018</v>
      </c>
    </row>
    <row r="16646" spans="1:5" x14ac:dyDescent="0.3">
      <c r="A16646" t="s">
        <v>59019</v>
      </c>
      <c r="B16646" t="s">
        <v>59004</v>
      </c>
      <c r="C16646" t="s">
        <v>59020</v>
      </c>
      <c r="E16646" t="s">
        <v>59021</v>
      </c>
    </row>
    <row r="16647" spans="1:5" x14ac:dyDescent="0.3">
      <c r="A16647" t="s">
        <v>59022</v>
      </c>
      <c r="B16647" t="s">
        <v>59004</v>
      </c>
      <c r="C16647" t="s">
        <v>59023</v>
      </c>
      <c r="E16647" t="s">
        <v>59024</v>
      </c>
    </row>
    <row r="16648" spans="1:5" x14ac:dyDescent="0.3">
      <c r="A16648" t="s">
        <v>59025</v>
      </c>
      <c r="B16648" t="s">
        <v>59004</v>
      </c>
      <c r="C16648" t="s">
        <v>59026</v>
      </c>
      <c r="E16648" t="s">
        <v>59027</v>
      </c>
    </row>
    <row r="16649" spans="1:5" x14ac:dyDescent="0.3">
      <c r="A16649" t="s">
        <v>59028</v>
      </c>
      <c r="B16649" t="s">
        <v>59029</v>
      </c>
      <c r="C16649" t="s">
        <v>45038</v>
      </c>
      <c r="E16649" t="s">
        <v>59030</v>
      </c>
    </row>
    <row r="16650" spans="1:5" x14ac:dyDescent="0.3">
      <c r="A16650" t="s">
        <v>59031</v>
      </c>
      <c r="B16650" t="s">
        <v>59032</v>
      </c>
      <c r="C16650" t="s">
        <v>59033</v>
      </c>
      <c r="E16650" t="s">
        <v>59034</v>
      </c>
    </row>
    <row r="16651" spans="1:5" x14ac:dyDescent="0.3">
      <c r="A16651" t="s">
        <v>59035</v>
      </c>
      <c r="B16651" t="s">
        <v>59036</v>
      </c>
      <c r="C16651" t="s">
        <v>22307</v>
      </c>
      <c r="E16651" t="s">
        <v>59037</v>
      </c>
    </row>
    <row r="16652" spans="1:5" x14ac:dyDescent="0.3">
      <c r="A16652" t="s">
        <v>59038</v>
      </c>
      <c r="B16652" t="s">
        <v>59036</v>
      </c>
      <c r="C16652" t="s">
        <v>6017</v>
      </c>
      <c r="E16652" t="s">
        <v>59039</v>
      </c>
    </row>
    <row r="16653" spans="1:5" x14ac:dyDescent="0.3">
      <c r="A16653" t="s">
        <v>59040</v>
      </c>
      <c r="B16653" t="s">
        <v>59041</v>
      </c>
      <c r="C16653" t="s">
        <v>11104</v>
      </c>
      <c r="E16653" t="s">
        <v>59042</v>
      </c>
    </row>
    <row r="16654" spans="1:5" x14ac:dyDescent="0.3">
      <c r="A16654" t="s">
        <v>59043</v>
      </c>
      <c r="B16654" t="s">
        <v>59044</v>
      </c>
      <c r="C16654" t="s">
        <v>7729</v>
      </c>
      <c r="E16654" t="s">
        <v>59045</v>
      </c>
    </row>
    <row r="16655" spans="1:5" x14ac:dyDescent="0.3">
      <c r="A16655" t="s">
        <v>59046</v>
      </c>
      <c r="B16655" t="s">
        <v>59047</v>
      </c>
      <c r="C16655" t="s">
        <v>5548</v>
      </c>
      <c r="E16655" t="s">
        <v>59048</v>
      </c>
    </row>
    <row r="16656" spans="1:5" x14ac:dyDescent="0.3">
      <c r="A16656" t="s">
        <v>59049</v>
      </c>
      <c r="B16656" t="s">
        <v>59050</v>
      </c>
      <c r="C16656" t="s">
        <v>59051</v>
      </c>
      <c r="E16656" t="s">
        <v>59052</v>
      </c>
    </row>
    <row r="16657" spans="1:5" x14ac:dyDescent="0.3">
      <c r="A16657" t="s">
        <v>59053</v>
      </c>
      <c r="B16657" t="s">
        <v>59054</v>
      </c>
      <c r="C16657" t="s">
        <v>25333</v>
      </c>
      <c r="E16657" t="s">
        <v>59055</v>
      </c>
    </row>
    <row r="16658" spans="1:5" x14ac:dyDescent="0.3">
      <c r="A16658" t="s">
        <v>59056</v>
      </c>
      <c r="B16658" t="s">
        <v>59054</v>
      </c>
      <c r="C16658" t="s">
        <v>25337</v>
      </c>
      <c r="E16658" t="s">
        <v>59055</v>
      </c>
    </row>
    <row r="16659" spans="1:5" x14ac:dyDescent="0.3">
      <c r="A16659" t="s">
        <v>59057</v>
      </c>
      <c r="B16659" t="s">
        <v>59054</v>
      </c>
      <c r="C16659" t="s">
        <v>25340</v>
      </c>
      <c r="E16659" t="s">
        <v>59055</v>
      </c>
    </row>
    <row r="16660" spans="1:5" x14ac:dyDescent="0.3">
      <c r="A16660" t="s">
        <v>59058</v>
      </c>
      <c r="B16660" t="s">
        <v>59054</v>
      </c>
      <c r="C16660" t="s">
        <v>25343</v>
      </c>
      <c r="E16660" t="s">
        <v>59055</v>
      </c>
    </row>
    <row r="16661" spans="1:5" x14ac:dyDescent="0.3">
      <c r="A16661" t="s">
        <v>59059</v>
      </c>
      <c r="B16661" t="s">
        <v>59054</v>
      </c>
      <c r="C16661" t="s">
        <v>25346</v>
      </c>
      <c r="E16661" t="s">
        <v>59055</v>
      </c>
    </row>
    <row r="16662" spans="1:5" x14ac:dyDescent="0.3">
      <c r="A16662" t="s">
        <v>59060</v>
      </c>
      <c r="B16662" t="s">
        <v>59054</v>
      </c>
      <c r="C16662" t="s">
        <v>59061</v>
      </c>
      <c r="E16662" t="s">
        <v>59055</v>
      </c>
    </row>
    <row r="16663" spans="1:5" x14ac:dyDescent="0.3">
      <c r="A16663" t="s">
        <v>59062</v>
      </c>
      <c r="B16663" t="s">
        <v>59054</v>
      </c>
      <c r="C16663" t="s">
        <v>59063</v>
      </c>
      <c r="E16663" t="s">
        <v>59055</v>
      </c>
    </row>
    <row r="16664" spans="1:5" x14ac:dyDescent="0.3">
      <c r="A16664" t="s">
        <v>59064</v>
      </c>
      <c r="B16664" t="s">
        <v>59054</v>
      </c>
      <c r="C16664" t="s">
        <v>59065</v>
      </c>
      <c r="E16664" t="s">
        <v>59055</v>
      </c>
    </row>
    <row r="16665" spans="1:5" x14ac:dyDescent="0.3">
      <c r="A16665" t="s">
        <v>59066</v>
      </c>
      <c r="B16665" t="s">
        <v>59067</v>
      </c>
      <c r="C16665" t="s">
        <v>59068</v>
      </c>
      <c r="E16665" t="s">
        <v>59069</v>
      </c>
    </row>
    <row r="16666" spans="1:5" x14ac:dyDescent="0.3">
      <c r="A16666" t="s">
        <v>59070</v>
      </c>
      <c r="B16666" t="s">
        <v>59067</v>
      </c>
      <c r="C16666" t="s">
        <v>59068</v>
      </c>
      <c r="E16666" t="s">
        <v>59071</v>
      </c>
    </row>
    <row r="16667" spans="1:5" x14ac:dyDescent="0.3">
      <c r="A16667" t="s">
        <v>59072</v>
      </c>
      <c r="B16667" t="s">
        <v>59073</v>
      </c>
      <c r="C16667" t="s">
        <v>14960</v>
      </c>
      <c r="E16667" t="s">
        <v>59074</v>
      </c>
    </row>
    <row r="16668" spans="1:5" x14ac:dyDescent="0.3">
      <c r="A16668" t="s">
        <v>59075</v>
      </c>
      <c r="B16668" t="s">
        <v>59076</v>
      </c>
      <c r="C16668" t="s">
        <v>59077</v>
      </c>
      <c r="E16668" t="s">
        <v>59078</v>
      </c>
    </row>
    <row r="16669" spans="1:5" x14ac:dyDescent="0.3">
      <c r="A16669" t="s">
        <v>59079</v>
      </c>
      <c r="B16669" t="s">
        <v>59080</v>
      </c>
      <c r="C16669" t="s">
        <v>59081</v>
      </c>
      <c r="E16669" t="s">
        <v>59082</v>
      </c>
    </row>
    <row r="16670" spans="1:5" x14ac:dyDescent="0.3">
      <c r="A16670" t="s">
        <v>59083</v>
      </c>
      <c r="B16670" t="s">
        <v>59084</v>
      </c>
      <c r="C16670" t="s">
        <v>59085</v>
      </c>
      <c r="E16670" t="s">
        <v>59086</v>
      </c>
    </row>
    <row r="16671" spans="1:5" x14ac:dyDescent="0.3">
      <c r="A16671" t="s">
        <v>59087</v>
      </c>
      <c r="B16671" t="s">
        <v>59088</v>
      </c>
      <c r="C16671" t="s">
        <v>15913</v>
      </c>
      <c r="E16671" t="s">
        <v>59089</v>
      </c>
    </row>
    <row r="16672" spans="1:5" x14ac:dyDescent="0.3">
      <c r="A16672" t="s">
        <v>59090</v>
      </c>
      <c r="B16672" t="s">
        <v>59088</v>
      </c>
      <c r="C16672" t="s">
        <v>59091</v>
      </c>
      <c r="E16672" t="s">
        <v>59092</v>
      </c>
    </row>
    <row r="16673" spans="1:5" x14ac:dyDescent="0.3">
      <c r="A16673" t="s">
        <v>59093</v>
      </c>
      <c r="B16673" t="s">
        <v>59094</v>
      </c>
      <c r="C16673" t="s">
        <v>2107</v>
      </c>
      <c r="E16673" t="s">
        <v>59095</v>
      </c>
    </row>
    <row r="16674" spans="1:5" x14ac:dyDescent="0.3">
      <c r="A16674" t="s">
        <v>59096</v>
      </c>
      <c r="B16674" t="s">
        <v>59094</v>
      </c>
      <c r="C16674" t="s">
        <v>44436</v>
      </c>
      <c r="E16674" t="s">
        <v>59097</v>
      </c>
    </row>
    <row r="16675" spans="1:5" x14ac:dyDescent="0.3">
      <c r="A16675" t="s">
        <v>59098</v>
      </c>
      <c r="B16675" t="s">
        <v>59099</v>
      </c>
      <c r="C16675" t="s">
        <v>12705</v>
      </c>
      <c r="E16675" t="s">
        <v>59100</v>
      </c>
    </row>
    <row r="16676" spans="1:5" x14ac:dyDescent="0.3">
      <c r="A16676" t="s">
        <v>59101</v>
      </c>
      <c r="B16676" t="s">
        <v>59102</v>
      </c>
      <c r="C16676" t="s">
        <v>11638</v>
      </c>
      <c r="E16676" t="s">
        <v>59103</v>
      </c>
    </row>
    <row r="16677" spans="1:5" x14ac:dyDescent="0.3">
      <c r="A16677" t="s">
        <v>59104</v>
      </c>
      <c r="B16677" t="s">
        <v>59105</v>
      </c>
      <c r="C16677" t="s">
        <v>59106</v>
      </c>
      <c r="E16677" t="s">
        <v>59107</v>
      </c>
    </row>
    <row r="16678" spans="1:5" x14ac:dyDescent="0.3">
      <c r="A16678" t="s">
        <v>59108</v>
      </c>
      <c r="B16678" t="s">
        <v>59109</v>
      </c>
      <c r="C16678" t="s">
        <v>21484</v>
      </c>
      <c r="E16678" t="s">
        <v>21484</v>
      </c>
    </row>
    <row r="16679" spans="1:5" x14ac:dyDescent="0.3">
      <c r="A16679" t="s">
        <v>59110</v>
      </c>
      <c r="B16679" t="s">
        <v>58312</v>
      </c>
      <c r="C16679" t="s">
        <v>367</v>
      </c>
      <c r="E16679" t="s">
        <v>59111</v>
      </c>
    </row>
    <row r="16680" spans="1:5" x14ac:dyDescent="0.3">
      <c r="A16680" t="s">
        <v>59112</v>
      </c>
      <c r="B16680" t="s">
        <v>58312</v>
      </c>
      <c r="C16680" t="s">
        <v>59113</v>
      </c>
      <c r="E16680" t="s">
        <v>59114</v>
      </c>
    </row>
    <row r="16681" spans="1:5" x14ac:dyDescent="0.3">
      <c r="A16681" t="s">
        <v>59115</v>
      </c>
      <c r="B16681" t="s">
        <v>59116</v>
      </c>
      <c r="C16681" t="s">
        <v>2107</v>
      </c>
      <c r="E16681" t="s">
        <v>59095</v>
      </c>
    </row>
    <row r="16682" spans="1:5" x14ac:dyDescent="0.3">
      <c r="A16682" t="s">
        <v>59117</v>
      </c>
      <c r="B16682" t="s">
        <v>59118</v>
      </c>
      <c r="C16682" t="s">
        <v>49436</v>
      </c>
      <c r="E16682" t="s">
        <v>59119</v>
      </c>
    </row>
    <row r="16683" spans="1:5" x14ac:dyDescent="0.3">
      <c r="A16683" t="s">
        <v>59120</v>
      </c>
      <c r="B16683" t="s">
        <v>59121</v>
      </c>
      <c r="C16683" t="s">
        <v>59122</v>
      </c>
      <c r="E16683" t="s">
        <v>59123</v>
      </c>
    </row>
    <row r="16684" spans="1:5" x14ac:dyDescent="0.3">
      <c r="A16684" t="s">
        <v>59124</v>
      </c>
      <c r="B16684" t="s">
        <v>59125</v>
      </c>
      <c r="C16684" t="s">
        <v>59126</v>
      </c>
      <c r="E16684" t="s">
        <v>59127</v>
      </c>
    </row>
    <row r="16685" spans="1:5" x14ac:dyDescent="0.3">
      <c r="A16685" t="s">
        <v>59128</v>
      </c>
      <c r="B16685" t="s">
        <v>59125</v>
      </c>
      <c r="C16685" t="s">
        <v>59129</v>
      </c>
      <c r="E16685" t="s">
        <v>59130</v>
      </c>
    </row>
    <row r="16686" spans="1:5" x14ac:dyDescent="0.3">
      <c r="A16686" t="s">
        <v>59131</v>
      </c>
      <c r="B16686" t="s">
        <v>59132</v>
      </c>
      <c r="C16686" t="s">
        <v>59133</v>
      </c>
      <c r="E16686" t="s">
        <v>59134</v>
      </c>
    </row>
    <row r="16687" spans="1:5" x14ac:dyDescent="0.3">
      <c r="A16687" t="s">
        <v>59135</v>
      </c>
      <c r="B16687" t="s">
        <v>59132</v>
      </c>
      <c r="C16687" t="s">
        <v>59136</v>
      </c>
      <c r="E16687" t="s">
        <v>59137</v>
      </c>
    </row>
    <row r="16688" spans="1:5" x14ac:dyDescent="0.3">
      <c r="A16688" t="s">
        <v>59138</v>
      </c>
      <c r="B16688" t="s">
        <v>59139</v>
      </c>
      <c r="C16688" t="s">
        <v>59140</v>
      </c>
      <c r="E16688" t="s">
        <v>59141</v>
      </c>
    </row>
    <row r="16689" spans="1:5" x14ac:dyDescent="0.3">
      <c r="A16689" t="s">
        <v>59142</v>
      </c>
      <c r="B16689" t="s">
        <v>59143</v>
      </c>
      <c r="C16689" t="s">
        <v>59144</v>
      </c>
      <c r="E16689" t="s">
        <v>59144</v>
      </c>
    </row>
    <row r="16690" spans="1:5" x14ac:dyDescent="0.3">
      <c r="A16690" t="s">
        <v>59145</v>
      </c>
      <c r="B16690" t="s">
        <v>59146</v>
      </c>
      <c r="C16690" t="s">
        <v>20447</v>
      </c>
      <c r="E16690" t="s">
        <v>59147</v>
      </c>
    </row>
    <row r="16691" spans="1:5" x14ac:dyDescent="0.3">
      <c r="A16691" t="s">
        <v>59148</v>
      </c>
      <c r="B16691" t="s">
        <v>59149</v>
      </c>
      <c r="C16691" t="s">
        <v>20447</v>
      </c>
      <c r="E16691" t="s">
        <v>59150</v>
      </c>
    </row>
    <row r="16692" spans="1:5" x14ac:dyDescent="0.3">
      <c r="A16692" t="s">
        <v>59151</v>
      </c>
      <c r="B16692" t="s">
        <v>59152</v>
      </c>
      <c r="C16692" t="s">
        <v>2107</v>
      </c>
      <c r="E16692" t="s">
        <v>59095</v>
      </c>
    </row>
    <row r="16693" spans="1:5" x14ac:dyDescent="0.3">
      <c r="A16693" t="s">
        <v>59153</v>
      </c>
      <c r="B16693" t="s">
        <v>58315</v>
      </c>
      <c r="C16693" t="s">
        <v>7497</v>
      </c>
      <c r="E16693" t="s">
        <v>59154</v>
      </c>
    </row>
    <row r="16694" spans="1:5" x14ac:dyDescent="0.3">
      <c r="A16694" t="s">
        <v>59155</v>
      </c>
      <c r="B16694" t="s">
        <v>59156</v>
      </c>
      <c r="C16694" t="s">
        <v>59157</v>
      </c>
      <c r="E16694" t="s">
        <v>59158</v>
      </c>
    </row>
    <row r="16695" spans="1:5" x14ac:dyDescent="0.3">
      <c r="A16695" t="s">
        <v>59159</v>
      </c>
      <c r="B16695" t="s">
        <v>59160</v>
      </c>
      <c r="C16695" t="s">
        <v>13144</v>
      </c>
      <c r="E16695" t="s">
        <v>59161</v>
      </c>
    </row>
    <row r="16696" spans="1:5" x14ac:dyDescent="0.3">
      <c r="A16696" t="s">
        <v>59162</v>
      </c>
      <c r="B16696" t="s">
        <v>59163</v>
      </c>
      <c r="C16696" t="s">
        <v>259</v>
      </c>
      <c r="E16696" t="s">
        <v>59164</v>
      </c>
    </row>
    <row r="16697" spans="1:5" x14ac:dyDescent="0.3">
      <c r="A16697" t="s">
        <v>59165</v>
      </c>
      <c r="B16697" t="s">
        <v>59166</v>
      </c>
      <c r="C16697" t="s">
        <v>7449</v>
      </c>
      <c r="E16697" t="s">
        <v>59167</v>
      </c>
    </row>
    <row r="16698" spans="1:5" x14ac:dyDescent="0.3">
      <c r="A16698" t="s">
        <v>59168</v>
      </c>
      <c r="B16698" t="s">
        <v>59166</v>
      </c>
      <c r="C16698" t="s">
        <v>12480</v>
      </c>
      <c r="E16698" t="s">
        <v>59169</v>
      </c>
    </row>
    <row r="16699" spans="1:5" x14ac:dyDescent="0.3">
      <c r="A16699" t="s">
        <v>59170</v>
      </c>
      <c r="B16699" t="s">
        <v>59171</v>
      </c>
      <c r="C16699" t="s">
        <v>36837</v>
      </c>
      <c r="E16699" t="s">
        <v>59172</v>
      </c>
    </row>
    <row r="16700" spans="1:5" x14ac:dyDescent="0.3">
      <c r="A16700" t="s">
        <v>59173</v>
      </c>
      <c r="B16700" t="s">
        <v>59174</v>
      </c>
      <c r="C16700" t="s">
        <v>59175</v>
      </c>
      <c r="E16700" t="s">
        <v>59176</v>
      </c>
    </row>
    <row r="16701" spans="1:5" x14ac:dyDescent="0.3">
      <c r="A16701" t="s">
        <v>59177</v>
      </c>
      <c r="B16701" t="s">
        <v>59178</v>
      </c>
      <c r="C16701" t="s">
        <v>10977</v>
      </c>
      <c r="E16701" t="s">
        <v>59179</v>
      </c>
    </row>
    <row r="16702" spans="1:5" x14ac:dyDescent="0.3">
      <c r="A16702" t="s">
        <v>59180</v>
      </c>
      <c r="B16702" t="s">
        <v>59181</v>
      </c>
      <c r="C16702" t="s">
        <v>34415</v>
      </c>
      <c r="E16702" t="s">
        <v>59182</v>
      </c>
    </row>
    <row r="16703" spans="1:5" x14ac:dyDescent="0.3">
      <c r="A16703" t="s">
        <v>59183</v>
      </c>
      <c r="B16703" t="s">
        <v>59184</v>
      </c>
      <c r="C16703" t="s">
        <v>18905</v>
      </c>
      <c r="E16703" t="s">
        <v>59185</v>
      </c>
    </row>
    <row r="16704" spans="1:5" x14ac:dyDescent="0.3">
      <c r="A16704" t="s">
        <v>59186</v>
      </c>
      <c r="B16704" t="s">
        <v>59187</v>
      </c>
      <c r="C16704" t="s">
        <v>25328</v>
      </c>
      <c r="E16704" t="s">
        <v>59188</v>
      </c>
    </row>
    <row r="16705" spans="1:5" x14ac:dyDescent="0.3">
      <c r="A16705" t="s">
        <v>59189</v>
      </c>
      <c r="B16705" t="s">
        <v>59190</v>
      </c>
      <c r="C16705" t="s">
        <v>59191</v>
      </c>
      <c r="E16705" t="s">
        <v>59192</v>
      </c>
    </row>
    <row r="16706" spans="1:5" x14ac:dyDescent="0.3">
      <c r="A16706" t="s">
        <v>59193</v>
      </c>
      <c r="B16706" t="s">
        <v>59194</v>
      </c>
      <c r="C16706" t="s">
        <v>59195</v>
      </c>
      <c r="E16706" t="s">
        <v>59196</v>
      </c>
    </row>
    <row r="16707" spans="1:5" x14ac:dyDescent="0.3">
      <c r="A16707" t="s">
        <v>59197</v>
      </c>
      <c r="B16707" t="s">
        <v>59198</v>
      </c>
      <c r="C16707" t="s">
        <v>59199</v>
      </c>
      <c r="E16707" t="s">
        <v>59200</v>
      </c>
    </row>
    <row r="16708" spans="1:5" x14ac:dyDescent="0.3">
      <c r="A16708" t="s">
        <v>59201</v>
      </c>
      <c r="B16708" t="s">
        <v>59198</v>
      </c>
      <c r="C16708" t="s">
        <v>59199</v>
      </c>
      <c r="E16708" t="s">
        <v>59202</v>
      </c>
    </row>
    <row r="16709" spans="1:5" x14ac:dyDescent="0.3">
      <c r="A16709" t="s">
        <v>59203</v>
      </c>
      <c r="B16709" t="s">
        <v>59204</v>
      </c>
      <c r="C16709" t="s">
        <v>59205</v>
      </c>
      <c r="E16709" t="s">
        <v>59206</v>
      </c>
    </row>
    <row r="16710" spans="1:5" x14ac:dyDescent="0.3">
      <c r="A16710" t="s">
        <v>59207</v>
      </c>
      <c r="B16710" t="s">
        <v>59208</v>
      </c>
      <c r="C16710" t="s">
        <v>584</v>
      </c>
      <c r="E16710" t="s">
        <v>59209</v>
      </c>
    </row>
    <row r="16711" spans="1:5" x14ac:dyDescent="0.3">
      <c r="A16711" t="s">
        <v>59210</v>
      </c>
      <c r="B16711" t="s">
        <v>59211</v>
      </c>
      <c r="C16711" t="s">
        <v>584</v>
      </c>
      <c r="E16711" t="s">
        <v>59212</v>
      </c>
    </row>
    <row r="16712" spans="1:5" x14ac:dyDescent="0.3">
      <c r="A16712" t="s">
        <v>59213</v>
      </c>
      <c r="B16712" t="s">
        <v>59214</v>
      </c>
      <c r="C16712" t="s">
        <v>26082</v>
      </c>
      <c r="E16712" t="s">
        <v>59215</v>
      </c>
    </row>
    <row r="16713" spans="1:5" x14ac:dyDescent="0.3">
      <c r="A16713" t="s">
        <v>59216</v>
      </c>
      <c r="B16713" t="s">
        <v>59217</v>
      </c>
      <c r="C16713" t="s">
        <v>59218</v>
      </c>
      <c r="E16713" t="s">
        <v>59219</v>
      </c>
    </row>
    <row r="16714" spans="1:5" x14ac:dyDescent="0.3">
      <c r="A16714" t="s">
        <v>59220</v>
      </c>
      <c r="B16714" t="s">
        <v>59221</v>
      </c>
      <c r="C16714" t="s">
        <v>42711</v>
      </c>
      <c r="E16714" t="s">
        <v>59222</v>
      </c>
    </row>
    <row r="16715" spans="1:5" x14ac:dyDescent="0.3">
      <c r="A16715" t="s">
        <v>59223</v>
      </c>
      <c r="B16715" t="s">
        <v>59224</v>
      </c>
      <c r="C16715" t="s">
        <v>7364</v>
      </c>
      <c r="E16715" t="s">
        <v>59225</v>
      </c>
    </row>
    <row r="16716" spans="1:5" x14ac:dyDescent="0.3">
      <c r="A16716" t="s">
        <v>59226</v>
      </c>
      <c r="B16716" t="s">
        <v>59227</v>
      </c>
      <c r="C16716" t="s">
        <v>7369</v>
      </c>
      <c r="E16716" t="s">
        <v>59228</v>
      </c>
    </row>
    <row r="16717" spans="1:5" x14ac:dyDescent="0.3">
      <c r="A16717" t="s">
        <v>59229</v>
      </c>
      <c r="B16717" t="s">
        <v>59230</v>
      </c>
      <c r="C16717" t="s">
        <v>7369</v>
      </c>
      <c r="E16717" t="s">
        <v>59231</v>
      </c>
    </row>
    <row r="16718" spans="1:5" x14ac:dyDescent="0.3">
      <c r="A16718" t="s">
        <v>59232</v>
      </c>
      <c r="B16718" t="s">
        <v>59233</v>
      </c>
      <c r="C16718" t="s">
        <v>59234</v>
      </c>
      <c r="E16718" t="s">
        <v>59235</v>
      </c>
    </row>
    <row r="16719" spans="1:5" x14ac:dyDescent="0.3">
      <c r="A16719" t="s">
        <v>59236</v>
      </c>
      <c r="B16719" t="s">
        <v>59237</v>
      </c>
      <c r="C16719" t="s">
        <v>17301</v>
      </c>
      <c r="E16719" t="s">
        <v>59238</v>
      </c>
    </row>
    <row r="16720" spans="1:5" x14ac:dyDescent="0.3">
      <c r="A16720" t="s">
        <v>59239</v>
      </c>
      <c r="B16720" t="s">
        <v>59237</v>
      </c>
      <c r="C16720" t="s">
        <v>13819</v>
      </c>
      <c r="E16720" t="s">
        <v>59240</v>
      </c>
    </row>
    <row r="16721" spans="1:5" x14ac:dyDescent="0.3">
      <c r="A16721" t="s">
        <v>59241</v>
      </c>
      <c r="B16721" t="s">
        <v>59242</v>
      </c>
      <c r="C16721" t="s">
        <v>55853</v>
      </c>
      <c r="E16721" t="s">
        <v>59243</v>
      </c>
    </row>
    <row r="16722" spans="1:5" x14ac:dyDescent="0.3">
      <c r="A16722" t="s">
        <v>59244</v>
      </c>
      <c r="B16722" t="s">
        <v>59245</v>
      </c>
      <c r="C16722" t="s">
        <v>10354</v>
      </c>
      <c r="E16722" t="s">
        <v>59246</v>
      </c>
    </row>
    <row r="16723" spans="1:5" x14ac:dyDescent="0.3">
      <c r="A16723" t="s">
        <v>59247</v>
      </c>
      <c r="B16723" t="s">
        <v>59248</v>
      </c>
      <c r="C16723" t="s">
        <v>16945</v>
      </c>
      <c r="E16723" t="s">
        <v>59249</v>
      </c>
    </row>
    <row r="16724" spans="1:5" x14ac:dyDescent="0.3">
      <c r="A16724" t="s">
        <v>59250</v>
      </c>
      <c r="B16724" t="s">
        <v>59251</v>
      </c>
      <c r="C16724" t="s">
        <v>59252</v>
      </c>
      <c r="E16724" t="s">
        <v>59253</v>
      </c>
    </row>
    <row r="16725" spans="1:5" x14ac:dyDescent="0.3">
      <c r="A16725" t="s">
        <v>59254</v>
      </c>
      <c r="B16725" t="s">
        <v>59255</v>
      </c>
      <c r="C16725" t="s">
        <v>51382</v>
      </c>
      <c r="E16725" t="s">
        <v>59256</v>
      </c>
    </row>
    <row r="16726" spans="1:5" x14ac:dyDescent="0.3">
      <c r="A16726" t="s">
        <v>59257</v>
      </c>
      <c r="B16726" t="s">
        <v>59258</v>
      </c>
      <c r="C16726" t="s">
        <v>13728</v>
      </c>
      <c r="E16726" t="s">
        <v>59259</v>
      </c>
    </row>
    <row r="16727" spans="1:5" x14ac:dyDescent="0.3">
      <c r="A16727" t="s">
        <v>59260</v>
      </c>
      <c r="B16727" t="s">
        <v>58649</v>
      </c>
      <c r="C16727" t="s">
        <v>59261</v>
      </c>
      <c r="E16727" t="s">
        <v>59262</v>
      </c>
    </row>
    <row r="16728" spans="1:5" x14ac:dyDescent="0.3">
      <c r="A16728" t="s">
        <v>59263</v>
      </c>
      <c r="B16728" t="s">
        <v>58649</v>
      </c>
      <c r="C16728" t="s">
        <v>59261</v>
      </c>
      <c r="E16728" t="s">
        <v>59264</v>
      </c>
    </row>
    <row r="16729" spans="1:5" x14ac:dyDescent="0.3">
      <c r="A16729" t="s">
        <v>59265</v>
      </c>
      <c r="B16729" t="s">
        <v>59266</v>
      </c>
      <c r="C16729" t="s">
        <v>59267</v>
      </c>
      <c r="E16729" t="s">
        <v>59268</v>
      </c>
    </row>
    <row r="16730" spans="1:5" x14ac:dyDescent="0.3">
      <c r="A16730" t="s">
        <v>59269</v>
      </c>
      <c r="B16730" t="s">
        <v>59270</v>
      </c>
      <c r="C16730" t="s">
        <v>59271</v>
      </c>
      <c r="E16730" t="s">
        <v>59272</v>
      </c>
    </row>
    <row r="16731" spans="1:5" x14ac:dyDescent="0.3">
      <c r="A16731" t="s">
        <v>59273</v>
      </c>
      <c r="B16731" t="s">
        <v>59270</v>
      </c>
      <c r="C16731" t="s">
        <v>59271</v>
      </c>
      <c r="E16731" t="s">
        <v>59274</v>
      </c>
    </row>
    <row r="16732" spans="1:5" x14ac:dyDescent="0.3">
      <c r="A16732" t="s">
        <v>59275</v>
      </c>
      <c r="B16732" t="s">
        <v>59276</v>
      </c>
      <c r="C16732" t="s">
        <v>59277</v>
      </c>
      <c r="E16732" t="s">
        <v>59278</v>
      </c>
    </row>
    <row r="16733" spans="1:5" x14ac:dyDescent="0.3">
      <c r="A16733" t="s">
        <v>59279</v>
      </c>
      <c r="B16733" t="s">
        <v>59280</v>
      </c>
      <c r="C16733" t="s">
        <v>15821</v>
      </c>
      <c r="E16733" t="s">
        <v>59281</v>
      </c>
    </row>
    <row r="16734" spans="1:5" x14ac:dyDescent="0.3">
      <c r="A16734" t="s">
        <v>59282</v>
      </c>
      <c r="B16734" t="s">
        <v>59283</v>
      </c>
      <c r="C16734" t="s">
        <v>59284</v>
      </c>
      <c r="E16734" t="s">
        <v>59285</v>
      </c>
    </row>
    <row r="16735" spans="1:5" x14ac:dyDescent="0.3">
      <c r="A16735" t="s">
        <v>59286</v>
      </c>
      <c r="B16735" t="s">
        <v>59287</v>
      </c>
      <c r="C16735" t="s">
        <v>59288</v>
      </c>
      <c r="E16735" t="s">
        <v>59289</v>
      </c>
    </row>
    <row r="16736" spans="1:5" x14ac:dyDescent="0.3">
      <c r="A16736" t="s">
        <v>59290</v>
      </c>
      <c r="B16736" t="s">
        <v>59287</v>
      </c>
      <c r="C16736" t="s">
        <v>59291</v>
      </c>
      <c r="E16736" t="s">
        <v>59292</v>
      </c>
    </row>
    <row r="16737" spans="1:5" x14ac:dyDescent="0.3">
      <c r="A16737" t="s">
        <v>59293</v>
      </c>
      <c r="B16737" t="s">
        <v>59287</v>
      </c>
      <c r="C16737" t="s">
        <v>59294</v>
      </c>
      <c r="E16737" t="s">
        <v>59292</v>
      </c>
    </row>
    <row r="16738" spans="1:5" x14ac:dyDescent="0.3">
      <c r="A16738" t="s">
        <v>59295</v>
      </c>
      <c r="B16738" t="s">
        <v>59287</v>
      </c>
      <c r="C16738" t="s">
        <v>59296</v>
      </c>
      <c r="E16738" t="s">
        <v>59292</v>
      </c>
    </row>
    <row r="16739" spans="1:5" x14ac:dyDescent="0.3">
      <c r="A16739" t="s">
        <v>59297</v>
      </c>
      <c r="B16739" t="s">
        <v>59287</v>
      </c>
      <c r="C16739" t="s">
        <v>59298</v>
      </c>
      <c r="E16739" t="s">
        <v>59292</v>
      </c>
    </row>
    <row r="16740" spans="1:5" x14ac:dyDescent="0.3">
      <c r="A16740" t="s">
        <v>59299</v>
      </c>
      <c r="B16740" t="s">
        <v>59287</v>
      </c>
      <c r="C16740" t="s">
        <v>59300</v>
      </c>
      <c r="E16740" t="s">
        <v>59292</v>
      </c>
    </row>
    <row r="16741" spans="1:5" x14ac:dyDescent="0.3">
      <c r="A16741" t="s">
        <v>59301</v>
      </c>
      <c r="B16741" t="s">
        <v>59287</v>
      </c>
      <c r="C16741" t="s">
        <v>59302</v>
      </c>
      <c r="E16741" t="s">
        <v>59292</v>
      </c>
    </row>
    <row r="16742" spans="1:5" x14ac:dyDescent="0.3">
      <c r="A16742" t="s">
        <v>59303</v>
      </c>
      <c r="B16742" t="s">
        <v>59287</v>
      </c>
      <c r="C16742" t="s">
        <v>59304</v>
      </c>
      <c r="E16742" t="s">
        <v>59305</v>
      </c>
    </row>
    <row r="16743" spans="1:5" x14ac:dyDescent="0.3">
      <c r="A16743" t="s">
        <v>59306</v>
      </c>
      <c r="B16743" t="s">
        <v>59287</v>
      </c>
      <c r="C16743" t="s">
        <v>59307</v>
      </c>
      <c r="E16743" t="s">
        <v>59308</v>
      </c>
    </row>
    <row r="16744" spans="1:5" x14ac:dyDescent="0.3">
      <c r="A16744" t="s">
        <v>59309</v>
      </c>
      <c r="B16744" t="s">
        <v>59287</v>
      </c>
      <c r="C16744" t="s">
        <v>59310</v>
      </c>
      <c r="E16744" t="s">
        <v>59311</v>
      </c>
    </row>
    <row r="16745" spans="1:5" x14ac:dyDescent="0.3">
      <c r="A16745" t="s">
        <v>59312</v>
      </c>
      <c r="B16745" t="s">
        <v>59287</v>
      </c>
      <c r="C16745" t="s">
        <v>59313</v>
      </c>
      <c r="E16745" t="s">
        <v>59314</v>
      </c>
    </row>
    <row r="16746" spans="1:5" x14ac:dyDescent="0.3">
      <c r="A16746" t="s">
        <v>59315</v>
      </c>
      <c r="B16746" t="s">
        <v>59287</v>
      </c>
      <c r="C16746" t="s">
        <v>59316</v>
      </c>
      <c r="E16746" t="s">
        <v>59317</v>
      </c>
    </row>
    <row r="16747" spans="1:5" x14ac:dyDescent="0.3">
      <c r="A16747" t="s">
        <v>59318</v>
      </c>
      <c r="B16747" t="s">
        <v>59287</v>
      </c>
      <c r="C16747" t="s">
        <v>59319</v>
      </c>
      <c r="E16747" t="s">
        <v>59320</v>
      </c>
    </row>
    <row r="16748" spans="1:5" x14ac:dyDescent="0.3">
      <c r="A16748" t="s">
        <v>59321</v>
      </c>
      <c r="B16748" t="s">
        <v>59287</v>
      </c>
      <c r="C16748" t="s">
        <v>59322</v>
      </c>
      <c r="E16748" t="s">
        <v>59323</v>
      </c>
    </row>
    <row r="16749" spans="1:5" x14ac:dyDescent="0.3">
      <c r="A16749" t="s">
        <v>59324</v>
      </c>
      <c r="B16749" t="s">
        <v>59287</v>
      </c>
      <c r="C16749" t="s">
        <v>59325</v>
      </c>
      <c r="E16749" t="s">
        <v>59326</v>
      </c>
    </row>
    <row r="16750" spans="1:5" x14ac:dyDescent="0.3">
      <c r="A16750" t="s">
        <v>59327</v>
      </c>
      <c r="B16750" t="s">
        <v>59287</v>
      </c>
      <c r="C16750" t="s">
        <v>59328</v>
      </c>
      <c r="E16750" t="s">
        <v>59329</v>
      </c>
    </row>
    <row r="16751" spans="1:5" x14ac:dyDescent="0.3">
      <c r="A16751" t="s">
        <v>59330</v>
      </c>
      <c r="B16751" t="s">
        <v>59287</v>
      </c>
      <c r="C16751" t="s">
        <v>59331</v>
      </c>
      <c r="E16751" t="s">
        <v>59332</v>
      </c>
    </row>
    <row r="16752" spans="1:5" x14ac:dyDescent="0.3">
      <c r="A16752" t="s">
        <v>59333</v>
      </c>
      <c r="B16752" t="s">
        <v>59287</v>
      </c>
      <c r="C16752" t="s">
        <v>59334</v>
      </c>
      <c r="E16752" t="s">
        <v>59335</v>
      </c>
    </row>
    <row r="16753" spans="1:5" x14ac:dyDescent="0.3">
      <c r="A16753" t="s">
        <v>59336</v>
      </c>
      <c r="B16753" t="s">
        <v>59337</v>
      </c>
      <c r="C16753" t="s">
        <v>58565</v>
      </c>
      <c r="E16753" t="s">
        <v>59338</v>
      </c>
    </row>
    <row r="16754" spans="1:5" x14ac:dyDescent="0.3">
      <c r="A16754" t="s">
        <v>59339</v>
      </c>
      <c r="B16754" t="s">
        <v>59340</v>
      </c>
      <c r="C16754" t="s">
        <v>6597</v>
      </c>
      <c r="E16754" t="s">
        <v>59341</v>
      </c>
    </row>
    <row r="16755" spans="1:5" x14ac:dyDescent="0.3">
      <c r="A16755" t="s">
        <v>59342</v>
      </c>
      <c r="B16755" t="s">
        <v>59340</v>
      </c>
      <c r="C16755" t="s">
        <v>59343</v>
      </c>
      <c r="E16755" t="s">
        <v>59344</v>
      </c>
    </row>
    <row r="16756" spans="1:5" x14ac:dyDescent="0.3">
      <c r="A16756" t="s">
        <v>59345</v>
      </c>
      <c r="B16756" t="s">
        <v>59346</v>
      </c>
      <c r="C16756" t="s">
        <v>6610</v>
      </c>
      <c r="E16756" t="s">
        <v>59347</v>
      </c>
    </row>
    <row r="16757" spans="1:5" x14ac:dyDescent="0.3">
      <c r="A16757" t="s">
        <v>59348</v>
      </c>
      <c r="B16757" t="s">
        <v>59349</v>
      </c>
      <c r="C16757" t="s">
        <v>18838</v>
      </c>
      <c r="E16757" t="s">
        <v>59350</v>
      </c>
    </row>
    <row r="16758" spans="1:5" x14ac:dyDescent="0.3">
      <c r="A16758" t="s">
        <v>59351</v>
      </c>
      <c r="B16758" t="s">
        <v>59352</v>
      </c>
      <c r="C16758" t="s">
        <v>29732</v>
      </c>
      <c r="E16758" t="s">
        <v>59353</v>
      </c>
    </row>
    <row r="16759" spans="1:5" x14ac:dyDescent="0.3">
      <c r="A16759" t="s">
        <v>59354</v>
      </c>
      <c r="B16759" t="s">
        <v>59355</v>
      </c>
      <c r="C16759" t="s">
        <v>7501</v>
      </c>
      <c r="E16759" t="s">
        <v>59356</v>
      </c>
    </row>
    <row r="16760" spans="1:5" x14ac:dyDescent="0.3">
      <c r="A16760" t="s">
        <v>59357</v>
      </c>
      <c r="B16760" t="s">
        <v>59355</v>
      </c>
      <c r="C16760" t="s">
        <v>25066</v>
      </c>
      <c r="E16760" t="s">
        <v>59358</v>
      </c>
    </row>
    <row r="16761" spans="1:5" x14ac:dyDescent="0.3">
      <c r="A16761" t="s">
        <v>59359</v>
      </c>
      <c r="B16761" t="s">
        <v>59360</v>
      </c>
      <c r="C16761" t="s">
        <v>59361</v>
      </c>
      <c r="E16761" t="s">
        <v>59362</v>
      </c>
    </row>
    <row r="16762" spans="1:5" x14ac:dyDescent="0.3">
      <c r="A16762" t="s">
        <v>59363</v>
      </c>
      <c r="B16762" t="s">
        <v>59364</v>
      </c>
      <c r="C16762" t="s">
        <v>4410</v>
      </c>
      <c r="E16762" t="s">
        <v>59365</v>
      </c>
    </row>
    <row r="16763" spans="1:5" x14ac:dyDescent="0.3">
      <c r="A16763" t="s">
        <v>59366</v>
      </c>
      <c r="B16763" t="s">
        <v>59367</v>
      </c>
      <c r="C16763" t="s">
        <v>5529</v>
      </c>
      <c r="E16763" t="s">
        <v>5529</v>
      </c>
    </row>
    <row r="16764" spans="1:5" x14ac:dyDescent="0.3">
      <c r="A16764" t="s">
        <v>59368</v>
      </c>
      <c r="B16764" t="s">
        <v>59369</v>
      </c>
      <c r="C16764" t="s">
        <v>38393</v>
      </c>
      <c r="E16764" t="s">
        <v>59370</v>
      </c>
    </row>
    <row r="16765" spans="1:5" x14ac:dyDescent="0.3">
      <c r="A16765" t="s">
        <v>59371</v>
      </c>
      <c r="B16765" t="s">
        <v>59369</v>
      </c>
      <c r="C16765" t="s">
        <v>4224</v>
      </c>
      <c r="E16765" t="s">
        <v>59372</v>
      </c>
    </row>
    <row r="16766" spans="1:5" x14ac:dyDescent="0.3">
      <c r="A16766" t="s">
        <v>59373</v>
      </c>
      <c r="B16766" t="s">
        <v>59374</v>
      </c>
      <c r="C16766" t="s">
        <v>9207</v>
      </c>
      <c r="E16766" t="s">
        <v>59375</v>
      </c>
    </row>
    <row r="16767" spans="1:5" x14ac:dyDescent="0.3">
      <c r="A16767" t="s">
        <v>59376</v>
      </c>
      <c r="B16767" t="s">
        <v>59377</v>
      </c>
      <c r="C16767" t="s">
        <v>5431</v>
      </c>
      <c r="E16767" t="s">
        <v>59378</v>
      </c>
    </row>
    <row r="16768" spans="1:5" x14ac:dyDescent="0.3">
      <c r="A16768" t="s">
        <v>59379</v>
      </c>
      <c r="B16768" t="s">
        <v>59380</v>
      </c>
      <c r="C16768" t="s">
        <v>24319</v>
      </c>
      <c r="E16768" t="s">
        <v>24319</v>
      </c>
    </row>
    <row r="16769" spans="1:5" x14ac:dyDescent="0.3">
      <c r="A16769" t="s">
        <v>59381</v>
      </c>
      <c r="B16769" t="s">
        <v>59382</v>
      </c>
      <c r="C16769" t="s">
        <v>5471</v>
      </c>
      <c r="E16769" t="s">
        <v>59383</v>
      </c>
    </row>
    <row r="16770" spans="1:5" x14ac:dyDescent="0.3">
      <c r="A16770" t="s">
        <v>59384</v>
      </c>
      <c r="B16770" t="s">
        <v>59382</v>
      </c>
      <c r="C16770" t="s">
        <v>59385</v>
      </c>
      <c r="E16770" t="s">
        <v>59386</v>
      </c>
    </row>
    <row r="16771" spans="1:5" x14ac:dyDescent="0.3">
      <c r="A16771" t="s">
        <v>59387</v>
      </c>
      <c r="B16771" t="s">
        <v>59388</v>
      </c>
      <c r="C16771" t="s">
        <v>23161</v>
      </c>
      <c r="E16771" t="s">
        <v>59389</v>
      </c>
    </row>
    <row r="16772" spans="1:5" x14ac:dyDescent="0.3">
      <c r="A16772" t="s">
        <v>59390</v>
      </c>
      <c r="B16772" t="s">
        <v>59391</v>
      </c>
      <c r="C16772" t="s">
        <v>46666</v>
      </c>
      <c r="E16772" t="s">
        <v>59392</v>
      </c>
    </row>
    <row r="16773" spans="1:5" x14ac:dyDescent="0.3">
      <c r="A16773" t="s">
        <v>59393</v>
      </c>
      <c r="B16773" t="s">
        <v>59394</v>
      </c>
      <c r="C16773" t="s">
        <v>32870</v>
      </c>
      <c r="E16773" t="s">
        <v>59395</v>
      </c>
    </row>
    <row r="16774" spans="1:5" x14ac:dyDescent="0.3">
      <c r="A16774" t="s">
        <v>59396</v>
      </c>
      <c r="B16774" t="s">
        <v>59397</v>
      </c>
      <c r="C16774" t="s">
        <v>59398</v>
      </c>
      <c r="E16774" t="s">
        <v>59399</v>
      </c>
    </row>
    <row r="16775" spans="1:5" x14ac:dyDescent="0.3">
      <c r="A16775" t="s">
        <v>59400</v>
      </c>
      <c r="B16775" t="s">
        <v>59401</v>
      </c>
      <c r="C16775" t="s">
        <v>59402</v>
      </c>
      <c r="E16775" t="s">
        <v>59403</v>
      </c>
    </row>
    <row r="16776" spans="1:5" x14ac:dyDescent="0.3">
      <c r="A16776" t="s">
        <v>59404</v>
      </c>
      <c r="B16776" t="s">
        <v>59405</v>
      </c>
      <c r="C16776" t="s">
        <v>59402</v>
      </c>
      <c r="E16776" t="s">
        <v>59406</v>
      </c>
    </row>
    <row r="16777" spans="1:5" x14ac:dyDescent="0.3">
      <c r="A16777" t="s">
        <v>59407</v>
      </c>
      <c r="B16777" t="s">
        <v>59408</v>
      </c>
      <c r="C16777" t="s">
        <v>18838</v>
      </c>
      <c r="E16777" t="s">
        <v>59409</v>
      </c>
    </row>
    <row r="16778" spans="1:5" x14ac:dyDescent="0.3">
      <c r="A16778" t="s">
        <v>59410</v>
      </c>
      <c r="B16778" t="s">
        <v>59411</v>
      </c>
      <c r="C16778" t="s">
        <v>59412</v>
      </c>
      <c r="E16778" t="s">
        <v>59413</v>
      </c>
    </row>
    <row r="16779" spans="1:5" x14ac:dyDescent="0.3">
      <c r="A16779" t="s">
        <v>59414</v>
      </c>
      <c r="B16779" t="s">
        <v>59415</v>
      </c>
      <c r="C16779" t="s">
        <v>24439</v>
      </c>
      <c r="E16779" t="s">
        <v>59416</v>
      </c>
    </row>
    <row r="16780" spans="1:5" x14ac:dyDescent="0.3">
      <c r="A16780" t="s">
        <v>59417</v>
      </c>
      <c r="B16780" t="s">
        <v>59418</v>
      </c>
      <c r="C16780" t="s">
        <v>12715</v>
      </c>
      <c r="E16780" t="s">
        <v>59419</v>
      </c>
    </row>
    <row r="16781" spans="1:5" x14ac:dyDescent="0.3">
      <c r="A16781" t="s">
        <v>59420</v>
      </c>
      <c r="B16781" t="s">
        <v>59418</v>
      </c>
      <c r="C16781" t="s">
        <v>59421</v>
      </c>
      <c r="E16781" t="s">
        <v>59422</v>
      </c>
    </row>
    <row r="16782" spans="1:5" x14ac:dyDescent="0.3">
      <c r="A16782" t="s">
        <v>59423</v>
      </c>
      <c r="B16782" t="s">
        <v>59424</v>
      </c>
      <c r="C16782" t="s">
        <v>16761</v>
      </c>
      <c r="E16782" t="s">
        <v>59425</v>
      </c>
    </row>
    <row r="16783" spans="1:5" x14ac:dyDescent="0.3">
      <c r="A16783" t="s">
        <v>59426</v>
      </c>
      <c r="B16783" t="s">
        <v>59427</v>
      </c>
      <c r="C16783" t="s">
        <v>507</v>
      </c>
      <c r="E16783" t="s">
        <v>59428</v>
      </c>
    </row>
    <row r="16784" spans="1:5" x14ac:dyDescent="0.3">
      <c r="A16784" t="s">
        <v>59429</v>
      </c>
      <c r="B16784" t="s">
        <v>59430</v>
      </c>
      <c r="C16784" t="s">
        <v>507</v>
      </c>
      <c r="E16784" t="s">
        <v>59431</v>
      </c>
    </row>
    <row r="16785" spans="1:5" x14ac:dyDescent="0.3">
      <c r="A16785" t="s">
        <v>59432</v>
      </c>
      <c r="B16785" t="s">
        <v>59433</v>
      </c>
      <c r="C16785" t="s">
        <v>59434</v>
      </c>
      <c r="E16785" t="s">
        <v>59435</v>
      </c>
    </row>
    <row r="16786" spans="1:5" x14ac:dyDescent="0.3">
      <c r="A16786" t="s">
        <v>59436</v>
      </c>
      <c r="B16786" t="s">
        <v>59437</v>
      </c>
      <c r="C16786" t="s">
        <v>37346</v>
      </c>
      <c r="E16786" t="s">
        <v>59438</v>
      </c>
    </row>
    <row r="16787" spans="1:5" x14ac:dyDescent="0.3">
      <c r="A16787" t="s">
        <v>59439</v>
      </c>
      <c r="B16787" t="s">
        <v>59437</v>
      </c>
      <c r="C16787" t="s">
        <v>59440</v>
      </c>
      <c r="E16787" t="s">
        <v>59441</v>
      </c>
    </row>
    <row r="16788" spans="1:5" x14ac:dyDescent="0.3">
      <c r="A16788" t="s">
        <v>59442</v>
      </c>
      <c r="B16788" t="s">
        <v>59443</v>
      </c>
      <c r="C16788" t="s">
        <v>12379</v>
      </c>
      <c r="E16788" t="s">
        <v>59444</v>
      </c>
    </row>
    <row r="16789" spans="1:5" x14ac:dyDescent="0.3">
      <c r="A16789" t="s">
        <v>59445</v>
      </c>
      <c r="B16789" t="s">
        <v>59446</v>
      </c>
      <c r="C16789" t="s">
        <v>25370</v>
      </c>
      <c r="E16789" t="s">
        <v>59447</v>
      </c>
    </row>
    <row r="16790" spans="1:5" x14ac:dyDescent="0.3">
      <c r="A16790" t="s">
        <v>59448</v>
      </c>
      <c r="B16790" t="s">
        <v>59449</v>
      </c>
      <c r="C16790" t="s">
        <v>23317</v>
      </c>
      <c r="E16790" t="s">
        <v>59450</v>
      </c>
    </row>
    <row r="16791" spans="1:5" x14ac:dyDescent="0.3">
      <c r="A16791" t="s">
        <v>59451</v>
      </c>
      <c r="B16791" t="s">
        <v>59452</v>
      </c>
      <c r="C16791" t="s">
        <v>23317</v>
      </c>
      <c r="E16791" t="s">
        <v>59453</v>
      </c>
    </row>
    <row r="16792" spans="1:5" x14ac:dyDescent="0.3">
      <c r="A16792" t="s">
        <v>59454</v>
      </c>
      <c r="B16792" t="s">
        <v>59455</v>
      </c>
      <c r="C16792" t="s">
        <v>59456</v>
      </c>
      <c r="E16792" t="s">
        <v>59457</v>
      </c>
    </row>
    <row r="16793" spans="1:5" x14ac:dyDescent="0.3">
      <c r="A16793" t="s">
        <v>59458</v>
      </c>
      <c r="B16793" t="s">
        <v>59459</v>
      </c>
      <c r="C16793" t="s">
        <v>59456</v>
      </c>
      <c r="E16793" t="s">
        <v>59460</v>
      </c>
    </row>
    <row r="16794" spans="1:5" x14ac:dyDescent="0.3">
      <c r="A16794" t="s">
        <v>59461</v>
      </c>
      <c r="B16794" t="s">
        <v>59462</v>
      </c>
      <c r="C16794" t="s">
        <v>4926</v>
      </c>
      <c r="E16794" t="s">
        <v>59463</v>
      </c>
    </row>
    <row r="16795" spans="1:5" x14ac:dyDescent="0.3">
      <c r="A16795" t="s">
        <v>59464</v>
      </c>
      <c r="B16795" t="s">
        <v>59465</v>
      </c>
      <c r="C16795" t="s">
        <v>59466</v>
      </c>
      <c r="E16795" t="s">
        <v>59467</v>
      </c>
    </row>
    <row r="16796" spans="1:5" x14ac:dyDescent="0.3">
      <c r="A16796" t="s">
        <v>59468</v>
      </c>
      <c r="B16796" t="s">
        <v>59465</v>
      </c>
      <c r="C16796" t="s">
        <v>59469</v>
      </c>
      <c r="E16796" t="s">
        <v>59470</v>
      </c>
    </row>
    <row r="16797" spans="1:5" x14ac:dyDescent="0.3">
      <c r="A16797" t="s">
        <v>59471</v>
      </c>
      <c r="B16797" t="s">
        <v>59465</v>
      </c>
      <c r="C16797" t="s">
        <v>59472</v>
      </c>
      <c r="E16797" t="s">
        <v>59473</v>
      </c>
    </row>
    <row r="16798" spans="1:5" x14ac:dyDescent="0.3">
      <c r="A16798" t="s">
        <v>59474</v>
      </c>
      <c r="B16798" t="s">
        <v>59465</v>
      </c>
      <c r="C16798" t="s">
        <v>59475</v>
      </c>
      <c r="E16798" t="s">
        <v>59476</v>
      </c>
    </row>
    <row r="16799" spans="1:5" x14ac:dyDescent="0.3">
      <c r="A16799" t="s">
        <v>59477</v>
      </c>
      <c r="B16799" t="s">
        <v>59465</v>
      </c>
      <c r="C16799" t="s">
        <v>59478</v>
      </c>
      <c r="E16799" t="s">
        <v>59479</v>
      </c>
    </row>
    <row r="16800" spans="1:5" x14ac:dyDescent="0.3">
      <c r="A16800" t="s">
        <v>59480</v>
      </c>
      <c r="B16800" t="s">
        <v>59465</v>
      </c>
      <c r="C16800" t="s">
        <v>59481</v>
      </c>
      <c r="E16800" t="s">
        <v>59482</v>
      </c>
    </row>
    <row r="16801" spans="1:5" x14ac:dyDescent="0.3">
      <c r="A16801" t="s">
        <v>59483</v>
      </c>
      <c r="B16801" t="s">
        <v>59465</v>
      </c>
      <c r="C16801" t="s">
        <v>59484</v>
      </c>
      <c r="E16801" t="s">
        <v>59485</v>
      </c>
    </row>
    <row r="16802" spans="1:5" x14ac:dyDescent="0.3">
      <c r="A16802" t="s">
        <v>59486</v>
      </c>
      <c r="B16802" t="s">
        <v>59465</v>
      </c>
      <c r="C16802" t="s">
        <v>59487</v>
      </c>
      <c r="E16802" t="s">
        <v>59488</v>
      </c>
    </row>
    <row r="16803" spans="1:5" x14ac:dyDescent="0.3">
      <c r="A16803" t="s">
        <v>59489</v>
      </c>
      <c r="B16803" t="s">
        <v>59465</v>
      </c>
      <c r="C16803" t="s">
        <v>59490</v>
      </c>
      <c r="E16803" t="s">
        <v>59491</v>
      </c>
    </row>
    <row r="16804" spans="1:5" x14ac:dyDescent="0.3">
      <c r="A16804" t="s">
        <v>59492</v>
      </c>
      <c r="B16804" t="s">
        <v>59465</v>
      </c>
      <c r="C16804" t="s">
        <v>59493</v>
      </c>
      <c r="E16804" t="s">
        <v>59494</v>
      </c>
    </row>
    <row r="16805" spans="1:5" x14ac:dyDescent="0.3">
      <c r="A16805" t="s">
        <v>59495</v>
      </c>
      <c r="B16805" t="s">
        <v>59465</v>
      </c>
      <c r="C16805" t="s">
        <v>59496</v>
      </c>
      <c r="E16805" t="s">
        <v>59497</v>
      </c>
    </row>
    <row r="16806" spans="1:5" x14ac:dyDescent="0.3">
      <c r="A16806" t="s">
        <v>59498</v>
      </c>
      <c r="B16806" t="s">
        <v>59499</v>
      </c>
      <c r="C16806" t="s">
        <v>59466</v>
      </c>
      <c r="E16806" t="s">
        <v>59500</v>
      </c>
    </row>
    <row r="16807" spans="1:5" x14ac:dyDescent="0.3">
      <c r="A16807" t="s">
        <v>59501</v>
      </c>
      <c r="B16807" t="s">
        <v>59499</v>
      </c>
      <c r="C16807" t="s">
        <v>59469</v>
      </c>
      <c r="E16807" t="s">
        <v>59502</v>
      </c>
    </row>
    <row r="16808" spans="1:5" x14ac:dyDescent="0.3">
      <c r="A16808" t="s">
        <v>59503</v>
      </c>
      <c r="B16808" t="s">
        <v>59499</v>
      </c>
      <c r="C16808" t="s">
        <v>59487</v>
      </c>
      <c r="E16808" t="s">
        <v>59504</v>
      </c>
    </row>
    <row r="16809" spans="1:5" x14ac:dyDescent="0.3">
      <c r="A16809" t="s">
        <v>59505</v>
      </c>
      <c r="B16809" t="s">
        <v>59506</v>
      </c>
      <c r="C16809" t="s">
        <v>15792</v>
      </c>
      <c r="E16809" t="s">
        <v>59507</v>
      </c>
    </row>
    <row r="16810" spans="1:5" x14ac:dyDescent="0.3">
      <c r="A16810" t="s">
        <v>59508</v>
      </c>
      <c r="B16810" t="s">
        <v>59506</v>
      </c>
      <c r="C16810" t="s">
        <v>15792</v>
      </c>
      <c r="E16810" t="s">
        <v>59509</v>
      </c>
    </row>
    <row r="16811" spans="1:5" x14ac:dyDescent="0.3">
      <c r="A16811" t="s">
        <v>59510</v>
      </c>
      <c r="B16811" t="s">
        <v>59506</v>
      </c>
      <c r="C16811" t="s">
        <v>15792</v>
      </c>
      <c r="E16811" t="s">
        <v>59511</v>
      </c>
    </row>
    <row r="16812" spans="1:5" x14ac:dyDescent="0.3">
      <c r="A16812" t="s">
        <v>59512</v>
      </c>
      <c r="B16812" t="s">
        <v>59506</v>
      </c>
      <c r="C16812" t="s">
        <v>15792</v>
      </c>
      <c r="E16812" t="s">
        <v>59513</v>
      </c>
    </row>
    <row r="16813" spans="1:5" x14ac:dyDescent="0.3">
      <c r="A16813" t="s">
        <v>59514</v>
      </c>
      <c r="B16813" t="s">
        <v>59506</v>
      </c>
      <c r="C16813" t="s">
        <v>15792</v>
      </c>
      <c r="E16813" t="s">
        <v>59515</v>
      </c>
    </row>
    <row r="16814" spans="1:5" x14ac:dyDescent="0.3">
      <c r="A16814" t="s">
        <v>59516</v>
      </c>
      <c r="B16814" t="s">
        <v>59506</v>
      </c>
      <c r="C16814" t="s">
        <v>15792</v>
      </c>
      <c r="E16814" t="s">
        <v>59517</v>
      </c>
    </row>
    <row r="16815" spans="1:5" x14ac:dyDescent="0.3">
      <c r="A16815" t="s">
        <v>59518</v>
      </c>
      <c r="B16815" t="s">
        <v>59519</v>
      </c>
      <c r="C16815" t="s">
        <v>59520</v>
      </c>
      <c r="E16815" t="s">
        <v>59521</v>
      </c>
    </row>
    <row r="16816" spans="1:5" x14ac:dyDescent="0.3">
      <c r="A16816" t="s">
        <v>59522</v>
      </c>
      <c r="B16816" t="s">
        <v>59519</v>
      </c>
      <c r="C16816" t="s">
        <v>59520</v>
      </c>
      <c r="E16816" t="s">
        <v>59523</v>
      </c>
    </row>
    <row r="16817" spans="1:5" x14ac:dyDescent="0.3">
      <c r="A16817" t="s">
        <v>59524</v>
      </c>
      <c r="B16817" t="s">
        <v>59519</v>
      </c>
      <c r="C16817" t="s">
        <v>59520</v>
      </c>
      <c r="E16817" t="s">
        <v>59525</v>
      </c>
    </row>
    <row r="16818" spans="1:5" x14ac:dyDescent="0.3">
      <c r="A16818" t="s">
        <v>59526</v>
      </c>
      <c r="B16818" t="s">
        <v>59519</v>
      </c>
      <c r="C16818" t="s">
        <v>59520</v>
      </c>
      <c r="E16818" t="s">
        <v>59527</v>
      </c>
    </row>
    <row r="16819" spans="1:5" x14ac:dyDescent="0.3">
      <c r="A16819" t="s">
        <v>59528</v>
      </c>
      <c r="B16819" t="s">
        <v>59519</v>
      </c>
      <c r="C16819" t="s">
        <v>59520</v>
      </c>
      <c r="E16819" t="s">
        <v>59529</v>
      </c>
    </row>
    <row r="16820" spans="1:5" x14ac:dyDescent="0.3">
      <c r="A16820" t="s">
        <v>59530</v>
      </c>
      <c r="B16820" t="s">
        <v>59519</v>
      </c>
      <c r="C16820" t="s">
        <v>59520</v>
      </c>
      <c r="E16820" t="s">
        <v>59531</v>
      </c>
    </row>
    <row r="16821" spans="1:5" x14ac:dyDescent="0.3">
      <c r="A16821" t="s">
        <v>59532</v>
      </c>
      <c r="B16821" t="s">
        <v>59519</v>
      </c>
      <c r="C16821" t="s">
        <v>59520</v>
      </c>
      <c r="E16821" t="s">
        <v>59533</v>
      </c>
    </row>
    <row r="16822" spans="1:5" x14ac:dyDescent="0.3">
      <c r="A16822" t="s">
        <v>59534</v>
      </c>
      <c r="B16822" t="s">
        <v>59519</v>
      </c>
      <c r="C16822" t="s">
        <v>59520</v>
      </c>
      <c r="E16822" t="s">
        <v>59535</v>
      </c>
    </row>
    <row r="16823" spans="1:5" x14ac:dyDescent="0.3">
      <c r="A16823" t="s">
        <v>59536</v>
      </c>
      <c r="B16823" t="s">
        <v>59519</v>
      </c>
      <c r="C16823" t="s">
        <v>59520</v>
      </c>
      <c r="E16823" t="s">
        <v>59537</v>
      </c>
    </row>
    <row r="16824" spans="1:5" x14ac:dyDescent="0.3">
      <c r="A16824" t="s">
        <v>59538</v>
      </c>
      <c r="B16824" t="s">
        <v>59519</v>
      </c>
      <c r="C16824" t="s">
        <v>59520</v>
      </c>
      <c r="E16824" t="s">
        <v>59539</v>
      </c>
    </row>
    <row r="16825" spans="1:5" x14ac:dyDescent="0.3">
      <c r="A16825" t="s">
        <v>59540</v>
      </c>
      <c r="B16825" t="s">
        <v>59541</v>
      </c>
      <c r="C16825" t="s">
        <v>59542</v>
      </c>
      <c r="E16825" t="s">
        <v>59543</v>
      </c>
    </row>
    <row r="16826" spans="1:5" x14ac:dyDescent="0.3">
      <c r="A16826" t="s">
        <v>59544</v>
      </c>
      <c r="B16826" t="s">
        <v>59541</v>
      </c>
      <c r="C16826" t="s">
        <v>59542</v>
      </c>
      <c r="E16826" t="s">
        <v>59545</v>
      </c>
    </row>
    <row r="16827" spans="1:5" x14ac:dyDescent="0.3">
      <c r="A16827" t="s">
        <v>59546</v>
      </c>
      <c r="B16827" t="s">
        <v>59541</v>
      </c>
      <c r="C16827" t="s">
        <v>59542</v>
      </c>
      <c r="E16827" t="s">
        <v>59547</v>
      </c>
    </row>
    <row r="16828" spans="1:5" x14ac:dyDescent="0.3">
      <c r="A16828" t="s">
        <v>59548</v>
      </c>
      <c r="B16828" t="s">
        <v>59541</v>
      </c>
      <c r="C16828" t="s">
        <v>59542</v>
      </c>
      <c r="E16828" t="s">
        <v>59549</v>
      </c>
    </row>
    <row r="16829" spans="1:5" x14ac:dyDescent="0.3">
      <c r="A16829" t="s">
        <v>59550</v>
      </c>
      <c r="B16829" t="s">
        <v>59551</v>
      </c>
      <c r="C16829" t="s">
        <v>59552</v>
      </c>
      <c r="E16829" t="s">
        <v>59553</v>
      </c>
    </row>
    <row r="16830" spans="1:5" x14ac:dyDescent="0.3">
      <c r="A16830" t="s">
        <v>59554</v>
      </c>
      <c r="B16830" t="s">
        <v>59555</v>
      </c>
      <c r="C16830" t="s">
        <v>12292</v>
      </c>
      <c r="E16830" t="s">
        <v>59556</v>
      </c>
    </row>
    <row r="16831" spans="1:5" x14ac:dyDescent="0.3">
      <c r="A16831" t="s">
        <v>59557</v>
      </c>
      <c r="B16831" t="s">
        <v>59558</v>
      </c>
      <c r="C16831" t="s">
        <v>12292</v>
      </c>
      <c r="E16831" t="s">
        <v>59559</v>
      </c>
    </row>
    <row r="16832" spans="1:5" x14ac:dyDescent="0.3">
      <c r="A16832" t="s">
        <v>59560</v>
      </c>
      <c r="B16832" t="s">
        <v>59561</v>
      </c>
      <c r="C16832" t="s">
        <v>6118</v>
      </c>
      <c r="E16832" t="s">
        <v>59562</v>
      </c>
    </row>
    <row r="16833" spans="1:5" x14ac:dyDescent="0.3">
      <c r="A16833" t="s">
        <v>59563</v>
      </c>
      <c r="B16833" t="s">
        <v>59564</v>
      </c>
      <c r="C16833" t="s">
        <v>6118</v>
      </c>
      <c r="E16833" t="s">
        <v>59565</v>
      </c>
    </row>
    <row r="16834" spans="1:5" x14ac:dyDescent="0.3">
      <c r="A16834" t="s">
        <v>59566</v>
      </c>
      <c r="B16834" t="s">
        <v>59567</v>
      </c>
      <c r="C16834" t="s">
        <v>43822</v>
      </c>
      <c r="E16834" t="s">
        <v>59568</v>
      </c>
    </row>
    <row r="16835" spans="1:5" x14ac:dyDescent="0.3">
      <c r="A16835" t="s">
        <v>59569</v>
      </c>
      <c r="B16835" t="s">
        <v>59570</v>
      </c>
      <c r="C16835" t="s">
        <v>59571</v>
      </c>
      <c r="E16835" t="s">
        <v>59572</v>
      </c>
    </row>
    <row r="16836" spans="1:5" x14ac:dyDescent="0.3">
      <c r="A16836" t="s">
        <v>59573</v>
      </c>
      <c r="B16836" t="s">
        <v>59570</v>
      </c>
      <c r="C16836" t="s">
        <v>59574</v>
      </c>
      <c r="E16836" t="s">
        <v>59575</v>
      </c>
    </row>
    <row r="16837" spans="1:5" x14ac:dyDescent="0.3">
      <c r="A16837" t="s">
        <v>59576</v>
      </c>
      <c r="B16837" t="s">
        <v>59577</v>
      </c>
      <c r="C16837" t="s">
        <v>7393</v>
      </c>
      <c r="E16837" t="s">
        <v>59578</v>
      </c>
    </row>
    <row r="16838" spans="1:5" x14ac:dyDescent="0.3">
      <c r="A16838" t="s">
        <v>59579</v>
      </c>
      <c r="B16838" t="s">
        <v>59580</v>
      </c>
      <c r="C16838" t="s">
        <v>42376</v>
      </c>
      <c r="E16838" t="s">
        <v>59581</v>
      </c>
    </row>
    <row r="16839" spans="1:5" x14ac:dyDescent="0.3">
      <c r="A16839" t="s">
        <v>59582</v>
      </c>
      <c r="B16839" t="s">
        <v>59583</v>
      </c>
      <c r="C16839" t="s">
        <v>7620</v>
      </c>
      <c r="E16839" t="s">
        <v>59584</v>
      </c>
    </row>
    <row r="16840" spans="1:5" x14ac:dyDescent="0.3">
      <c r="A16840" t="s">
        <v>59585</v>
      </c>
      <c r="B16840" t="s">
        <v>59586</v>
      </c>
      <c r="C16840" t="s">
        <v>20738</v>
      </c>
      <c r="E16840" t="s">
        <v>59587</v>
      </c>
    </row>
    <row r="16841" spans="1:5" x14ac:dyDescent="0.3">
      <c r="A16841" t="s">
        <v>59588</v>
      </c>
      <c r="B16841" t="s">
        <v>59589</v>
      </c>
      <c r="C16841" t="s">
        <v>59590</v>
      </c>
      <c r="E16841" t="s">
        <v>59591</v>
      </c>
    </row>
    <row r="16842" spans="1:5" x14ac:dyDescent="0.3">
      <c r="A16842" t="s">
        <v>59592</v>
      </c>
      <c r="B16842" t="s">
        <v>59593</v>
      </c>
      <c r="C16842" t="s">
        <v>44382</v>
      </c>
      <c r="E16842" t="s">
        <v>59594</v>
      </c>
    </row>
    <row r="16843" spans="1:5" x14ac:dyDescent="0.3">
      <c r="A16843" t="s">
        <v>59595</v>
      </c>
      <c r="B16843" t="s">
        <v>59596</v>
      </c>
      <c r="C16843" t="s">
        <v>58107</v>
      </c>
      <c r="E16843" t="s">
        <v>59597</v>
      </c>
    </row>
    <row r="16844" spans="1:5" x14ac:dyDescent="0.3">
      <c r="A16844" t="s">
        <v>59598</v>
      </c>
      <c r="B16844" t="s">
        <v>59599</v>
      </c>
      <c r="C16844" t="s">
        <v>59600</v>
      </c>
      <c r="E16844" t="s">
        <v>59601</v>
      </c>
    </row>
    <row r="16845" spans="1:5" x14ac:dyDescent="0.3">
      <c r="A16845" t="s">
        <v>59602</v>
      </c>
      <c r="B16845" t="s">
        <v>59599</v>
      </c>
      <c r="C16845" t="s">
        <v>59603</v>
      </c>
      <c r="E16845" t="s">
        <v>59604</v>
      </c>
    </row>
    <row r="16846" spans="1:5" x14ac:dyDescent="0.3">
      <c r="A16846" t="s">
        <v>59605</v>
      </c>
      <c r="B16846" t="s">
        <v>59606</v>
      </c>
      <c r="C16846" t="s">
        <v>59607</v>
      </c>
      <c r="E16846" t="s">
        <v>59608</v>
      </c>
    </row>
    <row r="16847" spans="1:5" x14ac:dyDescent="0.3">
      <c r="A16847" t="s">
        <v>59609</v>
      </c>
      <c r="B16847" t="s">
        <v>59606</v>
      </c>
      <c r="C16847" t="s">
        <v>59607</v>
      </c>
      <c r="E16847" t="s">
        <v>59610</v>
      </c>
    </row>
    <row r="16848" spans="1:5" x14ac:dyDescent="0.3">
      <c r="A16848" t="s">
        <v>59611</v>
      </c>
      <c r="B16848" t="s">
        <v>59612</v>
      </c>
      <c r="C16848" t="s">
        <v>59613</v>
      </c>
      <c r="E16848" t="s">
        <v>59614</v>
      </c>
    </row>
    <row r="16849" spans="1:5" x14ac:dyDescent="0.3">
      <c r="A16849" t="s">
        <v>59615</v>
      </c>
      <c r="B16849" t="s">
        <v>59616</v>
      </c>
      <c r="C16849" t="s">
        <v>59617</v>
      </c>
      <c r="E16849" t="s">
        <v>59618</v>
      </c>
    </row>
    <row r="16850" spans="1:5" x14ac:dyDescent="0.3">
      <c r="A16850" t="s">
        <v>59619</v>
      </c>
      <c r="B16850" t="s">
        <v>59620</v>
      </c>
      <c r="C16850" t="s">
        <v>59621</v>
      </c>
      <c r="E16850" t="s">
        <v>59622</v>
      </c>
    </row>
    <row r="16851" spans="1:5" x14ac:dyDescent="0.3">
      <c r="A16851" t="s">
        <v>59623</v>
      </c>
      <c r="B16851" t="s">
        <v>59620</v>
      </c>
      <c r="C16851" t="s">
        <v>59624</v>
      </c>
      <c r="E16851" t="s">
        <v>59625</v>
      </c>
    </row>
    <row r="16852" spans="1:5" x14ac:dyDescent="0.3">
      <c r="A16852" t="s">
        <v>59626</v>
      </c>
      <c r="B16852" t="s">
        <v>59620</v>
      </c>
      <c r="C16852" t="s">
        <v>59627</v>
      </c>
      <c r="E16852" t="s">
        <v>59628</v>
      </c>
    </row>
    <row r="16853" spans="1:5" x14ac:dyDescent="0.3">
      <c r="A16853" t="s">
        <v>59629</v>
      </c>
      <c r="B16853" t="s">
        <v>59620</v>
      </c>
      <c r="C16853" t="s">
        <v>59630</v>
      </c>
      <c r="E16853" t="s">
        <v>59631</v>
      </c>
    </row>
    <row r="16854" spans="1:5" x14ac:dyDescent="0.3">
      <c r="A16854" t="s">
        <v>59632</v>
      </c>
      <c r="B16854" t="s">
        <v>59620</v>
      </c>
      <c r="C16854" t="s">
        <v>59633</v>
      </c>
      <c r="E16854" t="s">
        <v>59634</v>
      </c>
    </row>
    <row r="16855" spans="1:5" x14ac:dyDescent="0.3">
      <c r="A16855" t="s">
        <v>59635</v>
      </c>
      <c r="B16855" t="s">
        <v>59636</v>
      </c>
      <c r="C16855" t="s">
        <v>58786</v>
      </c>
      <c r="E16855" t="s">
        <v>59637</v>
      </c>
    </row>
    <row r="16856" spans="1:5" x14ac:dyDescent="0.3">
      <c r="A16856" t="s">
        <v>59638</v>
      </c>
      <c r="B16856" t="s">
        <v>59639</v>
      </c>
      <c r="C16856" t="s">
        <v>13814</v>
      </c>
      <c r="E16856" t="s">
        <v>59640</v>
      </c>
    </row>
    <row r="16857" spans="1:5" x14ac:dyDescent="0.3">
      <c r="A16857" t="s">
        <v>59641</v>
      </c>
      <c r="B16857" t="s">
        <v>59639</v>
      </c>
      <c r="C16857" t="s">
        <v>59642</v>
      </c>
      <c r="E16857" t="s">
        <v>59643</v>
      </c>
    </row>
    <row r="16858" spans="1:5" x14ac:dyDescent="0.3">
      <c r="A16858" t="s">
        <v>59644</v>
      </c>
      <c r="B16858" t="s">
        <v>59639</v>
      </c>
      <c r="C16858" t="s">
        <v>59645</v>
      </c>
      <c r="E16858" t="s">
        <v>59646</v>
      </c>
    </row>
    <row r="16859" spans="1:5" x14ac:dyDescent="0.3">
      <c r="A16859" t="s">
        <v>59647</v>
      </c>
      <c r="B16859" t="s">
        <v>59639</v>
      </c>
      <c r="C16859" t="s">
        <v>59648</v>
      </c>
      <c r="E16859" t="s">
        <v>59649</v>
      </c>
    </row>
    <row r="16860" spans="1:5" x14ac:dyDescent="0.3">
      <c r="A16860" t="s">
        <v>59650</v>
      </c>
      <c r="B16860" t="s">
        <v>59651</v>
      </c>
      <c r="C16860" t="s">
        <v>28363</v>
      </c>
      <c r="E16860" t="s">
        <v>59652</v>
      </c>
    </row>
    <row r="16861" spans="1:5" x14ac:dyDescent="0.3">
      <c r="A16861" t="s">
        <v>59653</v>
      </c>
      <c r="B16861" t="s">
        <v>59654</v>
      </c>
      <c r="C16861" t="s">
        <v>46744</v>
      </c>
      <c r="E16861" t="s">
        <v>46744</v>
      </c>
    </row>
    <row r="16862" spans="1:5" x14ac:dyDescent="0.3">
      <c r="A16862" t="s">
        <v>59655</v>
      </c>
      <c r="B16862" t="s">
        <v>59656</v>
      </c>
      <c r="C16862" t="s">
        <v>46744</v>
      </c>
      <c r="E16862" t="s">
        <v>46744</v>
      </c>
    </row>
    <row r="16863" spans="1:5" x14ac:dyDescent="0.3">
      <c r="A16863" t="s">
        <v>59657</v>
      </c>
      <c r="B16863" t="s">
        <v>59658</v>
      </c>
      <c r="C16863" t="s">
        <v>59659</v>
      </c>
      <c r="E16863" t="s">
        <v>59660</v>
      </c>
    </row>
    <row r="16864" spans="1:5" x14ac:dyDescent="0.3">
      <c r="A16864" t="s">
        <v>59661</v>
      </c>
      <c r="B16864" t="s">
        <v>59662</v>
      </c>
      <c r="C16864" t="s">
        <v>59663</v>
      </c>
      <c r="E16864" t="s">
        <v>59664</v>
      </c>
    </row>
    <row r="16865" spans="1:5" x14ac:dyDescent="0.3">
      <c r="A16865" t="s">
        <v>59665</v>
      </c>
      <c r="B16865" t="s">
        <v>59666</v>
      </c>
      <c r="C16865" t="s">
        <v>59667</v>
      </c>
      <c r="E16865" t="s">
        <v>59668</v>
      </c>
    </row>
    <row r="16866" spans="1:5" x14ac:dyDescent="0.3">
      <c r="A16866" t="s">
        <v>59669</v>
      </c>
      <c r="B16866" t="s">
        <v>59670</v>
      </c>
      <c r="C16866" t="s">
        <v>59667</v>
      </c>
      <c r="E16866" t="s">
        <v>59671</v>
      </c>
    </row>
    <row r="16867" spans="1:5" x14ac:dyDescent="0.3">
      <c r="A16867" t="s">
        <v>59672</v>
      </c>
      <c r="B16867" t="s">
        <v>59673</v>
      </c>
      <c r="C16867" t="s">
        <v>4410</v>
      </c>
      <c r="E16867" t="s">
        <v>56320</v>
      </c>
    </row>
    <row r="16868" spans="1:5" x14ac:dyDescent="0.3">
      <c r="A16868" t="s">
        <v>59674</v>
      </c>
      <c r="B16868" t="s">
        <v>59675</v>
      </c>
      <c r="C16868" t="s">
        <v>4410</v>
      </c>
      <c r="E16868" t="s">
        <v>59676</v>
      </c>
    </row>
    <row r="16869" spans="1:5" x14ac:dyDescent="0.3">
      <c r="A16869" t="s">
        <v>59677</v>
      </c>
      <c r="B16869" t="s">
        <v>59678</v>
      </c>
      <c r="C16869" t="s">
        <v>4410</v>
      </c>
      <c r="E16869" t="s">
        <v>59679</v>
      </c>
    </row>
    <row r="16870" spans="1:5" x14ac:dyDescent="0.3">
      <c r="A16870" t="s">
        <v>59680</v>
      </c>
      <c r="B16870" t="s">
        <v>59681</v>
      </c>
      <c r="C16870" t="s">
        <v>4410</v>
      </c>
      <c r="E16870" t="s">
        <v>59682</v>
      </c>
    </row>
    <row r="16871" spans="1:5" x14ac:dyDescent="0.3">
      <c r="A16871" t="s">
        <v>59683</v>
      </c>
      <c r="B16871" t="s">
        <v>59684</v>
      </c>
      <c r="C16871" t="s">
        <v>49391</v>
      </c>
      <c r="E16871" t="s">
        <v>59685</v>
      </c>
    </row>
    <row r="16872" spans="1:5" x14ac:dyDescent="0.3">
      <c r="A16872" t="s">
        <v>59686</v>
      </c>
      <c r="B16872" t="s">
        <v>59687</v>
      </c>
      <c r="C16872" t="s">
        <v>59688</v>
      </c>
      <c r="E16872" t="s">
        <v>59689</v>
      </c>
    </row>
    <row r="16873" spans="1:5" x14ac:dyDescent="0.3">
      <c r="A16873" t="s">
        <v>59690</v>
      </c>
      <c r="B16873" t="s">
        <v>59691</v>
      </c>
      <c r="C16873" t="s">
        <v>59692</v>
      </c>
      <c r="E16873" t="s">
        <v>59693</v>
      </c>
    </row>
    <row r="16874" spans="1:5" x14ac:dyDescent="0.3">
      <c r="A16874" t="s">
        <v>59694</v>
      </c>
      <c r="B16874" t="s">
        <v>59695</v>
      </c>
      <c r="C16874" t="s">
        <v>59696</v>
      </c>
      <c r="E16874" t="s">
        <v>59697</v>
      </c>
    </row>
    <row r="16875" spans="1:5" x14ac:dyDescent="0.3">
      <c r="A16875" t="s">
        <v>59698</v>
      </c>
      <c r="B16875" t="s">
        <v>59699</v>
      </c>
      <c r="C16875" t="s">
        <v>59700</v>
      </c>
      <c r="E16875" t="s">
        <v>59701</v>
      </c>
    </row>
    <row r="16876" spans="1:5" x14ac:dyDescent="0.3">
      <c r="A16876" t="s">
        <v>59702</v>
      </c>
      <c r="B16876" t="s">
        <v>59703</v>
      </c>
      <c r="C16876" t="s">
        <v>59704</v>
      </c>
      <c r="E16876" t="s">
        <v>59705</v>
      </c>
    </row>
    <row r="16877" spans="1:5" x14ac:dyDescent="0.3">
      <c r="A16877" t="s">
        <v>59706</v>
      </c>
      <c r="B16877" t="s">
        <v>59707</v>
      </c>
      <c r="C16877" t="s">
        <v>59708</v>
      </c>
      <c r="E16877" t="s">
        <v>59709</v>
      </c>
    </row>
    <row r="16878" spans="1:5" x14ac:dyDescent="0.3">
      <c r="A16878" t="s">
        <v>59710</v>
      </c>
      <c r="B16878" t="s">
        <v>59711</v>
      </c>
      <c r="C16878" t="s">
        <v>42260</v>
      </c>
      <c r="E16878" t="s">
        <v>59712</v>
      </c>
    </row>
    <row r="16879" spans="1:5" x14ac:dyDescent="0.3">
      <c r="A16879" t="s">
        <v>59713</v>
      </c>
      <c r="B16879" t="s">
        <v>59714</v>
      </c>
      <c r="C16879" t="s">
        <v>12676</v>
      </c>
      <c r="E16879" t="s">
        <v>59715</v>
      </c>
    </row>
    <row r="16880" spans="1:5" x14ac:dyDescent="0.3">
      <c r="A16880" t="s">
        <v>59716</v>
      </c>
      <c r="B16880" t="s">
        <v>59717</v>
      </c>
      <c r="C16880" t="s">
        <v>59718</v>
      </c>
      <c r="E16880" t="s">
        <v>59719</v>
      </c>
    </row>
    <row r="16881" spans="1:5" x14ac:dyDescent="0.3">
      <c r="A16881" t="s">
        <v>59720</v>
      </c>
      <c r="B16881" t="s">
        <v>59721</v>
      </c>
      <c r="C16881" t="s">
        <v>3605</v>
      </c>
      <c r="E16881" t="s">
        <v>59722</v>
      </c>
    </row>
    <row r="16882" spans="1:5" x14ac:dyDescent="0.3">
      <c r="A16882" t="s">
        <v>59723</v>
      </c>
      <c r="B16882" t="s">
        <v>59724</v>
      </c>
      <c r="C16882" t="s">
        <v>2904</v>
      </c>
      <c r="E16882" t="s">
        <v>59725</v>
      </c>
    </row>
    <row r="16883" spans="1:5" x14ac:dyDescent="0.3">
      <c r="A16883" t="s">
        <v>59726</v>
      </c>
      <c r="B16883" t="s">
        <v>59727</v>
      </c>
      <c r="C16883" t="s">
        <v>2904</v>
      </c>
      <c r="E16883" t="s">
        <v>59728</v>
      </c>
    </row>
    <row r="16884" spans="1:5" x14ac:dyDescent="0.3">
      <c r="A16884" t="s">
        <v>59729</v>
      </c>
      <c r="B16884" t="s">
        <v>59730</v>
      </c>
      <c r="C16884" t="s">
        <v>4908</v>
      </c>
      <c r="E16884" t="s">
        <v>59731</v>
      </c>
    </row>
    <row r="16885" spans="1:5" x14ac:dyDescent="0.3">
      <c r="A16885" t="s">
        <v>59732</v>
      </c>
      <c r="B16885" t="s">
        <v>59733</v>
      </c>
      <c r="C16885" t="s">
        <v>43350</v>
      </c>
      <c r="E16885" t="s">
        <v>59734</v>
      </c>
    </row>
    <row r="16886" spans="1:5" x14ac:dyDescent="0.3">
      <c r="A16886" t="s">
        <v>59735</v>
      </c>
      <c r="B16886" t="s">
        <v>59736</v>
      </c>
      <c r="C16886" t="s">
        <v>20972</v>
      </c>
      <c r="E16886" t="s">
        <v>59737</v>
      </c>
    </row>
    <row r="16887" spans="1:5" x14ac:dyDescent="0.3">
      <c r="A16887" t="s">
        <v>59738</v>
      </c>
      <c r="B16887" t="s">
        <v>59739</v>
      </c>
      <c r="C16887" t="s">
        <v>21205</v>
      </c>
      <c r="E16887" t="s">
        <v>59740</v>
      </c>
    </row>
    <row r="16888" spans="1:5" x14ac:dyDescent="0.3">
      <c r="A16888" t="s">
        <v>59741</v>
      </c>
      <c r="B16888" t="s">
        <v>59742</v>
      </c>
      <c r="C16888" t="s">
        <v>17458</v>
      </c>
      <c r="E16888" t="s">
        <v>59743</v>
      </c>
    </row>
    <row r="16889" spans="1:5" x14ac:dyDescent="0.3">
      <c r="A16889" t="s">
        <v>59744</v>
      </c>
      <c r="B16889" t="s">
        <v>59745</v>
      </c>
      <c r="C16889" t="s">
        <v>59746</v>
      </c>
      <c r="E16889" t="s">
        <v>59746</v>
      </c>
    </row>
    <row r="16890" spans="1:5" x14ac:dyDescent="0.3">
      <c r="A16890" t="s">
        <v>59747</v>
      </c>
      <c r="B16890" t="s">
        <v>59748</v>
      </c>
      <c r="C16890" t="s">
        <v>5733</v>
      </c>
      <c r="E16890" t="s">
        <v>59749</v>
      </c>
    </row>
    <row r="16891" spans="1:5" x14ac:dyDescent="0.3">
      <c r="A16891" t="s">
        <v>59750</v>
      </c>
      <c r="B16891" t="s">
        <v>59751</v>
      </c>
      <c r="C16891" t="s">
        <v>59752</v>
      </c>
      <c r="E16891" t="s">
        <v>59753</v>
      </c>
    </row>
    <row r="16892" spans="1:5" x14ac:dyDescent="0.3">
      <c r="A16892" t="s">
        <v>59754</v>
      </c>
      <c r="B16892" t="s">
        <v>59755</v>
      </c>
      <c r="C16892" t="s">
        <v>9395</v>
      </c>
      <c r="E16892" t="s">
        <v>59756</v>
      </c>
    </row>
    <row r="16893" spans="1:5" x14ac:dyDescent="0.3">
      <c r="A16893" t="s">
        <v>59757</v>
      </c>
      <c r="B16893" t="s">
        <v>59755</v>
      </c>
      <c r="C16893" t="s">
        <v>59758</v>
      </c>
      <c r="E16893" t="s">
        <v>59759</v>
      </c>
    </row>
    <row r="16894" spans="1:5" x14ac:dyDescent="0.3">
      <c r="A16894" t="s">
        <v>59760</v>
      </c>
      <c r="B16894" t="s">
        <v>59761</v>
      </c>
      <c r="C16894" t="s">
        <v>59762</v>
      </c>
      <c r="E16894" t="s">
        <v>59763</v>
      </c>
    </row>
    <row r="16895" spans="1:5" x14ac:dyDescent="0.3">
      <c r="A16895" t="s">
        <v>59764</v>
      </c>
      <c r="B16895" t="s">
        <v>59765</v>
      </c>
      <c r="C16895" t="s">
        <v>54537</v>
      </c>
      <c r="E16895" t="s">
        <v>59766</v>
      </c>
    </row>
    <row r="16896" spans="1:5" x14ac:dyDescent="0.3">
      <c r="A16896" t="s">
        <v>59767</v>
      </c>
      <c r="B16896" t="s">
        <v>59768</v>
      </c>
      <c r="C16896" t="s">
        <v>59769</v>
      </c>
      <c r="E16896" t="s">
        <v>59770</v>
      </c>
    </row>
    <row r="16897" spans="1:5" x14ac:dyDescent="0.3">
      <c r="A16897" t="s">
        <v>59771</v>
      </c>
      <c r="B16897" t="s">
        <v>59772</v>
      </c>
      <c r="C16897" t="s">
        <v>59773</v>
      </c>
      <c r="E16897" t="s">
        <v>59774</v>
      </c>
    </row>
    <row r="16898" spans="1:5" x14ac:dyDescent="0.3">
      <c r="A16898" t="s">
        <v>59775</v>
      </c>
      <c r="B16898" t="s">
        <v>59776</v>
      </c>
      <c r="C16898" t="s">
        <v>59777</v>
      </c>
      <c r="E16898" t="s">
        <v>59777</v>
      </c>
    </row>
    <row r="16899" spans="1:5" x14ac:dyDescent="0.3">
      <c r="A16899" t="s">
        <v>59778</v>
      </c>
      <c r="B16899" t="s">
        <v>59779</v>
      </c>
      <c r="C16899" t="s">
        <v>59780</v>
      </c>
      <c r="E16899" t="s">
        <v>59781</v>
      </c>
    </row>
    <row r="16900" spans="1:5" x14ac:dyDescent="0.3">
      <c r="A16900" t="s">
        <v>59782</v>
      </c>
      <c r="B16900" t="s">
        <v>59783</v>
      </c>
      <c r="C16900" t="s">
        <v>1049</v>
      </c>
      <c r="E16900" t="s">
        <v>59784</v>
      </c>
    </row>
    <row r="16901" spans="1:5" x14ac:dyDescent="0.3">
      <c r="A16901" t="s">
        <v>59785</v>
      </c>
      <c r="B16901" t="s">
        <v>59786</v>
      </c>
      <c r="C16901" t="s">
        <v>59787</v>
      </c>
      <c r="E16901" t="s">
        <v>59788</v>
      </c>
    </row>
    <row r="16902" spans="1:5" x14ac:dyDescent="0.3">
      <c r="A16902" t="s">
        <v>59789</v>
      </c>
      <c r="B16902" t="s">
        <v>59790</v>
      </c>
      <c r="C16902" t="s">
        <v>59791</v>
      </c>
      <c r="E16902" t="s">
        <v>59792</v>
      </c>
    </row>
    <row r="16903" spans="1:5" x14ac:dyDescent="0.3">
      <c r="A16903" t="s">
        <v>59793</v>
      </c>
      <c r="B16903" t="s">
        <v>59794</v>
      </c>
      <c r="C16903" t="s">
        <v>44785</v>
      </c>
      <c r="E16903" t="s">
        <v>59795</v>
      </c>
    </row>
    <row r="16904" spans="1:5" x14ac:dyDescent="0.3">
      <c r="A16904" t="s">
        <v>59796</v>
      </c>
      <c r="B16904" t="s">
        <v>59794</v>
      </c>
      <c r="C16904" t="s">
        <v>59797</v>
      </c>
      <c r="E16904" t="s">
        <v>59798</v>
      </c>
    </row>
    <row r="16905" spans="1:5" x14ac:dyDescent="0.3">
      <c r="A16905" t="s">
        <v>59799</v>
      </c>
      <c r="B16905" t="s">
        <v>59794</v>
      </c>
      <c r="C16905" t="s">
        <v>11574</v>
      </c>
      <c r="E16905" t="s">
        <v>59800</v>
      </c>
    </row>
    <row r="16906" spans="1:5" x14ac:dyDescent="0.3">
      <c r="A16906" t="s">
        <v>59801</v>
      </c>
      <c r="B16906" t="s">
        <v>59802</v>
      </c>
      <c r="C16906" t="s">
        <v>59803</v>
      </c>
      <c r="E16906" t="s">
        <v>59803</v>
      </c>
    </row>
    <row r="16907" spans="1:5" x14ac:dyDescent="0.3">
      <c r="A16907" t="s">
        <v>59804</v>
      </c>
      <c r="B16907" t="s">
        <v>59805</v>
      </c>
      <c r="C16907" t="s">
        <v>59806</v>
      </c>
      <c r="E16907" t="s">
        <v>59807</v>
      </c>
    </row>
    <row r="16908" spans="1:5" x14ac:dyDescent="0.3">
      <c r="A16908" t="s">
        <v>59808</v>
      </c>
      <c r="B16908" t="s">
        <v>59809</v>
      </c>
      <c r="C16908" t="s">
        <v>18009</v>
      </c>
      <c r="E16908" t="s">
        <v>59810</v>
      </c>
    </row>
    <row r="16909" spans="1:5" x14ac:dyDescent="0.3">
      <c r="A16909" t="s">
        <v>59811</v>
      </c>
      <c r="B16909" t="s">
        <v>59809</v>
      </c>
      <c r="C16909" t="s">
        <v>59812</v>
      </c>
      <c r="E16909" t="s">
        <v>59813</v>
      </c>
    </row>
    <row r="16910" spans="1:5" x14ac:dyDescent="0.3">
      <c r="A16910" t="s">
        <v>59814</v>
      </c>
      <c r="B16910" t="s">
        <v>59809</v>
      </c>
      <c r="C16910" t="s">
        <v>9716</v>
      </c>
      <c r="E16910" t="s">
        <v>59815</v>
      </c>
    </row>
    <row r="16911" spans="1:5" x14ac:dyDescent="0.3">
      <c r="A16911" t="s">
        <v>59816</v>
      </c>
      <c r="B16911" t="s">
        <v>59809</v>
      </c>
      <c r="C16911" t="s">
        <v>43653</v>
      </c>
      <c r="E16911" t="s">
        <v>59817</v>
      </c>
    </row>
    <row r="16912" spans="1:5" x14ac:dyDescent="0.3">
      <c r="A16912" t="s">
        <v>59818</v>
      </c>
      <c r="B16912" t="s">
        <v>59809</v>
      </c>
      <c r="C16912" t="s">
        <v>59819</v>
      </c>
      <c r="E16912" t="s">
        <v>59820</v>
      </c>
    </row>
    <row r="16913" spans="1:5" x14ac:dyDescent="0.3">
      <c r="A16913" t="s">
        <v>59821</v>
      </c>
      <c r="B16913" t="s">
        <v>59822</v>
      </c>
      <c r="C16913" t="s">
        <v>992</v>
      </c>
      <c r="E16913" t="s">
        <v>59823</v>
      </c>
    </row>
    <row r="16914" spans="1:5" x14ac:dyDescent="0.3">
      <c r="A16914" t="s">
        <v>59824</v>
      </c>
      <c r="B16914" t="s">
        <v>59822</v>
      </c>
      <c r="C16914" t="s">
        <v>992</v>
      </c>
      <c r="E16914" t="s">
        <v>59825</v>
      </c>
    </row>
    <row r="16915" spans="1:5" x14ac:dyDescent="0.3">
      <c r="A16915" t="s">
        <v>59826</v>
      </c>
      <c r="B16915" t="s">
        <v>59827</v>
      </c>
      <c r="C16915" t="s">
        <v>59828</v>
      </c>
      <c r="E16915" t="s">
        <v>59829</v>
      </c>
    </row>
    <row r="16916" spans="1:5" x14ac:dyDescent="0.3">
      <c r="A16916" t="s">
        <v>59830</v>
      </c>
      <c r="B16916" t="s">
        <v>59827</v>
      </c>
      <c r="C16916" t="s">
        <v>59831</v>
      </c>
      <c r="E16916" t="s">
        <v>59832</v>
      </c>
    </row>
    <row r="16917" spans="1:5" x14ac:dyDescent="0.3">
      <c r="A16917" t="s">
        <v>59833</v>
      </c>
      <c r="B16917" t="s">
        <v>59834</v>
      </c>
      <c r="C16917" t="s">
        <v>59835</v>
      </c>
      <c r="E16917" t="s">
        <v>59836</v>
      </c>
    </row>
    <row r="16918" spans="1:5" x14ac:dyDescent="0.3">
      <c r="A16918" t="s">
        <v>59837</v>
      </c>
      <c r="B16918" t="s">
        <v>59834</v>
      </c>
      <c r="C16918" t="s">
        <v>59838</v>
      </c>
      <c r="E16918" t="s">
        <v>59839</v>
      </c>
    </row>
    <row r="16919" spans="1:5" x14ac:dyDescent="0.3">
      <c r="A16919" t="s">
        <v>59840</v>
      </c>
      <c r="B16919" t="s">
        <v>59834</v>
      </c>
      <c r="C16919" t="s">
        <v>59841</v>
      </c>
      <c r="E16919" t="s">
        <v>59842</v>
      </c>
    </row>
    <row r="16920" spans="1:5" x14ac:dyDescent="0.3">
      <c r="A16920" t="s">
        <v>59843</v>
      </c>
      <c r="B16920" t="s">
        <v>59834</v>
      </c>
      <c r="C16920" t="s">
        <v>59844</v>
      </c>
      <c r="E16920" t="s">
        <v>59844</v>
      </c>
    </row>
    <row r="16921" spans="1:5" x14ac:dyDescent="0.3">
      <c r="A16921" t="s">
        <v>59845</v>
      </c>
      <c r="B16921" t="s">
        <v>59834</v>
      </c>
      <c r="C16921" t="s">
        <v>36831</v>
      </c>
      <c r="E16921" t="s">
        <v>59846</v>
      </c>
    </row>
    <row r="16922" spans="1:5" x14ac:dyDescent="0.3">
      <c r="A16922" t="s">
        <v>59847</v>
      </c>
      <c r="B16922" t="s">
        <v>59848</v>
      </c>
      <c r="C16922" t="s">
        <v>1844</v>
      </c>
      <c r="E16922" t="s">
        <v>59849</v>
      </c>
    </row>
    <row r="16923" spans="1:5" x14ac:dyDescent="0.3">
      <c r="A16923" t="s">
        <v>59850</v>
      </c>
      <c r="B16923" t="s">
        <v>59848</v>
      </c>
      <c r="C16923" t="s">
        <v>59851</v>
      </c>
      <c r="E16923" t="s">
        <v>59852</v>
      </c>
    </row>
    <row r="16924" spans="1:5" x14ac:dyDescent="0.3">
      <c r="A16924" t="s">
        <v>59853</v>
      </c>
      <c r="B16924" t="s">
        <v>59854</v>
      </c>
      <c r="C16924" t="s">
        <v>22460</v>
      </c>
      <c r="E16924" t="s">
        <v>59855</v>
      </c>
    </row>
    <row r="16925" spans="1:5" x14ac:dyDescent="0.3">
      <c r="A16925" t="s">
        <v>59856</v>
      </c>
      <c r="B16925" t="s">
        <v>59857</v>
      </c>
      <c r="C16925" t="s">
        <v>55551</v>
      </c>
      <c r="E16925" t="s">
        <v>59858</v>
      </c>
    </row>
    <row r="16926" spans="1:5" x14ac:dyDescent="0.3">
      <c r="A16926" t="s">
        <v>59859</v>
      </c>
      <c r="B16926" t="s">
        <v>59860</v>
      </c>
      <c r="C16926" t="s">
        <v>32720</v>
      </c>
      <c r="E16926" t="s">
        <v>59861</v>
      </c>
    </row>
    <row r="16927" spans="1:5" x14ac:dyDescent="0.3">
      <c r="A16927" t="s">
        <v>59862</v>
      </c>
      <c r="B16927" t="s">
        <v>59863</v>
      </c>
      <c r="C16927" t="s">
        <v>59864</v>
      </c>
      <c r="E16927" t="s">
        <v>59865</v>
      </c>
    </row>
    <row r="16928" spans="1:5" x14ac:dyDescent="0.3">
      <c r="A16928" t="s">
        <v>59866</v>
      </c>
      <c r="B16928" t="s">
        <v>59867</v>
      </c>
      <c r="C16928" t="s">
        <v>59868</v>
      </c>
      <c r="E16928" t="s">
        <v>59869</v>
      </c>
    </row>
    <row r="16929" spans="1:5" x14ac:dyDescent="0.3">
      <c r="A16929" t="s">
        <v>59870</v>
      </c>
      <c r="B16929" t="s">
        <v>59871</v>
      </c>
      <c r="C16929" t="s">
        <v>19199</v>
      </c>
      <c r="E16929" t="s">
        <v>59872</v>
      </c>
    </row>
    <row r="16930" spans="1:5" x14ac:dyDescent="0.3">
      <c r="A16930" t="s">
        <v>59873</v>
      </c>
      <c r="B16930" t="s">
        <v>59874</v>
      </c>
      <c r="C16930" t="s">
        <v>59875</v>
      </c>
      <c r="E16930" t="s">
        <v>59876</v>
      </c>
    </row>
    <row r="16931" spans="1:5" x14ac:dyDescent="0.3">
      <c r="A16931" t="s">
        <v>59877</v>
      </c>
      <c r="B16931" t="s">
        <v>59878</v>
      </c>
      <c r="C16931" t="s">
        <v>55398</v>
      </c>
      <c r="E16931" t="s">
        <v>59879</v>
      </c>
    </row>
    <row r="16932" spans="1:5" x14ac:dyDescent="0.3">
      <c r="A16932" t="s">
        <v>59880</v>
      </c>
      <c r="B16932" t="s">
        <v>59881</v>
      </c>
      <c r="C16932" t="s">
        <v>55398</v>
      </c>
      <c r="E16932" t="s">
        <v>55398</v>
      </c>
    </row>
    <row r="16933" spans="1:5" x14ac:dyDescent="0.3">
      <c r="A16933" t="s">
        <v>59882</v>
      </c>
      <c r="B16933" t="s">
        <v>59883</v>
      </c>
      <c r="C16933" t="s">
        <v>59884</v>
      </c>
      <c r="E16933" t="s">
        <v>59885</v>
      </c>
    </row>
    <row r="16934" spans="1:5" x14ac:dyDescent="0.3">
      <c r="A16934" t="s">
        <v>59886</v>
      </c>
      <c r="B16934" t="s">
        <v>59887</v>
      </c>
      <c r="C16934" t="s">
        <v>14242</v>
      </c>
      <c r="E16934" t="s">
        <v>59888</v>
      </c>
    </row>
    <row r="16935" spans="1:5" x14ac:dyDescent="0.3">
      <c r="A16935" t="s">
        <v>59889</v>
      </c>
      <c r="B16935" t="s">
        <v>59890</v>
      </c>
      <c r="C16935" t="s">
        <v>59891</v>
      </c>
      <c r="E16935" t="s">
        <v>59892</v>
      </c>
    </row>
    <row r="16936" spans="1:5" x14ac:dyDescent="0.3">
      <c r="A16936" t="s">
        <v>59893</v>
      </c>
      <c r="B16936" t="s">
        <v>59894</v>
      </c>
      <c r="C16936" t="s">
        <v>59895</v>
      </c>
      <c r="E16936" t="s">
        <v>59896</v>
      </c>
    </row>
    <row r="16937" spans="1:5" x14ac:dyDescent="0.3">
      <c r="A16937" t="s">
        <v>59897</v>
      </c>
      <c r="B16937" t="s">
        <v>59898</v>
      </c>
      <c r="C16937" t="s">
        <v>59899</v>
      </c>
      <c r="E16937" t="s">
        <v>59900</v>
      </c>
    </row>
    <row r="16938" spans="1:5" x14ac:dyDescent="0.3">
      <c r="A16938" t="s">
        <v>59901</v>
      </c>
      <c r="B16938" t="s">
        <v>59902</v>
      </c>
      <c r="C16938" t="s">
        <v>59903</v>
      </c>
      <c r="E16938" t="s">
        <v>59904</v>
      </c>
    </row>
    <row r="16939" spans="1:5" x14ac:dyDescent="0.3">
      <c r="A16939" t="s">
        <v>59905</v>
      </c>
      <c r="B16939" t="s">
        <v>59902</v>
      </c>
      <c r="C16939" t="s">
        <v>59906</v>
      </c>
      <c r="E16939" t="s">
        <v>59907</v>
      </c>
    </row>
    <row r="16940" spans="1:5" x14ac:dyDescent="0.3">
      <c r="A16940" t="s">
        <v>59908</v>
      </c>
      <c r="B16940" t="s">
        <v>59909</v>
      </c>
      <c r="C16940" t="s">
        <v>59910</v>
      </c>
      <c r="E16940" t="s">
        <v>59911</v>
      </c>
    </row>
    <row r="16941" spans="1:5" x14ac:dyDescent="0.3">
      <c r="A16941" t="s">
        <v>59912</v>
      </c>
      <c r="B16941" t="s">
        <v>59913</v>
      </c>
      <c r="C16941" t="s">
        <v>59914</v>
      </c>
      <c r="E16941" t="s">
        <v>59915</v>
      </c>
    </row>
    <row r="16942" spans="1:5" x14ac:dyDescent="0.3">
      <c r="A16942" t="s">
        <v>59916</v>
      </c>
      <c r="B16942" t="s">
        <v>59913</v>
      </c>
      <c r="C16942" t="s">
        <v>59917</v>
      </c>
      <c r="E16942" t="s">
        <v>59918</v>
      </c>
    </row>
    <row r="16943" spans="1:5" x14ac:dyDescent="0.3">
      <c r="A16943" t="s">
        <v>59919</v>
      </c>
      <c r="B16943" t="s">
        <v>59920</v>
      </c>
      <c r="C16943" t="s">
        <v>59791</v>
      </c>
      <c r="E16943" t="s">
        <v>59921</v>
      </c>
    </row>
    <row r="16944" spans="1:5" x14ac:dyDescent="0.3">
      <c r="A16944" t="s">
        <v>59922</v>
      </c>
      <c r="B16944" t="s">
        <v>59923</v>
      </c>
      <c r="C16944" t="s">
        <v>59924</v>
      </c>
      <c r="E16944" t="s">
        <v>59925</v>
      </c>
    </row>
    <row r="16945" spans="1:5" x14ac:dyDescent="0.3">
      <c r="A16945" t="s">
        <v>59926</v>
      </c>
      <c r="B16945" t="s">
        <v>59923</v>
      </c>
      <c r="C16945" t="s">
        <v>59924</v>
      </c>
      <c r="E16945" t="s">
        <v>59927</v>
      </c>
    </row>
    <row r="16946" spans="1:5" x14ac:dyDescent="0.3">
      <c r="A16946" t="s">
        <v>59928</v>
      </c>
      <c r="B16946" t="s">
        <v>59929</v>
      </c>
      <c r="C16946" t="s">
        <v>59930</v>
      </c>
      <c r="E16946" t="s">
        <v>59931</v>
      </c>
    </row>
    <row r="16947" spans="1:5" x14ac:dyDescent="0.3">
      <c r="A16947" t="s">
        <v>59932</v>
      </c>
      <c r="B16947" t="s">
        <v>59933</v>
      </c>
      <c r="C16947" t="s">
        <v>44283</v>
      </c>
      <c r="E16947" t="s">
        <v>59934</v>
      </c>
    </row>
    <row r="16948" spans="1:5" x14ac:dyDescent="0.3">
      <c r="A16948" t="s">
        <v>59935</v>
      </c>
      <c r="B16948" t="s">
        <v>59933</v>
      </c>
      <c r="C16948" t="s">
        <v>21111</v>
      </c>
      <c r="E16948" t="s">
        <v>59936</v>
      </c>
    </row>
    <row r="16949" spans="1:5" x14ac:dyDescent="0.3">
      <c r="A16949" t="s">
        <v>59937</v>
      </c>
      <c r="B16949" t="s">
        <v>59938</v>
      </c>
      <c r="C16949" t="s">
        <v>59939</v>
      </c>
      <c r="E16949" t="s">
        <v>39269</v>
      </c>
    </row>
    <row r="16950" spans="1:5" x14ac:dyDescent="0.3">
      <c r="A16950" t="s">
        <v>59940</v>
      </c>
      <c r="B16950" t="s">
        <v>59941</v>
      </c>
      <c r="C16950" t="s">
        <v>59942</v>
      </c>
      <c r="E16950" t="s">
        <v>59943</v>
      </c>
    </row>
    <row r="16951" spans="1:5" x14ac:dyDescent="0.3">
      <c r="A16951" t="s">
        <v>59944</v>
      </c>
      <c r="B16951" t="s">
        <v>59945</v>
      </c>
      <c r="C16951" t="s">
        <v>59946</v>
      </c>
      <c r="E16951" t="s">
        <v>59947</v>
      </c>
    </row>
    <row r="16952" spans="1:5" x14ac:dyDescent="0.3">
      <c r="A16952" t="s">
        <v>59948</v>
      </c>
      <c r="B16952" t="s">
        <v>59949</v>
      </c>
      <c r="C16952" t="s">
        <v>59950</v>
      </c>
      <c r="E16952" t="s">
        <v>59951</v>
      </c>
    </row>
    <row r="16953" spans="1:5" x14ac:dyDescent="0.3">
      <c r="A16953" t="s">
        <v>59952</v>
      </c>
      <c r="B16953" t="s">
        <v>59953</v>
      </c>
      <c r="C16953" t="s">
        <v>59954</v>
      </c>
      <c r="E16953" t="s">
        <v>59955</v>
      </c>
    </row>
    <row r="16954" spans="1:5" x14ac:dyDescent="0.3">
      <c r="A16954" t="s">
        <v>59956</v>
      </c>
      <c r="B16954" t="s">
        <v>59953</v>
      </c>
      <c r="C16954" t="s">
        <v>59954</v>
      </c>
      <c r="E16954" t="s">
        <v>59957</v>
      </c>
    </row>
    <row r="16955" spans="1:5" x14ac:dyDescent="0.3">
      <c r="A16955" t="s">
        <v>59958</v>
      </c>
      <c r="B16955" t="s">
        <v>59959</v>
      </c>
      <c r="C16955" t="s">
        <v>59960</v>
      </c>
      <c r="E16955" t="s">
        <v>59961</v>
      </c>
    </row>
    <row r="16956" spans="1:5" x14ac:dyDescent="0.3">
      <c r="A16956" t="s">
        <v>59962</v>
      </c>
      <c r="B16956" t="s">
        <v>59963</v>
      </c>
      <c r="C16956" t="s">
        <v>59964</v>
      </c>
      <c r="E16956" t="s">
        <v>59965</v>
      </c>
    </row>
    <row r="16957" spans="1:5" x14ac:dyDescent="0.3">
      <c r="A16957" t="s">
        <v>59966</v>
      </c>
      <c r="B16957" t="s">
        <v>59783</v>
      </c>
      <c r="C16957" t="s">
        <v>59758</v>
      </c>
      <c r="E16957" t="s">
        <v>59967</v>
      </c>
    </row>
    <row r="16958" spans="1:5" x14ac:dyDescent="0.3">
      <c r="A16958" t="s">
        <v>59968</v>
      </c>
      <c r="B16958" t="s">
        <v>59969</v>
      </c>
      <c r="C16958" t="s">
        <v>9164</v>
      </c>
      <c r="E16958" t="s">
        <v>59970</v>
      </c>
    </row>
    <row r="16959" spans="1:5" x14ac:dyDescent="0.3">
      <c r="A16959" t="s">
        <v>59971</v>
      </c>
      <c r="B16959" t="s">
        <v>59969</v>
      </c>
      <c r="C16959" t="s">
        <v>18683</v>
      </c>
      <c r="E16959" t="s">
        <v>59972</v>
      </c>
    </row>
    <row r="16960" spans="1:5" x14ac:dyDescent="0.3">
      <c r="A16960" t="s">
        <v>59973</v>
      </c>
      <c r="B16960" t="s">
        <v>59974</v>
      </c>
      <c r="C16960" t="s">
        <v>59975</v>
      </c>
      <c r="E16960" t="s">
        <v>59976</v>
      </c>
    </row>
    <row r="16961" spans="1:5" x14ac:dyDescent="0.3">
      <c r="A16961" t="s">
        <v>59977</v>
      </c>
      <c r="B16961" t="s">
        <v>59978</v>
      </c>
      <c r="C16961" t="s">
        <v>9164</v>
      </c>
      <c r="E16961" t="s">
        <v>59979</v>
      </c>
    </row>
    <row r="16962" spans="1:5" x14ac:dyDescent="0.3">
      <c r="A16962" t="s">
        <v>59980</v>
      </c>
      <c r="B16962" t="s">
        <v>59978</v>
      </c>
      <c r="C16962" t="s">
        <v>18683</v>
      </c>
      <c r="E16962" t="s">
        <v>59981</v>
      </c>
    </row>
    <row r="16963" spans="1:5" x14ac:dyDescent="0.3">
      <c r="A16963" t="s">
        <v>59982</v>
      </c>
      <c r="B16963" t="s">
        <v>59983</v>
      </c>
      <c r="C16963" t="s">
        <v>59984</v>
      </c>
      <c r="E16963" t="s">
        <v>59985</v>
      </c>
    </row>
    <row r="16964" spans="1:5" x14ac:dyDescent="0.3">
      <c r="A16964" t="s">
        <v>59986</v>
      </c>
      <c r="B16964" t="s">
        <v>59987</v>
      </c>
      <c r="C16964" t="s">
        <v>15750</v>
      </c>
      <c r="E16964" t="s">
        <v>59988</v>
      </c>
    </row>
    <row r="16965" spans="1:5" x14ac:dyDescent="0.3">
      <c r="A16965" t="s">
        <v>59989</v>
      </c>
      <c r="B16965" t="s">
        <v>59990</v>
      </c>
      <c r="C16965" t="s">
        <v>2178</v>
      </c>
      <c r="E16965" t="s">
        <v>2178</v>
      </c>
    </row>
    <row r="16966" spans="1:5" x14ac:dyDescent="0.3">
      <c r="A16966" t="s">
        <v>59991</v>
      </c>
      <c r="B16966" t="s">
        <v>59992</v>
      </c>
      <c r="C16966" t="s">
        <v>20281</v>
      </c>
      <c r="E16966" t="s">
        <v>20281</v>
      </c>
    </row>
    <row r="16967" spans="1:5" x14ac:dyDescent="0.3">
      <c r="A16967" t="s">
        <v>59993</v>
      </c>
      <c r="B16967" t="s">
        <v>59994</v>
      </c>
      <c r="C16967" t="s">
        <v>2178</v>
      </c>
      <c r="E16967" t="s">
        <v>59995</v>
      </c>
    </row>
    <row r="16968" spans="1:5" x14ac:dyDescent="0.3">
      <c r="A16968" t="s">
        <v>59996</v>
      </c>
      <c r="B16968" t="s">
        <v>59997</v>
      </c>
      <c r="C16968" t="s">
        <v>2178</v>
      </c>
      <c r="E16968" t="s">
        <v>59998</v>
      </c>
    </row>
    <row r="16969" spans="1:5" x14ac:dyDescent="0.3">
      <c r="A16969" t="s">
        <v>59999</v>
      </c>
      <c r="B16969" t="s">
        <v>60000</v>
      </c>
      <c r="C16969" t="s">
        <v>60001</v>
      </c>
      <c r="E16969" t="s">
        <v>60002</v>
      </c>
    </row>
    <row r="16970" spans="1:5" x14ac:dyDescent="0.3">
      <c r="A16970" t="s">
        <v>60003</v>
      </c>
      <c r="B16970" t="s">
        <v>60000</v>
      </c>
      <c r="C16970" t="s">
        <v>46705</v>
      </c>
      <c r="E16970" t="s">
        <v>60004</v>
      </c>
    </row>
    <row r="16971" spans="1:5" x14ac:dyDescent="0.3">
      <c r="A16971" t="s">
        <v>60005</v>
      </c>
      <c r="B16971" t="s">
        <v>60000</v>
      </c>
      <c r="C16971" t="s">
        <v>60006</v>
      </c>
      <c r="E16971" t="s">
        <v>60007</v>
      </c>
    </row>
    <row r="16972" spans="1:5" x14ac:dyDescent="0.3">
      <c r="A16972" t="s">
        <v>60008</v>
      </c>
      <c r="B16972" t="s">
        <v>60009</v>
      </c>
      <c r="C16972" t="s">
        <v>5993</v>
      </c>
      <c r="E16972" t="s">
        <v>60010</v>
      </c>
    </row>
    <row r="16973" spans="1:5" x14ac:dyDescent="0.3">
      <c r="A16973" t="s">
        <v>60011</v>
      </c>
      <c r="B16973" t="s">
        <v>60012</v>
      </c>
      <c r="C16973" t="s">
        <v>20887</v>
      </c>
      <c r="E16973" t="s">
        <v>60013</v>
      </c>
    </row>
    <row r="16974" spans="1:5" x14ac:dyDescent="0.3">
      <c r="A16974" t="s">
        <v>60014</v>
      </c>
      <c r="B16974" t="s">
        <v>60015</v>
      </c>
      <c r="C16974" t="s">
        <v>13589</v>
      </c>
      <c r="E16974" t="s">
        <v>13589</v>
      </c>
    </row>
    <row r="16975" spans="1:5" x14ac:dyDescent="0.3">
      <c r="A16975" t="s">
        <v>60016</v>
      </c>
      <c r="B16975" t="s">
        <v>60017</v>
      </c>
      <c r="C16975" t="s">
        <v>60018</v>
      </c>
      <c r="E16975" t="s">
        <v>60019</v>
      </c>
    </row>
    <row r="16976" spans="1:5" x14ac:dyDescent="0.3">
      <c r="A16976" t="s">
        <v>60020</v>
      </c>
      <c r="B16976" t="s">
        <v>60021</v>
      </c>
      <c r="C16976" t="s">
        <v>60022</v>
      </c>
      <c r="E16976" t="s">
        <v>60023</v>
      </c>
    </row>
    <row r="16977" spans="1:5" x14ac:dyDescent="0.3">
      <c r="A16977" t="s">
        <v>60024</v>
      </c>
      <c r="B16977" t="s">
        <v>60025</v>
      </c>
      <c r="C16977" t="s">
        <v>101</v>
      </c>
      <c r="E16977" t="s">
        <v>60026</v>
      </c>
    </row>
    <row r="16978" spans="1:5" x14ac:dyDescent="0.3">
      <c r="A16978" t="s">
        <v>60027</v>
      </c>
      <c r="B16978" t="s">
        <v>60028</v>
      </c>
      <c r="C16978" t="s">
        <v>60029</v>
      </c>
      <c r="E16978" t="s">
        <v>60030</v>
      </c>
    </row>
    <row r="16979" spans="1:5" x14ac:dyDescent="0.3">
      <c r="A16979" t="s">
        <v>60031</v>
      </c>
      <c r="B16979" t="s">
        <v>60032</v>
      </c>
      <c r="C16979" t="s">
        <v>550</v>
      </c>
      <c r="E16979" t="s">
        <v>60033</v>
      </c>
    </row>
    <row r="16980" spans="1:5" x14ac:dyDescent="0.3">
      <c r="A16980" t="s">
        <v>60034</v>
      </c>
      <c r="B16980" t="s">
        <v>60032</v>
      </c>
      <c r="C16980" t="s">
        <v>60018</v>
      </c>
      <c r="E16980" t="s">
        <v>60035</v>
      </c>
    </row>
    <row r="16981" spans="1:5" x14ac:dyDescent="0.3">
      <c r="A16981" t="s">
        <v>60036</v>
      </c>
      <c r="B16981" t="s">
        <v>60037</v>
      </c>
      <c r="C16981" t="s">
        <v>60038</v>
      </c>
      <c r="E16981" t="s">
        <v>60039</v>
      </c>
    </row>
    <row r="16982" spans="1:5" x14ac:dyDescent="0.3">
      <c r="A16982" t="s">
        <v>60040</v>
      </c>
      <c r="B16982" t="s">
        <v>60041</v>
      </c>
      <c r="C16982" t="s">
        <v>60042</v>
      </c>
      <c r="E16982" t="s">
        <v>60043</v>
      </c>
    </row>
    <row r="16983" spans="1:5" x14ac:dyDescent="0.3">
      <c r="A16983" t="s">
        <v>60044</v>
      </c>
      <c r="B16983" t="s">
        <v>60045</v>
      </c>
      <c r="C16983" t="s">
        <v>60046</v>
      </c>
      <c r="E16983" t="s">
        <v>60047</v>
      </c>
    </row>
    <row r="16984" spans="1:5" x14ac:dyDescent="0.3">
      <c r="A16984" t="s">
        <v>60048</v>
      </c>
      <c r="B16984" t="s">
        <v>60049</v>
      </c>
      <c r="C16984" t="s">
        <v>60050</v>
      </c>
      <c r="E16984" t="s">
        <v>60051</v>
      </c>
    </row>
    <row r="16985" spans="1:5" x14ac:dyDescent="0.3">
      <c r="A16985" t="s">
        <v>60052</v>
      </c>
      <c r="B16985" t="s">
        <v>60053</v>
      </c>
      <c r="C16985" t="s">
        <v>60046</v>
      </c>
      <c r="E16985" t="s">
        <v>60054</v>
      </c>
    </row>
    <row r="16986" spans="1:5" x14ac:dyDescent="0.3">
      <c r="A16986" t="s">
        <v>60055</v>
      </c>
      <c r="B16986" t="s">
        <v>60056</v>
      </c>
      <c r="C16986" t="s">
        <v>60057</v>
      </c>
      <c r="E16986" t="s">
        <v>60058</v>
      </c>
    </row>
    <row r="16987" spans="1:5" x14ac:dyDescent="0.3">
      <c r="A16987" t="s">
        <v>60059</v>
      </c>
      <c r="B16987" t="s">
        <v>60053</v>
      </c>
      <c r="C16987" t="s">
        <v>60046</v>
      </c>
      <c r="E16987" t="s">
        <v>60060</v>
      </c>
    </row>
    <row r="16988" spans="1:5" x14ac:dyDescent="0.3">
      <c r="A16988" t="s">
        <v>60061</v>
      </c>
      <c r="B16988" t="s">
        <v>60062</v>
      </c>
      <c r="C16988" t="s">
        <v>42588</v>
      </c>
      <c r="E16988" t="s">
        <v>60063</v>
      </c>
    </row>
    <row r="16989" spans="1:5" x14ac:dyDescent="0.3">
      <c r="A16989" t="s">
        <v>60064</v>
      </c>
      <c r="B16989" t="s">
        <v>60065</v>
      </c>
      <c r="C16989" t="s">
        <v>60066</v>
      </c>
      <c r="E16989" t="s">
        <v>60067</v>
      </c>
    </row>
    <row r="16990" spans="1:5" x14ac:dyDescent="0.3">
      <c r="A16990" t="s">
        <v>60068</v>
      </c>
      <c r="B16990" t="s">
        <v>60069</v>
      </c>
      <c r="C16990" t="s">
        <v>60070</v>
      </c>
      <c r="E16990" t="s">
        <v>60071</v>
      </c>
    </row>
    <row r="16991" spans="1:5" x14ac:dyDescent="0.3">
      <c r="A16991" t="s">
        <v>60072</v>
      </c>
      <c r="B16991" t="s">
        <v>60073</v>
      </c>
      <c r="C16991" t="s">
        <v>4091</v>
      </c>
      <c r="E16991" t="s">
        <v>4091</v>
      </c>
    </row>
    <row r="16992" spans="1:5" x14ac:dyDescent="0.3">
      <c r="A16992" t="s">
        <v>60074</v>
      </c>
      <c r="B16992" t="s">
        <v>60075</v>
      </c>
      <c r="C16992" t="s">
        <v>60076</v>
      </c>
      <c r="E16992" t="s">
        <v>60077</v>
      </c>
    </row>
    <row r="16993" spans="1:5" x14ac:dyDescent="0.3">
      <c r="A16993" t="s">
        <v>60078</v>
      </c>
      <c r="B16993" t="s">
        <v>60079</v>
      </c>
      <c r="C16993" t="s">
        <v>16415</v>
      </c>
      <c r="E16993" t="s">
        <v>60080</v>
      </c>
    </row>
    <row r="16994" spans="1:5" x14ac:dyDescent="0.3">
      <c r="A16994" t="s">
        <v>60081</v>
      </c>
      <c r="B16994" t="s">
        <v>60082</v>
      </c>
      <c r="C16994" t="s">
        <v>60083</v>
      </c>
      <c r="E16994" t="s">
        <v>60083</v>
      </c>
    </row>
    <row r="16995" spans="1:5" x14ac:dyDescent="0.3">
      <c r="A16995" t="s">
        <v>60084</v>
      </c>
      <c r="B16995" t="s">
        <v>60085</v>
      </c>
      <c r="C16995" t="s">
        <v>60086</v>
      </c>
      <c r="E16995" t="s">
        <v>60086</v>
      </c>
    </row>
    <row r="16996" spans="1:5" x14ac:dyDescent="0.3">
      <c r="A16996" t="s">
        <v>60087</v>
      </c>
      <c r="B16996" t="s">
        <v>60088</v>
      </c>
      <c r="C16996" t="s">
        <v>13144</v>
      </c>
      <c r="E16996" t="s">
        <v>60089</v>
      </c>
    </row>
    <row r="16997" spans="1:5" x14ac:dyDescent="0.3">
      <c r="A16997" t="s">
        <v>60090</v>
      </c>
      <c r="B16997" t="s">
        <v>60091</v>
      </c>
      <c r="C16997" t="s">
        <v>18455</v>
      </c>
      <c r="E16997" t="s">
        <v>60092</v>
      </c>
    </row>
    <row r="16998" spans="1:5" x14ac:dyDescent="0.3">
      <c r="A16998" t="s">
        <v>60093</v>
      </c>
      <c r="B16998" t="s">
        <v>60091</v>
      </c>
      <c r="C16998" t="s">
        <v>60094</v>
      </c>
      <c r="E16998" t="s">
        <v>60095</v>
      </c>
    </row>
    <row r="16999" spans="1:5" x14ac:dyDescent="0.3">
      <c r="A16999" t="s">
        <v>60096</v>
      </c>
      <c r="B16999" t="s">
        <v>60091</v>
      </c>
      <c r="C16999" t="s">
        <v>60097</v>
      </c>
      <c r="E16999" t="s">
        <v>60098</v>
      </c>
    </row>
    <row r="17000" spans="1:5" x14ac:dyDescent="0.3">
      <c r="A17000" t="s">
        <v>60099</v>
      </c>
      <c r="B17000" t="s">
        <v>60100</v>
      </c>
      <c r="C17000" t="s">
        <v>60101</v>
      </c>
      <c r="E17000" t="s">
        <v>60102</v>
      </c>
    </row>
    <row r="17001" spans="1:5" x14ac:dyDescent="0.3">
      <c r="A17001" t="s">
        <v>60103</v>
      </c>
      <c r="B17001" t="s">
        <v>60104</v>
      </c>
      <c r="C17001" t="s">
        <v>963</v>
      </c>
      <c r="E17001" t="s">
        <v>60105</v>
      </c>
    </row>
    <row r="17002" spans="1:5" x14ac:dyDescent="0.3">
      <c r="A17002" t="s">
        <v>60106</v>
      </c>
      <c r="B17002" t="s">
        <v>60107</v>
      </c>
      <c r="C17002" t="s">
        <v>6166</v>
      </c>
      <c r="E17002" t="s">
        <v>60108</v>
      </c>
    </row>
    <row r="17003" spans="1:5" x14ac:dyDescent="0.3">
      <c r="A17003" t="s">
        <v>60109</v>
      </c>
      <c r="B17003" t="s">
        <v>60110</v>
      </c>
      <c r="C17003" t="s">
        <v>60111</v>
      </c>
      <c r="E17003" t="s">
        <v>60112</v>
      </c>
    </row>
    <row r="17004" spans="1:5" x14ac:dyDescent="0.3">
      <c r="A17004" t="s">
        <v>60113</v>
      </c>
      <c r="B17004" t="s">
        <v>60114</v>
      </c>
      <c r="C17004" t="s">
        <v>1470</v>
      </c>
      <c r="E17004" t="s">
        <v>60115</v>
      </c>
    </row>
    <row r="17005" spans="1:5" x14ac:dyDescent="0.3">
      <c r="A17005" t="s">
        <v>60116</v>
      </c>
      <c r="B17005" t="s">
        <v>60117</v>
      </c>
      <c r="C17005" t="s">
        <v>20814</v>
      </c>
      <c r="E17005" t="s">
        <v>20814</v>
      </c>
    </row>
    <row r="17006" spans="1:5" x14ac:dyDescent="0.3">
      <c r="A17006" t="s">
        <v>60118</v>
      </c>
      <c r="B17006" t="s">
        <v>60119</v>
      </c>
      <c r="C17006" t="s">
        <v>42626</v>
      </c>
      <c r="E17006" t="s">
        <v>60120</v>
      </c>
    </row>
    <row r="17007" spans="1:5" x14ac:dyDescent="0.3">
      <c r="A17007" t="s">
        <v>60121</v>
      </c>
      <c r="B17007" t="s">
        <v>60122</v>
      </c>
      <c r="C17007" t="s">
        <v>60123</v>
      </c>
      <c r="E17007" t="s">
        <v>60124</v>
      </c>
    </row>
    <row r="17008" spans="1:5" x14ac:dyDescent="0.3">
      <c r="A17008" t="s">
        <v>60125</v>
      </c>
      <c r="B17008" t="s">
        <v>60126</v>
      </c>
      <c r="C17008" t="s">
        <v>59095</v>
      </c>
      <c r="E17008" t="s">
        <v>60127</v>
      </c>
    </row>
    <row r="17009" spans="1:5" x14ac:dyDescent="0.3">
      <c r="A17009" t="s">
        <v>60128</v>
      </c>
      <c r="B17009" t="s">
        <v>60129</v>
      </c>
      <c r="C17009" t="s">
        <v>26672</v>
      </c>
      <c r="E17009" t="s">
        <v>60130</v>
      </c>
    </row>
    <row r="17010" spans="1:5" x14ac:dyDescent="0.3">
      <c r="A17010" t="s">
        <v>60131</v>
      </c>
      <c r="B17010" t="s">
        <v>60132</v>
      </c>
      <c r="C17010" t="s">
        <v>60133</v>
      </c>
      <c r="E17010" t="s">
        <v>60134</v>
      </c>
    </row>
    <row r="17011" spans="1:5" x14ac:dyDescent="0.3">
      <c r="A17011" t="s">
        <v>60135</v>
      </c>
      <c r="B17011" t="s">
        <v>60136</v>
      </c>
      <c r="C17011" t="s">
        <v>7109</v>
      </c>
      <c r="E17011" t="s">
        <v>60137</v>
      </c>
    </row>
    <row r="17012" spans="1:5" x14ac:dyDescent="0.3">
      <c r="A17012" t="s">
        <v>60138</v>
      </c>
      <c r="B17012" t="s">
        <v>60139</v>
      </c>
      <c r="C17012" t="s">
        <v>1551</v>
      </c>
      <c r="E17012" t="s">
        <v>60140</v>
      </c>
    </row>
    <row r="17013" spans="1:5" x14ac:dyDescent="0.3">
      <c r="A17013" t="s">
        <v>60141</v>
      </c>
      <c r="B17013" t="s">
        <v>60142</v>
      </c>
      <c r="C17013" t="s">
        <v>60143</v>
      </c>
      <c r="E17013" t="s">
        <v>60144</v>
      </c>
    </row>
    <row r="17014" spans="1:5" x14ac:dyDescent="0.3">
      <c r="A17014" t="s">
        <v>60145</v>
      </c>
      <c r="B17014" t="s">
        <v>60146</v>
      </c>
      <c r="C17014" t="s">
        <v>23276</v>
      </c>
      <c r="E17014" t="s">
        <v>60147</v>
      </c>
    </row>
    <row r="17015" spans="1:5" x14ac:dyDescent="0.3">
      <c r="A17015" t="s">
        <v>60148</v>
      </c>
      <c r="B17015" t="s">
        <v>60149</v>
      </c>
      <c r="C17015" t="s">
        <v>60150</v>
      </c>
      <c r="E17015" t="s">
        <v>60151</v>
      </c>
    </row>
    <row r="17016" spans="1:5" x14ac:dyDescent="0.3">
      <c r="A17016" t="s">
        <v>60152</v>
      </c>
      <c r="B17016" t="s">
        <v>60149</v>
      </c>
      <c r="C17016" t="s">
        <v>60153</v>
      </c>
      <c r="E17016" t="s">
        <v>60154</v>
      </c>
    </row>
    <row r="17017" spans="1:5" x14ac:dyDescent="0.3">
      <c r="A17017" t="s">
        <v>60155</v>
      </c>
      <c r="B17017" t="s">
        <v>60156</v>
      </c>
      <c r="C17017" t="s">
        <v>60157</v>
      </c>
      <c r="E17017" t="s">
        <v>60158</v>
      </c>
    </row>
    <row r="17018" spans="1:5" x14ac:dyDescent="0.3">
      <c r="A17018" t="s">
        <v>60159</v>
      </c>
      <c r="B17018" t="s">
        <v>60160</v>
      </c>
      <c r="C17018" t="s">
        <v>60161</v>
      </c>
      <c r="E17018" t="s">
        <v>60162</v>
      </c>
    </row>
    <row r="17019" spans="1:5" x14ac:dyDescent="0.3">
      <c r="A17019" t="s">
        <v>60163</v>
      </c>
      <c r="B17019" t="s">
        <v>60164</v>
      </c>
      <c r="C17019" t="s">
        <v>60165</v>
      </c>
      <c r="E17019" t="s">
        <v>60166</v>
      </c>
    </row>
    <row r="17020" spans="1:5" x14ac:dyDescent="0.3">
      <c r="A17020" t="s">
        <v>60167</v>
      </c>
      <c r="B17020" t="s">
        <v>60168</v>
      </c>
      <c r="C17020" t="s">
        <v>60169</v>
      </c>
      <c r="E17020" t="s">
        <v>60170</v>
      </c>
    </row>
    <row r="17021" spans="1:5" x14ac:dyDescent="0.3">
      <c r="A17021" t="s">
        <v>60171</v>
      </c>
      <c r="B17021" t="s">
        <v>60172</v>
      </c>
      <c r="C17021" t="s">
        <v>27073</v>
      </c>
      <c r="E17021" t="s">
        <v>60173</v>
      </c>
    </row>
    <row r="17022" spans="1:5" x14ac:dyDescent="0.3">
      <c r="A17022" t="s">
        <v>60174</v>
      </c>
      <c r="B17022" t="s">
        <v>60175</v>
      </c>
      <c r="C17022" t="s">
        <v>60176</v>
      </c>
      <c r="E17022" t="s">
        <v>60177</v>
      </c>
    </row>
    <row r="17023" spans="1:5" x14ac:dyDescent="0.3">
      <c r="A17023" t="s">
        <v>60178</v>
      </c>
      <c r="B17023" t="s">
        <v>60179</v>
      </c>
      <c r="C17023" t="s">
        <v>60180</v>
      </c>
      <c r="E17023" t="s">
        <v>60181</v>
      </c>
    </row>
    <row r="17024" spans="1:5" x14ac:dyDescent="0.3">
      <c r="A17024" t="s">
        <v>60182</v>
      </c>
      <c r="B17024" t="s">
        <v>60183</v>
      </c>
      <c r="C17024" t="s">
        <v>60184</v>
      </c>
      <c r="E17024" t="s">
        <v>60185</v>
      </c>
    </row>
    <row r="17025" spans="1:5" x14ac:dyDescent="0.3">
      <c r="A17025" t="s">
        <v>60186</v>
      </c>
      <c r="B17025" t="s">
        <v>60187</v>
      </c>
      <c r="C17025" t="s">
        <v>60188</v>
      </c>
      <c r="E17025" t="s">
        <v>60188</v>
      </c>
    </row>
    <row r="17026" spans="1:5" x14ac:dyDescent="0.3">
      <c r="A17026" t="s">
        <v>60189</v>
      </c>
      <c r="B17026" t="s">
        <v>60190</v>
      </c>
      <c r="C17026" t="s">
        <v>20871</v>
      </c>
      <c r="E17026" t="s">
        <v>20871</v>
      </c>
    </row>
    <row r="17027" spans="1:5" x14ac:dyDescent="0.3">
      <c r="A17027" t="s">
        <v>60191</v>
      </c>
      <c r="B17027" t="s">
        <v>60192</v>
      </c>
      <c r="C17027" t="s">
        <v>60193</v>
      </c>
      <c r="E17027" t="s">
        <v>60194</v>
      </c>
    </row>
    <row r="17028" spans="1:5" x14ac:dyDescent="0.3">
      <c r="A17028" t="s">
        <v>60195</v>
      </c>
      <c r="B17028" t="s">
        <v>60196</v>
      </c>
      <c r="C17028" t="s">
        <v>26672</v>
      </c>
      <c r="E17028" t="s">
        <v>60197</v>
      </c>
    </row>
    <row r="17029" spans="1:5" x14ac:dyDescent="0.3">
      <c r="A17029" t="s">
        <v>60198</v>
      </c>
      <c r="B17029" t="s">
        <v>60199</v>
      </c>
      <c r="C17029" t="s">
        <v>26672</v>
      </c>
      <c r="E17029" t="s">
        <v>60200</v>
      </c>
    </row>
    <row r="17030" spans="1:5" x14ac:dyDescent="0.3">
      <c r="A17030" t="s">
        <v>60201</v>
      </c>
      <c r="B17030" t="s">
        <v>60202</v>
      </c>
      <c r="C17030" t="s">
        <v>44255</v>
      </c>
      <c r="E17030" t="s">
        <v>60203</v>
      </c>
    </row>
    <row r="17031" spans="1:5" x14ac:dyDescent="0.3">
      <c r="A17031" t="s">
        <v>60204</v>
      </c>
      <c r="B17031" t="s">
        <v>60205</v>
      </c>
      <c r="C17031" t="s">
        <v>42711</v>
      </c>
      <c r="E17031" t="s">
        <v>60206</v>
      </c>
    </row>
    <row r="17032" spans="1:5" x14ac:dyDescent="0.3">
      <c r="A17032" t="s">
        <v>60207</v>
      </c>
      <c r="B17032" t="s">
        <v>60208</v>
      </c>
      <c r="C17032" t="s">
        <v>60209</v>
      </c>
      <c r="E17032" t="s">
        <v>60210</v>
      </c>
    </row>
    <row r="17033" spans="1:5" x14ac:dyDescent="0.3">
      <c r="A17033" t="s">
        <v>60211</v>
      </c>
      <c r="B17033" t="s">
        <v>60212</v>
      </c>
      <c r="C17033" t="s">
        <v>6041</v>
      </c>
      <c r="E17033" t="s">
        <v>60213</v>
      </c>
    </row>
    <row r="17034" spans="1:5" x14ac:dyDescent="0.3">
      <c r="A17034" t="s">
        <v>60214</v>
      </c>
      <c r="B17034" t="s">
        <v>60215</v>
      </c>
      <c r="C17034" t="s">
        <v>60216</v>
      </c>
      <c r="E17034" t="s">
        <v>60216</v>
      </c>
    </row>
    <row r="17035" spans="1:5" x14ac:dyDescent="0.3">
      <c r="A17035" t="s">
        <v>60217</v>
      </c>
      <c r="B17035" t="s">
        <v>60218</v>
      </c>
      <c r="C17035" t="s">
        <v>60219</v>
      </c>
      <c r="E17035" t="s">
        <v>60220</v>
      </c>
    </row>
    <row r="17036" spans="1:5" x14ac:dyDescent="0.3">
      <c r="A17036" t="s">
        <v>60221</v>
      </c>
      <c r="B17036" t="s">
        <v>60222</v>
      </c>
      <c r="C17036" t="s">
        <v>60223</v>
      </c>
      <c r="E17036" t="s">
        <v>60224</v>
      </c>
    </row>
    <row r="17037" spans="1:5" x14ac:dyDescent="0.3">
      <c r="A17037" t="s">
        <v>60225</v>
      </c>
      <c r="B17037" t="s">
        <v>60226</v>
      </c>
      <c r="C17037" t="s">
        <v>24610</v>
      </c>
      <c r="E17037" t="s">
        <v>60227</v>
      </c>
    </row>
    <row r="17038" spans="1:5" x14ac:dyDescent="0.3">
      <c r="A17038" t="s">
        <v>60228</v>
      </c>
      <c r="B17038" t="s">
        <v>60229</v>
      </c>
      <c r="C17038" t="s">
        <v>60230</v>
      </c>
      <c r="E17038" t="s">
        <v>60231</v>
      </c>
    </row>
    <row r="17039" spans="1:5" x14ac:dyDescent="0.3">
      <c r="A17039" t="s">
        <v>60232</v>
      </c>
      <c r="B17039" t="s">
        <v>60233</v>
      </c>
      <c r="C17039" t="s">
        <v>60230</v>
      </c>
      <c r="E17039" t="s">
        <v>60234</v>
      </c>
    </row>
    <row r="17040" spans="1:5" x14ac:dyDescent="0.3">
      <c r="A17040" t="s">
        <v>60235</v>
      </c>
      <c r="B17040" t="s">
        <v>60236</v>
      </c>
      <c r="C17040" t="s">
        <v>37350</v>
      </c>
      <c r="E17040" t="s">
        <v>60237</v>
      </c>
    </row>
    <row r="17041" spans="1:5" x14ac:dyDescent="0.3">
      <c r="A17041" t="s">
        <v>60238</v>
      </c>
      <c r="B17041" t="s">
        <v>60236</v>
      </c>
      <c r="C17041" t="s">
        <v>56570</v>
      </c>
      <c r="E17041" t="s">
        <v>60239</v>
      </c>
    </row>
    <row r="17042" spans="1:5" x14ac:dyDescent="0.3">
      <c r="A17042" t="s">
        <v>60240</v>
      </c>
      <c r="B17042" t="s">
        <v>60236</v>
      </c>
      <c r="C17042" t="s">
        <v>60241</v>
      </c>
      <c r="E17042" t="s">
        <v>60242</v>
      </c>
    </row>
    <row r="17043" spans="1:5" x14ac:dyDescent="0.3">
      <c r="A17043" t="s">
        <v>60243</v>
      </c>
      <c r="B17043" t="s">
        <v>60244</v>
      </c>
      <c r="C17043" t="s">
        <v>18118</v>
      </c>
      <c r="E17043" t="s">
        <v>60245</v>
      </c>
    </row>
    <row r="17044" spans="1:5" x14ac:dyDescent="0.3">
      <c r="A17044" t="s">
        <v>60246</v>
      </c>
      <c r="B17044" t="s">
        <v>60247</v>
      </c>
      <c r="C17044" t="s">
        <v>60248</v>
      </c>
      <c r="E17044" t="s">
        <v>60249</v>
      </c>
    </row>
    <row r="17045" spans="1:5" x14ac:dyDescent="0.3">
      <c r="A17045" t="s">
        <v>60250</v>
      </c>
      <c r="B17045" t="s">
        <v>60251</v>
      </c>
      <c r="C17045" t="s">
        <v>11820</v>
      </c>
      <c r="E17045" t="s">
        <v>60252</v>
      </c>
    </row>
    <row r="17046" spans="1:5" x14ac:dyDescent="0.3">
      <c r="A17046" t="s">
        <v>60253</v>
      </c>
      <c r="B17046" t="s">
        <v>60254</v>
      </c>
      <c r="C17046" t="s">
        <v>60255</v>
      </c>
      <c r="E17046" t="s">
        <v>60256</v>
      </c>
    </row>
    <row r="17047" spans="1:5" x14ac:dyDescent="0.3">
      <c r="A17047" t="s">
        <v>60257</v>
      </c>
      <c r="B17047" t="s">
        <v>60258</v>
      </c>
      <c r="C17047" t="s">
        <v>43822</v>
      </c>
      <c r="E17047" t="s">
        <v>60259</v>
      </c>
    </row>
    <row r="17048" spans="1:5" x14ac:dyDescent="0.3">
      <c r="A17048" t="s">
        <v>60260</v>
      </c>
      <c r="B17048" t="s">
        <v>60261</v>
      </c>
      <c r="C17048" t="s">
        <v>60262</v>
      </c>
      <c r="E17048" t="s">
        <v>60263</v>
      </c>
    </row>
    <row r="17049" spans="1:5" x14ac:dyDescent="0.3">
      <c r="A17049" t="s">
        <v>60264</v>
      </c>
      <c r="B17049" t="s">
        <v>60265</v>
      </c>
      <c r="C17049" t="s">
        <v>1931</v>
      </c>
      <c r="E17049" t="s">
        <v>1931</v>
      </c>
    </row>
    <row r="17050" spans="1:5" x14ac:dyDescent="0.3">
      <c r="A17050" t="s">
        <v>60266</v>
      </c>
      <c r="B17050" t="s">
        <v>60265</v>
      </c>
      <c r="C17050" t="s">
        <v>60267</v>
      </c>
      <c r="E17050" t="s">
        <v>60268</v>
      </c>
    </row>
    <row r="17051" spans="1:5" x14ac:dyDescent="0.3">
      <c r="A17051" t="s">
        <v>60269</v>
      </c>
      <c r="B17051" t="s">
        <v>60270</v>
      </c>
      <c r="C17051" t="s">
        <v>15839</v>
      </c>
      <c r="E17051" t="s">
        <v>60271</v>
      </c>
    </row>
    <row r="17052" spans="1:5" x14ac:dyDescent="0.3">
      <c r="A17052" t="s">
        <v>60272</v>
      </c>
      <c r="B17052" t="s">
        <v>60273</v>
      </c>
      <c r="C17052" t="s">
        <v>20666</v>
      </c>
      <c r="E17052" t="s">
        <v>60274</v>
      </c>
    </row>
    <row r="17053" spans="1:5" x14ac:dyDescent="0.3">
      <c r="A17053" t="s">
        <v>60275</v>
      </c>
      <c r="B17053" t="s">
        <v>60276</v>
      </c>
      <c r="C17053" t="s">
        <v>23397</v>
      </c>
      <c r="E17053" t="s">
        <v>52873</v>
      </c>
    </row>
    <row r="17054" spans="1:5" x14ac:dyDescent="0.3">
      <c r="A17054" t="s">
        <v>60277</v>
      </c>
      <c r="B17054" t="s">
        <v>60278</v>
      </c>
      <c r="C17054" t="s">
        <v>9164</v>
      </c>
      <c r="E17054" t="s">
        <v>60279</v>
      </c>
    </row>
    <row r="17055" spans="1:5" x14ac:dyDescent="0.3">
      <c r="A17055" t="s">
        <v>60280</v>
      </c>
      <c r="B17055" t="s">
        <v>60281</v>
      </c>
      <c r="C17055" t="s">
        <v>60282</v>
      </c>
      <c r="E17055" t="s">
        <v>60283</v>
      </c>
    </row>
    <row r="17056" spans="1:5" x14ac:dyDescent="0.3">
      <c r="A17056" t="s">
        <v>60284</v>
      </c>
      <c r="B17056" t="s">
        <v>60285</v>
      </c>
      <c r="C17056" t="s">
        <v>11638</v>
      </c>
      <c r="E17056" t="s">
        <v>60286</v>
      </c>
    </row>
    <row r="17057" spans="1:5" x14ac:dyDescent="0.3">
      <c r="A17057" t="s">
        <v>60287</v>
      </c>
      <c r="B17057" t="s">
        <v>60288</v>
      </c>
      <c r="C17057" t="s">
        <v>20303</v>
      </c>
      <c r="E17057" t="s">
        <v>60289</v>
      </c>
    </row>
    <row r="17058" spans="1:5" x14ac:dyDescent="0.3">
      <c r="A17058" t="s">
        <v>60290</v>
      </c>
      <c r="B17058" t="s">
        <v>60291</v>
      </c>
      <c r="C17058" t="s">
        <v>27370</v>
      </c>
      <c r="E17058" t="s">
        <v>60292</v>
      </c>
    </row>
    <row r="17059" spans="1:5" x14ac:dyDescent="0.3">
      <c r="A17059" t="s">
        <v>60293</v>
      </c>
      <c r="B17059" t="s">
        <v>60294</v>
      </c>
      <c r="C17059" t="s">
        <v>29077</v>
      </c>
      <c r="E17059" t="s">
        <v>60295</v>
      </c>
    </row>
    <row r="17060" spans="1:5" x14ac:dyDescent="0.3">
      <c r="A17060" t="s">
        <v>60296</v>
      </c>
      <c r="B17060" t="s">
        <v>60297</v>
      </c>
      <c r="C17060" t="s">
        <v>11394</v>
      </c>
      <c r="E17060" t="s">
        <v>60298</v>
      </c>
    </row>
    <row r="17061" spans="1:5" x14ac:dyDescent="0.3">
      <c r="A17061" t="s">
        <v>60299</v>
      </c>
      <c r="B17061" t="s">
        <v>60300</v>
      </c>
      <c r="C17061" t="s">
        <v>60301</v>
      </c>
      <c r="E17061" t="s">
        <v>60302</v>
      </c>
    </row>
    <row r="17062" spans="1:5" x14ac:dyDescent="0.3">
      <c r="A17062" t="s">
        <v>60303</v>
      </c>
      <c r="B17062" t="s">
        <v>60304</v>
      </c>
      <c r="C17062" t="s">
        <v>60305</v>
      </c>
      <c r="E17062" t="s">
        <v>60306</v>
      </c>
    </row>
    <row r="17063" spans="1:5" x14ac:dyDescent="0.3">
      <c r="A17063" t="s">
        <v>60307</v>
      </c>
      <c r="B17063" t="s">
        <v>60308</v>
      </c>
      <c r="C17063" t="s">
        <v>4665</v>
      </c>
      <c r="E17063" t="s">
        <v>60309</v>
      </c>
    </row>
    <row r="17064" spans="1:5" x14ac:dyDescent="0.3">
      <c r="A17064" t="s">
        <v>60310</v>
      </c>
      <c r="B17064" t="s">
        <v>60311</v>
      </c>
      <c r="C17064" t="s">
        <v>60312</v>
      </c>
      <c r="E17064" t="s">
        <v>60313</v>
      </c>
    </row>
    <row r="17065" spans="1:5" x14ac:dyDescent="0.3">
      <c r="A17065" t="s">
        <v>60314</v>
      </c>
      <c r="B17065" t="s">
        <v>60311</v>
      </c>
      <c r="C17065" t="s">
        <v>60315</v>
      </c>
      <c r="E17065" t="s">
        <v>60316</v>
      </c>
    </row>
    <row r="17066" spans="1:5" x14ac:dyDescent="0.3">
      <c r="A17066" t="s">
        <v>60317</v>
      </c>
      <c r="B17066" t="s">
        <v>60318</v>
      </c>
      <c r="C17066" t="s">
        <v>60319</v>
      </c>
      <c r="E17066" t="s">
        <v>60320</v>
      </c>
    </row>
    <row r="17067" spans="1:5" x14ac:dyDescent="0.3">
      <c r="A17067" t="s">
        <v>60321</v>
      </c>
      <c r="B17067" t="s">
        <v>60322</v>
      </c>
      <c r="C17067" t="s">
        <v>4665</v>
      </c>
      <c r="E17067" t="s">
        <v>4670</v>
      </c>
    </row>
    <row r="17068" spans="1:5" x14ac:dyDescent="0.3">
      <c r="A17068" t="s">
        <v>60323</v>
      </c>
      <c r="B17068" t="s">
        <v>60318</v>
      </c>
      <c r="C17068" t="s">
        <v>60324</v>
      </c>
      <c r="E17068" t="s">
        <v>60325</v>
      </c>
    </row>
    <row r="17069" spans="1:5" x14ac:dyDescent="0.3">
      <c r="A17069" t="s">
        <v>60326</v>
      </c>
      <c r="B17069" t="s">
        <v>60318</v>
      </c>
      <c r="C17069" t="s">
        <v>60327</v>
      </c>
      <c r="E17069" t="s">
        <v>60328</v>
      </c>
    </row>
    <row r="17070" spans="1:5" x14ac:dyDescent="0.3">
      <c r="A17070" t="s">
        <v>60329</v>
      </c>
      <c r="B17070" t="s">
        <v>60330</v>
      </c>
      <c r="C17070" t="s">
        <v>5369</v>
      </c>
      <c r="E17070" t="s">
        <v>60331</v>
      </c>
    </row>
    <row r="17071" spans="1:5" x14ac:dyDescent="0.3">
      <c r="A17071" t="s">
        <v>60332</v>
      </c>
      <c r="B17071" t="s">
        <v>60333</v>
      </c>
      <c r="C17071" t="s">
        <v>60334</v>
      </c>
      <c r="E17071" t="s">
        <v>60335</v>
      </c>
    </row>
    <row r="17072" spans="1:5" x14ac:dyDescent="0.3">
      <c r="A17072" t="s">
        <v>60336</v>
      </c>
      <c r="B17072" t="s">
        <v>60337</v>
      </c>
      <c r="C17072" t="s">
        <v>3361</v>
      </c>
      <c r="E17072" t="s">
        <v>3361</v>
      </c>
    </row>
    <row r="17073" spans="1:5" x14ac:dyDescent="0.3">
      <c r="A17073" t="s">
        <v>60338</v>
      </c>
      <c r="B17073" t="s">
        <v>60339</v>
      </c>
      <c r="C17073" t="s">
        <v>60340</v>
      </c>
      <c r="E17073" t="s">
        <v>60341</v>
      </c>
    </row>
    <row r="17074" spans="1:5" x14ac:dyDescent="0.3">
      <c r="A17074" t="s">
        <v>60342</v>
      </c>
      <c r="B17074" t="s">
        <v>60343</v>
      </c>
      <c r="C17074" t="s">
        <v>60340</v>
      </c>
      <c r="E17074" t="s">
        <v>60344</v>
      </c>
    </row>
    <row r="17075" spans="1:5" x14ac:dyDescent="0.3">
      <c r="A17075" t="s">
        <v>60345</v>
      </c>
      <c r="B17075" t="s">
        <v>60346</v>
      </c>
      <c r="C17075" t="s">
        <v>60347</v>
      </c>
      <c r="E17075" t="s">
        <v>60348</v>
      </c>
    </row>
    <row r="17076" spans="1:5" x14ac:dyDescent="0.3">
      <c r="A17076" t="s">
        <v>60349</v>
      </c>
      <c r="B17076" t="s">
        <v>60350</v>
      </c>
      <c r="C17076" t="s">
        <v>12434</v>
      </c>
      <c r="E17076" t="s">
        <v>60351</v>
      </c>
    </row>
    <row r="17077" spans="1:5" x14ac:dyDescent="0.3">
      <c r="A17077" t="s">
        <v>60352</v>
      </c>
      <c r="B17077" t="s">
        <v>60353</v>
      </c>
      <c r="C17077" t="s">
        <v>60354</v>
      </c>
      <c r="E17077" t="s">
        <v>60355</v>
      </c>
    </row>
    <row r="17078" spans="1:5" x14ac:dyDescent="0.3">
      <c r="A17078" t="s">
        <v>60356</v>
      </c>
      <c r="B17078" t="s">
        <v>60357</v>
      </c>
      <c r="C17078" t="s">
        <v>21111</v>
      </c>
      <c r="E17078" t="s">
        <v>60358</v>
      </c>
    </row>
    <row r="17079" spans="1:5" x14ac:dyDescent="0.3">
      <c r="A17079" t="s">
        <v>60359</v>
      </c>
      <c r="B17079" t="s">
        <v>60360</v>
      </c>
      <c r="C17079" t="s">
        <v>56226</v>
      </c>
      <c r="E17079" t="s">
        <v>60361</v>
      </c>
    </row>
    <row r="17080" spans="1:5" x14ac:dyDescent="0.3">
      <c r="A17080" t="s">
        <v>60362</v>
      </c>
      <c r="B17080" t="s">
        <v>60363</v>
      </c>
      <c r="C17080" t="s">
        <v>60364</v>
      </c>
      <c r="E17080" t="s">
        <v>60365</v>
      </c>
    </row>
    <row r="17081" spans="1:5" x14ac:dyDescent="0.3">
      <c r="A17081" t="s">
        <v>60366</v>
      </c>
      <c r="B17081" t="s">
        <v>60367</v>
      </c>
      <c r="C17081" t="s">
        <v>60368</v>
      </c>
      <c r="E17081" t="s">
        <v>60369</v>
      </c>
    </row>
    <row r="17082" spans="1:5" x14ac:dyDescent="0.3">
      <c r="A17082" t="s">
        <v>60370</v>
      </c>
      <c r="B17082" t="s">
        <v>60371</v>
      </c>
      <c r="C17082" t="s">
        <v>60372</v>
      </c>
      <c r="E17082" t="s">
        <v>60373</v>
      </c>
    </row>
    <row r="17083" spans="1:5" x14ac:dyDescent="0.3">
      <c r="A17083" t="s">
        <v>60374</v>
      </c>
      <c r="B17083" t="s">
        <v>60375</v>
      </c>
      <c r="C17083" t="s">
        <v>60376</v>
      </c>
      <c r="E17083" t="s">
        <v>60377</v>
      </c>
    </row>
    <row r="17084" spans="1:5" x14ac:dyDescent="0.3">
      <c r="A17084" t="s">
        <v>60378</v>
      </c>
      <c r="B17084" t="s">
        <v>60379</v>
      </c>
      <c r="C17084" t="s">
        <v>32300</v>
      </c>
      <c r="E17084" t="s">
        <v>60380</v>
      </c>
    </row>
    <row r="17085" spans="1:5" x14ac:dyDescent="0.3">
      <c r="A17085" t="s">
        <v>60381</v>
      </c>
      <c r="B17085" t="s">
        <v>60382</v>
      </c>
      <c r="C17085" t="s">
        <v>60383</v>
      </c>
      <c r="E17085" t="s">
        <v>60384</v>
      </c>
    </row>
    <row r="17086" spans="1:5" x14ac:dyDescent="0.3">
      <c r="A17086" t="s">
        <v>60385</v>
      </c>
      <c r="B17086" t="s">
        <v>60386</v>
      </c>
      <c r="C17086" t="s">
        <v>18352</v>
      </c>
      <c r="E17086" t="s">
        <v>60387</v>
      </c>
    </row>
    <row r="17087" spans="1:5" x14ac:dyDescent="0.3">
      <c r="A17087" t="s">
        <v>60388</v>
      </c>
      <c r="B17087" t="s">
        <v>60389</v>
      </c>
      <c r="C17087" t="s">
        <v>60390</v>
      </c>
      <c r="E17087" t="s">
        <v>60391</v>
      </c>
    </row>
    <row r="17088" spans="1:5" x14ac:dyDescent="0.3">
      <c r="A17088" t="s">
        <v>60392</v>
      </c>
      <c r="B17088" t="s">
        <v>60393</v>
      </c>
      <c r="C17088" t="s">
        <v>10033</v>
      </c>
      <c r="E17088" t="s">
        <v>60394</v>
      </c>
    </row>
    <row r="17089" spans="1:5" x14ac:dyDescent="0.3">
      <c r="A17089" t="s">
        <v>60395</v>
      </c>
      <c r="B17089" t="s">
        <v>60396</v>
      </c>
      <c r="C17089" t="s">
        <v>27242</v>
      </c>
      <c r="E17089" t="s">
        <v>60397</v>
      </c>
    </row>
    <row r="17090" spans="1:5" x14ac:dyDescent="0.3">
      <c r="A17090" t="s">
        <v>60398</v>
      </c>
      <c r="B17090" t="s">
        <v>60399</v>
      </c>
      <c r="C17090" t="s">
        <v>37376</v>
      </c>
      <c r="E17090" t="s">
        <v>60400</v>
      </c>
    </row>
    <row r="17091" spans="1:5" x14ac:dyDescent="0.3">
      <c r="A17091" t="s">
        <v>60401</v>
      </c>
      <c r="B17091" t="s">
        <v>60399</v>
      </c>
      <c r="C17091" t="s">
        <v>60402</v>
      </c>
      <c r="E17091" t="s">
        <v>60402</v>
      </c>
    </row>
    <row r="17092" spans="1:5" x14ac:dyDescent="0.3">
      <c r="A17092" t="s">
        <v>60403</v>
      </c>
      <c r="B17092" t="s">
        <v>60404</v>
      </c>
      <c r="C17092" t="s">
        <v>60223</v>
      </c>
      <c r="E17092" t="s">
        <v>60223</v>
      </c>
    </row>
    <row r="17093" spans="1:5" x14ac:dyDescent="0.3">
      <c r="A17093" t="s">
        <v>60405</v>
      </c>
      <c r="B17093" t="s">
        <v>60406</v>
      </c>
      <c r="C17093" t="s">
        <v>8111</v>
      </c>
      <c r="E17093" t="s">
        <v>60407</v>
      </c>
    </row>
    <row r="17094" spans="1:5" x14ac:dyDescent="0.3">
      <c r="A17094" t="s">
        <v>60408</v>
      </c>
      <c r="B17094" t="s">
        <v>60409</v>
      </c>
      <c r="C17094" t="s">
        <v>31546</v>
      </c>
      <c r="E17094" t="s">
        <v>60410</v>
      </c>
    </row>
    <row r="17095" spans="1:5" x14ac:dyDescent="0.3">
      <c r="A17095" t="s">
        <v>60411</v>
      </c>
      <c r="B17095" t="s">
        <v>60412</v>
      </c>
      <c r="C17095" t="s">
        <v>17644</v>
      </c>
      <c r="E17095" t="s">
        <v>60413</v>
      </c>
    </row>
    <row r="17096" spans="1:5" x14ac:dyDescent="0.3">
      <c r="A17096" t="s">
        <v>60414</v>
      </c>
      <c r="B17096" t="s">
        <v>60415</v>
      </c>
      <c r="C17096" t="s">
        <v>24899</v>
      </c>
      <c r="E17096" t="s">
        <v>60416</v>
      </c>
    </row>
    <row r="17097" spans="1:5" x14ac:dyDescent="0.3">
      <c r="A17097" t="s">
        <v>60417</v>
      </c>
      <c r="B17097" t="s">
        <v>60418</v>
      </c>
      <c r="C17097" t="s">
        <v>60419</v>
      </c>
      <c r="E17097" t="s">
        <v>60420</v>
      </c>
    </row>
    <row r="17098" spans="1:5" x14ac:dyDescent="0.3">
      <c r="A17098" t="s">
        <v>60421</v>
      </c>
      <c r="B17098" t="s">
        <v>60422</v>
      </c>
      <c r="C17098" t="s">
        <v>2905</v>
      </c>
      <c r="E17098" t="s">
        <v>60423</v>
      </c>
    </row>
    <row r="17099" spans="1:5" x14ac:dyDescent="0.3">
      <c r="A17099" t="s">
        <v>60424</v>
      </c>
      <c r="B17099" t="s">
        <v>60425</v>
      </c>
      <c r="C17099" t="s">
        <v>60426</v>
      </c>
      <c r="E17099" t="s">
        <v>60427</v>
      </c>
    </row>
    <row r="17100" spans="1:5" x14ac:dyDescent="0.3">
      <c r="A17100" t="s">
        <v>60428</v>
      </c>
      <c r="B17100" t="s">
        <v>60429</v>
      </c>
      <c r="C17100" t="s">
        <v>13742</v>
      </c>
      <c r="E17100" t="s">
        <v>60430</v>
      </c>
    </row>
    <row r="17101" spans="1:5" x14ac:dyDescent="0.3">
      <c r="A17101" t="s">
        <v>60431</v>
      </c>
      <c r="B17101" t="s">
        <v>60432</v>
      </c>
      <c r="C17101" t="s">
        <v>13742</v>
      </c>
      <c r="E17101" t="s">
        <v>60433</v>
      </c>
    </row>
    <row r="17102" spans="1:5" x14ac:dyDescent="0.3">
      <c r="A17102" t="s">
        <v>60434</v>
      </c>
      <c r="B17102" t="s">
        <v>60432</v>
      </c>
      <c r="C17102" t="s">
        <v>2969</v>
      </c>
      <c r="E17102" t="s">
        <v>60435</v>
      </c>
    </row>
    <row r="17103" spans="1:5" x14ac:dyDescent="0.3">
      <c r="A17103" t="s">
        <v>60436</v>
      </c>
      <c r="B17103" t="s">
        <v>60437</v>
      </c>
      <c r="C17103" t="s">
        <v>53621</v>
      </c>
      <c r="E17103" t="s">
        <v>60438</v>
      </c>
    </row>
    <row r="17104" spans="1:5" x14ac:dyDescent="0.3">
      <c r="A17104" t="s">
        <v>60439</v>
      </c>
      <c r="B17104" t="s">
        <v>60440</v>
      </c>
      <c r="C17104" t="s">
        <v>56117</v>
      </c>
      <c r="E17104" t="s">
        <v>60441</v>
      </c>
    </row>
    <row r="17105" spans="1:5" x14ac:dyDescent="0.3">
      <c r="A17105" t="s">
        <v>60442</v>
      </c>
      <c r="B17105" t="s">
        <v>60443</v>
      </c>
      <c r="C17105" t="s">
        <v>60444</v>
      </c>
      <c r="E17105" t="s">
        <v>60445</v>
      </c>
    </row>
    <row r="17106" spans="1:5" x14ac:dyDescent="0.3">
      <c r="A17106" t="s">
        <v>60446</v>
      </c>
      <c r="B17106" t="s">
        <v>60447</v>
      </c>
      <c r="C17106" t="s">
        <v>15909</v>
      </c>
      <c r="E17106" t="s">
        <v>60448</v>
      </c>
    </row>
    <row r="17107" spans="1:5" x14ac:dyDescent="0.3">
      <c r="A17107" t="s">
        <v>60449</v>
      </c>
      <c r="B17107" t="s">
        <v>60447</v>
      </c>
      <c r="C17107" t="s">
        <v>56570</v>
      </c>
      <c r="E17107" t="s">
        <v>60450</v>
      </c>
    </row>
    <row r="17108" spans="1:5" x14ac:dyDescent="0.3">
      <c r="A17108" t="s">
        <v>60451</v>
      </c>
      <c r="B17108" t="s">
        <v>60452</v>
      </c>
      <c r="C17108" t="s">
        <v>5946</v>
      </c>
      <c r="E17108" t="s">
        <v>60453</v>
      </c>
    </row>
    <row r="17109" spans="1:5" x14ac:dyDescent="0.3">
      <c r="A17109" t="s">
        <v>60454</v>
      </c>
      <c r="B17109" t="s">
        <v>60452</v>
      </c>
      <c r="C17109" t="s">
        <v>60455</v>
      </c>
      <c r="E17109" t="s">
        <v>60456</v>
      </c>
    </row>
    <row r="17110" spans="1:5" x14ac:dyDescent="0.3">
      <c r="A17110" t="s">
        <v>60457</v>
      </c>
      <c r="B17110" t="s">
        <v>60452</v>
      </c>
      <c r="C17110" t="s">
        <v>60458</v>
      </c>
      <c r="E17110" t="s">
        <v>60459</v>
      </c>
    </row>
    <row r="17111" spans="1:5" x14ac:dyDescent="0.3">
      <c r="A17111" t="s">
        <v>60460</v>
      </c>
      <c r="B17111" t="s">
        <v>60452</v>
      </c>
      <c r="C17111" t="s">
        <v>60461</v>
      </c>
      <c r="E17111" t="s">
        <v>60462</v>
      </c>
    </row>
    <row r="17112" spans="1:5" x14ac:dyDescent="0.3">
      <c r="A17112" t="s">
        <v>60463</v>
      </c>
      <c r="B17112" t="s">
        <v>60464</v>
      </c>
      <c r="C17112" t="s">
        <v>60465</v>
      </c>
      <c r="E17112" t="s">
        <v>60466</v>
      </c>
    </row>
    <row r="17113" spans="1:5" x14ac:dyDescent="0.3">
      <c r="A17113" t="s">
        <v>60467</v>
      </c>
      <c r="B17113" t="s">
        <v>60464</v>
      </c>
      <c r="C17113" t="s">
        <v>60468</v>
      </c>
      <c r="E17113" t="s">
        <v>60469</v>
      </c>
    </row>
    <row r="17114" spans="1:5" x14ac:dyDescent="0.3">
      <c r="A17114" t="s">
        <v>60470</v>
      </c>
      <c r="B17114" t="s">
        <v>60471</v>
      </c>
      <c r="C17114" t="s">
        <v>60468</v>
      </c>
      <c r="E17114" t="s">
        <v>60472</v>
      </c>
    </row>
    <row r="17115" spans="1:5" x14ac:dyDescent="0.3">
      <c r="A17115" t="s">
        <v>60473</v>
      </c>
      <c r="B17115" t="s">
        <v>60471</v>
      </c>
      <c r="C17115" t="s">
        <v>60474</v>
      </c>
      <c r="E17115" t="s">
        <v>60475</v>
      </c>
    </row>
    <row r="17116" spans="1:5" x14ac:dyDescent="0.3">
      <c r="A17116" t="s">
        <v>60476</v>
      </c>
      <c r="B17116" t="s">
        <v>60471</v>
      </c>
      <c r="C17116" t="s">
        <v>60474</v>
      </c>
      <c r="E17116" t="s">
        <v>60477</v>
      </c>
    </row>
    <row r="17117" spans="1:5" x14ac:dyDescent="0.3">
      <c r="A17117" t="s">
        <v>60478</v>
      </c>
      <c r="B17117" t="s">
        <v>60479</v>
      </c>
      <c r="C17117" t="s">
        <v>9604</v>
      </c>
      <c r="E17117" t="s">
        <v>9604</v>
      </c>
    </row>
    <row r="17118" spans="1:5" x14ac:dyDescent="0.3">
      <c r="A17118" t="s">
        <v>60480</v>
      </c>
      <c r="B17118" t="s">
        <v>60481</v>
      </c>
      <c r="C17118" t="s">
        <v>60482</v>
      </c>
      <c r="E17118" t="s">
        <v>60483</v>
      </c>
    </row>
    <row r="17119" spans="1:5" x14ac:dyDescent="0.3">
      <c r="A17119" t="s">
        <v>60484</v>
      </c>
      <c r="B17119" t="s">
        <v>60481</v>
      </c>
      <c r="C17119" t="s">
        <v>60482</v>
      </c>
      <c r="E17119" t="s">
        <v>60485</v>
      </c>
    </row>
    <row r="17120" spans="1:5" x14ac:dyDescent="0.3">
      <c r="A17120" t="s">
        <v>60486</v>
      </c>
      <c r="B17120" t="s">
        <v>60487</v>
      </c>
      <c r="C17120" t="s">
        <v>60488</v>
      </c>
      <c r="E17120" t="s">
        <v>60489</v>
      </c>
    </row>
    <row r="17121" spans="1:5" x14ac:dyDescent="0.3">
      <c r="A17121" t="s">
        <v>60490</v>
      </c>
      <c r="B17121" t="s">
        <v>60491</v>
      </c>
      <c r="C17121" t="s">
        <v>60492</v>
      </c>
      <c r="E17121" t="s">
        <v>60493</v>
      </c>
    </row>
    <row r="17122" spans="1:5" x14ac:dyDescent="0.3">
      <c r="A17122" t="s">
        <v>60494</v>
      </c>
      <c r="B17122" t="s">
        <v>60495</v>
      </c>
      <c r="C17122" t="s">
        <v>5951</v>
      </c>
      <c r="E17122" t="s">
        <v>60496</v>
      </c>
    </row>
    <row r="17123" spans="1:5" x14ac:dyDescent="0.3">
      <c r="A17123" t="s">
        <v>60497</v>
      </c>
      <c r="B17123" t="s">
        <v>60495</v>
      </c>
      <c r="C17123" t="s">
        <v>60498</v>
      </c>
      <c r="E17123" t="s">
        <v>60499</v>
      </c>
    </row>
    <row r="17124" spans="1:5" x14ac:dyDescent="0.3">
      <c r="A17124" t="s">
        <v>60500</v>
      </c>
      <c r="B17124" t="s">
        <v>60495</v>
      </c>
      <c r="C17124" t="s">
        <v>60501</v>
      </c>
      <c r="E17124" t="s">
        <v>60502</v>
      </c>
    </row>
    <row r="17125" spans="1:5" x14ac:dyDescent="0.3">
      <c r="A17125" t="s">
        <v>60503</v>
      </c>
      <c r="B17125" t="s">
        <v>60504</v>
      </c>
      <c r="C17125" t="s">
        <v>5951</v>
      </c>
      <c r="E17125" t="s">
        <v>60505</v>
      </c>
    </row>
    <row r="17126" spans="1:5" x14ac:dyDescent="0.3">
      <c r="A17126" t="s">
        <v>60506</v>
      </c>
      <c r="B17126" t="s">
        <v>60507</v>
      </c>
      <c r="C17126" t="s">
        <v>60508</v>
      </c>
      <c r="E17126" t="s">
        <v>60509</v>
      </c>
    </row>
    <row r="17127" spans="1:5" x14ac:dyDescent="0.3">
      <c r="A17127" t="s">
        <v>60510</v>
      </c>
      <c r="B17127" t="s">
        <v>60507</v>
      </c>
      <c r="C17127" t="s">
        <v>60508</v>
      </c>
      <c r="E17127" t="s">
        <v>60511</v>
      </c>
    </row>
    <row r="17128" spans="1:5" x14ac:dyDescent="0.3">
      <c r="A17128" t="s">
        <v>60512</v>
      </c>
      <c r="B17128" t="s">
        <v>60507</v>
      </c>
      <c r="C17128" t="s">
        <v>60508</v>
      </c>
      <c r="E17128" t="s">
        <v>60513</v>
      </c>
    </row>
    <row r="17129" spans="1:5" x14ac:dyDescent="0.3">
      <c r="A17129" t="s">
        <v>60514</v>
      </c>
      <c r="B17129" t="s">
        <v>60507</v>
      </c>
      <c r="C17129" t="s">
        <v>60508</v>
      </c>
      <c r="E17129" t="s">
        <v>60515</v>
      </c>
    </row>
    <row r="17130" spans="1:5" x14ac:dyDescent="0.3">
      <c r="A17130" t="s">
        <v>60516</v>
      </c>
      <c r="B17130" t="s">
        <v>60507</v>
      </c>
      <c r="C17130" t="s">
        <v>60508</v>
      </c>
      <c r="E17130" t="s">
        <v>60517</v>
      </c>
    </row>
    <row r="17131" spans="1:5" x14ac:dyDescent="0.3">
      <c r="A17131" t="s">
        <v>60518</v>
      </c>
      <c r="B17131" t="s">
        <v>60519</v>
      </c>
      <c r="C17131" t="s">
        <v>6641</v>
      </c>
      <c r="E17131" t="s">
        <v>60520</v>
      </c>
    </row>
    <row r="17132" spans="1:5" x14ac:dyDescent="0.3">
      <c r="A17132" t="s">
        <v>60521</v>
      </c>
      <c r="B17132" t="s">
        <v>60522</v>
      </c>
      <c r="C17132" t="s">
        <v>60523</v>
      </c>
      <c r="E17132" t="s">
        <v>60524</v>
      </c>
    </row>
    <row r="17133" spans="1:5" x14ac:dyDescent="0.3">
      <c r="A17133" t="s">
        <v>60525</v>
      </c>
      <c r="B17133" t="s">
        <v>60522</v>
      </c>
      <c r="C17133" t="s">
        <v>60523</v>
      </c>
      <c r="E17133" t="s">
        <v>60526</v>
      </c>
    </row>
    <row r="17134" spans="1:5" x14ac:dyDescent="0.3">
      <c r="A17134" t="s">
        <v>60527</v>
      </c>
      <c r="B17134" t="s">
        <v>60522</v>
      </c>
      <c r="C17134" t="s">
        <v>60523</v>
      </c>
      <c r="E17134" t="s">
        <v>60528</v>
      </c>
    </row>
    <row r="17135" spans="1:5" x14ac:dyDescent="0.3">
      <c r="A17135" t="s">
        <v>60529</v>
      </c>
      <c r="B17135" t="s">
        <v>60530</v>
      </c>
      <c r="C17135" t="s">
        <v>60531</v>
      </c>
      <c r="E17135" t="s">
        <v>60532</v>
      </c>
    </row>
    <row r="17136" spans="1:5" x14ac:dyDescent="0.3">
      <c r="A17136" t="s">
        <v>60533</v>
      </c>
      <c r="B17136" t="s">
        <v>60534</v>
      </c>
      <c r="C17136" t="s">
        <v>60535</v>
      </c>
      <c r="E17136" t="s">
        <v>60536</v>
      </c>
    </row>
    <row r="17137" spans="1:5" x14ac:dyDescent="0.3">
      <c r="A17137" t="s">
        <v>60537</v>
      </c>
      <c r="B17137" t="s">
        <v>60534</v>
      </c>
      <c r="C17137" t="s">
        <v>60535</v>
      </c>
      <c r="E17137" t="s">
        <v>60538</v>
      </c>
    </row>
    <row r="17138" spans="1:5" x14ac:dyDescent="0.3">
      <c r="A17138" t="s">
        <v>60539</v>
      </c>
      <c r="B17138" t="s">
        <v>60534</v>
      </c>
      <c r="C17138" t="s">
        <v>60535</v>
      </c>
      <c r="E17138" t="s">
        <v>60540</v>
      </c>
    </row>
    <row r="17139" spans="1:5" x14ac:dyDescent="0.3">
      <c r="A17139" t="s">
        <v>60541</v>
      </c>
      <c r="B17139" t="s">
        <v>60534</v>
      </c>
      <c r="C17139" t="s">
        <v>60535</v>
      </c>
      <c r="E17139" t="s">
        <v>60542</v>
      </c>
    </row>
    <row r="17140" spans="1:5" x14ac:dyDescent="0.3">
      <c r="A17140" t="s">
        <v>60543</v>
      </c>
      <c r="B17140" t="s">
        <v>60534</v>
      </c>
      <c r="C17140" t="s">
        <v>60535</v>
      </c>
      <c r="E17140" t="s">
        <v>60544</v>
      </c>
    </row>
    <row r="17141" spans="1:5" x14ac:dyDescent="0.3">
      <c r="A17141" t="s">
        <v>60545</v>
      </c>
      <c r="B17141" t="s">
        <v>60534</v>
      </c>
      <c r="C17141" t="s">
        <v>60535</v>
      </c>
      <c r="E17141" t="s">
        <v>60546</v>
      </c>
    </row>
    <row r="17142" spans="1:5" x14ac:dyDescent="0.3">
      <c r="A17142" t="s">
        <v>60547</v>
      </c>
      <c r="B17142" t="s">
        <v>60534</v>
      </c>
      <c r="C17142" t="s">
        <v>60535</v>
      </c>
      <c r="E17142" t="s">
        <v>60548</v>
      </c>
    </row>
    <row r="17143" spans="1:5" x14ac:dyDescent="0.3">
      <c r="A17143" t="s">
        <v>60549</v>
      </c>
      <c r="B17143" t="s">
        <v>60534</v>
      </c>
      <c r="C17143" t="s">
        <v>60535</v>
      </c>
      <c r="E17143" t="s">
        <v>60550</v>
      </c>
    </row>
    <row r="17144" spans="1:5" x14ac:dyDescent="0.3">
      <c r="A17144" t="s">
        <v>60551</v>
      </c>
      <c r="B17144" t="s">
        <v>60534</v>
      </c>
      <c r="C17144" t="s">
        <v>60535</v>
      </c>
      <c r="E17144" t="s">
        <v>60552</v>
      </c>
    </row>
    <row r="17145" spans="1:5" x14ac:dyDescent="0.3">
      <c r="A17145" t="s">
        <v>60553</v>
      </c>
      <c r="B17145" t="s">
        <v>60534</v>
      </c>
      <c r="C17145" t="s">
        <v>60535</v>
      </c>
      <c r="E17145" t="s">
        <v>60554</v>
      </c>
    </row>
    <row r="17146" spans="1:5" x14ac:dyDescent="0.3">
      <c r="A17146" t="s">
        <v>60555</v>
      </c>
      <c r="B17146" t="s">
        <v>60534</v>
      </c>
      <c r="C17146" t="s">
        <v>60535</v>
      </c>
      <c r="E17146" t="s">
        <v>60556</v>
      </c>
    </row>
    <row r="17147" spans="1:5" x14ac:dyDescent="0.3">
      <c r="A17147" t="s">
        <v>60557</v>
      </c>
      <c r="B17147" t="s">
        <v>60534</v>
      </c>
      <c r="C17147" t="s">
        <v>60535</v>
      </c>
      <c r="E17147" t="s">
        <v>60558</v>
      </c>
    </row>
    <row r="17148" spans="1:5" x14ac:dyDescent="0.3">
      <c r="A17148" t="s">
        <v>60559</v>
      </c>
      <c r="B17148" t="s">
        <v>60560</v>
      </c>
      <c r="C17148" t="s">
        <v>60561</v>
      </c>
      <c r="E17148" t="s">
        <v>60562</v>
      </c>
    </row>
    <row r="17149" spans="1:5" x14ac:dyDescent="0.3">
      <c r="A17149" t="s">
        <v>60563</v>
      </c>
      <c r="B17149" t="s">
        <v>60564</v>
      </c>
      <c r="C17149" t="s">
        <v>60565</v>
      </c>
      <c r="E17149" t="s">
        <v>60566</v>
      </c>
    </row>
    <row r="17150" spans="1:5" x14ac:dyDescent="0.3">
      <c r="A17150" t="s">
        <v>60567</v>
      </c>
      <c r="B17150" t="s">
        <v>60564</v>
      </c>
      <c r="C17150" t="s">
        <v>60565</v>
      </c>
      <c r="E17150" t="s">
        <v>60568</v>
      </c>
    </row>
    <row r="17151" spans="1:5" x14ac:dyDescent="0.3">
      <c r="A17151" t="s">
        <v>60569</v>
      </c>
      <c r="B17151" t="s">
        <v>60570</v>
      </c>
      <c r="C17151" t="s">
        <v>18018</v>
      </c>
      <c r="E17151" t="s">
        <v>60571</v>
      </c>
    </row>
    <row r="17152" spans="1:5" x14ac:dyDescent="0.3">
      <c r="A17152" t="s">
        <v>60572</v>
      </c>
      <c r="B17152" t="s">
        <v>60573</v>
      </c>
      <c r="C17152" t="s">
        <v>8986</v>
      </c>
      <c r="E17152" t="s">
        <v>60574</v>
      </c>
    </row>
    <row r="17153" spans="1:5" x14ac:dyDescent="0.3">
      <c r="A17153" t="s">
        <v>60575</v>
      </c>
      <c r="B17153" t="s">
        <v>60576</v>
      </c>
      <c r="C17153" t="s">
        <v>60577</v>
      </c>
      <c r="E17153" t="s">
        <v>60578</v>
      </c>
    </row>
    <row r="17154" spans="1:5" x14ac:dyDescent="0.3">
      <c r="A17154" t="s">
        <v>60579</v>
      </c>
      <c r="B17154" t="s">
        <v>60576</v>
      </c>
      <c r="C17154" t="s">
        <v>25533</v>
      </c>
      <c r="E17154" t="s">
        <v>60580</v>
      </c>
    </row>
    <row r="17155" spans="1:5" x14ac:dyDescent="0.3">
      <c r="A17155" t="s">
        <v>60581</v>
      </c>
      <c r="B17155" t="s">
        <v>60582</v>
      </c>
      <c r="C17155" t="s">
        <v>25066</v>
      </c>
      <c r="E17155" t="s">
        <v>60583</v>
      </c>
    </row>
    <row r="17156" spans="1:5" x14ac:dyDescent="0.3">
      <c r="A17156" t="s">
        <v>60584</v>
      </c>
      <c r="B17156" t="s">
        <v>60585</v>
      </c>
      <c r="C17156" t="s">
        <v>5529</v>
      </c>
      <c r="E17156" t="s">
        <v>60586</v>
      </c>
    </row>
    <row r="17157" spans="1:5" x14ac:dyDescent="0.3">
      <c r="A17157" t="s">
        <v>60587</v>
      </c>
      <c r="B17157" t="s">
        <v>60588</v>
      </c>
      <c r="C17157" t="s">
        <v>33427</v>
      </c>
      <c r="E17157" t="s">
        <v>33427</v>
      </c>
    </row>
    <row r="17158" spans="1:5" x14ac:dyDescent="0.3">
      <c r="A17158" t="s">
        <v>60589</v>
      </c>
      <c r="B17158" t="s">
        <v>60590</v>
      </c>
      <c r="C17158" t="s">
        <v>5951</v>
      </c>
      <c r="E17158" t="s">
        <v>60591</v>
      </c>
    </row>
    <row r="17159" spans="1:5" x14ac:dyDescent="0.3">
      <c r="A17159" t="s">
        <v>60592</v>
      </c>
      <c r="B17159" t="s">
        <v>60593</v>
      </c>
      <c r="C17159" t="s">
        <v>2356</v>
      </c>
      <c r="E17159" t="s">
        <v>60594</v>
      </c>
    </row>
    <row r="17160" spans="1:5" x14ac:dyDescent="0.3">
      <c r="A17160" t="s">
        <v>60595</v>
      </c>
      <c r="B17160" t="s">
        <v>60593</v>
      </c>
      <c r="C17160" t="s">
        <v>19787</v>
      </c>
      <c r="E17160" t="s">
        <v>60596</v>
      </c>
    </row>
    <row r="17161" spans="1:5" x14ac:dyDescent="0.3">
      <c r="A17161" t="s">
        <v>60597</v>
      </c>
      <c r="B17161" t="s">
        <v>60593</v>
      </c>
      <c r="C17161" t="s">
        <v>60598</v>
      </c>
      <c r="E17161" t="s">
        <v>60594</v>
      </c>
    </row>
    <row r="17162" spans="1:5" x14ac:dyDescent="0.3">
      <c r="A17162" t="s">
        <v>60599</v>
      </c>
      <c r="B17162" t="s">
        <v>60593</v>
      </c>
      <c r="C17162" t="s">
        <v>60600</v>
      </c>
      <c r="E17162" t="s">
        <v>60594</v>
      </c>
    </row>
    <row r="17163" spans="1:5" x14ac:dyDescent="0.3">
      <c r="A17163" t="s">
        <v>60601</v>
      </c>
      <c r="B17163" t="s">
        <v>60593</v>
      </c>
      <c r="C17163" t="s">
        <v>60602</v>
      </c>
      <c r="E17163" t="s">
        <v>60603</v>
      </c>
    </row>
    <row r="17164" spans="1:5" x14ac:dyDescent="0.3">
      <c r="A17164" t="s">
        <v>60604</v>
      </c>
      <c r="B17164" t="s">
        <v>60593</v>
      </c>
      <c r="C17164" t="s">
        <v>24035</v>
      </c>
      <c r="E17164" t="s">
        <v>60605</v>
      </c>
    </row>
    <row r="17165" spans="1:5" x14ac:dyDescent="0.3">
      <c r="A17165" t="s">
        <v>60606</v>
      </c>
      <c r="B17165" t="s">
        <v>60607</v>
      </c>
      <c r="C17165" t="s">
        <v>8957</v>
      </c>
      <c r="E17165" t="s">
        <v>60608</v>
      </c>
    </row>
    <row r="17166" spans="1:5" x14ac:dyDescent="0.3">
      <c r="A17166" t="s">
        <v>60609</v>
      </c>
      <c r="B17166" t="s">
        <v>60610</v>
      </c>
      <c r="C17166" t="s">
        <v>60611</v>
      </c>
      <c r="E17166" t="s">
        <v>60612</v>
      </c>
    </row>
    <row r="17167" spans="1:5" x14ac:dyDescent="0.3">
      <c r="A17167" t="s">
        <v>60613</v>
      </c>
      <c r="B17167" t="s">
        <v>60610</v>
      </c>
      <c r="C17167" t="s">
        <v>60614</v>
      </c>
      <c r="E17167" t="s">
        <v>60615</v>
      </c>
    </row>
    <row r="17168" spans="1:5" x14ac:dyDescent="0.3">
      <c r="A17168" t="s">
        <v>60616</v>
      </c>
      <c r="B17168" t="s">
        <v>60610</v>
      </c>
      <c r="C17168" t="s">
        <v>60617</v>
      </c>
      <c r="E17168" t="s">
        <v>60618</v>
      </c>
    </row>
    <row r="17169" spans="1:5" x14ac:dyDescent="0.3">
      <c r="A17169" t="s">
        <v>60619</v>
      </c>
      <c r="B17169" t="s">
        <v>60610</v>
      </c>
      <c r="C17169" t="s">
        <v>6841</v>
      </c>
      <c r="E17169" t="s">
        <v>60620</v>
      </c>
    </row>
    <row r="17170" spans="1:5" x14ac:dyDescent="0.3">
      <c r="A17170" t="s">
        <v>60621</v>
      </c>
      <c r="B17170" t="s">
        <v>60610</v>
      </c>
      <c r="C17170" t="s">
        <v>6841</v>
      </c>
      <c r="E17170" t="s">
        <v>60622</v>
      </c>
    </row>
    <row r="17171" spans="1:5" x14ac:dyDescent="0.3">
      <c r="A17171" t="s">
        <v>60623</v>
      </c>
      <c r="B17171" t="s">
        <v>60610</v>
      </c>
      <c r="C17171" t="s">
        <v>6841</v>
      </c>
      <c r="E17171" t="s">
        <v>60624</v>
      </c>
    </row>
    <row r="17172" spans="1:5" x14ac:dyDescent="0.3">
      <c r="A17172" t="s">
        <v>60625</v>
      </c>
      <c r="B17172" t="s">
        <v>60610</v>
      </c>
      <c r="C17172" t="s">
        <v>6841</v>
      </c>
      <c r="E17172" t="s">
        <v>60626</v>
      </c>
    </row>
    <row r="17173" spans="1:5" x14ac:dyDescent="0.3">
      <c r="A17173" t="s">
        <v>60627</v>
      </c>
      <c r="B17173" t="s">
        <v>60610</v>
      </c>
      <c r="C17173" t="s">
        <v>6841</v>
      </c>
      <c r="E17173" t="s">
        <v>60628</v>
      </c>
    </row>
    <row r="17174" spans="1:5" x14ac:dyDescent="0.3">
      <c r="A17174" t="s">
        <v>60629</v>
      </c>
      <c r="B17174" t="s">
        <v>60630</v>
      </c>
      <c r="C17174" t="s">
        <v>60631</v>
      </c>
      <c r="E17174" t="s">
        <v>60632</v>
      </c>
    </row>
    <row r="17175" spans="1:5" x14ac:dyDescent="0.3">
      <c r="A17175" t="s">
        <v>60633</v>
      </c>
      <c r="B17175" t="s">
        <v>60634</v>
      </c>
      <c r="C17175" t="s">
        <v>56136</v>
      </c>
      <c r="E17175" t="s">
        <v>56136</v>
      </c>
    </row>
    <row r="17176" spans="1:5" x14ac:dyDescent="0.3">
      <c r="A17176" t="s">
        <v>60635</v>
      </c>
      <c r="B17176" t="s">
        <v>60636</v>
      </c>
      <c r="C17176" t="s">
        <v>6846</v>
      </c>
      <c r="E17176" t="s">
        <v>60637</v>
      </c>
    </row>
    <row r="17177" spans="1:5" x14ac:dyDescent="0.3">
      <c r="A17177" t="s">
        <v>60638</v>
      </c>
      <c r="B17177" t="s">
        <v>60636</v>
      </c>
      <c r="C17177" t="s">
        <v>60639</v>
      </c>
      <c r="E17177" t="s">
        <v>60640</v>
      </c>
    </row>
    <row r="17178" spans="1:5" x14ac:dyDescent="0.3">
      <c r="A17178" t="s">
        <v>60641</v>
      </c>
      <c r="B17178" t="s">
        <v>60642</v>
      </c>
      <c r="C17178" t="s">
        <v>60643</v>
      </c>
      <c r="E17178" t="s">
        <v>60644</v>
      </c>
    </row>
    <row r="17179" spans="1:5" x14ac:dyDescent="0.3">
      <c r="A17179" t="s">
        <v>60645</v>
      </c>
      <c r="B17179" t="s">
        <v>60646</v>
      </c>
      <c r="C17179" t="s">
        <v>60647</v>
      </c>
      <c r="E17179" t="s">
        <v>60648</v>
      </c>
    </row>
    <row r="17180" spans="1:5" x14ac:dyDescent="0.3">
      <c r="A17180" t="s">
        <v>60649</v>
      </c>
      <c r="B17180" t="s">
        <v>60650</v>
      </c>
      <c r="C17180" t="s">
        <v>60651</v>
      </c>
      <c r="E17180" t="s">
        <v>60652</v>
      </c>
    </row>
    <row r="17181" spans="1:5" x14ac:dyDescent="0.3">
      <c r="A17181" t="s">
        <v>60653</v>
      </c>
      <c r="B17181" t="s">
        <v>60654</v>
      </c>
      <c r="C17181" t="s">
        <v>35431</v>
      </c>
      <c r="E17181" t="s">
        <v>60655</v>
      </c>
    </row>
    <row r="17182" spans="1:5" x14ac:dyDescent="0.3">
      <c r="A17182" t="s">
        <v>60656</v>
      </c>
      <c r="B17182" t="s">
        <v>60657</v>
      </c>
      <c r="C17182" t="s">
        <v>18683</v>
      </c>
      <c r="E17182" t="s">
        <v>60658</v>
      </c>
    </row>
    <row r="17183" spans="1:5" x14ac:dyDescent="0.3">
      <c r="A17183" t="s">
        <v>60659</v>
      </c>
      <c r="B17183" t="s">
        <v>60660</v>
      </c>
      <c r="C17183" t="s">
        <v>60661</v>
      </c>
      <c r="E17183" t="s">
        <v>60662</v>
      </c>
    </row>
    <row r="17184" spans="1:5" x14ac:dyDescent="0.3">
      <c r="A17184" t="s">
        <v>60663</v>
      </c>
      <c r="B17184" t="s">
        <v>60664</v>
      </c>
      <c r="C17184" t="s">
        <v>46431</v>
      </c>
      <c r="E17184" t="s">
        <v>60665</v>
      </c>
    </row>
    <row r="17185" spans="1:5" x14ac:dyDescent="0.3">
      <c r="A17185" t="s">
        <v>60666</v>
      </c>
      <c r="B17185" t="s">
        <v>60667</v>
      </c>
      <c r="C17185" t="s">
        <v>60668</v>
      </c>
      <c r="E17185" t="s">
        <v>60669</v>
      </c>
    </row>
    <row r="17186" spans="1:5" x14ac:dyDescent="0.3">
      <c r="A17186" t="s">
        <v>60670</v>
      </c>
      <c r="B17186" t="s">
        <v>60671</v>
      </c>
      <c r="C17186" t="s">
        <v>16851</v>
      </c>
      <c r="E17186" t="s">
        <v>60672</v>
      </c>
    </row>
    <row r="17187" spans="1:5" x14ac:dyDescent="0.3">
      <c r="A17187" t="s">
        <v>60673</v>
      </c>
      <c r="B17187" t="s">
        <v>60674</v>
      </c>
      <c r="C17187" t="s">
        <v>16851</v>
      </c>
      <c r="E17187" t="s">
        <v>60675</v>
      </c>
    </row>
    <row r="17188" spans="1:5" x14ac:dyDescent="0.3">
      <c r="A17188" t="s">
        <v>60676</v>
      </c>
      <c r="B17188" t="s">
        <v>60677</v>
      </c>
      <c r="C17188" t="s">
        <v>47324</v>
      </c>
      <c r="E17188" t="s">
        <v>60678</v>
      </c>
    </row>
    <row r="17189" spans="1:5" x14ac:dyDescent="0.3">
      <c r="A17189" t="s">
        <v>60679</v>
      </c>
      <c r="B17189" t="s">
        <v>60680</v>
      </c>
      <c r="C17189" t="s">
        <v>60681</v>
      </c>
      <c r="E17189" t="s">
        <v>60682</v>
      </c>
    </row>
    <row r="17190" spans="1:5" x14ac:dyDescent="0.3">
      <c r="A17190" t="s">
        <v>60683</v>
      </c>
      <c r="B17190" t="s">
        <v>60684</v>
      </c>
      <c r="C17190" t="s">
        <v>5484</v>
      </c>
      <c r="E17190" t="s">
        <v>60685</v>
      </c>
    </row>
    <row r="17191" spans="1:5" x14ac:dyDescent="0.3">
      <c r="A17191" t="s">
        <v>60686</v>
      </c>
      <c r="B17191" t="s">
        <v>60687</v>
      </c>
      <c r="C17191" t="s">
        <v>15649</v>
      </c>
      <c r="E17191" t="s">
        <v>60688</v>
      </c>
    </row>
    <row r="17192" spans="1:5" x14ac:dyDescent="0.3">
      <c r="A17192" t="s">
        <v>60689</v>
      </c>
      <c r="B17192" t="s">
        <v>60690</v>
      </c>
      <c r="C17192" t="s">
        <v>34975</v>
      </c>
      <c r="E17192" t="s">
        <v>34975</v>
      </c>
    </row>
    <row r="17193" spans="1:5" x14ac:dyDescent="0.3">
      <c r="A17193" t="s">
        <v>60691</v>
      </c>
      <c r="B17193" t="s">
        <v>60692</v>
      </c>
      <c r="C17193" t="s">
        <v>5507</v>
      </c>
      <c r="E17193" t="s">
        <v>5507</v>
      </c>
    </row>
    <row r="17194" spans="1:5" x14ac:dyDescent="0.3">
      <c r="A17194" t="s">
        <v>60693</v>
      </c>
      <c r="B17194" t="s">
        <v>60694</v>
      </c>
      <c r="C17194" t="s">
        <v>60695</v>
      </c>
      <c r="E17194" t="s">
        <v>60696</v>
      </c>
    </row>
    <row r="17195" spans="1:5" x14ac:dyDescent="0.3">
      <c r="A17195" t="s">
        <v>60697</v>
      </c>
      <c r="B17195" t="s">
        <v>60692</v>
      </c>
      <c r="C17195" t="s">
        <v>60698</v>
      </c>
      <c r="E17195" t="s">
        <v>60699</v>
      </c>
    </row>
    <row r="17196" spans="1:5" x14ac:dyDescent="0.3">
      <c r="A17196" t="s">
        <v>60700</v>
      </c>
      <c r="B17196" t="s">
        <v>60701</v>
      </c>
      <c r="C17196" t="s">
        <v>60702</v>
      </c>
      <c r="E17196" t="s">
        <v>60703</v>
      </c>
    </row>
    <row r="17197" spans="1:5" x14ac:dyDescent="0.3">
      <c r="A17197" t="s">
        <v>60704</v>
      </c>
      <c r="B17197" t="s">
        <v>60705</v>
      </c>
      <c r="C17197" t="s">
        <v>60706</v>
      </c>
      <c r="E17197" t="s">
        <v>60707</v>
      </c>
    </row>
    <row r="17198" spans="1:5" x14ac:dyDescent="0.3">
      <c r="A17198" t="s">
        <v>60708</v>
      </c>
      <c r="B17198" t="s">
        <v>60705</v>
      </c>
      <c r="C17198" t="s">
        <v>60706</v>
      </c>
      <c r="E17198" t="s">
        <v>60709</v>
      </c>
    </row>
    <row r="17199" spans="1:5" x14ac:dyDescent="0.3">
      <c r="A17199" t="s">
        <v>60710</v>
      </c>
      <c r="B17199" t="s">
        <v>60711</v>
      </c>
      <c r="C17199" t="s">
        <v>21860</v>
      </c>
      <c r="E17199" t="s">
        <v>60712</v>
      </c>
    </row>
    <row r="17200" spans="1:5" x14ac:dyDescent="0.3">
      <c r="A17200" t="s">
        <v>60713</v>
      </c>
      <c r="B17200" t="s">
        <v>60714</v>
      </c>
      <c r="C17200" t="s">
        <v>39790</v>
      </c>
      <c r="E17200" t="s">
        <v>60715</v>
      </c>
    </row>
    <row r="17201" spans="1:5" x14ac:dyDescent="0.3">
      <c r="A17201" t="s">
        <v>60716</v>
      </c>
      <c r="B17201" t="s">
        <v>60717</v>
      </c>
      <c r="C17201" t="s">
        <v>59126</v>
      </c>
      <c r="E17201" t="s">
        <v>60718</v>
      </c>
    </row>
    <row r="17202" spans="1:5" x14ac:dyDescent="0.3">
      <c r="A17202" t="s">
        <v>60719</v>
      </c>
      <c r="B17202" t="s">
        <v>60717</v>
      </c>
      <c r="C17202" t="s">
        <v>60720</v>
      </c>
      <c r="E17202" t="s">
        <v>60721</v>
      </c>
    </row>
    <row r="17203" spans="1:5" x14ac:dyDescent="0.3">
      <c r="A17203" t="s">
        <v>60722</v>
      </c>
      <c r="B17203" t="s">
        <v>60717</v>
      </c>
      <c r="C17203" t="s">
        <v>60720</v>
      </c>
      <c r="E17203" t="s">
        <v>60723</v>
      </c>
    </row>
    <row r="17204" spans="1:5" x14ac:dyDescent="0.3">
      <c r="A17204" t="s">
        <v>60724</v>
      </c>
      <c r="B17204" t="s">
        <v>60717</v>
      </c>
      <c r="C17204" t="s">
        <v>49334</v>
      </c>
      <c r="E17204" t="s">
        <v>55724</v>
      </c>
    </row>
    <row r="17205" spans="1:5" x14ac:dyDescent="0.3">
      <c r="A17205" t="s">
        <v>60725</v>
      </c>
      <c r="B17205" t="s">
        <v>60726</v>
      </c>
      <c r="C17205" t="s">
        <v>14751</v>
      </c>
      <c r="E17205" t="s">
        <v>60727</v>
      </c>
    </row>
    <row r="17206" spans="1:5" x14ac:dyDescent="0.3">
      <c r="A17206" t="s">
        <v>60728</v>
      </c>
      <c r="B17206" t="s">
        <v>60729</v>
      </c>
      <c r="C17206" t="s">
        <v>20452</v>
      </c>
      <c r="E17206" t="s">
        <v>60730</v>
      </c>
    </row>
    <row r="17207" spans="1:5" x14ac:dyDescent="0.3">
      <c r="A17207" t="s">
        <v>60731</v>
      </c>
      <c r="B17207" t="s">
        <v>60732</v>
      </c>
      <c r="C17207" t="s">
        <v>60733</v>
      </c>
      <c r="E17207" t="s">
        <v>60734</v>
      </c>
    </row>
    <row r="17208" spans="1:5" x14ac:dyDescent="0.3">
      <c r="A17208" t="s">
        <v>60735</v>
      </c>
      <c r="B17208" t="s">
        <v>60736</v>
      </c>
      <c r="C17208" t="s">
        <v>19334</v>
      </c>
      <c r="E17208" t="s">
        <v>60737</v>
      </c>
    </row>
    <row r="17209" spans="1:5" x14ac:dyDescent="0.3">
      <c r="A17209" t="s">
        <v>60738</v>
      </c>
      <c r="B17209" t="s">
        <v>60736</v>
      </c>
      <c r="C17209" t="s">
        <v>31038</v>
      </c>
      <c r="E17209" t="s">
        <v>60739</v>
      </c>
    </row>
    <row r="17210" spans="1:5" x14ac:dyDescent="0.3">
      <c r="A17210" t="s">
        <v>60740</v>
      </c>
      <c r="B17210" t="s">
        <v>60736</v>
      </c>
      <c r="C17210" t="s">
        <v>60741</v>
      </c>
      <c r="E17210" t="s">
        <v>60742</v>
      </c>
    </row>
    <row r="17211" spans="1:5" x14ac:dyDescent="0.3">
      <c r="A17211" t="s">
        <v>60743</v>
      </c>
      <c r="B17211" t="s">
        <v>60736</v>
      </c>
      <c r="C17211" t="s">
        <v>60741</v>
      </c>
      <c r="E17211" t="s">
        <v>60744</v>
      </c>
    </row>
    <row r="17212" spans="1:5" x14ac:dyDescent="0.3">
      <c r="A17212" t="s">
        <v>60745</v>
      </c>
      <c r="B17212" t="s">
        <v>60746</v>
      </c>
      <c r="C17212" t="s">
        <v>60747</v>
      </c>
      <c r="E17212" t="s">
        <v>60748</v>
      </c>
    </row>
    <row r="17213" spans="1:5" x14ac:dyDescent="0.3">
      <c r="A17213" t="s">
        <v>60749</v>
      </c>
      <c r="B17213" t="s">
        <v>60746</v>
      </c>
      <c r="C17213" t="s">
        <v>14751</v>
      </c>
      <c r="E17213" t="s">
        <v>60750</v>
      </c>
    </row>
    <row r="17214" spans="1:5" x14ac:dyDescent="0.3">
      <c r="A17214" t="s">
        <v>60751</v>
      </c>
      <c r="B17214" t="s">
        <v>60746</v>
      </c>
      <c r="C17214" t="s">
        <v>14738</v>
      </c>
      <c r="E17214" t="s">
        <v>60752</v>
      </c>
    </row>
    <row r="17215" spans="1:5" x14ac:dyDescent="0.3">
      <c r="A17215" t="s">
        <v>60753</v>
      </c>
      <c r="B17215" t="s">
        <v>60754</v>
      </c>
      <c r="C17215" t="s">
        <v>37372</v>
      </c>
      <c r="E17215" t="s">
        <v>60755</v>
      </c>
    </row>
    <row r="17216" spans="1:5" x14ac:dyDescent="0.3">
      <c r="A17216" t="s">
        <v>60756</v>
      </c>
      <c r="B17216" t="s">
        <v>60754</v>
      </c>
      <c r="C17216" t="s">
        <v>37372</v>
      </c>
      <c r="E17216" t="s">
        <v>60757</v>
      </c>
    </row>
    <row r="17217" spans="1:5" x14ac:dyDescent="0.3">
      <c r="A17217" t="s">
        <v>60758</v>
      </c>
      <c r="B17217" t="s">
        <v>60754</v>
      </c>
      <c r="C17217" t="s">
        <v>37372</v>
      </c>
      <c r="E17217" t="s">
        <v>60759</v>
      </c>
    </row>
    <row r="17218" spans="1:5" x14ac:dyDescent="0.3">
      <c r="A17218" t="s">
        <v>60760</v>
      </c>
      <c r="B17218" t="s">
        <v>60754</v>
      </c>
      <c r="C17218" t="s">
        <v>37372</v>
      </c>
      <c r="E17218" t="s">
        <v>60761</v>
      </c>
    </row>
    <row r="17219" spans="1:5" x14ac:dyDescent="0.3">
      <c r="A17219" t="s">
        <v>60762</v>
      </c>
      <c r="B17219" t="s">
        <v>60763</v>
      </c>
      <c r="C17219" t="s">
        <v>37372</v>
      </c>
      <c r="E17219" t="s">
        <v>60764</v>
      </c>
    </row>
    <row r="17220" spans="1:5" x14ac:dyDescent="0.3">
      <c r="A17220" t="s">
        <v>60765</v>
      </c>
      <c r="B17220" t="s">
        <v>60766</v>
      </c>
      <c r="C17220" t="s">
        <v>14738</v>
      </c>
      <c r="E17220" t="s">
        <v>14738</v>
      </c>
    </row>
    <row r="17221" spans="1:5" x14ac:dyDescent="0.3">
      <c r="A17221" t="s">
        <v>60767</v>
      </c>
      <c r="B17221" t="s">
        <v>60768</v>
      </c>
      <c r="C17221" t="s">
        <v>47360</v>
      </c>
      <c r="E17221" t="s">
        <v>60769</v>
      </c>
    </row>
    <row r="17222" spans="1:5" x14ac:dyDescent="0.3">
      <c r="A17222" t="s">
        <v>60770</v>
      </c>
      <c r="B17222" t="s">
        <v>60771</v>
      </c>
      <c r="C17222" t="s">
        <v>60772</v>
      </c>
      <c r="E17222" t="s">
        <v>60773</v>
      </c>
    </row>
    <row r="17223" spans="1:5" x14ac:dyDescent="0.3">
      <c r="A17223" t="s">
        <v>60774</v>
      </c>
      <c r="B17223" t="s">
        <v>60771</v>
      </c>
      <c r="C17223" t="s">
        <v>60772</v>
      </c>
      <c r="E17223" t="s">
        <v>60775</v>
      </c>
    </row>
    <row r="17224" spans="1:5" x14ac:dyDescent="0.3">
      <c r="A17224" t="s">
        <v>60776</v>
      </c>
      <c r="B17224" t="s">
        <v>60771</v>
      </c>
      <c r="C17224" t="s">
        <v>60772</v>
      </c>
      <c r="E17224" t="s">
        <v>60777</v>
      </c>
    </row>
    <row r="17225" spans="1:5" x14ac:dyDescent="0.3">
      <c r="A17225" t="s">
        <v>60778</v>
      </c>
      <c r="B17225" t="s">
        <v>60779</v>
      </c>
      <c r="C17225" t="s">
        <v>60780</v>
      </c>
      <c r="E17225" t="s">
        <v>60781</v>
      </c>
    </row>
    <row r="17226" spans="1:5" x14ac:dyDescent="0.3">
      <c r="A17226" t="s">
        <v>60782</v>
      </c>
      <c r="B17226" t="s">
        <v>60779</v>
      </c>
      <c r="C17226" t="s">
        <v>60780</v>
      </c>
      <c r="E17226" t="s">
        <v>60783</v>
      </c>
    </row>
    <row r="17227" spans="1:5" x14ac:dyDescent="0.3">
      <c r="A17227" t="s">
        <v>60784</v>
      </c>
      <c r="B17227" t="s">
        <v>60779</v>
      </c>
      <c r="C17227" t="s">
        <v>60780</v>
      </c>
      <c r="E17227" t="s">
        <v>60785</v>
      </c>
    </row>
    <row r="17228" spans="1:5" x14ac:dyDescent="0.3">
      <c r="A17228" t="s">
        <v>60786</v>
      </c>
      <c r="B17228" t="s">
        <v>60779</v>
      </c>
      <c r="C17228" t="s">
        <v>60780</v>
      </c>
      <c r="E17228" t="s">
        <v>60787</v>
      </c>
    </row>
    <row r="17229" spans="1:5" x14ac:dyDescent="0.3">
      <c r="A17229" t="s">
        <v>60788</v>
      </c>
      <c r="B17229" t="s">
        <v>60779</v>
      </c>
      <c r="C17229" t="s">
        <v>60780</v>
      </c>
      <c r="E17229" t="s">
        <v>60789</v>
      </c>
    </row>
    <row r="17230" spans="1:5" x14ac:dyDescent="0.3">
      <c r="A17230" t="s">
        <v>60790</v>
      </c>
      <c r="B17230" t="s">
        <v>60779</v>
      </c>
      <c r="C17230" t="s">
        <v>60780</v>
      </c>
      <c r="E17230" t="s">
        <v>60791</v>
      </c>
    </row>
    <row r="17231" spans="1:5" x14ac:dyDescent="0.3">
      <c r="A17231" t="s">
        <v>60792</v>
      </c>
      <c r="B17231" t="s">
        <v>60779</v>
      </c>
      <c r="C17231" t="s">
        <v>60780</v>
      </c>
      <c r="E17231" t="s">
        <v>60793</v>
      </c>
    </row>
    <row r="17232" spans="1:5" x14ac:dyDescent="0.3">
      <c r="A17232" t="s">
        <v>60794</v>
      </c>
      <c r="B17232" t="s">
        <v>60779</v>
      </c>
      <c r="C17232" t="s">
        <v>60780</v>
      </c>
      <c r="E17232" t="s">
        <v>60795</v>
      </c>
    </row>
    <row r="17233" spans="1:5" x14ac:dyDescent="0.3">
      <c r="A17233" t="s">
        <v>60796</v>
      </c>
      <c r="B17233" t="s">
        <v>60779</v>
      </c>
      <c r="C17233" t="s">
        <v>60780</v>
      </c>
      <c r="E17233" t="s">
        <v>60797</v>
      </c>
    </row>
    <row r="17234" spans="1:5" x14ac:dyDescent="0.3">
      <c r="A17234" t="s">
        <v>60798</v>
      </c>
      <c r="B17234" t="s">
        <v>60799</v>
      </c>
      <c r="C17234" t="s">
        <v>60800</v>
      </c>
      <c r="E17234" t="s">
        <v>60800</v>
      </c>
    </row>
    <row r="17235" spans="1:5" x14ac:dyDescent="0.3">
      <c r="A17235" t="s">
        <v>60801</v>
      </c>
      <c r="B17235" t="s">
        <v>60799</v>
      </c>
      <c r="C17235" t="s">
        <v>60802</v>
      </c>
      <c r="E17235" t="s">
        <v>60803</v>
      </c>
    </row>
    <row r="17236" spans="1:5" x14ac:dyDescent="0.3">
      <c r="A17236" t="s">
        <v>60804</v>
      </c>
      <c r="B17236" t="s">
        <v>60799</v>
      </c>
      <c r="C17236" t="s">
        <v>60802</v>
      </c>
      <c r="E17236" t="s">
        <v>60805</v>
      </c>
    </row>
    <row r="17237" spans="1:5" x14ac:dyDescent="0.3">
      <c r="A17237" t="s">
        <v>60806</v>
      </c>
      <c r="B17237" t="s">
        <v>60807</v>
      </c>
      <c r="C17237" t="s">
        <v>60808</v>
      </c>
      <c r="E17237" t="s">
        <v>60809</v>
      </c>
    </row>
    <row r="17238" spans="1:5" x14ac:dyDescent="0.3">
      <c r="A17238" t="s">
        <v>60810</v>
      </c>
      <c r="B17238" t="s">
        <v>60811</v>
      </c>
      <c r="C17238" t="s">
        <v>60812</v>
      </c>
      <c r="E17238" t="s">
        <v>60813</v>
      </c>
    </row>
    <row r="17239" spans="1:5" x14ac:dyDescent="0.3">
      <c r="A17239" t="s">
        <v>60814</v>
      </c>
      <c r="B17239" t="s">
        <v>60815</v>
      </c>
      <c r="C17239" t="s">
        <v>60816</v>
      </c>
      <c r="E17239" t="s">
        <v>60817</v>
      </c>
    </row>
    <row r="17240" spans="1:5" x14ac:dyDescent="0.3">
      <c r="A17240" t="s">
        <v>60818</v>
      </c>
      <c r="B17240" t="s">
        <v>60819</v>
      </c>
      <c r="C17240" t="s">
        <v>60820</v>
      </c>
      <c r="E17240" t="s">
        <v>60821</v>
      </c>
    </row>
    <row r="17241" spans="1:5" x14ac:dyDescent="0.3">
      <c r="A17241" t="s">
        <v>60822</v>
      </c>
      <c r="B17241" t="s">
        <v>60823</v>
      </c>
      <c r="C17241" t="s">
        <v>60824</v>
      </c>
      <c r="E17241" t="s">
        <v>60825</v>
      </c>
    </row>
    <row r="17242" spans="1:5" x14ac:dyDescent="0.3">
      <c r="A17242" t="s">
        <v>60826</v>
      </c>
      <c r="B17242" t="s">
        <v>60827</v>
      </c>
      <c r="C17242" t="s">
        <v>60828</v>
      </c>
      <c r="E17242" t="s">
        <v>60829</v>
      </c>
    </row>
    <row r="17243" spans="1:5" x14ac:dyDescent="0.3">
      <c r="A17243" t="s">
        <v>60830</v>
      </c>
      <c r="B17243" t="s">
        <v>60831</v>
      </c>
      <c r="C17243" t="s">
        <v>60832</v>
      </c>
      <c r="E17243" t="s">
        <v>60833</v>
      </c>
    </row>
    <row r="17244" spans="1:5" x14ac:dyDescent="0.3">
      <c r="A17244" t="s">
        <v>60834</v>
      </c>
      <c r="B17244" t="s">
        <v>60835</v>
      </c>
      <c r="C17244" t="s">
        <v>905</v>
      </c>
      <c r="E17244" t="s">
        <v>60836</v>
      </c>
    </row>
    <row r="17245" spans="1:5" x14ac:dyDescent="0.3">
      <c r="A17245" t="s">
        <v>60837</v>
      </c>
      <c r="B17245" t="s">
        <v>60838</v>
      </c>
      <c r="C17245" t="s">
        <v>60839</v>
      </c>
      <c r="E17245" t="s">
        <v>60840</v>
      </c>
    </row>
    <row r="17246" spans="1:5" x14ac:dyDescent="0.3">
      <c r="A17246" t="s">
        <v>60841</v>
      </c>
      <c r="B17246" t="s">
        <v>60842</v>
      </c>
      <c r="C17246" t="s">
        <v>35880</v>
      </c>
      <c r="E17246" t="s">
        <v>60843</v>
      </c>
    </row>
    <row r="17247" spans="1:5" x14ac:dyDescent="0.3">
      <c r="A17247" t="s">
        <v>60844</v>
      </c>
      <c r="B17247" t="s">
        <v>60845</v>
      </c>
      <c r="C17247" t="s">
        <v>35633</v>
      </c>
      <c r="E17247" t="s">
        <v>35633</v>
      </c>
    </row>
    <row r="17248" spans="1:5" x14ac:dyDescent="0.3">
      <c r="A17248" t="s">
        <v>60846</v>
      </c>
      <c r="B17248" t="s">
        <v>60842</v>
      </c>
      <c r="C17248" t="s">
        <v>60839</v>
      </c>
      <c r="E17248" t="s">
        <v>60847</v>
      </c>
    </row>
    <row r="17249" spans="1:5" x14ac:dyDescent="0.3">
      <c r="A17249" t="s">
        <v>60848</v>
      </c>
      <c r="B17249" t="s">
        <v>60842</v>
      </c>
      <c r="C17249" t="s">
        <v>60839</v>
      </c>
      <c r="E17249" t="s">
        <v>60849</v>
      </c>
    </row>
    <row r="17250" spans="1:5" x14ac:dyDescent="0.3">
      <c r="A17250" t="s">
        <v>60850</v>
      </c>
      <c r="B17250" t="s">
        <v>60842</v>
      </c>
      <c r="C17250" t="s">
        <v>60839</v>
      </c>
      <c r="E17250" t="s">
        <v>60851</v>
      </c>
    </row>
    <row r="17251" spans="1:5" x14ac:dyDescent="0.3">
      <c r="A17251" t="s">
        <v>60852</v>
      </c>
      <c r="B17251" t="s">
        <v>60853</v>
      </c>
      <c r="C17251" t="s">
        <v>25149</v>
      </c>
      <c r="E17251" t="s">
        <v>60854</v>
      </c>
    </row>
    <row r="17252" spans="1:5" x14ac:dyDescent="0.3">
      <c r="A17252" t="s">
        <v>60855</v>
      </c>
      <c r="B17252" t="s">
        <v>60856</v>
      </c>
      <c r="C17252" t="s">
        <v>60857</v>
      </c>
      <c r="E17252" t="s">
        <v>60858</v>
      </c>
    </row>
    <row r="17253" spans="1:5" x14ac:dyDescent="0.3">
      <c r="A17253" t="s">
        <v>60859</v>
      </c>
      <c r="B17253" t="s">
        <v>60856</v>
      </c>
      <c r="C17253" t="s">
        <v>60857</v>
      </c>
      <c r="E17253" t="s">
        <v>60860</v>
      </c>
    </row>
    <row r="17254" spans="1:5" x14ac:dyDescent="0.3">
      <c r="A17254" t="s">
        <v>60861</v>
      </c>
      <c r="B17254" t="s">
        <v>60862</v>
      </c>
      <c r="C17254" t="s">
        <v>60863</v>
      </c>
      <c r="E17254" t="s">
        <v>60864</v>
      </c>
    </row>
    <row r="17255" spans="1:5" x14ac:dyDescent="0.3">
      <c r="A17255" t="s">
        <v>60865</v>
      </c>
      <c r="B17255" t="s">
        <v>60862</v>
      </c>
      <c r="C17255" t="s">
        <v>60863</v>
      </c>
      <c r="E17255" t="s">
        <v>60866</v>
      </c>
    </row>
    <row r="17256" spans="1:5" x14ac:dyDescent="0.3">
      <c r="A17256" t="s">
        <v>60867</v>
      </c>
      <c r="B17256" t="s">
        <v>60868</v>
      </c>
      <c r="C17256" t="s">
        <v>60869</v>
      </c>
      <c r="E17256" t="s">
        <v>60870</v>
      </c>
    </row>
    <row r="17257" spans="1:5" x14ac:dyDescent="0.3">
      <c r="A17257" t="s">
        <v>60871</v>
      </c>
      <c r="B17257" t="s">
        <v>60872</v>
      </c>
      <c r="C17257" t="s">
        <v>6032</v>
      </c>
      <c r="E17257" t="s">
        <v>60873</v>
      </c>
    </row>
    <row r="17258" spans="1:5" x14ac:dyDescent="0.3">
      <c r="A17258" t="s">
        <v>60874</v>
      </c>
      <c r="B17258" t="s">
        <v>60875</v>
      </c>
      <c r="C17258" t="s">
        <v>2309</v>
      </c>
      <c r="E17258" t="s">
        <v>60876</v>
      </c>
    </row>
    <row r="17259" spans="1:5" x14ac:dyDescent="0.3">
      <c r="A17259" t="s">
        <v>60877</v>
      </c>
      <c r="B17259" t="s">
        <v>60875</v>
      </c>
      <c r="C17259" t="s">
        <v>60878</v>
      </c>
      <c r="E17259" t="s">
        <v>60879</v>
      </c>
    </row>
    <row r="17260" spans="1:5" x14ac:dyDescent="0.3">
      <c r="A17260" t="s">
        <v>60880</v>
      </c>
      <c r="B17260" t="s">
        <v>60875</v>
      </c>
      <c r="C17260" t="s">
        <v>14114</v>
      </c>
      <c r="E17260" t="s">
        <v>60881</v>
      </c>
    </row>
    <row r="17261" spans="1:5" x14ac:dyDescent="0.3">
      <c r="A17261" t="s">
        <v>60882</v>
      </c>
      <c r="B17261" t="s">
        <v>60883</v>
      </c>
      <c r="C17261" t="s">
        <v>60884</v>
      </c>
      <c r="E17261" t="s">
        <v>60885</v>
      </c>
    </row>
    <row r="17262" spans="1:5" x14ac:dyDescent="0.3">
      <c r="A17262" t="s">
        <v>60886</v>
      </c>
      <c r="B17262" t="s">
        <v>60887</v>
      </c>
      <c r="C17262" t="s">
        <v>18910</v>
      </c>
      <c r="E17262" t="s">
        <v>60888</v>
      </c>
    </row>
    <row r="17263" spans="1:5" x14ac:dyDescent="0.3">
      <c r="A17263" t="s">
        <v>60889</v>
      </c>
      <c r="B17263" t="s">
        <v>60887</v>
      </c>
      <c r="C17263" t="s">
        <v>60884</v>
      </c>
      <c r="E17263" t="s">
        <v>60890</v>
      </c>
    </row>
    <row r="17264" spans="1:5" x14ac:dyDescent="0.3">
      <c r="A17264" t="s">
        <v>60891</v>
      </c>
      <c r="B17264" t="s">
        <v>60887</v>
      </c>
      <c r="C17264" t="s">
        <v>60884</v>
      </c>
      <c r="E17264" t="s">
        <v>60892</v>
      </c>
    </row>
    <row r="17265" spans="1:5" x14ac:dyDescent="0.3">
      <c r="A17265" t="s">
        <v>60893</v>
      </c>
      <c r="B17265" t="s">
        <v>60894</v>
      </c>
      <c r="C17265" t="s">
        <v>60895</v>
      </c>
      <c r="E17265" t="s">
        <v>60896</v>
      </c>
    </row>
    <row r="17266" spans="1:5" x14ac:dyDescent="0.3">
      <c r="A17266" t="s">
        <v>60897</v>
      </c>
      <c r="B17266" t="s">
        <v>60898</v>
      </c>
      <c r="C17266" t="s">
        <v>60899</v>
      </c>
      <c r="E17266" t="s">
        <v>60899</v>
      </c>
    </row>
    <row r="17267" spans="1:5" x14ac:dyDescent="0.3">
      <c r="A17267" t="s">
        <v>60900</v>
      </c>
      <c r="B17267" t="s">
        <v>60901</v>
      </c>
      <c r="C17267" t="s">
        <v>60902</v>
      </c>
      <c r="E17267" t="s">
        <v>60903</v>
      </c>
    </row>
    <row r="17268" spans="1:5" x14ac:dyDescent="0.3">
      <c r="A17268" t="s">
        <v>60904</v>
      </c>
      <c r="B17268" t="s">
        <v>60905</v>
      </c>
      <c r="C17268" t="s">
        <v>25390</v>
      </c>
      <c r="E17268" t="s">
        <v>60906</v>
      </c>
    </row>
    <row r="17269" spans="1:5" x14ac:dyDescent="0.3">
      <c r="A17269" t="s">
        <v>60907</v>
      </c>
      <c r="B17269" t="s">
        <v>60905</v>
      </c>
      <c r="C17269" t="s">
        <v>25390</v>
      </c>
      <c r="E17269" t="s">
        <v>60908</v>
      </c>
    </row>
    <row r="17270" spans="1:5" x14ac:dyDescent="0.3">
      <c r="A17270" t="s">
        <v>60909</v>
      </c>
      <c r="B17270" t="s">
        <v>60905</v>
      </c>
      <c r="C17270" t="s">
        <v>25390</v>
      </c>
      <c r="E17270" t="s">
        <v>60910</v>
      </c>
    </row>
    <row r="17271" spans="1:5" x14ac:dyDescent="0.3">
      <c r="A17271" t="s">
        <v>60911</v>
      </c>
      <c r="B17271" t="s">
        <v>60905</v>
      </c>
      <c r="C17271" t="s">
        <v>25390</v>
      </c>
      <c r="E17271" t="s">
        <v>60912</v>
      </c>
    </row>
    <row r="17272" spans="1:5" x14ac:dyDescent="0.3">
      <c r="A17272" t="s">
        <v>60913</v>
      </c>
      <c r="B17272" t="s">
        <v>60905</v>
      </c>
      <c r="C17272" t="s">
        <v>25390</v>
      </c>
      <c r="E17272" t="s">
        <v>60914</v>
      </c>
    </row>
    <row r="17273" spans="1:5" x14ac:dyDescent="0.3">
      <c r="A17273" t="s">
        <v>60915</v>
      </c>
      <c r="B17273" t="s">
        <v>60916</v>
      </c>
      <c r="C17273" t="s">
        <v>60917</v>
      </c>
      <c r="E17273" t="s">
        <v>60918</v>
      </c>
    </row>
    <row r="17274" spans="1:5" x14ac:dyDescent="0.3">
      <c r="A17274" t="s">
        <v>60919</v>
      </c>
      <c r="B17274" t="s">
        <v>60920</v>
      </c>
      <c r="C17274" t="s">
        <v>30258</v>
      </c>
      <c r="E17274" t="s">
        <v>60921</v>
      </c>
    </row>
    <row r="17275" spans="1:5" x14ac:dyDescent="0.3">
      <c r="A17275" t="s">
        <v>60922</v>
      </c>
      <c r="B17275" t="s">
        <v>60923</v>
      </c>
      <c r="C17275" t="s">
        <v>60924</v>
      </c>
      <c r="E17275" t="s">
        <v>60925</v>
      </c>
    </row>
    <row r="17276" spans="1:5" x14ac:dyDescent="0.3">
      <c r="A17276" t="s">
        <v>60926</v>
      </c>
      <c r="B17276" t="s">
        <v>60927</v>
      </c>
      <c r="C17276" t="s">
        <v>57639</v>
      </c>
      <c r="E17276" t="s">
        <v>60928</v>
      </c>
    </row>
    <row r="17277" spans="1:5" x14ac:dyDescent="0.3">
      <c r="A17277" t="s">
        <v>60929</v>
      </c>
      <c r="B17277" t="s">
        <v>60930</v>
      </c>
      <c r="C17277" t="s">
        <v>60931</v>
      </c>
      <c r="E17277" t="s">
        <v>60932</v>
      </c>
    </row>
    <row r="17278" spans="1:5" x14ac:dyDescent="0.3">
      <c r="A17278" t="s">
        <v>60933</v>
      </c>
      <c r="B17278" t="s">
        <v>60930</v>
      </c>
      <c r="C17278" t="s">
        <v>14733</v>
      </c>
      <c r="E17278" t="s">
        <v>60934</v>
      </c>
    </row>
    <row r="17279" spans="1:5" x14ac:dyDescent="0.3">
      <c r="A17279" t="s">
        <v>60935</v>
      </c>
      <c r="B17279" t="s">
        <v>60936</v>
      </c>
      <c r="C17279" t="s">
        <v>905</v>
      </c>
      <c r="E17279" t="s">
        <v>60937</v>
      </c>
    </row>
    <row r="17280" spans="1:5" x14ac:dyDescent="0.3">
      <c r="A17280" t="s">
        <v>60938</v>
      </c>
      <c r="B17280" t="s">
        <v>60936</v>
      </c>
      <c r="C17280" t="s">
        <v>905</v>
      </c>
      <c r="E17280" t="s">
        <v>60939</v>
      </c>
    </row>
    <row r="17281" spans="1:5" x14ac:dyDescent="0.3">
      <c r="A17281" t="s">
        <v>60940</v>
      </c>
      <c r="B17281" t="s">
        <v>60941</v>
      </c>
      <c r="C17281" t="s">
        <v>60942</v>
      </c>
      <c r="E17281" t="s">
        <v>60943</v>
      </c>
    </row>
    <row r="17282" spans="1:5" x14ac:dyDescent="0.3">
      <c r="A17282" t="s">
        <v>60944</v>
      </c>
      <c r="B17282" t="s">
        <v>60941</v>
      </c>
      <c r="C17282" t="s">
        <v>60942</v>
      </c>
      <c r="E17282" t="s">
        <v>60945</v>
      </c>
    </row>
    <row r="17283" spans="1:5" x14ac:dyDescent="0.3">
      <c r="A17283" t="s">
        <v>60946</v>
      </c>
      <c r="B17283" t="s">
        <v>60947</v>
      </c>
      <c r="C17283" t="s">
        <v>33640</v>
      </c>
      <c r="E17283" t="s">
        <v>60948</v>
      </c>
    </row>
    <row r="17284" spans="1:5" x14ac:dyDescent="0.3">
      <c r="A17284" t="s">
        <v>60949</v>
      </c>
      <c r="B17284" t="s">
        <v>60947</v>
      </c>
      <c r="C17284" t="s">
        <v>6166</v>
      </c>
      <c r="E17284" t="s">
        <v>60950</v>
      </c>
    </row>
    <row r="17285" spans="1:5" x14ac:dyDescent="0.3">
      <c r="A17285" t="s">
        <v>60951</v>
      </c>
      <c r="B17285" t="s">
        <v>60952</v>
      </c>
      <c r="C17285" t="s">
        <v>12651</v>
      </c>
      <c r="E17285" t="s">
        <v>60953</v>
      </c>
    </row>
    <row r="17286" spans="1:5" x14ac:dyDescent="0.3">
      <c r="A17286" t="s">
        <v>60954</v>
      </c>
      <c r="B17286" t="s">
        <v>60952</v>
      </c>
      <c r="C17286" t="s">
        <v>60955</v>
      </c>
      <c r="E17286" t="s">
        <v>60956</v>
      </c>
    </row>
    <row r="17287" spans="1:5" x14ac:dyDescent="0.3">
      <c r="A17287" t="s">
        <v>60957</v>
      </c>
      <c r="B17287" t="s">
        <v>60958</v>
      </c>
      <c r="C17287" t="s">
        <v>47981</v>
      </c>
      <c r="E17287" t="s">
        <v>60959</v>
      </c>
    </row>
    <row r="17288" spans="1:5" x14ac:dyDescent="0.3">
      <c r="A17288" t="s">
        <v>60960</v>
      </c>
      <c r="B17288" t="s">
        <v>60961</v>
      </c>
      <c r="C17288" t="s">
        <v>60962</v>
      </c>
      <c r="E17288" t="s">
        <v>60963</v>
      </c>
    </row>
    <row r="17289" spans="1:5" x14ac:dyDescent="0.3">
      <c r="A17289" t="s">
        <v>60964</v>
      </c>
      <c r="B17289" t="s">
        <v>60965</v>
      </c>
      <c r="C17289" t="s">
        <v>60966</v>
      </c>
      <c r="E17289" t="s">
        <v>60967</v>
      </c>
    </row>
    <row r="17290" spans="1:5" x14ac:dyDescent="0.3">
      <c r="A17290" t="s">
        <v>60968</v>
      </c>
      <c r="B17290" t="s">
        <v>60969</v>
      </c>
      <c r="C17290" t="s">
        <v>17261</v>
      </c>
      <c r="E17290" t="s">
        <v>60970</v>
      </c>
    </row>
    <row r="17291" spans="1:5" x14ac:dyDescent="0.3">
      <c r="A17291" t="s">
        <v>60971</v>
      </c>
      <c r="B17291" t="s">
        <v>60969</v>
      </c>
      <c r="C17291" t="s">
        <v>60972</v>
      </c>
      <c r="E17291" t="s">
        <v>60973</v>
      </c>
    </row>
    <row r="17292" spans="1:5" x14ac:dyDescent="0.3">
      <c r="A17292" t="s">
        <v>60974</v>
      </c>
      <c r="B17292" t="s">
        <v>60975</v>
      </c>
      <c r="C17292" t="s">
        <v>60976</v>
      </c>
      <c r="E17292" t="s">
        <v>60977</v>
      </c>
    </row>
    <row r="17293" spans="1:5" x14ac:dyDescent="0.3">
      <c r="A17293" t="s">
        <v>60978</v>
      </c>
      <c r="B17293" t="s">
        <v>60975</v>
      </c>
      <c r="C17293" t="s">
        <v>60976</v>
      </c>
      <c r="E17293" t="s">
        <v>60979</v>
      </c>
    </row>
    <row r="17294" spans="1:5" x14ac:dyDescent="0.3">
      <c r="A17294" t="s">
        <v>60980</v>
      </c>
      <c r="B17294" t="s">
        <v>60975</v>
      </c>
      <c r="C17294" t="s">
        <v>60981</v>
      </c>
      <c r="E17294" t="s">
        <v>60982</v>
      </c>
    </row>
    <row r="17295" spans="1:5" x14ac:dyDescent="0.3">
      <c r="A17295" t="s">
        <v>60983</v>
      </c>
      <c r="B17295" t="s">
        <v>60984</v>
      </c>
      <c r="C17295" t="s">
        <v>60985</v>
      </c>
      <c r="E17295" t="s">
        <v>60986</v>
      </c>
    </row>
    <row r="17296" spans="1:5" x14ac:dyDescent="0.3">
      <c r="A17296" t="s">
        <v>60987</v>
      </c>
      <c r="B17296" t="s">
        <v>60988</v>
      </c>
      <c r="C17296" t="s">
        <v>60989</v>
      </c>
      <c r="E17296" t="s">
        <v>60990</v>
      </c>
    </row>
    <row r="17297" spans="1:5" x14ac:dyDescent="0.3">
      <c r="A17297" t="s">
        <v>60991</v>
      </c>
      <c r="B17297" t="s">
        <v>60988</v>
      </c>
      <c r="C17297" t="s">
        <v>4894</v>
      </c>
      <c r="E17297" t="s">
        <v>60992</v>
      </c>
    </row>
    <row r="17298" spans="1:5" x14ac:dyDescent="0.3">
      <c r="A17298" t="s">
        <v>60993</v>
      </c>
      <c r="B17298" t="s">
        <v>60994</v>
      </c>
      <c r="C17298" t="s">
        <v>60995</v>
      </c>
      <c r="E17298" t="s">
        <v>60996</v>
      </c>
    </row>
    <row r="17299" spans="1:5" x14ac:dyDescent="0.3">
      <c r="A17299" t="s">
        <v>60997</v>
      </c>
      <c r="B17299" t="s">
        <v>60998</v>
      </c>
      <c r="C17299" t="s">
        <v>60999</v>
      </c>
      <c r="E17299" t="s">
        <v>61000</v>
      </c>
    </row>
    <row r="17300" spans="1:5" x14ac:dyDescent="0.3">
      <c r="A17300" t="s">
        <v>61001</v>
      </c>
      <c r="B17300" t="s">
        <v>61002</v>
      </c>
      <c r="C17300" t="s">
        <v>60999</v>
      </c>
      <c r="E17300" t="s">
        <v>61003</v>
      </c>
    </row>
    <row r="17301" spans="1:5" x14ac:dyDescent="0.3">
      <c r="A17301" t="s">
        <v>61004</v>
      </c>
      <c r="B17301" t="s">
        <v>61005</v>
      </c>
      <c r="C17301" t="s">
        <v>457</v>
      </c>
      <c r="E17301" t="s">
        <v>61006</v>
      </c>
    </row>
    <row r="17302" spans="1:5" x14ac:dyDescent="0.3">
      <c r="A17302" t="s">
        <v>61007</v>
      </c>
      <c r="B17302" t="s">
        <v>61008</v>
      </c>
      <c r="C17302" t="s">
        <v>4894</v>
      </c>
      <c r="E17302" t="s">
        <v>61009</v>
      </c>
    </row>
    <row r="17303" spans="1:5" x14ac:dyDescent="0.3">
      <c r="A17303" t="s">
        <v>61010</v>
      </c>
      <c r="B17303" t="s">
        <v>61011</v>
      </c>
      <c r="C17303" t="s">
        <v>61012</v>
      </c>
      <c r="E17303" t="s">
        <v>61013</v>
      </c>
    </row>
    <row r="17304" spans="1:5" x14ac:dyDescent="0.3">
      <c r="A17304" t="s">
        <v>61014</v>
      </c>
      <c r="B17304" t="s">
        <v>61011</v>
      </c>
      <c r="C17304" t="s">
        <v>61015</v>
      </c>
      <c r="E17304" t="s">
        <v>61016</v>
      </c>
    </row>
    <row r="17305" spans="1:5" x14ac:dyDescent="0.3">
      <c r="A17305" t="s">
        <v>61017</v>
      </c>
      <c r="B17305" t="s">
        <v>61011</v>
      </c>
      <c r="C17305" t="s">
        <v>61018</v>
      </c>
      <c r="E17305" t="s">
        <v>61019</v>
      </c>
    </row>
    <row r="17306" spans="1:5" x14ac:dyDescent="0.3">
      <c r="A17306" t="s">
        <v>61020</v>
      </c>
      <c r="B17306" t="s">
        <v>61011</v>
      </c>
      <c r="C17306" t="s">
        <v>61021</v>
      </c>
      <c r="E17306" t="s">
        <v>61022</v>
      </c>
    </row>
    <row r="17307" spans="1:5" x14ac:dyDescent="0.3">
      <c r="A17307" t="s">
        <v>61023</v>
      </c>
      <c r="B17307" t="s">
        <v>61024</v>
      </c>
      <c r="C17307" t="s">
        <v>59157</v>
      </c>
      <c r="E17307" t="s">
        <v>61025</v>
      </c>
    </row>
    <row r="17308" spans="1:5" x14ac:dyDescent="0.3">
      <c r="A17308" t="s">
        <v>61026</v>
      </c>
      <c r="B17308" t="s">
        <v>61027</v>
      </c>
      <c r="C17308" t="s">
        <v>61028</v>
      </c>
      <c r="E17308" t="s">
        <v>61029</v>
      </c>
    </row>
    <row r="17309" spans="1:5" x14ac:dyDescent="0.3">
      <c r="A17309" t="s">
        <v>61030</v>
      </c>
      <c r="B17309" t="s">
        <v>61027</v>
      </c>
      <c r="C17309" t="s">
        <v>61031</v>
      </c>
      <c r="E17309" t="s">
        <v>61032</v>
      </c>
    </row>
    <row r="17310" spans="1:5" x14ac:dyDescent="0.3">
      <c r="A17310" t="s">
        <v>61033</v>
      </c>
      <c r="B17310" t="s">
        <v>61027</v>
      </c>
      <c r="C17310" t="s">
        <v>61034</v>
      </c>
      <c r="E17310" t="s">
        <v>61035</v>
      </c>
    </row>
    <row r="17311" spans="1:5" x14ac:dyDescent="0.3">
      <c r="A17311" t="s">
        <v>61036</v>
      </c>
      <c r="B17311" t="s">
        <v>61037</v>
      </c>
      <c r="C17311" t="s">
        <v>61038</v>
      </c>
      <c r="E17311" t="s">
        <v>61039</v>
      </c>
    </row>
    <row r="17312" spans="1:5" x14ac:dyDescent="0.3">
      <c r="A17312" t="s">
        <v>61040</v>
      </c>
      <c r="B17312" t="s">
        <v>61041</v>
      </c>
      <c r="C17312" t="s">
        <v>61042</v>
      </c>
      <c r="E17312" t="s">
        <v>61043</v>
      </c>
    </row>
    <row r="17313" spans="1:5" x14ac:dyDescent="0.3">
      <c r="A17313" t="s">
        <v>61044</v>
      </c>
      <c r="B17313" t="s">
        <v>61045</v>
      </c>
      <c r="C17313" t="s">
        <v>18451</v>
      </c>
      <c r="E17313" t="s">
        <v>61046</v>
      </c>
    </row>
    <row r="17314" spans="1:5" x14ac:dyDescent="0.3">
      <c r="A17314" t="s">
        <v>61047</v>
      </c>
      <c r="B17314" t="s">
        <v>61048</v>
      </c>
      <c r="C17314" t="s">
        <v>39747</v>
      </c>
      <c r="E17314" t="s">
        <v>39747</v>
      </c>
    </row>
    <row r="17315" spans="1:5" x14ac:dyDescent="0.3">
      <c r="A17315" t="s">
        <v>61049</v>
      </c>
      <c r="B17315" t="s">
        <v>61050</v>
      </c>
      <c r="C17315" t="s">
        <v>16926</v>
      </c>
      <c r="E17315" t="s">
        <v>61051</v>
      </c>
    </row>
    <row r="17316" spans="1:5" x14ac:dyDescent="0.3">
      <c r="A17316" t="s">
        <v>61052</v>
      </c>
      <c r="B17316" t="s">
        <v>61050</v>
      </c>
      <c r="C17316" t="s">
        <v>16926</v>
      </c>
      <c r="E17316" t="s">
        <v>61053</v>
      </c>
    </row>
    <row r="17317" spans="1:5" x14ac:dyDescent="0.3">
      <c r="A17317" t="s">
        <v>61054</v>
      </c>
      <c r="B17317" t="s">
        <v>61055</v>
      </c>
      <c r="C17317" t="s">
        <v>32430</v>
      </c>
      <c r="E17317" t="s">
        <v>32430</v>
      </c>
    </row>
    <row r="17318" spans="1:5" x14ac:dyDescent="0.3">
      <c r="A17318" t="s">
        <v>61056</v>
      </c>
      <c r="B17318" t="s">
        <v>61057</v>
      </c>
      <c r="C17318" t="s">
        <v>61058</v>
      </c>
      <c r="E17318" t="s">
        <v>61059</v>
      </c>
    </row>
    <row r="17319" spans="1:5" x14ac:dyDescent="0.3">
      <c r="A17319" t="s">
        <v>61060</v>
      </c>
      <c r="B17319" t="s">
        <v>61061</v>
      </c>
      <c r="C17319" t="s">
        <v>4832</v>
      </c>
      <c r="E17319" t="s">
        <v>61062</v>
      </c>
    </row>
    <row r="17320" spans="1:5" x14ac:dyDescent="0.3">
      <c r="A17320" t="s">
        <v>61063</v>
      </c>
      <c r="B17320" t="s">
        <v>61061</v>
      </c>
      <c r="C17320" t="s">
        <v>61064</v>
      </c>
      <c r="E17320" t="s">
        <v>61065</v>
      </c>
    </row>
    <row r="17321" spans="1:5" x14ac:dyDescent="0.3">
      <c r="A17321" t="s">
        <v>61066</v>
      </c>
      <c r="B17321" t="s">
        <v>61061</v>
      </c>
      <c r="C17321" t="s">
        <v>61064</v>
      </c>
      <c r="E17321" t="s">
        <v>61067</v>
      </c>
    </row>
    <row r="17322" spans="1:5" x14ac:dyDescent="0.3">
      <c r="A17322" t="s">
        <v>61068</v>
      </c>
      <c r="B17322" t="s">
        <v>61061</v>
      </c>
      <c r="C17322" t="s">
        <v>61064</v>
      </c>
      <c r="E17322" t="s">
        <v>61069</v>
      </c>
    </row>
    <row r="17323" spans="1:5" x14ac:dyDescent="0.3">
      <c r="A17323" t="s">
        <v>61070</v>
      </c>
      <c r="B17323" t="s">
        <v>61061</v>
      </c>
      <c r="C17323" t="s">
        <v>61064</v>
      </c>
      <c r="E17323" t="s">
        <v>61071</v>
      </c>
    </row>
    <row r="17324" spans="1:5" x14ac:dyDescent="0.3">
      <c r="A17324" t="s">
        <v>61072</v>
      </c>
      <c r="B17324" t="s">
        <v>61073</v>
      </c>
      <c r="C17324" t="s">
        <v>61074</v>
      </c>
      <c r="E17324" t="s">
        <v>61075</v>
      </c>
    </row>
    <row r="17325" spans="1:5" x14ac:dyDescent="0.3">
      <c r="A17325" t="s">
        <v>61076</v>
      </c>
      <c r="B17325" t="s">
        <v>61077</v>
      </c>
      <c r="C17325" t="s">
        <v>33259</v>
      </c>
      <c r="E17325" t="s">
        <v>61078</v>
      </c>
    </row>
    <row r="17326" spans="1:5" x14ac:dyDescent="0.3">
      <c r="A17326" t="s">
        <v>61079</v>
      </c>
      <c r="B17326" t="s">
        <v>61077</v>
      </c>
      <c r="C17326" t="s">
        <v>61080</v>
      </c>
      <c r="E17326" t="s">
        <v>61081</v>
      </c>
    </row>
    <row r="17327" spans="1:5" x14ac:dyDescent="0.3">
      <c r="A17327" t="s">
        <v>61082</v>
      </c>
      <c r="B17327" t="s">
        <v>61077</v>
      </c>
      <c r="C17327" t="s">
        <v>4248</v>
      </c>
      <c r="E17327" t="s">
        <v>4248</v>
      </c>
    </row>
    <row r="17328" spans="1:5" x14ac:dyDescent="0.3">
      <c r="A17328" t="s">
        <v>61083</v>
      </c>
      <c r="B17328" t="s">
        <v>61084</v>
      </c>
      <c r="C17328" t="s">
        <v>11074</v>
      </c>
      <c r="E17328" t="s">
        <v>61085</v>
      </c>
    </row>
    <row r="17329" spans="1:5" x14ac:dyDescent="0.3">
      <c r="A17329" t="s">
        <v>61086</v>
      </c>
      <c r="B17329" t="s">
        <v>61087</v>
      </c>
      <c r="C17329" t="s">
        <v>23492</v>
      </c>
      <c r="E17329" t="s">
        <v>61088</v>
      </c>
    </row>
    <row r="17330" spans="1:5" x14ac:dyDescent="0.3">
      <c r="A17330" t="s">
        <v>61089</v>
      </c>
      <c r="B17330" t="s">
        <v>61090</v>
      </c>
      <c r="C17330" t="s">
        <v>23487</v>
      </c>
      <c r="E17330" t="s">
        <v>61091</v>
      </c>
    </row>
    <row r="17331" spans="1:5" x14ac:dyDescent="0.3">
      <c r="A17331" t="s">
        <v>61092</v>
      </c>
      <c r="B17331" t="s">
        <v>61093</v>
      </c>
      <c r="C17331" t="s">
        <v>27073</v>
      </c>
      <c r="E17331" t="s">
        <v>61094</v>
      </c>
    </row>
    <row r="17332" spans="1:5" x14ac:dyDescent="0.3">
      <c r="A17332" t="s">
        <v>61095</v>
      </c>
      <c r="B17332" t="s">
        <v>61096</v>
      </c>
      <c r="C17332" t="s">
        <v>27073</v>
      </c>
      <c r="E17332" t="s">
        <v>61097</v>
      </c>
    </row>
    <row r="17333" spans="1:5" x14ac:dyDescent="0.3">
      <c r="A17333" t="s">
        <v>61098</v>
      </c>
      <c r="B17333" t="s">
        <v>61099</v>
      </c>
      <c r="C17333" t="s">
        <v>2309</v>
      </c>
      <c r="E17333" t="s">
        <v>61100</v>
      </c>
    </row>
    <row r="17334" spans="1:5" x14ac:dyDescent="0.3">
      <c r="A17334" t="s">
        <v>61101</v>
      </c>
      <c r="B17334" t="s">
        <v>61102</v>
      </c>
      <c r="C17334" t="s">
        <v>2309</v>
      </c>
      <c r="E17334" t="s">
        <v>61103</v>
      </c>
    </row>
    <row r="17335" spans="1:5" x14ac:dyDescent="0.3">
      <c r="A17335" t="s">
        <v>61104</v>
      </c>
      <c r="B17335" t="s">
        <v>61105</v>
      </c>
      <c r="C17335" t="s">
        <v>6166</v>
      </c>
      <c r="E17335" t="s">
        <v>61106</v>
      </c>
    </row>
    <row r="17336" spans="1:5" x14ac:dyDescent="0.3">
      <c r="A17336" t="s">
        <v>61107</v>
      </c>
      <c r="B17336" t="s">
        <v>61108</v>
      </c>
      <c r="C17336" t="s">
        <v>12069</v>
      </c>
      <c r="E17336" t="s">
        <v>61109</v>
      </c>
    </row>
    <row r="17337" spans="1:5" x14ac:dyDescent="0.3">
      <c r="A17337" t="s">
        <v>61110</v>
      </c>
      <c r="B17337" t="s">
        <v>61111</v>
      </c>
      <c r="C17337" t="s">
        <v>61112</v>
      </c>
      <c r="E17337" t="s">
        <v>61113</v>
      </c>
    </row>
    <row r="17338" spans="1:5" x14ac:dyDescent="0.3">
      <c r="A17338" t="s">
        <v>61114</v>
      </c>
      <c r="B17338" t="s">
        <v>61111</v>
      </c>
      <c r="C17338" t="s">
        <v>61112</v>
      </c>
      <c r="E17338" t="s">
        <v>61115</v>
      </c>
    </row>
    <row r="17339" spans="1:5" x14ac:dyDescent="0.3">
      <c r="A17339" t="s">
        <v>61116</v>
      </c>
      <c r="B17339" t="s">
        <v>61117</v>
      </c>
      <c r="C17339" t="s">
        <v>4651</v>
      </c>
      <c r="E17339" t="s">
        <v>61118</v>
      </c>
    </row>
    <row r="17340" spans="1:5" x14ac:dyDescent="0.3">
      <c r="A17340" t="s">
        <v>61119</v>
      </c>
      <c r="B17340" t="s">
        <v>61120</v>
      </c>
      <c r="C17340" t="s">
        <v>9680</v>
      </c>
      <c r="E17340" t="s">
        <v>61121</v>
      </c>
    </row>
    <row r="17341" spans="1:5" x14ac:dyDescent="0.3">
      <c r="A17341" t="s">
        <v>61122</v>
      </c>
      <c r="B17341" t="s">
        <v>61120</v>
      </c>
      <c r="C17341" t="s">
        <v>9680</v>
      </c>
      <c r="E17341" t="s">
        <v>61123</v>
      </c>
    </row>
    <row r="17342" spans="1:5" x14ac:dyDescent="0.3">
      <c r="A17342" t="s">
        <v>61124</v>
      </c>
      <c r="B17342" t="s">
        <v>61125</v>
      </c>
      <c r="C17342" t="s">
        <v>11652</v>
      </c>
      <c r="E17342" t="s">
        <v>61126</v>
      </c>
    </row>
    <row r="17343" spans="1:5" x14ac:dyDescent="0.3">
      <c r="A17343" t="s">
        <v>61127</v>
      </c>
      <c r="B17343" t="s">
        <v>61128</v>
      </c>
      <c r="C17343" t="s">
        <v>61129</v>
      </c>
      <c r="E17343" t="s">
        <v>61130</v>
      </c>
    </row>
    <row r="17344" spans="1:5" x14ac:dyDescent="0.3">
      <c r="A17344" t="s">
        <v>61131</v>
      </c>
      <c r="B17344" t="s">
        <v>61132</v>
      </c>
      <c r="C17344" t="s">
        <v>61129</v>
      </c>
      <c r="E17344" t="s">
        <v>61133</v>
      </c>
    </row>
    <row r="17345" spans="1:5" x14ac:dyDescent="0.3">
      <c r="A17345" t="s">
        <v>61134</v>
      </c>
      <c r="B17345" t="s">
        <v>61128</v>
      </c>
      <c r="C17345" t="s">
        <v>61135</v>
      </c>
      <c r="E17345" t="s">
        <v>61136</v>
      </c>
    </row>
    <row r="17346" spans="1:5" x14ac:dyDescent="0.3">
      <c r="A17346" t="s">
        <v>61137</v>
      </c>
      <c r="B17346" t="s">
        <v>61128</v>
      </c>
      <c r="C17346" t="s">
        <v>61138</v>
      </c>
      <c r="E17346" t="s">
        <v>61139</v>
      </c>
    </row>
    <row r="17347" spans="1:5" x14ac:dyDescent="0.3">
      <c r="A17347" t="s">
        <v>61140</v>
      </c>
      <c r="B17347" t="s">
        <v>61128</v>
      </c>
      <c r="C17347" t="s">
        <v>61138</v>
      </c>
      <c r="E17347" t="s">
        <v>61141</v>
      </c>
    </row>
    <row r="17348" spans="1:5" x14ac:dyDescent="0.3">
      <c r="A17348" t="s">
        <v>61142</v>
      </c>
      <c r="B17348" t="s">
        <v>61143</v>
      </c>
      <c r="C17348" t="s">
        <v>61144</v>
      </c>
      <c r="E17348" t="s">
        <v>61145</v>
      </c>
    </row>
    <row r="17349" spans="1:5" x14ac:dyDescent="0.3">
      <c r="A17349" t="s">
        <v>61146</v>
      </c>
      <c r="B17349" t="s">
        <v>61147</v>
      </c>
      <c r="C17349" t="s">
        <v>61148</v>
      </c>
      <c r="E17349" t="s">
        <v>61149</v>
      </c>
    </row>
    <row r="17350" spans="1:5" x14ac:dyDescent="0.3">
      <c r="A17350" t="s">
        <v>61150</v>
      </c>
      <c r="B17350" t="s">
        <v>61147</v>
      </c>
      <c r="C17350" t="s">
        <v>1638</v>
      </c>
      <c r="E17350" t="s">
        <v>61151</v>
      </c>
    </row>
    <row r="17351" spans="1:5" x14ac:dyDescent="0.3">
      <c r="A17351" t="s">
        <v>61152</v>
      </c>
      <c r="B17351" t="s">
        <v>61147</v>
      </c>
      <c r="C17351" t="s">
        <v>61153</v>
      </c>
      <c r="E17351" t="s">
        <v>61149</v>
      </c>
    </row>
    <row r="17352" spans="1:5" x14ac:dyDescent="0.3">
      <c r="A17352" t="s">
        <v>61154</v>
      </c>
      <c r="B17352" t="s">
        <v>61147</v>
      </c>
      <c r="C17352" t="s">
        <v>61155</v>
      </c>
      <c r="E17352" t="s">
        <v>61156</v>
      </c>
    </row>
    <row r="17353" spans="1:5" x14ac:dyDescent="0.3">
      <c r="A17353" t="s">
        <v>61157</v>
      </c>
      <c r="B17353" t="s">
        <v>61147</v>
      </c>
      <c r="C17353" t="s">
        <v>61158</v>
      </c>
      <c r="E17353" t="s">
        <v>61149</v>
      </c>
    </row>
    <row r="17354" spans="1:5" x14ac:dyDescent="0.3">
      <c r="A17354" t="s">
        <v>61159</v>
      </c>
      <c r="B17354" t="s">
        <v>61160</v>
      </c>
      <c r="C17354" t="s">
        <v>56790</v>
      </c>
      <c r="E17354" t="s">
        <v>61161</v>
      </c>
    </row>
    <row r="17355" spans="1:5" x14ac:dyDescent="0.3">
      <c r="A17355" t="s">
        <v>61162</v>
      </c>
      <c r="B17355" t="s">
        <v>61163</v>
      </c>
      <c r="C17355" t="s">
        <v>61164</v>
      </c>
      <c r="E17355" t="s">
        <v>61165</v>
      </c>
    </row>
    <row r="17356" spans="1:5" x14ac:dyDescent="0.3">
      <c r="A17356" t="s">
        <v>61166</v>
      </c>
      <c r="B17356" t="s">
        <v>61167</v>
      </c>
      <c r="C17356" t="s">
        <v>61168</v>
      </c>
      <c r="E17356" t="s">
        <v>61169</v>
      </c>
    </row>
    <row r="17357" spans="1:5" x14ac:dyDescent="0.3">
      <c r="A17357" t="s">
        <v>61170</v>
      </c>
      <c r="B17357" t="s">
        <v>61167</v>
      </c>
      <c r="C17357" t="s">
        <v>61168</v>
      </c>
      <c r="E17357" t="s">
        <v>61171</v>
      </c>
    </row>
    <row r="17358" spans="1:5" x14ac:dyDescent="0.3">
      <c r="A17358" t="s">
        <v>61172</v>
      </c>
      <c r="B17358" t="s">
        <v>61173</v>
      </c>
      <c r="C17358" t="s">
        <v>5000</v>
      </c>
      <c r="E17358" t="s">
        <v>61174</v>
      </c>
    </row>
    <row r="17359" spans="1:5" x14ac:dyDescent="0.3">
      <c r="A17359" t="s">
        <v>61175</v>
      </c>
      <c r="B17359" t="s">
        <v>61176</v>
      </c>
      <c r="C17359" t="s">
        <v>48377</v>
      </c>
      <c r="E17359" t="s">
        <v>61177</v>
      </c>
    </row>
    <row r="17360" spans="1:5" x14ac:dyDescent="0.3">
      <c r="A17360" t="s">
        <v>61178</v>
      </c>
      <c r="B17360" t="s">
        <v>61176</v>
      </c>
      <c r="C17360" t="s">
        <v>61179</v>
      </c>
      <c r="E17360" t="s">
        <v>61180</v>
      </c>
    </row>
    <row r="17361" spans="1:5" x14ac:dyDescent="0.3">
      <c r="A17361" t="s">
        <v>61181</v>
      </c>
      <c r="B17361" t="s">
        <v>61176</v>
      </c>
      <c r="C17361" t="s">
        <v>61179</v>
      </c>
      <c r="E17361" t="s">
        <v>61182</v>
      </c>
    </row>
    <row r="17362" spans="1:5" x14ac:dyDescent="0.3">
      <c r="A17362" t="s">
        <v>61183</v>
      </c>
      <c r="B17362" t="s">
        <v>61184</v>
      </c>
      <c r="C17362" t="s">
        <v>11652</v>
      </c>
      <c r="E17362" t="s">
        <v>61185</v>
      </c>
    </row>
    <row r="17363" spans="1:5" x14ac:dyDescent="0.3">
      <c r="A17363" t="s">
        <v>61186</v>
      </c>
      <c r="B17363" t="s">
        <v>61187</v>
      </c>
      <c r="C17363" t="s">
        <v>13616</v>
      </c>
      <c r="E17363" t="s">
        <v>61188</v>
      </c>
    </row>
    <row r="17364" spans="1:5" x14ac:dyDescent="0.3">
      <c r="A17364" t="s">
        <v>61189</v>
      </c>
      <c r="B17364" t="s">
        <v>61190</v>
      </c>
      <c r="C17364" t="s">
        <v>61191</v>
      </c>
      <c r="E17364" t="s">
        <v>61192</v>
      </c>
    </row>
    <row r="17365" spans="1:5" x14ac:dyDescent="0.3">
      <c r="A17365" t="s">
        <v>61193</v>
      </c>
      <c r="B17365" t="s">
        <v>61190</v>
      </c>
      <c r="C17365" t="s">
        <v>61191</v>
      </c>
      <c r="E17365" t="s">
        <v>61194</v>
      </c>
    </row>
    <row r="17366" spans="1:5" x14ac:dyDescent="0.3">
      <c r="A17366" t="s">
        <v>61195</v>
      </c>
      <c r="B17366" t="s">
        <v>61190</v>
      </c>
      <c r="C17366" t="s">
        <v>61191</v>
      </c>
      <c r="E17366" t="s">
        <v>61196</v>
      </c>
    </row>
    <row r="17367" spans="1:5" x14ac:dyDescent="0.3">
      <c r="A17367" t="s">
        <v>61197</v>
      </c>
      <c r="B17367" t="s">
        <v>61198</v>
      </c>
      <c r="C17367" t="s">
        <v>11657</v>
      </c>
      <c r="E17367" t="s">
        <v>61199</v>
      </c>
    </row>
    <row r="17368" spans="1:5" x14ac:dyDescent="0.3">
      <c r="A17368" t="s">
        <v>61200</v>
      </c>
      <c r="B17368" t="s">
        <v>61201</v>
      </c>
      <c r="C17368" t="s">
        <v>61202</v>
      </c>
      <c r="E17368" t="s">
        <v>61203</v>
      </c>
    </row>
    <row r="17369" spans="1:5" x14ac:dyDescent="0.3">
      <c r="A17369" t="s">
        <v>61204</v>
      </c>
      <c r="B17369" t="s">
        <v>61205</v>
      </c>
      <c r="C17369" t="s">
        <v>61206</v>
      </c>
      <c r="E17369" t="s">
        <v>61207</v>
      </c>
    </row>
    <row r="17370" spans="1:5" x14ac:dyDescent="0.3">
      <c r="A17370" t="s">
        <v>61208</v>
      </c>
      <c r="B17370" t="s">
        <v>61205</v>
      </c>
      <c r="C17370" t="s">
        <v>61206</v>
      </c>
      <c r="E17370" t="s">
        <v>61209</v>
      </c>
    </row>
    <row r="17371" spans="1:5" x14ac:dyDescent="0.3">
      <c r="A17371" t="s">
        <v>61210</v>
      </c>
      <c r="B17371" t="s">
        <v>61205</v>
      </c>
      <c r="C17371" t="s">
        <v>61206</v>
      </c>
      <c r="E17371" t="s">
        <v>61211</v>
      </c>
    </row>
    <row r="17372" spans="1:5" x14ac:dyDescent="0.3">
      <c r="A17372" t="s">
        <v>61212</v>
      </c>
      <c r="B17372" t="s">
        <v>61213</v>
      </c>
      <c r="C17372" t="s">
        <v>61214</v>
      </c>
      <c r="E17372" t="s">
        <v>61215</v>
      </c>
    </row>
    <row r="17373" spans="1:5" x14ac:dyDescent="0.3">
      <c r="A17373" t="s">
        <v>61216</v>
      </c>
      <c r="B17373" t="s">
        <v>61213</v>
      </c>
      <c r="C17373" t="s">
        <v>61214</v>
      </c>
      <c r="E17373" t="s">
        <v>61217</v>
      </c>
    </row>
    <row r="17374" spans="1:5" x14ac:dyDescent="0.3">
      <c r="A17374" t="s">
        <v>61218</v>
      </c>
      <c r="B17374" t="s">
        <v>61213</v>
      </c>
      <c r="C17374" t="s">
        <v>61214</v>
      </c>
      <c r="E17374" t="s">
        <v>61219</v>
      </c>
    </row>
    <row r="17375" spans="1:5" x14ac:dyDescent="0.3">
      <c r="A17375" t="s">
        <v>61220</v>
      </c>
      <c r="B17375" t="s">
        <v>61213</v>
      </c>
      <c r="C17375" t="s">
        <v>61214</v>
      </c>
      <c r="E17375" t="s">
        <v>61221</v>
      </c>
    </row>
    <row r="17376" spans="1:5" x14ac:dyDescent="0.3">
      <c r="A17376" t="s">
        <v>61222</v>
      </c>
      <c r="B17376" t="s">
        <v>61213</v>
      </c>
      <c r="C17376" t="s">
        <v>61214</v>
      </c>
      <c r="E17376" t="s">
        <v>61223</v>
      </c>
    </row>
    <row r="17377" spans="1:5" x14ac:dyDescent="0.3">
      <c r="A17377" t="s">
        <v>61224</v>
      </c>
      <c r="B17377" t="s">
        <v>61213</v>
      </c>
      <c r="C17377" t="s">
        <v>61214</v>
      </c>
      <c r="E17377" t="s">
        <v>61225</v>
      </c>
    </row>
    <row r="17378" spans="1:5" x14ac:dyDescent="0.3">
      <c r="A17378" t="s">
        <v>61226</v>
      </c>
      <c r="B17378" t="s">
        <v>61213</v>
      </c>
      <c r="C17378" t="s">
        <v>61214</v>
      </c>
      <c r="E17378" t="s">
        <v>61227</v>
      </c>
    </row>
    <row r="17379" spans="1:5" x14ac:dyDescent="0.3">
      <c r="A17379" t="s">
        <v>61228</v>
      </c>
      <c r="B17379" t="s">
        <v>61229</v>
      </c>
      <c r="C17379" t="s">
        <v>61230</v>
      </c>
      <c r="E17379" t="s">
        <v>61231</v>
      </c>
    </row>
    <row r="17380" spans="1:5" x14ac:dyDescent="0.3">
      <c r="A17380" t="s">
        <v>61232</v>
      </c>
      <c r="B17380" t="s">
        <v>61233</v>
      </c>
      <c r="C17380" t="s">
        <v>61234</v>
      </c>
      <c r="E17380" t="s">
        <v>61235</v>
      </c>
    </row>
    <row r="17381" spans="1:5" x14ac:dyDescent="0.3">
      <c r="A17381" t="s">
        <v>61236</v>
      </c>
      <c r="B17381" t="s">
        <v>61237</v>
      </c>
      <c r="C17381" t="s">
        <v>61238</v>
      </c>
      <c r="E17381" t="s">
        <v>61239</v>
      </c>
    </row>
    <row r="17382" spans="1:5" x14ac:dyDescent="0.3">
      <c r="A17382" t="s">
        <v>61240</v>
      </c>
      <c r="B17382" t="s">
        <v>61237</v>
      </c>
      <c r="C17382" t="s">
        <v>61238</v>
      </c>
      <c r="E17382" t="s">
        <v>61241</v>
      </c>
    </row>
    <row r="17383" spans="1:5" x14ac:dyDescent="0.3">
      <c r="A17383" t="s">
        <v>61242</v>
      </c>
      <c r="B17383" t="s">
        <v>61237</v>
      </c>
      <c r="C17383" t="s">
        <v>61238</v>
      </c>
      <c r="E17383" t="s">
        <v>61243</v>
      </c>
    </row>
    <row r="17384" spans="1:5" x14ac:dyDescent="0.3">
      <c r="A17384" t="s">
        <v>61244</v>
      </c>
      <c r="B17384" t="s">
        <v>61237</v>
      </c>
      <c r="C17384" t="s">
        <v>61238</v>
      </c>
      <c r="E17384" t="s">
        <v>61245</v>
      </c>
    </row>
    <row r="17385" spans="1:5" x14ac:dyDescent="0.3">
      <c r="A17385" t="s">
        <v>61246</v>
      </c>
      <c r="B17385" t="s">
        <v>61237</v>
      </c>
      <c r="C17385" t="s">
        <v>61238</v>
      </c>
      <c r="E17385" t="s">
        <v>61247</v>
      </c>
    </row>
    <row r="17386" spans="1:5" x14ac:dyDescent="0.3">
      <c r="A17386" t="s">
        <v>61248</v>
      </c>
      <c r="B17386" t="s">
        <v>61237</v>
      </c>
      <c r="C17386" t="s">
        <v>61238</v>
      </c>
      <c r="E17386" t="s">
        <v>61249</v>
      </c>
    </row>
    <row r="17387" spans="1:5" x14ac:dyDescent="0.3">
      <c r="A17387" t="s">
        <v>61250</v>
      </c>
      <c r="B17387" t="s">
        <v>61251</v>
      </c>
      <c r="C17387" t="s">
        <v>61252</v>
      </c>
      <c r="E17387" t="s">
        <v>61253</v>
      </c>
    </row>
    <row r="17388" spans="1:5" x14ac:dyDescent="0.3">
      <c r="A17388" t="s">
        <v>61254</v>
      </c>
      <c r="B17388" t="s">
        <v>61255</v>
      </c>
      <c r="C17388" t="s">
        <v>16345</v>
      </c>
      <c r="E17388" t="s">
        <v>61256</v>
      </c>
    </row>
    <row r="17389" spans="1:5" x14ac:dyDescent="0.3">
      <c r="A17389" t="s">
        <v>61257</v>
      </c>
      <c r="B17389" t="s">
        <v>61255</v>
      </c>
      <c r="C17389" t="s">
        <v>16345</v>
      </c>
      <c r="E17389" t="s">
        <v>61258</v>
      </c>
    </row>
    <row r="17390" spans="1:5" x14ac:dyDescent="0.3">
      <c r="A17390" t="s">
        <v>61259</v>
      </c>
      <c r="B17390" t="s">
        <v>61255</v>
      </c>
      <c r="C17390" t="s">
        <v>16345</v>
      </c>
      <c r="E17390" t="s">
        <v>61260</v>
      </c>
    </row>
    <row r="17391" spans="1:5" x14ac:dyDescent="0.3">
      <c r="A17391" t="s">
        <v>61261</v>
      </c>
      <c r="B17391" t="s">
        <v>61255</v>
      </c>
      <c r="C17391" t="s">
        <v>16345</v>
      </c>
      <c r="E17391" t="s">
        <v>61262</v>
      </c>
    </row>
    <row r="17392" spans="1:5" x14ac:dyDescent="0.3">
      <c r="A17392" t="s">
        <v>61263</v>
      </c>
      <c r="B17392" t="s">
        <v>61255</v>
      </c>
      <c r="C17392" t="s">
        <v>16345</v>
      </c>
      <c r="E17392" t="s">
        <v>61264</v>
      </c>
    </row>
    <row r="17393" spans="1:5" x14ac:dyDescent="0.3">
      <c r="A17393" t="s">
        <v>61265</v>
      </c>
      <c r="B17393" t="s">
        <v>61266</v>
      </c>
      <c r="C17393" t="s">
        <v>61267</v>
      </c>
      <c r="E17393" t="s">
        <v>61268</v>
      </c>
    </row>
    <row r="17394" spans="1:5" x14ac:dyDescent="0.3">
      <c r="A17394" t="s">
        <v>61269</v>
      </c>
      <c r="B17394" t="s">
        <v>61270</v>
      </c>
      <c r="C17394" t="s">
        <v>61271</v>
      </c>
      <c r="E17394" t="s">
        <v>61272</v>
      </c>
    </row>
    <row r="17395" spans="1:5" x14ac:dyDescent="0.3">
      <c r="A17395" t="s">
        <v>61273</v>
      </c>
      <c r="B17395" t="s">
        <v>61270</v>
      </c>
      <c r="C17395" t="s">
        <v>61271</v>
      </c>
      <c r="E17395" t="s">
        <v>61274</v>
      </c>
    </row>
    <row r="17396" spans="1:5" x14ac:dyDescent="0.3">
      <c r="A17396" t="s">
        <v>61275</v>
      </c>
      <c r="B17396" t="s">
        <v>61270</v>
      </c>
      <c r="C17396" t="s">
        <v>61271</v>
      </c>
      <c r="E17396" t="s">
        <v>61276</v>
      </c>
    </row>
    <row r="17397" spans="1:5" x14ac:dyDescent="0.3">
      <c r="A17397" t="s">
        <v>61277</v>
      </c>
      <c r="B17397" t="s">
        <v>61270</v>
      </c>
      <c r="C17397" t="s">
        <v>61271</v>
      </c>
      <c r="E17397" t="s">
        <v>61278</v>
      </c>
    </row>
    <row r="17398" spans="1:5" x14ac:dyDescent="0.3">
      <c r="A17398" t="s">
        <v>61279</v>
      </c>
      <c r="B17398" t="s">
        <v>61270</v>
      </c>
      <c r="C17398" t="s">
        <v>61271</v>
      </c>
      <c r="E17398" t="s">
        <v>61280</v>
      </c>
    </row>
    <row r="17399" spans="1:5" x14ac:dyDescent="0.3">
      <c r="A17399" t="s">
        <v>61281</v>
      </c>
      <c r="B17399" t="s">
        <v>61282</v>
      </c>
      <c r="C17399" t="s">
        <v>61283</v>
      </c>
      <c r="E17399" t="s">
        <v>61284</v>
      </c>
    </row>
    <row r="17400" spans="1:5" x14ac:dyDescent="0.3">
      <c r="A17400" t="s">
        <v>61285</v>
      </c>
      <c r="B17400" t="s">
        <v>61286</v>
      </c>
      <c r="C17400" t="s">
        <v>61287</v>
      </c>
      <c r="E17400" t="s">
        <v>61288</v>
      </c>
    </row>
    <row r="17401" spans="1:5" x14ac:dyDescent="0.3">
      <c r="A17401" t="s">
        <v>61289</v>
      </c>
      <c r="B17401" t="s">
        <v>61290</v>
      </c>
      <c r="C17401" t="s">
        <v>61291</v>
      </c>
      <c r="E17401" t="s">
        <v>61292</v>
      </c>
    </row>
    <row r="17402" spans="1:5" x14ac:dyDescent="0.3">
      <c r="A17402" t="s">
        <v>61293</v>
      </c>
      <c r="B17402" t="s">
        <v>61294</v>
      </c>
      <c r="C17402" t="s">
        <v>61295</v>
      </c>
      <c r="E17402" t="s">
        <v>61296</v>
      </c>
    </row>
    <row r="17403" spans="1:5" x14ac:dyDescent="0.3">
      <c r="A17403" t="s">
        <v>61297</v>
      </c>
      <c r="B17403" t="s">
        <v>61298</v>
      </c>
      <c r="C17403" t="s">
        <v>61299</v>
      </c>
      <c r="E17403" t="s">
        <v>61300</v>
      </c>
    </row>
    <row r="17404" spans="1:5" x14ac:dyDescent="0.3">
      <c r="A17404" t="s">
        <v>61301</v>
      </c>
      <c r="B17404" t="s">
        <v>61302</v>
      </c>
      <c r="C17404" t="s">
        <v>2309</v>
      </c>
      <c r="E17404" t="s">
        <v>61303</v>
      </c>
    </row>
    <row r="17405" spans="1:5" x14ac:dyDescent="0.3">
      <c r="A17405" t="s">
        <v>61304</v>
      </c>
      <c r="B17405" t="s">
        <v>61305</v>
      </c>
      <c r="C17405" t="s">
        <v>39916</v>
      </c>
      <c r="E17405" t="s">
        <v>61306</v>
      </c>
    </row>
    <row r="17406" spans="1:5" x14ac:dyDescent="0.3">
      <c r="A17406" t="s">
        <v>61307</v>
      </c>
      <c r="B17406" t="s">
        <v>61308</v>
      </c>
      <c r="C17406" t="s">
        <v>19824</v>
      </c>
      <c r="E17406" t="s">
        <v>61309</v>
      </c>
    </row>
    <row r="17407" spans="1:5" x14ac:dyDescent="0.3">
      <c r="A17407" t="s">
        <v>61310</v>
      </c>
      <c r="B17407" t="s">
        <v>61308</v>
      </c>
      <c r="C17407" t="s">
        <v>39916</v>
      </c>
      <c r="E17407" t="s">
        <v>61311</v>
      </c>
    </row>
    <row r="17408" spans="1:5" x14ac:dyDescent="0.3">
      <c r="A17408" t="s">
        <v>61312</v>
      </c>
      <c r="B17408" t="s">
        <v>61308</v>
      </c>
      <c r="C17408" t="s">
        <v>39916</v>
      </c>
      <c r="E17408" t="s">
        <v>61313</v>
      </c>
    </row>
    <row r="17409" spans="1:5" x14ac:dyDescent="0.3">
      <c r="A17409" t="s">
        <v>61314</v>
      </c>
      <c r="B17409" t="s">
        <v>61308</v>
      </c>
      <c r="C17409" t="s">
        <v>39916</v>
      </c>
      <c r="E17409" t="s">
        <v>61315</v>
      </c>
    </row>
    <row r="17410" spans="1:5" x14ac:dyDescent="0.3">
      <c r="A17410" t="s">
        <v>61316</v>
      </c>
      <c r="B17410" t="s">
        <v>61305</v>
      </c>
      <c r="C17410" t="s">
        <v>39916</v>
      </c>
      <c r="E17410" t="s">
        <v>61317</v>
      </c>
    </row>
    <row r="17411" spans="1:5" x14ac:dyDescent="0.3">
      <c r="A17411" t="s">
        <v>61318</v>
      </c>
      <c r="B17411" t="s">
        <v>61308</v>
      </c>
      <c r="C17411" t="s">
        <v>39916</v>
      </c>
      <c r="E17411" t="s">
        <v>61319</v>
      </c>
    </row>
    <row r="17412" spans="1:5" x14ac:dyDescent="0.3">
      <c r="A17412" t="s">
        <v>61320</v>
      </c>
      <c r="B17412" t="s">
        <v>61321</v>
      </c>
      <c r="C17412" t="s">
        <v>61322</v>
      </c>
      <c r="E17412" t="s">
        <v>61323</v>
      </c>
    </row>
    <row r="17413" spans="1:5" x14ac:dyDescent="0.3">
      <c r="A17413" t="s">
        <v>61324</v>
      </c>
      <c r="B17413" t="s">
        <v>61321</v>
      </c>
      <c r="C17413" t="s">
        <v>61322</v>
      </c>
      <c r="E17413" t="s">
        <v>61325</v>
      </c>
    </row>
    <row r="17414" spans="1:5" x14ac:dyDescent="0.3">
      <c r="A17414" t="s">
        <v>61326</v>
      </c>
      <c r="B17414" t="s">
        <v>61321</v>
      </c>
      <c r="C17414" t="s">
        <v>61322</v>
      </c>
      <c r="E17414" t="s">
        <v>61327</v>
      </c>
    </row>
    <row r="17415" spans="1:5" x14ac:dyDescent="0.3">
      <c r="A17415" t="s">
        <v>61328</v>
      </c>
      <c r="B17415" t="s">
        <v>61329</v>
      </c>
      <c r="C17415" t="s">
        <v>61330</v>
      </c>
      <c r="E17415" t="s">
        <v>61331</v>
      </c>
    </row>
    <row r="17416" spans="1:5" x14ac:dyDescent="0.3">
      <c r="A17416" t="s">
        <v>61332</v>
      </c>
      <c r="B17416" t="s">
        <v>61329</v>
      </c>
      <c r="C17416" t="s">
        <v>61330</v>
      </c>
      <c r="E17416" t="s">
        <v>61333</v>
      </c>
    </row>
    <row r="17417" spans="1:5" x14ac:dyDescent="0.3">
      <c r="A17417" t="s">
        <v>61334</v>
      </c>
      <c r="B17417" t="s">
        <v>61329</v>
      </c>
      <c r="C17417" t="s">
        <v>61330</v>
      </c>
      <c r="E17417" t="s">
        <v>61335</v>
      </c>
    </row>
    <row r="17418" spans="1:5" x14ac:dyDescent="0.3">
      <c r="A17418" t="s">
        <v>61336</v>
      </c>
      <c r="B17418" t="s">
        <v>61329</v>
      </c>
      <c r="C17418" t="s">
        <v>61330</v>
      </c>
      <c r="E17418" t="s">
        <v>61337</v>
      </c>
    </row>
    <row r="17419" spans="1:5" x14ac:dyDescent="0.3">
      <c r="A17419" t="s">
        <v>61338</v>
      </c>
      <c r="B17419" t="s">
        <v>61329</v>
      </c>
      <c r="C17419" t="s">
        <v>61330</v>
      </c>
      <c r="E17419" t="s">
        <v>61339</v>
      </c>
    </row>
    <row r="17420" spans="1:5" x14ac:dyDescent="0.3">
      <c r="A17420" t="s">
        <v>61340</v>
      </c>
      <c r="B17420" t="s">
        <v>61329</v>
      </c>
      <c r="C17420" t="s">
        <v>61330</v>
      </c>
      <c r="E17420" t="s">
        <v>61341</v>
      </c>
    </row>
    <row r="17421" spans="1:5" x14ac:dyDescent="0.3">
      <c r="A17421" t="s">
        <v>61342</v>
      </c>
      <c r="B17421" t="s">
        <v>61343</v>
      </c>
      <c r="C17421" t="s">
        <v>2317</v>
      </c>
      <c r="E17421" t="s">
        <v>61344</v>
      </c>
    </row>
    <row r="17422" spans="1:5" x14ac:dyDescent="0.3">
      <c r="A17422" t="s">
        <v>61345</v>
      </c>
      <c r="B17422" t="s">
        <v>61343</v>
      </c>
      <c r="C17422" t="s">
        <v>61346</v>
      </c>
      <c r="E17422" t="s">
        <v>61347</v>
      </c>
    </row>
    <row r="17423" spans="1:5" x14ac:dyDescent="0.3">
      <c r="A17423" t="s">
        <v>61348</v>
      </c>
      <c r="B17423" t="s">
        <v>61349</v>
      </c>
      <c r="C17423" t="s">
        <v>42260</v>
      </c>
      <c r="E17423" t="s">
        <v>61350</v>
      </c>
    </row>
    <row r="17424" spans="1:5" x14ac:dyDescent="0.3">
      <c r="A17424" t="s">
        <v>61351</v>
      </c>
      <c r="B17424" t="s">
        <v>61352</v>
      </c>
      <c r="C17424" t="s">
        <v>61353</v>
      </c>
      <c r="E17424" t="s">
        <v>61354</v>
      </c>
    </row>
    <row r="17425" spans="1:5" x14ac:dyDescent="0.3">
      <c r="A17425" t="s">
        <v>61355</v>
      </c>
      <c r="B17425" t="s">
        <v>61356</v>
      </c>
      <c r="C17425" t="s">
        <v>61357</v>
      </c>
      <c r="E17425" t="s">
        <v>61358</v>
      </c>
    </row>
    <row r="17426" spans="1:5" x14ac:dyDescent="0.3">
      <c r="A17426" t="s">
        <v>61359</v>
      </c>
      <c r="B17426" t="s">
        <v>61356</v>
      </c>
      <c r="C17426" t="s">
        <v>61357</v>
      </c>
      <c r="E17426" t="s">
        <v>61360</v>
      </c>
    </row>
    <row r="17427" spans="1:5" x14ac:dyDescent="0.3">
      <c r="A17427" t="s">
        <v>61361</v>
      </c>
      <c r="B17427" t="s">
        <v>61356</v>
      </c>
      <c r="C17427" t="s">
        <v>61357</v>
      </c>
      <c r="E17427" t="s">
        <v>61362</v>
      </c>
    </row>
    <row r="17428" spans="1:5" x14ac:dyDescent="0.3">
      <c r="A17428" t="s">
        <v>61363</v>
      </c>
      <c r="B17428" t="s">
        <v>61364</v>
      </c>
      <c r="C17428" t="s">
        <v>61365</v>
      </c>
      <c r="E17428" t="s">
        <v>61366</v>
      </c>
    </row>
    <row r="17429" spans="1:5" x14ac:dyDescent="0.3">
      <c r="A17429" t="s">
        <v>61367</v>
      </c>
      <c r="B17429" t="s">
        <v>61364</v>
      </c>
      <c r="C17429" t="s">
        <v>61365</v>
      </c>
      <c r="E17429" t="s">
        <v>61368</v>
      </c>
    </row>
    <row r="17430" spans="1:5" x14ac:dyDescent="0.3">
      <c r="A17430" t="s">
        <v>61369</v>
      </c>
      <c r="B17430" t="s">
        <v>61370</v>
      </c>
      <c r="C17430" t="s">
        <v>61365</v>
      </c>
      <c r="E17430" t="s">
        <v>61371</v>
      </c>
    </row>
    <row r="17431" spans="1:5" x14ac:dyDescent="0.3">
      <c r="A17431" t="s">
        <v>61372</v>
      </c>
      <c r="B17431" t="s">
        <v>61370</v>
      </c>
      <c r="C17431" t="s">
        <v>61365</v>
      </c>
      <c r="E17431" t="s">
        <v>61373</v>
      </c>
    </row>
    <row r="17432" spans="1:5" x14ac:dyDescent="0.3">
      <c r="A17432" t="s">
        <v>61374</v>
      </c>
      <c r="B17432" t="s">
        <v>61370</v>
      </c>
      <c r="C17432" t="s">
        <v>61365</v>
      </c>
      <c r="E17432" t="s">
        <v>61375</v>
      </c>
    </row>
    <row r="17433" spans="1:5" x14ac:dyDescent="0.3">
      <c r="A17433" t="s">
        <v>61376</v>
      </c>
      <c r="B17433" t="s">
        <v>61370</v>
      </c>
      <c r="C17433" t="s">
        <v>61365</v>
      </c>
      <c r="E17433" t="s">
        <v>61377</v>
      </c>
    </row>
    <row r="17434" spans="1:5" x14ac:dyDescent="0.3">
      <c r="A17434" t="s">
        <v>61378</v>
      </c>
      <c r="B17434" t="s">
        <v>61364</v>
      </c>
      <c r="C17434" t="s">
        <v>61365</v>
      </c>
      <c r="E17434" t="s">
        <v>61379</v>
      </c>
    </row>
    <row r="17435" spans="1:5" x14ac:dyDescent="0.3">
      <c r="A17435" t="s">
        <v>61380</v>
      </c>
      <c r="B17435" t="s">
        <v>61364</v>
      </c>
      <c r="C17435" t="s">
        <v>61365</v>
      </c>
      <c r="E17435" t="s">
        <v>61381</v>
      </c>
    </row>
    <row r="17436" spans="1:5" x14ac:dyDescent="0.3">
      <c r="A17436" t="s">
        <v>61382</v>
      </c>
      <c r="B17436" t="s">
        <v>61364</v>
      </c>
      <c r="C17436" t="s">
        <v>61365</v>
      </c>
      <c r="E17436" t="s">
        <v>61383</v>
      </c>
    </row>
    <row r="17437" spans="1:5" x14ac:dyDescent="0.3">
      <c r="A17437" t="s">
        <v>61384</v>
      </c>
      <c r="B17437" t="s">
        <v>61364</v>
      </c>
      <c r="C17437" t="s">
        <v>61365</v>
      </c>
      <c r="E17437" t="s">
        <v>61385</v>
      </c>
    </row>
    <row r="17438" spans="1:5" x14ac:dyDescent="0.3">
      <c r="A17438" t="s">
        <v>61386</v>
      </c>
      <c r="B17438" t="s">
        <v>61370</v>
      </c>
      <c r="C17438" t="s">
        <v>61365</v>
      </c>
      <c r="E17438" t="s">
        <v>61387</v>
      </c>
    </row>
    <row r="17439" spans="1:5" x14ac:dyDescent="0.3">
      <c r="A17439" t="s">
        <v>61388</v>
      </c>
      <c r="B17439" t="s">
        <v>61364</v>
      </c>
      <c r="C17439" t="s">
        <v>61365</v>
      </c>
      <c r="E17439" t="s">
        <v>61389</v>
      </c>
    </row>
    <row r="17440" spans="1:5" x14ac:dyDescent="0.3">
      <c r="A17440" t="s">
        <v>61390</v>
      </c>
      <c r="B17440" t="s">
        <v>61364</v>
      </c>
      <c r="C17440" t="s">
        <v>61365</v>
      </c>
      <c r="E17440" t="s">
        <v>61391</v>
      </c>
    </row>
    <row r="17441" spans="1:5" x14ac:dyDescent="0.3">
      <c r="A17441" t="s">
        <v>61392</v>
      </c>
      <c r="B17441" t="s">
        <v>61364</v>
      </c>
      <c r="C17441" t="s">
        <v>61365</v>
      </c>
      <c r="E17441" t="s">
        <v>61393</v>
      </c>
    </row>
    <row r="17442" spans="1:5" x14ac:dyDescent="0.3">
      <c r="A17442" t="s">
        <v>61394</v>
      </c>
      <c r="B17442" t="s">
        <v>61364</v>
      </c>
      <c r="C17442" t="s">
        <v>61365</v>
      </c>
      <c r="E17442" t="s">
        <v>61395</v>
      </c>
    </row>
    <row r="17443" spans="1:5" x14ac:dyDescent="0.3">
      <c r="A17443" t="s">
        <v>61396</v>
      </c>
      <c r="B17443" t="s">
        <v>61364</v>
      </c>
      <c r="C17443" t="s">
        <v>61365</v>
      </c>
      <c r="E17443" t="s">
        <v>61397</v>
      </c>
    </row>
    <row r="17444" spans="1:5" x14ac:dyDescent="0.3">
      <c r="A17444" t="s">
        <v>61398</v>
      </c>
      <c r="B17444" t="s">
        <v>61399</v>
      </c>
      <c r="C17444" t="s">
        <v>61365</v>
      </c>
      <c r="E17444" t="s">
        <v>61400</v>
      </c>
    </row>
    <row r="17445" spans="1:5" x14ac:dyDescent="0.3">
      <c r="A17445" t="s">
        <v>61401</v>
      </c>
      <c r="B17445" t="s">
        <v>61370</v>
      </c>
      <c r="C17445" t="s">
        <v>61365</v>
      </c>
      <c r="E17445" t="s">
        <v>61402</v>
      </c>
    </row>
    <row r="17446" spans="1:5" x14ac:dyDescent="0.3">
      <c r="A17446" t="s">
        <v>61403</v>
      </c>
      <c r="B17446" t="s">
        <v>61364</v>
      </c>
      <c r="C17446" t="s">
        <v>38040</v>
      </c>
      <c r="E17446" t="s">
        <v>61404</v>
      </c>
    </row>
    <row r="17447" spans="1:5" x14ac:dyDescent="0.3">
      <c r="A17447" t="s">
        <v>61405</v>
      </c>
      <c r="B17447" t="s">
        <v>61370</v>
      </c>
      <c r="C17447" t="s">
        <v>61365</v>
      </c>
      <c r="E17447" t="s">
        <v>61406</v>
      </c>
    </row>
    <row r="17448" spans="1:5" x14ac:dyDescent="0.3">
      <c r="A17448" t="s">
        <v>61407</v>
      </c>
      <c r="B17448" t="s">
        <v>61370</v>
      </c>
      <c r="C17448" t="s">
        <v>61365</v>
      </c>
      <c r="E17448" t="s">
        <v>61408</v>
      </c>
    </row>
    <row r="17449" spans="1:5" x14ac:dyDescent="0.3">
      <c r="A17449" t="s">
        <v>61409</v>
      </c>
      <c r="B17449" t="s">
        <v>61410</v>
      </c>
      <c r="C17449" t="s">
        <v>61411</v>
      </c>
      <c r="E17449" t="s">
        <v>61412</v>
      </c>
    </row>
    <row r="17450" spans="1:5" x14ac:dyDescent="0.3">
      <c r="A17450" t="s">
        <v>61413</v>
      </c>
      <c r="B17450" t="s">
        <v>61410</v>
      </c>
      <c r="C17450" t="s">
        <v>61411</v>
      </c>
      <c r="E17450" t="s">
        <v>61414</v>
      </c>
    </row>
    <row r="17451" spans="1:5" x14ac:dyDescent="0.3">
      <c r="A17451" t="s">
        <v>61415</v>
      </c>
      <c r="B17451" t="s">
        <v>61410</v>
      </c>
      <c r="C17451" t="s">
        <v>61411</v>
      </c>
      <c r="E17451" t="s">
        <v>61416</v>
      </c>
    </row>
    <row r="17452" spans="1:5" x14ac:dyDescent="0.3">
      <c r="A17452" t="s">
        <v>61417</v>
      </c>
      <c r="B17452" t="s">
        <v>61410</v>
      </c>
      <c r="C17452" t="s">
        <v>61411</v>
      </c>
      <c r="E17452" t="s">
        <v>61418</v>
      </c>
    </row>
    <row r="17453" spans="1:5" x14ac:dyDescent="0.3">
      <c r="A17453" t="s">
        <v>61419</v>
      </c>
      <c r="B17453" t="s">
        <v>61420</v>
      </c>
      <c r="C17453" t="s">
        <v>5000</v>
      </c>
      <c r="E17453" t="s">
        <v>61421</v>
      </c>
    </row>
    <row r="17454" spans="1:5" x14ac:dyDescent="0.3">
      <c r="A17454" t="s">
        <v>61422</v>
      </c>
      <c r="B17454" t="s">
        <v>61423</v>
      </c>
      <c r="C17454" t="s">
        <v>48477</v>
      </c>
      <c r="E17454" t="s">
        <v>61424</v>
      </c>
    </row>
    <row r="17455" spans="1:5" x14ac:dyDescent="0.3">
      <c r="A17455" t="s">
        <v>61425</v>
      </c>
      <c r="B17455" t="s">
        <v>61426</v>
      </c>
      <c r="C17455" t="s">
        <v>54537</v>
      </c>
      <c r="E17455" t="s">
        <v>54537</v>
      </c>
    </row>
    <row r="17456" spans="1:5" x14ac:dyDescent="0.3">
      <c r="A17456" t="s">
        <v>61427</v>
      </c>
      <c r="B17456" t="s">
        <v>61428</v>
      </c>
      <c r="C17456" t="s">
        <v>8282</v>
      </c>
      <c r="E17456" t="s">
        <v>61429</v>
      </c>
    </row>
    <row r="17457" spans="1:5" x14ac:dyDescent="0.3">
      <c r="A17457" t="s">
        <v>61430</v>
      </c>
      <c r="B17457" t="s">
        <v>61428</v>
      </c>
      <c r="C17457" t="s">
        <v>12416</v>
      </c>
      <c r="E17457" t="s">
        <v>61431</v>
      </c>
    </row>
    <row r="17458" spans="1:5" x14ac:dyDescent="0.3">
      <c r="A17458" t="s">
        <v>61432</v>
      </c>
      <c r="B17458" t="s">
        <v>61433</v>
      </c>
      <c r="C17458" t="s">
        <v>5078</v>
      </c>
      <c r="E17458" t="s">
        <v>61434</v>
      </c>
    </row>
    <row r="17459" spans="1:5" x14ac:dyDescent="0.3">
      <c r="A17459" t="s">
        <v>61435</v>
      </c>
      <c r="B17459" t="s">
        <v>61436</v>
      </c>
      <c r="C17459" t="s">
        <v>61437</v>
      </c>
      <c r="E17459" t="s">
        <v>61437</v>
      </c>
    </row>
    <row r="17460" spans="1:5" x14ac:dyDescent="0.3">
      <c r="A17460" t="s">
        <v>61438</v>
      </c>
      <c r="B17460" t="s">
        <v>61439</v>
      </c>
      <c r="C17460" t="s">
        <v>61440</v>
      </c>
      <c r="E17460" t="s">
        <v>61440</v>
      </c>
    </row>
    <row r="17461" spans="1:5" x14ac:dyDescent="0.3">
      <c r="A17461" t="s">
        <v>61441</v>
      </c>
      <c r="B17461" t="s">
        <v>61442</v>
      </c>
      <c r="C17461" t="s">
        <v>61443</v>
      </c>
      <c r="E17461" t="s">
        <v>61444</v>
      </c>
    </row>
    <row r="17462" spans="1:5" x14ac:dyDescent="0.3">
      <c r="A17462" t="s">
        <v>61445</v>
      </c>
      <c r="B17462" t="s">
        <v>61442</v>
      </c>
      <c r="C17462" t="s">
        <v>61446</v>
      </c>
      <c r="E17462" t="s">
        <v>61447</v>
      </c>
    </row>
    <row r="17463" spans="1:5" x14ac:dyDescent="0.3">
      <c r="A17463" t="s">
        <v>61448</v>
      </c>
      <c r="B17463" t="s">
        <v>61442</v>
      </c>
      <c r="C17463" t="s">
        <v>61449</v>
      </c>
      <c r="E17463" t="s">
        <v>61450</v>
      </c>
    </row>
    <row r="17464" spans="1:5" x14ac:dyDescent="0.3">
      <c r="A17464" t="s">
        <v>61451</v>
      </c>
      <c r="B17464" t="s">
        <v>61452</v>
      </c>
      <c r="C17464" t="s">
        <v>13819</v>
      </c>
      <c r="E17464" t="s">
        <v>61453</v>
      </c>
    </row>
    <row r="17465" spans="1:5" x14ac:dyDescent="0.3">
      <c r="A17465" t="s">
        <v>61454</v>
      </c>
      <c r="B17465" t="s">
        <v>61452</v>
      </c>
      <c r="C17465" t="s">
        <v>21503</v>
      </c>
      <c r="E17465" t="s">
        <v>61455</v>
      </c>
    </row>
    <row r="17466" spans="1:5" x14ac:dyDescent="0.3">
      <c r="A17466" t="s">
        <v>61456</v>
      </c>
      <c r="B17466" t="s">
        <v>61457</v>
      </c>
      <c r="C17466" t="s">
        <v>21494</v>
      </c>
      <c r="E17466" t="s">
        <v>61458</v>
      </c>
    </row>
    <row r="17467" spans="1:5" x14ac:dyDescent="0.3">
      <c r="A17467" t="s">
        <v>61459</v>
      </c>
      <c r="B17467" t="s">
        <v>61457</v>
      </c>
      <c r="C17467" t="s">
        <v>61460</v>
      </c>
      <c r="E17467" t="s">
        <v>61461</v>
      </c>
    </row>
    <row r="17468" spans="1:5" x14ac:dyDescent="0.3">
      <c r="A17468" t="s">
        <v>61462</v>
      </c>
      <c r="B17468" t="s">
        <v>61463</v>
      </c>
      <c r="C17468" t="s">
        <v>61464</v>
      </c>
      <c r="E17468" t="s">
        <v>61465</v>
      </c>
    </row>
    <row r="17469" spans="1:5" x14ac:dyDescent="0.3">
      <c r="A17469" t="s">
        <v>61466</v>
      </c>
      <c r="B17469" t="s">
        <v>61463</v>
      </c>
      <c r="C17469" t="s">
        <v>61464</v>
      </c>
      <c r="E17469" t="s">
        <v>61467</v>
      </c>
    </row>
    <row r="17470" spans="1:5" x14ac:dyDescent="0.3">
      <c r="A17470" t="s">
        <v>61468</v>
      </c>
      <c r="B17470" t="s">
        <v>61469</v>
      </c>
      <c r="C17470" t="s">
        <v>61470</v>
      </c>
      <c r="E17470" t="s">
        <v>61471</v>
      </c>
    </row>
    <row r="17471" spans="1:5" x14ac:dyDescent="0.3">
      <c r="A17471" t="s">
        <v>61472</v>
      </c>
      <c r="B17471" t="s">
        <v>61473</v>
      </c>
      <c r="C17471" t="s">
        <v>61474</v>
      </c>
      <c r="E17471" t="s">
        <v>61475</v>
      </c>
    </row>
    <row r="17472" spans="1:5" x14ac:dyDescent="0.3">
      <c r="A17472" t="s">
        <v>61476</v>
      </c>
      <c r="B17472" t="s">
        <v>61477</v>
      </c>
      <c r="C17472" t="s">
        <v>61478</v>
      </c>
      <c r="E17472" t="s">
        <v>61479</v>
      </c>
    </row>
    <row r="17473" spans="1:5" x14ac:dyDescent="0.3">
      <c r="A17473" t="s">
        <v>61480</v>
      </c>
      <c r="B17473" t="s">
        <v>61481</v>
      </c>
      <c r="C17473" t="s">
        <v>12651</v>
      </c>
      <c r="E17473" t="s">
        <v>61482</v>
      </c>
    </row>
    <row r="17474" spans="1:5" x14ac:dyDescent="0.3">
      <c r="A17474" t="s">
        <v>61483</v>
      </c>
      <c r="B17474" t="s">
        <v>61484</v>
      </c>
      <c r="C17474" t="s">
        <v>61485</v>
      </c>
      <c r="E17474" t="s">
        <v>61486</v>
      </c>
    </row>
    <row r="17475" spans="1:5" x14ac:dyDescent="0.3">
      <c r="A17475" t="s">
        <v>61487</v>
      </c>
      <c r="B17475" t="s">
        <v>61484</v>
      </c>
      <c r="C17475" t="s">
        <v>61485</v>
      </c>
      <c r="E17475" t="s">
        <v>61488</v>
      </c>
    </row>
    <row r="17476" spans="1:5" x14ac:dyDescent="0.3">
      <c r="A17476" t="s">
        <v>61489</v>
      </c>
      <c r="B17476" t="s">
        <v>61490</v>
      </c>
      <c r="C17476" t="s">
        <v>60917</v>
      </c>
      <c r="E17476" t="s">
        <v>61491</v>
      </c>
    </row>
    <row r="17477" spans="1:5" x14ac:dyDescent="0.3">
      <c r="A17477" t="s">
        <v>61492</v>
      </c>
      <c r="B17477" t="s">
        <v>61490</v>
      </c>
      <c r="C17477" t="s">
        <v>61493</v>
      </c>
      <c r="E17477" t="s">
        <v>61494</v>
      </c>
    </row>
    <row r="17478" spans="1:5" x14ac:dyDescent="0.3">
      <c r="A17478" t="s">
        <v>61495</v>
      </c>
      <c r="B17478" t="s">
        <v>61490</v>
      </c>
      <c r="C17478" t="s">
        <v>61496</v>
      </c>
      <c r="E17478" t="s">
        <v>61497</v>
      </c>
    </row>
    <row r="17479" spans="1:5" x14ac:dyDescent="0.3">
      <c r="A17479" t="s">
        <v>61498</v>
      </c>
      <c r="B17479" t="s">
        <v>61499</v>
      </c>
      <c r="C17479" t="s">
        <v>61500</v>
      </c>
      <c r="E17479" t="s">
        <v>61501</v>
      </c>
    </row>
    <row r="17480" spans="1:5" x14ac:dyDescent="0.3">
      <c r="A17480" t="s">
        <v>61502</v>
      </c>
      <c r="B17480" t="s">
        <v>61503</v>
      </c>
      <c r="C17480" t="s">
        <v>61504</v>
      </c>
      <c r="E17480" t="s">
        <v>61505</v>
      </c>
    </row>
    <row r="17481" spans="1:5" x14ac:dyDescent="0.3">
      <c r="A17481" t="s">
        <v>61506</v>
      </c>
      <c r="B17481" t="s">
        <v>61503</v>
      </c>
      <c r="C17481" t="s">
        <v>61507</v>
      </c>
      <c r="E17481" t="s">
        <v>61508</v>
      </c>
    </row>
    <row r="17482" spans="1:5" x14ac:dyDescent="0.3">
      <c r="A17482" t="s">
        <v>61509</v>
      </c>
      <c r="B17482" t="s">
        <v>61510</v>
      </c>
      <c r="C17482" t="s">
        <v>61511</v>
      </c>
      <c r="E17482" t="s">
        <v>61512</v>
      </c>
    </row>
    <row r="17483" spans="1:5" x14ac:dyDescent="0.3">
      <c r="A17483" t="s">
        <v>61513</v>
      </c>
      <c r="B17483" t="s">
        <v>61514</v>
      </c>
      <c r="C17483" t="s">
        <v>61515</v>
      </c>
      <c r="E17483" t="s">
        <v>61516</v>
      </c>
    </row>
    <row r="17484" spans="1:5" x14ac:dyDescent="0.3">
      <c r="A17484" t="s">
        <v>61517</v>
      </c>
      <c r="B17484" t="s">
        <v>61514</v>
      </c>
      <c r="C17484" t="s">
        <v>61515</v>
      </c>
      <c r="E17484" t="s">
        <v>61518</v>
      </c>
    </row>
    <row r="17485" spans="1:5" x14ac:dyDescent="0.3">
      <c r="A17485" t="s">
        <v>61519</v>
      </c>
      <c r="B17485" t="s">
        <v>61514</v>
      </c>
      <c r="C17485" t="s">
        <v>61515</v>
      </c>
      <c r="E17485" t="s">
        <v>61520</v>
      </c>
    </row>
    <row r="17486" spans="1:5" x14ac:dyDescent="0.3">
      <c r="A17486" t="s">
        <v>61521</v>
      </c>
      <c r="B17486" t="s">
        <v>61522</v>
      </c>
      <c r="C17486" t="s">
        <v>61523</v>
      </c>
      <c r="E17486" t="s">
        <v>61524</v>
      </c>
    </row>
    <row r="17487" spans="1:5" x14ac:dyDescent="0.3">
      <c r="A17487" t="s">
        <v>61525</v>
      </c>
      <c r="B17487" t="s">
        <v>61526</v>
      </c>
      <c r="C17487" t="s">
        <v>61527</v>
      </c>
      <c r="E17487" t="s">
        <v>61528</v>
      </c>
    </row>
    <row r="17488" spans="1:5" x14ac:dyDescent="0.3">
      <c r="A17488" t="s">
        <v>61529</v>
      </c>
      <c r="B17488" t="s">
        <v>61526</v>
      </c>
      <c r="C17488" t="s">
        <v>61530</v>
      </c>
      <c r="E17488" t="s">
        <v>61531</v>
      </c>
    </row>
    <row r="17489" spans="1:5" x14ac:dyDescent="0.3">
      <c r="A17489" t="s">
        <v>61532</v>
      </c>
      <c r="B17489" t="s">
        <v>61533</v>
      </c>
      <c r="C17489" t="s">
        <v>20215</v>
      </c>
      <c r="E17489" t="s">
        <v>61534</v>
      </c>
    </row>
    <row r="17490" spans="1:5" x14ac:dyDescent="0.3">
      <c r="A17490" t="s">
        <v>61535</v>
      </c>
      <c r="B17490" t="s">
        <v>61536</v>
      </c>
      <c r="C17490" t="s">
        <v>61537</v>
      </c>
      <c r="E17490" t="s">
        <v>61538</v>
      </c>
    </row>
    <row r="17491" spans="1:5" x14ac:dyDescent="0.3">
      <c r="A17491" t="s">
        <v>61539</v>
      </c>
      <c r="B17491" t="s">
        <v>61540</v>
      </c>
      <c r="C17491" t="s">
        <v>61541</v>
      </c>
      <c r="E17491" t="s">
        <v>61542</v>
      </c>
    </row>
    <row r="17492" spans="1:5" x14ac:dyDescent="0.3">
      <c r="A17492" t="s">
        <v>61543</v>
      </c>
      <c r="B17492" t="s">
        <v>61540</v>
      </c>
      <c r="C17492" t="s">
        <v>61541</v>
      </c>
      <c r="E17492" t="s">
        <v>61544</v>
      </c>
    </row>
    <row r="17493" spans="1:5" x14ac:dyDescent="0.3">
      <c r="A17493" t="s">
        <v>61545</v>
      </c>
      <c r="B17493" t="s">
        <v>61540</v>
      </c>
      <c r="C17493" t="s">
        <v>61541</v>
      </c>
      <c r="E17493" t="s">
        <v>61546</v>
      </c>
    </row>
    <row r="17494" spans="1:5" x14ac:dyDescent="0.3">
      <c r="A17494" t="s">
        <v>61547</v>
      </c>
      <c r="B17494" t="s">
        <v>61540</v>
      </c>
      <c r="C17494" t="s">
        <v>61541</v>
      </c>
      <c r="E17494" t="s">
        <v>61548</v>
      </c>
    </row>
    <row r="17495" spans="1:5" x14ac:dyDescent="0.3">
      <c r="A17495" t="s">
        <v>61549</v>
      </c>
      <c r="B17495" t="s">
        <v>61540</v>
      </c>
      <c r="C17495" t="s">
        <v>61541</v>
      </c>
      <c r="E17495" t="s">
        <v>61550</v>
      </c>
    </row>
    <row r="17496" spans="1:5" x14ac:dyDescent="0.3">
      <c r="A17496" t="s">
        <v>61551</v>
      </c>
      <c r="B17496" t="s">
        <v>61540</v>
      </c>
      <c r="C17496" t="s">
        <v>61541</v>
      </c>
      <c r="E17496" t="s">
        <v>61552</v>
      </c>
    </row>
    <row r="17497" spans="1:5" x14ac:dyDescent="0.3">
      <c r="A17497" t="s">
        <v>61553</v>
      </c>
      <c r="B17497" t="s">
        <v>61540</v>
      </c>
      <c r="C17497" t="s">
        <v>61541</v>
      </c>
      <c r="E17497" t="s">
        <v>61554</v>
      </c>
    </row>
    <row r="17498" spans="1:5" x14ac:dyDescent="0.3">
      <c r="A17498" t="s">
        <v>61555</v>
      </c>
      <c r="B17498" t="s">
        <v>61556</v>
      </c>
      <c r="C17498" t="s">
        <v>61557</v>
      </c>
      <c r="E17498" t="s">
        <v>61558</v>
      </c>
    </row>
    <row r="17499" spans="1:5" x14ac:dyDescent="0.3">
      <c r="A17499" t="s">
        <v>61559</v>
      </c>
      <c r="B17499" t="s">
        <v>61560</v>
      </c>
      <c r="C17499" t="s">
        <v>10935</v>
      </c>
      <c r="E17499" t="s">
        <v>61561</v>
      </c>
    </row>
    <row r="17500" spans="1:5" x14ac:dyDescent="0.3">
      <c r="A17500" t="s">
        <v>61562</v>
      </c>
      <c r="B17500" t="s">
        <v>61563</v>
      </c>
      <c r="C17500" t="s">
        <v>16597</v>
      </c>
      <c r="E17500" t="s">
        <v>61564</v>
      </c>
    </row>
    <row r="17501" spans="1:5" x14ac:dyDescent="0.3">
      <c r="A17501" t="s">
        <v>61565</v>
      </c>
      <c r="B17501" t="s">
        <v>61563</v>
      </c>
      <c r="C17501" t="s">
        <v>61566</v>
      </c>
      <c r="E17501" t="s">
        <v>61567</v>
      </c>
    </row>
    <row r="17502" spans="1:5" x14ac:dyDescent="0.3">
      <c r="A17502" t="s">
        <v>61568</v>
      </c>
      <c r="B17502" t="s">
        <v>61563</v>
      </c>
      <c r="C17502" t="s">
        <v>61569</v>
      </c>
      <c r="E17502" t="s">
        <v>61567</v>
      </c>
    </row>
    <row r="17503" spans="1:5" x14ac:dyDescent="0.3">
      <c r="A17503" t="s">
        <v>61570</v>
      </c>
      <c r="B17503" t="s">
        <v>61563</v>
      </c>
      <c r="C17503" t="s">
        <v>61571</v>
      </c>
      <c r="E17503" t="s">
        <v>61572</v>
      </c>
    </row>
    <row r="17504" spans="1:5" x14ac:dyDescent="0.3">
      <c r="A17504" t="s">
        <v>61573</v>
      </c>
      <c r="B17504" t="s">
        <v>61563</v>
      </c>
      <c r="C17504" t="s">
        <v>61574</v>
      </c>
      <c r="E17504" t="s">
        <v>61575</v>
      </c>
    </row>
    <row r="17505" spans="1:5" x14ac:dyDescent="0.3">
      <c r="A17505" t="s">
        <v>61576</v>
      </c>
      <c r="B17505" t="s">
        <v>61563</v>
      </c>
      <c r="C17505" t="s">
        <v>61577</v>
      </c>
      <c r="E17505" t="s">
        <v>61578</v>
      </c>
    </row>
    <row r="17506" spans="1:5" x14ac:dyDescent="0.3">
      <c r="A17506" t="s">
        <v>61579</v>
      </c>
      <c r="B17506" t="s">
        <v>61563</v>
      </c>
      <c r="C17506" t="s">
        <v>61580</v>
      </c>
      <c r="E17506" t="s">
        <v>61581</v>
      </c>
    </row>
    <row r="17507" spans="1:5" x14ac:dyDescent="0.3">
      <c r="A17507" t="s">
        <v>61582</v>
      </c>
      <c r="B17507" t="s">
        <v>61563</v>
      </c>
      <c r="C17507" t="s">
        <v>53962</v>
      </c>
      <c r="E17507" t="s">
        <v>61583</v>
      </c>
    </row>
    <row r="17508" spans="1:5" x14ac:dyDescent="0.3">
      <c r="A17508" t="s">
        <v>61584</v>
      </c>
      <c r="B17508" t="s">
        <v>61563</v>
      </c>
      <c r="C17508" t="s">
        <v>16597</v>
      </c>
      <c r="E17508" t="s">
        <v>61585</v>
      </c>
    </row>
    <row r="17509" spans="1:5" x14ac:dyDescent="0.3">
      <c r="A17509" t="s">
        <v>61586</v>
      </c>
      <c r="B17509" t="s">
        <v>61563</v>
      </c>
      <c r="C17509" t="s">
        <v>61587</v>
      </c>
      <c r="E17509" t="s">
        <v>61588</v>
      </c>
    </row>
    <row r="17510" spans="1:5" x14ac:dyDescent="0.3">
      <c r="A17510" t="s">
        <v>61589</v>
      </c>
      <c r="B17510" t="s">
        <v>61563</v>
      </c>
      <c r="C17510" t="s">
        <v>61587</v>
      </c>
      <c r="E17510" t="s">
        <v>61590</v>
      </c>
    </row>
    <row r="17511" spans="1:5" x14ac:dyDescent="0.3">
      <c r="A17511" t="s">
        <v>61591</v>
      </c>
      <c r="B17511" t="s">
        <v>61592</v>
      </c>
      <c r="C17511" t="s">
        <v>61593</v>
      </c>
      <c r="E17511" t="s">
        <v>61594</v>
      </c>
    </row>
    <row r="17512" spans="1:5" x14ac:dyDescent="0.3">
      <c r="A17512" t="s">
        <v>61595</v>
      </c>
      <c r="B17512" t="s">
        <v>61596</v>
      </c>
      <c r="C17512" t="s">
        <v>61597</v>
      </c>
      <c r="E17512" t="s">
        <v>61598</v>
      </c>
    </row>
    <row r="17513" spans="1:5" x14ac:dyDescent="0.3">
      <c r="A17513" t="s">
        <v>61599</v>
      </c>
      <c r="B17513" t="s">
        <v>61596</v>
      </c>
      <c r="C17513" t="s">
        <v>61597</v>
      </c>
      <c r="E17513" t="s">
        <v>61600</v>
      </c>
    </row>
    <row r="17514" spans="1:5" x14ac:dyDescent="0.3">
      <c r="A17514" t="s">
        <v>61601</v>
      </c>
      <c r="B17514" t="s">
        <v>61602</v>
      </c>
      <c r="C17514" t="s">
        <v>61603</v>
      </c>
      <c r="E17514" t="s">
        <v>61604</v>
      </c>
    </row>
    <row r="17515" spans="1:5" x14ac:dyDescent="0.3">
      <c r="A17515" t="s">
        <v>61605</v>
      </c>
      <c r="B17515" t="s">
        <v>61606</v>
      </c>
      <c r="C17515" t="s">
        <v>61607</v>
      </c>
      <c r="E17515" t="s">
        <v>61608</v>
      </c>
    </row>
    <row r="17516" spans="1:5" x14ac:dyDescent="0.3">
      <c r="A17516" t="s">
        <v>61609</v>
      </c>
      <c r="B17516" t="s">
        <v>61610</v>
      </c>
      <c r="C17516" t="s">
        <v>61611</v>
      </c>
      <c r="E17516" t="s">
        <v>61612</v>
      </c>
    </row>
    <row r="17517" spans="1:5" x14ac:dyDescent="0.3">
      <c r="A17517" t="s">
        <v>61613</v>
      </c>
      <c r="B17517" t="s">
        <v>61614</v>
      </c>
      <c r="C17517" t="s">
        <v>61615</v>
      </c>
      <c r="E17517" t="s">
        <v>61616</v>
      </c>
    </row>
    <row r="17518" spans="1:5" x14ac:dyDescent="0.3">
      <c r="A17518" t="s">
        <v>61617</v>
      </c>
      <c r="B17518" t="s">
        <v>61618</v>
      </c>
      <c r="C17518" t="s">
        <v>45461</v>
      </c>
      <c r="E17518" t="s">
        <v>61619</v>
      </c>
    </row>
    <row r="17519" spans="1:5" x14ac:dyDescent="0.3">
      <c r="A17519" t="s">
        <v>61620</v>
      </c>
      <c r="B17519" t="s">
        <v>61621</v>
      </c>
      <c r="C17519" t="s">
        <v>61622</v>
      </c>
      <c r="E17519" t="s">
        <v>61623</v>
      </c>
    </row>
    <row r="17520" spans="1:5" x14ac:dyDescent="0.3">
      <c r="A17520" t="s">
        <v>61624</v>
      </c>
      <c r="B17520" t="s">
        <v>61621</v>
      </c>
      <c r="C17520" t="s">
        <v>61625</v>
      </c>
      <c r="E17520" t="s">
        <v>61623</v>
      </c>
    </row>
    <row r="17521" spans="1:5" x14ac:dyDescent="0.3">
      <c r="A17521" t="s">
        <v>61626</v>
      </c>
      <c r="B17521" t="s">
        <v>61627</v>
      </c>
      <c r="C17521" t="s">
        <v>61628</v>
      </c>
      <c r="E17521" t="s">
        <v>61629</v>
      </c>
    </row>
    <row r="17522" spans="1:5" x14ac:dyDescent="0.3">
      <c r="A17522" t="s">
        <v>61630</v>
      </c>
      <c r="B17522" t="s">
        <v>61631</v>
      </c>
      <c r="C17522" t="s">
        <v>61632</v>
      </c>
      <c r="E17522" t="s">
        <v>61633</v>
      </c>
    </row>
    <row r="17523" spans="1:5" x14ac:dyDescent="0.3">
      <c r="A17523" t="s">
        <v>61634</v>
      </c>
      <c r="B17523" t="s">
        <v>61635</v>
      </c>
      <c r="C17523" t="s">
        <v>61636</v>
      </c>
      <c r="E17523" t="s">
        <v>61637</v>
      </c>
    </row>
    <row r="17524" spans="1:5" x14ac:dyDescent="0.3">
      <c r="A17524" t="s">
        <v>61638</v>
      </c>
      <c r="B17524" t="s">
        <v>61639</v>
      </c>
      <c r="C17524" t="s">
        <v>61640</v>
      </c>
      <c r="E17524" t="s">
        <v>61641</v>
      </c>
    </row>
    <row r="17525" spans="1:5" x14ac:dyDescent="0.3">
      <c r="A17525" t="s">
        <v>61642</v>
      </c>
      <c r="B17525" t="s">
        <v>61643</v>
      </c>
      <c r="C17525" t="s">
        <v>61644</v>
      </c>
      <c r="E17525" t="s">
        <v>61645</v>
      </c>
    </row>
    <row r="17526" spans="1:5" x14ac:dyDescent="0.3">
      <c r="A17526" t="s">
        <v>61646</v>
      </c>
      <c r="B17526" t="s">
        <v>61647</v>
      </c>
      <c r="C17526" t="s">
        <v>61648</v>
      </c>
      <c r="E17526" t="s">
        <v>61649</v>
      </c>
    </row>
    <row r="17527" spans="1:5" x14ac:dyDescent="0.3">
      <c r="A17527" t="s">
        <v>61650</v>
      </c>
      <c r="B17527" t="s">
        <v>61651</v>
      </c>
      <c r="C17527" t="s">
        <v>61652</v>
      </c>
      <c r="E17527" t="s">
        <v>61653</v>
      </c>
    </row>
    <row r="17528" spans="1:5" x14ac:dyDescent="0.3">
      <c r="A17528" t="s">
        <v>61654</v>
      </c>
      <c r="B17528" t="s">
        <v>61655</v>
      </c>
      <c r="C17528" t="s">
        <v>61656</v>
      </c>
      <c r="E17528" t="s">
        <v>61657</v>
      </c>
    </row>
    <row r="17529" spans="1:5" x14ac:dyDescent="0.3">
      <c r="A17529" t="s">
        <v>61658</v>
      </c>
      <c r="B17529" t="s">
        <v>61659</v>
      </c>
      <c r="C17529" t="s">
        <v>61660</v>
      </c>
      <c r="E17529" t="s">
        <v>61661</v>
      </c>
    </row>
    <row r="17530" spans="1:5" x14ac:dyDescent="0.3">
      <c r="A17530" t="s">
        <v>61662</v>
      </c>
      <c r="B17530" t="s">
        <v>61663</v>
      </c>
      <c r="C17530" t="s">
        <v>26309</v>
      </c>
      <c r="E17530" t="s">
        <v>61664</v>
      </c>
    </row>
    <row r="17531" spans="1:5" x14ac:dyDescent="0.3">
      <c r="A17531" t="s">
        <v>61665</v>
      </c>
      <c r="B17531" t="s">
        <v>61666</v>
      </c>
      <c r="C17531" t="s">
        <v>5286</v>
      </c>
      <c r="E17531" t="s">
        <v>5286</v>
      </c>
    </row>
    <row r="17532" spans="1:5" x14ac:dyDescent="0.3">
      <c r="A17532" t="s">
        <v>61667</v>
      </c>
      <c r="B17532" t="s">
        <v>61666</v>
      </c>
      <c r="C17532" t="s">
        <v>61668</v>
      </c>
      <c r="E17532" t="s">
        <v>61669</v>
      </c>
    </row>
    <row r="17533" spans="1:5" x14ac:dyDescent="0.3">
      <c r="A17533" t="s">
        <v>61670</v>
      </c>
      <c r="B17533" t="s">
        <v>61666</v>
      </c>
      <c r="C17533" t="s">
        <v>61668</v>
      </c>
      <c r="E17533" t="s">
        <v>61671</v>
      </c>
    </row>
    <row r="17534" spans="1:5" x14ac:dyDescent="0.3">
      <c r="A17534" t="s">
        <v>61672</v>
      </c>
      <c r="B17534" t="s">
        <v>61666</v>
      </c>
      <c r="C17534" t="s">
        <v>61668</v>
      </c>
      <c r="E17534" t="s">
        <v>61673</v>
      </c>
    </row>
    <row r="17535" spans="1:5" x14ac:dyDescent="0.3">
      <c r="A17535" t="s">
        <v>61674</v>
      </c>
      <c r="B17535" t="s">
        <v>61666</v>
      </c>
      <c r="C17535" t="s">
        <v>61668</v>
      </c>
      <c r="E17535" t="s">
        <v>61675</v>
      </c>
    </row>
    <row r="17536" spans="1:5" x14ac:dyDescent="0.3">
      <c r="A17536" t="s">
        <v>61676</v>
      </c>
      <c r="B17536" t="s">
        <v>61677</v>
      </c>
      <c r="C17536" t="s">
        <v>61678</v>
      </c>
      <c r="E17536" t="s">
        <v>61679</v>
      </c>
    </row>
    <row r="17537" spans="1:5" x14ac:dyDescent="0.3">
      <c r="A17537" t="s">
        <v>61680</v>
      </c>
      <c r="B17537" t="s">
        <v>61677</v>
      </c>
      <c r="C17537" t="s">
        <v>18932</v>
      </c>
      <c r="E17537" t="s">
        <v>61681</v>
      </c>
    </row>
    <row r="17538" spans="1:5" x14ac:dyDescent="0.3">
      <c r="A17538" t="s">
        <v>61682</v>
      </c>
      <c r="B17538" t="s">
        <v>61677</v>
      </c>
      <c r="C17538" t="s">
        <v>61683</v>
      </c>
      <c r="E17538" t="s">
        <v>61684</v>
      </c>
    </row>
    <row r="17539" spans="1:5" x14ac:dyDescent="0.3">
      <c r="A17539" t="s">
        <v>61685</v>
      </c>
      <c r="B17539" t="s">
        <v>61677</v>
      </c>
      <c r="C17539" t="s">
        <v>61686</v>
      </c>
      <c r="E17539" t="s">
        <v>61687</v>
      </c>
    </row>
    <row r="17540" spans="1:5" x14ac:dyDescent="0.3">
      <c r="A17540" t="s">
        <v>61688</v>
      </c>
      <c r="B17540" t="s">
        <v>61677</v>
      </c>
      <c r="C17540" t="s">
        <v>61689</v>
      </c>
      <c r="E17540" t="s">
        <v>61690</v>
      </c>
    </row>
    <row r="17541" spans="1:5" x14ac:dyDescent="0.3">
      <c r="A17541" t="s">
        <v>61691</v>
      </c>
      <c r="B17541" t="s">
        <v>61677</v>
      </c>
      <c r="C17541" t="s">
        <v>61692</v>
      </c>
      <c r="E17541" t="s">
        <v>61693</v>
      </c>
    </row>
    <row r="17542" spans="1:5" x14ac:dyDescent="0.3">
      <c r="A17542" t="s">
        <v>61694</v>
      </c>
      <c r="B17542" t="s">
        <v>61677</v>
      </c>
      <c r="C17542" t="s">
        <v>61695</v>
      </c>
      <c r="E17542" t="s">
        <v>61696</v>
      </c>
    </row>
    <row r="17543" spans="1:5" x14ac:dyDescent="0.3">
      <c r="A17543" t="s">
        <v>61697</v>
      </c>
      <c r="B17543" t="s">
        <v>61698</v>
      </c>
      <c r="C17543" t="s">
        <v>20211</v>
      </c>
      <c r="E17543" t="s">
        <v>61699</v>
      </c>
    </row>
    <row r="17544" spans="1:5" x14ac:dyDescent="0.3">
      <c r="A17544" t="s">
        <v>61700</v>
      </c>
      <c r="B17544" t="s">
        <v>61701</v>
      </c>
      <c r="C17544" t="s">
        <v>61702</v>
      </c>
      <c r="E17544" t="s">
        <v>61703</v>
      </c>
    </row>
    <row r="17545" spans="1:5" x14ac:dyDescent="0.3">
      <c r="A17545" t="s">
        <v>61704</v>
      </c>
      <c r="B17545" t="s">
        <v>61701</v>
      </c>
      <c r="C17545" t="s">
        <v>61702</v>
      </c>
      <c r="E17545" t="s">
        <v>61705</v>
      </c>
    </row>
    <row r="17546" spans="1:5" x14ac:dyDescent="0.3">
      <c r="A17546" t="s">
        <v>61706</v>
      </c>
      <c r="B17546" t="s">
        <v>61701</v>
      </c>
      <c r="C17546" t="s">
        <v>61702</v>
      </c>
      <c r="E17546" t="s">
        <v>61707</v>
      </c>
    </row>
    <row r="17547" spans="1:5" x14ac:dyDescent="0.3">
      <c r="A17547" t="s">
        <v>61708</v>
      </c>
      <c r="B17547" t="s">
        <v>61709</v>
      </c>
      <c r="C17547" t="s">
        <v>61710</v>
      </c>
      <c r="E17547" t="s">
        <v>61711</v>
      </c>
    </row>
    <row r="17548" spans="1:5" x14ac:dyDescent="0.3">
      <c r="A17548" t="s">
        <v>61712</v>
      </c>
      <c r="B17548" t="s">
        <v>61713</v>
      </c>
      <c r="C17548" t="s">
        <v>61714</v>
      </c>
      <c r="E17548" t="s">
        <v>61715</v>
      </c>
    </row>
    <row r="17549" spans="1:5" x14ac:dyDescent="0.3">
      <c r="A17549" t="s">
        <v>61716</v>
      </c>
      <c r="B17549" t="s">
        <v>61717</v>
      </c>
      <c r="C17549" t="s">
        <v>61718</v>
      </c>
      <c r="E17549" t="s">
        <v>61719</v>
      </c>
    </row>
    <row r="17550" spans="1:5" x14ac:dyDescent="0.3">
      <c r="A17550" t="s">
        <v>61720</v>
      </c>
      <c r="B17550" t="s">
        <v>61721</v>
      </c>
      <c r="C17550" t="s">
        <v>61722</v>
      </c>
      <c r="E17550" t="s">
        <v>61723</v>
      </c>
    </row>
    <row r="17551" spans="1:5" x14ac:dyDescent="0.3">
      <c r="A17551" t="s">
        <v>61724</v>
      </c>
      <c r="B17551" t="s">
        <v>61725</v>
      </c>
      <c r="C17551" t="s">
        <v>61726</v>
      </c>
      <c r="E17551" t="s">
        <v>61727</v>
      </c>
    </row>
    <row r="17552" spans="1:5" x14ac:dyDescent="0.3">
      <c r="A17552" t="s">
        <v>61728</v>
      </c>
      <c r="B17552" t="s">
        <v>61729</v>
      </c>
      <c r="C17552" t="s">
        <v>61730</v>
      </c>
      <c r="E17552" t="s">
        <v>61731</v>
      </c>
    </row>
    <row r="17553" spans="1:5" x14ac:dyDescent="0.3">
      <c r="A17553" t="s">
        <v>61732</v>
      </c>
      <c r="B17553" t="s">
        <v>61733</v>
      </c>
      <c r="C17553" t="s">
        <v>5411</v>
      </c>
      <c r="E17553" t="s">
        <v>61734</v>
      </c>
    </row>
    <row r="17554" spans="1:5" x14ac:dyDescent="0.3">
      <c r="A17554" t="s">
        <v>61735</v>
      </c>
      <c r="B17554" t="s">
        <v>61736</v>
      </c>
      <c r="C17554" t="s">
        <v>61737</v>
      </c>
      <c r="E17554" t="s">
        <v>61738</v>
      </c>
    </row>
    <row r="17555" spans="1:5" x14ac:dyDescent="0.3">
      <c r="A17555" t="s">
        <v>61739</v>
      </c>
      <c r="B17555" t="s">
        <v>61740</v>
      </c>
      <c r="C17555" t="s">
        <v>61741</v>
      </c>
      <c r="E17555" t="s">
        <v>61742</v>
      </c>
    </row>
    <row r="17556" spans="1:5" x14ac:dyDescent="0.3">
      <c r="A17556" t="s">
        <v>61743</v>
      </c>
      <c r="B17556" t="s">
        <v>61744</v>
      </c>
      <c r="C17556" t="s">
        <v>61745</v>
      </c>
      <c r="E17556" t="s">
        <v>61746</v>
      </c>
    </row>
    <row r="17557" spans="1:5" x14ac:dyDescent="0.3">
      <c r="A17557" t="s">
        <v>61747</v>
      </c>
      <c r="B17557" t="s">
        <v>61748</v>
      </c>
      <c r="C17557" t="s">
        <v>61749</v>
      </c>
      <c r="E17557" t="s">
        <v>61750</v>
      </c>
    </row>
    <row r="17558" spans="1:5" x14ac:dyDescent="0.3">
      <c r="A17558" t="s">
        <v>61751</v>
      </c>
      <c r="B17558" t="s">
        <v>61748</v>
      </c>
      <c r="C17558" t="s">
        <v>61749</v>
      </c>
      <c r="E17558" t="s">
        <v>61752</v>
      </c>
    </row>
    <row r="17559" spans="1:5" x14ac:dyDescent="0.3">
      <c r="A17559" t="s">
        <v>61753</v>
      </c>
      <c r="B17559" t="s">
        <v>61754</v>
      </c>
      <c r="C17559" t="s">
        <v>61755</v>
      </c>
      <c r="E17559" t="s">
        <v>61756</v>
      </c>
    </row>
    <row r="17560" spans="1:5" x14ac:dyDescent="0.3">
      <c r="A17560" t="s">
        <v>61757</v>
      </c>
      <c r="B17560" t="s">
        <v>61758</v>
      </c>
      <c r="C17560" t="s">
        <v>61759</v>
      </c>
      <c r="E17560" t="s">
        <v>61759</v>
      </c>
    </row>
    <row r="17561" spans="1:5" x14ac:dyDescent="0.3">
      <c r="A17561" t="s">
        <v>61760</v>
      </c>
      <c r="B17561" t="s">
        <v>61761</v>
      </c>
      <c r="C17561" t="s">
        <v>61762</v>
      </c>
      <c r="E17561" t="s">
        <v>61763</v>
      </c>
    </row>
    <row r="17562" spans="1:5" x14ac:dyDescent="0.3">
      <c r="A17562" t="s">
        <v>61764</v>
      </c>
      <c r="B17562" t="s">
        <v>61765</v>
      </c>
      <c r="C17562" t="s">
        <v>61766</v>
      </c>
      <c r="E17562" t="s">
        <v>61767</v>
      </c>
    </row>
    <row r="17563" spans="1:5" x14ac:dyDescent="0.3">
      <c r="A17563" t="s">
        <v>61768</v>
      </c>
      <c r="B17563" t="s">
        <v>61769</v>
      </c>
      <c r="C17563" t="s">
        <v>61770</v>
      </c>
      <c r="E17563" t="s">
        <v>61771</v>
      </c>
    </row>
    <row r="17564" spans="1:5" x14ac:dyDescent="0.3">
      <c r="A17564" t="s">
        <v>61772</v>
      </c>
      <c r="B17564" t="s">
        <v>61773</v>
      </c>
      <c r="C17564" t="s">
        <v>61774</v>
      </c>
      <c r="E17564" t="s">
        <v>61775</v>
      </c>
    </row>
    <row r="17565" spans="1:5" x14ac:dyDescent="0.3">
      <c r="A17565" t="s">
        <v>61776</v>
      </c>
      <c r="B17565" t="s">
        <v>61777</v>
      </c>
      <c r="C17565" t="s">
        <v>61778</v>
      </c>
      <c r="E17565" t="s">
        <v>61779</v>
      </c>
    </row>
    <row r="17566" spans="1:5" x14ac:dyDescent="0.3">
      <c r="A17566" t="s">
        <v>61780</v>
      </c>
      <c r="B17566" t="s">
        <v>61781</v>
      </c>
      <c r="C17566" t="s">
        <v>61782</v>
      </c>
      <c r="E17566" t="s">
        <v>61783</v>
      </c>
    </row>
    <row r="17567" spans="1:5" x14ac:dyDescent="0.3">
      <c r="A17567" t="s">
        <v>61784</v>
      </c>
      <c r="B17567" t="s">
        <v>61781</v>
      </c>
      <c r="C17567" t="s">
        <v>61782</v>
      </c>
      <c r="E17567" t="s">
        <v>61785</v>
      </c>
    </row>
    <row r="17568" spans="1:5" x14ac:dyDescent="0.3">
      <c r="A17568" t="s">
        <v>61786</v>
      </c>
      <c r="B17568" t="s">
        <v>61787</v>
      </c>
      <c r="C17568" t="s">
        <v>6186</v>
      </c>
      <c r="E17568" t="s">
        <v>61788</v>
      </c>
    </row>
    <row r="17569" spans="1:5" x14ac:dyDescent="0.3">
      <c r="A17569" t="s">
        <v>61789</v>
      </c>
      <c r="B17569" t="s">
        <v>61790</v>
      </c>
      <c r="C17569" t="s">
        <v>61770</v>
      </c>
      <c r="E17569" t="s">
        <v>61791</v>
      </c>
    </row>
    <row r="17570" spans="1:5" x14ac:dyDescent="0.3">
      <c r="A17570" t="s">
        <v>61792</v>
      </c>
      <c r="B17570" t="s">
        <v>61793</v>
      </c>
      <c r="C17570" t="s">
        <v>61794</v>
      </c>
      <c r="E17570" t="s">
        <v>61795</v>
      </c>
    </row>
    <row r="17571" spans="1:5" x14ac:dyDescent="0.3">
      <c r="A17571" t="s">
        <v>61796</v>
      </c>
      <c r="B17571" t="s">
        <v>61797</v>
      </c>
      <c r="C17571" t="s">
        <v>39783</v>
      </c>
      <c r="E17571" t="s">
        <v>61798</v>
      </c>
    </row>
    <row r="17572" spans="1:5" x14ac:dyDescent="0.3">
      <c r="A17572" t="s">
        <v>61799</v>
      </c>
      <c r="B17572" t="s">
        <v>61800</v>
      </c>
      <c r="C17572" t="s">
        <v>61801</v>
      </c>
      <c r="E17572" t="s">
        <v>61802</v>
      </c>
    </row>
    <row r="17573" spans="1:5" x14ac:dyDescent="0.3">
      <c r="A17573" t="s">
        <v>61803</v>
      </c>
      <c r="B17573" t="s">
        <v>61800</v>
      </c>
      <c r="C17573" t="s">
        <v>24045</v>
      </c>
      <c r="E17573" t="s">
        <v>61804</v>
      </c>
    </row>
    <row r="17574" spans="1:5" x14ac:dyDescent="0.3">
      <c r="A17574" t="s">
        <v>61805</v>
      </c>
      <c r="B17574" t="s">
        <v>61800</v>
      </c>
      <c r="C17574" t="s">
        <v>53685</v>
      </c>
      <c r="E17574" t="s">
        <v>61806</v>
      </c>
    </row>
    <row r="17575" spans="1:5" x14ac:dyDescent="0.3">
      <c r="A17575" t="s">
        <v>61807</v>
      </c>
      <c r="B17575" t="s">
        <v>61808</v>
      </c>
      <c r="C17575" t="s">
        <v>53685</v>
      </c>
      <c r="E17575" t="s">
        <v>61809</v>
      </c>
    </row>
    <row r="17576" spans="1:5" x14ac:dyDescent="0.3">
      <c r="A17576" t="s">
        <v>61810</v>
      </c>
      <c r="B17576" t="s">
        <v>61800</v>
      </c>
      <c r="C17576" t="s">
        <v>8931</v>
      </c>
      <c r="E17576" t="s">
        <v>61811</v>
      </c>
    </row>
    <row r="17577" spans="1:5" x14ac:dyDescent="0.3">
      <c r="A17577" t="s">
        <v>61812</v>
      </c>
      <c r="B17577" t="s">
        <v>61813</v>
      </c>
      <c r="C17577" t="s">
        <v>54437</v>
      </c>
      <c r="E17577" t="s">
        <v>54437</v>
      </c>
    </row>
    <row r="17578" spans="1:5" x14ac:dyDescent="0.3">
      <c r="A17578" t="s">
        <v>61814</v>
      </c>
      <c r="B17578" t="s">
        <v>61815</v>
      </c>
      <c r="C17578" t="s">
        <v>2424</v>
      </c>
      <c r="E17578" t="s">
        <v>61816</v>
      </c>
    </row>
    <row r="17579" spans="1:5" x14ac:dyDescent="0.3">
      <c r="A17579" t="s">
        <v>61817</v>
      </c>
      <c r="B17579" t="s">
        <v>61818</v>
      </c>
      <c r="C17579" t="s">
        <v>61819</v>
      </c>
      <c r="E17579" t="s">
        <v>61820</v>
      </c>
    </row>
    <row r="17580" spans="1:5" x14ac:dyDescent="0.3">
      <c r="A17580" t="s">
        <v>61821</v>
      </c>
      <c r="B17580" t="s">
        <v>61822</v>
      </c>
      <c r="C17580" t="s">
        <v>61823</v>
      </c>
      <c r="E17580" t="s">
        <v>61824</v>
      </c>
    </row>
    <row r="17581" spans="1:5" x14ac:dyDescent="0.3">
      <c r="A17581" t="s">
        <v>61825</v>
      </c>
      <c r="B17581" t="s">
        <v>61826</v>
      </c>
      <c r="C17581" t="s">
        <v>61827</v>
      </c>
      <c r="E17581" t="s">
        <v>61828</v>
      </c>
    </row>
    <row r="17582" spans="1:5" x14ac:dyDescent="0.3">
      <c r="A17582" t="s">
        <v>61829</v>
      </c>
      <c r="B17582" t="s">
        <v>61826</v>
      </c>
      <c r="C17582" t="s">
        <v>61830</v>
      </c>
      <c r="E17582" t="s">
        <v>61831</v>
      </c>
    </row>
    <row r="17583" spans="1:5" x14ac:dyDescent="0.3">
      <c r="A17583" t="s">
        <v>61832</v>
      </c>
      <c r="B17583" t="s">
        <v>61826</v>
      </c>
      <c r="C17583" t="s">
        <v>61833</v>
      </c>
      <c r="E17583" t="s">
        <v>61834</v>
      </c>
    </row>
    <row r="17584" spans="1:5" x14ac:dyDescent="0.3">
      <c r="A17584" t="s">
        <v>61835</v>
      </c>
      <c r="B17584" t="s">
        <v>61826</v>
      </c>
      <c r="C17584" t="s">
        <v>61836</v>
      </c>
      <c r="E17584" t="s">
        <v>61837</v>
      </c>
    </row>
    <row r="17585" spans="1:5" x14ac:dyDescent="0.3">
      <c r="A17585" t="s">
        <v>61838</v>
      </c>
      <c r="B17585" t="s">
        <v>61826</v>
      </c>
      <c r="C17585" t="s">
        <v>61839</v>
      </c>
      <c r="E17585" t="s">
        <v>61840</v>
      </c>
    </row>
    <row r="17586" spans="1:5" x14ac:dyDescent="0.3">
      <c r="A17586" t="s">
        <v>61841</v>
      </c>
      <c r="B17586" t="s">
        <v>61826</v>
      </c>
      <c r="C17586" t="s">
        <v>61842</v>
      </c>
      <c r="E17586" t="s">
        <v>61843</v>
      </c>
    </row>
    <row r="17587" spans="1:5" x14ac:dyDescent="0.3">
      <c r="A17587" t="s">
        <v>61844</v>
      </c>
      <c r="B17587" t="s">
        <v>61826</v>
      </c>
      <c r="C17587" t="s">
        <v>61845</v>
      </c>
      <c r="E17587" t="s">
        <v>61846</v>
      </c>
    </row>
    <row r="17588" spans="1:5" x14ac:dyDescent="0.3">
      <c r="A17588" t="s">
        <v>61847</v>
      </c>
      <c r="B17588" t="s">
        <v>61848</v>
      </c>
      <c r="C17588" t="s">
        <v>16539</v>
      </c>
      <c r="E17588" t="s">
        <v>61849</v>
      </c>
    </row>
    <row r="17589" spans="1:5" x14ac:dyDescent="0.3">
      <c r="A17589" t="s">
        <v>61850</v>
      </c>
      <c r="B17589" t="s">
        <v>61851</v>
      </c>
      <c r="C17589" t="s">
        <v>24670</v>
      </c>
      <c r="E17589" t="s">
        <v>61852</v>
      </c>
    </row>
    <row r="17590" spans="1:5" x14ac:dyDescent="0.3">
      <c r="A17590" t="s">
        <v>61853</v>
      </c>
      <c r="B17590" t="s">
        <v>61854</v>
      </c>
      <c r="C17590" t="s">
        <v>16539</v>
      </c>
      <c r="E17590" t="s">
        <v>61855</v>
      </c>
    </row>
    <row r="17591" spans="1:5" x14ac:dyDescent="0.3">
      <c r="A17591" t="s">
        <v>61856</v>
      </c>
      <c r="B17591" t="s">
        <v>61854</v>
      </c>
      <c r="C17591" t="s">
        <v>56295</v>
      </c>
      <c r="E17591" t="s">
        <v>61857</v>
      </c>
    </row>
    <row r="17592" spans="1:5" x14ac:dyDescent="0.3">
      <c r="A17592" t="s">
        <v>61858</v>
      </c>
      <c r="B17592" t="s">
        <v>61859</v>
      </c>
      <c r="C17592" t="s">
        <v>61860</v>
      </c>
      <c r="E17592" t="s">
        <v>61861</v>
      </c>
    </row>
    <row r="17593" spans="1:5" x14ac:dyDescent="0.3">
      <c r="A17593" t="s">
        <v>61862</v>
      </c>
      <c r="B17593" t="s">
        <v>61863</v>
      </c>
      <c r="C17593" t="s">
        <v>60966</v>
      </c>
      <c r="E17593" t="s">
        <v>61864</v>
      </c>
    </row>
    <row r="17594" spans="1:5" x14ac:dyDescent="0.3">
      <c r="A17594" t="s">
        <v>61865</v>
      </c>
      <c r="B17594" t="s">
        <v>61863</v>
      </c>
      <c r="C17594" t="s">
        <v>61866</v>
      </c>
      <c r="E17594" t="s">
        <v>61867</v>
      </c>
    </row>
    <row r="17595" spans="1:5" x14ac:dyDescent="0.3">
      <c r="A17595" t="s">
        <v>61868</v>
      </c>
      <c r="B17595" t="s">
        <v>61869</v>
      </c>
      <c r="C17595" t="s">
        <v>15890</v>
      </c>
      <c r="E17595" t="s">
        <v>61870</v>
      </c>
    </row>
    <row r="17596" spans="1:5" x14ac:dyDescent="0.3">
      <c r="A17596" t="s">
        <v>61871</v>
      </c>
      <c r="B17596" t="s">
        <v>61872</v>
      </c>
      <c r="C17596" t="s">
        <v>61873</v>
      </c>
      <c r="E17596" t="s">
        <v>61874</v>
      </c>
    </row>
    <row r="17597" spans="1:5" x14ac:dyDescent="0.3">
      <c r="A17597" t="s">
        <v>61875</v>
      </c>
      <c r="B17597" t="s">
        <v>61876</v>
      </c>
      <c r="C17597" t="s">
        <v>27528</v>
      </c>
      <c r="E17597" t="s">
        <v>27528</v>
      </c>
    </row>
    <row r="17598" spans="1:5" x14ac:dyDescent="0.3">
      <c r="A17598" t="s">
        <v>61877</v>
      </c>
      <c r="B17598" t="s">
        <v>61878</v>
      </c>
      <c r="C17598" t="s">
        <v>42798</v>
      </c>
      <c r="E17598" t="s">
        <v>61879</v>
      </c>
    </row>
    <row r="17599" spans="1:5" x14ac:dyDescent="0.3">
      <c r="A17599" t="s">
        <v>61880</v>
      </c>
      <c r="B17599" t="s">
        <v>61881</v>
      </c>
      <c r="C17599" t="s">
        <v>61882</v>
      </c>
      <c r="E17599" t="s">
        <v>61883</v>
      </c>
    </row>
    <row r="17600" spans="1:5" x14ac:dyDescent="0.3">
      <c r="A17600" t="s">
        <v>61884</v>
      </c>
      <c r="B17600" t="s">
        <v>61885</v>
      </c>
      <c r="C17600" t="s">
        <v>5286</v>
      </c>
      <c r="E17600" t="s">
        <v>61886</v>
      </c>
    </row>
    <row r="17601" spans="1:5" x14ac:dyDescent="0.3">
      <c r="A17601" t="s">
        <v>61887</v>
      </c>
      <c r="B17601" t="s">
        <v>61888</v>
      </c>
      <c r="C17601" t="s">
        <v>61889</v>
      </c>
      <c r="E17601" t="s">
        <v>61889</v>
      </c>
    </row>
    <row r="17602" spans="1:5" x14ac:dyDescent="0.3">
      <c r="A17602" t="s">
        <v>61890</v>
      </c>
      <c r="B17602" t="s">
        <v>61891</v>
      </c>
      <c r="C17602" t="s">
        <v>10529</v>
      </c>
      <c r="E17602" t="s">
        <v>61892</v>
      </c>
    </row>
    <row r="17603" spans="1:5" x14ac:dyDescent="0.3">
      <c r="A17603" t="s">
        <v>61893</v>
      </c>
      <c r="B17603" t="s">
        <v>61894</v>
      </c>
      <c r="C17603" t="s">
        <v>61895</v>
      </c>
      <c r="E17603" t="s">
        <v>61895</v>
      </c>
    </row>
    <row r="17604" spans="1:5" x14ac:dyDescent="0.3">
      <c r="A17604" t="s">
        <v>61896</v>
      </c>
      <c r="B17604" t="s">
        <v>61897</v>
      </c>
      <c r="C17604" t="s">
        <v>61801</v>
      </c>
      <c r="E17604" t="s">
        <v>61898</v>
      </c>
    </row>
    <row r="17605" spans="1:5" x14ac:dyDescent="0.3">
      <c r="A17605" t="s">
        <v>61899</v>
      </c>
      <c r="B17605" t="s">
        <v>61900</v>
      </c>
      <c r="C17605" t="s">
        <v>2430</v>
      </c>
      <c r="E17605" t="s">
        <v>61901</v>
      </c>
    </row>
    <row r="17606" spans="1:5" x14ac:dyDescent="0.3">
      <c r="A17606" t="s">
        <v>61902</v>
      </c>
      <c r="B17606" t="s">
        <v>61903</v>
      </c>
      <c r="C17606" t="s">
        <v>24030</v>
      </c>
      <c r="E17606" t="s">
        <v>61904</v>
      </c>
    </row>
    <row r="17607" spans="1:5" x14ac:dyDescent="0.3">
      <c r="A17607" t="s">
        <v>61905</v>
      </c>
      <c r="B17607" t="s">
        <v>61903</v>
      </c>
      <c r="C17607" t="s">
        <v>61801</v>
      </c>
      <c r="E17607" t="s">
        <v>61802</v>
      </c>
    </row>
    <row r="17608" spans="1:5" x14ac:dyDescent="0.3">
      <c r="A17608" t="s">
        <v>61906</v>
      </c>
      <c r="B17608" t="s">
        <v>61903</v>
      </c>
      <c r="C17608" t="s">
        <v>61907</v>
      </c>
      <c r="E17608" t="s">
        <v>61908</v>
      </c>
    </row>
    <row r="17609" spans="1:5" x14ac:dyDescent="0.3">
      <c r="A17609" t="s">
        <v>61909</v>
      </c>
      <c r="B17609" t="s">
        <v>61903</v>
      </c>
      <c r="C17609" t="s">
        <v>61910</v>
      </c>
      <c r="E17609" t="s">
        <v>38718</v>
      </c>
    </row>
    <row r="17610" spans="1:5" x14ac:dyDescent="0.3">
      <c r="A17610" t="s">
        <v>61911</v>
      </c>
      <c r="B17610" t="s">
        <v>61903</v>
      </c>
      <c r="C17610" t="s">
        <v>61801</v>
      </c>
      <c r="E17610" t="s">
        <v>61912</v>
      </c>
    </row>
    <row r="17611" spans="1:5" x14ac:dyDescent="0.3">
      <c r="A17611" t="s">
        <v>61913</v>
      </c>
      <c r="B17611" t="s">
        <v>61914</v>
      </c>
      <c r="C17611" t="s">
        <v>61915</v>
      </c>
      <c r="E17611" t="s">
        <v>61883</v>
      </c>
    </row>
    <row r="17612" spans="1:5" x14ac:dyDescent="0.3">
      <c r="A17612" t="s">
        <v>61916</v>
      </c>
      <c r="B17612" t="s">
        <v>61917</v>
      </c>
      <c r="C17612" t="s">
        <v>40638</v>
      </c>
      <c r="E17612" t="s">
        <v>61918</v>
      </c>
    </row>
    <row r="17613" spans="1:5" x14ac:dyDescent="0.3">
      <c r="A17613" t="s">
        <v>61919</v>
      </c>
      <c r="B17613" t="s">
        <v>61920</v>
      </c>
      <c r="C17613" t="s">
        <v>61921</v>
      </c>
      <c r="E17613" t="s">
        <v>61922</v>
      </c>
    </row>
    <row r="17614" spans="1:5" x14ac:dyDescent="0.3">
      <c r="A17614" t="s">
        <v>61923</v>
      </c>
      <c r="B17614" t="s">
        <v>61924</v>
      </c>
      <c r="C17614" t="s">
        <v>56308</v>
      </c>
      <c r="E17614" t="s">
        <v>56308</v>
      </c>
    </row>
    <row r="17615" spans="1:5" x14ac:dyDescent="0.3">
      <c r="A17615" t="s">
        <v>61925</v>
      </c>
      <c r="B17615" t="s">
        <v>61926</v>
      </c>
      <c r="C17615" t="s">
        <v>61927</v>
      </c>
      <c r="E17615" t="s">
        <v>61927</v>
      </c>
    </row>
    <row r="17616" spans="1:5" x14ac:dyDescent="0.3">
      <c r="A17616" t="s">
        <v>61928</v>
      </c>
      <c r="B17616" t="s">
        <v>61929</v>
      </c>
      <c r="C17616" t="s">
        <v>21430</v>
      </c>
      <c r="E17616" t="s">
        <v>61901</v>
      </c>
    </row>
    <row r="17617" spans="1:5" x14ac:dyDescent="0.3">
      <c r="A17617" t="s">
        <v>61930</v>
      </c>
      <c r="B17617" t="s">
        <v>61931</v>
      </c>
      <c r="C17617" t="s">
        <v>61932</v>
      </c>
      <c r="E17617" t="s">
        <v>61933</v>
      </c>
    </row>
    <row r="17618" spans="1:5" x14ac:dyDescent="0.3">
      <c r="A17618" t="s">
        <v>61934</v>
      </c>
      <c r="B17618" t="s">
        <v>61931</v>
      </c>
      <c r="C17618" t="s">
        <v>29894</v>
      </c>
      <c r="E17618" t="s">
        <v>61935</v>
      </c>
    </row>
    <row r="17619" spans="1:5" x14ac:dyDescent="0.3">
      <c r="A17619" t="s">
        <v>61936</v>
      </c>
      <c r="B17619" t="s">
        <v>61931</v>
      </c>
      <c r="C17619" t="s">
        <v>8053</v>
      </c>
      <c r="E17619" t="s">
        <v>61937</v>
      </c>
    </row>
    <row r="17620" spans="1:5" x14ac:dyDescent="0.3">
      <c r="A17620" t="s">
        <v>61938</v>
      </c>
      <c r="B17620" t="s">
        <v>61931</v>
      </c>
      <c r="C17620" t="s">
        <v>44388</v>
      </c>
      <c r="E17620" t="s">
        <v>61939</v>
      </c>
    </row>
    <row r="17621" spans="1:5" x14ac:dyDescent="0.3">
      <c r="A17621" t="s">
        <v>61940</v>
      </c>
      <c r="B17621" t="s">
        <v>61941</v>
      </c>
      <c r="C17621" t="s">
        <v>17467</v>
      </c>
      <c r="E17621" t="s">
        <v>61942</v>
      </c>
    </row>
    <row r="17622" spans="1:5" x14ac:dyDescent="0.3">
      <c r="A17622" t="s">
        <v>61943</v>
      </c>
      <c r="B17622" t="s">
        <v>61944</v>
      </c>
      <c r="C17622" t="s">
        <v>53791</v>
      </c>
      <c r="E17622" t="s">
        <v>53791</v>
      </c>
    </row>
    <row r="17623" spans="1:5" x14ac:dyDescent="0.3">
      <c r="A17623" t="s">
        <v>61945</v>
      </c>
      <c r="B17623" t="s">
        <v>61946</v>
      </c>
      <c r="C17623" t="s">
        <v>2928</v>
      </c>
      <c r="E17623" t="s">
        <v>61947</v>
      </c>
    </row>
    <row r="17624" spans="1:5" x14ac:dyDescent="0.3">
      <c r="A17624" t="s">
        <v>61948</v>
      </c>
      <c r="B17624" t="s">
        <v>61946</v>
      </c>
      <c r="C17624" t="s">
        <v>59126</v>
      </c>
      <c r="E17624" t="s">
        <v>61949</v>
      </c>
    </row>
    <row r="17625" spans="1:5" x14ac:dyDescent="0.3">
      <c r="A17625" t="s">
        <v>61950</v>
      </c>
      <c r="B17625" t="s">
        <v>61951</v>
      </c>
      <c r="C17625" t="s">
        <v>15890</v>
      </c>
      <c r="E17625" t="s">
        <v>15851</v>
      </c>
    </row>
    <row r="17626" spans="1:5" x14ac:dyDescent="0.3">
      <c r="A17626" t="s">
        <v>61952</v>
      </c>
      <c r="B17626" t="s">
        <v>61953</v>
      </c>
      <c r="C17626" t="s">
        <v>50681</v>
      </c>
      <c r="E17626" t="s">
        <v>61954</v>
      </c>
    </row>
    <row r="17627" spans="1:5" x14ac:dyDescent="0.3">
      <c r="A17627" t="s">
        <v>61955</v>
      </c>
      <c r="B17627" t="s">
        <v>61956</v>
      </c>
      <c r="C17627" t="s">
        <v>61957</v>
      </c>
      <c r="E17627" t="s">
        <v>61958</v>
      </c>
    </row>
    <row r="17628" spans="1:5" x14ac:dyDescent="0.3">
      <c r="A17628" t="s">
        <v>61959</v>
      </c>
      <c r="B17628" t="s">
        <v>61960</v>
      </c>
      <c r="C17628" t="s">
        <v>61961</v>
      </c>
      <c r="E17628" t="s">
        <v>61962</v>
      </c>
    </row>
    <row r="17629" spans="1:5" x14ac:dyDescent="0.3">
      <c r="A17629" t="s">
        <v>61963</v>
      </c>
      <c r="B17629" t="s">
        <v>61964</v>
      </c>
      <c r="C17629" t="s">
        <v>7755</v>
      </c>
      <c r="E17629" t="s">
        <v>61965</v>
      </c>
    </row>
    <row r="17630" spans="1:5" x14ac:dyDescent="0.3">
      <c r="A17630" t="s">
        <v>61966</v>
      </c>
      <c r="B17630" t="s">
        <v>61967</v>
      </c>
      <c r="C17630" t="s">
        <v>61968</v>
      </c>
      <c r="E17630" t="s">
        <v>61969</v>
      </c>
    </row>
    <row r="17631" spans="1:5" x14ac:dyDescent="0.3">
      <c r="A17631" t="s">
        <v>61970</v>
      </c>
      <c r="B17631" t="s">
        <v>61971</v>
      </c>
      <c r="C17631" t="s">
        <v>61972</v>
      </c>
      <c r="E17631" t="s">
        <v>61973</v>
      </c>
    </row>
    <row r="17632" spans="1:5" x14ac:dyDescent="0.3">
      <c r="A17632" t="s">
        <v>61974</v>
      </c>
      <c r="B17632" t="s">
        <v>61971</v>
      </c>
      <c r="C17632" t="s">
        <v>61972</v>
      </c>
      <c r="E17632" t="s">
        <v>61975</v>
      </c>
    </row>
    <row r="17633" spans="1:5" x14ac:dyDescent="0.3">
      <c r="A17633" t="s">
        <v>61976</v>
      </c>
      <c r="B17633" t="s">
        <v>61971</v>
      </c>
      <c r="C17633" t="s">
        <v>61972</v>
      </c>
      <c r="E17633" t="s">
        <v>61977</v>
      </c>
    </row>
    <row r="17634" spans="1:5" x14ac:dyDescent="0.3">
      <c r="A17634" t="s">
        <v>61978</v>
      </c>
      <c r="B17634" t="s">
        <v>61979</v>
      </c>
      <c r="C17634" t="s">
        <v>101</v>
      </c>
      <c r="E17634" t="s">
        <v>61980</v>
      </c>
    </row>
    <row r="17635" spans="1:5" x14ac:dyDescent="0.3">
      <c r="A17635" t="s">
        <v>61981</v>
      </c>
      <c r="B17635" t="s">
        <v>61982</v>
      </c>
      <c r="C17635" t="s">
        <v>61983</v>
      </c>
      <c r="E17635" t="s">
        <v>61984</v>
      </c>
    </row>
    <row r="17636" spans="1:5" x14ac:dyDescent="0.3">
      <c r="A17636" t="s">
        <v>61985</v>
      </c>
      <c r="B17636" t="s">
        <v>61986</v>
      </c>
      <c r="C17636" t="s">
        <v>61987</v>
      </c>
      <c r="E17636" t="s">
        <v>61988</v>
      </c>
    </row>
    <row r="17637" spans="1:5" x14ac:dyDescent="0.3">
      <c r="A17637" t="s">
        <v>61989</v>
      </c>
      <c r="B17637" t="s">
        <v>61990</v>
      </c>
      <c r="C17637" t="s">
        <v>8282</v>
      </c>
      <c r="E17637" t="s">
        <v>61991</v>
      </c>
    </row>
    <row r="17638" spans="1:5" x14ac:dyDescent="0.3">
      <c r="A17638" t="s">
        <v>61992</v>
      </c>
      <c r="B17638" t="s">
        <v>61993</v>
      </c>
      <c r="C17638" t="s">
        <v>61994</v>
      </c>
      <c r="E17638" t="s">
        <v>61995</v>
      </c>
    </row>
    <row r="17639" spans="1:5" x14ac:dyDescent="0.3">
      <c r="A17639" t="s">
        <v>61996</v>
      </c>
      <c r="B17639" t="s">
        <v>61997</v>
      </c>
      <c r="C17639" t="s">
        <v>101</v>
      </c>
      <c r="E17639" t="s">
        <v>61998</v>
      </c>
    </row>
    <row r="17640" spans="1:5" x14ac:dyDescent="0.3">
      <c r="A17640" t="s">
        <v>61999</v>
      </c>
      <c r="B17640" t="s">
        <v>62000</v>
      </c>
      <c r="C17640" t="s">
        <v>5810</v>
      </c>
      <c r="E17640" t="s">
        <v>62001</v>
      </c>
    </row>
    <row r="17641" spans="1:5" x14ac:dyDescent="0.3">
      <c r="A17641" t="s">
        <v>62002</v>
      </c>
      <c r="B17641" t="s">
        <v>62000</v>
      </c>
      <c r="C17641" t="s">
        <v>54428</v>
      </c>
      <c r="E17641" t="s">
        <v>62003</v>
      </c>
    </row>
    <row r="17642" spans="1:5" x14ac:dyDescent="0.3">
      <c r="A17642" t="s">
        <v>62004</v>
      </c>
      <c r="B17642" t="s">
        <v>62000</v>
      </c>
      <c r="C17642" t="s">
        <v>62005</v>
      </c>
      <c r="E17642" t="s">
        <v>62006</v>
      </c>
    </row>
    <row r="17643" spans="1:5" x14ac:dyDescent="0.3">
      <c r="A17643" t="s">
        <v>62007</v>
      </c>
      <c r="B17643" t="s">
        <v>62000</v>
      </c>
      <c r="C17643" t="s">
        <v>62008</v>
      </c>
      <c r="E17643" t="s">
        <v>62009</v>
      </c>
    </row>
    <row r="17644" spans="1:5" x14ac:dyDescent="0.3">
      <c r="A17644" t="s">
        <v>62010</v>
      </c>
      <c r="B17644" t="s">
        <v>62000</v>
      </c>
      <c r="C17644" t="s">
        <v>62011</v>
      </c>
      <c r="E17644" t="s">
        <v>62012</v>
      </c>
    </row>
    <row r="17645" spans="1:5" x14ac:dyDescent="0.3">
      <c r="A17645" t="s">
        <v>62013</v>
      </c>
      <c r="B17645" t="s">
        <v>62000</v>
      </c>
      <c r="C17645" t="s">
        <v>62014</v>
      </c>
      <c r="E17645" t="s">
        <v>62015</v>
      </c>
    </row>
    <row r="17646" spans="1:5" x14ac:dyDescent="0.3">
      <c r="A17646" t="s">
        <v>62016</v>
      </c>
      <c r="B17646" t="s">
        <v>62000</v>
      </c>
      <c r="C17646" t="s">
        <v>62017</v>
      </c>
      <c r="E17646" t="s">
        <v>62018</v>
      </c>
    </row>
    <row r="17647" spans="1:5" x14ac:dyDescent="0.3">
      <c r="A17647" t="s">
        <v>62019</v>
      </c>
      <c r="B17647" t="s">
        <v>62000</v>
      </c>
      <c r="C17647" t="s">
        <v>62020</v>
      </c>
      <c r="E17647" t="s">
        <v>62021</v>
      </c>
    </row>
    <row r="17648" spans="1:5" x14ac:dyDescent="0.3">
      <c r="A17648" t="s">
        <v>62022</v>
      </c>
      <c r="B17648" t="s">
        <v>62000</v>
      </c>
      <c r="C17648" t="s">
        <v>5810</v>
      </c>
      <c r="E17648" t="s">
        <v>62023</v>
      </c>
    </row>
    <row r="17649" spans="1:5" x14ac:dyDescent="0.3">
      <c r="A17649" t="s">
        <v>62024</v>
      </c>
      <c r="B17649" t="s">
        <v>62025</v>
      </c>
      <c r="C17649" t="s">
        <v>22066</v>
      </c>
      <c r="E17649" t="s">
        <v>62026</v>
      </c>
    </row>
    <row r="17650" spans="1:5" x14ac:dyDescent="0.3">
      <c r="A17650" t="s">
        <v>62027</v>
      </c>
      <c r="B17650" t="s">
        <v>62028</v>
      </c>
      <c r="C17650" t="s">
        <v>62029</v>
      </c>
      <c r="E17650" t="s">
        <v>62030</v>
      </c>
    </row>
    <row r="17651" spans="1:5" x14ac:dyDescent="0.3">
      <c r="A17651" t="s">
        <v>62031</v>
      </c>
      <c r="B17651" t="s">
        <v>62025</v>
      </c>
      <c r="C17651" t="s">
        <v>22066</v>
      </c>
      <c r="E17651" t="s">
        <v>62032</v>
      </c>
    </row>
    <row r="17652" spans="1:5" x14ac:dyDescent="0.3">
      <c r="A17652" t="s">
        <v>62033</v>
      </c>
      <c r="B17652" t="s">
        <v>62034</v>
      </c>
      <c r="C17652" t="s">
        <v>62035</v>
      </c>
      <c r="E17652" t="s">
        <v>62036</v>
      </c>
    </row>
    <row r="17653" spans="1:5" x14ac:dyDescent="0.3">
      <c r="A17653" t="s">
        <v>62037</v>
      </c>
      <c r="B17653" t="s">
        <v>62034</v>
      </c>
      <c r="C17653" t="s">
        <v>62038</v>
      </c>
      <c r="E17653" t="s">
        <v>62039</v>
      </c>
    </row>
    <row r="17654" spans="1:5" x14ac:dyDescent="0.3">
      <c r="A17654" t="s">
        <v>62040</v>
      </c>
      <c r="B17654" t="s">
        <v>62034</v>
      </c>
      <c r="C17654" t="s">
        <v>62041</v>
      </c>
      <c r="E17654" t="s">
        <v>62042</v>
      </c>
    </row>
    <row r="17655" spans="1:5" x14ac:dyDescent="0.3">
      <c r="A17655" t="s">
        <v>62043</v>
      </c>
      <c r="B17655" t="s">
        <v>62034</v>
      </c>
      <c r="C17655" t="s">
        <v>62044</v>
      </c>
      <c r="E17655" t="s">
        <v>62045</v>
      </c>
    </row>
    <row r="17656" spans="1:5" x14ac:dyDescent="0.3">
      <c r="A17656" t="s">
        <v>62046</v>
      </c>
      <c r="B17656" t="s">
        <v>62034</v>
      </c>
      <c r="C17656" t="s">
        <v>20536</v>
      </c>
      <c r="E17656" t="s">
        <v>62047</v>
      </c>
    </row>
    <row r="17657" spans="1:5" x14ac:dyDescent="0.3">
      <c r="A17657" t="s">
        <v>62048</v>
      </c>
      <c r="B17657" t="s">
        <v>62049</v>
      </c>
      <c r="C17657" t="s">
        <v>62050</v>
      </c>
      <c r="E17657" t="s">
        <v>62051</v>
      </c>
    </row>
    <row r="17658" spans="1:5" x14ac:dyDescent="0.3">
      <c r="A17658" t="s">
        <v>62052</v>
      </c>
      <c r="B17658" t="s">
        <v>62053</v>
      </c>
      <c r="C17658" t="s">
        <v>62054</v>
      </c>
      <c r="E17658" t="s">
        <v>62055</v>
      </c>
    </row>
    <row r="17659" spans="1:5" x14ac:dyDescent="0.3">
      <c r="A17659" t="s">
        <v>62056</v>
      </c>
      <c r="B17659" t="s">
        <v>62057</v>
      </c>
      <c r="C17659" t="s">
        <v>56082</v>
      </c>
      <c r="E17659" t="s">
        <v>62058</v>
      </c>
    </row>
    <row r="17660" spans="1:5" x14ac:dyDescent="0.3">
      <c r="A17660" t="s">
        <v>62059</v>
      </c>
      <c r="B17660" t="s">
        <v>62060</v>
      </c>
      <c r="C17660" t="s">
        <v>62061</v>
      </c>
      <c r="E17660" t="s">
        <v>62062</v>
      </c>
    </row>
    <row r="17661" spans="1:5" x14ac:dyDescent="0.3">
      <c r="A17661" t="s">
        <v>62063</v>
      </c>
      <c r="B17661" t="s">
        <v>62060</v>
      </c>
      <c r="C17661" t="s">
        <v>62064</v>
      </c>
      <c r="E17661" t="s">
        <v>62065</v>
      </c>
    </row>
    <row r="17662" spans="1:5" x14ac:dyDescent="0.3">
      <c r="A17662" t="s">
        <v>62066</v>
      </c>
      <c r="B17662" t="s">
        <v>62067</v>
      </c>
      <c r="C17662" t="s">
        <v>21642</v>
      </c>
      <c r="E17662" t="s">
        <v>62068</v>
      </c>
    </row>
    <row r="17663" spans="1:5" x14ac:dyDescent="0.3">
      <c r="A17663" t="s">
        <v>62069</v>
      </c>
      <c r="B17663" t="s">
        <v>62067</v>
      </c>
      <c r="C17663" t="s">
        <v>62070</v>
      </c>
      <c r="E17663" t="s">
        <v>62071</v>
      </c>
    </row>
    <row r="17664" spans="1:5" x14ac:dyDescent="0.3">
      <c r="A17664" t="s">
        <v>62072</v>
      </c>
      <c r="B17664" t="s">
        <v>62073</v>
      </c>
      <c r="C17664" t="s">
        <v>62074</v>
      </c>
      <c r="E17664" t="s">
        <v>62075</v>
      </c>
    </row>
    <row r="17665" spans="1:5" x14ac:dyDescent="0.3">
      <c r="A17665" t="s">
        <v>62076</v>
      </c>
      <c r="B17665" t="s">
        <v>62077</v>
      </c>
      <c r="C17665" t="s">
        <v>56195</v>
      </c>
      <c r="E17665" t="s">
        <v>62078</v>
      </c>
    </row>
    <row r="17666" spans="1:5" x14ac:dyDescent="0.3">
      <c r="A17666" t="s">
        <v>62079</v>
      </c>
      <c r="B17666" t="s">
        <v>62077</v>
      </c>
      <c r="C17666" t="s">
        <v>62074</v>
      </c>
      <c r="E17666" t="s">
        <v>62080</v>
      </c>
    </row>
    <row r="17667" spans="1:5" x14ac:dyDescent="0.3">
      <c r="A17667" t="s">
        <v>62081</v>
      </c>
      <c r="B17667" t="s">
        <v>62082</v>
      </c>
      <c r="C17667" t="s">
        <v>62083</v>
      </c>
      <c r="E17667" t="s">
        <v>62084</v>
      </c>
    </row>
    <row r="17668" spans="1:5" x14ac:dyDescent="0.3">
      <c r="A17668" t="s">
        <v>62085</v>
      </c>
      <c r="B17668" t="s">
        <v>62086</v>
      </c>
      <c r="C17668" t="s">
        <v>1445</v>
      </c>
      <c r="E17668" t="s">
        <v>62087</v>
      </c>
    </row>
    <row r="17669" spans="1:5" x14ac:dyDescent="0.3">
      <c r="A17669" t="s">
        <v>62088</v>
      </c>
      <c r="B17669" t="s">
        <v>62089</v>
      </c>
      <c r="C17669" t="s">
        <v>62090</v>
      </c>
      <c r="E17669" t="s">
        <v>62091</v>
      </c>
    </row>
    <row r="17670" spans="1:5" x14ac:dyDescent="0.3">
      <c r="A17670" t="s">
        <v>62092</v>
      </c>
      <c r="B17670" t="s">
        <v>62093</v>
      </c>
      <c r="C17670" t="s">
        <v>62094</v>
      </c>
      <c r="E17670" t="s">
        <v>62095</v>
      </c>
    </row>
    <row r="17671" spans="1:5" x14ac:dyDescent="0.3">
      <c r="A17671" t="s">
        <v>62096</v>
      </c>
      <c r="B17671" t="s">
        <v>62093</v>
      </c>
      <c r="C17671" t="s">
        <v>62094</v>
      </c>
      <c r="E17671" t="s">
        <v>62097</v>
      </c>
    </row>
    <row r="17672" spans="1:5" x14ac:dyDescent="0.3">
      <c r="A17672" t="s">
        <v>62098</v>
      </c>
      <c r="B17672" t="s">
        <v>62093</v>
      </c>
      <c r="C17672" t="s">
        <v>62094</v>
      </c>
      <c r="E17672" t="s">
        <v>62099</v>
      </c>
    </row>
    <row r="17673" spans="1:5" x14ac:dyDescent="0.3">
      <c r="A17673" t="s">
        <v>62100</v>
      </c>
      <c r="B17673" t="s">
        <v>62093</v>
      </c>
      <c r="C17673" t="s">
        <v>62094</v>
      </c>
      <c r="E17673" t="s">
        <v>62101</v>
      </c>
    </row>
    <row r="17674" spans="1:5" x14ac:dyDescent="0.3">
      <c r="A17674" t="s">
        <v>62102</v>
      </c>
      <c r="B17674" t="s">
        <v>62103</v>
      </c>
      <c r="C17674" t="s">
        <v>62104</v>
      </c>
      <c r="E17674" t="s">
        <v>62105</v>
      </c>
    </row>
    <row r="17675" spans="1:5" x14ac:dyDescent="0.3">
      <c r="A17675" t="s">
        <v>62106</v>
      </c>
      <c r="B17675" t="s">
        <v>62103</v>
      </c>
      <c r="C17675" t="s">
        <v>62104</v>
      </c>
      <c r="E17675" t="s">
        <v>62107</v>
      </c>
    </row>
    <row r="17676" spans="1:5" x14ac:dyDescent="0.3">
      <c r="A17676" t="s">
        <v>62108</v>
      </c>
      <c r="B17676" t="s">
        <v>62103</v>
      </c>
      <c r="C17676" t="s">
        <v>62104</v>
      </c>
      <c r="E17676" t="s">
        <v>62109</v>
      </c>
    </row>
    <row r="17677" spans="1:5" x14ac:dyDescent="0.3">
      <c r="A17677" t="s">
        <v>62110</v>
      </c>
      <c r="B17677" t="s">
        <v>62103</v>
      </c>
      <c r="C17677" t="s">
        <v>62104</v>
      </c>
      <c r="E17677" t="s">
        <v>62111</v>
      </c>
    </row>
    <row r="17678" spans="1:5" x14ac:dyDescent="0.3">
      <c r="A17678" t="s">
        <v>62112</v>
      </c>
      <c r="B17678" t="s">
        <v>62103</v>
      </c>
      <c r="C17678" t="s">
        <v>62104</v>
      </c>
      <c r="E17678" t="s">
        <v>62113</v>
      </c>
    </row>
    <row r="17679" spans="1:5" x14ac:dyDescent="0.3">
      <c r="A17679" t="s">
        <v>62114</v>
      </c>
      <c r="B17679" t="s">
        <v>62115</v>
      </c>
      <c r="C17679" t="s">
        <v>62116</v>
      </c>
      <c r="E17679" t="s">
        <v>62117</v>
      </c>
    </row>
    <row r="17680" spans="1:5" x14ac:dyDescent="0.3">
      <c r="A17680" t="s">
        <v>62118</v>
      </c>
      <c r="B17680" t="s">
        <v>62119</v>
      </c>
      <c r="C17680" t="s">
        <v>62120</v>
      </c>
      <c r="E17680" t="s">
        <v>62121</v>
      </c>
    </row>
    <row r="17681" spans="1:5" x14ac:dyDescent="0.3">
      <c r="A17681" t="s">
        <v>62122</v>
      </c>
      <c r="B17681" t="s">
        <v>62123</v>
      </c>
      <c r="C17681" t="s">
        <v>1371</v>
      </c>
      <c r="E17681" t="s">
        <v>62124</v>
      </c>
    </row>
    <row r="17682" spans="1:5" x14ac:dyDescent="0.3">
      <c r="A17682" t="s">
        <v>62125</v>
      </c>
      <c r="B17682" t="s">
        <v>62123</v>
      </c>
      <c r="C17682" t="s">
        <v>1371</v>
      </c>
      <c r="E17682" t="s">
        <v>62126</v>
      </c>
    </row>
    <row r="17683" spans="1:5" x14ac:dyDescent="0.3">
      <c r="A17683" t="s">
        <v>62127</v>
      </c>
      <c r="B17683" t="s">
        <v>62123</v>
      </c>
      <c r="C17683" t="s">
        <v>51201</v>
      </c>
      <c r="E17683" t="s">
        <v>62128</v>
      </c>
    </row>
    <row r="17684" spans="1:5" x14ac:dyDescent="0.3">
      <c r="A17684" t="s">
        <v>62129</v>
      </c>
      <c r="B17684" t="s">
        <v>62130</v>
      </c>
      <c r="C17684" t="s">
        <v>62131</v>
      </c>
      <c r="E17684" t="s">
        <v>62132</v>
      </c>
    </row>
    <row r="17685" spans="1:5" x14ac:dyDescent="0.3">
      <c r="A17685" t="s">
        <v>62133</v>
      </c>
      <c r="B17685" t="s">
        <v>62134</v>
      </c>
      <c r="C17685" t="s">
        <v>4291</v>
      </c>
      <c r="E17685" t="s">
        <v>62135</v>
      </c>
    </row>
    <row r="17686" spans="1:5" x14ac:dyDescent="0.3">
      <c r="A17686" t="s">
        <v>62136</v>
      </c>
      <c r="B17686" t="s">
        <v>62137</v>
      </c>
      <c r="C17686" t="s">
        <v>39062</v>
      </c>
      <c r="E17686" t="s">
        <v>62138</v>
      </c>
    </row>
    <row r="17687" spans="1:5" x14ac:dyDescent="0.3">
      <c r="A17687" t="s">
        <v>62139</v>
      </c>
      <c r="B17687" t="s">
        <v>62140</v>
      </c>
      <c r="C17687" t="s">
        <v>62141</v>
      </c>
      <c r="E17687" t="s">
        <v>62142</v>
      </c>
    </row>
    <row r="17688" spans="1:5" x14ac:dyDescent="0.3">
      <c r="A17688" t="s">
        <v>62143</v>
      </c>
      <c r="B17688" t="s">
        <v>62144</v>
      </c>
      <c r="C17688" t="s">
        <v>62145</v>
      </c>
      <c r="E17688" t="s">
        <v>62146</v>
      </c>
    </row>
    <row r="17689" spans="1:5" x14ac:dyDescent="0.3">
      <c r="A17689" t="s">
        <v>62147</v>
      </c>
      <c r="B17689" t="s">
        <v>62148</v>
      </c>
      <c r="C17689" t="s">
        <v>62149</v>
      </c>
      <c r="E17689" t="s">
        <v>62150</v>
      </c>
    </row>
    <row r="17690" spans="1:5" x14ac:dyDescent="0.3">
      <c r="A17690" t="s">
        <v>62151</v>
      </c>
      <c r="B17690" t="s">
        <v>62152</v>
      </c>
      <c r="C17690" t="s">
        <v>62153</v>
      </c>
      <c r="E17690" t="s">
        <v>62154</v>
      </c>
    </row>
    <row r="17691" spans="1:5" x14ac:dyDescent="0.3">
      <c r="A17691" t="s">
        <v>62155</v>
      </c>
      <c r="B17691" t="s">
        <v>62152</v>
      </c>
      <c r="C17691" t="s">
        <v>62156</v>
      </c>
      <c r="E17691" t="s">
        <v>62157</v>
      </c>
    </row>
    <row r="17692" spans="1:5" x14ac:dyDescent="0.3">
      <c r="A17692" t="s">
        <v>62158</v>
      </c>
      <c r="B17692" t="s">
        <v>62159</v>
      </c>
      <c r="C17692" t="s">
        <v>62160</v>
      </c>
      <c r="E17692" t="s">
        <v>62161</v>
      </c>
    </row>
    <row r="17693" spans="1:5" x14ac:dyDescent="0.3">
      <c r="A17693" t="s">
        <v>62162</v>
      </c>
      <c r="B17693" t="s">
        <v>62159</v>
      </c>
      <c r="C17693" t="s">
        <v>62163</v>
      </c>
      <c r="E17693" t="s">
        <v>62164</v>
      </c>
    </row>
    <row r="17694" spans="1:5" x14ac:dyDescent="0.3">
      <c r="A17694" t="s">
        <v>62165</v>
      </c>
      <c r="B17694" t="s">
        <v>62166</v>
      </c>
      <c r="C17694" t="s">
        <v>62167</v>
      </c>
      <c r="E17694" t="s">
        <v>62168</v>
      </c>
    </row>
    <row r="17695" spans="1:5" x14ac:dyDescent="0.3">
      <c r="A17695" t="s">
        <v>62169</v>
      </c>
      <c r="B17695" t="s">
        <v>62166</v>
      </c>
      <c r="C17695" t="s">
        <v>62167</v>
      </c>
      <c r="E17695" t="s">
        <v>62170</v>
      </c>
    </row>
    <row r="17696" spans="1:5" x14ac:dyDescent="0.3">
      <c r="A17696" t="s">
        <v>62171</v>
      </c>
      <c r="B17696" t="s">
        <v>62172</v>
      </c>
      <c r="C17696" t="s">
        <v>62173</v>
      </c>
      <c r="E17696" t="s">
        <v>62174</v>
      </c>
    </row>
    <row r="17697" spans="1:5" x14ac:dyDescent="0.3">
      <c r="A17697" t="s">
        <v>62175</v>
      </c>
      <c r="B17697" t="s">
        <v>62176</v>
      </c>
      <c r="C17697" t="s">
        <v>21139</v>
      </c>
      <c r="E17697" t="s">
        <v>62177</v>
      </c>
    </row>
    <row r="17698" spans="1:5" x14ac:dyDescent="0.3">
      <c r="A17698" t="s">
        <v>62178</v>
      </c>
      <c r="B17698" t="s">
        <v>62179</v>
      </c>
      <c r="C17698" t="s">
        <v>8017</v>
      </c>
      <c r="E17698" t="s">
        <v>62180</v>
      </c>
    </row>
    <row r="17699" spans="1:5" x14ac:dyDescent="0.3">
      <c r="A17699" t="s">
        <v>62181</v>
      </c>
      <c r="B17699" t="s">
        <v>62182</v>
      </c>
      <c r="C17699" t="s">
        <v>58565</v>
      </c>
      <c r="E17699" t="s">
        <v>62183</v>
      </c>
    </row>
    <row r="17700" spans="1:5" x14ac:dyDescent="0.3">
      <c r="A17700" t="s">
        <v>62184</v>
      </c>
      <c r="B17700" t="s">
        <v>62185</v>
      </c>
      <c r="C17700" t="s">
        <v>62186</v>
      </c>
      <c r="E17700" t="s">
        <v>62187</v>
      </c>
    </row>
    <row r="17701" spans="1:5" x14ac:dyDescent="0.3">
      <c r="A17701" t="s">
        <v>62188</v>
      </c>
      <c r="B17701" t="s">
        <v>62189</v>
      </c>
      <c r="C17701" t="s">
        <v>62190</v>
      </c>
      <c r="E17701" t="s">
        <v>62191</v>
      </c>
    </row>
    <row r="17702" spans="1:5" x14ac:dyDescent="0.3">
      <c r="A17702" t="s">
        <v>62192</v>
      </c>
      <c r="B17702" t="s">
        <v>62193</v>
      </c>
      <c r="C17702" t="s">
        <v>62194</v>
      </c>
      <c r="E17702" t="s">
        <v>62195</v>
      </c>
    </row>
    <row r="17703" spans="1:5" x14ac:dyDescent="0.3">
      <c r="A17703" t="s">
        <v>62196</v>
      </c>
      <c r="B17703" t="s">
        <v>62197</v>
      </c>
      <c r="C17703" t="s">
        <v>62198</v>
      </c>
      <c r="E17703" t="s">
        <v>62199</v>
      </c>
    </row>
    <row r="17704" spans="1:5" x14ac:dyDescent="0.3">
      <c r="A17704" t="s">
        <v>62200</v>
      </c>
      <c r="B17704" t="s">
        <v>62197</v>
      </c>
      <c r="C17704" t="s">
        <v>62201</v>
      </c>
      <c r="E17704" t="s">
        <v>62202</v>
      </c>
    </row>
    <row r="17705" spans="1:5" x14ac:dyDescent="0.3">
      <c r="A17705" t="s">
        <v>62203</v>
      </c>
      <c r="B17705" t="s">
        <v>62197</v>
      </c>
      <c r="C17705" t="s">
        <v>62204</v>
      </c>
      <c r="E17705" t="s">
        <v>62205</v>
      </c>
    </row>
    <row r="17706" spans="1:5" x14ac:dyDescent="0.3">
      <c r="A17706" t="s">
        <v>62206</v>
      </c>
      <c r="B17706" t="s">
        <v>62197</v>
      </c>
      <c r="C17706" t="s">
        <v>62207</v>
      </c>
      <c r="E17706" t="s">
        <v>62208</v>
      </c>
    </row>
    <row r="17707" spans="1:5" x14ac:dyDescent="0.3">
      <c r="A17707" t="s">
        <v>62209</v>
      </c>
      <c r="B17707" t="s">
        <v>62197</v>
      </c>
      <c r="C17707" t="s">
        <v>62210</v>
      </c>
      <c r="E17707" t="s">
        <v>62211</v>
      </c>
    </row>
    <row r="17708" spans="1:5" x14ac:dyDescent="0.3">
      <c r="A17708" t="s">
        <v>62212</v>
      </c>
      <c r="B17708" t="s">
        <v>62197</v>
      </c>
      <c r="C17708" t="s">
        <v>62213</v>
      </c>
      <c r="E17708" t="s">
        <v>62214</v>
      </c>
    </row>
    <row r="17709" spans="1:5" x14ac:dyDescent="0.3">
      <c r="A17709" t="s">
        <v>62215</v>
      </c>
      <c r="B17709" t="s">
        <v>62197</v>
      </c>
      <c r="C17709" t="s">
        <v>62216</v>
      </c>
      <c r="E17709" t="s">
        <v>62217</v>
      </c>
    </row>
    <row r="17710" spans="1:5" x14ac:dyDescent="0.3">
      <c r="A17710" t="s">
        <v>62218</v>
      </c>
      <c r="B17710" t="s">
        <v>62197</v>
      </c>
      <c r="C17710" t="s">
        <v>62219</v>
      </c>
      <c r="E17710" t="s">
        <v>62220</v>
      </c>
    </row>
    <row r="17711" spans="1:5" x14ac:dyDescent="0.3">
      <c r="A17711" t="s">
        <v>62221</v>
      </c>
      <c r="B17711" t="s">
        <v>62197</v>
      </c>
      <c r="C17711" t="s">
        <v>62222</v>
      </c>
      <c r="E17711" t="s">
        <v>62223</v>
      </c>
    </row>
    <row r="17712" spans="1:5" x14ac:dyDescent="0.3">
      <c r="A17712" t="s">
        <v>62224</v>
      </c>
      <c r="B17712" t="s">
        <v>62197</v>
      </c>
      <c r="C17712" t="s">
        <v>62225</v>
      </c>
      <c r="E17712" t="s">
        <v>62226</v>
      </c>
    </row>
    <row r="17713" spans="1:5" x14ac:dyDescent="0.3">
      <c r="A17713" t="s">
        <v>62227</v>
      </c>
      <c r="B17713" t="s">
        <v>62197</v>
      </c>
      <c r="C17713" t="s">
        <v>62228</v>
      </c>
      <c r="E17713" t="s">
        <v>62229</v>
      </c>
    </row>
    <row r="17714" spans="1:5" x14ac:dyDescent="0.3">
      <c r="A17714" t="s">
        <v>62230</v>
      </c>
      <c r="B17714" t="s">
        <v>62197</v>
      </c>
      <c r="C17714" t="s">
        <v>24116</v>
      </c>
      <c r="E17714" t="s">
        <v>62231</v>
      </c>
    </row>
    <row r="17715" spans="1:5" x14ac:dyDescent="0.3">
      <c r="A17715" t="s">
        <v>62232</v>
      </c>
      <c r="B17715" t="s">
        <v>62233</v>
      </c>
      <c r="C17715" t="s">
        <v>4281</v>
      </c>
      <c r="E17715" t="s">
        <v>4281</v>
      </c>
    </row>
    <row r="17716" spans="1:5" x14ac:dyDescent="0.3">
      <c r="A17716" t="s">
        <v>62234</v>
      </c>
      <c r="B17716" t="s">
        <v>62235</v>
      </c>
      <c r="C17716" t="s">
        <v>62236</v>
      </c>
      <c r="E17716" t="s">
        <v>62237</v>
      </c>
    </row>
    <row r="17717" spans="1:5" x14ac:dyDescent="0.3">
      <c r="A17717" t="s">
        <v>62238</v>
      </c>
      <c r="B17717" t="s">
        <v>62193</v>
      </c>
      <c r="C17717" t="s">
        <v>4291</v>
      </c>
      <c r="E17717" t="s">
        <v>62239</v>
      </c>
    </row>
    <row r="17718" spans="1:5" x14ac:dyDescent="0.3">
      <c r="A17718" t="s">
        <v>62240</v>
      </c>
      <c r="B17718" t="s">
        <v>62241</v>
      </c>
      <c r="C17718" t="s">
        <v>5707</v>
      </c>
      <c r="E17718" t="s">
        <v>62242</v>
      </c>
    </row>
    <row r="17719" spans="1:5" x14ac:dyDescent="0.3">
      <c r="A17719" t="s">
        <v>62243</v>
      </c>
      <c r="B17719" t="s">
        <v>62244</v>
      </c>
      <c r="C17719" t="s">
        <v>62245</v>
      </c>
      <c r="E17719" t="s">
        <v>62246</v>
      </c>
    </row>
    <row r="17720" spans="1:5" x14ac:dyDescent="0.3">
      <c r="A17720" t="s">
        <v>62247</v>
      </c>
      <c r="B17720" t="s">
        <v>62248</v>
      </c>
      <c r="C17720" t="s">
        <v>9670</v>
      </c>
      <c r="E17720" t="s">
        <v>62249</v>
      </c>
    </row>
    <row r="17721" spans="1:5" x14ac:dyDescent="0.3">
      <c r="A17721" t="s">
        <v>62250</v>
      </c>
      <c r="B17721" t="s">
        <v>62251</v>
      </c>
      <c r="C17721" t="s">
        <v>39062</v>
      </c>
      <c r="E17721" t="s">
        <v>39062</v>
      </c>
    </row>
    <row r="17722" spans="1:5" x14ac:dyDescent="0.3">
      <c r="A17722" t="s">
        <v>62252</v>
      </c>
      <c r="B17722" t="s">
        <v>62251</v>
      </c>
      <c r="C17722" t="s">
        <v>62253</v>
      </c>
      <c r="E17722" t="s">
        <v>62254</v>
      </c>
    </row>
    <row r="17723" spans="1:5" x14ac:dyDescent="0.3">
      <c r="A17723" t="s">
        <v>62255</v>
      </c>
      <c r="B17723" t="s">
        <v>62256</v>
      </c>
      <c r="C17723" t="s">
        <v>5339</v>
      </c>
      <c r="E17723" t="s">
        <v>62257</v>
      </c>
    </row>
    <row r="17724" spans="1:5" x14ac:dyDescent="0.3">
      <c r="A17724" t="s">
        <v>62258</v>
      </c>
      <c r="B17724" t="s">
        <v>62259</v>
      </c>
      <c r="C17724" t="s">
        <v>62260</v>
      </c>
      <c r="E17724" t="s">
        <v>62261</v>
      </c>
    </row>
    <row r="17725" spans="1:5" x14ac:dyDescent="0.3">
      <c r="A17725" t="s">
        <v>62262</v>
      </c>
      <c r="B17725" t="s">
        <v>62259</v>
      </c>
      <c r="C17725" t="s">
        <v>62260</v>
      </c>
      <c r="E17725" t="s">
        <v>62263</v>
      </c>
    </row>
    <row r="17726" spans="1:5" x14ac:dyDescent="0.3">
      <c r="A17726" t="s">
        <v>62264</v>
      </c>
      <c r="B17726" t="s">
        <v>62259</v>
      </c>
      <c r="C17726" t="s">
        <v>62260</v>
      </c>
      <c r="E17726" t="s">
        <v>62265</v>
      </c>
    </row>
    <row r="17727" spans="1:5" x14ac:dyDescent="0.3">
      <c r="A17727" t="s">
        <v>62266</v>
      </c>
      <c r="B17727" t="s">
        <v>62259</v>
      </c>
      <c r="C17727" t="s">
        <v>62260</v>
      </c>
      <c r="E17727" t="s">
        <v>62267</v>
      </c>
    </row>
    <row r="17728" spans="1:5" x14ac:dyDescent="0.3">
      <c r="A17728" t="s">
        <v>62268</v>
      </c>
      <c r="B17728" t="s">
        <v>62269</v>
      </c>
      <c r="C17728" t="s">
        <v>62270</v>
      </c>
      <c r="E17728" t="s">
        <v>62271</v>
      </c>
    </row>
    <row r="17729" spans="1:5" x14ac:dyDescent="0.3">
      <c r="A17729" t="s">
        <v>62272</v>
      </c>
      <c r="B17729" t="s">
        <v>62269</v>
      </c>
      <c r="C17729" t="s">
        <v>62270</v>
      </c>
      <c r="E17729" t="s">
        <v>62273</v>
      </c>
    </row>
    <row r="17730" spans="1:5" x14ac:dyDescent="0.3">
      <c r="A17730" t="s">
        <v>62274</v>
      </c>
      <c r="B17730" t="s">
        <v>62275</v>
      </c>
      <c r="C17730" t="s">
        <v>62276</v>
      </c>
      <c r="E17730" t="s">
        <v>62277</v>
      </c>
    </row>
    <row r="17731" spans="1:5" x14ac:dyDescent="0.3">
      <c r="A17731" t="s">
        <v>62278</v>
      </c>
      <c r="B17731" t="s">
        <v>62279</v>
      </c>
      <c r="C17731" t="s">
        <v>62280</v>
      </c>
      <c r="E17731" t="s">
        <v>62281</v>
      </c>
    </row>
    <row r="17732" spans="1:5" x14ac:dyDescent="0.3">
      <c r="A17732" t="s">
        <v>62282</v>
      </c>
      <c r="B17732" t="s">
        <v>62279</v>
      </c>
      <c r="C17732" t="s">
        <v>62280</v>
      </c>
      <c r="E17732" t="s">
        <v>62283</v>
      </c>
    </row>
    <row r="17733" spans="1:5" x14ac:dyDescent="0.3">
      <c r="A17733" t="s">
        <v>62284</v>
      </c>
      <c r="B17733" t="s">
        <v>62285</v>
      </c>
      <c r="C17733" t="s">
        <v>62286</v>
      </c>
      <c r="E17733" t="s">
        <v>62287</v>
      </c>
    </row>
    <row r="17734" spans="1:5" x14ac:dyDescent="0.3">
      <c r="A17734" t="s">
        <v>62288</v>
      </c>
      <c r="B17734" t="s">
        <v>62285</v>
      </c>
      <c r="C17734" t="s">
        <v>62286</v>
      </c>
      <c r="E17734" t="s">
        <v>62289</v>
      </c>
    </row>
    <row r="17735" spans="1:5" x14ac:dyDescent="0.3">
      <c r="A17735" t="s">
        <v>62290</v>
      </c>
      <c r="B17735" t="s">
        <v>62285</v>
      </c>
      <c r="C17735" t="s">
        <v>62286</v>
      </c>
      <c r="E17735" t="s">
        <v>62291</v>
      </c>
    </row>
    <row r="17736" spans="1:5" x14ac:dyDescent="0.3">
      <c r="A17736" t="s">
        <v>62292</v>
      </c>
      <c r="B17736" t="s">
        <v>62285</v>
      </c>
      <c r="C17736" t="s">
        <v>62286</v>
      </c>
      <c r="E17736" t="s">
        <v>62293</v>
      </c>
    </row>
    <row r="17737" spans="1:5" x14ac:dyDescent="0.3">
      <c r="A17737" t="s">
        <v>62294</v>
      </c>
      <c r="B17737" t="s">
        <v>62295</v>
      </c>
      <c r="C17737" t="s">
        <v>62296</v>
      </c>
      <c r="E17737" t="s">
        <v>62297</v>
      </c>
    </row>
    <row r="17738" spans="1:5" x14ac:dyDescent="0.3">
      <c r="A17738" t="s">
        <v>62298</v>
      </c>
      <c r="B17738" t="s">
        <v>62299</v>
      </c>
      <c r="C17738" t="s">
        <v>62300</v>
      </c>
      <c r="E17738" t="s">
        <v>62301</v>
      </c>
    </row>
    <row r="17739" spans="1:5" x14ac:dyDescent="0.3">
      <c r="A17739" t="s">
        <v>62302</v>
      </c>
      <c r="B17739" t="s">
        <v>62303</v>
      </c>
      <c r="C17739" t="s">
        <v>62304</v>
      </c>
      <c r="E17739" t="s">
        <v>62305</v>
      </c>
    </row>
    <row r="17740" spans="1:5" x14ac:dyDescent="0.3">
      <c r="A17740" t="s">
        <v>62306</v>
      </c>
      <c r="B17740" t="s">
        <v>62307</v>
      </c>
      <c r="C17740" t="s">
        <v>9898</v>
      </c>
      <c r="E17740" t="s">
        <v>62308</v>
      </c>
    </row>
    <row r="17741" spans="1:5" x14ac:dyDescent="0.3">
      <c r="A17741" t="s">
        <v>62309</v>
      </c>
      <c r="B17741" t="s">
        <v>62310</v>
      </c>
      <c r="C17741" t="s">
        <v>35633</v>
      </c>
      <c r="E17741" t="s">
        <v>62311</v>
      </c>
    </row>
    <row r="17742" spans="1:5" x14ac:dyDescent="0.3">
      <c r="A17742" t="s">
        <v>62312</v>
      </c>
      <c r="B17742" t="s">
        <v>62307</v>
      </c>
      <c r="C17742" t="s">
        <v>62313</v>
      </c>
      <c r="E17742" t="s">
        <v>62314</v>
      </c>
    </row>
    <row r="17743" spans="1:5" x14ac:dyDescent="0.3">
      <c r="A17743" t="s">
        <v>62315</v>
      </c>
      <c r="B17743" t="s">
        <v>62316</v>
      </c>
      <c r="C17743" t="s">
        <v>5707</v>
      </c>
      <c r="E17743" t="s">
        <v>62317</v>
      </c>
    </row>
    <row r="17744" spans="1:5" x14ac:dyDescent="0.3">
      <c r="A17744" t="s">
        <v>62318</v>
      </c>
      <c r="B17744" t="s">
        <v>62319</v>
      </c>
      <c r="C17744" t="s">
        <v>12601</v>
      </c>
      <c r="E17744" t="s">
        <v>62320</v>
      </c>
    </row>
    <row r="17745" spans="1:5" x14ac:dyDescent="0.3">
      <c r="A17745" t="s">
        <v>62321</v>
      </c>
      <c r="B17745" t="s">
        <v>62322</v>
      </c>
      <c r="C17745" t="s">
        <v>2919</v>
      </c>
      <c r="E17745" t="s">
        <v>62323</v>
      </c>
    </row>
    <row r="17746" spans="1:5" x14ac:dyDescent="0.3">
      <c r="A17746" t="s">
        <v>62324</v>
      </c>
      <c r="B17746" t="s">
        <v>62322</v>
      </c>
      <c r="C17746" t="s">
        <v>499</v>
      </c>
      <c r="E17746" t="s">
        <v>62325</v>
      </c>
    </row>
    <row r="17747" spans="1:5" x14ac:dyDescent="0.3">
      <c r="A17747" t="s">
        <v>62326</v>
      </c>
      <c r="B17747" t="s">
        <v>62322</v>
      </c>
      <c r="C17747" t="s">
        <v>62327</v>
      </c>
      <c r="E17747" t="s">
        <v>62328</v>
      </c>
    </row>
    <row r="17748" spans="1:5" x14ac:dyDescent="0.3">
      <c r="A17748" t="s">
        <v>62329</v>
      </c>
      <c r="B17748" t="s">
        <v>62322</v>
      </c>
      <c r="C17748" t="s">
        <v>62330</v>
      </c>
      <c r="E17748" t="s">
        <v>62331</v>
      </c>
    </row>
    <row r="17749" spans="1:5" x14ac:dyDescent="0.3">
      <c r="A17749" t="s">
        <v>62332</v>
      </c>
      <c r="B17749" t="s">
        <v>62333</v>
      </c>
      <c r="C17749" t="s">
        <v>2919</v>
      </c>
      <c r="E17749" t="s">
        <v>62334</v>
      </c>
    </row>
    <row r="17750" spans="1:5" x14ac:dyDescent="0.3">
      <c r="A17750" t="s">
        <v>62335</v>
      </c>
      <c r="B17750" t="s">
        <v>62336</v>
      </c>
      <c r="C17750" t="s">
        <v>62330</v>
      </c>
      <c r="E17750" t="s">
        <v>62337</v>
      </c>
    </row>
    <row r="17751" spans="1:5" x14ac:dyDescent="0.3">
      <c r="A17751" t="s">
        <v>62338</v>
      </c>
      <c r="B17751" t="s">
        <v>62333</v>
      </c>
      <c r="C17751" t="s">
        <v>62339</v>
      </c>
      <c r="E17751" t="s">
        <v>62340</v>
      </c>
    </row>
    <row r="17752" spans="1:5" x14ac:dyDescent="0.3">
      <c r="A17752" t="s">
        <v>62341</v>
      </c>
      <c r="B17752" t="s">
        <v>62333</v>
      </c>
      <c r="C17752" t="s">
        <v>62339</v>
      </c>
      <c r="E17752" t="s">
        <v>62342</v>
      </c>
    </row>
    <row r="17753" spans="1:5" x14ac:dyDescent="0.3">
      <c r="A17753" t="s">
        <v>62343</v>
      </c>
      <c r="B17753" t="s">
        <v>62333</v>
      </c>
      <c r="C17753" t="s">
        <v>62339</v>
      </c>
      <c r="E17753" t="s">
        <v>62344</v>
      </c>
    </row>
    <row r="17754" spans="1:5" x14ac:dyDescent="0.3">
      <c r="A17754" t="s">
        <v>62345</v>
      </c>
      <c r="B17754" t="s">
        <v>62346</v>
      </c>
      <c r="C17754" t="s">
        <v>18106</v>
      </c>
      <c r="E17754" t="s">
        <v>62347</v>
      </c>
    </row>
    <row r="17755" spans="1:5" x14ac:dyDescent="0.3">
      <c r="A17755" t="s">
        <v>62348</v>
      </c>
      <c r="B17755" t="s">
        <v>62349</v>
      </c>
      <c r="C17755" t="s">
        <v>62350</v>
      </c>
      <c r="E17755" t="s">
        <v>62351</v>
      </c>
    </row>
    <row r="17756" spans="1:5" x14ac:dyDescent="0.3">
      <c r="A17756" t="s">
        <v>62352</v>
      </c>
      <c r="B17756" t="s">
        <v>62353</v>
      </c>
      <c r="C17756" t="s">
        <v>9110</v>
      </c>
      <c r="E17756" t="s">
        <v>62354</v>
      </c>
    </row>
    <row r="17757" spans="1:5" x14ac:dyDescent="0.3">
      <c r="A17757" t="s">
        <v>62355</v>
      </c>
      <c r="B17757" t="s">
        <v>62356</v>
      </c>
      <c r="C17757" t="s">
        <v>22734</v>
      </c>
      <c r="E17757" t="s">
        <v>62357</v>
      </c>
    </row>
    <row r="17758" spans="1:5" x14ac:dyDescent="0.3">
      <c r="A17758" t="s">
        <v>62358</v>
      </c>
      <c r="B17758" t="s">
        <v>62359</v>
      </c>
      <c r="C17758" t="s">
        <v>30517</v>
      </c>
      <c r="E17758" t="s">
        <v>30517</v>
      </c>
    </row>
    <row r="17759" spans="1:5" x14ac:dyDescent="0.3">
      <c r="A17759" t="s">
        <v>62360</v>
      </c>
      <c r="B17759" t="s">
        <v>62361</v>
      </c>
      <c r="C17759" t="s">
        <v>30517</v>
      </c>
      <c r="E17759" t="s">
        <v>62362</v>
      </c>
    </row>
    <row r="17760" spans="1:5" x14ac:dyDescent="0.3">
      <c r="A17760" t="s">
        <v>62363</v>
      </c>
      <c r="B17760" t="s">
        <v>62364</v>
      </c>
      <c r="C17760" t="s">
        <v>62365</v>
      </c>
      <c r="E17760" t="s">
        <v>62366</v>
      </c>
    </row>
    <row r="17761" spans="1:5" x14ac:dyDescent="0.3">
      <c r="A17761" t="s">
        <v>62367</v>
      </c>
      <c r="B17761" t="s">
        <v>62368</v>
      </c>
      <c r="C17761" t="s">
        <v>62369</v>
      </c>
      <c r="E17761" t="s">
        <v>62370</v>
      </c>
    </row>
    <row r="17762" spans="1:5" x14ac:dyDescent="0.3">
      <c r="A17762" t="s">
        <v>62371</v>
      </c>
      <c r="B17762" t="s">
        <v>62368</v>
      </c>
      <c r="C17762" t="s">
        <v>62369</v>
      </c>
      <c r="E17762" t="s">
        <v>62372</v>
      </c>
    </row>
    <row r="17763" spans="1:5" x14ac:dyDescent="0.3">
      <c r="A17763" t="s">
        <v>62373</v>
      </c>
      <c r="B17763" t="s">
        <v>62374</v>
      </c>
      <c r="C17763" t="s">
        <v>62375</v>
      </c>
      <c r="E17763" t="s">
        <v>62376</v>
      </c>
    </row>
    <row r="17764" spans="1:5" x14ac:dyDescent="0.3">
      <c r="A17764" t="s">
        <v>62377</v>
      </c>
      <c r="B17764" t="s">
        <v>62374</v>
      </c>
      <c r="C17764" t="s">
        <v>62375</v>
      </c>
      <c r="E17764" t="s">
        <v>62378</v>
      </c>
    </row>
    <row r="17765" spans="1:5" x14ac:dyDescent="0.3">
      <c r="A17765" t="s">
        <v>62379</v>
      </c>
      <c r="B17765" t="s">
        <v>62380</v>
      </c>
      <c r="C17765" t="s">
        <v>62381</v>
      </c>
      <c r="E17765" t="s">
        <v>62382</v>
      </c>
    </row>
    <row r="17766" spans="1:5" x14ac:dyDescent="0.3">
      <c r="A17766" t="s">
        <v>62383</v>
      </c>
      <c r="B17766" t="s">
        <v>62384</v>
      </c>
      <c r="C17766" t="s">
        <v>62385</v>
      </c>
      <c r="E17766" t="s">
        <v>62386</v>
      </c>
    </row>
    <row r="17767" spans="1:5" x14ac:dyDescent="0.3">
      <c r="A17767" t="s">
        <v>62387</v>
      </c>
      <c r="B17767" t="s">
        <v>62388</v>
      </c>
      <c r="C17767" t="s">
        <v>62389</v>
      </c>
      <c r="E17767" t="s">
        <v>62390</v>
      </c>
    </row>
    <row r="17768" spans="1:5" x14ac:dyDescent="0.3">
      <c r="A17768" t="s">
        <v>62391</v>
      </c>
      <c r="B17768" t="s">
        <v>62392</v>
      </c>
      <c r="C17768" t="s">
        <v>62393</v>
      </c>
      <c r="E17768" t="s">
        <v>62394</v>
      </c>
    </row>
    <row r="17769" spans="1:5" x14ac:dyDescent="0.3">
      <c r="A17769" t="s">
        <v>62395</v>
      </c>
      <c r="B17769" t="s">
        <v>62396</v>
      </c>
      <c r="C17769" t="s">
        <v>62397</v>
      </c>
      <c r="E17769" t="s">
        <v>62398</v>
      </c>
    </row>
    <row r="17770" spans="1:5" x14ac:dyDescent="0.3">
      <c r="A17770" t="s">
        <v>62399</v>
      </c>
      <c r="B17770" t="s">
        <v>62400</v>
      </c>
      <c r="C17770" t="s">
        <v>62401</v>
      </c>
      <c r="E17770" t="s">
        <v>62402</v>
      </c>
    </row>
    <row r="17771" spans="1:5" x14ac:dyDescent="0.3">
      <c r="A17771" t="s">
        <v>62403</v>
      </c>
      <c r="B17771" t="s">
        <v>62400</v>
      </c>
      <c r="C17771" t="s">
        <v>14684</v>
      </c>
      <c r="E17771" t="s">
        <v>62404</v>
      </c>
    </row>
    <row r="17772" spans="1:5" x14ac:dyDescent="0.3">
      <c r="A17772" t="s">
        <v>62405</v>
      </c>
      <c r="B17772" t="s">
        <v>62400</v>
      </c>
      <c r="C17772" t="s">
        <v>62406</v>
      </c>
      <c r="E17772" t="s">
        <v>62407</v>
      </c>
    </row>
    <row r="17773" spans="1:5" x14ac:dyDescent="0.3">
      <c r="A17773" t="s">
        <v>62408</v>
      </c>
      <c r="B17773" t="s">
        <v>62409</v>
      </c>
      <c r="C17773" t="s">
        <v>15909</v>
      </c>
      <c r="E17773" t="s">
        <v>62410</v>
      </c>
    </row>
    <row r="17774" spans="1:5" x14ac:dyDescent="0.3">
      <c r="A17774" t="s">
        <v>62411</v>
      </c>
      <c r="B17774" t="s">
        <v>62412</v>
      </c>
      <c r="C17774" t="s">
        <v>15909</v>
      </c>
      <c r="E17774" t="s">
        <v>62413</v>
      </c>
    </row>
    <row r="17775" spans="1:5" x14ac:dyDescent="0.3">
      <c r="A17775" t="s">
        <v>62414</v>
      </c>
      <c r="B17775" t="s">
        <v>62412</v>
      </c>
      <c r="C17775" t="s">
        <v>62415</v>
      </c>
      <c r="E17775" t="s">
        <v>62416</v>
      </c>
    </row>
    <row r="17776" spans="1:5" x14ac:dyDescent="0.3">
      <c r="A17776" t="s">
        <v>62417</v>
      </c>
      <c r="B17776" t="s">
        <v>62418</v>
      </c>
      <c r="C17776" t="s">
        <v>15909</v>
      </c>
      <c r="E17776" t="s">
        <v>62419</v>
      </c>
    </row>
    <row r="17777" spans="1:5" x14ac:dyDescent="0.3">
      <c r="A17777" t="s">
        <v>62420</v>
      </c>
      <c r="B17777" t="s">
        <v>62421</v>
      </c>
      <c r="C17777" t="s">
        <v>62422</v>
      </c>
      <c r="E17777" t="s">
        <v>62423</v>
      </c>
    </row>
    <row r="17778" spans="1:5" x14ac:dyDescent="0.3">
      <c r="A17778" t="s">
        <v>62424</v>
      </c>
      <c r="B17778" t="s">
        <v>62425</v>
      </c>
      <c r="C17778" t="s">
        <v>62426</v>
      </c>
      <c r="E17778" t="s">
        <v>62427</v>
      </c>
    </row>
    <row r="17779" spans="1:5" x14ac:dyDescent="0.3">
      <c r="A17779" t="s">
        <v>62428</v>
      </c>
      <c r="B17779" t="s">
        <v>62425</v>
      </c>
      <c r="C17779" t="s">
        <v>62426</v>
      </c>
      <c r="E17779" t="s">
        <v>62429</v>
      </c>
    </row>
    <row r="17780" spans="1:5" x14ac:dyDescent="0.3">
      <c r="A17780" t="s">
        <v>62430</v>
      </c>
      <c r="B17780" t="s">
        <v>62431</v>
      </c>
      <c r="C17780" t="s">
        <v>60223</v>
      </c>
      <c r="E17780" t="s">
        <v>62432</v>
      </c>
    </row>
    <row r="17781" spans="1:5" x14ac:dyDescent="0.3">
      <c r="A17781" t="s">
        <v>62433</v>
      </c>
      <c r="B17781" t="s">
        <v>62434</v>
      </c>
      <c r="C17781" t="s">
        <v>13144</v>
      </c>
      <c r="E17781" t="s">
        <v>62435</v>
      </c>
    </row>
    <row r="17782" spans="1:5" x14ac:dyDescent="0.3">
      <c r="A17782" t="s">
        <v>62436</v>
      </c>
      <c r="B17782" t="s">
        <v>62437</v>
      </c>
      <c r="C17782" t="s">
        <v>62438</v>
      </c>
      <c r="E17782" t="s">
        <v>62439</v>
      </c>
    </row>
    <row r="17783" spans="1:5" x14ac:dyDescent="0.3">
      <c r="A17783" t="s">
        <v>62440</v>
      </c>
      <c r="B17783" t="s">
        <v>62441</v>
      </c>
      <c r="C17783" t="s">
        <v>62442</v>
      </c>
      <c r="E17783" t="s">
        <v>62443</v>
      </c>
    </row>
    <row r="17784" spans="1:5" x14ac:dyDescent="0.3">
      <c r="A17784" t="s">
        <v>62444</v>
      </c>
      <c r="B17784" t="s">
        <v>62445</v>
      </c>
      <c r="C17784" t="s">
        <v>23271</v>
      </c>
      <c r="E17784" t="s">
        <v>62446</v>
      </c>
    </row>
    <row r="17785" spans="1:5" x14ac:dyDescent="0.3">
      <c r="A17785" t="s">
        <v>62447</v>
      </c>
      <c r="B17785" t="s">
        <v>62445</v>
      </c>
      <c r="C17785" t="s">
        <v>62448</v>
      </c>
      <c r="E17785" t="s">
        <v>62449</v>
      </c>
    </row>
    <row r="17786" spans="1:5" x14ac:dyDescent="0.3">
      <c r="A17786" t="s">
        <v>62450</v>
      </c>
      <c r="B17786" t="s">
        <v>62445</v>
      </c>
      <c r="C17786" t="s">
        <v>62451</v>
      </c>
      <c r="E17786" t="s">
        <v>62452</v>
      </c>
    </row>
    <row r="17787" spans="1:5" x14ac:dyDescent="0.3">
      <c r="A17787" t="s">
        <v>62453</v>
      </c>
      <c r="B17787" t="s">
        <v>62454</v>
      </c>
      <c r="C17787" t="s">
        <v>62455</v>
      </c>
      <c r="E17787" t="s">
        <v>62456</v>
      </c>
    </row>
    <row r="17788" spans="1:5" x14ac:dyDescent="0.3">
      <c r="A17788" t="s">
        <v>62457</v>
      </c>
      <c r="B17788" t="s">
        <v>62458</v>
      </c>
      <c r="C17788" t="s">
        <v>62459</v>
      </c>
      <c r="E17788" t="s">
        <v>62460</v>
      </c>
    </row>
    <row r="17789" spans="1:5" x14ac:dyDescent="0.3">
      <c r="A17789" t="s">
        <v>62461</v>
      </c>
      <c r="B17789" t="s">
        <v>62458</v>
      </c>
      <c r="C17789" t="s">
        <v>62459</v>
      </c>
      <c r="E17789" t="s">
        <v>62462</v>
      </c>
    </row>
    <row r="17790" spans="1:5" x14ac:dyDescent="0.3">
      <c r="A17790" t="s">
        <v>62463</v>
      </c>
      <c r="B17790" t="s">
        <v>62464</v>
      </c>
      <c r="C17790" t="s">
        <v>62465</v>
      </c>
      <c r="E17790" t="s">
        <v>62466</v>
      </c>
    </row>
    <row r="17791" spans="1:5" x14ac:dyDescent="0.3">
      <c r="A17791" t="s">
        <v>62467</v>
      </c>
      <c r="B17791" t="s">
        <v>62468</v>
      </c>
      <c r="C17791" t="s">
        <v>62469</v>
      </c>
      <c r="E17791" t="s">
        <v>62470</v>
      </c>
    </row>
    <row r="17792" spans="1:5" x14ac:dyDescent="0.3">
      <c r="A17792" t="s">
        <v>62471</v>
      </c>
      <c r="B17792" t="s">
        <v>62472</v>
      </c>
      <c r="C17792" t="s">
        <v>25881</v>
      </c>
      <c r="E17792" t="s">
        <v>62473</v>
      </c>
    </row>
    <row r="17793" spans="1:5" x14ac:dyDescent="0.3">
      <c r="A17793" t="s">
        <v>62474</v>
      </c>
      <c r="B17793" t="s">
        <v>62475</v>
      </c>
      <c r="C17793" t="s">
        <v>62476</v>
      </c>
      <c r="E17793" t="s">
        <v>62477</v>
      </c>
    </row>
    <row r="17794" spans="1:5" x14ac:dyDescent="0.3">
      <c r="A17794" t="s">
        <v>62478</v>
      </c>
      <c r="B17794" t="s">
        <v>62479</v>
      </c>
      <c r="C17794" t="s">
        <v>62480</v>
      </c>
      <c r="E17794" t="s">
        <v>62481</v>
      </c>
    </row>
    <row r="17795" spans="1:5" x14ac:dyDescent="0.3">
      <c r="A17795" t="s">
        <v>62482</v>
      </c>
      <c r="B17795" t="s">
        <v>62479</v>
      </c>
      <c r="C17795" t="s">
        <v>62480</v>
      </c>
      <c r="E17795" t="s">
        <v>62483</v>
      </c>
    </row>
    <row r="17796" spans="1:5" x14ac:dyDescent="0.3">
      <c r="A17796" t="s">
        <v>62484</v>
      </c>
      <c r="B17796" t="s">
        <v>62479</v>
      </c>
      <c r="C17796" t="s">
        <v>62480</v>
      </c>
      <c r="E17796" t="s">
        <v>62485</v>
      </c>
    </row>
    <row r="17797" spans="1:5" x14ac:dyDescent="0.3">
      <c r="A17797" t="s">
        <v>62486</v>
      </c>
      <c r="B17797" t="s">
        <v>62487</v>
      </c>
      <c r="C17797" t="s">
        <v>62480</v>
      </c>
      <c r="E17797" t="s">
        <v>62488</v>
      </c>
    </row>
    <row r="17798" spans="1:5" x14ac:dyDescent="0.3">
      <c r="A17798" t="s">
        <v>62489</v>
      </c>
      <c r="B17798" t="s">
        <v>62490</v>
      </c>
      <c r="C17798" t="s">
        <v>62491</v>
      </c>
      <c r="E17798" t="s">
        <v>62492</v>
      </c>
    </row>
    <row r="17799" spans="1:5" x14ac:dyDescent="0.3">
      <c r="A17799" t="s">
        <v>62493</v>
      </c>
      <c r="B17799" t="s">
        <v>62494</v>
      </c>
      <c r="C17799" t="s">
        <v>5259</v>
      </c>
      <c r="E17799" t="s">
        <v>62495</v>
      </c>
    </row>
    <row r="17800" spans="1:5" x14ac:dyDescent="0.3">
      <c r="A17800" t="s">
        <v>62496</v>
      </c>
      <c r="B17800" t="s">
        <v>62497</v>
      </c>
      <c r="C17800" t="s">
        <v>62498</v>
      </c>
      <c r="E17800" t="s">
        <v>62499</v>
      </c>
    </row>
    <row r="17801" spans="1:5" x14ac:dyDescent="0.3">
      <c r="A17801" t="s">
        <v>62500</v>
      </c>
      <c r="B17801" t="s">
        <v>62501</v>
      </c>
      <c r="C17801" t="s">
        <v>13144</v>
      </c>
      <c r="E17801" t="s">
        <v>62502</v>
      </c>
    </row>
    <row r="17802" spans="1:5" x14ac:dyDescent="0.3">
      <c r="A17802" t="s">
        <v>62503</v>
      </c>
      <c r="B17802" t="s">
        <v>62504</v>
      </c>
      <c r="C17802" t="s">
        <v>62505</v>
      </c>
      <c r="E17802" t="s">
        <v>62506</v>
      </c>
    </row>
    <row r="17803" spans="1:5" x14ac:dyDescent="0.3">
      <c r="A17803" t="s">
        <v>62507</v>
      </c>
      <c r="B17803" t="s">
        <v>62508</v>
      </c>
      <c r="C17803" t="s">
        <v>18552</v>
      </c>
      <c r="E17803" t="s">
        <v>62509</v>
      </c>
    </row>
    <row r="17804" spans="1:5" x14ac:dyDescent="0.3">
      <c r="A17804" t="s">
        <v>62510</v>
      </c>
      <c r="B17804" t="s">
        <v>62508</v>
      </c>
      <c r="C17804" t="s">
        <v>62511</v>
      </c>
      <c r="E17804" t="s">
        <v>62512</v>
      </c>
    </row>
    <row r="17805" spans="1:5" x14ac:dyDescent="0.3">
      <c r="A17805" t="s">
        <v>62513</v>
      </c>
      <c r="B17805" t="s">
        <v>62514</v>
      </c>
      <c r="C17805" t="s">
        <v>4850</v>
      </c>
      <c r="E17805" t="s">
        <v>62515</v>
      </c>
    </row>
    <row r="17806" spans="1:5" x14ac:dyDescent="0.3">
      <c r="A17806" t="s">
        <v>62516</v>
      </c>
      <c r="B17806" t="s">
        <v>62514</v>
      </c>
      <c r="C17806" t="s">
        <v>49166</v>
      </c>
      <c r="E17806" t="s">
        <v>62517</v>
      </c>
    </row>
    <row r="17807" spans="1:5" x14ac:dyDescent="0.3">
      <c r="A17807" t="s">
        <v>62518</v>
      </c>
      <c r="B17807" t="s">
        <v>62514</v>
      </c>
      <c r="C17807" t="s">
        <v>62519</v>
      </c>
      <c r="E17807" t="s">
        <v>62520</v>
      </c>
    </row>
    <row r="17808" spans="1:5" x14ac:dyDescent="0.3">
      <c r="A17808" t="s">
        <v>62521</v>
      </c>
      <c r="B17808" t="s">
        <v>62522</v>
      </c>
      <c r="C17808" t="s">
        <v>62523</v>
      </c>
      <c r="E17808" t="s">
        <v>62524</v>
      </c>
    </row>
    <row r="17809" spans="1:5" x14ac:dyDescent="0.3">
      <c r="A17809" t="s">
        <v>62525</v>
      </c>
      <c r="B17809" t="s">
        <v>62526</v>
      </c>
      <c r="C17809" t="s">
        <v>27578</v>
      </c>
      <c r="E17809" t="s">
        <v>62527</v>
      </c>
    </row>
    <row r="17810" spans="1:5" x14ac:dyDescent="0.3">
      <c r="A17810" t="s">
        <v>62528</v>
      </c>
      <c r="B17810" t="s">
        <v>62529</v>
      </c>
      <c r="C17810" t="s">
        <v>62530</v>
      </c>
      <c r="E17810" t="s">
        <v>62531</v>
      </c>
    </row>
    <row r="17811" spans="1:5" x14ac:dyDescent="0.3">
      <c r="A17811" t="s">
        <v>62532</v>
      </c>
      <c r="B17811" t="s">
        <v>62533</v>
      </c>
      <c r="C17811" t="s">
        <v>62534</v>
      </c>
      <c r="E17811" t="s">
        <v>62535</v>
      </c>
    </row>
    <row r="17812" spans="1:5" x14ac:dyDescent="0.3">
      <c r="A17812" t="s">
        <v>62536</v>
      </c>
      <c r="B17812" t="s">
        <v>62533</v>
      </c>
      <c r="C17812" t="s">
        <v>62534</v>
      </c>
      <c r="E17812" t="s">
        <v>62537</v>
      </c>
    </row>
    <row r="17813" spans="1:5" x14ac:dyDescent="0.3">
      <c r="A17813" t="s">
        <v>62538</v>
      </c>
      <c r="B17813" t="s">
        <v>62533</v>
      </c>
      <c r="C17813" t="s">
        <v>62534</v>
      </c>
      <c r="E17813" t="s">
        <v>62539</v>
      </c>
    </row>
    <row r="17814" spans="1:5" x14ac:dyDescent="0.3">
      <c r="A17814" t="s">
        <v>62540</v>
      </c>
      <c r="B17814" t="s">
        <v>62541</v>
      </c>
      <c r="C17814" t="s">
        <v>62542</v>
      </c>
      <c r="E17814" t="s">
        <v>62543</v>
      </c>
    </row>
    <row r="17815" spans="1:5" x14ac:dyDescent="0.3">
      <c r="A17815" t="s">
        <v>62544</v>
      </c>
      <c r="B17815" t="s">
        <v>62545</v>
      </c>
      <c r="C17815" t="s">
        <v>13465</v>
      </c>
      <c r="E17815" t="s">
        <v>62546</v>
      </c>
    </row>
    <row r="17816" spans="1:5" x14ac:dyDescent="0.3">
      <c r="A17816" t="s">
        <v>62547</v>
      </c>
      <c r="B17816" t="s">
        <v>62548</v>
      </c>
      <c r="C17816" t="s">
        <v>62549</v>
      </c>
      <c r="E17816" t="s">
        <v>62550</v>
      </c>
    </row>
    <row r="17817" spans="1:5" x14ac:dyDescent="0.3">
      <c r="A17817" t="s">
        <v>62551</v>
      </c>
      <c r="B17817" t="s">
        <v>62548</v>
      </c>
      <c r="C17817" t="s">
        <v>62549</v>
      </c>
      <c r="E17817" t="s">
        <v>62552</v>
      </c>
    </row>
    <row r="17818" spans="1:5" x14ac:dyDescent="0.3">
      <c r="A17818" t="s">
        <v>62553</v>
      </c>
      <c r="B17818" t="s">
        <v>62548</v>
      </c>
      <c r="C17818" t="s">
        <v>62549</v>
      </c>
      <c r="E17818" t="s">
        <v>62554</v>
      </c>
    </row>
    <row r="17819" spans="1:5" x14ac:dyDescent="0.3">
      <c r="A17819" t="s">
        <v>62555</v>
      </c>
      <c r="B17819" t="s">
        <v>62556</v>
      </c>
      <c r="C17819" t="s">
        <v>62557</v>
      </c>
      <c r="E17819" t="s">
        <v>62558</v>
      </c>
    </row>
    <row r="17820" spans="1:5" x14ac:dyDescent="0.3">
      <c r="A17820" t="s">
        <v>62559</v>
      </c>
      <c r="B17820" t="s">
        <v>62556</v>
      </c>
      <c r="C17820" t="s">
        <v>62560</v>
      </c>
      <c r="E17820" t="s">
        <v>62561</v>
      </c>
    </row>
    <row r="17821" spans="1:5" x14ac:dyDescent="0.3">
      <c r="A17821" t="s">
        <v>62562</v>
      </c>
      <c r="B17821" t="s">
        <v>62556</v>
      </c>
      <c r="C17821" t="s">
        <v>62557</v>
      </c>
      <c r="E17821" t="s">
        <v>62563</v>
      </c>
    </row>
    <row r="17822" spans="1:5" x14ac:dyDescent="0.3">
      <c r="A17822" t="s">
        <v>62564</v>
      </c>
      <c r="B17822" t="s">
        <v>62565</v>
      </c>
      <c r="C17822" t="s">
        <v>62566</v>
      </c>
      <c r="E17822" t="s">
        <v>62567</v>
      </c>
    </row>
    <row r="17823" spans="1:5" x14ac:dyDescent="0.3">
      <c r="A17823" t="s">
        <v>62568</v>
      </c>
      <c r="B17823" t="s">
        <v>62565</v>
      </c>
      <c r="C17823" t="s">
        <v>5666</v>
      </c>
      <c r="E17823" t="s">
        <v>62569</v>
      </c>
    </row>
    <row r="17824" spans="1:5" x14ac:dyDescent="0.3">
      <c r="A17824" t="s">
        <v>62570</v>
      </c>
      <c r="B17824" t="s">
        <v>62565</v>
      </c>
      <c r="C17824" t="s">
        <v>62571</v>
      </c>
      <c r="E17824" t="s">
        <v>62572</v>
      </c>
    </row>
    <row r="17825" spans="1:5" x14ac:dyDescent="0.3">
      <c r="A17825" t="s">
        <v>62573</v>
      </c>
      <c r="B17825" t="s">
        <v>62565</v>
      </c>
      <c r="C17825" t="s">
        <v>62574</v>
      </c>
      <c r="E17825" t="s">
        <v>62575</v>
      </c>
    </row>
    <row r="17826" spans="1:5" x14ac:dyDescent="0.3">
      <c r="A17826" t="s">
        <v>62576</v>
      </c>
      <c r="B17826" t="s">
        <v>62565</v>
      </c>
      <c r="C17826" t="s">
        <v>62577</v>
      </c>
      <c r="E17826" t="s">
        <v>62578</v>
      </c>
    </row>
    <row r="17827" spans="1:5" x14ac:dyDescent="0.3">
      <c r="A17827" t="s">
        <v>62579</v>
      </c>
      <c r="B17827" t="s">
        <v>62580</v>
      </c>
      <c r="C17827" t="s">
        <v>4706</v>
      </c>
      <c r="E17827" t="s">
        <v>62581</v>
      </c>
    </row>
    <row r="17828" spans="1:5" x14ac:dyDescent="0.3">
      <c r="A17828" t="s">
        <v>62582</v>
      </c>
      <c r="B17828" t="s">
        <v>62580</v>
      </c>
      <c r="C17828" t="s">
        <v>28993</v>
      </c>
      <c r="E17828" t="s">
        <v>62583</v>
      </c>
    </row>
    <row r="17829" spans="1:5" x14ac:dyDescent="0.3">
      <c r="A17829" t="s">
        <v>62584</v>
      </c>
      <c r="B17829" t="s">
        <v>62585</v>
      </c>
      <c r="C17829" t="s">
        <v>52063</v>
      </c>
      <c r="E17829" t="s">
        <v>62586</v>
      </c>
    </row>
    <row r="17830" spans="1:5" x14ac:dyDescent="0.3">
      <c r="A17830" t="s">
        <v>62587</v>
      </c>
      <c r="B17830" t="s">
        <v>62588</v>
      </c>
      <c r="C17830" t="s">
        <v>15654</v>
      </c>
      <c r="E17830" t="s">
        <v>62589</v>
      </c>
    </row>
    <row r="17831" spans="1:5" x14ac:dyDescent="0.3">
      <c r="A17831" t="s">
        <v>62590</v>
      </c>
      <c r="B17831" t="s">
        <v>62588</v>
      </c>
      <c r="C17831" t="s">
        <v>21043</v>
      </c>
      <c r="E17831" t="s">
        <v>62591</v>
      </c>
    </row>
    <row r="17832" spans="1:5" x14ac:dyDescent="0.3">
      <c r="A17832" t="s">
        <v>62592</v>
      </c>
      <c r="B17832" t="s">
        <v>62593</v>
      </c>
      <c r="C17832" t="s">
        <v>26207</v>
      </c>
      <c r="E17832" t="s">
        <v>62594</v>
      </c>
    </row>
    <row r="17833" spans="1:5" x14ac:dyDescent="0.3">
      <c r="A17833" t="s">
        <v>62595</v>
      </c>
      <c r="B17833" t="s">
        <v>62593</v>
      </c>
      <c r="C17833" t="s">
        <v>7109</v>
      </c>
      <c r="E17833" t="s">
        <v>7109</v>
      </c>
    </row>
    <row r="17834" spans="1:5" x14ac:dyDescent="0.3">
      <c r="A17834" t="s">
        <v>62596</v>
      </c>
      <c r="B17834" t="s">
        <v>62597</v>
      </c>
      <c r="C17834" t="s">
        <v>7109</v>
      </c>
      <c r="E17834" t="s">
        <v>62598</v>
      </c>
    </row>
    <row r="17835" spans="1:5" x14ac:dyDescent="0.3">
      <c r="A17835" t="s">
        <v>62599</v>
      </c>
      <c r="B17835" t="s">
        <v>62600</v>
      </c>
      <c r="C17835" t="s">
        <v>9609</v>
      </c>
      <c r="E17835" t="s">
        <v>62601</v>
      </c>
    </row>
    <row r="17836" spans="1:5" x14ac:dyDescent="0.3">
      <c r="A17836" t="s">
        <v>62602</v>
      </c>
      <c r="B17836" t="s">
        <v>62603</v>
      </c>
      <c r="C17836" t="s">
        <v>15654</v>
      </c>
      <c r="E17836" t="s">
        <v>62604</v>
      </c>
    </row>
    <row r="17837" spans="1:5" x14ac:dyDescent="0.3">
      <c r="A17837" t="s">
        <v>62605</v>
      </c>
      <c r="B17837" t="s">
        <v>62606</v>
      </c>
      <c r="C17837" t="s">
        <v>58355</v>
      </c>
      <c r="E17837" t="s">
        <v>62607</v>
      </c>
    </row>
    <row r="17838" spans="1:5" x14ac:dyDescent="0.3">
      <c r="A17838" t="s">
        <v>62608</v>
      </c>
      <c r="B17838" t="s">
        <v>62609</v>
      </c>
      <c r="C17838" t="s">
        <v>2904</v>
      </c>
      <c r="E17838" t="s">
        <v>62610</v>
      </c>
    </row>
    <row r="17839" spans="1:5" x14ac:dyDescent="0.3">
      <c r="A17839" t="s">
        <v>62611</v>
      </c>
      <c r="B17839" t="s">
        <v>62612</v>
      </c>
      <c r="C17839" t="s">
        <v>62613</v>
      </c>
      <c r="E17839" t="s">
        <v>62614</v>
      </c>
    </row>
    <row r="17840" spans="1:5" x14ac:dyDescent="0.3">
      <c r="A17840" t="s">
        <v>62615</v>
      </c>
      <c r="B17840" t="s">
        <v>62616</v>
      </c>
      <c r="C17840" t="s">
        <v>5666</v>
      </c>
      <c r="E17840" t="s">
        <v>62617</v>
      </c>
    </row>
    <row r="17841" spans="1:5" x14ac:dyDescent="0.3">
      <c r="A17841" t="s">
        <v>62618</v>
      </c>
      <c r="B17841" t="s">
        <v>62616</v>
      </c>
      <c r="C17841" t="s">
        <v>54537</v>
      </c>
      <c r="E17841" t="s">
        <v>62619</v>
      </c>
    </row>
    <row r="17842" spans="1:5" x14ac:dyDescent="0.3">
      <c r="A17842" t="s">
        <v>62620</v>
      </c>
      <c r="B17842" t="s">
        <v>62621</v>
      </c>
      <c r="C17842" t="s">
        <v>13616</v>
      </c>
      <c r="E17842" t="s">
        <v>62622</v>
      </c>
    </row>
    <row r="17843" spans="1:5" x14ac:dyDescent="0.3">
      <c r="A17843" t="s">
        <v>62623</v>
      </c>
      <c r="B17843" t="s">
        <v>62624</v>
      </c>
      <c r="C17843" t="s">
        <v>62625</v>
      </c>
      <c r="E17843" t="s">
        <v>62626</v>
      </c>
    </row>
    <row r="17844" spans="1:5" x14ac:dyDescent="0.3">
      <c r="A17844" t="s">
        <v>62627</v>
      </c>
      <c r="B17844" t="s">
        <v>62628</v>
      </c>
      <c r="C17844" t="s">
        <v>62629</v>
      </c>
      <c r="E17844" t="s">
        <v>62630</v>
      </c>
    </row>
    <row r="17845" spans="1:5" x14ac:dyDescent="0.3">
      <c r="A17845" t="s">
        <v>62631</v>
      </c>
      <c r="B17845" t="s">
        <v>62628</v>
      </c>
      <c r="C17845" t="s">
        <v>62632</v>
      </c>
      <c r="E17845" t="s">
        <v>62633</v>
      </c>
    </row>
    <row r="17846" spans="1:5" x14ac:dyDescent="0.3">
      <c r="A17846" t="s">
        <v>62634</v>
      </c>
      <c r="B17846" t="s">
        <v>62635</v>
      </c>
      <c r="C17846" t="s">
        <v>62636</v>
      </c>
      <c r="E17846" t="s">
        <v>62637</v>
      </c>
    </row>
    <row r="17847" spans="1:5" x14ac:dyDescent="0.3">
      <c r="A17847" t="s">
        <v>62638</v>
      </c>
      <c r="B17847" t="s">
        <v>62639</v>
      </c>
      <c r="C17847" t="s">
        <v>62636</v>
      </c>
      <c r="E17847" t="s">
        <v>62637</v>
      </c>
    </row>
    <row r="17848" spans="1:5" x14ac:dyDescent="0.3">
      <c r="A17848" t="s">
        <v>62640</v>
      </c>
      <c r="B17848" t="s">
        <v>62641</v>
      </c>
      <c r="C17848" t="s">
        <v>62642</v>
      </c>
      <c r="E17848" t="s">
        <v>62643</v>
      </c>
    </row>
    <row r="17849" spans="1:5" x14ac:dyDescent="0.3">
      <c r="A17849" t="s">
        <v>62644</v>
      </c>
      <c r="B17849" t="s">
        <v>62645</v>
      </c>
      <c r="C17849" t="s">
        <v>62646</v>
      </c>
      <c r="E17849" t="s">
        <v>62647</v>
      </c>
    </row>
    <row r="17850" spans="1:5" x14ac:dyDescent="0.3">
      <c r="A17850" t="s">
        <v>62648</v>
      </c>
      <c r="B17850" t="s">
        <v>62649</v>
      </c>
      <c r="C17850" t="s">
        <v>16989</v>
      </c>
      <c r="E17850" t="s">
        <v>62650</v>
      </c>
    </row>
    <row r="17851" spans="1:5" x14ac:dyDescent="0.3">
      <c r="A17851" t="s">
        <v>62651</v>
      </c>
      <c r="B17851" t="s">
        <v>62649</v>
      </c>
      <c r="C17851" t="s">
        <v>62652</v>
      </c>
      <c r="E17851" t="s">
        <v>62653</v>
      </c>
    </row>
    <row r="17852" spans="1:5" x14ac:dyDescent="0.3">
      <c r="A17852" t="s">
        <v>62654</v>
      </c>
      <c r="B17852" t="s">
        <v>62649</v>
      </c>
      <c r="C17852" t="s">
        <v>62655</v>
      </c>
      <c r="E17852" t="s">
        <v>62656</v>
      </c>
    </row>
    <row r="17853" spans="1:5" x14ac:dyDescent="0.3">
      <c r="A17853" t="s">
        <v>62657</v>
      </c>
      <c r="B17853" t="s">
        <v>62649</v>
      </c>
      <c r="C17853" t="s">
        <v>62658</v>
      </c>
      <c r="E17853" t="s">
        <v>62659</v>
      </c>
    </row>
    <row r="17854" spans="1:5" x14ac:dyDescent="0.3">
      <c r="A17854" t="s">
        <v>62660</v>
      </c>
      <c r="B17854" t="s">
        <v>62661</v>
      </c>
      <c r="C17854" t="s">
        <v>11652</v>
      </c>
      <c r="E17854" t="s">
        <v>62662</v>
      </c>
    </row>
    <row r="17855" spans="1:5" x14ac:dyDescent="0.3">
      <c r="A17855" t="s">
        <v>62663</v>
      </c>
      <c r="B17855" t="s">
        <v>62664</v>
      </c>
      <c r="C17855" t="s">
        <v>11652</v>
      </c>
      <c r="E17855" t="s">
        <v>62665</v>
      </c>
    </row>
    <row r="17856" spans="1:5" x14ac:dyDescent="0.3">
      <c r="A17856" t="s">
        <v>62666</v>
      </c>
      <c r="B17856" t="s">
        <v>62667</v>
      </c>
      <c r="C17856" t="s">
        <v>56025</v>
      </c>
      <c r="E17856" t="s">
        <v>62668</v>
      </c>
    </row>
    <row r="17857" spans="1:5" x14ac:dyDescent="0.3">
      <c r="A17857" t="s">
        <v>62669</v>
      </c>
      <c r="B17857" t="s">
        <v>62670</v>
      </c>
      <c r="C17857" t="s">
        <v>62671</v>
      </c>
      <c r="E17857" t="s">
        <v>62672</v>
      </c>
    </row>
    <row r="17858" spans="1:5" x14ac:dyDescent="0.3">
      <c r="A17858" t="s">
        <v>62673</v>
      </c>
      <c r="B17858" t="s">
        <v>62674</v>
      </c>
      <c r="C17858" t="s">
        <v>62675</v>
      </c>
      <c r="E17858" t="s">
        <v>62676</v>
      </c>
    </row>
    <row r="17859" spans="1:5" x14ac:dyDescent="0.3">
      <c r="A17859" t="s">
        <v>62677</v>
      </c>
      <c r="B17859" t="s">
        <v>62674</v>
      </c>
      <c r="C17859" t="s">
        <v>14339</v>
      </c>
      <c r="E17859" t="s">
        <v>62678</v>
      </c>
    </row>
    <row r="17860" spans="1:5" x14ac:dyDescent="0.3">
      <c r="A17860" t="s">
        <v>62679</v>
      </c>
      <c r="B17860" t="s">
        <v>62680</v>
      </c>
      <c r="C17860" t="s">
        <v>1674</v>
      </c>
      <c r="E17860" t="s">
        <v>62681</v>
      </c>
    </row>
    <row r="17861" spans="1:5" x14ac:dyDescent="0.3">
      <c r="A17861" t="s">
        <v>62682</v>
      </c>
      <c r="B17861" t="s">
        <v>62683</v>
      </c>
      <c r="C17861" t="s">
        <v>6416</v>
      </c>
      <c r="E17861" t="s">
        <v>62684</v>
      </c>
    </row>
    <row r="17862" spans="1:5" x14ac:dyDescent="0.3">
      <c r="A17862" t="s">
        <v>62685</v>
      </c>
      <c r="B17862" t="s">
        <v>62686</v>
      </c>
      <c r="C17862" t="s">
        <v>62687</v>
      </c>
      <c r="E17862" t="s">
        <v>62688</v>
      </c>
    </row>
    <row r="17863" spans="1:5" x14ac:dyDescent="0.3">
      <c r="A17863" t="s">
        <v>62689</v>
      </c>
      <c r="B17863" t="s">
        <v>62690</v>
      </c>
      <c r="C17863" t="s">
        <v>7463</v>
      </c>
      <c r="E17863" t="s">
        <v>62691</v>
      </c>
    </row>
    <row r="17864" spans="1:5" x14ac:dyDescent="0.3">
      <c r="A17864" t="s">
        <v>62692</v>
      </c>
      <c r="B17864" t="s">
        <v>62693</v>
      </c>
      <c r="C17864" t="s">
        <v>29141</v>
      </c>
      <c r="E17864" t="s">
        <v>62694</v>
      </c>
    </row>
    <row r="17865" spans="1:5" x14ac:dyDescent="0.3">
      <c r="A17865" t="s">
        <v>62695</v>
      </c>
      <c r="B17865" t="s">
        <v>62696</v>
      </c>
      <c r="C17865" t="s">
        <v>62697</v>
      </c>
      <c r="E17865" t="s">
        <v>62698</v>
      </c>
    </row>
    <row r="17866" spans="1:5" x14ac:dyDescent="0.3">
      <c r="A17866" t="s">
        <v>62699</v>
      </c>
      <c r="B17866" t="s">
        <v>62700</v>
      </c>
      <c r="C17866" t="s">
        <v>20052</v>
      </c>
      <c r="E17866" t="s">
        <v>62701</v>
      </c>
    </row>
    <row r="17867" spans="1:5" x14ac:dyDescent="0.3">
      <c r="A17867" t="s">
        <v>62702</v>
      </c>
      <c r="B17867" t="s">
        <v>62700</v>
      </c>
      <c r="C17867" t="s">
        <v>62703</v>
      </c>
      <c r="E17867" t="s">
        <v>62704</v>
      </c>
    </row>
    <row r="17868" spans="1:5" x14ac:dyDescent="0.3">
      <c r="A17868" t="s">
        <v>62705</v>
      </c>
      <c r="B17868" t="s">
        <v>62706</v>
      </c>
      <c r="C17868" t="s">
        <v>34947</v>
      </c>
      <c r="E17868" t="s">
        <v>62707</v>
      </c>
    </row>
    <row r="17869" spans="1:5" x14ac:dyDescent="0.3">
      <c r="A17869" t="s">
        <v>62708</v>
      </c>
      <c r="B17869" t="s">
        <v>62706</v>
      </c>
      <c r="C17869" t="s">
        <v>36135</v>
      </c>
      <c r="E17869" t="s">
        <v>62709</v>
      </c>
    </row>
    <row r="17870" spans="1:5" x14ac:dyDescent="0.3">
      <c r="A17870" t="s">
        <v>62710</v>
      </c>
      <c r="B17870" t="s">
        <v>62711</v>
      </c>
      <c r="C17870" t="s">
        <v>13799</v>
      </c>
      <c r="E17870" t="s">
        <v>62712</v>
      </c>
    </row>
    <row r="17871" spans="1:5" x14ac:dyDescent="0.3">
      <c r="A17871" t="s">
        <v>62713</v>
      </c>
      <c r="B17871" t="s">
        <v>62714</v>
      </c>
      <c r="C17871" t="s">
        <v>5707</v>
      </c>
      <c r="E17871" t="s">
        <v>62715</v>
      </c>
    </row>
    <row r="17872" spans="1:5" x14ac:dyDescent="0.3">
      <c r="A17872" t="s">
        <v>62716</v>
      </c>
      <c r="B17872" t="s">
        <v>62717</v>
      </c>
      <c r="C17872" t="s">
        <v>62718</v>
      </c>
      <c r="E17872" t="s">
        <v>62719</v>
      </c>
    </row>
    <row r="17873" spans="1:5" x14ac:dyDescent="0.3">
      <c r="A17873" t="s">
        <v>62720</v>
      </c>
      <c r="B17873" t="s">
        <v>62721</v>
      </c>
      <c r="C17873" t="s">
        <v>11018</v>
      </c>
      <c r="E17873" t="s">
        <v>62722</v>
      </c>
    </row>
    <row r="17874" spans="1:5" x14ac:dyDescent="0.3">
      <c r="A17874" t="s">
        <v>62723</v>
      </c>
      <c r="B17874" t="s">
        <v>62724</v>
      </c>
      <c r="C17874" t="s">
        <v>62725</v>
      </c>
      <c r="E17874" t="s">
        <v>62726</v>
      </c>
    </row>
    <row r="17875" spans="1:5" x14ac:dyDescent="0.3">
      <c r="A17875" t="s">
        <v>62727</v>
      </c>
      <c r="B17875" t="s">
        <v>62724</v>
      </c>
      <c r="C17875" t="s">
        <v>62725</v>
      </c>
      <c r="E17875" t="s">
        <v>62728</v>
      </c>
    </row>
    <row r="17876" spans="1:5" x14ac:dyDescent="0.3">
      <c r="A17876" t="s">
        <v>62729</v>
      </c>
      <c r="B17876" t="s">
        <v>62724</v>
      </c>
      <c r="C17876" t="s">
        <v>62725</v>
      </c>
      <c r="E17876" t="s">
        <v>62730</v>
      </c>
    </row>
    <row r="17877" spans="1:5" x14ac:dyDescent="0.3">
      <c r="A17877" t="s">
        <v>62731</v>
      </c>
      <c r="B17877" t="s">
        <v>62724</v>
      </c>
      <c r="C17877" t="s">
        <v>62725</v>
      </c>
      <c r="E17877" t="s">
        <v>62732</v>
      </c>
    </row>
    <row r="17878" spans="1:5" x14ac:dyDescent="0.3">
      <c r="A17878" t="s">
        <v>62733</v>
      </c>
      <c r="B17878" t="s">
        <v>62734</v>
      </c>
      <c r="C17878" t="s">
        <v>33640</v>
      </c>
      <c r="E17878" t="s">
        <v>62735</v>
      </c>
    </row>
    <row r="17879" spans="1:5" x14ac:dyDescent="0.3">
      <c r="A17879" t="s">
        <v>62736</v>
      </c>
      <c r="B17879" t="s">
        <v>62737</v>
      </c>
      <c r="C17879" t="s">
        <v>21106</v>
      </c>
      <c r="E17879" t="s">
        <v>62738</v>
      </c>
    </row>
    <row r="17880" spans="1:5" x14ac:dyDescent="0.3">
      <c r="A17880" t="s">
        <v>62739</v>
      </c>
      <c r="B17880" t="s">
        <v>62740</v>
      </c>
      <c r="C17880" t="s">
        <v>21106</v>
      </c>
      <c r="E17880" t="s">
        <v>21106</v>
      </c>
    </row>
    <row r="17881" spans="1:5" x14ac:dyDescent="0.3">
      <c r="A17881" t="s">
        <v>62741</v>
      </c>
      <c r="B17881" t="s">
        <v>62742</v>
      </c>
      <c r="C17881" t="s">
        <v>51043</v>
      </c>
      <c r="E17881" t="s">
        <v>62743</v>
      </c>
    </row>
    <row r="17882" spans="1:5" x14ac:dyDescent="0.3">
      <c r="A17882" t="s">
        <v>62744</v>
      </c>
      <c r="B17882" t="s">
        <v>62745</v>
      </c>
      <c r="C17882" t="s">
        <v>7620</v>
      </c>
      <c r="E17882" t="s">
        <v>62746</v>
      </c>
    </row>
    <row r="17883" spans="1:5" x14ac:dyDescent="0.3">
      <c r="A17883" t="s">
        <v>62747</v>
      </c>
      <c r="B17883" t="s">
        <v>62748</v>
      </c>
      <c r="C17883" t="s">
        <v>32589</v>
      </c>
      <c r="E17883" t="s">
        <v>62749</v>
      </c>
    </row>
    <row r="17884" spans="1:5" x14ac:dyDescent="0.3">
      <c r="A17884" t="s">
        <v>62750</v>
      </c>
      <c r="B17884" t="s">
        <v>62751</v>
      </c>
      <c r="C17884" t="s">
        <v>62752</v>
      </c>
      <c r="E17884" t="s">
        <v>62753</v>
      </c>
    </row>
    <row r="17885" spans="1:5" x14ac:dyDescent="0.3">
      <c r="A17885" t="s">
        <v>62754</v>
      </c>
      <c r="B17885" t="s">
        <v>62755</v>
      </c>
      <c r="C17885" t="s">
        <v>7330</v>
      </c>
      <c r="E17885" t="s">
        <v>62756</v>
      </c>
    </row>
    <row r="17886" spans="1:5" x14ac:dyDescent="0.3">
      <c r="A17886" t="s">
        <v>62757</v>
      </c>
      <c r="B17886" t="s">
        <v>62758</v>
      </c>
      <c r="C17886" t="s">
        <v>62759</v>
      </c>
      <c r="E17886" t="s">
        <v>62760</v>
      </c>
    </row>
    <row r="17887" spans="1:5" x14ac:dyDescent="0.3">
      <c r="A17887" t="s">
        <v>62761</v>
      </c>
      <c r="B17887" t="s">
        <v>62762</v>
      </c>
      <c r="C17887" t="s">
        <v>21438</v>
      </c>
      <c r="E17887" t="s">
        <v>62763</v>
      </c>
    </row>
    <row r="17888" spans="1:5" x14ac:dyDescent="0.3">
      <c r="A17888" t="s">
        <v>62764</v>
      </c>
      <c r="B17888" t="s">
        <v>62765</v>
      </c>
      <c r="C17888" t="s">
        <v>20374</v>
      </c>
      <c r="E17888" t="s">
        <v>62766</v>
      </c>
    </row>
    <row r="17889" spans="1:5" x14ac:dyDescent="0.3">
      <c r="A17889" t="s">
        <v>62767</v>
      </c>
      <c r="B17889" t="s">
        <v>62768</v>
      </c>
      <c r="C17889" t="s">
        <v>21128</v>
      </c>
      <c r="E17889" t="s">
        <v>21128</v>
      </c>
    </row>
    <row r="17890" spans="1:5" x14ac:dyDescent="0.3">
      <c r="A17890" t="s">
        <v>62769</v>
      </c>
      <c r="B17890" t="s">
        <v>62770</v>
      </c>
      <c r="C17890" t="s">
        <v>62771</v>
      </c>
      <c r="E17890" t="s">
        <v>62772</v>
      </c>
    </row>
    <row r="17891" spans="1:5" x14ac:dyDescent="0.3">
      <c r="A17891" t="s">
        <v>62773</v>
      </c>
      <c r="B17891" t="s">
        <v>62774</v>
      </c>
      <c r="C17891" t="s">
        <v>62771</v>
      </c>
      <c r="E17891" t="s">
        <v>62775</v>
      </c>
    </row>
    <row r="17892" spans="1:5" x14ac:dyDescent="0.3">
      <c r="A17892" t="s">
        <v>62776</v>
      </c>
      <c r="B17892" t="s">
        <v>62777</v>
      </c>
      <c r="C17892" t="s">
        <v>33640</v>
      </c>
      <c r="E17892" t="s">
        <v>62778</v>
      </c>
    </row>
    <row r="17893" spans="1:5" x14ac:dyDescent="0.3">
      <c r="A17893" t="s">
        <v>62779</v>
      </c>
      <c r="B17893" t="s">
        <v>62780</v>
      </c>
      <c r="C17893" t="s">
        <v>36780</v>
      </c>
      <c r="E17893" t="s">
        <v>62781</v>
      </c>
    </row>
    <row r="17894" spans="1:5" x14ac:dyDescent="0.3">
      <c r="A17894" t="s">
        <v>62782</v>
      </c>
      <c r="B17894" t="s">
        <v>62780</v>
      </c>
      <c r="C17894" t="s">
        <v>62783</v>
      </c>
      <c r="E17894" t="s">
        <v>62784</v>
      </c>
    </row>
    <row r="17895" spans="1:5" x14ac:dyDescent="0.3">
      <c r="A17895" t="s">
        <v>62785</v>
      </c>
      <c r="B17895" t="s">
        <v>62786</v>
      </c>
      <c r="C17895" t="s">
        <v>60111</v>
      </c>
      <c r="E17895" t="s">
        <v>62787</v>
      </c>
    </row>
    <row r="17896" spans="1:5" x14ac:dyDescent="0.3">
      <c r="A17896" t="s">
        <v>62788</v>
      </c>
      <c r="B17896" t="s">
        <v>62789</v>
      </c>
      <c r="C17896" t="s">
        <v>62790</v>
      </c>
      <c r="E17896" t="s">
        <v>62791</v>
      </c>
    </row>
    <row r="17897" spans="1:5" x14ac:dyDescent="0.3">
      <c r="A17897" t="s">
        <v>62792</v>
      </c>
      <c r="B17897" t="s">
        <v>62789</v>
      </c>
      <c r="C17897" t="s">
        <v>10292</v>
      </c>
      <c r="E17897" t="s">
        <v>62793</v>
      </c>
    </row>
    <row r="17898" spans="1:5" x14ac:dyDescent="0.3">
      <c r="A17898" t="s">
        <v>62794</v>
      </c>
      <c r="B17898" t="s">
        <v>62789</v>
      </c>
      <c r="C17898" t="s">
        <v>62795</v>
      </c>
      <c r="E17898" t="s">
        <v>62796</v>
      </c>
    </row>
    <row r="17899" spans="1:5" x14ac:dyDescent="0.3">
      <c r="A17899" t="s">
        <v>62797</v>
      </c>
      <c r="B17899" t="s">
        <v>62798</v>
      </c>
      <c r="C17899" t="s">
        <v>10617</v>
      </c>
      <c r="E17899" t="s">
        <v>62799</v>
      </c>
    </row>
    <row r="17900" spans="1:5" x14ac:dyDescent="0.3">
      <c r="A17900" t="s">
        <v>62800</v>
      </c>
      <c r="B17900" t="s">
        <v>62798</v>
      </c>
      <c r="C17900" t="s">
        <v>10617</v>
      </c>
      <c r="E17900" t="s">
        <v>62801</v>
      </c>
    </row>
    <row r="17901" spans="1:5" x14ac:dyDescent="0.3">
      <c r="A17901" t="s">
        <v>62802</v>
      </c>
      <c r="B17901" t="s">
        <v>62803</v>
      </c>
      <c r="C17901" t="s">
        <v>46409</v>
      </c>
      <c r="E17901" t="s">
        <v>62804</v>
      </c>
    </row>
    <row r="17902" spans="1:5" x14ac:dyDescent="0.3">
      <c r="A17902" t="s">
        <v>62805</v>
      </c>
      <c r="B17902" t="s">
        <v>62803</v>
      </c>
      <c r="C17902" t="s">
        <v>3334</v>
      </c>
      <c r="E17902" t="s">
        <v>62806</v>
      </c>
    </row>
    <row r="17903" spans="1:5" x14ac:dyDescent="0.3">
      <c r="A17903" t="s">
        <v>62807</v>
      </c>
      <c r="B17903" t="s">
        <v>62803</v>
      </c>
      <c r="C17903" t="s">
        <v>33729</v>
      </c>
      <c r="E17903" t="s">
        <v>62808</v>
      </c>
    </row>
    <row r="17904" spans="1:5" x14ac:dyDescent="0.3">
      <c r="A17904" t="s">
        <v>62809</v>
      </c>
      <c r="B17904" t="s">
        <v>62810</v>
      </c>
      <c r="C17904" t="s">
        <v>6961</v>
      </c>
      <c r="E17904" t="s">
        <v>62811</v>
      </c>
    </row>
    <row r="17905" spans="1:5" x14ac:dyDescent="0.3">
      <c r="A17905" t="s">
        <v>62812</v>
      </c>
      <c r="B17905" t="s">
        <v>62810</v>
      </c>
      <c r="C17905" t="s">
        <v>3278</v>
      </c>
      <c r="E17905" t="s">
        <v>62813</v>
      </c>
    </row>
    <row r="17906" spans="1:5" x14ac:dyDescent="0.3">
      <c r="A17906" t="s">
        <v>62814</v>
      </c>
      <c r="B17906" t="s">
        <v>62815</v>
      </c>
      <c r="C17906" t="s">
        <v>3278</v>
      </c>
      <c r="E17906" t="s">
        <v>62816</v>
      </c>
    </row>
    <row r="17907" spans="1:5" x14ac:dyDescent="0.3">
      <c r="A17907" t="s">
        <v>62817</v>
      </c>
      <c r="B17907" t="s">
        <v>62818</v>
      </c>
      <c r="C17907" t="s">
        <v>9755</v>
      </c>
      <c r="E17907" t="s">
        <v>62819</v>
      </c>
    </row>
    <row r="17908" spans="1:5" x14ac:dyDescent="0.3">
      <c r="A17908" t="s">
        <v>62820</v>
      </c>
      <c r="B17908" t="s">
        <v>62821</v>
      </c>
      <c r="C17908" t="s">
        <v>3278</v>
      </c>
      <c r="E17908" t="s">
        <v>62822</v>
      </c>
    </row>
    <row r="17909" spans="1:5" x14ac:dyDescent="0.3">
      <c r="A17909" t="s">
        <v>62823</v>
      </c>
      <c r="B17909" t="s">
        <v>62821</v>
      </c>
      <c r="C17909" t="s">
        <v>15412</v>
      </c>
      <c r="E17909" t="s">
        <v>62824</v>
      </c>
    </row>
    <row r="17910" spans="1:5" x14ac:dyDescent="0.3">
      <c r="A17910" t="s">
        <v>62825</v>
      </c>
      <c r="B17910" t="s">
        <v>62821</v>
      </c>
      <c r="C17910" t="s">
        <v>62826</v>
      </c>
      <c r="E17910" t="s">
        <v>62827</v>
      </c>
    </row>
    <row r="17911" spans="1:5" x14ac:dyDescent="0.3">
      <c r="A17911" t="s">
        <v>62828</v>
      </c>
      <c r="B17911" t="s">
        <v>62829</v>
      </c>
      <c r="C17911" t="s">
        <v>62830</v>
      </c>
      <c r="E17911" t="s">
        <v>62831</v>
      </c>
    </row>
    <row r="17912" spans="1:5" x14ac:dyDescent="0.3">
      <c r="A17912" t="s">
        <v>62832</v>
      </c>
      <c r="B17912" t="s">
        <v>62829</v>
      </c>
      <c r="C17912" t="s">
        <v>30698</v>
      </c>
      <c r="E17912" t="s">
        <v>62833</v>
      </c>
    </row>
    <row r="17913" spans="1:5" x14ac:dyDescent="0.3">
      <c r="A17913" t="s">
        <v>62834</v>
      </c>
      <c r="B17913" t="s">
        <v>62835</v>
      </c>
      <c r="C17913" t="s">
        <v>5259</v>
      </c>
      <c r="E17913" t="s">
        <v>62836</v>
      </c>
    </row>
    <row r="17914" spans="1:5" x14ac:dyDescent="0.3">
      <c r="A17914" t="s">
        <v>62837</v>
      </c>
      <c r="B17914" t="s">
        <v>62838</v>
      </c>
      <c r="C17914" t="s">
        <v>62839</v>
      </c>
      <c r="E17914" t="s">
        <v>62840</v>
      </c>
    </row>
    <row r="17915" spans="1:5" x14ac:dyDescent="0.3">
      <c r="A17915" t="s">
        <v>62841</v>
      </c>
      <c r="B17915" t="s">
        <v>62842</v>
      </c>
      <c r="C17915" t="s">
        <v>13502</v>
      </c>
      <c r="E17915" t="s">
        <v>13502</v>
      </c>
    </row>
    <row r="17916" spans="1:5" x14ac:dyDescent="0.3">
      <c r="A17916" t="s">
        <v>62843</v>
      </c>
      <c r="B17916" t="s">
        <v>62842</v>
      </c>
      <c r="C17916" t="s">
        <v>62844</v>
      </c>
      <c r="E17916" t="s">
        <v>62845</v>
      </c>
    </row>
    <row r="17917" spans="1:5" x14ac:dyDescent="0.3">
      <c r="A17917" t="s">
        <v>62846</v>
      </c>
      <c r="B17917" t="s">
        <v>62829</v>
      </c>
      <c r="C17917" t="s">
        <v>62847</v>
      </c>
      <c r="E17917" t="s">
        <v>62848</v>
      </c>
    </row>
    <row r="17918" spans="1:5" x14ac:dyDescent="0.3">
      <c r="A17918" t="s">
        <v>62849</v>
      </c>
      <c r="B17918" t="s">
        <v>62829</v>
      </c>
      <c r="C17918" t="s">
        <v>62850</v>
      </c>
      <c r="E17918" t="s">
        <v>62851</v>
      </c>
    </row>
    <row r="17919" spans="1:5" x14ac:dyDescent="0.3">
      <c r="A17919" t="s">
        <v>62852</v>
      </c>
      <c r="B17919" t="s">
        <v>62829</v>
      </c>
      <c r="C17919" t="s">
        <v>62853</v>
      </c>
      <c r="E17919" t="s">
        <v>62854</v>
      </c>
    </row>
    <row r="17920" spans="1:5" x14ac:dyDescent="0.3">
      <c r="A17920" t="s">
        <v>62855</v>
      </c>
      <c r="B17920" t="s">
        <v>62829</v>
      </c>
      <c r="C17920" t="s">
        <v>62856</v>
      </c>
      <c r="E17920" t="s">
        <v>62857</v>
      </c>
    </row>
    <row r="17921" spans="1:5" x14ac:dyDescent="0.3">
      <c r="A17921" t="s">
        <v>62858</v>
      </c>
      <c r="B17921" t="s">
        <v>62829</v>
      </c>
      <c r="C17921" t="s">
        <v>62859</v>
      </c>
      <c r="E17921" t="s">
        <v>62860</v>
      </c>
    </row>
    <row r="17922" spans="1:5" x14ac:dyDescent="0.3">
      <c r="A17922" t="s">
        <v>62861</v>
      </c>
      <c r="B17922" t="s">
        <v>62829</v>
      </c>
      <c r="C17922" t="s">
        <v>42310</v>
      </c>
      <c r="E17922" t="s">
        <v>62848</v>
      </c>
    </row>
    <row r="17923" spans="1:5" x14ac:dyDescent="0.3">
      <c r="A17923" t="s">
        <v>62862</v>
      </c>
      <c r="B17923" t="s">
        <v>62863</v>
      </c>
      <c r="C17923" t="s">
        <v>8986</v>
      </c>
      <c r="E17923" t="s">
        <v>62864</v>
      </c>
    </row>
    <row r="17924" spans="1:5" x14ac:dyDescent="0.3">
      <c r="A17924" t="s">
        <v>62865</v>
      </c>
      <c r="B17924" t="s">
        <v>62866</v>
      </c>
      <c r="C17924" t="s">
        <v>8986</v>
      </c>
      <c r="E17924" t="s">
        <v>62867</v>
      </c>
    </row>
    <row r="17925" spans="1:5" x14ac:dyDescent="0.3">
      <c r="A17925" t="s">
        <v>62868</v>
      </c>
      <c r="B17925" t="s">
        <v>62869</v>
      </c>
      <c r="C17925" t="s">
        <v>39941</v>
      </c>
      <c r="E17925" t="s">
        <v>62870</v>
      </c>
    </row>
    <row r="17926" spans="1:5" x14ac:dyDescent="0.3">
      <c r="A17926" t="s">
        <v>62871</v>
      </c>
      <c r="B17926" t="s">
        <v>62872</v>
      </c>
      <c r="C17926" t="s">
        <v>3288</v>
      </c>
      <c r="E17926" t="s">
        <v>62873</v>
      </c>
    </row>
    <row r="17927" spans="1:5" x14ac:dyDescent="0.3">
      <c r="A17927" t="s">
        <v>62874</v>
      </c>
      <c r="B17927" t="s">
        <v>62875</v>
      </c>
      <c r="C17927" t="s">
        <v>62876</v>
      </c>
      <c r="E17927" t="s">
        <v>62877</v>
      </c>
    </row>
    <row r="17928" spans="1:5" x14ac:dyDescent="0.3">
      <c r="A17928" t="s">
        <v>62878</v>
      </c>
      <c r="B17928" t="s">
        <v>62879</v>
      </c>
      <c r="C17928" t="s">
        <v>9134</v>
      </c>
      <c r="E17928" t="s">
        <v>62880</v>
      </c>
    </row>
    <row r="17929" spans="1:5" x14ac:dyDescent="0.3">
      <c r="A17929" t="s">
        <v>62881</v>
      </c>
      <c r="B17929" t="s">
        <v>62882</v>
      </c>
      <c r="C17929" t="s">
        <v>62883</v>
      </c>
      <c r="E17929" t="s">
        <v>62884</v>
      </c>
    </row>
    <row r="17930" spans="1:5" x14ac:dyDescent="0.3">
      <c r="A17930" t="s">
        <v>62885</v>
      </c>
      <c r="B17930" t="s">
        <v>62882</v>
      </c>
      <c r="C17930" t="s">
        <v>62883</v>
      </c>
      <c r="E17930" t="s">
        <v>62886</v>
      </c>
    </row>
    <row r="17931" spans="1:5" x14ac:dyDescent="0.3">
      <c r="A17931" t="s">
        <v>62887</v>
      </c>
      <c r="B17931" t="s">
        <v>62882</v>
      </c>
      <c r="C17931" t="s">
        <v>62888</v>
      </c>
      <c r="E17931" t="s">
        <v>62889</v>
      </c>
    </row>
    <row r="17932" spans="1:5" x14ac:dyDescent="0.3">
      <c r="A17932" t="s">
        <v>62890</v>
      </c>
      <c r="B17932" t="s">
        <v>62891</v>
      </c>
      <c r="C17932" t="s">
        <v>62892</v>
      </c>
      <c r="E17932" t="s">
        <v>62893</v>
      </c>
    </row>
    <row r="17933" spans="1:5" x14ac:dyDescent="0.3">
      <c r="A17933" t="s">
        <v>62894</v>
      </c>
      <c r="B17933" t="s">
        <v>62891</v>
      </c>
      <c r="C17933" t="s">
        <v>37333</v>
      </c>
      <c r="E17933" t="s">
        <v>62895</v>
      </c>
    </row>
    <row r="17934" spans="1:5" x14ac:dyDescent="0.3">
      <c r="A17934" t="s">
        <v>62896</v>
      </c>
      <c r="B17934" t="s">
        <v>62897</v>
      </c>
      <c r="C17934" t="s">
        <v>13267</v>
      </c>
      <c r="E17934" t="s">
        <v>62898</v>
      </c>
    </row>
    <row r="17935" spans="1:5" x14ac:dyDescent="0.3">
      <c r="A17935" t="s">
        <v>62899</v>
      </c>
      <c r="B17935" t="s">
        <v>62900</v>
      </c>
      <c r="C17935" t="s">
        <v>62888</v>
      </c>
      <c r="E17935" t="s">
        <v>62901</v>
      </c>
    </row>
    <row r="17936" spans="1:5" x14ac:dyDescent="0.3">
      <c r="A17936" t="s">
        <v>62902</v>
      </c>
      <c r="B17936" t="s">
        <v>62903</v>
      </c>
      <c r="C17936" t="s">
        <v>5416</v>
      </c>
      <c r="E17936" t="s">
        <v>62904</v>
      </c>
    </row>
    <row r="17937" spans="1:5" x14ac:dyDescent="0.3">
      <c r="A17937" t="s">
        <v>62905</v>
      </c>
      <c r="B17937" t="s">
        <v>62906</v>
      </c>
      <c r="C17937" t="s">
        <v>62907</v>
      </c>
      <c r="E17937" t="s">
        <v>62908</v>
      </c>
    </row>
    <row r="17938" spans="1:5" x14ac:dyDescent="0.3">
      <c r="A17938" t="s">
        <v>62909</v>
      </c>
      <c r="B17938" t="s">
        <v>62910</v>
      </c>
      <c r="C17938" t="s">
        <v>5411</v>
      </c>
      <c r="E17938" t="s">
        <v>62911</v>
      </c>
    </row>
    <row r="17939" spans="1:5" x14ac:dyDescent="0.3">
      <c r="A17939" t="s">
        <v>62912</v>
      </c>
      <c r="B17939" t="s">
        <v>62913</v>
      </c>
      <c r="C17939" t="s">
        <v>62914</v>
      </c>
      <c r="E17939" t="s">
        <v>62915</v>
      </c>
    </row>
    <row r="17940" spans="1:5" x14ac:dyDescent="0.3">
      <c r="A17940" t="s">
        <v>62916</v>
      </c>
      <c r="B17940" t="s">
        <v>62917</v>
      </c>
      <c r="C17940" t="s">
        <v>27149</v>
      </c>
      <c r="E17940" t="s">
        <v>62918</v>
      </c>
    </row>
    <row r="17941" spans="1:5" x14ac:dyDescent="0.3">
      <c r="A17941" t="s">
        <v>62919</v>
      </c>
      <c r="B17941" t="s">
        <v>62920</v>
      </c>
      <c r="C17941" t="s">
        <v>62921</v>
      </c>
      <c r="E17941" t="s">
        <v>62922</v>
      </c>
    </row>
    <row r="17942" spans="1:5" x14ac:dyDescent="0.3">
      <c r="A17942" t="s">
        <v>62923</v>
      </c>
      <c r="B17942" t="s">
        <v>62920</v>
      </c>
      <c r="C17942" t="s">
        <v>62921</v>
      </c>
      <c r="E17942" t="s">
        <v>62924</v>
      </c>
    </row>
    <row r="17943" spans="1:5" x14ac:dyDescent="0.3">
      <c r="A17943" t="s">
        <v>62925</v>
      </c>
      <c r="B17943" t="s">
        <v>62920</v>
      </c>
      <c r="C17943" t="s">
        <v>62921</v>
      </c>
      <c r="E17943" t="s">
        <v>62926</v>
      </c>
    </row>
    <row r="17944" spans="1:5" x14ac:dyDescent="0.3">
      <c r="A17944" t="s">
        <v>62927</v>
      </c>
      <c r="B17944" t="s">
        <v>62928</v>
      </c>
      <c r="C17944" t="s">
        <v>62929</v>
      </c>
      <c r="E17944" t="s">
        <v>62930</v>
      </c>
    </row>
    <row r="17945" spans="1:5" x14ac:dyDescent="0.3">
      <c r="A17945" t="s">
        <v>62931</v>
      </c>
      <c r="B17945" t="s">
        <v>62932</v>
      </c>
      <c r="C17945" t="s">
        <v>62933</v>
      </c>
      <c r="E17945" t="s">
        <v>62934</v>
      </c>
    </row>
    <row r="17946" spans="1:5" x14ac:dyDescent="0.3">
      <c r="A17946" t="s">
        <v>62935</v>
      </c>
      <c r="B17946" t="s">
        <v>62932</v>
      </c>
      <c r="C17946" t="s">
        <v>62936</v>
      </c>
      <c r="E17946" t="s">
        <v>62937</v>
      </c>
    </row>
    <row r="17947" spans="1:5" x14ac:dyDescent="0.3">
      <c r="A17947" t="s">
        <v>62938</v>
      </c>
      <c r="B17947" t="s">
        <v>62939</v>
      </c>
      <c r="C17947" t="s">
        <v>5416</v>
      </c>
      <c r="E17947" t="s">
        <v>62940</v>
      </c>
    </row>
    <row r="17948" spans="1:5" x14ac:dyDescent="0.3">
      <c r="A17948" t="s">
        <v>62941</v>
      </c>
      <c r="B17948" t="s">
        <v>62942</v>
      </c>
      <c r="C17948" t="s">
        <v>34820</v>
      </c>
      <c r="E17948" t="s">
        <v>62943</v>
      </c>
    </row>
    <row r="17949" spans="1:5" x14ac:dyDescent="0.3">
      <c r="A17949" t="s">
        <v>62944</v>
      </c>
      <c r="B17949" t="s">
        <v>62945</v>
      </c>
      <c r="C17949" t="s">
        <v>15909</v>
      </c>
      <c r="E17949" t="s">
        <v>62946</v>
      </c>
    </row>
    <row r="17950" spans="1:5" x14ac:dyDescent="0.3">
      <c r="A17950" t="s">
        <v>62947</v>
      </c>
      <c r="B17950" t="s">
        <v>62948</v>
      </c>
      <c r="C17950" t="s">
        <v>62949</v>
      </c>
      <c r="E17950" t="s">
        <v>62950</v>
      </c>
    </row>
    <row r="17951" spans="1:5" x14ac:dyDescent="0.3">
      <c r="A17951" t="s">
        <v>62951</v>
      </c>
      <c r="B17951" t="s">
        <v>62952</v>
      </c>
      <c r="C17951" t="s">
        <v>3888</v>
      </c>
      <c r="E17951" t="s">
        <v>62953</v>
      </c>
    </row>
    <row r="17952" spans="1:5" x14ac:dyDescent="0.3">
      <c r="A17952" t="s">
        <v>62954</v>
      </c>
      <c r="B17952" t="s">
        <v>62955</v>
      </c>
      <c r="C17952" t="s">
        <v>13546</v>
      </c>
      <c r="E17952" t="s">
        <v>62956</v>
      </c>
    </row>
    <row r="17953" spans="1:5" x14ac:dyDescent="0.3">
      <c r="A17953" t="s">
        <v>62957</v>
      </c>
      <c r="B17953" t="s">
        <v>62955</v>
      </c>
      <c r="C17953" t="s">
        <v>29303</v>
      </c>
      <c r="E17953" t="s">
        <v>62958</v>
      </c>
    </row>
    <row r="17954" spans="1:5" x14ac:dyDescent="0.3">
      <c r="A17954" t="s">
        <v>62959</v>
      </c>
      <c r="B17954" t="s">
        <v>62960</v>
      </c>
      <c r="C17954" t="s">
        <v>35703</v>
      </c>
      <c r="E17954" t="s">
        <v>62961</v>
      </c>
    </row>
    <row r="17955" spans="1:5" x14ac:dyDescent="0.3">
      <c r="A17955" t="s">
        <v>62962</v>
      </c>
      <c r="B17955" t="s">
        <v>62963</v>
      </c>
      <c r="C17955" t="s">
        <v>62964</v>
      </c>
      <c r="E17955" t="s">
        <v>62965</v>
      </c>
    </row>
    <row r="17956" spans="1:5" x14ac:dyDescent="0.3">
      <c r="A17956" t="s">
        <v>62966</v>
      </c>
      <c r="B17956" t="s">
        <v>62967</v>
      </c>
      <c r="C17956" t="s">
        <v>2697</v>
      </c>
      <c r="E17956" t="s">
        <v>62968</v>
      </c>
    </row>
    <row r="17957" spans="1:5" x14ac:dyDescent="0.3">
      <c r="A17957" t="s">
        <v>62969</v>
      </c>
      <c r="B17957" t="s">
        <v>62970</v>
      </c>
      <c r="C17957" t="s">
        <v>62971</v>
      </c>
      <c r="E17957" t="s">
        <v>62972</v>
      </c>
    </row>
    <row r="17958" spans="1:5" x14ac:dyDescent="0.3">
      <c r="A17958" t="s">
        <v>62973</v>
      </c>
      <c r="B17958" t="s">
        <v>62970</v>
      </c>
      <c r="C17958" t="s">
        <v>62974</v>
      </c>
      <c r="E17958" t="s">
        <v>62975</v>
      </c>
    </row>
    <row r="17959" spans="1:5" x14ac:dyDescent="0.3">
      <c r="A17959" t="s">
        <v>62976</v>
      </c>
      <c r="B17959" t="s">
        <v>62977</v>
      </c>
      <c r="C17959" t="s">
        <v>62978</v>
      </c>
      <c r="E17959" t="s">
        <v>62979</v>
      </c>
    </row>
    <row r="17960" spans="1:5" x14ac:dyDescent="0.3">
      <c r="A17960" t="s">
        <v>62980</v>
      </c>
      <c r="B17960" t="s">
        <v>62981</v>
      </c>
      <c r="C17960" t="s">
        <v>22620</v>
      </c>
      <c r="E17960" t="s">
        <v>62982</v>
      </c>
    </row>
    <row r="17961" spans="1:5" x14ac:dyDescent="0.3">
      <c r="A17961" t="s">
        <v>62983</v>
      </c>
      <c r="B17961" t="s">
        <v>62984</v>
      </c>
      <c r="C17961" t="s">
        <v>17375</v>
      </c>
      <c r="E17961" t="s">
        <v>62985</v>
      </c>
    </row>
    <row r="17962" spans="1:5" x14ac:dyDescent="0.3">
      <c r="A17962" t="s">
        <v>62986</v>
      </c>
      <c r="B17962" t="s">
        <v>62987</v>
      </c>
      <c r="C17962" t="s">
        <v>43471</v>
      </c>
      <c r="E17962" t="s">
        <v>62988</v>
      </c>
    </row>
    <row r="17963" spans="1:5" x14ac:dyDescent="0.3">
      <c r="A17963" t="s">
        <v>62989</v>
      </c>
      <c r="B17963" t="s">
        <v>62990</v>
      </c>
      <c r="C17963" t="s">
        <v>17375</v>
      </c>
      <c r="E17963" t="s">
        <v>62991</v>
      </c>
    </row>
    <row r="17964" spans="1:5" x14ac:dyDescent="0.3">
      <c r="A17964" t="s">
        <v>62992</v>
      </c>
      <c r="B17964" t="s">
        <v>62993</v>
      </c>
      <c r="C17964" t="s">
        <v>33804</v>
      </c>
      <c r="E17964" t="s">
        <v>62994</v>
      </c>
    </row>
    <row r="17965" spans="1:5" x14ac:dyDescent="0.3">
      <c r="A17965" t="s">
        <v>62995</v>
      </c>
      <c r="B17965" t="s">
        <v>62996</v>
      </c>
      <c r="C17965" t="s">
        <v>62997</v>
      </c>
      <c r="E17965" t="s">
        <v>62998</v>
      </c>
    </row>
    <row r="17966" spans="1:5" x14ac:dyDescent="0.3">
      <c r="A17966" t="s">
        <v>62999</v>
      </c>
      <c r="B17966" t="s">
        <v>63000</v>
      </c>
      <c r="C17966" t="s">
        <v>63001</v>
      </c>
      <c r="E17966" t="s">
        <v>63002</v>
      </c>
    </row>
    <row r="17967" spans="1:5" x14ac:dyDescent="0.3">
      <c r="A17967" t="s">
        <v>63003</v>
      </c>
      <c r="B17967" t="s">
        <v>63004</v>
      </c>
      <c r="C17967" t="s">
        <v>63005</v>
      </c>
      <c r="E17967" t="s">
        <v>63006</v>
      </c>
    </row>
    <row r="17968" spans="1:5" x14ac:dyDescent="0.3">
      <c r="A17968" t="s">
        <v>63007</v>
      </c>
      <c r="B17968" t="s">
        <v>63008</v>
      </c>
      <c r="C17968" t="s">
        <v>63009</v>
      </c>
      <c r="E17968" t="s">
        <v>63010</v>
      </c>
    </row>
    <row r="17969" spans="1:5" x14ac:dyDescent="0.3">
      <c r="A17969" t="s">
        <v>63011</v>
      </c>
      <c r="B17969" t="s">
        <v>63012</v>
      </c>
      <c r="C17969" t="s">
        <v>63013</v>
      </c>
      <c r="E17969" t="s">
        <v>63014</v>
      </c>
    </row>
    <row r="17970" spans="1:5" x14ac:dyDescent="0.3">
      <c r="A17970" t="s">
        <v>63015</v>
      </c>
      <c r="B17970" t="s">
        <v>63012</v>
      </c>
      <c r="C17970" t="s">
        <v>63016</v>
      </c>
      <c r="E17970" t="s">
        <v>63017</v>
      </c>
    </row>
    <row r="17971" spans="1:5" x14ac:dyDescent="0.3">
      <c r="A17971" t="s">
        <v>63018</v>
      </c>
      <c r="B17971" t="s">
        <v>63019</v>
      </c>
      <c r="C17971" t="s">
        <v>23271</v>
      </c>
      <c r="E17971" t="s">
        <v>63020</v>
      </c>
    </row>
    <row r="17972" spans="1:5" x14ac:dyDescent="0.3">
      <c r="A17972" t="s">
        <v>63021</v>
      </c>
      <c r="B17972" t="s">
        <v>63022</v>
      </c>
      <c r="C17972" t="s">
        <v>63023</v>
      </c>
      <c r="E17972" t="s">
        <v>63024</v>
      </c>
    </row>
    <row r="17973" spans="1:5" x14ac:dyDescent="0.3">
      <c r="A17973" t="s">
        <v>63025</v>
      </c>
      <c r="B17973" t="s">
        <v>63026</v>
      </c>
      <c r="C17973" t="s">
        <v>15909</v>
      </c>
      <c r="E17973" t="s">
        <v>63027</v>
      </c>
    </row>
    <row r="17974" spans="1:5" x14ac:dyDescent="0.3">
      <c r="A17974" t="s">
        <v>63028</v>
      </c>
      <c r="B17974" t="s">
        <v>63029</v>
      </c>
      <c r="C17974" t="s">
        <v>23291</v>
      </c>
      <c r="E17974" t="s">
        <v>63030</v>
      </c>
    </row>
    <row r="17975" spans="1:5" x14ac:dyDescent="0.3">
      <c r="A17975" t="s">
        <v>63031</v>
      </c>
      <c r="B17975" t="s">
        <v>63032</v>
      </c>
      <c r="C17975" t="s">
        <v>14756</v>
      </c>
      <c r="E17975" t="s">
        <v>63033</v>
      </c>
    </row>
    <row r="17976" spans="1:5" x14ac:dyDescent="0.3">
      <c r="A17976" t="s">
        <v>63034</v>
      </c>
      <c r="B17976" t="s">
        <v>63035</v>
      </c>
      <c r="C17976" t="s">
        <v>63036</v>
      </c>
      <c r="E17976" t="s">
        <v>63037</v>
      </c>
    </row>
    <row r="17977" spans="1:5" x14ac:dyDescent="0.3">
      <c r="A17977" t="s">
        <v>63038</v>
      </c>
      <c r="B17977" t="s">
        <v>63039</v>
      </c>
      <c r="C17977" t="s">
        <v>7393</v>
      </c>
      <c r="E17977" t="s">
        <v>63040</v>
      </c>
    </row>
    <row r="17978" spans="1:5" x14ac:dyDescent="0.3">
      <c r="A17978" t="s">
        <v>63041</v>
      </c>
      <c r="B17978" t="s">
        <v>63042</v>
      </c>
      <c r="C17978" t="s">
        <v>13267</v>
      </c>
      <c r="E17978" t="s">
        <v>63043</v>
      </c>
    </row>
    <row r="17979" spans="1:5" x14ac:dyDescent="0.3">
      <c r="A17979" t="s">
        <v>63044</v>
      </c>
      <c r="B17979" t="s">
        <v>63045</v>
      </c>
      <c r="C17979" t="s">
        <v>20871</v>
      </c>
      <c r="E17979" t="s">
        <v>20871</v>
      </c>
    </row>
    <row r="17980" spans="1:5" x14ac:dyDescent="0.3">
      <c r="A17980" t="s">
        <v>63046</v>
      </c>
      <c r="B17980" t="s">
        <v>63047</v>
      </c>
      <c r="C17980" t="s">
        <v>25052</v>
      </c>
      <c r="E17980" t="s">
        <v>63048</v>
      </c>
    </row>
    <row r="17981" spans="1:5" x14ac:dyDescent="0.3">
      <c r="A17981" t="s">
        <v>63049</v>
      </c>
      <c r="B17981" t="s">
        <v>63050</v>
      </c>
      <c r="C17981" t="s">
        <v>63051</v>
      </c>
      <c r="E17981" t="s">
        <v>63052</v>
      </c>
    </row>
    <row r="17982" spans="1:5" x14ac:dyDescent="0.3">
      <c r="A17982" t="s">
        <v>63053</v>
      </c>
      <c r="B17982" t="s">
        <v>63054</v>
      </c>
      <c r="C17982" t="s">
        <v>63055</v>
      </c>
      <c r="E17982" t="s">
        <v>63056</v>
      </c>
    </row>
    <row r="17983" spans="1:5" x14ac:dyDescent="0.3">
      <c r="A17983" t="s">
        <v>63057</v>
      </c>
      <c r="B17983" t="s">
        <v>63054</v>
      </c>
      <c r="C17983" t="s">
        <v>62498</v>
      </c>
      <c r="E17983" t="s">
        <v>63058</v>
      </c>
    </row>
    <row r="17984" spans="1:5" x14ac:dyDescent="0.3">
      <c r="A17984" t="s">
        <v>63059</v>
      </c>
      <c r="B17984" t="s">
        <v>63054</v>
      </c>
      <c r="C17984" t="s">
        <v>60465</v>
      </c>
      <c r="E17984" t="s">
        <v>63060</v>
      </c>
    </row>
    <row r="17985" spans="1:5" x14ac:dyDescent="0.3">
      <c r="A17985" t="s">
        <v>63061</v>
      </c>
      <c r="B17985" t="s">
        <v>63054</v>
      </c>
      <c r="C17985" t="s">
        <v>63062</v>
      </c>
      <c r="E17985" t="s">
        <v>63063</v>
      </c>
    </row>
    <row r="17986" spans="1:5" x14ac:dyDescent="0.3">
      <c r="A17986" t="s">
        <v>63064</v>
      </c>
      <c r="B17986" t="s">
        <v>63054</v>
      </c>
      <c r="C17986" t="s">
        <v>63065</v>
      </c>
      <c r="E17986" t="s">
        <v>63066</v>
      </c>
    </row>
    <row r="17987" spans="1:5" x14ac:dyDescent="0.3">
      <c r="A17987" t="s">
        <v>63067</v>
      </c>
      <c r="B17987" t="s">
        <v>63068</v>
      </c>
      <c r="C17987" t="s">
        <v>63069</v>
      </c>
      <c r="E17987" t="s">
        <v>63070</v>
      </c>
    </row>
    <row r="17988" spans="1:5" x14ac:dyDescent="0.3">
      <c r="A17988" t="s">
        <v>63071</v>
      </c>
      <c r="B17988" t="s">
        <v>63068</v>
      </c>
      <c r="C17988" t="s">
        <v>63069</v>
      </c>
      <c r="E17988" t="s">
        <v>63072</v>
      </c>
    </row>
    <row r="17989" spans="1:5" x14ac:dyDescent="0.3">
      <c r="A17989" t="s">
        <v>63073</v>
      </c>
      <c r="B17989" t="s">
        <v>63068</v>
      </c>
      <c r="C17989" t="s">
        <v>63069</v>
      </c>
      <c r="E17989" t="s">
        <v>63074</v>
      </c>
    </row>
    <row r="17990" spans="1:5" x14ac:dyDescent="0.3">
      <c r="A17990" t="s">
        <v>63075</v>
      </c>
      <c r="B17990" t="s">
        <v>63068</v>
      </c>
      <c r="C17990" t="s">
        <v>63069</v>
      </c>
      <c r="E17990" t="s">
        <v>63076</v>
      </c>
    </row>
    <row r="17991" spans="1:5" x14ac:dyDescent="0.3">
      <c r="A17991" t="s">
        <v>63077</v>
      </c>
      <c r="B17991" t="s">
        <v>63078</v>
      </c>
      <c r="C17991" t="s">
        <v>10655</v>
      </c>
      <c r="E17991" t="s">
        <v>63079</v>
      </c>
    </row>
    <row r="17992" spans="1:5" x14ac:dyDescent="0.3">
      <c r="A17992" t="s">
        <v>63080</v>
      </c>
      <c r="B17992" t="s">
        <v>63078</v>
      </c>
      <c r="C17992" t="s">
        <v>10655</v>
      </c>
      <c r="E17992" t="s">
        <v>63081</v>
      </c>
    </row>
    <row r="17993" spans="1:5" x14ac:dyDescent="0.3">
      <c r="A17993" t="s">
        <v>63082</v>
      </c>
      <c r="B17993" t="s">
        <v>63078</v>
      </c>
      <c r="C17993" t="s">
        <v>63083</v>
      </c>
      <c r="E17993" t="s">
        <v>63084</v>
      </c>
    </row>
    <row r="17994" spans="1:5" x14ac:dyDescent="0.3">
      <c r="A17994" t="s">
        <v>63085</v>
      </c>
      <c r="B17994" t="s">
        <v>63086</v>
      </c>
      <c r="C17994" t="s">
        <v>63087</v>
      </c>
      <c r="E17994" t="s">
        <v>63088</v>
      </c>
    </row>
    <row r="17995" spans="1:5" x14ac:dyDescent="0.3">
      <c r="A17995" t="s">
        <v>63089</v>
      </c>
      <c r="B17995" t="s">
        <v>63090</v>
      </c>
      <c r="C17995" t="s">
        <v>12069</v>
      </c>
      <c r="E17995" t="s">
        <v>63091</v>
      </c>
    </row>
    <row r="17996" spans="1:5" x14ac:dyDescent="0.3">
      <c r="A17996" t="s">
        <v>63092</v>
      </c>
      <c r="B17996" t="s">
        <v>63093</v>
      </c>
      <c r="C17996" t="s">
        <v>5625</v>
      </c>
      <c r="E17996" t="s">
        <v>63094</v>
      </c>
    </row>
    <row r="17997" spans="1:5" x14ac:dyDescent="0.3">
      <c r="A17997" t="s">
        <v>63095</v>
      </c>
      <c r="B17997" t="s">
        <v>63096</v>
      </c>
      <c r="C17997" t="s">
        <v>14109</v>
      </c>
      <c r="E17997" t="s">
        <v>63097</v>
      </c>
    </row>
    <row r="17998" spans="1:5" x14ac:dyDescent="0.3">
      <c r="A17998" t="s">
        <v>63098</v>
      </c>
      <c r="B17998" t="s">
        <v>63099</v>
      </c>
      <c r="C17998" t="s">
        <v>63100</v>
      </c>
      <c r="E17998" t="s">
        <v>63101</v>
      </c>
    </row>
    <row r="17999" spans="1:5" x14ac:dyDescent="0.3">
      <c r="A17999" t="s">
        <v>63102</v>
      </c>
      <c r="B17999" t="s">
        <v>63103</v>
      </c>
      <c r="C17999" t="s">
        <v>63104</v>
      </c>
      <c r="E17999" t="s">
        <v>63105</v>
      </c>
    </row>
    <row r="18000" spans="1:5" x14ac:dyDescent="0.3">
      <c r="A18000" t="s">
        <v>63106</v>
      </c>
      <c r="B18000" t="s">
        <v>63107</v>
      </c>
      <c r="C18000" t="s">
        <v>63108</v>
      </c>
      <c r="E18000" t="s">
        <v>63109</v>
      </c>
    </row>
    <row r="18001" spans="1:5" x14ac:dyDescent="0.3">
      <c r="A18001" t="s">
        <v>63110</v>
      </c>
      <c r="B18001" t="s">
        <v>63107</v>
      </c>
      <c r="C18001" t="s">
        <v>63108</v>
      </c>
      <c r="E18001" t="s">
        <v>63111</v>
      </c>
    </row>
    <row r="18002" spans="1:5" x14ac:dyDescent="0.3">
      <c r="A18002" t="s">
        <v>63112</v>
      </c>
      <c r="B18002" t="s">
        <v>63107</v>
      </c>
      <c r="C18002" t="s">
        <v>63108</v>
      </c>
      <c r="E18002" t="s">
        <v>63113</v>
      </c>
    </row>
    <row r="18003" spans="1:5" x14ac:dyDescent="0.3">
      <c r="A18003" t="s">
        <v>63114</v>
      </c>
      <c r="B18003" t="s">
        <v>63107</v>
      </c>
      <c r="C18003" t="s">
        <v>63108</v>
      </c>
      <c r="E18003" t="s">
        <v>63115</v>
      </c>
    </row>
    <row r="18004" spans="1:5" x14ac:dyDescent="0.3">
      <c r="A18004" t="s">
        <v>63116</v>
      </c>
      <c r="B18004" t="s">
        <v>63107</v>
      </c>
      <c r="C18004" t="s">
        <v>63108</v>
      </c>
      <c r="E18004" t="s">
        <v>63117</v>
      </c>
    </row>
    <row r="18005" spans="1:5" x14ac:dyDescent="0.3">
      <c r="A18005" t="s">
        <v>63118</v>
      </c>
      <c r="B18005" t="s">
        <v>63119</v>
      </c>
      <c r="C18005" t="s">
        <v>14286</v>
      </c>
      <c r="E18005" t="s">
        <v>63120</v>
      </c>
    </row>
    <row r="18006" spans="1:5" x14ac:dyDescent="0.3">
      <c r="A18006" t="s">
        <v>63121</v>
      </c>
      <c r="B18006" t="s">
        <v>63122</v>
      </c>
      <c r="C18006" t="s">
        <v>5645</v>
      </c>
      <c r="E18006" t="s">
        <v>63123</v>
      </c>
    </row>
    <row r="18007" spans="1:5" x14ac:dyDescent="0.3">
      <c r="A18007" t="s">
        <v>63124</v>
      </c>
      <c r="B18007" t="s">
        <v>63125</v>
      </c>
      <c r="C18007" t="s">
        <v>19787</v>
      </c>
      <c r="E18007" t="s">
        <v>63126</v>
      </c>
    </row>
    <row r="18008" spans="1:5" x14ac:dyDescent="0.3">
      <c r="A18008" t="s">
        <v>63127</v>
      </c>
      <c r="B18008" t="s">
        <v>63128</v>
      </c>
      <c r="C18008" t="s">
        <v>63129</v>
      </c>
      <c r="E18008" t="s">
        <v>63129</v>
      </c>
    </row>
    <row r="18009" spans="1:5" x14ac:dyDescent="0.3">
      <c r="A18009" t="s">
        <v>63130</v>
      </c>
      <c r="B18009" t="s">
        <v>63131</v>
      </c>
      <c r="C18009" t="s">
        <v>12192</v>
      </c>
      <c r="E18009" t="s">
        <v>63132</v>
      </c>
    </row>
    <row r="18010" spans="1:5" x14ac:dyDescent="0.3">
      <c r="A18010" t="s">
        <v>63133</v>
      </c>
      <c r="B18010" t="s">
        <v>63131</v>
      </c>
      <c r="C18010" t="s">
        <v>63134</v>
      </c>
      <c r="E18010" t="s">
        <v>63135</v>
      </c>
    </row>
    <row r="18011" spans="1:5" x14ac:dyDescent="0.3">
      <c r="A18011" t="s">
        <v>63136</v>
      </c>
      <c r="B18011" t="s">
        <v>63137</v>
      </c>
      <c r="C18011" t="s">
        <v>8810</v>
      </c>
      <c r="E18011" t="s">
        <v>63138</v>
      </c>
    </row>
    <row r="18012" spans="1:5" x14ac:dyDescent="0.3">
      <c r="A18012" t="s">
        <v>63139</v>
      </c>
      <c r="B18012" t="s">
        <v>63140</v>
      </c>
      <c r="C18012" t="s">
        <v>63141</v>
      </c>
      <c r="E18012" t="s">
        <v>63142</v>
      </c>
    </row>
    <row r="18013" spans="1:5" x14ac:dyDescent="0.3">
      <c r="A18013" t="s">
        <v>63143</v>
      </c>
      <c r="B18013" t="s">
        <v>63144</v>
      </c>
      <c r="C18013" t="s">
        <v>12325</v>
      </c>
      <c r="E18013" t="s">
        <v>63145</v>
      </c>
    </row>
    <row r="18014" spans="1:5" x14ac:dyDescent="0.3">
      <c r="A18014" t="s">
        <v>63146</v>
      </c>
      <c r="B18014" t="s">
        <v>63147</v>
      </c>
      <c r="C18014" t="s">
        <v>63148</v>
      </c>
      <c r="E18014" t="s">
        <v>63149</v>
      </c>
    </row>
    <row r="18015" spans="1:5" x14ac:dyDescent="0.3">
      <c r="A18015" t="s">
        <v>63150</v>
      </c>
      <c r="B18015" t="s">
        <v>63151</v>
      </c>
      <c r="C18015" t="s">
        <v>12069</v>
      </c>
      <c r="E18015" t="s">
        <v>63152</v>
      </c>
    </row>
    <row r="18016" spans="1:5" x14ac:dyDescent="0.3">
      <c r="A18016" t="s">
        <v>63153</v>
      </c>
      <c r="B18016" t="s">
        <v>63154</v>
      </c>
      <c r="C18016" t="s">
        <v>12069</v>
      </c>
      <c r="E18016" t="s">
        <v>63155</v>
      </c>
    </row>
    <row r="18017" spans="1:5" x14ac:dyDescent="0.3">
      <c r="A18017" t="s">
        <v>63156</v>
      </c>
      <c r="B18017" t="s">
        <v>63157</v>
      </c>
      <c r="C18017" t="s">
        <v>5625</v>
      </c>
      <c r="E18017" t="s">
        <v>63158</v>
      </c>
    </row>
    <row r="18018" spans="1:5" x14ac:dyDescent="0.3">
      <c r="A18018" t="s">
        <v>63159</v>
      </c>
      <c r="B18018" t="s">
        <v>63160</v>
      </c>
      <c r="C18018" t="s">
        <v>5625</v>
      </c>
      <c r="E18018" t="s">
        <v>63161</v>
      </c>
    </row>
    <row r="18019" spans="1:5" x14ac:dyDescent="0.3">
      <c r="A18019" t="s">
        <v>63162</v>
      </c>
      <c r="B18019" t="s">
        <v>63163</v>
      </c>
      <c r="C18019" t="s">
        <v>2804</v>
      </c>
      <c r="E18019" t="s">
        <v>63164</v>
      </c>
    </row>
    <row r="18020" spans="1:5" x14ac:dyDescent="0.3">
      <c r="A18020" t="s">
        <v>63165</v>
      </c>
      <c r="B18020" t="s">
        <v>63166</v>
      </c>
      <c r="C18020" t="s">
        <v>18810</v>
      </c>
      <c r="E18020" t="s">
        <v>63167</v>
      </c>
    </row>
    <row r="18021" spans="1:5" x14ac:dyDescent="0.3">
      <c r="A18021" t="s">
        <v>63168</v>
      </c>
      <c r="B18021" t="s">
        <v>63169</v>
      </c>
      <c r="C18021" t="s">
        <v>10066</v>
      </c>
      <c r="E18021" t="s">
        <v>63170</v>
      </c>
    </row>
    <row r="18022" spans="1:5" x14ac:dyDescent="0.3">
      <c r="A18022" t="s">
        <v>63171</v>
      </c>
      <c r="B18022" t="s">
        <v>63172</v>
      </c>
      <c r="C18022" t="s">
        <v>5625</v>
      </c>
      <c r="E18022" t="s">
        <v>63173</v>
      </c>
    </row>
    <row r="18023" spans="1:5" x14ac:dyDescent="0.3">
      <c r="A18023" t="s">
        <v>63174</v>
      </c>
      <c r="B18023" t="s">
        <v>63175</v>
      </c>
      <c r="C18023" t="s">
        <v>5645</v>
      </c>
      <c r="E18023" t="s">
        <v>63176</v>
      </c>
    </row>
    <row r="18024" spans="1:5" x14ac:dyDescent="0.3">
      <c r="A18024" t="s">
        <v>63177</v>
      </c>
      <c r="B18024" t="s">
        <v>63178</v>
      </c>
      <c r="C18024" t="s">
        <v>7125</v>
      </c>
      <c r="E18024" t="s">
        <v>63179</v>
      </c>
    </row>
    <row r="18025" spans="1:5" x14ac:dyDescent="0.3">
      <c r="A18025" t="s">
        <v>63180</v>
      </c>
      <c r="B18025" t="s">
        <v>63181</v>
      </c>
      <c r="C18025" t="s">
        <v>7125</v>
      </c>
      <c r="E18025" t="s">
        <v>63182</v>
      </c>
    </row>
    <row r="18026" spans="1:5" x14ac:dyDescent="0.3">
      <c r="A18026" t="s">
        <v>63183</v>
      </c>
      <c r="B18026" t="s">
        <v>63184</v>
      </c>
      <c r="C18026" t="s">
        <v>41680</v>
      </c>
      <c r="E18026" t="s">
        <v>63185</v>
      </c>
    </row>
    <row r="18027" spans="1:5" x14ac:dyDescent="0.3">
      <c r="A18027" t="s">
        <v>63186</v>
      </c>
      <c r="B18027" t="s">
        <v>63187</v>
      </c>
      <c r="C18027" t="s">
        <v>63188</v>
      </c>
      <c r="E18027" t="s">
        <v>63189</v>
      </c>
    </row>
    <row r="18028" spans="1:5" x14ac:dyDescent="0.3">
      <c r="A18028" t="s">
        <v>63190</v>
      </c>
      <c r="B18028" t="s">
        <v>63187</v>
      </c>
      <c r="C18028" t="s">
        <v>6562</v>
      </c>
      <c r="E18028" t="s">
        <v>63191</v>
      </c>
    </row>
    <row r="18029" spans="1:5" x14ac:dyDescent="0.3">
      <c r="A18029" t="s">
        <v>63192</v>
      </c>
      <c r="B18029" t="s">
        <v>63193</v>
      </c>
      <c r="C18029" t="s">
        <v>4832</v>
      </c>
      <c r="E18029" t="s">
        <v>63194</v>
      </c>
    </row>
    <row r="18030" spans="1:5" x14ac:dyDescent="0.3">
      <c r="A18030" t="s">
        <v>63195</v>
      </c>
      <c r="B18030" t="s">
        <v>63196</v>
      </c>
      <c r="C18030" t="s">
        <v>63197</v>
      </c>
      <c r="E18030" t="s">
        <v>63198</v>
      </c>
    </row>
    <row r="18031" spans="1:5" x14ac:dyDescent="0.3">
      <c r="A18031" t="s">
        <v>63199</v>
      </c>
      <c r="B18031" t="s">
        <v>63200</v>
      </c>
      <c r="C18031" t="s">
        <v>6055</v>
      </c>
      <c r="E18031" t="s">
        <v>63201</v>
      </c>
    </row>
    <row r="18032" spans="1:5" x14ac:dyDescent="0.3">
      <c r="A18032" t="s">
        <v>63202</v>
      </c>
      <c r="B18032" t="s">
        <v>63203</v>
      </c>
      <c r="C18032" t="s">
        <v>8201</v>
      </c>
      <c r="E18032" t="s">
        <v>63204</v>
      </c>
    </row>
    <row r="18033" spans="1:5" x14ac:dyDescent="0.3">
      <c r="A18033" t="s">
        <v>63205</v>
      </c>
      <c r="B18033" t="s">
        <v>63206</v>
      </c>
      <c r="C18033" t="s">
        <v>6055</v>
      </c>
      <c r="E18033" t="s">
        <v>6055</v>
      </c>
    </row>
    <row r="18034" spans="1:5" x14ac:dyDescent="0.3">
      <c r="A18034" t="s">
        <v>63207</v>
      </c>
      <c r="B18034" t="s">
        <v>63208</v>
      </c>
      <c r="C18034" t="s">
        <v>39813</v>
      </c>
      <c r="E18034" t="s">
        <v>63209</v>
      </c>
    </row>
    <row r="18035" spans="1:5" x14ac:dyDescent="0.3">
      <c r="A18035" t="s">
        <v>63210</v>
      </c>
      <c r="B18035" t="s">
        <v>63208</v>
      </c>
      <c r="C18035" t="s">
        <v>63211</v>
      </c>
      <c r="E18035" t="s">
        <v>63212</v>
      </c>
    </row>
    <row r="18036" spans="1:5" x14ac:dyDescent="0.3">
      <c r="A18036" t="s">
        <v>63213</v>
      </c>
      <c r="B18036" t="s">
        <v>63208</v>
      </c>
      <c r="C18036" t="s">
        <v>63211</v>
      </c>
      <c r="E18036" t="s">
        <v>63214</v>
      </c>
    </row>
    <row r="18037" spans="1:5" x14ac:dyDescent="0.3">
      <c r="A18037" t="s">
        <v>63215</v>
      </c>
      <c r="B18037" t="s">
        <v>63216</v>
      </c>
      <c r="C18037" t="s">
        <v>63217</v>
      </c>
      <c r="E18037" t="s">
        <v>63218</v>
      </c>
    </row>
    <row r="18038" spans="1:5" x14ac:dyDescent="0.3">
      <c r="A18038" t="s">
        <v>63219</v>
      </c>
      <c r="B18038" t="s">
        <v>63220</v>
      </c>
      <c r="C18038" t="s">
        <v>63221</v>
      </c>
      <c r="E18038" t="s">
        <v>63222</v>
      </c>
    </row>
    <row r="18039" spans="1:5" x14ac:dyDescent="0.3">
      <c r="A18039" t="s">
        <v>63223</v>
      </c>
      <c r="B18039" t="s">
        <v>63224</v>
      </c>
      <c r="C18039" t="s">
        <v>63225</v>
      </c>
      <c r="E18039" t="s">
        <v>63226</v>
      </c>
    </row>
    <row r="18040" spans="1:5" x14ac:dyDescent="0.3">
      <c r="A18040" t="s">
        <v>63227</v>
      </c>
      <c r="B18040" t="s">
        <v>63228</v>
      </c>
      <c r="C18040" t="s">
        <v>25149</v>
      </c>
      <c r="E18040" t="s">
        <v>63229</v>
      </c>
    </row>
    <row r="18041" spans="1:5" x14ac:dyDescent="0.3">
      <c r="A18041" t="s">
        <v>63230</v>
      </c>
      <c r="B18041" t="s">
        <v>63231</v>
      </c>
      <c r="C18041" t="s">
        <v>45112</v>
      </c>
      <c r="E18041" t="s">
        <v>63232</v>
      </c>
    </row>
    <row r="18042" spans="1:5" x14ac:dyDescent="0.3">
      <c r="A18042" t="s">
        <v>63233</v>
      </c>
      <c r="B18042" t="s">
        <v>63234</v>
      </c>
      <c r="C18042" t="s">
        <v>3507</v>
      </c>
      <c r="E18042" t="s">
        <v>63235</v>
      </c>
    </row>
    <row r="18043" spans="1:5" x14ac:dyDescent="0.3">
      <c r="A18043" t="s">
        <v>63236</v>
      </c>
      <c r="B18043" t="s">
        <v>63237</v>
      </c>
      <c r="C18043" t="s">
        <v>9837</v>
      </c>
      <c r="E18043" t="s">
        <v>9838</v>
      </c>
    </row>
    <row r="18044" spans="1:5" x14ac:dyDescent="0.3">
      <c r="A18044" t="s">
        <v>63238</v>
      </c>
      <c r="B18044" t="s">
        <v>63239</v>
      </c>
      <c r="C18044" t="s">
        <v>9680</v>
      </c>
      <c r="E18044" t="s">
        <v>63240</v>
      </c>
    </row>
    <row r="18045" spans="1:5" x14ac:dyDescent="0.3">
      <c r="A18045" t="s">
        <v>63241</v>
      </c>
      <c r="B18045" t="s">
        <v>63242</v>
      </c>
      <c r="C18045" t="s">
        <v>30781</v>
      </c>
      <c r="E18045" t="s">
        <v>63243</v>
      </c>
    </row>
    <row r="18046" spans="1:5" x14ac:dyDescent="0.3">
      <c r="A18046" t="s">
        <v>63244</v>
      </c>
      <c r="B18046" t="s">
        <v>63245</v>
      </c>
      <c r="C18046" t="s">
        <v>63246</v>
      </c>
      <c r="E18046" t="s">
        <v>63247</v>
      </c>
    </row>
    <row r="18047" spans="1:5" x14ac:dyDescent="0.3">
      <c r="A18047" t="s">
        <v>63248</v>
      </c>
      <c r="B18047" t="s">
        <v>63245</v>
      </c>
      <c r="C18047" t="s">
        <v>63246</v>
      </c>
      <c r="E18047" t="s">
        <v>63249</v>
      </c>
    </row>
    <row r="18048" spans="1:5" x14ac:dyDescent="0.3">
      <c r="A18048" t="s">
        <v>63250</v>
      </c>
      <c r="B18048" t="s">
        <v>63245</v>
      </c>
      <c r="C18048" t="s">
        <v>63246</v>
      </c>
      <c r="E18048" t="s">
        <v>63251</v>
      </c>
    </row>
    <row r="18049" spans="1:5" x14ac:dyDescent="0.3">
      <c r="A18049" t="s">
        <v>63252</v>
      </c>
      <c r="B18049" t="s">
        <v>63253</v>
      </c>
      <c r="C18049" t="s">
        <v>9837</v>
      </c>
      <c r="E18049" t="s">
        <v>63254</v>
      </c>
    </row>
    <row r="18050" spans="1:5" x14ac:dyDescent="0.3">
      <c r="A18050" t="s">
        <v>63255</v>
      </c>
      <c r="B18050" t="s">
        <v>63256</v>
      </c>
      <c r="C18050" t="s">
        <v>9837</v>
      </c>
      <c r="E18050" t="s">
        <v>63257</v>
      </c>
    </row>
    <row r="18051" spans="1:5" x14ac:dyDescent="0.3">
      <c r="A18051" t="s">
        <v>63258</v>
      </c>
      <c r="B18051" t="s">
        <v>63259</v>
      </c>
      <c r="C18051" t="s">
        <v>63260</v>
      </c>
      <c r="E18051" t="s">
        <v>63261</v>
      </c>
    </row>
    <row r="18052" spans="1:5" x14ac:dyDescent="0.3">
      <c r="A18052" t="s">
        <v>63262</v>
      </c>
      <c r="B18052" t="s">
        <v>63263</v>
      </c>
      <c r="C18052" t="s">
        <v>23713</v>
      </c>
      <c r="E18052" t="s">
        <v>63264</v>
      </c>
    </row>
    <row r="18053" spans="1:5" x14ac:dyDescent="0.3">
      <c r="A18053" t="s">
        <v>63265</v>
      </c>
      <c r="B18053" t="s">
        <v>63266</v>
      </c>
      <c r="C18053" t="s">
        <v>63267</v>
      </c>
      <c r="E18053" t="s">
        <v>63268</v>
      </c>
    </row>
    <row r="18054" spans="1:5" x14ac:dyDescent="0.3">
      <c r="A18054" t="s">
        <v>63269</v>
      </c>
      <c r="B18054" t="s">
        <v>63266</v>
      </c>
      <c r="C18054" t="s">
        <v>3539</v>
      </c>
      <c r="E18054" t="s">
        <v>63270</v>
      </c>
    </row>
    <row r="18055" spans="1:5" x14ac:dyDescent="0.3">
      <c r="A18055" t="s">
        <v>63271</v>
      </c>
      <c r="B18055" t="s">
        <v>63272</v>
      </c>
      <c r="C18055" t="s">
        <v>63273</v>
      </c>
      <c r="E18055" t="s">
        <v>63274</v>
      </c>
    </row>
    <row r="18056" spans="1:5" x14ac:dyDescent="0.3">
      <c r="A18056" t="s">
        <v>63275</v>
      </c>
      <c r="B18056" t="s">
        <v>63276</v>
      </c>
      <c r="C18056" t="s">
        <v>63277</v>
      </c>
      <c r="E18056" t="s">
        <v>63278</v>
      </c>
    </row>
    <row r="18057" spans="1:5" x14ac:dyDescent="0.3">
      <c r="A18057" t="s">
        <v>63279</v>
      </c>
      <c r="B18057" t="s">
        <v>63280</v>
      </c>
      <c r="C18057" t="s">
        <v>63281</v>
      </c>
      <c r="E18057" t="s">
        <v>63282</v>
      </c>
    </row>
    <row r="18058" spans="1:5" x14ac:dyDescent="0.3">
      <c r="A18058" t="s">
        <v>63283</v>
      </c>
      <c r="B18058" t="s">
        <v>63280</v>
      </c>
      <c r="C18058" t="s">
        <v>63281</v>
      </c>
      <c r="E18058" t="s">
        <v>63284</v>
      </c>
    </row>
    <row r="18059" spans="1:5" x14ac:dyDescent="0.3">
      <c r="A18059" t="s">
        <v>63285</v>
      </c>
      <c r="B18059" t="s">
        <v>63280</v>
      </c>
      <c r="C18059" t="s">
        <v>63281</v>
      </c>
      <c r="E18059" t="s">
        <v>63286</v>
      </c>
    </row>
    <row r="18060" spans="1:5" x14ac:dyDescent="0.3">
      <c r="A18060" t="s">
        <v>63287</v>
      </c>
      <c r="B18060" t="s">
        <v>63288</v>
      </c>
      <c r="C18060" t="s">
        <v>8111</v>
      </c>
      <c r="E18060" t="s">
        <v>63289</v>
      </c>
    </row>
    <row r="18061" spans="1:5" x14ac:dyDescent="0.3">
      <c r="A18061" t="s">
        <v>63290</v>
      </c>
      <c r="B18061" t="s">
        <v>63291</v>
      </c>
      <c r="C18061" t="s">
        <v>63292</v>
      </c>
      <c r="E18061" t="s">
        <v>63293</v>
      </c>
    </row>
    <row r="18062" spans="1:5" x14ac:dyDescent="0.3">
      <c r="A18062" t="s">
        <v>63294</v>
      </c>
      <c r="B18062" t="s">
        <v>63295</v>
      </c>
      <c r="C18062" t="s">
        <v>63296</v>
      </c>
      <c r="E18062" t="s">
        <v>63297</v>
      </c>
    </row>
    <row r="18063" spans="1:5" x14ac:dyDescent="0.3">
      <c r="A18063" t="s">
        <v>63298</v>
      </c>
      <c r="B18063" t="s">
        <v>63299</v>
      </c>
      <c r="C18063" t="s">
        <v>27471</v>
      </c>
      <c r="E18063" t="s">
        <v>63300</v>
      </c>
    </row>
    <row r="18064" spans="1:5" x14ac:dyDescent="0.3">
      <c r="A18064" t="s">
        <v>63301</v>
      </c>
      <c r="B18064" t="s">
        <v>63302</v>
      </c>
      <c r="C18064" t="s">
        <v>23713</v>
      </c>
      <c r="E18064" t="s">
        <v>63303</v>
      </c>
    </row>
    <row r="18065" spans="1:5" x14ac:dyDescent="0.3">
      <c r="A18065" t="s">
        <v>63304</v>
      </c>
      <c r="B18065" t="s">
        <v>63305</v>
      </c>
      <c r="C18065" t="s">
        <v>23750</v>
      </c>
      <c r="E18065" t="s">
        <v>63306</v>
      </c>
    </row>
    <row r="18066" spans="1:5" x14ac:dyDescent="0.3">
      <c r="A18066" t="s">
        <v>63307</v>
      </c>
      <c r="B18066" t="s">
        <v>63308</v>
      </c>
      <c r="C18066" t="s">
        <v>63309</v>
      </c>
      <c r="E18066" t="s">
        <v>63310</v>
      </c>
    </row>
    <row r="18067" spans="1:5" x14ac:dyDescent="0.3">
      <c r="A18067" t="s">
        <v>63311</v>
      </c>
      <c r="B18067" t="s">
        <v>63312</v>
      </c>
      <c r="C18067" t="s">
        <v>5680</v>
      </c>
      <c r="E18067" t="s">
        <v>63313</v>
      </c>
    </row>
    <row r="18068" spans="1:5" x14ac:dyDescent="0.3">
      <c r="A18068" t="s">
        <v>63314</v>
      </c>
      <c r="B18068" t="s">
        <v>63312</v>
      </c>
      <c r="C18068" t="s">
        <v>63315</v>
      </c>
      <c r="E18068" t="s">
        <v>63316</v>
      </c>
    </row>
    <row r="18069" spans="1:5" x14ac:dyDescent="0.3">
      <c r="A18069" t="s">
        <v>63317</v>
      </c>
      <c r="B18069" t="s">
        <v>63318</v>
      </c>
      <c r="C18069" t="s">
        <v>63319</v>
      </c>
      <c r="E18069" t="s">
        <v>63320</v>
      </c>
    </row>
    <row r="18070" spans="1:5" x14ac:dyDescent="0.3">
      <c r="A18070" t="s">
        <v>63321</v>
      </c>
      <c r="B18070" t="s">
        <v>63322</v>
      </c>
      <c r="C18070" t="s">
        <v>19756</v>
      </c>
      <c r="E18070" t="s">
        <v>63323</v>
      </c>
    </row>
    <row r="18071" spans="1:5" x14ac:dyDescent="0.3">
      <c r="A18071" t="s">
        <v>63324</v>
      </c>
      <c r="B18071" t="s">
        <v>63322</v>
      </c>
      <c r="C18071" t="s">
        <v>63325</v>
      </c>
      <c r="E18071" t="s">
        <v>63326</v>
      </c>
    </row>
    <row r="18072" spans="1:5" x14ac:dyDescent="0.3">
      <c r="A18072" t="s">
        <v>63327</v>
      </c>
      <c r="B18072" t="s">
        <v>63328</v>
      </c>
      <c r="C18072" t="s">
        <v>484</v>
      </c>
      <c r="E18072" t="s">
        <v>63329</v>
      </c>
    </row>
    <row r="18073" spans="1:5" x14ac:dyDescent="0.3">
      <c r="A18073" t="s">
        <v>63330</v>
      </c>
      <c r="B18073" t="s">
        <v>63331</v>
      </c>
      <c r="C18073" t="s">
        <v>44102</v>
      </c>
      <c r="E18073" t="s">
        <v>63332</v>
      </c>
    </row>
    <row r="18074" spans="1:5" x14ac:dyDescent="0.3">
      <c r="A18074" t="s">
        <v>63333</v>
      </c>
      <c r="B18074" t="s">
        <v>63334</v>
      </c>
      <c r="C18074" t="s">
        <v>18707</v>
      </c>
      <c r="E18074" t="s">
        <v>63335</v>
      </c>
    </row>
    <row r="18075" spans="1:5" x14ac:dyDescent="0.3">
      <c r="A18075" t="s">
        <v>63336</v>
      </c>
      <c r="B18075" t="s">
        <v>63337</v>
      </c>
      <c r="C18075" t="s">
        <v>30810</v>
      </c>
      <c r="E18075" t="s">
        <v>63338</v>
      </c>
    </row>
    <row r="18076" spans="1:5" x14ac:dyDescent="0.3">
      <c r="A18076" t="s">
        <v>63339</v>
      </c>
      <c r="B18076" t="s">
        <v>63340</v>
      </c>
      <c r="C18076" t="s">
        <v>63341</v>
      </c>
      <c r="E18076" t="s">
        <v>63342</v>
      </c>
    </row>
    <row r="18077" spans="1:5" x14ac:dyDescent="0.3">
      <c r="A18077" t="s">
        <v>63343</v>
      </c>
      <c r="B18077" t="s">
        <v>63344</v>
      </c>
      <c r="C18077" t="s">
        <v>63345</v>
      </c>
      <c r="E18077" t="s">
        <v>63346</v>
      </c>
    </row>
    <row r="18078" spans="1:5" x14ac:dyDescent="0.3">
      <c r="A18078" t="s">
        <v>63347</v>
      </c>
      <c r="B18078" t="s">
        <v>63348</v>
      </c>
      <c r="C18078" t="s">
        <v>60223</v>
      </c>
      <c r="E18078" t="s">
        <v>63349</v>
      </c>
    </row>
    <row r="18079" spans="1:5" x14ac:dyDescent="0.3">
      <c r="A18079" t="s">
        <v>63350</v>
      </c>
      <c r="B18079" t="s">
        <v>63351</v>
      </c>
      <c r="C18079" t="s">
        <v>60223</v>
      </c>
      <c r="E18079" t="s">
        <v>63352</v>
      </c>
    </row>
    <row r="18080" spans="1:5" x14ac:dyDescent="0.3">
      <c r="A18080" t="s">
        <v>63353</v>
      </c>
      <c r="B18080" t="s">
        <v>63354</v>
      </c>
      <c r="C18080" t="s">
        <v>63355</v>
      </c>
      <c r="E18080" t="s">
        <v>63356</v>
      </c>
    </row>
    <row r="18081" spans="1:5" x14ac:dyDescent="0.3">
      <c r="A18081" t="s">
        <v>63357</v>
      </c>
      <c r="B18081" t="s">
        <v>63358</v>
      </c>
      <c r="C18081" t="s">
        <v>63359</v>
      </c>
      <c r="E18081" t="s">
        <v>63360</v>
      </c>
    </row>
    <row r="18082" spans="1:5" x14ac:dyDescent="0.3">
      <c r="A18082" t="s">
        <v>63361</v>
      </c>
      <c r="B18082" t="s">
        <v>63358</v>
      </c>
      <c r="C18082" t="s">
        <v>63362</v>
      </c>
      <c r="E18082" t="s">
        <v>63360</v>
      </c>
    </row>
    <row r="18083" spans="1:5" x14ac:dyDescent="0.3">
      <c r="A18083" t="s">
        <v>63363</v>
      </c>
      <c r="B18083" t="s">
        <v>63364</v>
      </c>
      <c r="C18083" t="s">
        <v>41492</v>
      </c>
      <c r="E18083" t="s">
        <v>63365</v>
      </c>
    </row>
    <row r="18084" spans="1:5" x14ac:dyDescent="0.3">
      <c r="A18084" t="s">
        <v>63366</v>
      </c>
      <c r="B18084" t="s">
        <v>63367</v>
      </c>
      <c r="C18084" t="s">
        <v>40495</v>
      </c>
      <c r="E18084" t="s">
        <v>63368</v>
      </c>
    </row>
    <row r="18085" spans="1:5" x14ac:dyDescent="0.3">
      <c r="A18085" t="s">
        <v>63369</v>
      </c>
      <c r="B18085" t="s">
        <v>63370</v>
      </c>
      <c r="C18085" t="s">
        <v>63371</v>
      </c>
      <c r="E18085" t="s">
        <v>63372</v>
      </c>
    </row>
    <row r="18086" spans="1:5" x14ac:dyDescent="0.3">
      <c r="A18086" t="s">
        <v>63373</v>
      </c>
      <c r="B18086" t="s">
        <v>63374</v>
      </c>
      <c r="C18086" t="s">
        <v>63375</v>
      </c>
      <c r="E18086" t="s">
        <v>63376</v>
      </c>
    </row>
    <row r="18087" spans="1:5" x14ac:dyDescent="0.3">
      <c r="A18087" t="s">
        <v>63377</v>
      </c>
      <c r="B18087" t="s">
        <v>63378</v>
      </c>
      <c r="C18087" t="s">
        <v>63379</v>
      </c>
      <c r="E18087" t="s">
        <v>63380</v>
      </c>
    </row>
    <row r="18088" spans="1:5" x14ac:dyDescent="0.3">
      <c r="A18088" t="s">
        <v>63381</v>
      </c>
      <c r="B18088" t="s">
        <v>63382</v>
      </c>
      <c r="C18088" t="s">
        <v>3218</v>
      </c>
      <c r="E18088" t="s">
        <v>63383</v>
      </c>
    </row>
    <row r="18089" spans="1:5" x14ac:dyDescent="0.3">
      <c r="A18089" t="s">
        <v>63384</v>
      </c>
      <c r="B18089" t="s">
        <v>63385</v>
      </c>
      <c r="C18089" t="s">
        <v>13925</v>
      </c>
      <c r="E18089" t="s">
        <v>63386</v>
      </c>
    </row>
    <row r="18090" spans="1:5" x14ac:dyDescent="0.3">
      <c r="A18090" t="s">
        <v>63387</v>
      </c>
      <c r="B18090" t="s">
        <v>63388</v>
      </c>
      <c r="C18090" t="s">
        <v>2527</v>
      </c>
      <c r="E18090" t="s">
        <v>63389</v>
      </c>
    </row>
    <row r="18091" spans="1:5" x14ac:dyDescent="0.3">
      <c r="A18091" t="s">
        <v>63390</v>
      </c>
      <c r="B18091" t="s">
        <v>63391</v>
      </c>
      <c r="C18091" t="s">
        <v>14454</v>
      </c>
      <c r="E18091" t="s">
        <v>63392</v>
      </c>
    </row>
    <row r="18092" spans="1:5" x14ac:dyDescent="0.3">
      <c r="A18092" t="s">
        <v>63393</v>
      </c>
      <c r="B18092" t="s">
        <v>63394</v>
      </c>
      <c r="C18092" t="s">
        <v>63395</v>
      </c>
      <c r="E18092" t="s">
        <v>63396</v>
      </c>
    </row>
    <row r="18093" spans="1:5" x14ac:dyDescent="0.3">
      <c r="A18093" t="s">
        <v>63397</v>
      </c>
      <c r="B18093" t="s">
        <v>63398</v>
      </c>
      <c r="C18093" t="s">
        <v>63399</v>
      </c>
      <c r="E18093" t="s">
        <v>63400</v>
      </c>
    </row>
    <row r="18094" spans="1:5" x14ac:dyDescent="0.3">
      <c r="A18094" t="s">
        <v>63401</v>
      </c>
      <c r="B18094" t="s">
        <v>63402</v>
      </c>
      <c r="C18094" t="s">
        <v>63403</v>
      </c>
      <c r="E18094" t="s">
        <v>2331</v>
      </c>
    </row>
    <row r="18095" spans="1:5" x14ac:dyDescent="0.3">
      <c r="A18095" t="s">
        <v>63404</v>
      </c>
      <c r="B18095" t="s">
        <v>63405</v>
      </c>
      <c r="C18095" t="s">
        <v>63406</v>
      </c>
      <c r="E18095" t="s">
        <v>63407</v>
      </c>
    </row>
    <row r="18096" spans="1:5" x14ac:dyDescent="0.3">
      <c r="A18096" t="s">
        <v>63408</v>
      </c>
      <c r="B18096" t="s">
        <v>63409</v>
      </c>
      <c r="C18096" t="s">
        <v>3002</v>
      </c>
      <c r="E18096" t="s">
        <v>2331</v>
      </c>
    </row>
    <row r="18097" spans="1:5" x14ac:dyDescent="0.3">
      <c r="A18097" t="s">
        <v>63410</v>
      </c>
      <c r="B18097" t="s">
        <v>63411</v>
      </c>
      <c r="C18097" t="s">
        <v>63412</v>
      </c>
      <c r="E18097" t="s">
        <v>63413</v>
      </c>
    </row>
    <row r="18098" spans="1:5" x14ac:dyDescent="0.3">
      <c r="A18098" t="s">
        <v>63414</v>
      </c>
      <c r="B18098" t="s">
        <v>63411</v>
      </c>
      <c r="C18098" t="s">
        <v>63412</v>
      </c>
      <c r="E18098" t="s">
        <v>63415</v>
      </c>
    </row>
    <row r="18099" spans="1:5" x14ac:dyDescent="0.3">
      <c r="A18099" t="s">
        <v>63416</v>
      </c>
      <c r="B18099" t="s">
        <v>63411</v>
      </c>
      <c r="C18099" t="s">
        <v>63412</v>
      </c>
      <c r="E18099" t="s">
        <v>63417</v>
      </c>
    </row>
    <row r="18100" spans="1:5" x14ac:dyDescent="0.3">
      <c r="A18100" t="s">
        <v>63418</v>
      </c>
      <c r="B18100" t="s">
        <v>63411</v>
      </c>
      <c r="C18100" t="s">
        <v>63412</v>
      </c>
      <c r="E18100" t="s">
        <v>63419</v>
      </c>
    </row>
    <row r="18101" spans="1:5" x14ac:dyDescent="0.3">
      <c r="A18101" t="s">
        <v>63420</v>
      </c>
      <c r="B18101" t="s">
        <v>63411</v>
      </c>
      <c r="C18101" t="s">
        <v>63412</v>
      </c>
      <c r="E18101" t="s">
        <v>63421</v>
      </c>
    </row>
    <row r="18102" spans="1:5" x14ac:dyDescent="0.3">
      <c r="A18102" t="s">
        <v>63422</v>
      </c>
      <c r="B18102" t="s">
        <v>63411</v>
      </c>
      <c r="C18102" t="s">
        <v>63412</v>
      </c>
      <c r="E18102" t="s">
        <v>63423</v>
      </c>
    </row>
    <row r="18103" spans="1:5" x14ac:dyDescent="0.3">
      <c r="A18103" t="s">
        <v>63424</v>
      </c>
      <c r="B18103" t="s">
        <v>63411</v>
      </c>
      <c r="C18103" t="s">
        <v>63412</v>
      </c>
      <c r="E18103" t="s">
        <v>63425</v>
      </c>
    </row>
    <row r="18104" spans="1:5" x14ac:dyDescent="0.3">
      <c r="A18104" t="s">
        <v>63426</v>
      </c>
      <c r="B18104" t="s">
        <v>63427</v>
      </c>
      <c r="C18104" t="s">
        <v>3002</v>
      </c>
      <c r="E18104" t="s">
        <v>63428</v>
      </c>
    </row>
    <row r="18105" spans="1:5" x14ac:dyDescent="0.3">
      <c r="A18105" t="s">
        <v>63429</v>
      </c>
      <c r="B18105" t="s">
        <v>63430</v>
      </c>
      <c r="C18105" t="s">
        <v>3002</v>
      </c>
      <c r="E18105" t="s">
        <v>63431</v>
      </c>
    </row>
    <row r="18106" spans="1:5" x14ac:dyDescent="0.3">
      <c r="A18106" t="s">
        <v>63432</v>
      </c>
      <c r="B18106" t="s">
        <v>63433</v>
      </c>
      <c r="C18106" t="s">
        <v>63434</v>
      </c>
      <c r="E18106" t="s">
        <v>63435</v>
      </c>
    </row>
    <row r="18107" spans="1:5" x14ac:dyDescent="0.3">
      <c r="A18107" t="s">
        <v>63436</v>
      </c>
      <c r="B18107" t="s">
        <v>63437</v>
      </c>
      <c r="C18107" t="s">
        <v>1565</v>
      </c>
      <c r="E18107" t="s">
        <v>63438</v>
      </c>
    </row>
    <row r="18108" spans="1:5" x14ac:dyDescent="0.3">
      <c r="A18108" t="s">
        <v>63439</v>
      </c>
      <c r="B18108" t="s">
        <v>63440</v>
      </c>
      <c r="C18108" t="s">
        <v>63441</v>
      </c>
      <c r="E18108" t="s">
        <v>63442</v>
      </c>
    </row>
    <row r="18109" spans="1:5" x14ac:dyDescent="0.3">
      <c r="A18109" t="s">
        <v>63443</v>
      </c>
      <c r="B18109" t="s">
        <v>63444</v>
      </c>
      <c r="C18109" t="s">
        <v>24884</v>
      </c>
      <c r="E18109" t="s">
        <v>63445</v>
      </c>
    </row>
    <row r="18110" spans="1:5" x14ac:dyDescent="0.3">
      <c r="A18110" t="s">
        <v>63446</v>
      </c>
      <c r="B18110" t="s">
        <v>63444</v>
      </c>
      <c r="C18110" t="s">
        <v>63447</v>
      </c>
      <c r="E18110" t="s">
        <v>63448</v>
      </c>
    </row>
    <row r="18111" spans="1:5" x14ac:dyDescent="0.3">
      <c r="A18111" t="s">
        <v>63449</v>
      </c>
      <c r="B18111" t="s">
        <v>63444</v>
      </c>
      <c r="C18111" t="s">
        <v>63450</v>
      </c>
      <c r="E18111" t="s">
        <v>63451</v>
      </c>
    </row>
    <row r="18112" spans="1:5" x14ac:dyDescent="0.3">
      <c r="A18112" t="s">
        <v>63452</v>
      </c>
      <c r="B18112" t="s">
        <v>63444</v>
      </c>
      <c r="C18112" t="s">
        <v>63453</v>
      </c>
      <c r="E18112" t="s">
        <v>63454</v>
      </c>
    </row>
    <row r="18113" spans="1:5" x14ac:dyDescent="0.3">
      <c r="A18113" t="s">
        <v>63455</v>
      </c>
      <c r="B18113" t="s">
        <v>63444</v>
      </c>
      <c r="C18113" t="s">
        <v>63456</v>
      </c>
      <c r="E18113" t="s">
        <v>63457</v>
      </c>
    </row>
    <row r="18114" spans="1:5" x14ac:dyDescent="0.3">
      <c r="A18114" t="s">
        <v>63458</v>
      </c>
      <c r="B18114" t="s">
        <v>63444</v>
      </c>
      <c r="C18114" t="s">
        <v>63459</v>
      </c>
      <c r="E18114" t="s">
        <v>63460</v>
      </c>
    </row>
    <row r="18115" spans="1:5" x14ac:dyDescent="0.3">
      <c r="A18115" t="s">
        <v>63461</v>
      </c>
      <c r="B18115" t="s">
        <v>63462</v>
      </c>
      <c r="C18115" t="s">
        <v>25394</v>
      </c>
      <c r="E18115" t="s">
        <v>63463</v>
      </c>
    </row>
    <row r="18116" spans="1:5" x14ac:dyDescent="0.3">
      <c r="A18116" t="s">
        <v>63464</v>
      </c>
      <c r="B18116" t="s">
        <v>63465</v>
      </c>
      <c r="C18116" t="s">
        <v>63466</v>
      </c>
      <c r="E18116" t="s">
        <v>63467</v>
      </c>
    </row>
    <row r="18117" spans="1:5" x14ac:dyDescent="0.3">
      <c r="A18117" t="s">
        <v>63468</v>
      </c>
      <c r="B18117" t="s">
        <v>63465</v>
      </c>
      <c r="C18117" t="s">
        <v>63466</v>
      </c>
      <c r="E18117" t="s">
        <v>63469</v>
      </c>
    </row>
    <row r="18118" spans="1:5" x14ac:dyDescent="0.3">
      <c r="A18118" t="s">
        <v>63470</v>
      </c>
      <c r="B18118" t="s">
        <v>63471</v>
      </c>
      <c r="C18118" t="s">
        <v>63472</v>
      </c>
      <c r="E18118" t="s">
        <v>63473</v>
      </c>
    </row>
    <row r="18119" spans="1:5" x14ac:dyDescent="0.3">
      <c r="A18119" t="s">
        <v>63474</v>
      </c>
      <c r="B18119" t="s">
        <v>63475</v>
      </c>
      <c r="C18119" t="s">
        <v>33421</v>
      </c>
      <c r="E18119" t="s">
        <v>63476</v>
      </c>
    </row>
    <row r="18120" spans="1:5" x14ac:dyDescent="0.3">
      <c r="A18120" t="s">
        <v>63477</v>
      </c>
      <c r="B18120" t="s">
        <v>63478</v>
      </c>
      <c r="C18120" t="s">
        <v>26459</v>
      </c>
      <c r="E18120" t="s">
        <v>63479</v>
      </c>
    </row>
    <row r="18121" spans="1:5" x14ac:dyDescent="0.3">
      <c r="A18121" t="s">
        <v>63480</v>
      </c>
      <c r="B18121" t="s">
        <v>63481</v>
      </c>
      <c r="C18121" t="s">
        <v>63482</v>
      </c>
      <c r="E18121" t="s">
        <v>63483</v>
      </c>
    </row>
    <row r="18122" spans="1:5" x14ac:dyDescent="0.3">
      <c r="A18122" t="s">
        <v>63484</v>
      </c>
      <c r="B18122" t="s">
        <v>63481</v>
      </c>
      <c r="C18122" t="s">
        <v>63482</v>
      </c>
      <c r="E18122" t="s">
        <v>63485</v>
      </c>
    </row>
    <row r="18123" spans="1:5" x14ac:dyDescent="0.3">
      <c r="A18123" t="s">
        <v>63486</v>
      </c>
      <c r="B18123" t="s">
        <v>63487</v>
      </c>
      <c r="C18123" t="s">
        <v>63488</v>
      </c>
      <c r="E18123" t="s">
        <v>63489</v>
      </c>
    </row>
    <row r="18124" spans="1:5" x14ac:dyDescent="0.3">
      <c r="A18124" t="s">
        <v>63490</v>
      </c>
      <c r="B18124" t="s">
        <v>63491</v>
      </c>
      <c r="C18124" t="s">
        <v>63492</v>
      </c>
      <c r="E18124" t="s">
        <v>63493</v>
      </c>
    </row>
    <row r="18125" spans="1:5" x14ac:dyDescent="0.3">
      <c r="A18125" t="s">
        <v>63494</v>
      </c>
      <c r="B18125" t="s">
        <v>63495</v>
      </c>
      <c r="C18125" t="s">
        <v>63496</v>
      </c>
      <c r="E18125" t="s">
        <v>63497</v>
      </c>
    </row>
    <row r="18126" spans="1:5" x14ac:dyDescent="0.3">
      <c r="A18126" t="s">
        <v>63498</v>
      </c>
      <c r="B18126" t="s">
        <v>63499</v>
      </c>
      <c r="C18126" t="s">
        <v>33894</v>
      </c>
      <c r="E18126" t="s">
        <v>63500</v>
      </c>
    </row>
    <row r="18127" spans="1:5" x14ac:dyDescent="0.3">
      <c r="A18127" t="s">
        <v>63501</v>
      </c>
      <c r="B18127" t="s">
        <v>63502</v>
      </c>
      <c r="C18127" t="s">
        <v>63503</v>
      </c>
      <c r="E18127" t="s">
        <v>63504</v>
      </c>
    </row>
    <row r="18128" spans="1:5" x14ac:dyDescent="0.3">
      <c r="A18128" t="s">
        <v>63505</v>
      </c>
      <c r="B18128" t="s">
        <v>63506</v>
      </c>
      <c r="C18128" t="s">
        <v>63507</v>
      </c>
      <c r="E18128" t="s">
        <v>63508</v>
      </c>
    </row>
    <row r="18129" spans="1:5" x14ac:dyDescent="0.3">
      <c r="A18129" t="s">
        <v>63509</v>
      </c>
      <c r="B18129" t="s">
        <v>63506</v>
      </c>
      <c r="C18129" t="s">
        <v>63507</v>
      </c>
      <c r="E18129" t="s">
        <v>63510</v>
      </c>
    </row>
    <row r="18130" spans="1:5" x14ac:dyDescent="0.3">
      <c r="A18130" t="s">
        <v>63511</v>
      </c>
      <c r="B18130" t="s">
        <v>63512</v>
      </c>
      <c r="C18130" t="s">
        <v>18347</v>
      </c>
      <c r="E18130" t="s">
        <v>63513</v>
      </c>
    </row>
    <row r="18131" spans="1:5" x14ac:dyDescent="0.3">
      <c r="A18131" t="s">
        <v>63514</v>
      </c>
      <c r="B18131" t="s">
        <v>63515</v>
      </c>
      <c r="C18131" t="s">
        <v>63516</v>
      </c>
      <c r="E18131" t="s">
        <v>63517</v>
      </c>
    </row>
    <row r="18132" spans="1:5" x14ac:dyDescent="0.3">
      <c r="A18132" t="s">
        <v>63518</v>
      </c>
      <c r="B18132" t="s">
        <v>63519</v>
      </c>
      <c r="C18132" t="s">
        <v>63520</v>
      </c>
      <c r="E18132" t="s">
        <v>63521</v>
      </c>
    </row>
    <row r="18133" spans="1:5" x14ac:dyDescent="0.3">
      <c r="A18133" t="s">
        <v>63522</v>
      </c>
      <c r="B18133" t="s">
        <v>63523</v>
      </c>
      <c r="C18133" t="s">
        <v>63466</v>
      </c>
      <c r="E18133" t="s">
        <v>63524</v>
      </c>
    </row>
    <row r="18134" spans="1:5" x14ac:dyDescent="0.3">
      <c r="A18134" t="s">
        <v>63525</v>
      </c>
      <c r="B18134" t="s">
        <v>63526</v>
      </c>
      <c r="C18134" t="s">
        <v>6133</v>
      </c>
      <c r="E18134" t="s">
        <v>63527</v>
      </c>
    </row>
    <row r="18135" spans="1:5" x14ac:dyDescent="0.3">
      <c r="A18135" t="s">
        <v>63528</v>
      </c>
      <c r="B18135" t="s">
        <v>56495</v>
      </c>
      <c r="C18135" t="s">
        <v>54739</v>
      </c>
      <c r="E18135" t="s">
        <v>63529</v>
      </c>
    </row>
    <row r="18136" spans="1:5" x14ac:dyDescent="0.3">
      <c r="A18136" t="s">
        <v>63530</v>
      </c>
      <c r="B18136" t="s">
        <v>63526</v>
      </c>
      <c r="C18136" t="s">
        <v>20338</v>
      </c>
      <c r="E18136" t="s">
        <v>63531</v>
      </c>
    </row>
    <row r="18137" spans="1:5" x14ac:dyDescent="0.3">
      <c r="A18137" t="s">
        <v>63532</v>
      </c>
      <c r="B18137" t="s">
        <v>63533</v>
      </c>
      <c r="C18137" t="s">
        <v>22307</v>
      </c>
      <c r="E18137" t="s">
        <v>63534</v>
      </c>
    </row>
    <row r="18138" spans="1:5" x14ac:dyDescent="0.3">
      <c r="A18138" t="s">
        <v>63535</v>
      </c>
      <c r="B18138" t="s">
        <v>63536</v>
      </c>
      <c r="C18138" t="s">
        <v>63537</v>
      </c>
      <c r="E18138" t="s">
        <v>63538</v>
      </c>
    </row>
    <row r="18139" spans="1:5" x14ac:dyDescent="0.3">
      <c r="A18139" t="s">
        <v>63539</v>
      </c>
      <c r="B18139" t="s">
        <v>63536</v>
      </c>
      <c r="C18139" t="s">
        <v>63540</v>
      </c>
      <c r="E18139" t="s">
        <v>63541</v>
      </c>
    </row>
    <row r="18140" spans="1:5" x14ac:dyDescent="0.3">
      <c r="A18140" t="s">
        <v>63542</v>
      </c>
      <c r="B18140" t="s">
        <v>63543</v>
      </c>
      <c r="C18140" t="s">
        <v>63544</v>
      </c>
      <c r="E18140" t="s">
        <v>63545</v>
      </c>
    </row>
    <row r="18141" spans="1:5" x14ac:dyDescent="0.3">
      <c r="A18141" t="s">
        <v>63546</v>
      </c>
      <c r="B18141" t="s">
        <v>63547</v>
      </c>
      <c r="C18141" t="s">
        <v>12292</v>
      </c>
      <c r="E18141" t="s">
        <v>63548</v>
      </c>
    </row>
    <row r="18142" spans="1:5" x14ac:dyDescent="0.3">
      <c r="A18142" t="s">
        <v>63549</v>
      </c>
      <c r="B18142" t="s">
        <v>63547</v>
      </c>
      <c r="C18142" t="s">
        <v>63550</v>
      </c>
      <c r="E18142" t="s">
        <v>63551</v>
      </c>
    </row>
    <row r="18143" spans="1:5" x14ac:dyDescent="0.3">
      <c r="A18143" t="s">
        <v>63552</v>
      </c>
      <c r="B18143" t="s">
        <v>63351</v>
      </c>
      <c r="C18143" t="s">
        <v>14198</v>
      </c>
      <c r="E18143" t="s">
        <v>14198</v>
      </c>
    </row>
    <row r="18144" spans="1:5" x14ac:dyDescent="0.3">
      <c r="A18144" t="s">
        <v>63553</v>
      </c>
      <c r="B18144" t="s">
        <v>63554</v>
      </c>
      <c r="C18144" t="s">
        <v>63555</v>
      </c>
      <c r="E18144" t="s">
        <v>63556</v>
      </c>
    </row>
    <row r="18145" spans="1:5" x14ac:dyDescent="0.3">
      <c r="A18145" t="s">
        <v>63557</v>
      </c>
      <c r="B18145" t="s">
        <v>63558</v>
      </c>
      <c r="C18145" t="s">
        <v>21078</v>
      </c>
      <c r="E18145" t="s">
        <v>63559</v>
      </c>
    </row>
    <row r="18146" spans="1:5" x14ac:dyDescent="0.3">
      <c r="A18146" t="s">
        <v>63560</v>
      </c>
      <c r="B18146" t="s">
        <v>63558</v>
      </c>
      <c r="C18146" t="s">
        <v>6133</v>
      </c>
      <c r="E18146" t="s">
        <v>63561</v>
      </c>
    </row>
    <row r="18147" spans="1:5" x14ac:dyDescent="0.3">
      <c r="A18147" t="s">
        <v>63562</v>
      </c>
      <c r="B18147" t="s">
        <v>63563</v>
      </c>
      <c r="C18147" t="s">
        <v>63564</v>
      </c>
      <c r="E18147" t="s">
        <v>63565</v>
      </c>
    </row>
    <row r="18148" spans="1:5" x14ac:dyDescent="0.3">
      <c r="A18148" t="s">
        <v>63566</v>
      </c>
      <c r="B18148" t="s">
        <v>63567</v>
      </c>
      <c r="C18148" t="s">
        <v>63568</v>
      </c>
      <c r="E18148" t="s">
        <v>63569</v>
      </c>
    </row>
    <row r="18149" spans="1:5" x14ac:dyDescent="0.3">
      <c r="A18149" t="s">
        <v>63570</v>
      </c>
      <c r="B18149" t="s">
        <v>63571</v>
      </c>
      <c r="C18149" t="s">
        <v>63572</v>
      </c>
      <c r="E18149" t="s">
        <v>63573</v>
      </c>
    </row>
    <row r="18150" spans="1:5" x14ac:dyDescent="0.3">
      <c r="A18150" t="s">
        <v>63574</v>
      </c>
      <c r="B18150" t="s">
        <v>63571</v>
      </c>
      <c r="C18150" t="s">
        <v>63575</v>
      </c>
      <c r="E18150" t="s">
        <v>63576</v>
      </c>
    </row>
    <row r="18151" spans="1:5" x14ac:dyDescent="0.3">
      <c r="A18151" t="s">
        <v>63577</v>
      </c>
      <c r="B18151" t="s">
        <v>63578</v>
      </c>
      <c r="C18151" t="s">
        <v>6133</v>
      </c>
      <c r="E18151" t="s">
        <v>63579</v>
      </c>
    </row>
    <row r="18152" spans="1:5" x14ac:dyDescent="0.3">
      <c r="A18152" t="s">
        <v>63580</v>
      </c>
      <c r="B18152" t="s">
        <v>63581</v>
      </c>
      <c r="C18152" t="s">
        <v>54587</v>
      </c>
      <c r="E18152" t="s">
        <v>63582</v>
      </c>
    </row>
    <row r="18153" spans="1:5" x14ac:dyDescent="0.3">
      <c r="A18153" t="s">
        <v>63583</v>
      </c>
      <c r="B18153" t="s">
        <v>63581</v>
      </c>
      <c r="C18153" t="s">
        <v>63197</v>
      </c>
      <c r="E18153" t="s">
        <v>63584</v>
      </c>
    </row>
    <row r="18154" spans="1:5" x14ac:dyDescent="0.3">
      <c r="A18154" t="s">
        <v>63585</v>
      </c>
      <c r="B18154" t="s">
        <v>63586</v>
      </c>
      <c r="C18154" t="s">
        <v>36092</v>
      </c>
      <c r="E18154" t="s">
        <v>63587</v>
      </c>
    </row>
    <row r="18155" spans="1:5" x14ac:dyDescent="0.3">
      <c r="A18155" t="s">
        <v>63588</v>
      </c>
      <c r="B18155" t="s">
        <v>63589</v>
      </c>
      <c r="C18155" t="s">
        <v>63590</v>
      </c>
      <c r="E18155" t="s">
        <v>63591</v>
      </c>
    </row>
    <row r="18156" spans="1:5" x14ac:dyDescent="0.3">
      <c r="A18156" t="s">
        <v>63592</v>
      </c>
      <c r="B18156" t="s">
        <v>63589</v>
      </c>
      <c r="C18156" t="s">
        <v>15361</v>
      </c>
      <c r="E18156" t="s">
        <v>15361</v>
      </c>
    </row>
    <row r="18157" spans="1:5" x14ac:dyDescent="0.3">
      <c r="A18157" t="s">
        <v>63593</v>
      </c>
      <c r="B18157" t="s">
        <v>63594</v>
      </c>
      <c r="C18157" t="s">
        <v>63590</v>
      </c>
      <c r="E18157" t="s">
        <v>63595</v>
      </c>
    </row>
    <row r="18158" spans="1:5" x14ac:dyDescent="0.3">
      <c r="A18158" t="s">
        <v>63596</v>
      </c>
      <c r="B18158" t="s">
        <v>63597</v>
      </c>
      <c r="C18158" t="s">
        <v>7012</v>
      </c>
      <c r="E18158" t="s">
        <v>63598</v>
      </c>
    </row>
    <row r="18159" spans="1:5" x14ac:dyDescent="0.3">
      <c r="A18159" t="s">
        <v>63599</v>
      </c>
      <c r="B18159" t="s">
        <v>63597</v>
      </c>
      <c r="C18159" t="s">
        <v>7012</v>
      </c>
      <c r="E18159" t="s">
        <v>63600</v>
      </c>
    </row>
    <row r="18160" spans="1:5" x14ac:dyDescent="0.3">
      <c r="A18160" t="s">
        <v>63601</v>
      </c>
      <c r="B18160" t="s">
        <v>63602</v>
      </c>
      <c r="C18160" t="s">
        <v>63603</v>
      </c>
      <c r="E18160" t="s">
        <v>63604</v>
      </c>
    </row>
    <row r="18161" spans="1:5" x14ac:dyDescent="0.3">
      <c r="A18161" t="s">
        <v>63605</v>
      </c>
      <c r="B18161" t="s">
        <v>63606</v>
      </c>
      <c r="C18161" t="s">
        <v>63607</v>
      </c>
      <c r="E18161" t="s">
        <v>63608</v>
      </c>
    </row>
    <row r="18162" spans="1:5" x14ac:dyDescent="0.3">
      <c r="A18162" t="s">
        <v>63609</v>
      </c>
      <c r="B18162" t="s">
        <v>63610</v>
      </c>
      <c r="C18162" t="s">
        <v>63607</v>
      </c>
      <c r="E18162" t="s">
        <v>63611</v>
      </c>
    </row>
    <row r="18163" spans="1:5" x14ac:dyDescent="0.3">
      <c r="A18163" t="s">
        <v>63612</v>
      </c>
      <c r="B18163" t="s">
        <v>63613</v>
      </c>
      <c r="C18163" t="s">
        <v>63614</v>
      </c>
      <c r="E18163" t="s">
        <v>63615</v>
      </c>
    </row>
    <row r="18164" spans="1:5" x14ac:dyDescent="0.3">
      <c r="A18164" t="s">
        <v>63616</v>
      </c>
      <c r="B18164" t="s">
        <v>63617</v>
      </c>
      <c r="C18164" t="s">
        <v>43381</v>
      </c>
      <c r="E18164" t="s">
        <v>63618</v>
      </c>
    </row>
    <row r="18165" spans="1:5" x14ac:dyDescent="0.3">
      <c r="A18165" t="s">
        <v>63619</v>
      </c>
      <c r="B18165" t="s">
        <v>63620</v>
      </c>
      <c r="C18165" t="s">
        <v>12974</v>
      </c>
      <c r="E18165" t="s">
        <v>12974</v>
      </c>
    </row>
    <row r="18166" spans="1:5" x14ac:dyDescent="0.3">
      <c r="A18166" t="s">
        <v>63621</v>
      </c>
      <c r="B18166" t="s">
        <v>63622</v>
      </c>
      <c r="C18166" t="s">
        <v>4776</v>
      </c>
      <c r="E18166" t="s">
        <v>63623</v>
      </c>
    </row>
    <row r="18167" spans="1:5" x14ac:dyDescent="0.3">
      <c r="A18167" t="s">
        <v>63624</v>
      </c>
      <c r="B18167" t="s">
        <v>63625</v>
      </c>
      <c r="C18167" t="s">
        <v>63626</v>
      </c>
      <c r="E18167" t="s">
        <v>63627</v>
      </c>
    </row>
    <row r="18168" spans="1:5" x14ac:dyDescent="0.3">
      <c r="A18168" t="s">
        <v>63628</v>
      </c>
      <c r="B18168" t="s">
        <v>63625</v>
      </c>
      <c r="C18168" t="s">
        <v>63626</v>
      </c>
      <c r="E18168" t="s">
        <v>63629</v>
      </c>
    </row>
    <row r="18169" spans="1:5" x14ac:dyDescent="0.3">
      <c r="A18169" t="s">
        <v>63630</v>
      </c>
      <c r="B18169" t="s">
        <v>63625</v>
      </c>
      <c r="C18169" t="s">
        <v>63626</v>
      </c>
      <c r="E18169" t="s">
        <v>63631</v>
      </c>
    </row>
    <row r="18170" spans="1:5" x14ac:dyDescent="0.3">
      <c r="A18170" t="s">
        <v>63632</v>
      </c>
      <c r="B18170" t="s">
        <v>63633</v>
      </c>
      <c r="C18170" t="s">
        <v>4941</v>
      </c>
      <c r="E18170" t="s">
        <v>63634</v>
      </c>
    </row>
    <row r="18171" spans="1:5" x14ac:dyDescent="0.3">
      <c r="A18171" t="s">
        <v>63635</v>
      </c>
      <c r="B18171" t="s">
        <v>63636</v>
      </c>
      <c r="C18171" t="s">
        <v>23189</v>
      </c>
      <c r="E18171" t="s">
        <v>63637</v>
      </c>
    </row>
    <row r="18172" spans="1:5" x14ac:dyDescent="0.3">
      <c r="A18172" t="s">
        <v>63638</v>
      </c>
      <c r="B18172" t="s">
        <v>63639</v>
      </c>
      <c r="C18172" t="s">
        <v>63640</v>
      </c>
      <c r="E18172" t="s">
        <v>63641</v>
      </c>
    </row>
    <row r="18173" spans="1:5" x14ac:dyDescent="0.3">
      <c r="A18173" t="s">
        <v>63642</v>
      </c>
      <c r="B18173" t="s">
        <v>63643</v>
      </c>
      <c r="C18173" t="s">
        <v>377</v>
      </c>
      <c r="E18173" t="s">
        <v>63644</v>
      </c>
    </row>
    <row r="18174" spans="1:5" x14ac:dyDescent="0.3">
      <c r="A18174" t="s">
        <v>63645</v>
      </c>
      <c r="B18174" t="s">
        <v>63646</v>
      </c>
      <c r="C18174" t="s">
        <v>45296</v>
      </c>
      <c r="E18174" t="s">
        <v>63647</v>
      </c>
    </row>
    <row r="18175" spans="1:5" x14ac:dyDescent="0.3">
      <c r="A18175" t="s">
        <v>63648</v>
      </c>
      <c r="B18175" t="s">
        <v>63649</v>
      </c>
      <c r="C18175" t="s">
        <v>63650</v>
      </c>
      <c r="E18175" t="s">
        <v>63651</v>
      </c>
    </row>
    <row r="18176" spans="1:5" x14ac:dyDescent="0.3">
      <c r="A18176" t="s">
        <v>63652</v>
      </c>
      <c r="B18176" t="s">
        <v>63653</v>
      </c>
      <c r="C18176" t="s">
        <v>4159</v>
      </c>
      <c r="E18176" t="s">
        <v>63654</v>
      </c>
    </row>
    <row r="18177" spans="1:5" x14ac:dyDescent="0.3">
      <c r="A18177" t="s">
        <v>63655</v>
      </c>
      <c r="B18177" t="s">
        <v>63656</v>
      </c>
      <c r="C18177" t="s">
        <v>20042</v>
      </c>
      <c r="E18177" t="s">
        <v>63657</v>
      </c>
    </row>
    <row r="18178" spans="1:5" x14ac:dyDescent="0.3">
      <c r="A18178" t="s">
        <v>63658</v>
      </c>
      <c r="B18178" t="s">
        <v>63659</v>
      </c>
      <c r="C18178" t="s">
        <v>20042</v>
      </c>
      <c r="E18178" t="s">
        <v>63660</v>
      </c>
    </row>
    <row r="18179" spans="1:5" x14ac:dyDescent="0.3">
      <c r="A18179" t="s">
        <v>63661</v>
      </c>
      <c r="B18179" t="s">
        <v>63662</v>
      </c>
      <c r="C18179" t="s">
        <v>63663</v>
      </c>
      <c r="E18179" t="s">
        <v>63664</v>
      </c>
    </row>
    <row r="18180" spans="1:5" x14ac:dyDescent="0.3">
      <c r="A18180" t="s">
        <v>63665</v>
      </c>
      <c r="B18180" t="s">
        <v>63666</v>
      </c>
      <c r="C18180" t="s">
        <v>63667</v>
      </c>
      <c r="E18180" t="s">
        <v>63668</v>
      </c>
    </row>
    <row r="18181" spans="1:5" x14ac:dyDescent="0.3">
      <c r="A18181" t="s">
        <v>63669</v>
      </c>
      <c r="B18181" t="s">
        <v>63670</v>
      </c>
      <c r="C18181" t="s">
        <v>63671</v>
      </c>
      <c r="E18181" t="s">
        <v>63672</v>
      </c>
    </row>
    <row r="18182" spans="1:5" x14ac:dyDescent="0.3">
      <c r="A18182" t="s">
        <v>63673</v>
      </c>
      <c r="B18182" t="s">
        <v>63674</v>
      </c>
      <c r="C18182" t="s">
        <v>63675</v>
      </c>
      <c r="E18182" t="s">
        <v>63676</v>
      </c>
    </row>
    <row r="18183" spans="1:5" x14ac:dyDescent="0.3">
      <c r="A18183" t="s">
        <v>63677</v>
      </c>
      <c r="B18183" t="s">
        <v>63678</v>
      </c>
      <c r="C18183" t="s">
        <v>26029</v>
      </c>
      <c r="E18183" t="s">
        <v>63679</v>
      </c>
    </row>
    <row r="18184" spans="1:5" x14ac:dyDescent="0.3">
      <c r="A18184" t="s">
        <v>63680</v>
      </c>
      <c r="B18184" t="s">
        <v>63681</v>
      </c>
      <c r="C18184" t="s">
        <v>63682</v>
      </c>
      <c r="E18184" t="s">
        <v>63683</v>
      </c>
    </row>
    <row r="18185" spans="1:5" x14ac:dyDescent="0.3">
      <c r="A18185" t="s">
        <v>63684</v>
      </c>
      <c r="B18185" t="s">
        <v>63685</v>
      </c>
      <c r="C18185" t="s">
        <v>53605</v>
      </c>
      <c r="E18185" t="s">
        <v>63686</v>
      </c>
    </row>
    <row r="18186" spans="1:5" x14ac:dyDescent="0.3">
      <c r="A18186" t="s">
        <v>63687</v>
      </c>
      <c r="B18186" t="s">
        <v>63688</v>
      </c>
      <c r="C18186" t="s">
        <v>63689</v>
      </c>
      <c r="E18186" t="s">
        <v>63690</v>
      </c>
    </row>
    <row r="18187" spans="1:5" x14ac:dyDescent="0.3">
      <c r="A18187" t="s">
        <v>63691</v>
      </c>
      <c r="B18187" t="s">
        <v>63692</v>
      </c>
      <c r="C18187" t="s">
        <v>63693</v>
      </c>
      <c r="E18187" t="s">
        <v>63694</v>
      </c>
    </row>
    <row r="18188" spans="1:5" x14ac:dyDescent="0.3">
      <c r="A18188" t="s">
        <v>63695</v>
      </c>
      <c r="B18188" t="s">
        <v>63692</v>
      </c>
      <c r="C18188" t="s">
        <v>63693</v>
      </c>
      <c r="E18188" t="s">
        <v>63696</v>
      </c>
    </row>
    <row r="18189" spans="1:5" x14ac:dyDescent="0.3">
      <c r="A18189" t="s">
        <v>63697</v>
      </c>
      <c r="B18189" t="s">
        <v>63692</v>
      </c>
      <c r="C18189" t="s">
        <v>63693</v>
      </c>
      <c r="E18189" t="s">
        <v>63698</v>
      </c>
    </row>
    <row r="18190" spans="1:5" x14ac:dyDescent="0.3">
      <c r="A18190" t="s">
        <v>63699</v>
      </c>
      <c r="B18190" t="s">
        <v>63700</v>
      </c>
      <c r="C18190" t="s">
        <v>63701</v>
      </c>
      <c r="E18190" t="s">
        <v>63702</v>
      </c>
    </row>
    <row r="18191" spans="1:5" x14ac:dyDescent="0.3">
      <c r="A18191" t="s">
        <v>63703</v>
      </c>
      <c r="B18191" t="s">
        <v>63704</v>
      </c>
      <c r="C18191" t="s">
        <v>16323</v>
      </c>
      <c r="E18191" t="s">
        <v>63705</v>
      </c>
    </row>
    <row r="18192" spans="1:5" x14ac:dyDescent="0.3">
      <c r="A18192" t="s">
        <v>63706</v>
      </c>
      <c r="B18192" t="s">
        <v>63707</v>
      </c>
      <c r="C18192" t="s">
        <v>63708</v>
      </c>
      <c r="E18192" t="s">
        <v>63709</v>
      </c>
    </row>
    <row r="18193" spans="1:5" x14ac:dyDescent="0.3">
      <c r="A18193" t="s">
        <v>63710</v>
      </c>
      <c r="B18193" t="s">
        <v>63711</v>
      </c>
      <c r="C18193" t="s">
        <v>63712</v>
      </c>
      <c r="E18193" t="s">
        <v>63713</v>
      </c>
    </row>
    <row r="18194" spans="1:5" x14ac:dyDescent="0.3">
      <c r="A18194" t="s">
        <v>63714</v>
      </c>
      <c r="B18194" t="s">
        <v>63715</v>
      </c>
      <c r="C18194" t="s">
        <v>63716</v>
      </c>
      <c r="E18194" t="s">
        <v>63717</v>
      </c>
    </row>
    <row r="18195" spans="1:5" x14ac:dyDescent="0.3">
      <c r="A18195" t="s">
        <v>63718</v>
      </c>
      <c r="B18195" t="s">
        <v>63719</v>
      </c>
      <c r="C18195" t="s">
        <v>63720</v>
      </c>
      <c r="E18195" t="s">
        <v>63721</v>
      </c>
    </row>
    <row r="18196" spans="1:5" x14ac:dyDescent="0.3">
      <c r="A18196" t="s">
        <v>63722</v>
      </c>
      <c r="B18196" t="s">
        <v>63723</v>
      </c>
      <c r="C18196" t="s">
        <v>34826</v>
      </c>
      <c r="E18196" t="s">
        <v>63724</v>
      </c>
    </row>
    <row r="18197" spans="1:5" x14ac:dyDescent="0.3">
      <c r="A18197" t="s">
        <v>63725</v>
      </c>
      <c r="B18197" t="s">
        <v>63726</v>
      </c>
      <c r="C18197" t="s">
        <v>63727</v>
      </c>
      <c r="E18197" t="s">
        <v>63728</v>
      </c>
    </row>
    <row r="18198" spans="1:5" x14ac:dyDescent="0.3">
      <c r="A18198" t="s">
        <v>63729</v>
      </c>
      <c r="B18198" t="s">
        <v>63730</v>
      </c>
      <c r="C18198" t="s">
        <v>63731</v>
      </c>
      <c r="E18198" t="s">
        <v>63732</v>
      </c>
    </row>
    <row r="18199" spans="1:5" x14ac:dyDescent="0.3">
      <c r="A18199" t="s">
        <v>63733</v>
      </c>
      <c r="B18199" t="s">
        <v>63734</v>
      </c>
      <c r="C18199" t="s">
        <v>54549</v>
      </c>
      <c r="E18199" t="s">
        <v>63735</v>
      </c>
    </row>
    <row r="18200" spans="1:5" x14ac:dyDescent="0.3">
      <c r="A18200" t="s">
        <v>63736</v>
      </c>
      <c r="B18200" t="s">
        <v>63737</v>
      </c>
      <c r="C18200" t="s">
        <v>63738</v>
      </c>
      <c r="E18200" t="s">
        <v>63739</v>
      </c>
    </row>
    <row r="18201" spans="1:5" x14ac:dyDescent="0.3">
      <c r="A18201" t="s">
        <v>63740</v>
      </c>
      <c r="B18201" t="s">
        <v>63741</v>
      </c>
      <c r="C18201" t="s">
        <v>63742</v>
      </c>
      <c r="E18201" t="s">
        <v>63743</v>
      </c>
    </row>
    <row r="18202" spans="1:5" x14ac:dyDescent="0.3">
      <c r="A18202" t="s">
        <v>63744</v>
      </c>
      <c r="B18202" t="s">
        <v>63745</v>
      </c>
      <c r="C18202" t="s">
        <v>2832</v>
      </c>
      <c r="E18202" t="s">
        <v>63746</v>
      </c>
    </row>
    <row r="18203" spans="1:5" x14ac:dyDescent="0.3">
      <c r="A18203" t="s">
        <v>63747</v>
      </c>
      <c r="B18203" t="s">
        <v>63748</v>
      </c>
      <c r="C18203" t="s">
        <v>2832</v>
      </c>
      <c r="E18203" t="s">
        <v>63749</v>
      </c>
    </row>
    <row r="18204" spans="1:5" x14ac:dyDescent="0.3">
      <c r="A18204" t="s">
        <v>63750</v>
      </c>
      <c r="B18204" t="s">
        <v>63748</v>
      </c>
      <c r="C18204" t="s">
        <v>10590</v>
      </c>
      <c r="E18204" t="s">
        <v>10590</v>
      </c>
    </row>
    <row r="18205" spans="1:5" x14ac:dyDescent="0.3">
      <c r="A18205" t="s">
        <v>63751</v>
      </c>
      <c r="B18205" t="s">
        <v>63752</v>
      </c>
      <c r="C18205" t="s">
        <v>49391</v>
      </c>
      <c r="E18205" t="s">
        <v>63753</v>
      </c>
    </row>
    <row r="18206" spans="1:5" x14ac:dyDescent="0.3">
      <c r="A18206" t="s">
        <v>63754</v>
      </c>
      <c r="B18206" t="s">
        <v>63752</v>
      </c>
      <c r="C18206" t="s">
        <v>24070</v>
      </c>
      <c r="E18206" t="s">
        <v>63755</v>
      </c>
    </row>
    <row r="18207" spans="1:5" x14ac:dyDescent="0.3">
      <c r="A18207" t="s">
        <v>63756</v>
      </c>
      <c r="B18207" t="s">
        <v>63757</v>
      </c>
      <c r="C18207" t="s">
        <v>49391</v>
      </c>
      <c r="E18207" t="s">
        <v>63758</v>
      </c>
    </row>
    <row r="18208" spans="1:5" x14ac:dyDescent="0.3">
      <c r="A18208" t="s">
        <v>63759</v>
      </c>
      <c r="B18208" t="s">
        <v>63760</v>
      </c>
      <c r="C18208" t="s">
        <v>6041</v>
      </c>
      <c r="E18208" t="s">
        <v>63761</v>
      </c>
    </row>
    <row r="18209" spans="1:5" x14ac:dyDescent="0.3">
      <c r="A18209" t="s">
        <v>63762</v>
      </c>
      <c r="B18209" t="s">
        <v>63760</v>
      </c>
      <c r="C18209" t="s">
        <v>6041</v>
      </c>
      <c r="E18209" t="s">
        <v>63763</v>
      </c>
    </row>
    <row r="18210" spans="1:5" x14ac:dyDescent="0.3">
      <c r="A18210" t="s">
        <v>63764</v>
      </c>
      <c r="B18210" t="s">
        <v>63765</v>
      </c>
      <c r="C18210" t="s">
        <v>20896</v>
      </c>
      <c r="E18210" t="s">
        <v>63766</v>
      </c>
    </row>
    <row r="18211" spans="1:5" x14ac:dyDescent="0.3">
      <c r="A18211" t="s">
        <v>63767</v>
      </c>
      <c r="B18211" t="s">
        <v>63768</v>
      </c>
      <c r="C18211" t="s">
        <v>63769</v>
      </c>
      <c r="E18211" t="s">
        <v>63770</v>
      </c>
    </row>
    <row r="18212" spans="1:5" x14ac:dyDescent="0.3">
      <c r="A18212" t="s">
        <v>63771</v>
      </c>
      <c r="B18212" t="s">
        <v>63772</v>
      </c>
      <c r="C18212" t="s">
        <v>63773</v>
      </c>
      <c r="E18212" t="s">
        <v>63774</v>
      </c>
    </row>
    <row r="18213" spans="1:5" x14ac:dyDescent="0.3">
      <c r="A18213" t="s">
        <v>63775</v>
      </c>
      <c r="B18213" t="s">
        <v>63776</v>
      </c>
      <c r="C18213" t="s">
        <v>63777</v>
      </c>
      <c r="E18213" t="s">
        <v>63778</v>
      </c>
    </row>
    <row r="18214" spans="1:5" x14ac:dyDescent="0.3">
      <c r="A18214" t="s">
        <v>63779</v>
      </c>
      <c r="B18214" t="s">
        <v>63780</v>
      </c>
      <c r="C18214" t="s">
        <v>63781</v>
      </c>
      <c r="E18214" t="s">
        <v>63782</v>
      </c>
    </row>
    <row r="18215" spans="1:5" x14ac:dyDescent="0.3">
      <c r="A18215" t="s">
        <v>63783</v>
      </c>
      <c r="B18215" t="s">
        <v>63784</v>
      </c>
      <c r="C18215" t="s">
        <v>44102</v>
      </c>
      <c r="E18215" t="s">
        <v>63785</v>
      </c>
    </row>
    <row r="18216" spans="1:5" x14ac:dyDescent="0.3">
      <c r="A18216" t="s">
        <v>63786</v>
      </c>
      <c r="B18216" t="s">
        <v>63787</v>
      </c>
      <c r="C18216" t="s">
        <v>5946</v>
      </c>
      <c r="E18216" t="s">
        <v>63788</v>
      </c>
    </row>
    <row r="18217" spans="1:5" x14ac:dyDescent="0.3">
      <c r="A18217" t="s">
        <v>63789</v>
      </c>
      <c r="B18217" t="s">
        <v>63790</v>
      </c>
      <c r="C18217" t="s">
        <v>15688</v>
      </c>
      <c r="E18217" t="s">
        <v>63791</v>
      </c>
    </row>
    <row r="18218" spans="1:5" x14ac:dyDescent="0.3">
      <c r="A18218" t="s">
        <v>63792</v>
      </c>
      <c r="B18218" t="s">
        <v>63793</v>
      </c>
      <c r="C18218" t="s">
        <v>63794</v>
      </c>
      <c r="E18218" t="s">
        <v>63795</v>
      </c>
    </row>
    <row r="18219" spans="1:5" x14ac:dyDescent="0.3">
      <c r="A18219" t="s">
        <v>63796</v>
      </c>
      <c r="B18219" t="s">
        <v>63797</v>
      </c>
      <c r="C18219" t="s">
        <v>5951</v>
      </c>
      <c r="E18219" t="s">
        <v>63798</v>
      </c>
    </row>
    <row r="18220" spans="1:5" x14ac:dyDescent="0.3">
      <c r="A18220" t="s">
        <v>63799</v>
      </c>
      <c r="B18220" t="s">
        <v>63800</v>
      </c>
      <c r="C18220" t="s">
        <v>3190</v>
      </c>
      <c r="E18220" t="s">
        <v>63801</v>
      </c>
    </row>
    <row r="18221" spans="1:5" x14ac:dyDescent="0.3">
      <c r="A18221" t="s">
        <v>63802</v>
      </c>
      <c r="B18221" t="s">
        <v>63803</v>
      </c>
      <c r="C18221" t="s">
        <v>63804</v>
      </c>
      <c r="E18221" t="s">
        <v>63805</v>
      </c>
    </row>
    <row r="18222" spans="1:5" x14ac:dyDescent="0.3">
      <c r="A18222" t="s">
        <v>63806</v>
      </c>
      <c r="B18222" t="s">
        <v>63803</v>
      </c>
      <c r="C18222" t="s">
        <v>63804</v>
      </c>
      <c r="E18222" t="s">
        <v>63807</v>
      </c>
    </row>
    <row r="18223" spans="1:5" x14ac:dyDescent="0.3">
      <c r="A18223" t="s">
        <v>63808</v>
      </c>
      <c r="B18223" t="s">
        <v>63809</v>
      </c>
      <c r="C18223" t="s">
        <v>45408</v>
      </c>
      <c r="E18223" t="s">
        <v>45409</v>
      </c>
    </row>
    <row r="18224" spans="1:5" x14ac:dyDescent="0.3">
      <c r="A18224" t="s">
        <v>63810</v>
      </c>
      <c r="B18224" t="s">
        <v>63811</v>
      </c>
      <c r="C18224" t="s">
        <v>63812</v>
      </c>
      <c r="E18224" t="s">
        <v>63813</v>
      </c>
    </row>
    <row r="18225" spans="1:5" x14ac:dyDescent="0.3">
      <c r="A18225" t="s">
        <v>63814</v>
      </c>
      <c r="B18225" t="s">
        <v>63811</v>
      </c>
      <c r="C18225" t="s">
        <v>63812</v>
      </c>
      <c r="E18225" t="s">
        <v>63815</v>
      </c>
    </row>
    <row r="18226" spans="1:5" x14ac:dyDescent="0.3">
      <c r="A18226" t="s">
        <v>63816</v>
      </c>
      <c r="B18226" t="s">
        <v>63811</v>
      </c>
      <c r="C18226" t="s">
        <v>63817</v>
      </c>
      <c r="E18226" t="s">
        <v>63818</v>
      </c>
    </row>
    <row r="18227" spans="1:5" x14ac:dyDescent="0.3">
      <c r="A18227" t="s">
        <v>63819</v>
      </c>
      <c r="B18227" t="s">
        <v>63820</v>
      </c>
      <c r="C18227" t="s">
        <v>63821</v>
      </c>
      <c r="E18227" t="s">
        <v>63822</v>
      </c>
    </row>
    <row r="18228" spans="1:5" x14ac:dyDescent="0.3">
      <c r="A18228" t="s">
        <v>63823</v>
      </c>
      <c r="B18228" t="s">
        <v>63824</v>
      </c>
      <c r="C18228" t="s">
        <v>63825</v>
      </c>
      <c r="E18228" t="s">
        <v>63826</v>
      </c>
    </row>
    <row r="18229" spans="1:5" x14ac:dyDescent="0.3">
      <c r="A18229" t="s">
        <v>63827</v>
      </c>
      <c r="B18229" t="s">
        <v>63824</v>
      </c>
      <c r="C18229" t="s">
        <v>63825</v>
      </c>
      <c r="E18229" t="s">
        <v>63828</v>
      </c>
    </row>
    <row r="18230" spans="1:5" x14ac:dyDescent="0.3">
      <c r="A18230" t="s">
        <v>63829</v>
      </c>
      <c r="B18230" t="s">
        <v>63830</v>
      </c>
      <c r="C18230" t="s">
        <v>63831</v>
      </c>
      <c r="E18230" t="s">
        <v>63832</v>
      </c>
    </row>
    <row r="18231" spans="1:5" x14ac:dyDescent="0.3">
      <c r="A18231" t="s">
        <v>63833</v>
      </c>
      <c r="B18231" t="s">
        <v>63830</v>
      </c>
      <c r="C18231" t="s">
        <v>63831</v>
      </c>
      <c r="E18231" t="s">
        <v>63834</v>
      </c>
    </row>
    <row r="18232" spans="1:5" x14ac:dyDescent="0.3">
      <c r="A18232" t="s">
        <v>63835</v>
      </c>
      <c r="B18232" t="s">
        <v>63830</v>
      </c>
      <c r="C18232" t="s">
        <v>63831</v>
      </c>
      <c r="E18232" t="s">
        <v>63836</v>
      </c>
    </row>
    <row r="18233" spans="1:5" x14ac:dyDescent="0.3">
      <c r="A18233" t="s">
        <v>63837</v>
      </c>
      <c r="B18233" t="s">
        <v>63830</v>
      </c>
      <c r="C18233" t="s">
        <v>63831</v>
      </c>
      <c r="E18233" t="s">
        <v>63838</v>
      </c>
    </row>
    <row r="18234" spans="1:5" x14ac:dyDescent="0.3">
      <c r="A18234" t="s">
        <v>63839</v>
      </c>
      <c r="B18234" t="s">
        <v>63840</v>
      </c>
      <c r="C18234" t="s">
        <v>63841</v>
      </c>
      <c r="E18234" t="s">
        <v>63842</v>
      </c>
    </row>
    <row r="18235" spans="1:5" x14ac:dyDescent="0.3">
      <c r="A18235" t="s">
        <v>63843</v>
      </c>
      <c r="B18235" t="s">
        <v>63844</v>
      </c>
      <c r="C18235" t="s">
        <v>63841</v>
      </c>
      <c r="E18235" t="s">
        <v>63845</v>
      </c>
    </row>
    <row r="18236" spans="1:5" x14ac:dyDescent="0.3">
      <c r="A18236" t="s">
        <v>63846</v>
      </c>
      <c r="B18236" t="s">
        <v>63847</v>
      </c>
      <c r="C18236" t="s">
        <v>63848</v>
      </c>
      <c r="E18236" t="s">
        <v>63849</v>
      </c>
    </row>
    <row r="18237" spans="1:5" x14ac:dyDescent="0.3">
      <c r="A18237" t="s">
        <v>63850</v>
      </c>
      <c r="B18237" t="s">
        <v>63851</v>
      </c>
      <c r="C18237" t="s">
        <v>63848</v>
      </c>
      <c r="E18237" t="s">
        <v>63852</v>
      </c>
    </row>
    <row r="18238" spans="1:5" x14ac:dyDescent="0.3">
      <c r="A18238" t="s">
        <v>63853</v>
      </c>
      <c r="B18238" t="s">
        <v>63854</v>
      </c>
      <c r="C18238" t="s">
        <v>63848</v>
      </c>
      <c r="E18238" t="s">
        <v>63855</v>
      </c>
    </row>
    <row r="18239" spans="1:5" x14ac:dyDescent="0.3">
      <c r="A18239" t="s">
        <v>63856</v>
      </c>
      <c r="B18239" t="s">
        <v>63857</v>
      </c>
      <c r="C18239" t="s">
        <v>6417</v>
      </c>
      <c r="E18239" t="s">
        <v>63858</v>
      </c>
    </row>
    <row r="18240" spans="1:5" x14ac:dyDescent="0.3">
      <c r="A18240" t="s">
        <v>63859</v>
      </c>
      <c r="B18240" t="s">
        <v>63860</v>
      </c>
      <c r="C18240" t="s">
        <v>6417</v>
      </c>
      <c r="E18240" t="s">
        <v>63861</v>
      </c>
    </row>
    <row r="18241" spans="1:5" x14ac:dyDescent="0.3">
      <c r="A18241" t="s">
        <v>63862</v>
      </c>
      <c r="B18241" t="s">
        <v>63863</v>
      </c>
      <c r="C18241" t="s">
        <v>6417</v>
      </c>
      <c r="E18241" t="s">
        <v>63864</v>
      </c>
    </row>
    <row r="18242" spans="1:5" x14ac:dyDescent="0.3">
      <c r="A18242" t="s">
        <v>63865</v>
      </c>
      <c r="B18242" t="s">
        <v>63866</v>
      </c>
      <c r="C18242" t="s">
        <v>13692</v>
      </c>
      <c r="E18242" t="s">
        <v>63867</v>
      </c>
    </row>
    <row r="18243" spans="1:5" x14ac:dyDescent="0.3">
      <c r="A18243" t="s">
        <v>63868</v>
      </c>
      <c r="B18243" t="s">
        <v>63869</v>
      </c>
      <c r="C18243" t="s">
        <v>63870</v>
      </c>
      <c r="E18243" t="s">
        <v>63871</v>
      </c>
    </row>
    <row r="18244" spans="1:5" x14ac:dyDescent="0.3">
      <c r="A18244" t="s">
        <v>63872</v>
      </c>
      <c r="B18244" t="s">
        <v>63873</v>
      </c>
      <c r="C18244" t="s">
        <v>5680</v>
      </c>
      <c r="E18244" t="s">
        <v>63874</v>
      </c>
    </row>
    <row r="18245" spans="1:5" x14ac:dyDescent="0.3">
      <c r="A18245" t="s">
        <v>63875</v>
      </c>
      <c r="B18245" t="s">
        <v>63876</v>
      </c>
      <c r="C18245" t="s">
        <v>63877</v>
      </c>
      <c r="E18245" t="s">
        <v>63878</v>
      </c>
    </row>
    <row r="18246" spans="1:5" x14ac:dyDescent="0.3">
      <c r="A18246" t="s">
        <v>63879</v>
      </c>
      <c r="B18246" t="s">
        <v>63880</v>
      </c>
      <c r="C18246" t="s">
        <v>63881</v>
      </c>
      <c r="E18246" t="s">
        <v>63882</v>
      </c>
    </row>
    <row r="18247" spans="1:5" x14ac:dyDescent="0.3">
      <c r="A18247" t="s">
        <v>63883</v>
      </c>
      <c r="B18247" t="s">
        <v>63884</v>
      </c>
      <c r="C18247" t="s">
        <v>51225</v>
      </c>
      <c r="E18247" t="s">
        <v>63885</v>
      </c>
    </row>
    <row r="18248" spans="1:5" x14ac:dyDescent="0.3">
      <c r="A18248" t="s">
        <v>63886</v>
      </c>
      <c r="B18248" t="s">
        <v>63887</v>
      </c>
      <c r="C18248" t="s">
        <v>39085</v>
      </c>
      <c r="E18248" t="s">
        <v>63888</v>
      </c>
    </row>
    <row r="18249" spans="1:5" x14ac:dyDescent="0.3">
      <c r="A18249" t="s">
        <v>63889</v>
      </c>
      <c r="B18249" t="s">
        <v>63890</v>
      </c>
      <c r="C18249" t="s">
        <v>24244</v>
      </c>
      <c r="E18249" t="s">
        <v>63891</v>
      </c>
    </row>
    <row r="18250" spans="1:5" x14ac:dyDescent="0.3">
      <c r="A18250" t="s">
        <v>63892</v>
      </c>
      <c r="B18250" t="s">
        <v>63893</v>
      </c>
      <c r="C18250" t="s">
        <v>53880</v>
      </c>
      <c r="E18250" t="s">
        <v>63894</v>
      </c>
    </row>
    <row r="18251" spans="1:5" x14ac:dyDescent="0.3">
      <c r="A18251" t="s">
        <v>63895</v>
      </c>
      <c r="B18251" t="s">
        <v>63896</v>
      </c>
      <c r="C18251" t="s">
        <v>24575</v>
      </c>
      <c r="E18251" t="s">
        <v>63897</v>
      </c>
    </row>
    <row r="18252" spans="1:5" x14ac:dyDescent="0.3">
      <c r="A18252" t="s">
        <v>63898</v>
      </c>
      <c r="B18252" t="s">
        <v>63899</v>
      </c>
      <c r="C18252" t="s">
        <v>63900</v>
      </c>
      <c r="E18252" t="s">
        <v>63901</v>
      </c>
    </row>
    <row r="18253" spans="1:5" x14ac:dyDescent="0.3">
      <c r="A18253" t="s">
        <v>63902</v>
      </c>
      <c r="B18253" t="s">
        <v>63903</v>
      </c>
      <c r="C18253" t="s">
        <v>13834</v>
      </c>
      <c r="E18253" t="s">
        <v>63904</v>
      </c>
    </row>
    <row r="18254" spans="1:5" x14ac:dyDescent="0.3">
      <c r="A18254" t="s">
        <v>63905</v>
      </c>
      <c r="B18254" t="s">
        <v>63906</v>
      </c>
      <c r="C18254" t="s">
        <v>63907</v>
      </c>
      <c r="E18254" t="s">
        <v>63908</v>
      </c>
    </row>
    <row r="18255" spans="1:5" x14ac:dyDescent="0.3">
      <c r="A18255" t="s">
        <v>63909</v>
      </c>
      <c r="B18255" t="s">
        <v>63910</v>
      </c>
      <c r="C18255" t="s">
        <v>63911</v>
      </c>
      <c r="E18255" t="s">
        <v>63912</v>
      </c>
    </row>
    <row r="18256" spans="1:5" x14ac:dyDescent="0.3">
      <c r="A18256" t="s">
        <v>63913</v>
      </c>
      <c r="B18256" t="s">
        <v>63910</v>
      </c>
      <c r="C18256" t="s">
        <v>63911</v>
      </c>
      <c r="E18256" t="s">
        <v>63914</v>
      </c>
    </row>
    <row r="18257" spans="1:5" x14ac:dyDescent="0.3">
      <c r="A18257" t="s">
        <v>63915</v>
      </c>
      <c r="B18257" t="s">
        <v>63910</v>
      </c>
      <c r="C18257" t="s">
        <v>63916</v>
      </c>
      <c r="E18257" t="s">
        <v>63917</v>
      </c>
    </row>
    <row r="18258" spans="1:5" x14ac:dyDescent="0.3">
      <c r="A18258" t="s">
        <v>63918</v>
      </c>
      <c r="B18258" t="s">
        <v>63919</v>
      </c>
      <c r="C18258" t="s">
        <v>63920</v>
      </c>
      <c r="E18258" t="s">
        <v>63921</v>
      </c>
    </row>
    <row r="18259" spans="1:5" x14ac:dyDescent="0.3">
      <c r="A18259" t="s">
        <v>63922</v>
      </c>
      <c r="B18259" t="s">
        <v>63919</v>
      </c>
      <c r="C18259" t="s">
        <v>63920</v>
      </c>
      <c r="E18259" t="s">
        <v>63923</v>
      </c>
    </row>
    <row r="18260" spans="1:5" x14ac:dyDescent="0.3">
      <c r="A18260" t="s">
        <v>63924</v>
      </c>
      <c r="B18260" t="s">
        <v>63925</v>
      </c>
      <c r="C18260" t="s">
        <v>63926</v>
      </c>
      <c r="E18260" t="s">
        <v>63927</v>
      </c>
    </row>
    <row r="18261" spans="1:5" x14ac:dyDescent="0.3">
      <c r="A18261" t="s">
        <v>63928</v>
      </c>
      <c r="B18261" t="s">
        <v>63929</v>
      </c>
      <c r="C18261" t="s">
        <v>21561</v>
      </c>
      <c r="E18261" t="s">
        <v>63930</v>
      </c>
    </row>
    <row r="18262" spans="1:5" x14ac:dyDescent="0.3">
      <c r="A18262" t="s">
        <v>63931</v>
      </c>
      <c r="B18262" t="s">
        <v>63932</v>
      </c>
      <c r="C18262" t="s">
        <v>63933</v>
      </c>
      <c r="E18262" t="s">
        <v>63934</v>
      </c>
    </row>
    <row r="18263" spans="1:5" x14ac:dyDescent="0.3">
      <c r="A18263" t="s">
        <v>63935</v>
      </c>
      <c r="B18263" t="s">
        <v>63936</v>
      </c>
      <c r="C18263" t="s">
        <v>15350</v>
      </c>
      <c r="E18263" t="s">
        <v>63937</v>
      </c>
    </row>
    <row r="18264" spans="1:5" x14ac:dyDescent="0.3">
      <c r="A18264" t="s">
        <v>63938</v>
      </c>
      <c r="B18264" t="s">
        <v>63939</v>
      </c>
      <c r="C18264" t="s">
        <v>53333</v>
      </c>
      <c r="E18264" t="s">
        <v>63940</v>
      </c>
    </row>
    <row r="18265" spans="1:5" x14ac:dyDescent="0.3">
      <c r="A18265" t="s">
        <v>63941</v>
      </c>
      <c r="B18265" t="s">
        <v>63942</v>
      </c>
      <c r="C18265" t="s">
        <v>9395</v>
      </c>
      <c r="E18265" t="s">
        <v>63943</v>
      </c>
    </row>
    <row r="18266" spans="1:5" x14ac:dyDescent="0.3">
      <c r="A18266" t="s">
        <v>63944</v>
      </c>
      <c r="B18266" t="s">
        <v>63942</v>
      </c>
      <c r="C18266" t="s">
        <v>63945</v>
      </c>
      <c r="E18266" t="s">
        <v>63946</v>
      </c>
    </row>
    <row r="18267" spans="1:5" x14ac:dyDescent="0.3">
      <c r="A18267" t="s">
        <v>63947</v>
      </c>
      <c r="B18267" t="s">
        <v>63948</v>
      </c>
      <c r="C18267" t="s">
        <v>63945</v>
      </c>
      <c r="E18267" t="s">
        <v>63949</v>
      </c>
    </row>
    <row r="18268" spans="1:5" x14ac:dyDescent="0.3">
      <c r="A18268" t="s">
        <v>63950</v>
      </c>
      <c r="B18268" t="s">
        <v>63948</v>
      </c>
      <c r="C18268" t="s">
        <v>5443</v>
      </c>
      <c r="E18268" t="s">
        <v>63951</v>
      </c>
    </row>
    <row r="18269" spans="1:5" x14ac:dyDescent="0.3">
      <c r="A18269" t="s">
        <v>63952</v>
      </c>
      <c r="B18269" t="s">
        <v>63953</v>
      </c>
      <c r="C18269" t="s">
        <v>63954</v>
      </c>
      <c r="E18269" t="s">
        <v>63955</v>
      </c>
    </row>
    <row r="18270" spans="1:5" x14ac:dyDescent="0.3">
      <c r="A18270" t="s">
        <v>63956</v>
      </c>
      <c r="B18270" t="s">
        <v>63953</v>
      </c>
      <c r="C18270" t="s">
        <v>63957</v>
      </c>
      <c r="E18270" t="s">
        <v>63958</v>
      </c>
    </row>
    <row r="18271" spans="1:5" x14ac:dyDescent="0.3">
      <c r="A18271" t="s">
        <v>63959</v>
      </c>
      <c r="B18271" t="s">
        <v>63953</v>
      </c>
      <c r="C18271" t="s">
        <v>63957</v>
      </c>
      <c r="E18271" t="s">
        <v>63960</v>
      </c>
    </row>
    <row r="18272" spans="1:5" x14ac:dyDescent="0.3">
      <c r="A18272" t="s">
        <v>63961</v>
      </c>
      <c r="B18272" t="s">
        <v>63962</v>
      </c>
      <c r="C18272" t="s">
        <v>63963</v>
      </c>
      <c r="E18272" t="s">
        <v>63964</v>
      </c>
    </row>
    <row r="18273" spans="1:5" x14ac:dyDescent="0.3">
      <c r="A18273" t="s">
        <v>63965</v>
      </c>
      <c r="B18273" t="s">
        <v>63962</v>
      </c>
      <c r="C18273" t="s">
        <v>17219</v>
      </c>
      <c r="E18273" t="s">
        <v>63966</v>
      </c>
    </row>
    <row r="18274" spans="1:5" x14ac:dyDescent="0.3">
      <c r="A18274" t="s">
        <v>63967</v>
      </c>
      <c r="B18274" t="s">
        <v>63962</v>
      </c>
      <c r="C18274" t="s">
        <v>63968</v>
      </c>
      <c r="E18274" t="s">
        <v>63969</v>
      </c>
    </row>
    <row r="18275" spans="1:5" x14ac:dyDescent="0.3">
      <c r="A18275" t="s">
        <v>63970</v>
      </c>
      <c r="B18275" t="s">
        <v>63962</v>
      </c>
      <c r="C18275" t="s">
        <v>63971</v>
      </c>
      <c r="E18275" t="s">
        <v>63972</v>
      </c>
    </row>
    <row r="18276" spans="1:5" x14ac:dyDescent="0.3">
      <c r="A18276" t="s">
        <v>63973</v>
      </c>
      <c r="B18276" t="s">
        <v>63962</v>
      </c>
      <c r="C18276" t="s">
        <v>63974</v>
      </c>
      <c r="E18276" t="s">
        <v>63975</v>
      </c>
    </row>
    <row r="18277" spans="1:5" x14ac:dyDescent="0.3">
      <c r="A18277" t="s">
        <v>63976</v>
      </c>
      <c r="B18277" t="s">
        <v>63962</v>
      </c>
      <c r="C18277" t="s">
        <v>63977</v>
      </c>
      <c r="E18277" t="s">
        <v>63978</v>
      </c>
    </row>
    <row r="18278" spans="1:5" x14ac:dyDescent="0.3">
      <c r="A18278" t="s">
        <v>63979</v>
      </c>
      <c r="B18278" t="s">
        <v>63962</v>
      </c>
      <c r="C18278" t="s">
        <v>63980</v>
      </c>
      <c r="E18278" t="s">
        <v>63981</v>
      </c>
    </row>
    <row r="18279" spans="1:5" x14ac:dyDescent="0.3">
      <c r="A18279" t="s">
        <v>63982</v>
      </c>
      <c r="B18279" t="s">
        <v>63962</v>
      </c>
      <c r="C18279" t="s">
        <v>63983</v>
      </c>
      <c r="E18279" t="s">
        <v>63984</v>
      </c>
    </row>
    <row r="18280" spans="1:5" x14ac:dyDescent="0.3">
      <c r="A18280" t="s">
        <v>63985</v>
      </c>
      <c r="B18280" t="s">
        <v>63986</v>
      </c>
      <c r="C18280" t="s">
        <v>29178</v>
      </c>
      <c r="E18280" t="s">
        <v>63987</v>
      </c>
    </row>
    <row r="18281" spans="1:5" x14ac:dyDescent="0.3">
      <c r="A18281" t="s">
        <v>63988</v>
      </c>
      <c r="B18281" t="s">
        <v>63989</v>
      </c>
      <c r="C18281" t="s">
        <v>9792</v>
      </c>
      <c r="E18281" t="s">
        <v>9792</v>
      </c>
    </row>
    <row r="18282" spans="1:5" x14ac:dyDescent="0.3">
      <c r="A18282" t="s">
        <v>63990</v>
      </c>
      <c r="B18282" t="s">
        <v>63991</v>
      </c>
      <c r="C18282" t="s">
        <v>63992</v>
      </c>
      <c r="E18282" t="s">
        <v>63993</v>
      </c>
    </row>
    <row r="18283" spans="1:5" x14ac:dyDescent="0.3">
      <c r="A18283" t="s">
        <v>63994</v>
      </c>
      <c r="B18283" t="s">
        <v>63995</v>
      </c>
      <c r="C18283" t="s">
        <v>63996</v>
      </c>
      <c r="E18283" t="s">
        <v>63997</v>
      </c>
    </row>
    <row r="18284" spans="1:5" x14ac:dyDescent="0.3">
      <c r="A18284" t="s">
        <v>63998</v>
      </c>
      <c r="B18284" t="s">
        <v>63999</v>
      </c>
      <c r="C18284" t="s">
        <v>64000</v>
      </c>
      <c r="E18284" t="s">
        <v>64001</v>
      </c>
    </row>
    <row r="18285" spans="1:5" x14ac:dyDescent="0.3">
      <c r="A18285" t="s">
        <v>64002</v>
      </c>
      <c r="B18285" t="s">
        <v>64003</v>
      </c>
      <c r="C18285" t="s">
        <v>64004</v>
      </c>
      <c r="E18285" t="s">
        <v>64005</v>
      </c>
    </row>
    <row r="18286" spans="1:5" x14ac:dyDescent="0.3">
      <c r="A18286" t="s">
        <v>64006</v>
      </c>
      <c r="B18286" t="s">
        <v>64003</v>
      </c>
      <c r="C18286" t="s">
        <v>24487</v>
      </c>
      <c r="E18286" t="s">
        <v>64007</v>
      </c>
    </row>
    <row r="18287" spans="1:5" x14ac:dyDescent="0.3">
      <c r="A18287" t="s">
        <v>64008</v>
      </c>
      <c r="B18287" t="s">
        <v>64009</v>
      </c>
      <c r="C18287" t="s">
        <v>6094</v>
      </c>
      <c r="E18287" t="s">
        <v>64010</v>
      </c>
    </row>
    <row r="18288" spans="1:5" x14ac:dyDescent="0.3">
      <c r="A18288" t="s">
        <v>64011</v>
      </c>
      <c r="B18288" t="s">
        <v>64012</v>
      </c>
      <c r="C18288" t="s">
        <v>64013</v>
      </c>
      <c r="E18288" t="s">
        <v>64014</v>
      </c>
    </row>
    <row r="18289" spans="1:5" x14ac:dyDescent="0.3">
      <c r="A18289" t="s">
        <v>64015</v>
      </c>
      <c r="B18289" t="s">
        <v>64016</v>
      </c>
      <c r="C18289" t="s">
        <v>64017</v>
      </c>
      <c r="E18289" t="s">
        <v>64018</v>
      </c>
    </row>
    <row r="18290" spans="1:5" x14ac:dyDescent="0.3">
      <c r="A18290" t="s">
        <v>64019</v>
      </c>
      <c r="B18290" t="s">
        <v>64020</v>
      </c>
      <c r="C18290" t="s">
        <v>484</v>
      </c>
      <c r="E18290" t="s">
        <v>64021</v>
      </c>
    </row>
    <row r="18291" spans="1:5" x14ac:dyDescent="0.3">
      <c r="A18291" t="s">
        <v>64022</v>
      </c>
      <c r="B18291" t="s">
        <v>64023</v>
      </c>
      <c r="C18291" t="s">
        <v>2356</v>
      </c>
      <c r="E18291" t="s">
        <v>64024</v>
      </c>
    </row>
    <row r="18292" spans="1:5" x14ac:dyDescent="0.3">
      <c r="A18292" t="s">
        <v>64025</v>
      </c>
      <c r="B18292" t="s">
        <v>64023</v>
      </c>
      <c r="C18292" t="s">
        <v>29825</v>
      </c>
      <c r="E18292" t="s">
        <v>64026</v>
      </c>
    </row>
    <row r="18293" spans="1:5" x14ac:dyDescent="0.3">
      <c r="A18293" t="s">
        <v>64027</v>
      </c>
      <c r="B18293" t="s">
        <v>64028</v>
      </c>
      <c r="C18293" t="s">
        <v>64029</v>
      </c>
      <c r="E18293" t="s">
        <v>64030</v>
      </c>
    </row>
    <row r="18294" spans="1:5" x14ac:dyDescent="0.3">
      <c r="A18294" t="s">
        <v>64031</v>
      </c>
      <c r="B18294" t="s">
        <v>64032</v>
      </c>
      <c r="C18294" t="s">
        <v>64033</v>
      </c>
      <c r="E18294" t="s">
        <v>64034</v>
      </c>
    </row>
    <row r="18295" spans="1:5" x14ac:dyDescent="0.3">
      <c r="A18295" t="s">
        <v>64035</v>
      </c>
      <c r="B18295" t="s">
        <v>64032</v>
      </c>
      <c r="C18295" t="s">
        <v>64033</v>
      </c>
      <c r="E18295" t="s">
        <v>64036</v>
      </c>
    </row>
    <row r="18296" spans="1:5" x14ac:dyDescent="0.3">
      <c r="A18296" t="s">
        <v>64037</v>
      </c>
      <c r="B18296" t="s">
        <v>64032</v>
      </c>
      <c r="C18296" t="s">
        <v>64033</v>
      </c>
      <c r="E18296" t="s">
        <v>64038</v>
      </c>
    </row>
    <row r="18297" spans="1:5" x14ac:dyDescent="0.3">
      <c r="A18297" t="s">
        <v>64039</v>
      </c>
      <c r="B18297" t="s">
        <v>64040</v>
      </c>
      <c r="C18297" t="s">
        <v>25193</v>
      </c>
      <c r="E18297" t="s">
        <v>25193</v>
      </c>
    </row>
    <row r="18298" spans="1:5" x14ac:dyDescent="0.3">
      <c r="A18298" t="s">
        <v>64041</v>
      </c>
      <c r="B18298" t="s">
        <v>64042</v>
      </c>
      <c r="C18298" t="s">
        <v>7109</v>
      </c>
      <c r="E18298" t="s">
        <v>64043</v>
      </c>
    </row>
    <row r="18299" spans="1:5" x14ac:dyDescent="0.3">
      <c r="A18299" t="s">
        <v>64044</v>
      </c>
      <c r="B18299" t="s">
        <v>64045</v>
      </c>
      <c r="C18299" t="s">
        <v>64046</v>
      </c>
      <c r="E18299" t="s">
        <v>64047</v>
      </c>
    </row>
    <row r="18300" spans="1:5" x14ac:dyDescent="0.3">
      <c r="A18300" t="s">
        <v>64048</v>
      </c>
      <c r="B18300" t="s">
        <v>64049</v>
      </c>
      <c r="C18300" t="s">
        <v>14070</v>
      </c>
      <c r="E18300" t="s">
        <v>64050</v>
      </c>
    </row>
    <row r="18301" spans="1:5" x14ac:dyDescent="0.3">
      <c r="A18301" t="s">
        <v>64051</v>
      </c>
      <c r="B18301" t="s">
        <v>64052</v>
      </c>
      <c r="C18301" t="s">
        <v>7109</v>
      </c>
      <c r="E18301" t="s">
        <v>64053</v>
      </c>
    </row>
    <row r="18302" spans="1:5" x14ac:dyDescent="0.3">
      <c r="A18302" t="s">
        <v>64054</v>
      </c>
      <c r="B18302" t="s">
        <v>64055</v>
      </c>
      <c r="C18302" t="s">
        <v>64056</v>
      </c>
      <c r="E18302" t="s">
        <v>64057</v>
      </c>
    </row>
    <row r="18303" spans="1:5" x14ac:dyDescent="0.3">
      <c r="A18303" t="s">
        <v>64058</v>
      </c>
      <c r="B18303" t="s">
        <v>64059</v>
      </c>
      <c r="C18303" t="s">
        <v>64060</v>
      </c>
      <c r="E18303" t="s">
        <v>64061</v>
      </c>
    </row>
    <row r="18304" spans="1:5" x14ac:dyDescent="0.3">
      <c r="A18304" t="s">
        <v>64062</v>
      </c>
      <c r="B18304" t="s">
        <v>64063</v>
      </c>
      <c r="C18304" t="s">
        <v>64064</v>
      </c>
      <c r="E18304" t="s">
        <v>64065</v>
      </c>
    </row>
    <row r="18305" spans="1:5" x14ac:dyDescent="0.3">
      <c r="A18305" t="s">
        <v>64066</v>
      </c>
      <c r="B18305" t="s">
        <v>64067</v>
      </c>
      <c r="C18305" t="s">
        <v>21457</v>
      </c>
      <c r="E18305" t="s">
        <v>64068</v>
      </c>
    </row>
    <row r="18306" spans="1:5" x14ac:dyDescent="0.3">
      <c r="A18306" t="s">
        <v>64069</v>
      </c>
      <c r="B18306" t="s">
        <v>64070</v>
      </c>
      <c r="C18306" t="s">
        <v>64071</v>
      </c>
      <c r="E18306" t="s">
        <v>64072</v>
      </c>
    </row>
    <row r="18307" spans="1:5" x14ac:dyDescent="0.3">
      <c r="A18307" t="s">
        <v>64073</v>
      </c>
      <c r="B18307" t="s">
        <v>64074</v>
      </c>
      <c r="C18307" t="s">
        <v>64075</v>
      </c>
      <c r="E18307" t="s">
        <v>64076</v>
      </c>
    </row>
    <row r="18308" spans="1:5" x14ac:dyDescent="0.3">
      <c r="A18308" t="s">
        <v>64077</v>
      </c>
      <c r="B18308" t="s">
        <v>64078</v>
      </c>
      <c r="C18308" t="s">
        <v>9599</v>
      </c>
      <c r="E18308" t="s">
        <v>64079</v>
      </c>
    </row>
    <row r="18309" spans="1:5" x14ac:dyDescent="0.3">
      <c r="A18309" t="s">
        <v>64080</v>
      </c>
      <c r="B18309" t="s">
        <v>64081</v>
      </c>
      <c r="C18309" t="s">
        <v>9604</v>
      </c>
      <c r="E18309" t="s">
        <v>64082</v>
      </c>
    </row>
    <row r="18310" spans="1:5" x14ac:dyDescent="0.3">
      <c r="A18310" t="s">
        <v>64083</v>
      </c>
      <c r="B18310" t="s">
        <v>64084</v>
      </c>
      <c r="C18310" t="s">
        <v>40661</v>
      </c>
      <c r="E18310" t="s">
        <v>64085</v>
      </c>
    </row>
    <row r="18311" spans="1:5" x14ac:dyDescent="0.3">
      <c r="A18311" t="s">
        <v>64086</v>
      </c>
      <c r="B18311" t="s">
        <v>64087</v>
      </c>
      <c r="C18311" t="s">
        <v>64088</v>
      </c>
      <c r="E18311" t="s">
        <v>64089</v>
      </c>
    </row>
    <row r="18312" spans="1:5" x14ac:dyDescent="0.3">
      <c r="A18312" t="s">
        <v>64090</v>
      </c>
      <c r="B18312" t="s">
        <v>64091</v>
      </c>
      <c r="C18312" t="s">
        <v>6186</v>
      </c>
      <c r="E18312" t="s">
        <v>64092</v>
      </c>
    </row>
    <row r="18313" spans="1:5" x14ac:dyDescent="0.3">
      <c r="A18313" t="s">
        <v>64093</v>
      </c>
      <c r="B18313" t="s">
        <v>64094</v>
      </c>
      <c r="C18313" t="s">
        <v>64095</v>
      </c>
      <c r="E18313" t="s">
        <v>64096</v>
      </c>
    </row>
    <row r="18314" spans="1:5" x14ac:dyDescent="0.3">
      <c r="A18314" t="s">
        <v>64097</v>
      </c>
      <c r="B18314" t="s">
        <v>64098</v>
      </c>
      <c r="C18314" t="s">
        <v>56665</v>
      </c>
      <c r="E18314" t="s">
        <v>64099</v>
      </c>
    </row>
    <row r="18315" spans="1:5" x14ac:dyDescent="0.3">
      <c r="A18315" t="s">
        <v>64100</v>
      </c>
      <c r="B18315" t="s">
        <v>64101</v>
      </c>
      <c r="C18315" t="s">
        <v>2183</v>
      </c>
      <c r="E18315" t="s">
        <v>64102</v>
      </c>
    </row>
    <row r="18316" spans="1:5" x14ac:dyDescent="0.3">
      <c r="A18316" t="s">
        <v>64103</v>
      </c>
      <c r="B18316" t="s">
        <v>64104</v>
      </c>
      <c r="C18316" t="s">
        <v>64105</v>
      </c>
      <c r="E18316" t="s">
        <v>64106</v>
      </c>
    </row>
    <row r="18317" spans="1:5" x14ac:dyDescent="0.3">
      <c r="A18317" t="s">
        <v>64107</v>
      </c>
      <c r="B18317" t="s">
        <v>64108</v>
      </c>
      <c r="C18317" t="s">
        <v>2183</v>
      </c>
      <c r="E18317" t="s">
        <v>64109</v>
      </c>
    </row>
    <row r="18318" spans="1:5" x14ac:dyDescent="0.3">
      <c r="A18318" t="s">
        <v>64110</v>
      </c>
      <c r="B18318" t="s">
        <v>64111</v>
      </c>
      <c r="C18318" t="s">
        <v>26392</v>
      </c>
      <c r="E18318" t="s">
        <v>64112</v>
      </c>
    </row>
    <row r="18319" spans="1:5" x14ac:dyDescent="0.3">
      <c r="A18319" t="s">
        <v>64113</v>
      </c>
      <c r="B18319" t="s">
        <v>64114</v>
      </c>
      <c r="C18319" t="s">
        <v>59218</v>
      </c>
      <c r="E18319" t="s">
        <v>64115</v>
      </c>
    </row>
    <row r="18320" spans="1:5" x14ac:dyDescent="0.3">
      <c r="A18320" t="s">
        <v>64116</v>
      </c>
      <c r="B18320" t="s">
        <v>64117</v>
      </c>
      <c r="C18320" t="s">
        <v>31961</v>
      </c>
      <c r="E18320" t="s">
        <v>64118</v>
      </c>
    </row>
    <row r="18321" spans="1:5" x14ac:dyDescent="0.3">
      <c r="A18321" t="s">
        <v>64119</v>
      </c>
      <c r="B18321" t="s">
        <v>64120</v>
      </c>
      <c r="C18321" t="s">
        <v>64121</v>
      </c>
      <c r="E18321" t="s">
        <v>64122</v>
      </c>
    </row>
    <row r="18322" spans="1:5" x14ac:dyDescent="0.3">
      <c r="A18322" t="s">
        <v>64123</v>
      </c>
      <c r="B18322" t="s">
        <v>64124</v>
      </c>
      <c r="C18322" t="s">
        <v>64125</v>
      </c>
      <c r="E18322" t="s">
        <v>64126</v>
      </c>
    </row>
    <row r="18323" spans="1:5" x14ac:dyDescent="0.3">
      <c r="A18323" t="s">
        <v>64127</v>
      </c>
      <c r="B18323" t="s">
        <v>64128</v>
      </c>
      <c r="C18323" t="s">
        <v>23262</v>
      </c>
      <c r="E18323" t="s">
        <v>64129</v>
      </c>
    </row>
    <row r="18324" spans="1:5" x14ac:dyDescent="0.3">
      <c r="A18324" t="s">
        <v>64130</v>
      </c>
      <c r="B18324" t="s">
        <v>64131</v>
      </c>
      <c r="C18324" t="s">
        <v>15736</v>
      </c>
      <c r="E18324" t="s">
        <v>64132</v>
      </c>
    </row>
    <row r="18325" spans="1:5" x14ac:dyDescent="0.3">
      <c r="A18325" t="s">
        <v>64133</v>
      </c>
      <c r="B18325" t="s">
        <v>64134</v>
      </c>
      <c r="C18325" t="s">
        <v>64135</v>
      </c>
      <c r="E18325" t="s">
        <v>64136</v>
      </c>
    </row>
    <row r="18326" spans="1:5" x14ac:dyDescent="0.3">
      <c r="A18326" t="s">
        <v>64137</v>
      </c>
      <c r="B18326" t="s">
        <v>64138</v>
      </c>
      <c r="C18326" t="s">
        <v>62498</v>
      </c>
      <c r="E18326" t="s">
        <v>64139</v>
      </c>
    </row>
    <row r="18327" spans="1:5" x14ac:dyDescent="0.3">
      <c r="A18327" t="s">
        <v>64140</v>
      </c>
      <c r="B18327" t="s">
        <v>64141</v>
      </c>
      <c r="C18327" t="s">
        <v>64142</v>
      </c>
      <c r="E18327" t="s">
        <v>64143</v>
      </c>
    </row>
    <row r="18328" spans="1:5" x14ac:dyDescent="0.3">
      <c r="A18328" t="s">
        <v>64144</v>
      </c>
      <c r="B18328" t="s">
        <v>64145</v>
      </c>
      <c r="C18328" t="s">
        <v>64146</v>
      </c>
      <c r="E18328" t="s">
        <v>64147</v>
      </c>
    </row>
    <row r="18329" spans="1:5" x14ac:dyDescent="0.3">
      <c r="A18329" t="s">
        <v>64148</v>
      </c>
      <c r="B18329" t="s">
        <v>64141</v>
      </c>
      <c r="C18329" t="s">
        <v>64149</v>
      </c>
      <c r="E18329" t="s">
        <v>64150</v>
      </c>
    </row>
    <row r="18330" spans="1:5" x14ac:dyDescent="0.3">
      <c r="A18330" t="s">
        <v>64151</v>
      </c>
      <c r="B18330" t="s">
        <v>64141</v>
      </c>
      <c r="C18330" t="s">
        <v>64152</v>
      </c>
      <c r="E18330" t="s">
        <v>64153</v>
      </c>
    </row>
    <row r="18331" spans="1:5" x14ac:dyDescent="0.3">
      <c r="A18331" t="s">
        <v>64154</v>
      </c>
      <c r="B18331" t="s">
        <v>64141</v>
      </c>
      <c r="C18331" t="s">
        <v>64155</v>
      </c>
      <c r="E18331" t="s">
        <v>64156</v>
      </c>
    </row>
    <row r="18332" spans="1:5" x14ac:dyDescent="0.3">
      <c r="A18332" t="s">
        <v>64157</v>
      </c>
      <c r="B18332" t="s">
        <v>64141</v>
      </c>
      <c r="C18332" t="s">
        <v>64158</v>
      </c>
      <c r="E18332" t="s">
        <v>64159</v>
      </c>
    </row>
    <row r="18333" spans="1:5" x14ac:dyDescent="0.3">
      <c r="A18333" t="s">
        <v>64160</v>
      </c>
      <c r="B18333" t="s">
        <v>64141</v>
      </c>
      <c r="C18333" t="s">
        <v>64161</v>
      </c>
      <c r="E18333" t="s">
        <v>64162</v>
      </c>
    </row>
    <row r="18334" spans="1:5" x14ac:dyDescent="0.3">
      <c r="A18334" t="s">
        <v>64163</v>
      </c>
      <c r="B18334" t="s">
        <v>64164</v>
      </c>
      <c r="C18334" t="s">
        <v>9464</v>
      </c>
      <c r="E18334" t="s">
        <v>64165</v>
      </c>
    </row>
    <row r="18335" spans="1:5" x14ac:dyDescent="0.3">
      <c r="A18335" t="s">
        <v>64166</v>
      </c>
      <c r="B18335" t="s">
        <v>64167</v>
      </c>
      <c r="C18335" t="s">
        <v>17522</v>
      </c>
      <c r="E18335" t="s">
        <v>64168</v>
      </c>
    </row>
    <row r="18336" spans="1:5" x14ac:dyDescent="0.3">
      <c r="A18336" t="s">
        <v>64169</v>
      </c>
      <c r="B18336" t="s">
        <v>64170</v>
      </c>
      <c r="C18336" t="s">
        <v>9349</v>
      </c>
      <c r="E18336" t="s">
        <v>64171</v>
      </c>
    </row>
    <row r="18337" spans="1:5" x14ac:dyDescent="0.3">
      <c r="A18337" t="s">
        <v>64172</v>
      </c>
      <c r="B18337" t="s">
        <v>64173</v>
      </c>
      <c r="C18337" t="s">
        <v>64174</v>
      </c>
      <c r="E18337" t="s">
        <v>64175</v>
      </c>
    </row>
    <row r="18338" spans="1:5" x14ac:dyDescent="0.3">
      <c r="A18338" t="s">
        <v>64176</v>
      </c>
      <c r="B18338" t="s">
        <v>64177</v>
      </c>
      <c r="C18338" t="s">
        <v>8412</v>
      </c>
      <c r="E18338" t="s">
        <v>64178</v>
      </c>
    </row>
    <row r="18339" spans="1:5" x14ac:dyDescent="0.3">
      <c r="A18339" t="s">
        <v>64179</v>
      </c>
      <c r="B18339" t="s">
        <v>64180</v>
      </c>
      <c r="C18339" t="s">
        <v>2183</v>
      </c>
      <c r="E18339" t="s">
        <v>64181</v>
      </c>
    </row>
    <row r="18340" spans="1:5" x14ac:dyDescent="0.3">
      <c r="A18340" t="s">
        <v>64182</v>
      </c>
      <c r="B18340" t="s">
        <v>64183</v>
      </c>
      <c r="C18340" t="s">
        <v>64184</v>
      </c>
      <c r="E18340" t="s">
        <v>64185</v>
      </c>
    </row>
    <row r="18341" spans="1:5" x14ac:dyDescent="0.3">
      <c r="A18341" t="s">
        <v>64186</v>
      </c>
      <c r="B18341" t="s">
        <v>64187</v>
      </c>
      <c r="C18341" t="s">
        <v>64188</v>
      </c>
      <c r="E18341" t="s">
        <v>64189</v>
      </c>
    </row>
    <row r="18342" spans="1:5" x14ac:dyDescent="0.3">
      <c r="A18342" t="s">
        <v>64190</v>
      </c>
      <c r="B18342" t="s">
        <v>64191</v>
      </c>
      <c r="C18342" t="s">
        <v>64192</v>
      </c>
      <c r="E18342" t="s">
        <v>64193</v>
      </c>
    </row>
    <row r="18343" spans="1:5" x14ac:dyDescent="0.3">
      <c r="A18343" t="s">
        <v>64194</v>
      </c>
      <c r="B18343" t="s">
        <v>64195</v>
      </c>
      <c r="C18343" t="s">
        <v>2191</v>
      </c>
      <c r="E18343" t="s">
        <v>64196</v>
      </c>
    </row>
    <row r="18344" spans="1:5" x14ac:dyDescent="0.3">
      <c r="A18344" t="s">
        <v>64197</v>
      </c>
      <c r="B18344" t="s">
        <v>64198</v>
      </c>
      <c r="C18344" t="s">
        <v>9354</v>
      </c>
      <c r="E18344" t="s">
        <v>64199</v>
      </c>
    </row>
    <row r="18345" spans="1:5" x14ac:dyDescent="0.3">
      <c r="A18345" t="s">
        <v>64200</v>
      </c>
      <c r="B18345" t="s">
        <v>64201</v>
      </c>
      <c r="C18345" t="s">
        <v>64202</v>
      </c>
      <c r="E18345" t="s">
        <v>64203</v>
      </c>
    </row>
    <row r="18346" spans="1:5" x14ac:dyDescent="0.3">
      <c r="A18346" t="s">
        <v>64204</v>
      </c>
      <c r="B18346" t="s">
        <v>64205</v>
      </c>
      <c r="C18346" t="s">
        <v>64202</v>
      </c>
      <c r="E18346" t="s">
        <v>64206</v>
      </c>
    </row>
    <row r="18347" spans="1:5" x14ac:dyDescent="0.3">
      <c r="A18347" t="s">
        <v>64207</v>
      </c>
      <c r="B18347" t="s">
        <v>64208</v>
      </c>
      <c r="C18347" t="s">
        <v>27585</v>
      </c>
      <c r="E18347" t="s">
        <v>64209</v>
      </c>
    </row>
    <row r="18348" spans="1:5" x14ac:dyDescent="0.3">
      <c r="A18348" t="s">
        <v>64210</v>
      </c>
      <c r="B18348" t="s">
        <v>64211</v>
      </c>
      <c r="C18348" t="s">
        <v>10170</v>
      </c>
      <c r="E18348" t="s">
        <v>64212</v>
      </c>
    </row>
    <row r="18349" spans="1:5" x14ac:dyDescent="0.3">
      <c r="A18349" t="s">
        <v>64213</v>
      </c>
      <c r="B18349" t="s">
        <v>64214</v>
      </c>
      <c r="C18349" t="s">
        <v>62888</v>
      </c>
      <c r="E18349" t="s">
        <v>64215</v>
      </c>
    </row>
    <row r="18350" spans="1:5" x14ac:dyDescent="0.3">
      <c r="A18350" t="s">
        <v>64216</v>
      </c>
      <c r="B18350" t="s">
        <v>64217</v>
      </c>
      <c r="C18350" t="s">
        <v>64218</v>
      </c>
      <c r="E18350" t="s">
        <v>64219</v>
      </c>
    </row>
    <row r="18351" spans="1:5" x14ac:dyDescent="0.3">
      <c r="A18351" t="s">
        <v>64220</v>
      </c>
      <c r="B18351" t="s">
        <v>64221</v>
      </c>
      <c r="C18351" t="s">
        <v>64222</v>
      </c>
      <c r="E18351" t="s">
        <v>64223</v>
      </c>
    </row>
    <row r="18352" spans="1:5" x14ac:dyDescent="0.3">
      <c r="A18352" t="s">
        <v>64224</v>
      </c>
      <c r="B18352" t="s">
        <v>64225</v>
      </c>
      <c r="C18352" t="s">
        <v>4159</v>
      </c>
      <c r="E18352" t="s">
        <v>64226</v>
      </c>
    </row>
    <row r="18353" spans="1:5" x14ac:dyDescent="0.3">
      <c r="A18353" t="s">
        <v>64227</v>
      </c>
      <c r="B18353" t="s">
        <v>64228</v>
      </c>
      <c r="C18353" t="s">
        <v>64229</v>
      </c>
      <c r="E18353" t="s">
        <v>64229</v>
      </c>
    </row>
    <row r="18354" spans="1:5" x14ac:dyDescent="0.3">
      <c r="A18354" t="s">
        <v>64230</v>
      </c>
      <c r="B18354" t="s">
        <v>64231</v>
      </c>
      <c r="C18354" t="s">
        <v>64232</v>
      </c>
      <c r="E18354" t="s">
        <v>64233</v>
      </c>
    </row>
    <row r="18355" spans="1:5" x14ac:dyDescent="0.3">
      <c r="A18355" t="s">
        <v>64234</v>
      </c>
      <c r="B18355" t="s">
        <v>64235</v>
      </c>
      <c r="C18355" t="s">
        <v>20994</v>
      </c>
      <c r="E18355" t="s">
        <v>64236</v>
      </c>
    </row>
    <row r="18356" spans="1:5" x14ac:dyDescent="0.3">
      <c r="A18356" t="s">
        <v>64237</v>
      </c>
      <c r="B18356" t="s">
        <v>64238</v>
      </c>
      <c r="C18356" t="s">
        <v>64239</v>
      </c>
      <c r="E18356" t="s">
        <v>64240</v>
      </c>
    </row>
    <row r="18357" spans="1:5" x14ac:dyDescent="0.3">
      <c r="A18357" t="s">
        <v>64241</v>
      </c>
      <c r="B18357" t="s">
        <v>64242</v>
      </c>
      <c r="C18357" t="s">
        <v>10170</v>
      </c>
      <c r="E18357" t="s">
        <v>64243</v>
      </c>
    </row>
    <row r="18358" spans="1:5" x14ac:dyDescent="0.3">
      <c r="A18358" t="s">
        <v>64244</v>
      </c>
      <c r="B18358" t="s">
        <v>64242</v>
      </c>
      <c r="C18358" t="s">
        <v>5507</v>
      </c>
      <c r="E18358" t="s">
        <v>64245</v>
      </c>
    </row>
    <row r="18359" spans="1:5" x14ac:dyDescent="0.3">
      <c r="A18359" t="s">
        <v>64246</v>
      </c>
      <c r="B18359" t="s">
        <v>64242</v>
      </c>
      <c r="C18359" t="s">
        <v>64247</v>
      </c>
      <c r="E18359" t="s">
        <v>64248</v>
      </c>
    </row>
    <row r="18360" spans="1:5" x14ac:dyDescent="0.3">
      <c r="A18360" t="s">
        <v>64249</v>
      </c>
      <c r="B18360" t="s">
        <v>64250</v>
      </c>
      <c r="C18360" t="s">
        <v>48133</v>
      </c>
      <c r="E18360" t="s">
        <v>48133</v>
      </c>
    </row>
    <row r="18361" spans="1:5" x14ac:dyDescent="0.3">
      <c r="A18361" t="s">
        <v>64251</v>
      </c>
      <c r="B18361" t="s">
        <v>64252</v>
      </c>
      <c r="C18361" t="s">
        <v>64253</v>
      </c>
      <c r="E18361" t="s">
        <v>64254</v>
      </c>
    </row>
    <row r="18362" spans="1:5" x14ac:dyDescent="0.3">
      <c r="A18362" t="s">
        <v>64255</v>
      </c>
      <c r="B18362" t="s">
        <v>64256</v>
      </c>
      <c r="C18362" t="s">
        <v>64257</v>
      </c>
      <c r="E18362" t="s">
        <v>64258</v>
      </c>
    </row>
    <row r="18363" spans="1:5" x14ac:dyDescent="0.3">
      <c r="A18363" t="s">
        <v>64259</v>
      </c>
      <c r="B18363" t="s">
        <v>64260</v>
      </c>
      <c r="C18363" t="s">
        <v>64261</v>
      </c>
      <c r="E18363" t="s">
        <v>64262</v>
      </c>
    </row>
    <row r="18364" spans="1:5" x14ac:dyDescent="0.3">
      <c r="A18364" t="s">
        <v>64263</v>
      </c>
      <c r="B18364" t="s">
        <v>64264</v>
      </c>
      <c r="C18364" t="s">
        <v>64265</v>
      </c>
      <c r="E18364" t="s">
        <v>64266</v>
      </c>
    </row>
    <row r="18365" spans="1:5" x14ac:dyDescent="0.3">
      <c r="A18365" t="s">
        <v>64267</v>
      </c>
      <c r="B18365" t="s">
        <v>64268</v>
      </c>
      <c r="C18365" t="s">
        <v>44283</v>
      </c>
      <c r="E18365" t="s">
        <v>64269</v>
      </c>
    </row>
    <row r="18366" spans="1:5" x14ac:dyDescent="0.3">
      <c r="A18366" t="s">
        <v>64270</v>
      </c>
      <c r="B18366" t="s">
        <v>64271</v>
      </c>
      <c r="C18366" t="s">
        <v>64272</v>
      </c>
      <c r="E18366" t="s">
        <v>64273</v>
      </c>
    </row>
    <row r="18367" spans="1:5" x14ac:dyDescent="0.3">
      <c r="A18367" t="s">
        <v>64274</v>
      </c>
      <c r="B18367" t="s">
        <v>64275</v>
      </c>
      <c r="C18367" t="s">
        <v>13934</v>
      </c>
      <c r="E18367" t="s">
        <v>64276</v>
      </c>
    </row>
    <row r="18368" spans="1:5" x14ac:dyDescent="0.3">
      <c r="A18368" t="s">
        <v>64277</v>
      </c>
      <c r="B18368" t="s">
        <v>64278</v>
      </c>
      <c r="C18368" t="s">
        <v>64279</v>
      </c>
      <c r="E18368" t="s">
        <v>64280</v>
      </c>
    </row>
    <row r="18369" spans="1:5" x14ac:dyDescent="0.3">
      <c r="A18369" t="s">
        <v>64281</v>
      </c>
      <c r="B18369" t="s">
        <v>64282</v>
      </c>
      <c r="C18369" t="s">
        <v>64279</v>
      </c>
      <c r="E18369" t="s">
        <v>64283</v>
      </c>
    </row>
    <row r="18370" spans="1:5" x14ac:dyDescent="0.3">
      <c r="A18370" t="s">
        <v>64284</v>
      </c>
      <c r="B18370" t="s">
        <v>64285</v>
      </c>
      <c r="C18370" t="s">
        <v>64286</v>
      </c>
      <c r="E18370" t="s">
        <v>64287</v>
      </c>
    </row>
    <row r="18371" spans="1:5" x14ac:dyDescent="0.3">
      <c r="A18371" t="s">
        <v>64288</v>
      </c>
      <c r="B18371" t="s">
        <v>64289</v>
      </c>
      <c r="C18371" t="s">
        <v>20896</v>
      </c>
      <c r="E18371" t="s">
        <v>64290</v>
      </c>
    </row>
    <row r="18372" spans="1:5" x14ac:dyDescent="0.3">
      <c r="A18372" t="s">
        <v>64291</v>
      </c>
      <c r="B18372" t="s">
        <v>64292</v>
      </c>
      <c r="C18372" t="s">
        <v>4711</v>
      </c>
      <c r="E18372" t="s">
        <v>64293</v>
      </c>
    </row>
    <row r="18373" spans="1:5" x14ac:dyDescent="0.3">
      <c r="A18373" t="s">
        <v>64294</v>
      </c>
      <c r="B18373" t="s">
        <v>64292</v>
      </c>
      <c r="C18373" t="s">
        <v>26392</v>
      </c>
      <c r="E18373" t="s">
        <v>64295</v>
      </c>
    </row>
    <row r="18374" spans="1:5" x14ac:dyDescent="0.3">
      <c r="A18374" t="s">
        <v>64296</v>
      </c>
      <c r="B18374" t="s">
        <v>64292</v>
      </c>
      <c r="C18374" t="s">
        <v>18451</v>
      </c>
      <c r="E18374" t="s">
        <v>64297</v>
      </c>
    </row>
    <row r="18375" spans="1:5" x14ac:dyDescent="0.3">
      <c r="A18375" t="s">
        <v>64298</v>
      </c>
      <c r="B18375" t="s">
        <v>64299</v>
      </c>
      <c r="C18375" t="s">
        <v>2107</v>
      </c>
      <c r="E18375" t="s">
        <v>64300</v>
      </c>
    </row>
    <row r="18376" spans="1:5" x14ac:dyDescent="0.3">
      <c r="A18376" t="s">
        <v>64301</v>
      </c>
      <c r="B18376" t="s">
        <v>64302</v>
      </c>
      <c r="C18376" t="s">
        <v>64303</v>
      </c>
      <c r="E18376" t="s">
        <v>64303</v>
      </c>
    </row>
    <row r="18377" spans="1:5" x14ac:dyDescent="0.3">
      <c r="A18377" t="s">
        <v>64304</v>
      </c>
      <c r="B18377" t="s">
        <v>64305</v>
      </c>
      <c r="C18377" t="s">
        <v>2832</v>
      </c>
      <c r="E18377" t="s">
        <v>64306</v>
      </c>
    </row>
    <row r="18378" spans="1:5" x14ac:dyDescent="0.3">
      <c r="A18378" t="s">
        <v>64307</v>
      </c>
      <c r="B18378" t="s">
        <v>64308</v>
      </c>
      <c r="C18378" t="s">
        <v>64309</v>
      </c>
      <c r="E18378" t="s">
        <v>64310</v>
      </c>
    </row>
    <row r="18379" spans="1:5" x14ac:dyDescent="0.3">
      <c r="A18379" t="s">
        <v>64311</v>
      </c>
      <c r="B18379" t="s">
        <v>64312</v>
      </c>
      <c r="C18379" t="s">
        <v>12209</v>
      </c>
      <c r="E18379" t="s">
        <v>64313</v>
      </c>
    </row>
    <row r="18380" spans="1:5" x14ac:dyDescent="0.3">
      <c r="A18380" t="s">
        <v>64314</v>
      </c>
      <c r="B18380" t="s">
        <v>64315</v>
      </c>
      <c r="C18380" t="s">
        <v>64316</v>
      </c>
      <c r="E18380" t="s">
        <v>64317</v>
      </c>
    </row>
    <row r="18381" spans="1:5" x14ac:dyDescent="0.3">
      <c r="A18381" t="s">
        <v>64318</v>
      </c>
      <c r="B18381" t="s">
        <v>64319</v>
      </c>
      <c r="C18381" t="s">
        <v>3166</v>
      </c>
      <c r="E18381" t="s">
        <v>64320</v>
      </c>
    </row>
    <row r="18382" spans="1:5" x14ac:dyDescent="0.3">
      <c r="A18382" t="s">
        <v>64321</v>
      </c>
      <c r="B18382" t="s">
        <v>64322</v>
      </c>
      <c r="C18382" t="s">
        <v>12531</v>
      </c>
      <c r="E18382" t="s">
        <v>64323</v>
      </c>
    </row>
    <row r="18383" spans="1:5" x14ac:dyDescent="0.3">
      <c r="A18383" t="s">
        <v>64324</v>
      </c>
      <c r="B18383" t="s">
        <v>64325</v>
      </c>
      <c r="C18383" t="s">
        <v>6118</v>
      </c>
      <c r="E18383" t="s">
        <v>64326</v>
      </c>
    </row>
    <row r="18384" spans="1:5" x14ac:dyDescent="0.3">
      <c r="A18384" t="s">
        <v>64327</v>
      </c>
      <c r="B18384" t="s">
        <v>64328</v>
      </c>
      <c r="C18384" t="s">
        <v>64329</v>
      </c>
      <c r="E18384" t="s">
        <v>64330</v>
      </c>
    </row>
    <row r="18385" spans="1:5" x14ac:dyDescent="0.3">
      <c r="A18385" t="s">
        <v>64331</v>
      </c>
      <c r="B18385" t="s">
        <v>64332</v>
      </c>
      <c r="C18385" t="s">
        <v>64333</v>
      </c>
      <c r="E18385" t="s">
        <v>64334</v>
      </c>
    </row>
    <row r="18386" spans="1:5" x14ac:dyDescent="0.3">
      <c r="A18386" t="s">
        <v>64335</v>
      </c>
      <c r="B18386" t="s">
        <v>64336</v>
      </c>
      <c r="C18386" t="s">
        <v>2832</v>
      </c>
      <c r="E18386" t="s">
        <v>64337</v>
      </c>
    </row>
    <row r="18387" spans="1:5" x14ac:dyDescent="0.3">
      <c r="A18387" t="s">
        <v>64338</v>
      </c>
      <c r="B18387" t="s">
        <v>64339</v>
      </c>
      <c r="C18387" t="s">
        <v>2832</v>
      </c>
      <c r="E18387" t="s">
        <v>64340</v>
      </c>
    </row>
    <row r="18388" spans="1:5" x14ac:dyDescent="0.3">
      <c r="A18388" t="s">
        <v>64341</v>
      </c>
      <c r="B18388" t="s">
        <v>64342</v>
      </c>
      <c r="C18388" t="s">
        <v>10590</v>
      </c>
      <c r="E18388" t="s">
        <v>64343</v>
      </c>
    </row>
    <row r="18389" spans="1:5" x14ac:dyDescent="0.3">
      <c r="A18389" t="s">
        <v>64344</v>
      </c>
      <c r="B18389" t="s">
        <v>64345</v>
      </c>
      <c r="C18389" t="s">
        <v>61287</v>
      </c>
      <c r="E18389" t="s">
        <v>64346</v>
      </c>
    </row>
    <row r="18390" spans="1:5" x14ac:dyDescent="0.3">
      <c r="A18390" t="s">
        <v>64347</v>
      </c>
      <c r="B18390" t="s">
        <v>64336</v>
      </c>
      <c r="C18390" t="s">
        <v>39836</v>
      </c>
      <c r="E18390" t="s">
        <v>64348</v>
      </c>
    </row>
    <row r="18391" spans="1:5" x14ac:dyDescent="0.3">
      <c r="A18391" t="s">
        <v>64349</v>
      </c>
      <c r="B18391" t="s">
        <v>64336</v>
      </c>
      <c r="C18391" t="s">
        <v>39836</v>
      </c>
      <c r="E18391" t="s">
        <v>64350</v>
      </c>
    </row>
    <row r="18392" spans="1:5" x14ac:dyDescent="0.3">
      <c r="A18392" t="s">
        <v>64351</v>
      </c>
      <c r="B18392" t="s">
        <v>64352</v>
      </c>
      <c r="C18392" t="s">
        <v>64353</v>
      </c>
      <c r="E18392" t="s">
        <v>64354</v>
      </c>
    </row>
    <row r="18393" spans="1:5" x14ac:dyDescent="0.3">
      <c r="A18393" t="s">
        <v>64355</v>
      </c>
      <c r="B18393" t="s">
        <v>64356</v>
      </c>
      <c r="C18393" t="s">
        <v>64357</v>
      </c>
      <c r="E18393" t="s">
        <v>64358</v>
      </c>
    </row>
    <row r="18394" spans="1:5" x14ac:dyDescent="0.3">
      <c r="A18394" t="s">
        <v>64359</v>
      </c>
      <c r="B18394" t="s">
        <v>64356</v>
      </c>
      <c r="C18394" t="s">
        <v>64357</v>
      </c>
      <c r="E18394" t="s">
        <v>64360</v>
      </c>
    </row>
    <row r="18395" spans="1:5" x14ac:dyDescent="0.3">
      <c r="A18395" t="s">
        <v>64361</v>
      </c>
      <c r="B18395" t="s">
        <v>64362</v>
      </c>
      <c r="C18395" t="s">
        <v>161</v>
      </c>
      <c r="E18395" t="s">
        <v>64363</v>
      </c>
    </row>
    <row r="18396" spans="1:5" x14ac:dyDescent="0.3">
      <c r="A18396" t="s">
        <v>64364</v>
      </c>
      <c r="B18396" t="s">
        <v>64362</v>
      </c>
      <c r="C18396" t="s">
        <v>1314</v>
      </c>
      <c r="E18396" t="s">
        <v>64365</v>
      </c>
    </row>
    <row r="18397" spans="1:5" x14ac:dyDescent="0.3">
      <c r="A18397" t="s">
        <v>64366</v>
      </c>
      <c r="B18397" t="s">
        <v>64367</v>
      </c>
      <c r="C18397" t="s">
        <v>54888</v>
      </c>
      <c r="E18397" t="s">
        <v>64368</v>
      </c>
    </row>
    <row r="18398" spans="1:5" x14ac:dyDescent="0.3">
      <c r="A18398" t="s">
        <v>64369</v>
      </c>
      <c r="B18398" t="s">
        <v>64367</v>
      </c>
      <c r="C18398" t="s">
        <v>38393</v>
      </c>
      <c r="E18398" t="s">
        <v>64370</v>
      </c>
    </row>
    <row r="18399" spans="1:5" x14ac:dyDescent="0.3">
      <c r="A18399" t="s">
        <v>64371</v>
      </c>
      <c r="B18399" t="s">
        <v>64372</v>
      </c>
      <c r="C18399" t="s">
        <v>24121</v>
      </c>
      <c r="E18399" t="s">
        <v>64373</v>
      </c>
    </row>
    <row r="18400" spans="1:5" x14ac:dyDescent="0.3">
      <c r="A18400" t="s">
        <v>64374</v>
      </c>
      <c r="B18400" t="s">
        <v>64372</v>
      </c>
      <c r="C18400" t="s">
        <v>24121</v>
      </c>
      <c r="E18400" t="s">
        <v>64375</v>
      </c>
    </row>
    <row r="18401" spans="1:5" x14ac:dyDescent="0.3">
      <c r="A18401" t="s">
        <v>64376</v>
      </c>
      <c r="B18401" t="s">
        <v>64372</v>
      </c>
      <c r="C18401" t="s">
        <v>24121</v>
      </c>
      <c r="E18401" t="s">
        <v>64377</v>
      </c>
    </row>
    <row r="18402" spans="1:5" x14ac:dyDescent="0.3">
      <c r="A18402" t="s">
        <v>64378</v>
      </c>
      <c r="B18402" t="s">
        <v>64372</v>
      </c>
      <c r="C18402" t="s">
        <v>24121</v>
      </c>
      <c r="E18402" t="s">
        <v>64379</v>
      </c>
    </row>
    <row r="18403" spans="1:5" x14ac:dyDescent="0.3">
      <c r="A18403" t="s">
        <v>64380</v>
      </c>
      <c r="B18403" t="s">
        <v>64372</v>
      </c>
      <c r="C18403" t="s">
        <v>24121</v>
      </c>
      <c r="E18403" t="s">
        <v>64381</v>
      </c>
    </row>
    <row r="18404" spans="1:5" x14ac:dyDescent="0.3">
      <c r="A18404" t="s">
        <v>64382</v>
      </c>
      <c r="B18404" t="s">
        <v>64372</v>
      </c>
      <c r="C18404" t="s">
        <v>24121</v>
      </c>
      <c r="E18404" t="s">
        <v>64383</v>
      </c>
    </row>
    <row r="18405" spans="1:5" x14ac:dyDescent="0.3">
      <c r="A18405" t="s">
        <v>64384</v>
      </c>
      <c r="B18405" t="s">
        <v>64372</v>
      </c>
      <c r="C18405" t="s">
        <v>24121</v>
      </c>
      <c r="E18405" t="s">
        <v>64385</v>
      </c>
    </row>
    <row r="18406" spans="1:5" x14ac:dyDescent="0.3">
      <c r="A18406" t="s">
        <v>64386</v>
      </c>
      <c r="B18406" t="s">
        <v>64372</v>
      </c>
      <c r="C18406" t="s">
        <v>24121</v>
      </c>
      <c r="E18406" t="s">
        <v>64387</v>
      </c>
    </row>
    <row r="18407" spans="1:5" x14ac:dyDescent="0.3">
      <c r="A18407" t="s">
        <v>64388</v>
      </c>
      <c r="B18407" t="s">
        <v>64372</v>
      </c>
      <c r="C18407" t="s">
        <v>64389</v>
      </c>
      <c r="E18407" t="s">
        <v>64390</v>
      </c>
    </row>
    <row r="18408" spans="1:5" x14ac:dyDescent="0.3">
      <c r="A18408" t="s">
        <v>64391</v>
      </c>
      <c r="B18408" t="s">
        <v>64372</v>
      </c>
      <c r="C18408" t="s">
        <v>24121</v>
      </c>
      <c r="E18408" t="s">
        <v>64392</v>
      </c>
    </row>
    <row r="18409" spans="1:5" x14ac:dyDescent="0.3">
      <c r="A18409" t="s">
        <v>64393</v>
      </c>
      <c r="B18409" t="s">
        <v>64372</v>
      </c>
      <c r="C18409" t="s">
        <v>64394</v>
      </c>
      <c r="E18409" t="s">
        <v>64395</v>
      </c>
    </row>
    <row r="18410" spans="1:5" x14ac:dyDescent="0.3">
      <c r="A18410" t="s">
        <v>64396</v>
      </c>
      <c r="B18410" t="s">
        <v>64372</v>
      </c>
      <c r="C18410" t="s">
        <v>24121</v>
      </c>
      <c r="E18410" t="s">
        <v>64397</v>
      </c>
    </row>
    <row r="18411" spans="1:5" x14ac:dyDescent="0.3">
      <c r="A18411" t="s">
        <v>64398</v>
      </c>
      <c r="B18411" t="s">
        <v>64399</v>
      </c>
      <c r="C18411" t="s">
        <v>64400</v>
      </c>
      <c r="E18411" t="s">
        <v>64401</v>
      </c>
    </row>
    <row r="18412" spans="1:5" x14ac:dyDescent="0.3">
      <c r="A18412" t="s">
        <v>64402</v>
      </c>
      <c r="B18412" t="s">
        <v>64403</v>
      </c>
      <c r="C18412" t="s">
        <v>64404</v>
      </c>
      <c r="E18412" t="s">
        <v>64405</v>
      </c>
    </row>
    <row r="18413" spans="1:5" x14ac:dyDescent="0.3">
      <c r="A18413" t="s">
        <v>64406</v>
      </c>
      <c r="B18413" t="s">
        <v>64407</v>
      </c>
      <c r="C18413" t="s">
        <v>64408</v>
      </c>
      <c r="E18413" t="s">
        <v>64408</v>
      </c>
    </row>
    <row r="18414" spans="1:5" x14ac:dyDescent="0.3">
      <c r="A18414" t="s">
        <v>64409</v>
      </c>
      <c r="B18414" t="s">
        <v>64407</v>
      </c>
      <c r="C18414" t="s">
        <v>64410</v>
      </c>
      <c r="E18414" t="s">
        <v>64411</v>
      </c>
    </row>
    <row r="18415" spans="1:5" x14ac:dyDescent="0.3">
      <c r="A18415" t="s">
        <v>64412</v>
      </c>
      <c r="B18415" t="s">
        <v>64407</v>
      </c>
      <c r="C18415" t="s">
        <v>64410</v>
      </c>
      <c r="E18415" t="s">
        <v>64413</v>
      </c>
    </row>
    <row r="18416" spans="1:5" x14ac:dyDescent="0.3">
      <c r="A18416" t="s">
        <v>64414</v>
      </c>
      <c r="B18416" t="s">
        <v>64407</v>
      </c>
      <c r="C18416" t="s">
        <v>64410</v>
      </c>
      <c r="E18416" t="s">
        <v>64415</v>
      </c>
    </row>
    <row r="18417" spans="1:5" x14ac:dyDescent="0.3">
      <c r="A18417" t="s">
        <v>64416</v>
      </c>
      <c r="B18417" t="s">
        <v>64407</v>
      </c>
      <c r="C18417" t="s">
        <v>64410</v>
      </c>
      <c r="E18417" t="s">
        <v>64417</v>
      </c>
    </row>
    <row r="18418" spans="1:5" x14ac:dyDescent="0.3">
      <c r="A18418" t="s">
        <v>64418</v>
      </c>
      <c r="B18418" t="s">
        <v>64419</v>
      </c>
      <c r="C18418" t="s">
        <v>64420</v>
      </c>
      <c r="E18418" t="s">
        <v>64421</v>
      </c>
    </row>
    <row r="18419" spans="1:5" x14ac:dyDescent="0.3">
      <c r="A18419" t="s">
        <v>64422</v>
      </c>
      <c r="B18419" t="s">
        <v>64423</v>
      </c>
      <c r="C18419" t="s">
        <v>64420</v>
      </c>
      <c r="E18419" t="s">
        <v>64424</v>
      </c>
    </row>
    <row r="18420" spans="1:5" x14ac:dyDescent="0.3">
      <c r="A18420" t="s">
        <v>64425</v>
      </c>
      <c r="B18420" t="s">
        <v>64426</v>
      </c>
      <c r="C18420" t="s">
        <v>64427</v>
      </c>
      <c r="E18420" t="s">
        <v>64428</v>
      </c>
    </row>
    <row r="18421" spans="1:5" x14ac:dyDescent="0.3">
      <c r="A18421" t="s">
        <v>64429</v>
      </c>
      <c r="B18421" t="s">
        <v>64430</v>
      </c>
      <c r="C18421" t="s">
        <v>28022</v>
      </c>
      <c r="E18421" t="s">
        <v>64431</v>
      </c>
    </row>
    <row r="18422" spans="1:5" x14ac:dyDescent="0.3">
      <c r="A18422" t="s">
        <v>64432</v>
      </c>
      <c r="B18422" t="s">
        <v>64433</v>
      </c>
      <c r="C18422" t="s">
        <v>40883</v>
      </c>
      <c r="E18422" t="s">
        <v>64434</v>
      </c>
    </row>
    <row r="18423" spans="1:5" x14ac:dyDescent="0.3">
      <c r="A18423" t="s">
        <v>64435</v>
      </c>
      <c r="B18423" t="s">
        <v>64433</v>
      </c>
      <c r="C18423" t="s">
        <v>24130</v>
      </c>
      <c r="E18423" t="s">
        <v>64436</v>
      </c>
    </row>
    <row r="18424" spans="1:5" x14ac:dyDescent="0.3">
      <c r="A18424" t="s">
        <v>64437</v>
      </c>
      <c r="B18424" t="s">
        <v>64438</v>
      </c>
      <c r="C18424" t="s">
        <v>64439</v>
      </c>
      <c r="E18424" t="s">
        <v>64440</v>
      </c>
    </row>
    <row r="18425" spans="1:5" x14ac:dyDescent="0.3">
      <c r="A18425" t="s">
        <v>64441</v>
      </c>
      <c r="B18425" t="s">
        <v>64442</v>
      </c>
      <c r="C18425" t="s">
        <v>64443</v>
      </c>
      <c r="E18425" t="s">
        <v>64444</v>
      </c>
    </row>
    <row r="18426" spans="1:5" x14ac:dyDescent="0.3">
      <c r="A18426" t="s">
        <v>64445</v>
      </c>
      <c r="B18426" t="s">
        <v>64446</v>
      </c>
      <c r="C18426" t="s">
        <v>64447</v>
      </c>
      <c r="E18426" t="s">
        <v>64448</v>
      </c>
    </row>
    <row r="18427" spans="1:5" x14ac:dyDescent="0.3">
      <c r="A18427" t="s">
        <v>64449</v>
      </c>
      <c r="B18427" t="s">
        <v>64446</v>
      </c>
      <c r="C18427" t="s">
        <v>64450</v>
      </c>
      <c r="E18427" t="s">
        <v>64451</v>
      </c>
    </row>
    <row r="18428" spans="1:5" x14ac:dyDescent="0.3">
      <c r="A18428" t="s">
        <v>64452</v>
      </c>
      <c r="B18428" t="s">
        <v>64453</v>
      </c>
      <c r="C18428" t="s">
        <v>6118</v>
      </c>
      <c r="E18428" t="s">
        <v>64454</v>
      </c>
    </row>
    <row r="18429" spans="1:5" x14ac:dyDescent="0.3">
      <c r="A18429" t="s">
        <v>64455</v>
      </c>
      <c r="B18429" t="s">
        <v>64456</v>
      </c>
      <c r="C18429" t="s">
        <v>12292</v>
      </c>
      <c r="E18429" t="s">
        <v>64457</v>
      </c>
    </row>
    <row r="18430" spans="1:5" x14ac:dyDescent="0.3">
      <c r="A18430" t="s">
        <v>64458</v>
      </c>
      <c r="B18430" t="s">
        <v>64459</v>
      </c>
      <c r="C18430" t="s">
        <v>3446</v>
      </c>
      <c r="E18430" t="s">
        <v>64460</v>
      </c>
    </row>
    <row r="18431" spans="1:5" x14ac:dyDescent="0.3">
      <c r="A18431" t="s">
        <v>64461</v>
      </c>
      <c r="B18431" t="s">
        <v>64462</v>
      </c>
      <c r="C18431" t="s">
        <v>30309</v>
      </c>
      <c r="E18431" t="s">
        <v>64463</v>
      </c>
    </row>
    <row r="18432" spans="1:5" x14ac:dyDescent="0.3">
      <c r="A18432" t="s">
        <v>64464</v>
      </c>
      <c r="B18432" t="s">
        <v>64465</v>
      </c>
      <c r="C18432" t="s">
        <v>12292</v>
      </c>
      <c r="E18432" t="s">
        <v>64466</v>
      </c>
    </row>
    <row r="18433" spans="1:5" x14ac:dyDescent="0.3">
      <c r="A18433" t="s">
        <v>64467</v>
      </c>
      <c r="B18433" t="s">
        <v>64465</v>
      </c>
      <c r="C18433" t="s">
        <v>22576</v>
      </c>
      <c r="E18433" t="s">
        <v>64468</v>
      </c>
    </row>
    <row r="18434" spans="1:5" x14ac:dyDescent="0.3">
      <c r="A18434" t="s">
        <v>64469</v>
      </c>
      <c r="B18434" t="s">
        <v>64470</v>
      </c>
      <c r="C18434" t="s">
        <v>6045</v>
      </c>
      <c r="E18434" t="s">
        <v>64471</v>
      </c>
    </row>
    <row r="18435" spans="1:5" x14ac:dyDescent="0.3">
      <c r="A18435" t="s">
        <v>64472</v>
      </c>
      <c r="B18435" t="s">
        <v>64473</v>
      </c>
      <c r="C18435" t="s">
        <v>3195</v>
      </c>
      <c r="E18435" t="s">
        <v>64474</v>
      </c>
    </row>
    <row r="18436" spans="1:5" x14ac:dyDescent="0.3">
      <c r="A18436" t="s">
        <v>64475</v>
      </c>
      <c r="B18436" t="s">
        <v>64473</v>
      </c>
      <c r="C18436" t="s">
        <v>7449</v>
      </c>
      <c r="E18436" t="s">
        <v>64476</v>
      </c>
    </row>
    <row r="18437" spans="1:5" x14ac:dyDescent="0.3">
      <c r="A18437" t="s">
        <v>64477</v>
      </c>
      <c r="B18437" t="s">
        <v>64478</v>
      </c>
      <c r="C18437" t="s">
        <v>5785</v>
      </c>
      <c r="E18437" t="s">
        <v>64479</v>
      </c>
    </row>
    <row r="18438" spans="1:5" x14ac:dyDescent="0.3">
      <c r="A18438" t="s">
        <v>64480</v>
      </c>
      <c r="B18438" t="s">
        <v>64481</v>
      </c>
      <c r="C18438" t="s">
        <v>40495</v>
      </c>
      <c r="E18438" t="s">
        <v>64482</v>
      </c>
    </row>
    <row r="18439" spans="1:5" x14ac:dyDescent="0.3">
      <c r="A18439" t="s">
        <v>64483</v>
      </c>
      <c r="B18439" t="s">
        <v>64481</v>
      </c>
      <c r="C18439" t="s">
        <v>64484</v>
      </c>
      <c r="E18439" t="s">
        <v>64485</v>
      </c>
    </row>
    <row r="18440" spans="1:5" x14ac:dyDescent="0.3">
      <c r="A18440" t="s">
        <v>64486</v>
      </c>
      <c r="B18440" t="s">
        <v>64487</v>
      </c>
      <c r="C18440" t="s">
        <v>11574</v>
      </c>
      <c r="E18440" t="s">
        <v>64488</v>
      </c>
    </row>
    <row r="18441" spans="1:5" x14ac:dyDescent="0.3">
      <c r="A18441" t="s">
        <v>64489</v>
      </c>
      <c r="B18441" t="s">
        <v>64487</v>
      </c>
      <c r="C18441" t="s">
        <v>11565</v>
      </c>
      <c r="E18441" t="s">
        <v>11565</v>
      </c>
    </row>
    <row r="18442" spans="1:5" x14ac:dyDescent="0.3">
      <c r="A18442" t="s">
        <v>64490</v>
      </c>
      <c r="B18442" t="s">
        <v>64491</v>
      </c>
      <c r="C18442" t="s">
        <v>64492</v>
      </c>
      <c r="E18442" t="s">
        <v>64493</v>
      </c>
    </row>
    <row r="18443" spans="1:5" x14ac:dyDescent="0.3">
      <c r="A18443" t="s">
        <v>64494</v>
      </c>
      <c r="B18443" t="s">
        <v>64495</v>
      </c>
      <c r="C18443" t="s">
        <v>64492</v>
      </c>
      <c r="E18443" t="s">
        <v>64492</v>
      </c>
    </row>
    <row r="18444" spans="1:5" x14ac:dyDescent="0.3">
      <c r="A18444" t="s">
        <v>64496</v>
      </c>
      <c r="B18444" t="s">
        <v>64491</v>
      </c>
      <c r="C18444" t="s">
        <v>64492</v>
      </c>
      <c r="E18444" t="s">
        <v>64497</v>
      </c>
    </row>
    <row r="18445" spans="1:5" x14ac:dyDescent="0.3">
      <c r="A18445" t="s">
        <v>64498</v>
      </c>
      <c r="B18445" t="s">
        <v>64499</v>
      </c>
      <c r="C18445" t="s">
        <v>40495</v>
      </c>
      <c r="E18445" t="s">
        <v>64500</v>
      </c>
    </row>
    <row r="18446" spans="1:5" x14ac:dyDescent="0.3">
      <c r="A18446" t="s">
        <v>64501</v>
      </c>
      <c r="B18446" t="s">
        <v>64502</v>
      </c>
      <c r="C18446" t="s">
        <v>20356</v>
      </c>
      <c r="E18446" t="s">
        <v>64503</v>
      </c>
    </row>
    <row r="18447" spans="1:5" x14ac:dyDescent="0.3">
      <c r="A18447" t="s">
        <v>64504</v>
      </c>
      <c r="B18447" t="s">
        <v>64505</v>
      </c>
      <c r="C18447" t="s">
        <v>6045</v>
      </c>
      <c r="E18447" t="s">
        <v>64506</v>
      </c>
    </row>
    <row r="18448" spans="1:5" x14ac:dyDescent="0.3">
      <c r="A18448" t="s">
        <v>64507</v>
      </c>
      <c r="B18448" t="s">
        <v>64508</v>
      </c>
      <c r="C18448" t="s">
        <v>64509</v>
      </c>
      <c r="E18448" t="s">
        <v>64510</v>
      </c>
    </row>
    <row r="18449" spans="1:5" x14ac:dyDescent="0.3">
      <c r="A18449" t="s">
        <v>64511</v>
      </c>
      <c r="B18449" t="s">
        <v>64512</v>
      </c>
      <c r="C18449" t="s">
        <v>10180</v>
      </c>
      <c r="E18449" t="s">
        <v>64513</v>
      </c>
    </row>
    <row r="18450" spans="1:5" x14ac:dyDescent="0.3">
      <c r="A18450" t="s">
        <v>64514</v>
      </c>
      <c r="B18450" t="s">
        <v>64515</v>
      </c>
      <c r="C18450" t="s">
        <v>20819</v>
      </c>
      <c r="E18450" t="s">
        <v>64516</v>
      </c>
    </row>
    <row r="18451" spans="1:5" x14ac:dyDescent="0.3">
      <c r="A18451" t="s">
        <v>64517</v>
      </c>
      <c r="B18451" t="s">
        <v>64518</v>
      </c>
      <c r="C18451" t="s">
        <v>2178</v>
      </c>
      <c r="E18451" t="s">
        <v>64519</v>
      </c>
    </row>
    <row r="18452" spans="1:5" x14ac:dyDescent="0.3">
      <c r="A18452" t="s">
        <v>64520</v>
      </c>
      <c r="B18452" t="s">
        <v>64521</v>
      </c>
      <c r="C18452" t="s">
        <v>6045</v>
      </c>
      <c r="E18452" t="s">
        <v>64522</v>
      </c>
    </row>
    <row r="18453" spans="1:5" x14ac:dyDescent="0.3">
      <c r="A18453" t="s">
        <v>64523</v>
      </c>
      <c r="B18453" t="s">
        <v>64524</v>
      </c>
      <c r="C18453" t="s">
        <v>6118</v>
      </c>
      <c r="E18453" t="s">
        <v>64525</v>
      </c>
    </row>
    <row r="18454" spans="1:5" x14ac:dyDescent="0.3">
      <c r="A18454" t="s">
        <v>64526</v>
      </c>
      <c r="B18454" t="s">
        <v>64527</v>
      </c>
      <c r="C18454" t="s">
        <v>64528</v>
      </c>
      <c r="E18454" t="s">
        <v>64529</v>
      </c>
    </row>
    <row r="18455" spans="1:5" x14ac:dyDescent="0.3">
      <c r="A18455" t="s">
        <v>64530</v>
      </c>
      <c r="B18455" t="s">
        <v>64527</v>
      </c>
      <c r="C18455" t="s">
        <v>64528</v>
      </c>
      <c r="E18455" t="s">
        <v>64531</v>
      </c>
    </row>
    <row r="18456" spans="1:5" x14ac:dyDescent="0.3">
      <c r="A18456" t="s">
        <v>64532</v>
      </c>
      <c r="B18456" t="s">
        <v>64527</v>
      </c>
      <c r="C18456" t="s">
        <v>64528</v>
      </c>
      <c r="E18456" t="s">
        <v>64533</v>
      </c>
    </row>
    <row r="18457" spans="1:5" x14ac:dyDescent="0.3">
      <c r="A18457" t="s">
        <v>64534</v>
      </c>
      <c r="B18457" t="s">
        <v>64527</v>
      </c>
      <c r="C18457" t="s">
        <v>64528</v>
      </c>
      <c r="E18457" t="s">
        <v>64535</v>
      </c>
    </row>
    <row r="18458" spans="1:5" x14ac:dyDescent="0.3">
      <c r="A18458" t="s">
        <v>64536</v>
      </c>
      <c r="B18458" t="s">
        <v>64527</v>
      </c>
      <c r="C18458" t="s">
        <v>64528</v>
      </c>
      <c r="E18458" t="s">
        <v>64537</v>
      </c>
    </row>
    <row r="18459" spans="1:5" x14ac:dyDescent="0.3">
      <c r="A18459" t="s">
        <v>64538</v>
      </c>
      <c r="B18459" t="s">
        <v>64539</v>
      </c>
      <c r="C18459" t="s">
        <v>7393</v>
      </c>
      <c r="E18459" t="s">
        <v>64540</v>
      </c>
    </row>
    <row r="18460" spans="1:5" x14ac:dyDescent="0.3">
      <c r="A18460" t="s">
        <v>64541</v>
      </c>
      <c r="B18460" t="s">
        <v>64542</v>
      </c>
      <c r="C18460" t="s">
        <v>64543</v>
      </c>
      <c r="E18460" t="s">
        <v>64544</v>
      </c>
    </row>
    <row r="18461" spans="1:5" x14ac:dyDescent="0.3">
      <c r="A18461" t="s">
        <v>64545</v>
      </c>
      <c r="B18461" t="s">
        <v>64546</v>
      </c>
      <c r="C18461" t="s">
        <v>17424</v>
      </c>
      <c r="E18461" t="s">
        <v>64547</v>
      </c>
    </row>
    <row r="18462" spans="1:5" x14ac:dyDescent="0.3">
      <c r="A18462" t="s">
        <v>64548</v>
      </c>
      <c r="B18462" t="s">
        <v>64549</v>
      </c>
      <c r="C18462" t="s">
        <v>40534</v>
      </c>
      <c r="E18462" t="s">
        <v>40534</v>
      </c>
    </row>
    <row r="18463" spans="1:5" x14ac:dyDescent="0.3">
      <c r="A18463" t="s">
        <v>64550</v>
      </c>
      <c r="B18463" t="s">
        <v>64551</v>
      </c>
      <c r="C18463" t="s">
        <v>17434</v>
      </c>
      <c r="E18463" t="s">
        <v>64552</v>
      </c>
    </row>
    <row r="18464" spans="1:5" x14ac:dyDescent="0.3">
      <c r="A18464" t="s">
        <v>64553</v>
      </c>
      <c r="B18464" t="s">
        <v>64554</v>
      </c>
      <c r="C18464" t="s">
        <v>2183</v>
      </c>
      <c r="E18464" t="s">
        <v>64555</v>
      </c>
    </row>
    <row r="18465" spans="1:5" x14ac:dyDescent="0.3">
      <c r="A18465" t="s">
        <v>64556</v>
      </c>
      <c r="B18465" t="s">
        <v>64557</v>
      </c>
      <c r="C18465" t="s">
        <v>6327</v>
      </c>
      <c r="E18465" t="s">
        <v>64558</v>
      </c>
    </row>
    <row r="18466" spans="1:5" x14ac:dyDescent="0.3">
      <c r="A18466" t="s">
        <v>64559</v>
      </c>
      <c r="B18466" t="s">
        <v>64557</v>
      </c>
      <c r="C18466" t="s">
        <v>9692</v>
      </c>
      <c r="E18466" t="s">
        <v>64560</v>
      </c>
    </row>
    <row r="18467" spans="1:5" x14ac:dyDescent="0.3">
      <c r="A18467" t="s">
        <v>64561</v>
      </c>
      <c r="B18467" t="s">
        <v>64562</v>
      </c>
      <c r="C18467" t="s">
        <v>9692</v>
      </c>
      <c r="E18467" t="s">
        <v>64563</v>
      </c>
    </row>
    <row r="18468" spans="1:5" x14ac:dyDescent="0.3">
      <c r="A18468" t="s">
        <v>64564</v>
      </c>
      <c r="B18468" t="s">
        <v>64565</v>
      </c>
      <c r="C18468" t="s">
        <v>64566</v>
      </c>
      <c r="E18468" t="s">
        <v>64567</v>
      </c>
    </row>
    <row r="18469" spans="1:5" x14ac:dyDescent="0.3">
      <c r="A18469" t="s">
        <v>64568</v>
      </c>
      <c r="B18469" t="s">
        <v>64569</v>
      </c>
      <c r="C18469" t="s">
        <v>64566</v>
      </c>
      <c r="E18469" t="s">
        <v>64570</v>
      </c>
    </row>
    <row r="18470" spans="1:5" x14ac:dyDescent="0.3">
      <c r="A18470" t="s">
        <v>64571</v>
      </c>
      <c r="B18470" t="s">
        <v>64572</v>
      </c>
      <c r="C18470" t="s">
        <v>64573</v>
      </c>
      <c r="E18470" t="s">
        <v>64574</v>
      </c>
    </row>
    <row r="18471" spans="1:5" x14ac:dyDescent="0.3">
      <c r="A18471" t="s">
        <v>64575</v>
      </c>
      <c r="B18471" t="s">
        <v>64576</v>
      </c>
      <c r="C18471" t="s">
        <v>64573</v>
      </c>
      <c r="E18471" t="s">
        <v>64577</v>
      </c>
    </row>
    <row r="18472" spans="1:5" x14ac:dyDescent="0.3">
      <c r="A18472" t="s">
        <v>64578</v>
      </c>
      <c r="B18472" t="s">
        <v>64579</v>
      </c>
      <c r="C18472" t="s">
        <v>64580</v>
      </c>
      <c r="E18472" t="s">
        <v>64581</v>
      </c>
    </row>
    <row r="18473" spans="1:5" x14ac:dyDescent="0.3">
      <c r="A18473" t="s">
        <v>64582</v>
      </c>
      <c r="B18473" t="s">
        <v>64583</v>
      </c>
      <c r="C18473" t="s">
        <v>4143</v>
      </c>
      <c r="E18473" t="s">
        <v>64584</v>
      </c>
    </row>
    <row r="18474" spans="1:5" x14ac:dyDescent="0.3">
      <c r="A18474" t="s">
        <v>64585</v>
      </c>
      <c r="B18474" t="s">
        <v>64586</v>
      </c>
      <c r="C18474" t="s">
        <v>53969</v>
      </c>
      <c r="E18474" t="s">
        <v>64587</v>
      </c>
    </row>
    <row r="18475" spans="1:5" x14ac:dyDescent="0.3">
      <c r="A18475" t="s">
        <v>64588</v>
      </c>
      <c r="B18475" t="s">
        <v>64589</v>
      </c>
      <c r="C18475" t="s">
        <v>6181</v>
      </c>
      <c r="E18475" t="s">
        <v>64590</v>
      </c>
    </row>
    <row r="18476" spans="1:5" x14ac:dyDescent="0.3">
      <c r="A18476" t="s">
        <v>64591</v>
      </c>
      <c r="B18476" t="s">
        <v>64592</v>
      </c>
      <c r="C18476" t="s">
        <v>6181</v>
      </c>
      <c r="E18476" t="s">
        <v>64593</v>
      </c>
    </row>
    <row r="18477" spans="1:5" x14ac:dyDescent="0.3">
      <c r="A18477" t="s">
        <v>64594</v>
      </c>
      <c r="B18477" t="s">
        <v>64595</v>
      </c>
      <c r="C18477" t="s">
        <v>64596</v>
      </c>
      <c r="E18477" t="s">
        <v>64597</v>
      </c>
    </row>
    <row r="18478" spans="1:5" x14ac:dyDescent="0.3">
      <c r="A18478" t="s">
        <v>64598</v>
      </c>
      <c r="B18478" t="s">
        <v>64595</v>
      </c>
      <c r="C18478" t="s">
        <v>5661</v>
      </c>
      <c r="E18478" t="s">
        <v>64599</v>
      </c>
    </row>
    <row r="18479" spans="1:5" x14ac:dyDescent="0.3">
      <c r="A18479" t="s">
        <v>64600</v>
      </c>
      <c r="B18479" t="s">
        <v>64601</v>
      </c>
      <c r="C18479" t="s">
        <v>64602</v>
      </c>
      <c r="E18479" t="s">
        <v>64603</v>
      </c>
    </row>
    <row r="18480" spans="1:5" x14ac:dyDescent="0.3">
      <c r="A18480" t="s">
        <v>64604</v>
      </c>
      <c r="B18480" t="s">
        <v>64605</v>
      </c>
      <c r="C18480" t="s">
        <v>56811</v>
      </c>
      <c r="E18480" t="s">
        <v>64606</v>
      </c>
    </row>
    <row r="18481" spans="1:5" x14ac:dyDescent="0.3">
      <c r="A18481" t="s">
        <v>64607</v>
      </c>
      <c r="B18481" t="s">
        <v>64608</v>
      </c>
      <c r="C18481" t="s">
        <v>64609</v>
      </c>
      <c r="E18481" t="s">
        <v>64610</v>
      </c>
    </row>
    <row r="18482" spans="1:5" x14ac:dyDescent="0.3">
      <c r="A18482" t="s">
        <v>64611</v>
      </c>
      <c r="B18482" t="s">
        <v>64612</v>
      </c>
      <c r="C18482" t="s">
        <v>2183</v>
      </c>
      <c r="E18482" t="s">
        <v>64613</v>
      </c>
    </row>
    <row r="18483" spans="1:5" x14ac:dyDescent="0.3">
      <c r="A18483" t="s">
        <v>64614</v>
      </c>
      <c r="B18483" t="s">
        <v>64612</v>
      </c>
      <c r="C18483" t="s">
        <v>8494</v>
      </c>
      <c r="E18483" t="s">
        <v>64615</v>
      </c>
    </row>
    <row r="18484" spans="1:5" x14ac:dyDescent="0.3">
      <c r="A18484" t="s">
        <v>64616</v>
      </c>
      <c r="B18484" t="s">
        <v>64617</v>
      </c>
      <c r="C18484" t="s">
        <v>2183</v>
      </c>
      <c r="E18484" t="s">
        <v>64618</v>
      </c>
    </row>
    <row r="18485" spans="1:5" x14ac:dyDescent="0.3">
      <c r="A18485" t="s">
        <v>64619</v>
      </c>
      <c r="B18485" t="s">
        <v>64620</v>
      </c>
      <c r="C18485" t="s">
        <v>40682</v>
      </c>
      <c r="E18485" t="s">
        <v>64621</v>
      </c>
    </row>
    <row r="18486" spans="1:5" x14ac:dyDescent="0.3">
      <c r="A18486" t="s">
        <v>64622</v>
      </c>
      <c r="B18486" t="s">
        <v>64623</v>
      </c>
      <c r="C18486" t="s">
        <v>2191</v>
      </c>
      <c r="E18486" t="s">
        <v>64624</v>
      </c>
    </row>
    <row r="18487" spans="1:5" x14ac:dyDescent="0.3">
      <c r="A18487" t="s">
        <v>64625</v>
      </c>
      <c r="B18487" t="s">
        <v>64626</v>
      </c>
      <c r="C18487" t="s">
        <v>64627</v>
      </c>
      <c r="E18487" t="s">
        <v>64628</v>
      </c>
    </row>
    <row r="18488" spans="1:5" x14ac:dyDescent="0.3">
      <c r="A18488" t="s">
        <v>64629</v>
      </c>
      <c r="B18488" t="s">
        <v>64630</v>
      </c>
      <c r="C18488" t="s">
        <v>2191</v>
      </c>
      <c r="E18488" t="s">
        <v>2191</v>
      </c>
    </row>
    <row r="18489" spans="1:5" x14ac:dyDescent="0.3">
      <c r="A18489" t="s">
        <v>64631</v>
      </c>
      <c r="B18489" t="s">
        <v>64632</v>
      </c>
      <c r="C18489" t="s">
        <v>64633</v>
      </c>
      <c r="E18489" t="s">
        <v>64634</v>
      </c>
    </row>
    <row r="18490" spans="1:5" x14ac:dyDescent="0.3">
      <c r="A18490" t="s">
        <v>64635</v>
      </c>
      <c r="B18490" t="s">
        <v>64632</v>
      </c>
      <c r="C18490" t="s">
        <v>64633</v>
      </c>
      <c r="E18490" t="s">
        <v>64636</v>
      </c>
    </row>
    <row r="18491" spans="1:5" x14ac:dyDescent="0.3">
      <c r="A18491" t="s">
        <v>64637</v>
      </c>
      <c r="B18491" t="s">
        <v>64632</v>
      </c>
      <c r="C18491" t="s">
        <v>64633</v>
      </c>
      <c r="E18491" t="s">
        <v>64638</v>
      </c>
    </row>
    <row r="18492" spans="1:5" x14ac:dyDescent="0.3">
      <c r="A18492" t="s">
        <v>64639</v>
      </c>
      <c r="B18492" t="s">
        <v>64632</v>
      </c>
      <c r="C18492" t="s">
        <v>64633</v>
      </c>
      <c r="E18492" t="s">
        <v>64640</v>
      </c>
    </row>
    <row r="18493" spans="1:5" x14ac:dyDescent="0.3">
      <c r="A18493" t="s">
        <v>64641</v>
      </c>
      <c r="B18493" t="s">
        <v>64642</v>
      </c>
      <c r="C18493" t="s">
        <v>26791</v>
      </c>
      <c r="E18493" t="s">
        <v>64643</v>
      </c>
    </row>
    <row r="18494" spans="1:5" x14ac:dyDescent="0.3">
      <c r="A18494" t="s">
        <v>64644</v>
      </c>
      <c r="B18494" t="s">
        <v>64645</v>
      </c>
      <c r="C18494" t="s">
        <v>64646</v>
      </c>
      <c r="E18494" t="s">
        <v>64647</v>
      </c>
    </row>
    <row r="18495" spans="1:5" x14ac:dyDescent="0.3">
      <c r="A18495" t="s">
        <v>64648</v>
      </c>
      <c r="B18495" t="s">
        <v>64649</v>
      </c>
      <c r="C18495" t="s">
        <v>30166</v>
      </c>
      <c r="E18495" t="s">
        <v>18657</v>
      </c>
    </row>
    <row r="18496" spans="1:5" x14ac:dyDescent="0.3">
      <c r="A18496" t="s">
        <v>64650</v>
      </c>
      <c r="B18496" t="s">
        <v>64651</v>
      </c>
      <c r="C18496" t="s">
        <v>21556</v>
      </c>
      <c r="E18496" t="s">
        <v>64652</v>
      </c>
    </row>
    <row r="18497" spans="1:5" x14ac:dyDescent="0.3">
      <c r="A18497" t="s">
        <v>64653</v>
      </c>
      <c r="B18497" t="s">
        <v>64654</v>
      </c>
      <c r="C18497" t="s">
        <v>64655</v>
      </c>
      <c r="E18497" t="s">
        <v>64647</v>
      </c>
    </row>
    <row r="18498" spans="1:5" x14ac:dyDescent="0.3">
      <c r="A18498" t="s">
        <v>64656</v>
      </c>
      <c r="B18498" t="s">
        <v>64657</v>
      </c>
      <c r="C18498" t="s">
        <v>46431</v>
      </c>
      <c r="E18498" t="s">
        <v>64658</v>
      </c>
    </row>
    <row r="18499" spans="1:5" x14ac:dyDescent="0.3">
      <c r="A18499" t="s">
        <v>64659</v>
      </c>
      <c r="B18499" t="s">
        <v>64660</v>
      </c>
      <c r="C18499" t="s">
        <v>33640</v>
      </c>
      <c r="E18499" t="s">
        <v>64661</v>
      </c>
    </row>
    <row r="18500" spans="1:5" x14ac:dyDescent="0.3">
      <c r="A18500" t="s">
        <v>64662</v>
      </c>
      <c r="B18500" t="s">
        <v>64663</v>
      </c>
      <c r="C18500" t="s">
        <v>36780</v>
      </c>
      <c r="E18500" t="s">
        <v>64664</v>
      </c>
    </row>
    <row r="18501" spans="1:5" x14ac:dyDescent="0.3">
      <c r="A18501" t="s">
        <v>64665</v>
      </c>
      <c r="B18501" t="s">
        <v>64666</v>
      </c>
      <c r="C18501" t="s">
        <v>64667</v>
      </c>
      <c r="E18501" t="s">
        <v>64668</v>
      </c>
    </row>
    <row r="18502" spans="1:5" x14ac:dyDescent="0.3">
      <c r="A18502" t="s">
        <v>64669</v>
      </c>
      <c r="B18502" t="s">
        <v>64670</v>
      </c>
      <c r="C18502" t="s">
        <v>27519</v>
      </c>
      <c r="E18502" t="s">
        <v>64671</v>
      </c>
    </row>
    <row r="18503" spans="1:5" x14ac:dyDescent="0.3">
      <c r="A18503" t="s">
        <v>64672</v>
      </c>
      <c r="B18503" t="s">
        <v>64673</v>
      </c>
      <c r="C18503" t="s">
        <v>64674</v>
      </c>
      <c r="E18503" t="s">
        <v>64675</v>
      </c>
    </row>
    <row r="18504" spans="1:5" x14ac:dyDescent="0.3">
      <c r="A18504" t="s">
        <v>64676</v>
      </c>
      <c r="B18504" t="s">
        <v>64677</v>
      </c>
      <c r="C18504" t="s">
        <v>6327</v>
      </c>
      <c r="E18504" t="s">
        <v>64678</v>
      </c>
    </row>
    <row r="18505" spans="1:5" x14ac:dyDescent="0.3">
      <c r="A18505" t="s">
        <v>64679</v>
      </c>
      <c r="B18505" t="s">
        <v>64680</v>
      </c>
      <c r="C18505" t="s">
        <v>9692</v>
      </c>
      <c r="E18505" t="s">
        <v>64681</v>
      </c>
    </row>
    <row r="18506" spans="1:5" x14ac:dyDescent="0.3">
      <c r="A18506" t="s">
        <v>64682</v>
      </c>
      <c r="B18506" t="s">
        <v>64683</v>
      </c>
      <c r="C18506" t="s">
        <v>64684</v>
      </c>
      <c r="E18506" t="s">
        <v>64685</v>
      </c>
    </row>
    <row r="18507" spans="1:5" x14ac:dyDescent="0.3">
      <c r="A18507" t="s">
        <v>64686</v>
      </c>
      <c r="B18507" t="s">
        <v>64687</v>
      </c>
      <c r="C18507" t="s">
        <v>64688</v>
      </c>
      <c r="E18507" t="s">
        <v>64689</v>
      </c>
    </row>
    <row r="18508" spans="1:5" x14ac:dyDescent="0.3">
      <c r="A18508" t="s">
        <v>64690</v>
      </c>
      <c r="B18508" t="s">
        <v>64691</v>
      </c>
      <c r="C18508" t="s">
        <v>12292</v>
      </c>
      <c r="E18508" t="s">
        <v>64692</v>
      </c>
    </row>
    <row r="18509" spans="1:5" x14ac:dyDescent="0.3">
      <c r="A18509" t="s">
        <v>64693</v>
      </c>
      <c r="B18509" t="s">
        <v>64694</v>
      </c>
      <c r="C18509" t="s">
        <v>34263</v>
      </c>
      <c r="E18509" t="s">
        <v>64695</v>
      </c>
    </row>
    <row r="18510" spans="1:5" x14ac:dyDescent="0.3">
      <c r="A18510" t="s">
        <v>64696</v>
      </c>
      <c r="B18510" t="s">
        <v>64697</v>
      </c>
      <c r="C18510" t="s">
        <v>64698</v>
      </c>
      <c r="E18510" t="s">
        <v>64699</v>
      </c>
    </row>
    <row r="18511" spans="1:5" x14ac:dyDescent="0.3">
      <c r="A18511" t="s">
        <v>64700</v>
      </c>
      <c r="B18511" t="s">
        <v>64701</v>
      </c>
      <c r="C18511" t="s">
        <v>18910</v>
      </c>
      <c r="E18511" t="s">
        <v>64702</v>
      </c>
    </row>
    <row r="18512" spans="1:5" x14ac:dyDescent="0.3">
      <c r="A18512" t="s">
        <v>64703</v>
      </c>
      <c r="B18512" t="s">
        <v>64701</v>
      </c>
      <c r="C18512" t="s">
        <v>64704</v>
      </c>
      <c r="E18512" t="s">
        <v>64705</v>
      </c>
    </row>
    <row r="18513" spans="1:5" x14ac:dyDescent="0.3">
      <c r="A18513" t="s">
        <v>64706</v>
      </c>
      <c r="B18513" t="s">
        <v>64707</v>
      </c>
      <c r="C18513" t="s">
        <v>64708</v>
      </c>
      <c r="E18513" t="s">
        <v>64709</v>
      </c>
    </row>
    <row r="18514" spans="1:5" x14ac:dyDescent="0.3">
      <c r="A18514" t="s">
        <v>64710</v>
      </c>
      <c r="B18514" t="s">
        <v>64711</v>
      </c>
      <c r="C18514" t="s">
        <v>5158</v>
      </c>
      <c r="E18514" t="s">
        <v>64712</v>
      </c>
    </row>
    <row r="18515" spans="1:5" x14ac:dyDescent="0.3">
      <c r="A18515" t="s">
        <v>64713</v>
      </c>
      <c r="B18515" t="s">
        <v>64714</v>
      </c>
      <c r="C18515" t="s">
        <v>64715</v>
      </c>
      <c r="E18515" t="s">
        <v>64716</v>
      </c>
    </row>
    <row r="18516" spans="1:5" x14ac:dyDescent="0.3">
      <c r="A18516" t="s">
        <v>64717</v>
      </c>
      <c r="B18516" t="s">
        <v>64714</v>
      </c>
      <c r="C18516" t="s">
        <v>47626</v>
      </c>
      <c r="E18516" t="s">
        <v>64718</v>
      </c>
    </row>
    <row r="18517" spans="1:5" x14ac:dyDescent="0.3">
      <c r="A18517" t="s">
        <v>64719</v>
      </c>
      <c r="B18517" t="s">
        <v>64720</v>
      </c>
      <c r="C18517" t="s">
        <v>5946</v>
      </c>
      <c r="E18517" t="s">
        <v>64721</v>
      </c>
    </row>
    <row r="18518" spans="1:5" x14ac:dyDescent="0.3">
      <c r="A18518" t="s">
        <v>64722</v>
      </c>
      <c r="B18518" t="s">
        <v>64723</v>
      </c>
      <c r="C18518" t="s">
        <v>64724</v>
      </c>
      <c r="E18518" t="s">
        <v>64725</v>
      </c>
    </row>
    <row r="18519" spans="1:5" x14ac:dyDescent="0.3">
      <c r="A18519" t="s">
        <v>64726</v>
      </c>
      <c r="B18519" t="s">
        <v>64720</v>
      </c>
      <c r="C18519" t="s">
        <v>21589</v>
      </c>
      <c r="E18519" t="s">
        <v>64727</v>
      </c>
    </row>
    <row r="18520" spans="1:5" x14ac:dyDescent="0.3">
      <c r="A18520" t="s">
        <v>64728</v>
      </c>
      <c r="B18520" t="s">
        <v>64720</v>
      </c>
      <c r="C18520" t="s">
        <v>64729</v>
      </c>
      <c r="E18520" t="s">
        <v>64730</v>
      </c>
    </row>
    <row r="18521" spans="1:5" x14ac:dyDescent="0.3">
      <c r="A18521" t="s">
        <v>64731</v>
      </c>
      <c r="B18521" t="s">
        <v>64720</v>
      </c>
      <c r="C18521" t="s">
        <v>64732</v>
      </c>
      <c r="E18521" t="s">
        <v>64733</v>
      </c>
    </row>
    <row r="18522" spans="1:5" x14ac:dyDescent="0.3">
      <c r="A18522" t="s">
        <v>64734</v>
      </c>
      <c r="B18522" t="s">
        <v>64720</v>
      </c>
      <c r="C18522" t="s">
        <v>64735</v>
      </c>
      <c r="E18522" t="s">
        <v>64736</v>
      </c>
    </row>
    <row r="18523" spans="1:5" x14ac:dyDescent="0.3">
      <c r="A18523" t="s">
        <v>64737</v>
      </c>
      <c r="B18523" t="s">
        <v>64738</v>
      </c>
      <c r="C18523" t="s">
        <v>64739</v>
      </c>
      <c r="E18523" t="s">
        <v>64740</v>
      </c>
    </row>
    <row r="18524" spans="1:5" x14ac:dyDescent="0.3">
      <c r="A18524" t="s">
        <v>64741</v>
      </c>
      <c r="B18524" t="s">
        <v>64742</v>
      </c>
      <c r="C18524" t="s">
        <v>64743</v>
      </c>
      <c r="E18524" t="s">
        <v>64744</v>
      </c>
    </row>
    <row r="18525" spans="1:5" x14ac:dyDescent="0.3">
      <c r="A18525" t="s">
        <v>64745</v>
      </c>
      <c r="B18525" t="s">
        <v>64746</v>
      </c>
      <c r="C18525" t="s">
        <v>18552</v>
      </c>
      <c r="E18525" t="s">
        <v>64747</v>
      </c>
    </row>
    <row r="18526" spans="1:5" x14ac:dyDescent="0.3">
      <c r="A18526" t="s">
        <v>64748</v>
      </c>
      <c r="B18526" t="s">
        <v>64749</v>
      </c>
      <c r="C18526" t="s">
        <v>64750</v>
      </c>
      <c r="E18526" t="s">
        <v>64751</v>
      </c>
    </row>
    <row r="18527" spans="1:5" x14ac:dyDescent="0.3">
      <c r="A18527" t="s">
        <v>64752</v>
      </c>
      <c r="B18527" t="s">
        <v>64753</v>
      </c>
      <c r="C18527" t="s">
        <v>19189</v>
      </c>
      <c r="E18527" t="s">
        <v>64754</v>
      </c>
    </row>
    <row r="18528" spans="1:5" x14ac:dyDescent="0.3">
      <c r="A18528" t="s">
        <v>64755</v>
      </c>
      <c r="B18528" t="s">
        <v>64756</v>
      </c>
      <c r="C18528" t="s">
        <v>64757</v>
      </c>
      <c r="E18528" t="s">
        <v>64758</v>
      </c>
    </row>
    <row r="18529" spans="1:5" x14ac:dyDescent="0.3">
      <c r="A18529" t="s">
        <v>64759</v>
      </c>
      <c r="B18529" t="s">
        <v>64760</v>
      </c>
      <c r="C18529" t="s">
        <v>5946</v>
      </c>
      <c r="E18529" t="s">
        <v>64761</v>
      </c>
    </row>
    <row r="18530" spans="1:5" x14ac:dyDescent="0.3">
      <c r="A18530" t="s">
        <v>64762</v>
      </c>
      <c r="B18530" t="s">
        <v>64763</v>
      </c>
      <c r="C18530" t="s">
        <v>10070</v>
      </c>
      <c r="E18530" t="s">
        <v>64764</v>
      </c>
    </row>
    <row r="18531" spans="1:5" x14ac:dyDescent="0.3">
      <c r="A18531" t="s">
        <v>64765</v>
      </c>
      <c r="B18531" t="s">
        <v>64763</v>
      </c>
      <c r="C18531" t="s">
        <v>64766</v>
      </c>
      <c r="E18531" t="s">
        <v>64767</v>
      </c>
    </row>
    <row r="18532" spans="1:5" x14ac:dyDescent="0.3">
      <c r="A18532" t="s">
        <v>64768</v>
      </c>
      <c r="B18532" t="s">
        <v>64769</v>
      </c>
      <c r="C18532" t="s">
        <v>64770</v>
      </c>
      <c r="E18532" t="s">
        <v>64771</v>
      </c>
    </row>
    <row r="18533" spans="1:5" x14ac:dyDescent="0.3">
      <c r="A18533" t="s">
        <v>64772</v>
      </c>
      <c r="B18533" t="s">
        <v>64773</v>
      </c>
      <c r="C18533" t="s">
        <v>64774</v>
      </c>
      <c r="E18533" t="s">
        <v>64775</v>
      </c>
    </row>
    <row r="18534" spans="1:5" x14ac:dyDescent="0.3">
      <c r="A18534" t="s">
        <v>64776</v>
      </c>
      <c r="B18534" t="s">
        <v>64777</v>
      </c>
      <c r="C18534" t="s">
        <v>64766</v>
      </c>
      <c r="E18534" t="s">
        <v>64778</v>
      </c>
    </row>
    <row r="18535" spans="1:5" x14ac:dyDescent="0.3">
      <c r="A18535" t="s">
        <v>64779</v>
      </c>
      <c r="B18535" t="s">
        <v>64780</v>
      </c>
      <c r="C18535" t="s">
        <v>64781</v>
      </c>
      <c r="E18535" t="s">
        <v>64782</v>
      </c>
    </row>
    <row r="18536" spans="1:5" x14ac:dyDescent="0.3">
      <c r="A18536" t="s">
        <v>64783</v>
      </c>
      <c r="B18536" t="s">
        <v>64784</v>
      </c>
      <c r="C18536" t="s">
        <v>64785</v>
      </c>
      <c r="E18536" t="s">
        <v>64786</v>
      </c>
    </row>
    <row r="18537" spans="1:5" x14ac:dyDescent="0.3">
      <c r="A18537" t="s">
        <v>64787</v>
      </c>
      <c r="B18537" t="s">
        <v>64788</v>
      </c>
      <c r="C18537" t="s">
        <v>64789</v>
      </c>
      <c r="E18537" t="s">
        <v>64790</v>
      </c>
    </row>
    <row r="18538" spans="1:5" x14ac:dyDescent="0.3">
      <c r="A18538" t="s">
        <v>64791</v>
      </c>
      <c r="B18538" t="s">
        <v>64788</v>
      </c>
      <c r="C18538" t="s">
        <v>64789</v>
      </c>
      <c r="E18538" t="s">
        <v>64792</v>
      </c>
    </row>
    <row r="18539" spans="1:5" x14ac:dyDescent="0.3">
      <c r="A18539" t="s">
        <v>64793</v>
      </c>
      <c r="B18539" t="s">
        <v>64794</v>
      </c>
      <c r="C18539" t="s">
        <v>64795</v>
      </c>
      <c r="E18539" t="s">
        <v>64796</v>
      </c>
    </row>
    <row r="18540" spans="1:5" x14ac:dyDescent="0.3">
      <c r="A18540" t="s">
        <v>64797</v>
      </c>
      <c r="B18540" t="s">
        <v>64794</v>
      </c>
      <c r="C18540" t="s">
        <v>64798</v>
      </c>
      <c r="E18540" t="s">
        <v>64799</v>
      </c>
    </row>
    <row r="18541" spans="1:5" x14ac:dyDescent="0.3">
      <c r="A18541" t="s">
        <v>64800</v>
      </c>
      <c r="B18541" t="s">
        <v>64801</v>
      </c>
      <c r="C18541" t="s">
        <v>64802</v>
      </c>
      <c r="E18541" t="s">
        <v>64803</v>
      </c>
    </row>
    <row r="18542" spans="1:5" x14ac:dyDescent="0.3">
      <c r="A18542" t="s">
        <v>64804</v>
      </c>
      <c r="B18542" t="s">
        <v>64805</v>
      </c>
      <c r="C18542" t="s">
        <v>43471</v>
      </c>
      <c r="E18542" t="s">
        <v>62988</v>
      </c>
    </row>
    <row r="18543" spans="1:5" x14ac:dyDescent="0.3">
      <c r="A18543" t="s">
        <v>64806</v>
      </c>
      <c r="B18543" t="s">
        <v>64807</v>
      </c>
      <c r="C18543" t="s">
        <v>5716</v>
      </c>
      <c r="E18543" t="s">
        <v>64808</v>
      </c>
    </row>
    <row r="18544" spans="1:5" x14ac:dyDescent="0.3">
      <c r="A18544" t="s">
        <v>64809</v>
      </c>
      <c r="B18544" t="s">
        <v>64810</v>
      </c>
      <c r="C18544" t="s">
        <v>18707</v>
      </c>
      <c r="E18544" t="s">
        <v>64811</v>
      </c>
    </row>
    <row r="18545" spans="1:5" x14ac:dyDescent="0.3">
      <c r="A18545" t="s">
        <v>64812</v>
      </c>
      <c r="B18545" t="s">
        <v>64810</v>
      </c>
      <c r="C18545" t="s">
        <v>18707</v>
      </c>
      <c r="E18545" t="s">
        <v>64813</v>
      </c>
    </row>
    <row r="18546" spans="1:5" x14ac:dyDescent="0.3">
      <c r="A18546" t="s">
        <v>64814</v>
      </c>
      <c r="B18546" t="s">
        <v>64815</v>
      </c>
      <c r="C18546" t="s">
        <v>64816</v>
      </c>
      <c r="E18546" t="s">
        <v>64817</v>
      </c>
    </row>
    <row r="18547" spans="1:5" x14ac:dyDescent="0.3">
      <c r="A18547" t="s">
        <v>64818</v>
      </c>
      <c r="B18547" t="s">
        <v>64819</v>
      </c>
      <c r="C18547" t="s">
        <v>64820</v>
      </c>
      <c r="E18547" t="s">
        <v>64821</v>
      </c>
    </row>
    <row r="18548" spans="1:5" x14ac:dyDescent="0.3">
      <c r="A18548" t="s">
        <v>64822</v>
      </c>
      <c r="B18548" t="s">
        <v>64823</v>
      </c>
      <c r="C18548" t="s">
        <v>8272</v>
      </c>
      <c r="E18548" t="s">
        <v>64824</v>
      </c>
    </row>
    <row r="18549" spans="1:5" x14ac:dyDescent="0.3">
      <c r="A18549" t="s">
        <v>64825</v>
      </c>
      <c r="B18549" t="s">
        <v>64823</v>
      </c>
      <c r="C18549" t="s">
        <v>41680</v>
      </c>
      <c r="E18549" t="s">
        <v>64826</v>
      </c>
    </row>
    <row r="18550" spans="1:5" x14ac:dyDescent="0.3">
      <c r="A18550" t="s">
        <v>64827</v>
      </c>
      <c r="B18550" t="s">
        <v>64828</v>
      </c>
      <c r="C18550" t="s">
        <v>20531</v>
      </c>
      <c r="E18550" t="s">
        <v>64829</v>
      </c>
    </row>
    <row r="18551" spans="1:5" x14ac:dyDescent="0.3">
      <c r="A18551" t="s">
        <v>64830</v>
      </c>
      <c r="B18551" t="s">
        <v>64828</v>
      </c>
      <c r="C18551" t="s">
        <v>20531</v>
      </c>
      <c r="E18551" t="s">
        <v>64831</v>
      </c>
    </row>
    <row r="18552" spans="1:5" x14ac:dyDescent="0.3">
      <c r="A18552" t="s">
        <v>64832</v>
      </c>
      <c r="B18552" t="s">
        <v>64828</v>
      </c>
      <c r="C18552" t="s">
        <v>20531</v>
      </c>
      <c r="E18552" t="s">
        <v>64833</v>
      </c>
    </row>
    <row r="18553" spans="1:5" x14ac:dyDescent="0.3">
      <c r="A18553" t="s">
        <v>64834</v>
      </c>
      <c r="B18553" t="s">
        <v>64828</v>
      </c>
      <c r="C18553" t="s">
        <v>20531</v>
      </c>
      <c r="E18553" t="s">
        <v>64835</v>
      </c>
    </row>
    <row r="18554" spans="1:5" x14ac:dyDescent="0.3">
      <c r="A18554" t="s">
        <v>64836</v>
      </c>
      <c r="B18554" t="s">
        <v>64828</v>
      </c>
      <c r="C18554" t="s">
        <v>20531</v>
      </c>
      <c r="E18554" t="s">
        <v>64837</v>
      </c>
    </row>
    <row r="18555" spans="1:5" x14ac:dyDescent="0.3">
      <c r="A18555" t="s">
        <v>64838</v>
      </c>
      <c r="B18555" t="s">
        <v>64828</v>
      </c>
      <c r="C18555" t="s">
        <v>20531</v>
      </c>
      <c r="E18555" t="s">
        <v>64839</v>
      </c>
    </row>
    <row r="18556" spans="1:5" x14ac:dyDescent="0.3">
      <c r="A18556" t="s">
        <v>64840</v>
      </c>
      <c r="B18556" t="s">
        <v>64828</v>
      </c>
      <c r="C18556" t="s">
        <v>20531</v>
      </c>
      <c r="E18556" t="s">
        <v>64841</v>
      </c>
    </row>
    <row r="18557" spans="1:5" x14ac:dyDescent="0.3">
      <c r="A18557" t="s">
        <v>64842</v>
      </c>
      <c r="B18557" t="s">
        <v>64843</v>
      </c>
      <c r="C18557" t="s">
        <v>8278</v>
      </c>
      <c r="E18557" t="s">
        <v>64844</v>
      </c>
    </row>
    <row r="18558" spans="1:5" x14ac:dyDescent="0.3">
      <c r="A18558" t="s">
        <v>64845</v>
      </c>
      <c r="B18558" t="s">
        <v>64846</v>
      </c>
      <c r="C18558" t="s">
        <v>64847</v>
      </c>
      <c r="E18558" t="s">
        <v>64848</v>
      </c>
    </row>
    <row r="18559" spans="1:5" x14ac:dyDescent="0.3">
      <c r="A18559" t="s">
        <v>64849</v>
      </c>
      <c r="B18559" t="s">
        <v>64850</v>
      </c>
      <c r="C18559" t="s">
        <v>64851</v>
      </c>
      <c r="E18559" t="s">
        <v>64852</v>
      </c>
    </row>
    <row r="18560" spans="1:5" x14ac:dyDescent="0.3">
      <c r="A18560" t="s">
        <v>64853</v>
      </c>
      <c r="B18560" t="s">
        <v>64854</v>
      </c>
      <c r="C18560" t="s">
        <v>6398</v>
      </c>
      <c r="E18560" t="s">
        <v>64855</v>
      </c>
    </row>
    <row r="18561" spans="1:5" x14ac:dyDescent="0.3">
      <c r="A18561" t="s">
        <v>64856</v>
      </c>
      <c r="B18561" t="s">
        <v>64857</v>
      </c>
      <c r="C18561" t="s">
        <v>6393</v>
      </c>
      <c r="E18561" t="s">
        <v>64858</v>
      </c>
    </row>
    <row r="18562" spans="1:5" x14ac:dyDescent="0.3">
      <c r="A18562" t="s">
        <v>64859</v>
      </c>
      <c r="B18562" t="s">
        <v>64857</v>
      </c>
      <c r="C18562" t="s">
        <v>64860</v>
      </c>
      <c r="E18562" t="s">
        <v>64861</v>
      </c>
    </row>
    <row r="18563" spans="1:5" x14ac:dyDescent="0.3">
      <c r="A18563" t="s">
        <v>64862</v>
      </c>
      <c r="B18563" t="s">
        <v>64863</v>
      </c>
      <c r="C18563" t="s">
        <v>6393</v>
      </c>
      <c r="E18563" t="s">
        <v>64864</v>
      </c>
    </row>
    <row r="18564" spans="1:5" x14ac:dyDescent="0.3">
      <c r="A18564" t="s">
        <v>64865</v>
      </c>
      <c r="B18564" t="s">
        <v>64866</v>
      </c>
      <c r="C18564" t="s">
        <v>6393</v>
      </c>
      <c r="E18564" t="s">
        <v>64867</v>
      </c>
    </row>
    <row r="18565" spans="1:5" x14ac:dyDescent="0.3">
      <c r="A18565" t="s">
        <v>64868</v>
      </c>
      <c r="B18565" t="s">
        <v>64869</v>
      </c>
      <c r="C18565" t="s">
        <v>64870</v>
      </c>
      <c r="E18565" t="s">
        <v>64871</v>
      </c>
    </row>
    <row r="18566" spans="1:5" x14ac:dyDescent="0.3">
      <c r="A18566" t="s">
        <v>64872</v>
      </c>
      <c r="B18566" t="s">
        <v>64869</v>
      </c>
      <c r="C18566" t="s">
        <v>64870</v>
      </c>
      <c r="E18566" t="s">
        <v>64873</v>
      </c>
    </row>
    <row r="18567" spans="1:5" x14ac:dyDescent="0.3">
      <c r="A18567" t="s">
        <v>64874</v>
      </c>
      <c r="B18567" t="s">
        <v>64869</v>
      </c>
      <c r="C18567" t="s">
        <v>64870</v>
      </c>
      <c r="E18567" t="s">
        <v>64875</v>
      </c>
    </row>
    <row r="18568" spans="1:5" x14ac:dyDescent="0.3">
      <c r="A18568" t="s">
        <v>64876</v>
      </c>
      <c r="B18568" t="s">
        <v>64869</v>
      </c>
      <c r="C18568" t="s">
        <v>64870</v>
      </c>
      <c r="E18568" t="s">
        <v>64877</v>
      </c>
    </row>
    <row r="18569" spans="1:5" x14ac:dyDescent="0.3">
      <c r="A18569" t="s">
        <v>64878</v>
      </c>
      <c r="B18569" t="s">
        <v>64869</v>
      </c>
      <c r="C18569" t="s">
        <v>64870</v>
      </c>
      <c r="E18569" t="s">
        <v>64879</v>
      </c>
    </row>
    <row r="18570" spans="1:5" x14ac:dyDescent="0.3">
      <c r="A18570" t="s">
        <v>64880</v>
      </c>
      <c r="B18570" t="s">
        <v>64869</v>
      </c>
      <c r="C18570" t="s">
        <v>64870</v>
      </c>
      <c r="E18570" t="s">
        <v>64881</v>
      </c>
    </row>
    <row r="18571" spans="1:5" x14ac:dyDescent="0.3">
      <c r="A18571" t="s">
        <v>64882</v>
      </c>
      <c r="B18571" t="s">
        <v>64883</v>
      </c>
      <c r="C18571" t="s">
        <v>63188</v>
      </c>
      <c r="E18571" t="s">
        <v>64884</v>
      </c>
    </row>
    <row r="18572" spans="1:5" x14ac:dyDescent="0.3">
      <c r="A18572" t="s">
        <v>64885</v>
      </c>
      <c r="B18572" t="s">
        <v>64886</v>
      </c>
      <c r="C18572" t="s">
        <v>64887</v>
      </c>
      <c r="E18572" t="s">
        <v>64888</v>
      </c>
    </row>
    <row r="18573" spans="1:5" x14ac:dyDescent="0.3">
      <c r="A18573" t="s">
        <v>64889</v>
      </c>
      <c r="B18573" t="s">
        <v>64890</v>
      </c>
      <c r="C18573" t="s">
        <v>1494</v>
      </c>
      <c r="E18573" t="s">
        <v>64891</v>
      </c>
    </row>
    <row r="18574" spans="1:5" x14ac:dyDescent="0.3">
      <c r="A18574" t="s">
        <v>64892</v>
      </c>
      <c r="B18574" t="s">
        <v>64890</v>
      </c>
      <c r="C18574" t="s">
        <v>7497</v>
      </c>
      <c r="E18574" t="s">
        <v>64893</v>
      </c>
    </row>
    <row r="18575" spans="1:5" x14ac:dyDescent="0.3">
      <c r="A18575" t="s">
        <v>64894</v>
      </c>
      <c r="B18575" t="s">
        <v>64895</v>
      </c>
      <c r="C18575" t="s">
        <v>62498</v>
      </c>
      <c r="E18575" t="s">
        <v>64896</v>
      </c>
    </row>
    <row r="18576" spans="1:5" x14ac:dyDescent="0.3">
      <c r="A18576" t="s">
        <v>64897</v>
      </c>
      <c r="B18576" t="s">
        <v>64898</v>
      </c>
      <c r="C18576" t="s">
        <v>32288</v>
      </c>
      <c r="E18576" t="s">
        <v>64899</v>
      </c>
    </row>
    <row r="18577" spans="1:5" x14ac:dyDescent="0.3">
      <c r="A18577" t="s">
        <v>64900</v>
      </c>
      <c r="B18577" t="s">
        <v>64898</v>
      </c>
      <c r="C18577" t="s">
        <v>21430</v>
      </c>
      <c r="E18577" t="s">
        <v>64901</v>
      </c>
    </row>
    <row r="18578" spans="1:5" x14ac:dyDescent="0.3">
      <c r="A18578" t="s">
        <v>64902</v>
      </c>
      <c r="B18578" t="s">
        <v>64903</v>
      </c>
      <c r="C18578" t="s">
        <v>9437</v>
      </c>
      <c r="E18578" t="s">
        <v>64904</v>
      </c>
    </row>
    <row r="18579" spans="1:5" x14ac:dyDescent="0.3">
      <c r="A18579" t="s">
        <v>64905</v>
      </c>
      <c r="B18579" t="s">
        <v>64906</v>
      </c>
      <c r="C18579" t="s">
        <v>20457</v>
      </c>
      <c r="E18579" t="s">
        <v>64907</v>
      </c>
    </row>
    <row r="18580" spans="1:5" x14ac:dyDescent="0.3">
      <c r="A18580" t="s">
        <v>64908</v>
      </c>
      <c r="B18580" t="s">
        <v>64909</v>
      </c>
      <c r="C18580" t="s">
        <v>20452</v>
      </c>
      <c r="E18580" t="s">
        <v>64910</v>
      </c>
    </row>
    <row r="18581" spans="1:5" x14ac:dyDescent="0.3">
      <c r="A18581" t="s">
        <v>64911</v>
      </c>
      <c r="B18581" t="s">
        <v>64912</v>
      </c>
      <c r="C18581" t="s">
        <v>23271</v>
      </c>
      <c r="E18581" t="s">
        <v>64913</v>
      </c>
    </row>
    <row r="18582" spans="1:5" x14ac:dyDescent="0.3">
      <c r="A18582" t="s">
        <v>64914</v>
      </c>
      <c r="B18582" t="s">
        <v>64915</v>
      </c>
      <c r="C18582" t="s">
        <v>23271</v>
      </c>
      <c r="E18582" t="s">
        <v>64916</v>
      </c>
    </row>
    <row r="18583" spans="1:5" x14ac:dyDescent="0.3">
      <c r="A18583" t="s">
        <v>64917</v>
      </c>
      <c r="B18583" t="s">
        <v>64918</v>
      </c>
      <c r="C18583" t="s">
        <v>62448</v>
      </c>
      <c r="E18583" t="s">
        <v>62448</v>
      </c>
    </row>
    <row r="18584" spans="1:5" x14ac:dyDescent="0.3">
      <c r="A18584" t="s">
        <v>64919</v>
      </c>
      <c r="B18584" t="s">
        <v>64920</v>
      </c>
      <c r="C18584" t="s">
        <v>64921</v>
      </c>
      <c r="E18584" t="s">
        <v>64922</v>
      </c>
    </row>
    <row r="18585" spans="1:5" x14ac:dyDescent="0.3">
      <c r="A18585" t="s">
        <v>64923</v>
      </c>
      <c r="B18585" t="s">
        <v>64920</v>
      </c>
      <c r="C18585" t="s">
        <v>64921</v>
      </c>
      <c r="E18585" t="s">
        <v>64924</v>
      </c>
    </row>
    <row r="18586" spans="1:5" x14ac:dyDescent="0.3">
      <c r="A18586" t="s">
        <v>64925</v>
      </c>
      <c r="B18586" t="s">
        <v>64926</v>
      </c>
      <c r="C18586" t="s">
        <v>64927</v>
      </c>
      <c r="E18586" t="s">
        <v>64928</v>
      </c>
    </row>
    <row r="18587" spans="1:5" x14ac:dyDescent="0.3">
      <c r="A18587" t="s">
        <v>64929</v>
      </c>
      <c r="B18587" t="s">
        <v>64926</v>
      </c>
      <c r="C18587" t="s">
        <v>64930</v>
      </c>
      <c r="E18587" t="s">
        <v>64931</v>
      </c>
    </row>
    <row r="18588" spans="1:5" x14ac:dyDescent="0.3">
      <c r="A18588" t="s">
        <v>64932</v>
      </c>
      <c r="B18588" t="s">
        <v>64933</v>
      </c>
      <c r="C18588" t="s">
        <v>9442</v>
      </c>
      <c r="E18588" t="s">
        <v>64934</v>
      </c>
    </row>
    <row r="18589" spans="1:5" x14ac:dyDescent="0.3">
      <c r="A18589" t="s">
        <v>64935</v>
      </c>
      <c r="B18589" t="s">
        <v>64936</v>
      </c>
      <c r="C18589" t="s">
        <v>64937</v>
      </c>
      <c r="E18589" t="s">
        <v>64938</v>
      </c>
    </row>
    <row r="18590" spans="1:5" x14ac:dyDescent="0.3">
      <c r="A18590" t="s">
        <v>64939</v>
      </c>
      <c r="B18590" t="s">
        <v>64940</v>
      </c>
      <c r="C18590" t="s">
        <v>4758</v>
      </c>
      <c r="E18590" t="s">
        <v>64941</v>
      </c>
    </row>
    <row r="18591" spans="1:5" x14ac:dyDescent="0.3">
      <c r="A18591" t="s">
        <v>64942</v>
      </c>
      <c r="B18591" t="s">
        <v>64943</v>
      </c>
      <c r="C18591" t="s">
        <v>4291</v>
      </c>
      <c r="E18591" t="s">
        <v>64944</v>
      </c>
    </row>
    <row r="18592" spans="1:5" x14ac:dyDescent="0.3">
      <c r="A18592" t="s">
        <v>64945</v>
      </c>
      <c r="B18592" t="s">
        <v>64946</v>
      </c>
      <c r="C18592" t="s">
        <v>15973</v>
      </c>
      <c r="E18592" t="s">
        <v>64947</v>
      </c>
    </row>
    <row r="18593" spans="1:5" x14ac:dyDescent="0.3">
      <c r="A18593" t="s">
        <v>64948</v>
      </c>
      <c r="B18593" t="s">
        <v>64949</v>
      </c>
      <c r="C18593" t="s">
        <v>64950</v>
      </c>
      <c r="E18593" t="s">
        <v>64951</v>
      </c>
    </row>
    <row r="18594" spans="1:5" x14ac:dyDescent="0.3">
      <c r="A18594" t="s">
        <v>64952</v>
      </c>
      <c r="B18594" t="s">
        <v>64953</v>
      </c>
      <c r="C18594" t="s">
        <v>64954</v>
      </c>
      <c r="E18594" t="s">
        <v>64955</v>
      </c>
    </row>
    <row r="18595" spans="1:5" x14ac:dyDescent="0.3">
      <c r="A18595" t="s">
        <v>64956</v>
      </c>
      <c r="B18595" t="s">
        <v>64957</v>
      </c>
      <c r="C18595" t="s">
        <v>20338</v>
      </c>
      <c r="E18595" t="s">
        <v>64958</v>
      </c>
    </row>
    <row r="18596" spans="1:5" x14ac:dyDescent="0.3">
      <c r="A18596" t="s">
        <v>64959</v>
      </c>
      <c r="B18596" t="s">
        <v>64957</v>
      </c>
      <c r="C18596" t="s">
        <v>13060</v>
      </c>
      <c r="E18596" t="s">
        <v>13060</v>
      </c>
    </row>
    <row r="18597" spans="1:5" x14ac:dyDescent="0.3">
      <c r="A18597" t="s">
        <v>64960</v>
      </c>
      <c r="B18597" t="s">
        <v>64957</v>
      </c>
      <c r="C18597" t="s">
        <v>64961</v>
      </c>
      <c r="E18597" t="s">
        <v>64962</v>
      </c>
    </row>
    <row r="18598" spans="1:5" x14ac:dyDescent="0.3">
      <c r="A18598" t="s">
        <v>64963</v>
      </c>
      <c r="B18598" t="s">
        <v>64957</v>
      </c>
      <c r="C18598" t="s">
        <v>64961</v>
      </c>
      <c r="E18598" t="s">
        <v>64964</v>
      </c>
    </row>
    <row r="18599" spans="1:5" x14ac:dyDescent="0.3">
      <c r="A18599" t="s">
        <v>64965</v>
      </c>
      <c r="B18599" t="s">
        <v>64966</v>
      </c>
      <c r="C18599" t="s">
        <v>64967</v>
      </c>
      <c r="E18599" t="s">
        <v>64968</v>
      </c>
    </row>
    <row r="18600" spans="1:5" x14ac:dyDescent="0.3">
      <c r="A18600" t="s">
        <v>64969</v>
      </c>
      <c r="B18600" t="s">
        <v>64970</v>
      </c>
      <c r="C18600" t="s">
        <v>64971</v>
      </c>
      <c r="E18600" t="s">
        <v>64972</v>
      </c>
    </row>
    <row r="18601" spans="1:5" x14ac:dyDescent="0.3">
      <c r="A18601" t="s">
        <v>64973</v>
      </c>
      <c r="B18601" t="s">
        <v>64974</v>
      </c>
      <c r="C18601" t="s">
        <v>29385</v>
      </c>
      <c r="E18601" t="s">
        <v>64975</v>
      </c>
    </row>
    <row r="18602" spans="1:5" x14ac:dyDescent="0.3">
      <c r="A18602" t="s">
        <v>64976</v>
      </c>
      <c r="B18602" t="s">
        <v>64974</v>
      </c>
      <c r="C18602" t="s">
        <v>3893</v>
      </c>
      <c r="E18602" t="s">
        <v>64977</v>
      </c>
    </row>
    <row r="18603" spans="1:5" x14ac:dyDescent="0.3">
      <c r="A18603" t="s">
        <v>64978</v>
      </c>
      <c r="B18603" t="s">
        <v>64979</v>
      </c>
      <c r="C18603" t="s">
        <v>62498</v>
      </c>
      <c r="E18603" t="s">
        <v>64980</v>
      </c>
    </row>
    <row r="18604" spans="1:5" x14ac:dyDescent="0.3">
      <c r="A18604" t="s">
        <v>64981</v>
      </c>
      <c r="B18604" t="s">
        <v>64979</v>
      </c>
      <c r="C18604" t="s">
        <v>4926</v>
      </c>
      <c r="E18604" t="s">
        <v>64982</v>
      </c>
    </row>
    <row r="18605" spans="1:5" x14ac:dyDescent="0.3">
      <c r="A18605" t="s">
        <v>64983</v>
      </c>
      <c r="B18605" t="s">
        <v>64984</v>
      </c>
      <c r="C18605" t="s">
        <v>54541</v>
      </c>
      <c r="E18605" t="s">
        <v>64985</v>
      </c>
    </row>
    <row r="18606" spans="1:5" x14ac:dyDescent="0.3">
      <c r="A18606" t="s">
        <v>64986</v>
      </c>
      <c r="B18606" t="s">
        <v>64987</v>
      </c>
      <c r="C18606" t="s">
        <v>16332</v>
      </c>
      <c r="E18606" t="s">
        <v>64988</v>
      </c>
    </row>
    <row r="18607" spans="1:5" x14ac:dyDescent="0.3">
      <c r="A18607" t="s">
        <v>64989</v>
      </c>
      <c r="B18607" t="s">
        <v>64990</v>
      </c>
      <c r="C18607" t="s">
        <v>21726</v>
      </c>
      <c r="E18607" t="s">
        <v>64991</v>
      </c>
    </row>
    <row r="18608" spans="1:5" x14ac:dyDescent="0.3">
      <c r="A18608" t="s">
        <v>64992</v>
      </c>
      <c r="B18608" t="s">
        <v>64990</v>
      </c>
      <c r="C18608" t="s">
        <v>17889</v>
      </c>
      <c r="E18608" t="s">
        <v>64993</v>
      </c>
    </row>
    <row r="18609" spans="1:5" x14ac:dyDescent="0.3">
      <c r="A18609" t="s">
        <v>64994</v>
      </c>
      <c r="B18609" t="s">
        <v>64990</v>
      </c>
      <c r="C18609" t="s">
        <v>15635</v>
      </c>
      <c r="E18609" t="s">
        <v>64995</v>
      </c>
    </row>
    <row r="18610" spans="1:5" x14ac:dyDescent="0.3">
      <c r="A18610" t="s">
        <v>64996</v>
      </c>
      <c r="B18610" t="s">
        <v>64990</v>
      </c>
      <c r="C18610" t="s">
        <v>64997</v>
      </c>
      <c r="E18610" t="s">
        <v>64998</v>
      </c>
    </row>
    <row r="18611" spans="1:5" x14ac:dyDescent="0.3">
      <c r="A18611" t="s">
        <v>64999</v>
      </c>
      <c r="B18611" t="s">
        <v>64990</v>
      </c>
      <c r="C18611" t="s">
        <v>18455</v>
      </c>
      <c r="E18611" t="s">
        <v>65000</v>
      </c>
    </row>
    <row r="18612" spans="1:5" x14ac:dyDescent="0.3">
      <c r="A18612" t="s">
        <v>65001</v>
      </c>
      <c r="B18612" t="s">
        <v>64990</v>
      </c>
      <c r="C18612" t="s">
        <v>65002</v>
      </c>
      <c r="E18612" t="s">
        <v>65003</v>
      </c>
    </row>
    <row r="18613" spans="1:5" x14ac:dyDescent="0.3">
      <c r="A18613" t="s">
        <v>65004</v>
      </c>
      <c r="B18613" t="s">
        <v>64990</v>
      </c>
      <c r="C18613" t="s">
        <v>65002</v>
      </c>
      <c r="E18613" t="s">
        <v>65005</v>
      </c>
    </row>
    <row r="18614" spans="1:5" x14ac:dyDescent="0.3">
      <c r="A18614" t="s">
        <v>65006</v>
      </c>
      <c r="B18614" t="s">
        <v>64990</v>
      </c>
      <c r="C18614" t="s">
        <v>65002</v>
      </c>
      <c r="E18614" t="s">
        <v>65007</v>
      </c>
    </row>
    <row r="18615" spans="1:5" x14ac:dyDescent="0.3">
      <c r="A18615" t="s">
        <v>65008</v>
      </c>
      <c r="B18615" t="s">
        <v>65009</v>
      </c>
      <c r="C18615" t="s">
        <v>65010</v>
      </c>
      <c r="E18615" t="s">
        <v>65011</v>
      </c>
    </row>
    <row r="18616" spans="1:5" x14ac:dyDescent="0.3">
      <c r="A18616" t="s">
        <v>65012</v>
      </c>
      <c r="B18616" t="s">
        <v>65013</v>
      </c>
      <c r="C18616" t="s">
        <v>65014</v>
      </c>
      <c r="E18616" t="s">
        <v>65015</v>
      </c>
    </row>
    <row r="18617" spans="1:5" x14ac:dyDescent="0.3">
      <c r="A18617" t="s">
        <v>65016</v>
      </c>
      <c r="B18617" t="s">
        <v>65017</v>
      </c>
      <c r="C18617" t="s">
        <v>65018</v>
      </c>
      <c r="E18617" t="s">
        <v>65019</v>
      </c>
    </row>
    <row r="18618" spans="1:5" x14ac:dyDescent="0.3">
      <c r="A18618" t="s">
        <v>65020</v>
      </c>
      <c r="B18618" t="s">
        <v>65021</v>
      </c>
      <c r="C18618" t="s">
        <v>8111</v>
      </c>
      <c r="E18618" t="s">
        <v>65022</v>
      </c>
    </row>
    <row r="18619" spans="1:5" x14ac:dyDescent="0.3">
      <c r="A18619" t="s">
        <v>65023</v>
      </c>
      <c r="B18619" t="s">
        <v>65024</v>
      </c>
      <c r="C18619" t="s">
        <v>65025</v>
      </c>
      <c r="E18619" t="s">
        <v>65026</v>
      </c>
    </row>
    <row r="18620" spans="1:5" x14ac:dyDescent="0.3">
      <c r="A18620" t="s">
        <v>65027</v>
      </c>
      <c r="B18620" t="s">
        <v>65028</v>
      </c>
      <c r="C18620" t="s">
        <v>48648</v>
      </c>
      <c r="E18620" t="s">
        <v>48648</v>
      </c>
    </row>
    <row r="18621" spans="1:5" x14ac:dyDescent="0.3">
      <c r="A18621" t="s">
        <v>65029</v>
      </c>
      <c r="B18621" t="s">
        <v>65030</v>
      </c>
      <c r="C18621" t="s">
        <v>65031</v>
      </c>
      <c r="E18621" t="s">
        <v>65032</v>
      </c>
    </row>
    <row r="18622" spans="1:5" x14ac:dyDescent="0.3">
      <c r="A18622" t="s">
        <v>65033</v>
      </c>
      <c r="B18622" t="s">
        <v>65034</v>
      </c>
      <c r="C18622" t="s">
        <v>36700</v>
      </c>
      <c r="E18622" t="s">
        <v>65035</v>
      </c>
    </row>
    <row r="18623" spans="1:5" x14ac:dyDescent="0.3">
      <c r="A18623" t="s">
        <v>65036</v>
      </c>
      <c r="B18623" t="s">
        <v>65037</v>
      </c>
      <c r="C18623" t="s">
        <v>48648</v>
      </c>
      <c r="E18623" t="s">
        <v>65038</v>
      </c>
    </row>
    <row r="18624" spans="1:5" x14ac:dyDescent="0.3">
      <c r="A18624" t="s">
        <v>65039</v>
      </c>
      <c r="B18624" t="s">
        <v>65040</v>
      </c>
      <c r="C18624" t="s">
        <v>2444</v>
      </c>
      <c r="E18624" t="s">
        <v>65041</v>
      </c>
    </row>
    <row r="18625" spans="1:5" x14ac:dyDescent="0.3">
      <c r="A18625" t="s">
        <v>65042</v>
      </c>
      <c r="B18625" t="s">
        <v>65043</v>
      </c>
      <c r="C18625" t="s">
        <v>40754</v>
      </c>
      <c r="E18625" t="s">
        <v>40755</v>
      </c>
    </row>
    <row r="18626" spans="1:5" x14ac:dyDescent="0.3">
      <c r="A18626" t="s">
        <v>65044</v>
      </c>
      <c r="B18626" t="s">
        <v>65045</v>
      </c>
      <c r="C18626" t="s">
        <v>34363</v>
      </c>
      <c r="E18626" t="s">
        <v>65046</v>
      </c>
    </row>
    <row r="18627" spans="1:5" x14ac:dyDescent="0.3">
      <c r="A18627" t="s">
        <v>65047</v>
      </c>
      <c r="B18627" t="s">
        <v>65048</v>
      </c>
      <c r="C18627" t="s">
        <v>5108</v>
      </c>
      <c r="E18627" t="s">
        <v>65049</v>
      </c>
    </row>
    <row r="18628" spans="1:5" x14ac:dyDescent="0.3">
      <c r="A18628" t="s">
        <v>65050</v>
      </c>
      <c r="B18628" t="s">
        <v>65051</v>
      </c>
      <c r="C18628" t="s">
        <v>5112</v>
      </c>
      <c r="E18628" t="s">
        <v>65052</v>
      </c>
    </row>
    <row r="18629" spans="1:5" x14ac:dyDescent="0.3">
      <c r="A18629" t="s">
        <v>65053</v>
      </c>
      <c r="B18629" t="s">
        <v>65054</v>
      </c>
      <c r="C18629" t="s">
        <v>65055</v>
      </c>
      <c r="E18629" t="s">
        <v>65056</v>
      </c>
    </row>
    <row r="18630" spans="1:5" x14ac:dyDescent="0.3">
      <c r="A18630" t="s">
        <v>65057</v>
      </c>
      <c r="B18630" t="s">
        <v>65058</v>
      </c>
      <c r="C18630" t="s">
        <v>65059</v>
      </c>
      <c r="E18630" t="s">
        <v>65060</v>
      </c>
    </row>
    <row r="18631" spans="1:5" x14ac:dyDescent="0.3">
      <c r="A18631" t="s">
        <v>65061</v>
      </c>
      <c r="B18631" t="s">
        <v>65058</v>
      </c>
      <c r="C18631" t="s">
        <v>65059</v>
      </c>
      <c r="E18631" t="s">
        <v>65062</v>
      </c>
    </row>
    <row r="18632" spans="1:5" x14ac:dyDescent="0.3">
      <c r="A18632" t="s">
        <v>65063</v>
      </c>
      <c r="B18632" t="s">
        <v>65064</v>
      </c>
      <c r="C18632" t="s">
        <v>65065</v>
      </c>
      <c r="E18632" t="s">
        <v>65065</v>
      </c>
    </row>
    <row r="18633" spans="1:5" x14ac:dyDescent="0.3">
      <c r="A18633" t="s">
        <v>65066</v>
      </c>
      <c r="B18633" t="s">
        <v>65067</v>
      </c>
      <c r="C18633" t="s">
        <v>15839</v>
      </c>
      <c r="E18633" t="s">
        <v>15839</v>
      </c>
    </row>
    <row r="18634" spans="1:5" x14ac:dyDescent="0.3">
      <c r="A18634" t="s">
        <v>65068</v>
      </c>
      <c r="B18634" t="s">
        <v>65069</v>
      </c>
      <c r="C18634" t="s">
        <v>65070</v>
      </c>
      <c r="E18634" t="s">
        <v>65071</v>
      </c>
    </row>
    <row r="18635" spans="1:5" x14ac:dyDescent="0.3">
      <c r="A18635" t="s">
        <v>65072</v>
      </c>
      <c r="B18635" t="s">
        <v>65073</v>
      </c>
      <c r="C18635" t="s">
        <v>65074</v>
      </c>
      <c r="E18635" t="s">
        <v>65075</v>
      </c>
    </row>
    <row r="18636" spans="1:5" x14ac:dyDescent="0.3">
      <c r="A18636" t="s">
        <v>65076</v>
      </c>
      <c r="B18636" t="s">
        <v>65073</v>
      </c>
      <c r="C18636" t="s">
        <v>4931</v>
      </c>
      <c r="E18636" t="s">
        <v>65077</v>
      </c>
    </row>
    <row r="18637" spans="1:5" x14ac:dyDescent="0.3">
      <c r="A18637" t="s">
        <v>65078</v>
      </c>
      <c r="B18637" t="s">
        <v>65079</v>
      </c>
      <c r="C18637" t="s">
        <v>65080</v>
      </c>
      <c r="E18637" t="s">
        <v>65080</v>
      </c>
    </row>
    <row r="18638" spans="1:5" x14ac:dyDescent="0.3">
      <c r="A18638" t="s">
        <v>65081</v>
      </c>
      <c r="B18638" t="s">
        <v>65082</v>
      </c>
      <c r="C18638" t="s">
        <v>33243</v>
      </c>
      <c r="E18638" t="s">
        <v>65083</v>
      </c>
    </row>
    <row r="18639" spans="1:5" x14ac:dyDescent="0.3">
      <c r="A18639" t="s">
        <v>65084</v>
      </c>
      <c r="B18639" t="s">
        <v>65085</v>
      </c>
      <c r="C18639" t="s">
        <v>20903</v>
      </c>
      <c r="E18639" t="s">
        <v>65086</v>
      </c>
    </row>
    <row r="18640" spans="1:5" x14ac:dyDescent="0.3">
      <c r="A18640" t="s">
        <v>65087</v>
      </c>
      <c r="B18640" t="s">
        <v>65085</v>
      </c>
      <c r="C18640" t="s">
        <v>20903</v>
      </c>
      <c r="E18640" t="s">
        <v>65088</v>
      </c>
    </row>
    <row r="18641" spans="1:5" x14ac:dyDescent="0.3">
      <c r="A18641" t="s">
        <v>65089</v>
      </c>
      <c r="B18641" t="s">
        <v>65085</v>
      </c>
      <c r="C18641" t="s">
        <v>20903</v>
      </c>
      <c r="E18641" t="s">
        <v>65090</v>
      </c>
    </row>
    <row r="18642" spans="1:5" x14ac:dyDescent="0.3">
      <c r="A18642" t="s">
        <v>65091</v>
      </c>
      <c r="B18642" t="s">
        <v>65092</v>
      </c>
      <c r="C18642" t="s">
        <v>20908</v>
      </c>
      <c r="E18642" t="s">
        <v>65093</v>
      </c>
    </row>
    <row r="18643" spans="1:5" x14ac:dyDescent="0.3">
      <c r="A18643" t="s">
        <v>65094</v>
      </c>
      <c r="B18643" t="s">
        <v>65095</v>
      </c>
      <c r="C18643" t="s">
        <v>32687</v>
      </c>
      <c r="E18643" t="s">
        <v>65096</v>
      </c>
    </row>
    <row r="18644" spans="1:5" x14ac:dyDescent="0.3">
      <c r="A18644" t="s">
        <v>65097</v>
      </c>
      <c r="B18644" t="s">
        <v>65098</v>
      </c>
      <c r="C18644" t="s">
        <v>32687</v>
      </c>
      <c r="E18644" t="s">
        <v>65099</v>
      </c>
    </row>
    <row r="18645" spans="1:5" x14ac:dyDescent="0.3">
      <c r="A18645" t="s">
        <v>65100</v>
      </c>
      <c r="B18645" t="s">
        <v>65101</v>
      </c>
      <c r="C18645" t="s">
        <v>65102</v>
      </c>
      <c r="E18645" t="s">
        <v>65103</v>
      </c>
    </row>
    <row r="18646" spans="1:5" x14ac:dyDescent="0.3">
      <c r="A18646" t="s">
        <v>65104</v>
      </c>
      <c r="B18646" t="s">
        <v>65105</v>
      </c>
      <c r="C18646" t="s">
        <v>20999</v>
      </c>
      <c r="E18646" t="s">
        <v>65106</v>
      </c>
    </row>
    <row r="18647" spans="1:5" x14ac:dyDescent="0.3">
      <c r="A18647" t="s">
        <v>65107</v>
      </c>
      <c r="B18647" t="s">
        <v>65108</v>
      </c>
      <c r="C18647" t="s">
        <v>65109</v>
      </c>
      <c r="E18647" t="s">
        <v>65110</v>
      </c>
    </row>
    <row r="18648" spans="1:5" x14ac:dyDescent="0.3">
      <c r="A18648" t="s">
        <v>65111</v>
      </c>
      <c r="B18648" t="s">
        <v>65108</v>
      </c>
      <c r="C18648" t="s">
        <v>65109</v>
      </c>
      <c r="E18648" t="s">
        <v>65112</v>
      </c>
    </row>
    <row r="18649" spans="1:5" x14ac:dyDescent="0.3">
      <c r="A18649" t="s">
        <v>65113</v>
      </c>
      <c r="B18649" t="s">
        <v>65067</v>
      </c>
      <c r="C18649" t="s">
        <v>38332</v>
      </c>
      <c r="E18649" t="s">
        <v>65114</v>
      </c>
    </row>
    <row r="18650" spans="1:5" x14ac:dyDescent="0.3">
      <c r="A18650" t="s">
        <v>65115</v>
      </c>
      <c r="B18650" t="s">
        <v>65116</v>
      </c>
      <c r="C18650" t="s">
        <v>54370</v>
      </c>
      <c r="E18650" t="s">
        <v>65117</v>
      </c>
    </row>
    <row r="18651" spans="1:5" x14ac:dyDescent="0.3">
      <c r="A18651" t="s">
        <v>65118</v>
      </c>
      <c r="B18651" t="s">
        <v>65119</v>
      </c>
      <c r="C18651" t="s">
        <v>65120</v>
      </c>
      <c r="E18651" t="s">
        <v>65121</v>
      </c>
    </row>
    <row r="18652" spans="1:5" x14ac:dyDescent="0.3">
      <c r="A18652" t="s">
        <v>65122</v>
      </c>
      <c r="B18652" t="s">
        <v>65123</v>
      </c>
      <c r="C18652" t="s">
        <v>2107</v>
      </c>
      <c r="E18652" t="s">
        <v>65124</v>
      </c>
    </row>
    <row r="18653" spans="1:5" x14ac:dyDescent="0.3">
      <c r="A18653" t="s">
        <v>65125</v>
      </c>
      <c r="B18653" t="s">
        <v>65123</v>
      </c>
      <c r="C18653" t="s">
        <v>65126</v>
      </c>
      <c r="E18653" t="s">
        <v>65127</v>
      </c>
    </row>
    <row r="18654" spans="1:5" x14ac:dyDescent="0.3">
      <c r="A18654" t="s">
        <v>65128</v>
      </c>
      <c r="B18654" t="s">
        <v>65123</v>
      </c>
      <c r="C18654" t="s">
        <v>65129</v>
      </c>
      <c r="E18654" t="s">
        <v>65130</v>
      </c>
    </row>
    <row r="18655" spans="1:5" x14ac:dyDescent="0.3">
      <c r="A18655" t="s">
        <v>65131</v>
      </c>
      <c r="B18655" t="s">
        <v>65132</v>
      </c>
      <c r="C18655" t="s">
        <v>2107</v>
      </c>
      <c r="E18655" t="s">
        <v>65133</v>
      </c>
    </row>
    <row r="18656" spans="1:5" x14ac:dyDescent="0.3">
      <c r="A18656" t="s">
        <v>65134</v>
      </c>
      <c r="B18656" t="s">
        <v>65135</v>
      </c>
      <c r="C18656" t="s">
        <v>43079</v>
      </c>
      <c r="E18656" t="s">
        <v>65136</v>
      </c>
    </row>
    <row r="18657" spans="1:5" x14ac:dyDescent="0.3">
      <c r="A18657" t="s">
        <v>65137</v>
      </c>
      <c r="B18657" t="s">
        <v>65138</v>
      </c>
      <c r="C18657" t="s">
        <v>65139</v>
      </c>
      <c r="E18657" t="s">
        <v>65140</v>
      </c>
    </row>
    <row r="18658" spans="1:5" x14ac:dyDescent="0.3">
      <c r="A18658" t="s">
        <v>65141</v>
      </c>
      <c r="B18658" t="s">
        <v>65138</v>
      </c>
      <c r="C18658" t="s">
        <v>64580</v>
      </c>
      <c r="E18658" t="s">
        <v>65142</v>
      </c>
    </row>
    <row r="18659" spans="1:5" x14ac:dyDescent="0.3">
      <c r="A18659" t="s">
        <v>65143</v>
      </c>
      <c r="B18659" t="s">
        <v>65138</v>
      </c>
      <c r="C18659" t="s">
        <v>65144</v>
      </c>
      <c r="E18659" t="s">
        <v>65145</v>
      </c>
    </row>
    <row r="18660" spans="1:5" x14ac:dyDescent="0.3">
      <c r="A18660" t="s">
        <v>65146</v>
      </c>
      <c r="B18660" t="s">
        <v>65138</v>
      </c>
      <c r="C18660" t="s">
        <v>7138</v>
      </c>
      <c r="E18660" t="s">
        <v>65147</v>
      </c>
    </row>
    <row r="18661" spans="1:5" x14ac:dyDescent="0.3">
      <c r="A18661" t="s">
        <v>65148</v>
      </c>
      <c r="B18661" t="s">
        <v>65149</v>
      </c>
      <c r="C18661" t="s">
        <v>65150</v>
      </c>
      <c r="E18661" t="s">
        <v>65151</v>
      </c>
    </row>
    <row r="18662" spans="1:5" x14ac:dyDescent="0.3">
      <c r="A18662" t="s">
        <v>65152</v>
      </c>
      <c r="B18662" t="s">
        <v>65153</v>
      </c>
      <c r="C18662" t="s">
        <v>3076</v>
      </c>
      <c r="E18662" t="s">
        <v>65154</v>
      </c>
    </row>
    <row r="18663" spans="1:5" x14ac:dyDescent="0.3">
      <c r="A18663" t="s">
        <v>65155</v>
      </c>
      <c r="B18663" t="s">
        <v>65156</v>
      </c>
      <c r="C18663" t="s">
        <v>5680</v>
      </c>
      <c r="E18663" t="s">
        <v>65157</v>
      </c>
    </row>
    <row r="18664" spans="1:5" x14ac:dyDescent="0.3">
      <c r="A18664" t="s">
        <v>65158</v>
      </c>
      <c r="B18664" t="s">
        <v>65159</v>
      </c>
      <c r="C18664" t="s">
        <v>48524</v>
      </c>
      <c r="E18664" t="s">
        <v>65160</v>
      </c>
    </row>
    <row r="18665" spans="1:5" x14ac:dyDescent="0.3">
      <c r="A18665" t="s">
        <v>65161</v>
      </c>
      <c r="B18665" t="s">
        <v>65162</v>
      </c>
      <c r="C18665" t="s">
        <v>65163</v>
      </c>
      <c r="E18665" t="s">
        <v>65164</v>
      </c>
    </row>
    <row r="18666" spans="1:5" x14ac:dyDescent="0.3">
      <c r="A18666" t="s">
        <v>65165</v>
      </c>
      <c r="B18666" t="s">
        <v>65166</v>
      </c>
      <c r="C18666" t="s">
        <v>47324</v>
      </c>
      <c r="E18666" t="s">
        <v>65167</v>
      </c>
    </row>
    <row r="18667" spans="1:5" x14ac:dyDescent="0.3">
      <c r="A18667" t="s">
        <v>65168</v>
      </c>
      <c r="B18667" t="s">
        <v>65169</v>
      </c>
      <c r="C18667" t="s">
        <v>44255</v>
      </c>
      <c r="E18667" t="s">
        <v>65170</v>
      </c>
    </row>
    <row r="18668" spans="1:5" x14ac:dyDescent="0.3">
      <c r="A18668" t="s">
        <v>65171</v>
      </c>
      <c r="B18668" t="s">
        <v>65172</v>
      </c>
      <c r="C18668" t="s">
        <v>30102</v>
      </c>
      <c r="E18668" t="s">
        <v>65173</v>
      </c>
    </row>
    <row r="18669" spans="1:5" x14ac:dyDescent="0.3">
      <c r="A18669" t="s">
        <v>65174</v>
      </c>
      <c r="B18669" t="s">
        <v>65175</v>
      </c>
      <c r="C18669" t="s">
        <v>30102</v>
      </c>
      <c r="E18669" t="s">
        <v>65176</v>
      </c>
    </row>
    <row r="18670" spans="1:5" x14ac:dyDescent="0.3">
      <c r="A18670" t="s">
        <v>65177</v>
      </c>
      <c r="B18670" t="s">
        <v>65178</v>
      </c>
      <c r="C18670" t="s">
        <v>44283</v>
      </c>
      <c r="E18670" t="s">
        <v>65179</v>
      </c>
    </row>
    <row r="18671" spans="1:5" x14ac:dyDescent="0.3">
      <c r="A18671" t="s">
        <v>65180</v>
      </c>
      <c r="B18671" t="s">
        <v>65181</v>
      </c>
      <c r="C18671" t="s">
        <v>144</v>
      </c>
      <c r="E18671" t="s">
        <v>65182</v>
      </c>
    </row>
    <row r="18672" spans="1:5" x14ac:dyDescent="0.3">
      <c r="A18672" t="s">
        <v>65183</v>
      </c>
      <c r="B18672" t="s">
        <v>65184</v>
      </c>
      <c r="C18672" t="s">
        <v>17915</v>
      </c>
      <c r="E18672" t="s">
        <v>65185</v>
      </c>
    </row>
    <row r="18673" spans="1:5" x14ac:dyDescent="0.3">
      <c r="A18673" t="s">
        <v>65186</v>
      </c>
      <c r="B18673" t="s">
        <v>65187</v>
      </c>
      <c r="C18673" t="s">
        <v>65188</v>
      </c>
      <c r="E18673" t="s">
        <v>65189</v>
      </c>
    </row>
    <row r="18674" spans="1:5" x14ac:dyDescent="0.3">
      <c r="A18674" t="s">
        <v>65190</v>
      </c>
      <c r="B18674" t="s">
        <v>65191</v>
      </c>
      <c r="C18674" t="s">
        <v>4946</v>
      </c>
      <c r="E18674" t="s">
        <v>65192</v>
      </c>
    </row>
    <row r="18675" spans="1:5" x14ac:dyDescent="0.3">
      <c r="A18675" t="s">
        <v>65193</v>
      </c>
      <c r="B18675" t="s">
        <v>65191</v>
      </c>
      <c r="C18675" t="s">
        <v>65194</v>
      </c>
      <c r="E18675" t="s">
        <v>65195</v>
      </c>
    </row>
    <row r="18676" spans="1:5" x14ac:dyDescent="0.3">
      <c r="A18676" t="s">
        <v>65196</v>
      </c>
      <c r="B18676" t="s">
        <v>65191</v>
      </c>
      <c r="C18676" t="s">
        <v>34685</v>
      </c>
      <c r="E18676" t="s">
        <v>65197</v>
      </c>
    </row>
    <row r="18677" spans="1:5" x14ac:dyDescent="0.3">
      <c r="A18677" t="s">
        <v>65198</v>
      </c>
      <c r="B18677" t="s">
        <v>65199</v>
      </c>
      <c r="C18677" t="s">
        <v>3076</v>
      </c>
      <c r="E18677" t="s">
        <v>65200</v>
      </c>
    </row>
    <row r="18678" spans="1:5" x14ac:dyDescent="0.3">
      <c r="A18678" t="s">
        <v>65201</v>
      </c>
      <c r="B18678" t="s">
        <v>65202</v>
      </c>
      <c r="C18678" t="s">
        <v>65203</v>
      </c>
      <c r="E18678" t="s">
        <v>65204</v>
      </c>
    </row>
    <row r="18679" spans="1:5" x14ac:dyDescent="0.3">
      <c r="A18679" t="s">
        <v>65205</v>
      </c>
      <c r="B18679" t="s">
        <v>65206</v>
      </c>
      <c r="C18679" t="s">
        <v>7138</v>
      </c>
      <c r="E18679" t="s">
        <v>65207</v>
      </c>
    </row>
    <row r="18680" spans="1:5" x14ac:dyDescent="0.3">
      <c r="A18680" t="s">
        <v>65208</v>
      </c>
      <c r="B18680" t="s">
        <v>65209</v>
      </c>
      <c r="C18680" t="s">
        <v>7138</v>
      </c>
      <c r="E18680" t="s">
        <v>65210</v>
      </c>
    </row>
    <row r="18681" spans="1:5" x14ac:dyDescent="0.3">
      <c r="A18681" t="s">
        <v>65211</v>
      </c>
      <c r="B18681" t="s">
        <v>65212</v>
      </c>
      <c r="C18681" t="s">
        <v>65213</v>
      </c>
      <c r="E18681" t="s">
        <v>65214</v>
      </c>
    </row>
    <row r="18682" spans="1:5" x14ac:dyDescent="0.3">
      <c r="A18682" t="s">
        <v>65215</v>
      </c>
      <c r="B18682" t="s">
        <v>65212</v>
      </c>
      <c r="C18682" t="s">
        <v>65216</v>
      </c>
      <c r="E18682" t="s">
        <v>65217</v>
      </c>
    </row>
    <row r="18683" spans="1:5" x14ac:dyDescent="0.3">
      <c r="A18683" t="s">
        <v>65218</v>
      </c>
      <c r="B18683" t="s">
        <v>65219</v>
      </c>
      <c r="C18683" t="s">
        <v>3076</v>
      </c>
      <c r="E18683" t="s">
        <v>65220</v>
      </c>
    </row>
    <row r="18684" spans="1:5" x14ac:dyDescent="0.3">
      <c r="A18684" t="s">
        <v>65221</v>
      </c>
      <c r="B18684" t="s">
        <v>65222</v>
      </c>
      <c r="C18684" t="s">
        <v>65223</v>
      </c>
      <c r="E18684" t="s">
        <v>65224</v>
      </c>
    </row>
    <row r="18685" spans="1:5" x14ac:dyDescent="0.3">
      <c r="A18685" t="s">
        <v>65225</v>
      </c>
      <c r="B18685" t="s">
        <v>65226</v>
      </c>
      <c r="C18685" t="s">
        <v>65227</v>
      </c>
      <c r="E18685" t="s">
        <v>65228</v>
      </c>
    </row>
    <row r="18686" spans="1:5" x14ac:dyDescent="0.3">
      <c r="A18686" t="s">
        <v>65229</v>
      </c>
      <c r="B18686" t="s">
        <v>65230</v>
      </c>
      <c r="C18686" t="s">
        <v>29825</v>
      </c>
      <c r="E18686" t="s">
        <v>65231</v>
      </c>
    </row>
    <row r="18687" spans="1:5" x14ac:dyDescent="0.3">
      <c r="A18687" t="s">
        <v>65232</v>
      </c>
      <c r="B18687" t="s">
        <v>65233</v>
      </c>
      <c r="C18687" t="s">
        <v>19737</v>
      </c>
      <c r="E18687" t="s">
        <v>65234</v>
      </c>
    </row>
    <row r="18688" spans="1:5" x14ac:dyDescent="0.3">
      <c r="A18688" t="s">
        <v>65235</v>
      </c>
      <c r="B18688" t="s">
        <v>65236</v>
      </c>
      <c r="C18688" t="s">
        <v>65237</v>
      </c>
      <c r="E18688" t="s">
        <v>65238</v>
      </c>
    </row>
    <row r="18689" spans="1:5" x14ac:dyDescent="0.3">
      <c r="A18689" t="s">
        <v>65239</v>
      </c>
      <c r="B18689" t="s">
        <v>65240</v>
      </c>
      <c r="C18689" t="s">
        <v>18707</v>
      </c>
      <c r="E18689" t="s">
        <v>65241</v>
      </c>
    </row>
    <row r="18690" spans="1:5" x14ac:dyDescent="0.3">
      <c r="A18690" t="s">
        <v>65242</v>
      </c>
      <c r="B18690" t="s">
        <v>65243</v>
      </c>
      <c r="C18690" t="s">
        <v>65244</v>
      </c>
      <c r="E18690" t="s">
        <v>65245</v>
      </c>
    </row>
    <row r="18691" spans="1:5" x14ac:dyDescent="0.3">
      <c r="A18691" t="s">
        <v>65246</v>
      </c>
      <c r="B18691" t="s">
        <v>65247</v>
      </c>
      <c r="C18691" t="s">
        <v>65248</v>
      </c>
      <c r="E18691" t="s">
        <v>65249</v>
      </c>
    </row>
    <row r="18692" spans="1:5" x14ac:dyDescent="0.3">
      <c r="A18692" t="s">
        <v>65250</v>
      </c>
      <c r="B18692" t="s">
        <v>65251</v>
      </c>
      <c r="C18692" t="s">
        <v>65252</v>
      </c>
      <c r="E18692" t="s">
        <v>65253</v>
      </c>
    </row>
    <row r="18693" spans="1:5" x14ac:dyDescent="0.3">
      <c r="A18693" t="s">
        <v>65254</v>
      </c>
      <c r="B18693" t="s">
        <v>65255</v>
      </c>
      <c r="C18693" t="s">
        <v>65256</v>
      </c>
      <c r="E18693" t="s">
        <v>65257</v>
      </c>
    </row>
    <row r="18694" spans="1:5" x14ac:dyDescent="0.3">
      <c r="A18694" t="s">
        <v>65258</v>
      </c>
      <c r="B18694" t="s">
        <v>65259</v>
      </c>
      <c r="C18694" t="s">
        <v>14339</v>
      </c>
      <c r="E18694" t="s">
        <v>14339</v>
      </c>
    </row>
    <row r="18695" spans="1:5" x14ac:dyDescent="0.3">
      <c r="A18695" t="s">
        <v>65260</v>
      </c>
      <c r="B18695" t="s">
        <v>65261</v>
      </c>
      <c r="C18695" t="s">
        <v>65262</v>
      </c>
      <c r="E18695" t="s">
        <v>65263</v>
      </c>
    </row>
    <row r="18696" spans="1:5" x14ac:dyDescent="0.3">
      <c r="A18696" t="s">
        <v>65264</v>
      </c>
      <c r="B18696" t="s">
        <v>65265</v>
      </c>
      <c r="C18696" t="s">
        <v>65266</v>
      </c>
      <c r="E18696" t="s">
        <v>65267</v>
      </c>
    </row>
    <row r="18697" spans="1:5" x14ac:dyDescent="0.3">
      <c r="A18697" t="s">
        <v>65268</v>
      </c>
      <c r="B18697" t="s">
        <v>65269</v>
      </c>
      <c r="C18697" t="s">
        <v>65270</v>
      </c>
      <c r="E18697" t="s">
        <v>65271</v>
      </c>
    </row>
    <row r="18698" spans="1:5" x14ac:dyDescent="0.3">
      <c r="A18698" t="s">
        <v>65272</v>
      </c>
      <c r="B18698" t="s">
        <v>65273</v>
      </c>
      <c r="C18698" t="s">
        <v>65274</v>
      </c>
      <c r="E18698" t="s">
        <v>65275</v>
      </c>
    </row>
    <row r="18699" spans="1:5" x14ac:dyDescent="0.3">
      <c r="A18699" t="s">
        <v>65276</v>
      </c>
      <c r="B18699" t="s">
        <v>65273</v>
      </c>
      <c r="C18699" t="s">
        <v>65274</v>
      </c>
      <c r="E18699" t="s">
        <v>65277</v>
      </c>
    </row>
    <row r="18700" spans="1:5" x14ac:dyDescent="0.3">
      <c r="A18700" t="s">
        <v>65278</v>
      </c>
      <c r="B18700" t="s">
        <v>65279</v>
      </c>
      <c r="C18700" t="s">
        <v>6526</v>
      </c>
      <c r="E18700" t="s">
        <v>65280</v>
      </c>
    </row>
    <row r="18701" spans="1:5" x14ac:dyDescent="0.3">
      <c r="A18701" t="s">
        <v>65281</v>
      </c>
      <c r="B18701" t="s">
        <v>65279</v>
      </c>
      <c r="C18701" t="s">
        <v>65282</v>
      </c>
      <c r="E18701" t="s">
        <v>65282</v>
      </c>
    </row>
    <row r="18702" spans="1:5" x14ac:dyDescent="0.3">
      <c r="A18702" t="s">
        <v>65283</v>
      </c>
      <c r="B18702" t="s">
        <v>65284</v>
      </c>
      <c r="C18702" t="s">
        <v>6531</v>
      </c>
      <c r="E18702" t="s">
        <v>6531</v>
      </c>
    </row>
    <row r="18703" spans="1:5" x14ac:dyDescent="0.3">
      <c r="A18703" t="s">
        <v>65285</v>
      </c>
      <c r="B18703" t="s">
        <v>65286</v>
      </c>
      <c r="C18703" t="s">
        <v>48648</v>
      </c>
      <c r="E18703" t="s">
        <v>65287</v>
      </c>
    </row>
    <row r="18704" spans="1:5" x14ac:dyDescent="0.3">
      <c r="A18704" t="s">
        <v>65288</v>
      </c>
      <c r="B18704" t="s">
        <v>65289</v>
      </c>
      <c r="C18704" t="s">
        <v>48648</v>
      </c>
      <c r="E18704" t="s">
        <v>65290</v>
      </c>
    </row>
    <row r="18705" spans="1:5" x14ac:dyDescent="0.3">
      <c r="A18705" t="s">
        <v>65291</v>
      </c>
      <c r="B18705" t="s">
        <v>65292</v>
      </c>
      <c r="C18705" t="s">
        <v>13397</v>
      </c>
      <c r="E18705" t="s">
        <v>65293</v>
      </c>
    </row>
    <row r="18706" spans="1:5" x14ac:dyDescent="0.3">
      <c r="A18706" t="s">
        <v>65294</v>
      </c>
      <c r="B18706" t="s">
        <v>65295</v>
      </c>
      <c r="C18706" t="s">
        <v>65296</v>
      </c>
      <c r="E18706" t="s">
        <v>65297</v>
      </c>
    </row>
    <row r="18707" spans="1:5" x14ac:dyDescent="0.3">
      <c r="A18707" t="s">
        <v>65298</v>
      </c>
      <c r="B18707" t="s">
        <v>65299</v>
      </c>
      <c r="C18707" t="s">
        <v>12121</v>
      </c>
      <c r="E18707" t="s">
        <v>65300</v>
      </c>
    </row>
    <row r="18708" spans="1:5" x14ac:dyDescent="0.3">
      <c r="A18708" t="s">
        <v>65301</v>
      </c>
      <c r="B18708" t="s">
        <v>65302</v>
      </c>
      <c r="C18708" t="s">
        <v>40417</v>
      </c>
      <c r="E18708" t="s">
        <v>65303</v>
      </c>
    </row>
    <row r="18709" spans="1:5" x14ac:dyDescent="0.3">
      <c r="A18709" t="s">
        <v>65304</v>
      </c>
      <c r="B18709" t="s">
        <v>65305</v>
      </c>
      <c r="C18709" t="s">
        <v>1170</v>
      </c>
      <c r="E18709" t="s">
        <v>65306</v>
      </c>
    </row>
    <row r="18710" spans="1:5" x14ac:dyDescent="0.3">
      <c r="A18710" t="s">
        <v>65307</v>
      </c>
      <c r="B18710" t="s">
        <v>65308</v>
      </c>
      <c r="C18710" t="s">
        <v>13144</v>
      </c>
      <c r="E18710" t="s">
        <v>65309</v>
      </c>
    </row>
    <row r="18711" spans="1:5" x14ac:dyDescent="0.3">
      <c r="A18711" t="s">
        <v>65310</v>
      </c>
      <c r="B18711" t="s">
        <v>65311</v>
      </c>
      <c r="C18711" t="s">
        <v>52240</v>
      </c>
      <c r="E18711" t="s">
        <v>52240</v>
      </c>
    </row>
    <row r="18712" spans="1:5" x14ac:dyDescent="0.3">
      <c r="A18712" t="s">
        <v>65312</v>
      </c>
      <c r="B18712" t="s">
        <v>65311</v>
      </c>
      <c r="C18712" t="s">
        <v>65313</v>
      </c>
      <c r="E18712" t="s">
        <v>65314</v>
      </c>
    </row>
    <row r="18713" spans="1:5" x14ac:dyDescent="0.3">
      <c r="A18713" t="s">
        <v>65315</v>
      </c>
      <c r="B18713" t="s">
        <v>65316</v>
      </c>
      <c r="C18713" t="s">
        <v>54587</v>
      </c>
      <c r="E18713" t="s">
        <v>65317</v>
      </c>
    </row>
    <row r="18714" spans="1:5" x14ac:dyDescent="0.3">
      <c r="A18714" t="s">
        <v>65318</v>
      </c>
      <c r="B18714" t="s">
        <v>65319</v>
      </c>
      <c r="C18714" t="s">
        <v>35605</v>
      </c>
      <c r="E18714" t="s">
        <v>65320</v>
      </c>
    </row>
    <row r="18715" spans="1:5" x14ac:dyDescent="0.3">
      <c r="A18715" t="s">
        <v>65321</v>
      </c>
      <c r="B18715" t="s">
        <v>65322</v>
      </c>
      <c r="C18715" t="s">
        <v>35431</v>
      </c>
      <c r="E18715" t="s">
        <v>65323</v>
      </c>
    </row>
    <row r="18716" spans="1:5" x14ac:dyDescent="0.3">
      <c r="A18716" t="s">
        <v>65324</v>
      </c>
      <c r="B18716" t="s">
        <v>65325</v>
      </c>
      <c r="C18716" t="s">
        <v>9670</v>
      </c>
      <c r="E18716" t="s">
        <v>65326</v>
      </c>
    </row>
    <row r="18717" spans="1:5" x14ac:dyDescent="0.3">
      <c r="A18717" t="s">
        <v>65327</v>
      </c>
      <c r="B18717" t="s">
        <v>65328</v>
      </c>
      <c r="C18717" t="s">
        <v>65329</v>
      </c>
      <c r="E18717" t="s">
        <v>65330</v>
      </c>
    </row>
    <row r="18718" spans="1:5" x14ac:dyDescent="0.3">
      <c r="A18718" t="s">
        <v>65331</v>
      </c>
      <c r="B18718" t="s">
        <v>65332</v>
      </c>
      <c r="C18718" t="s">
        <v>65333</v>
      </c>
      <c r="E18718" t="s">
        <v>65334</v>
      </c>
    </row>
    <row r="18719" spans="1:5" x14ac:dyDescent="0.3">
      <c r="A18719" t="s">
        <v>65335</v>
      </c>
      <c r="B18719" t="s">
        <v>65336</v>
      </c>
      <c r="C18719" t="s">
        <v>65337</v>
      </c>
      <c r="E18719" t="s">
        <v>65337</v>
      </c>
    </row>
    <row r="18720" spans="1:5" x14ac:dyDescent="0.3">
      <c r="A18720" t="s">
        <v>65338</v>
      </c>
      <c r="B18720" t="s">
        <v>65339</v>
      </c>
      <c r="C18720" t="s">
        <v>2969</v>
      </c>
      <c r="E18720" t="s">
        <v>65340</v>
      </c>
    </row>
    <row r="18721" spans="1:5" x14ac:dyDescent="0.3">
      <c r="A18721" t="s">
        <v>65341</v>
      </c>
      <c r="B18721" t="s">
        <v>65342</v>
      </c>
      <c r="C18721" t="s">
        <v>65343</v>
      </c>
      <c r="E18721" t="s">
        <v>65344</v>
      </c>
    </row>
    <row r="18722" spans="1:5" x14ac:dyDescent="0.3">
      <c r="A18722" t="s">
        <v>65345</v>
      </c>
      <c r="B18722" t="s">
        <v>65346</v>
      </c>
      <c r="C18722" t="s">
        <v>21111</v>
      </c>
      <c r="E18722" t="s">
        <v>65347</v>
      </c>
    </row>
    <row r="18723" spans="1:5" x14ac:dyDescent="0.3">
      <c r="A18723" t="s">
        <v>65348</v>
      </c>
      <c r="B18723" t="s">
        <v>65349</v>
      </c>
      <c r="C18723" t="s">
        <v>19349</v>
      </c>
      <c r="E18723" t="s">
        <v>65350</v>
      </c>
    </row>
    <row r="18724" spans="1:5" x14ac:dyDescent="0.3">
      <c r="A18724" t="s">
        <v>65351</v>
      </c>
      <c r="B18724" t="s">
        <v>65352</v>
      </c>
      <c r="C18724" t="s">
        <v>45539</v>
      </c>
      <c r="E18724" t="s">
        <v>65353</v>
      </c>
    </row>
    <row r="18725" spans="1:5" x14ac:dyDescent="0.3">
      <c r="A18725" t="s">
        <v>65354</v>
      </c>
      <c r="B18725" t="s">
        <v>65352</v>
      </c>
      <c r="C18725" t="s">
        <v>65355</v>
      </c>
      <c r="E18725" t="s">
        <v>65356</v>
      </c>
    </row>
    <row r="18726" spans="1:5" x14ac:dyDescent="0.3">
      <c r="A18726" t="s">
        <v>65357</v>
      </c>
      <c r="B18726" t="s">
        <v>65352</v>
      </c>
      <c r="C18726" t="s">
        <v>54113</v>
      </c>
      <c r="E18726" t="s">
        <v>65358</v>
      </c>
    </row>
    <row r="18727" spans="1:5" x14ac:dyDescent="0.3">
      <c r="A18727" t="s">
        <v>65359</v>
      </c>
      <c r="B18727" t="s">
        <v>65360</v>
      </c>
      <c r="C18727" t="s">
        <v>23579</v>
      </c>
      <c r="E18727" t="s">
        <v>65361</v>
      </c>
    </row>
    <row r="18728" spans="1:5" x14ac:dyDescent="0.3">
      <c r="A18728" t="s">
        <v>65362</v>
      </c>
      <c r="B18728" t="s">
        <v>65363</v>
      </c>
      <c r="C18728" t="s">
        <v>12769</v>
      </c>
      <c r="E18728" t="s">
        <v>65364</v>
      </c>
    </row>
    <row r="18729" spans="1:5" x14ac:dyDescent="0.3">
      <c r="A18729" t="s">
        <v>65365</v>
      </c>
      <c r="B18729" t="s">
        <v>65366</v>
      </c>
      <c r="C18729" t="s">
        <v>21111</v>
      </c>
      <c r="E18729" t="s">
        <v>65367</v>
      </c>
    </row>
    <row r="18730" spans="1:5" x14ac:dyDescent="0.3">
      <c r="A18730" t="s">
        <v>65368</v>
      </c>
      <c r="B18730" t="s">
        <v>65369</v>
      </c>
      <c r="C18730" t="s">
        <v>48999</v>
      </c>
      <c r="E18730" t="s">
        <v>65370</v>
      </c>
    </row>
    <row r="18731" spans="1:5" x14ac:dyDescent="0.3">
      <c r="A18731" t="s">
        <v>65371</v>
      </c>
      <c r="B18731" t="s">
        <v>65372</v>
      </c>
      <c r="C18731" t="s">
        <v>16249</v>
      </c>
      <c r="E18731" t="s">
        <v>65373</v>
      </c>
    </row>
    <row r="18732" spans="1:5" x14ac:dyDescent="0.3">
      <c r="A18732" t="s">
        <v>65374</v>
      </c>
      <c r="B18732" t="s">
        <v>65375</v>
      </c>
      <c r="C18732" t="s">
        <v>65376</v>
      </c>
      <c r="E18732" t="s">
        <v>65377</v>
      </c>
    </row>
    <row r="18733" spans="1:5" x14ac:dyDescent="0.3">
      <c r="A18733" t="s">
        <v>65378</v>
      </c>
      <c r="B18733" t="s">
        <v>65379</v>
      </c>
      <c r="C18733" t="s">
        <v>52679</v>
      </c>
      <c r="E18733" t="s">
        <v>65380</v>
      </c>
    </row>
    <row r="18734" spans="1:5" x14ac:dyDescent="0.3">
      <c r="A18734" t="s">
        <v>65381</v>
      </c>
      <c r="B18734" t="s">
        <v>65382</v>
      </c>
      <c r="C18734" t="s">
        <v>65383</v>
      </c>
      <c r="E18734" t="s">
        <v>65384</v>
      </c>
    </row>
    <row r="18735" spans="1:5" x14ac:dyDescent="0.3">
      <c r="A18735" t="s">
        <v>65385</v>
      </c>
      <c r="B18735" t="s">
        <v>65386</v>
      </c>
      <c r="C18735" t="s">
        <v>21266</v>
      </c>
      <c r="E18735" t="s">
        <v>65387</v>
      </c>
    </row>
    <row r="18736" spans="1:5" x14ac:dyDescent="0.3">
      <c r="A18736" t="s">
        <v>65388</v>
      </c>
      <c r="B18736" t="s">
        <v>65389</v>
      </c>
      <c r="C18736" t="s">
        <v>65390</v>
      </c>
      <c r="E18736" t="s">
        <v>65391</v>
      </c>
    </row>
    <row r="18737" spans="1:5" x14ac:dyDescent="0.3">
      <c r="A18737" t="s">
        <v>65392</v>
      </c>
      <c r="B18737" t="s">
        <v>65393</v>
      </c>
      <c r="C18737" t="s">
        <v>144</v>
      </c>
      <c r="E18737" t="s">
        <v>65394</v>
      </c>
    </row>
    <row r="18738" spans="1:5" x14ac:dyDescent="0.3">
      <c r="A18738" t="s">
        <v>65395</v>
      </c>
      <c r="B18738" t="s">
        <v>65396</v>
      </c>
      <c r="C18738" t="s">
        <v>57639</v>
      </c>
      <c r="E18738" t="s">
        <v>65397</v>
      </c>
    </row>
    <row r="18739" spans="1:5" x14ac:dyDescent="0.3">
      <c r="A18739" t="s">
        <v>65398</v>
      </c>
      <c r="B18739" t="s">
        <v>65399</v>
      </c>
      <c r="C18739" t="s">
        <v>28948</v>
      </c>
      <c r="E18739" t="s">
        <v>65400</v>
      </c>
    </row>
    <row r="18740" spans="1:5" x14ac:dyDescent="0.3">
      <c r="A18740" t="s">
        <v>65401</v>
      </c>
      <c r="B18740" t="s">
        <v>65402</v>
      </c>
      <c r="C18740" t="s">
        <v>40534</v>
      </c>
      <c r="E18740" t="s">
        <v>65403</v>
      </c>
    </row>
    <row r="18741" spans="1:5" x14ac:dyDescent="0.3">
      <c r="A18741" t="s">
        <v>65404</v>
      </c>
      <c r="B18741" t="s">
        <v>65405</v>
      </c>
      <c r="C18741" t="s">
        <v>26395</v>
      </c>
      <c r="E18741" t="s">
        <v>26395</v>
      </c>
    </row>
    <row r="18742" spans="1:5" x14ac:dyDescent="0.3">
      <c r="A18742" t="s">
        <v>65406</v>
      </c>
      <c r="B18742" t="s">
        <v>65405</v>
      </c>
      <c r="C18742" t="s">
        <v>65407</v>
      </c>
      <c r="E18742" t="s">
        <v>65408</v>
      </c>
    </row>
    <row r="18743" spans="1:5" x14ac:dyDescent="0.3">
      <c r="A18743" t="s">
        <v>65409</v>
      </c>
      <c r="B18743" t="s">
        <v>65410</v>
      </c>
      <c r="C18743" t="s">
        <v>28948</v>
      </c>
      <c r="E18743" t="s">
        <v>65411</v>
      </c>
    </row>
    <row r="18744" spans="1:5" x14ac:dyDescent="0.3">
      <c r="A18744" t="s">
        <v>65412</v>
      </c>
      <c r="B18744" t="s">
        <v>65413</v>
      </c>
      <c r="C18744" t="s">
        <v>65414</v>
      </c>
      <c r="E18744" t="s">
        <v>65415</v>
      </c>
    </row>
    <row r="18745" spans="1:5" x14ac:dyDescent="0.3">
      <c r="A18745" t="s">
        <v>65416</v>
      </c>
      <c r="B18745" t="s">
        <v>65417</v>
      </c>
      <c r="C18745" t="s">
        <v>4889</v>
      </c>
      <c r="E18745" t="s">
        <v>65418</v>
      </c>
    </row>
    <row r="18746" spans="1:5" x14ac:dyDescent="0.3">
      <c r="A18746" t="s">
        <v>65419</v>
      </c>
      <c r="B18746" t="s">
        <v>65417</v>
      </c>
      <c r="C18746" t="s">
        <v>65420</v>
      </c>
      <c r="E18746" t="s">
        <v>65421</v>
      </c>
    </row>
    <row r="18747" spans="1:5" x14ac:dyDescent="0.3">
      <c r="A18747" t="s">
        <v>65422</v>
      </c>
      <c r="B18747" t="s">
        <v>65423</v>
      </c>
      <c r="C18747" t="s">
        <v>15890</v>
      </c>
      <c r="E18747" t="s">
        <v>15890</v>
      </c>
    </row>
    <row r="18748" spans="1:5" x14ac:dyDescent="0.3">
      <c r="A18748" t="s">
        <v>65424</v>
      </c>
      <c r="B18748" t="s">
        <v>65425</v>
      </c>
      <c r="C18748" t="s">
        <v>13130</v>
      </c>
      <c r="E18748" t="s">
        <v>65426</v>
      </c>
    </row>
    <row r="18749" spans="1:5" x14ac:dyDescent="0.3">
      <c r="A18749" t="s">
        <v>65427</v>
      </c>
      <c r="B18749" t="s">
        <v>65428</v>
      </c>
      <c r="C18749" t="s">
        <v>65429</v>
      </c>
      <c r="E18749" t="s">
        <v>65430</v>
      </c>
    </row>
    <row r="18750" spans="1:5" x14ac:dyDescent="0.3">
      <c r="A18750" t="s">
        <v>65431</v>
      </c>
      <c r="B18750" t="s">
        <v>65432</v>
      </c>
      <c r="C18750" t="s">
        <v>65433</v>
      </c>
      <c r="E18750" t="s">
        <v>65434</v>
      </c>
    </row>
    <row r="18751" spans="1:5" x14ac:dyDescent="0.3">
      <c r="A18751" t="s">
        <v>65435</v>
      </c>
      <c r="B18751" t="s">
        <v>65436</v>
      </c>
      <c r="C18751" t="s">
        <v>7138</v>
      </c>
      <c r="E18751" t="s">
        <v>65437</v>
      </c>
    </row>
    <row r="18752" spans="1:5" x14ac:dyDescent="0.3">
      <c r="A18752" t="s">
        <v>65438</v>
      </c>
      <c r="B18752" t="s">
        <v>65439</v>
      </c>
      <c r="C18752" t="s">
        <v>9034</v>
      </c>
      <c r="E18752" t="s">
        <v>65440</v>
      </c>
    </row>
    <row r="18753" spans="1:5" x14ac:dyDescent="0.3">
      <c r="A18753" t="s">
        <v>65441</v>
      </c>
      <c r="B18753" t="s">
        <v>65442</v>
      </c>
      <c r="C18753" t="s">
        <v>65443</v>
      </c>
      <c r="E18753" t="s">
        <v>65444</v>
      </c>
    </row>
    <row r="18754" spans="1:5" x14ac:dyDescent="0.3">
      <c r="A18754" t="s">
        <v>65445</v>
      </c>
      <c r="B18754" t="s">
        <v>65446</v>
      </c>
      <c r="C18754" t="s">
        <v>65447</v>
      </c>
      <c r="E18754" t="s">
        <v>65448</v>
      </c>
    </row>
    <row r="18755" spans="1:5" x14ac:dyDescent="0.3">
      <c r="A18755" t="s">
        <v>65449</v>
      </c>
      <c r="B18755" t="s">
        <v>65450</v>
      </c>
      <c r="C18755" t="s">
        <v>65451</v>
      </c>
      <c r="E18755" t="s">
        <v>65452</v>
      </c>
    </row>
    <row r="18756" spans="1:5" x14ac:dyDescent="0.3">
      <c r="A18756" t="s">
        <v>65453</v>
      </c>
      <c r="B18756" t="s">
        <v>65454</v>
      </c>
      <c r="C18756" t="s">
        <v>35431</v>
      </c>
      <c r="E18756" t="s">
        <v>65455</v>
      </c>
    </row>
    <row r="18757" spans="1:5" x14ac:dyDescent="0.3">
      <c r="A18757" t="s">
        <v>65456</v>
      </c>
      <c r="B18757" t="s">
        <v>65457</v>
      </c>
      <c r="C18757" t="s">
        <v>59157</v>
      </c>
      <c r="E18757" t="s">
        <v>65458</v>
      </c>
    </row>
    <row r="18758" spans="1:5" x14ac:dyDescent="0.3">
      <c r="A18758" t="s">
        <v>65459</v>
      </c>
      <c r="B18758" t="s">
        <v>65457</v>
      </c>
      <c r="C18758" t="s">
        <v>65460</v>
      </c>
      <c r="E18758" t="s">
        <v>65461</v>
      </c>
    </row>
    <row r="18759" spans="1:5" x14ac:dyDescent="0.3">
      <c r="A18759" t="s">
        <v>65462</v>
      </c>
      <c r="B18759" t="s">
        <v>65457</v>
      </c>
      <c r="C18759" t="s">
        <v>20470</v>
      </c>
      <c r="E18759" t="s">
        <v>65463</v>
      </c>
    </row>
    <row r="18760" spans="1:5" x14ac:dyDescent="0.3">
      <c r="A18760" t="s">
        <v>65464</v>
      </c>
      <c r="B18760" t="s">
        <v>65465</v>
      </c>
      <c r="C18760" t="s">
        <v>65466</v>
      </c>
      <c r="E18760" t="s">
        <v>65467</v>
      </c>
    </row>
    <row r="18761" spans="1:5" x14ac:dyDescent="0.3">
      <c r="A18761" t="s">
        <v>65468</v>
      </c>
      <c r="B18761" t="s">
        <v>65469</v>
      </c>
      <c r="C18761" t="s">
        <v>65470</v>
      </c>
      <c r="E18761" t="s">
        <v>65471</v>
      </c>
    </row>
    <row r="18762" spans="1:5" x14ac:dyDescent="0.3">
      <c r="A18762" t="s">
        <v>65472</v>
      </c>
      <c r="B18762" t="s">
        <v>65473</v>
      </c>
      <c r="C18762" t="s">
        <v>65474</v>
      </c>
      <c r="E18762" t="s">
        <v>65475</v>
      </c>
    </row>
    <row r="18763" spans="1:5" x14ac:dyDescent="0.3">
      <c r="A18763" t="s">
        <v>65476</v>
      </c>
      <c r="B18763" t="s">
        <v>65477</v>
      </c>
      <c r="C18763" t="s">
        <v>65478</v>
      </c>
      <c r="E18763" t="s">
        <v>65479</v>
      </c>
    </row>
    <row r="18764" spans="1:5" x14ac:dyDescent="0.3">
      <c r="A18764" t="s">
        <v>65480</v>
      </c>
      <c r="B18764" t="s">
        <v>65477</v>
      </c>
      <c r="C18764" t="s">
        <v>65481</v>
      </c>
      <c r="E18764" t="s">
        <v>65482</v>
      </c>
    </row>
    <row r="18765" spans="1:5" x14ac:dyDescent="0.3">
      <c r="A18765" t="s">
        <v>65483</v>
      </c>
      <c r="B18765" t="s">
        <v>65477</v>
      </c>
      <c r="C18765" t="s">
        <v>65481</v>
      </c>
      <c r="E18765" t="s">
        <v>65484</v>
      </c>
    </row>
    <row r="18766" spans="1:5" x14ac:dyDescent="0.3">
      <c r="A18766" t="s">
        <v>65485</v>
      </c>
      <c r="B18766" t="s">
        <v>65486</v>
      </c>
      <c r="C18766" t="s">
        <v>65487</v>
      </c>
      <c r="E18766" t="s">
        <v>65488</v>
      </c>
    </row>
    <row r="18767" spans="1:5" x14ac:dyDescent="0.3">
      <c r="A18767" t="s">
        <v>65489</v>
      </c>
      <c r="B18767" t="s">
        <v>65486</v>
      </c>
      <c r="C18767" t="s">
        <v>65490</v>
      </c>
      <c r="E18767" t="s">
        <v>65491</v>
      </c>
    </row>
    <row r="18768" spans="1:5" x14ac:dyDescent="0.3">
      <c r="A18768" t="s">
        <v>65492</v>
      </c>
      <c r="B18768" t="s">
        <v>65493</v>
      </c>
      <c r="C18768" t="s">
        <v>27589</v>
      </c>
      <c r="E18768" t="s">
        <v>65494</v>
      </c>
    </row>
    <row r="18769" spans="1:5" x14ac:dyDescent="0.3">
      <c r="A18769" t="s">
        <v>65495</v>
      </c>
      <c r="B18769" t="s">
        <v>65496</v>
      </c>
      <c r="C18769" t="s">
        <v>16926</v>
      </c>
      <c r="E18769" t="s">
        <v>65497</v>
      </c>
    </row>
    <row r="18770" spans="1:5" x14ac:dyDescent="0.3">
      <c r="A18770" t="s">
        <v>65498</v>
      </c>
      <c r="B18770" t="s">
        <v>65496</v>
      </c>
      <c r="C18770" t="s">
        <v>65499</v>
      </c>
      <c r="E18770" t="s">
        <v>65500</v>
      </c>
    </row>
    <row r="18771" spans="1:5" x14ac:dyDescent="0.3">
      <c r="A18771" t="s">
        <v>65501</v>
      </c>
      <c r="B18771" t="s">
        <v>65502</v>
      </c>
      <c r="C18771" t="s">
        <v>144</v>
      </c>
      <c r="E18771" t="s">
        <v>65503</v>
      </c>
    </row>
    <row r="18772" spans="1:5" x14ac:dyDescent="0.3">
      <c r="A18772" t="s">
        <v>65504</v>
      </c>
      <c r="B18772" t="s">
        <v>65505</v>
      </c>
      <c r="C18772" t="s">
        <v>40458</v>
      </c>
      <c r="E18772" t="s">
        <v>65506</v>
      </c>
    </row>
    <row r="18773" spans="1:5" x14ac:dyDescent="0.3">
      <c r="A18773" t="s">
        <v>65507</v>
      </c>
      <c r="B18773" t="s">
        <v>65508</v>
      </c>
      <c r="C18773" t="s">
        <v>65509</v>
      </c>
      <c r="E18773" t="s">
        <v>65510</v>
      </c>
    </row>
    <row r="18774" spans="1:5" x14ac:dyDescent="0.3">
      <c r="A18774" t="s">
        <v>65511</v>
      </c>
      <c r="B18774" t="s">
        <v>65512</v>
      </c>
      <c r="C18774" t="s">
        <v>46539</v>
      </c>
      <c r="E18774" t="s">
        <v>65513</v>
      </c>
    </row>
    <row r="18775" spans="1:5" x14ac:dyDescent="0.3">
      <c r="A18775" t="s">
        <v>65514</v>
      </c>
      <c r="B18775" t="s">
        <v>65515</v>
      </c>
      <c r="C18775" t="s">
        <v>65516</v>
      </c>
      <c r="E18775" t="s">
        <v>65517</v>
      </c>
    </row>
    <row r="18776" spans="1:5" x14ac:dyDescent="0.3">
      <c r="A18776" t="s">
        <v>65518</v>
      </c>
      <c r="B18776" t="s">
        <v>65519</v>
      </c>
      <c r="C18776" t="s">
        <v>11005</v>
      </c>
      <c r="E18776" t="s">
        <v>65520</v>
      </c>
    </row>
    <row r="18777" spans="1:5" x14ac:dyDescent="0.3">
      <c r="A18777" t="s">
        <v>65521</v>
      </c>
      <c r="B18777" t="s">
        <v>65522</v>
      </c>
      <c r="C18777" t="s">
        <v>23245</v>
      </c>
      <c r="E18777" t="s">
        <v>65523</v>
      </c>
    </row>
    <row r="18778" spans="1:5" x14ac:dyDescent="0.3">
      <c r="A18778" t="s">
        <v>65524</v>
      </c>
      <c r="B18778" t="s">
        <v>65525</v>
      </c>
      <c r="C18778" t="s">
        <v>23245</v>
      </c>
      <c r="E18778" t="s">
        <v>65526</v>
      </c>
    </row>
    <row r="18779" spans="1:5" x14ac:dyDescent="0.3">
      <c r="A18779" t="s">
        <v>65527</v>
      </c>
      <c r="B18779" t="s">
        <v>65528</v>
      </c>
      <c r="C18779" t="s">
        <v>65529</v>
      </c>
      <c r="E18779" t="s">
        <v>65530</v>
      </c>
    </row>
    <row r="18780" spans="1:5" x14ac:dyDescent="0.3">
      <c r="A18780" t="s">
        <v>65531</v>
      </c>
      <c r="B18780" t="s">
        <v>65532</v>
      </c>
      <c r="C18780" t="s">
        <v>65533</v>
      </c>
      <c r="E18780" t="s">
        <v>65534</v>
      </c>
    </row>
    <row r="18781" spans="1:5" x14ac:dyDescent="0.3">
      <c r="A18781" t="s">
        <v>65535</v>
      </c>
      <c r="B18781" t="s">
        <v>65536</v>
      </c>
      <c r="C18781" t="s">
        <v>65537</v>
      </c>
      <c r="E18781" t="s">
        <v>65538</v>
      </c>
    </row>
    <row r="18782" spans="1:5" x14ac:dyDescent="0.3">
      <c r="A18782" t="s">
        <v>65539</v>
      </c>
      <c r="B18782" t="s">
        <v>65540</v>
      </c>
      <c r="C18782" t="s">
        <v>65541</v>
      </c>
      <c r="E18782" t="s">
        <v>65542</v>
      </c>
    </row>
    <row r="18783" spans="1:5" x14ac:dyDescent="0.3">
      <c r="A18783" t="s">
        <v>65543</v>
      </c>
      <c r="B18783" t="s">
        <v>65540</v>
      </c>
      <c r="C18783" t="s">
        <v>65541</v>
      </c>
      <c r="E18783" t="s">
        <v>65544</v>
      </c>
    </row>
    <row r="18784" spans="1:5" x14ac:dyDescent="0.3">
      <c r="A18784" t="s">
        <v>65545</v>
      </c>
      <c r="B18784" t="s">
        <v>65540</v>
      </c>
      <c r="C18784" t="s">
        <v>65541</v>
      </c>
      <c r="E18784" t="s">
        <v>65546</v>
      </c>
    </row>
    <row r="18785" spans="1:5" x14ac:dyDescent="0.3">
      <c r="A18785" t="s">
        <v>65547</v>
      </c>
      <c r="B18785" t="s">
        <v>65540</v>
      </c>
      <c r="C18785" t="s">
        <v>65541</v>
      </c>
      <c r="E18785" t="s">
        <v>65548</v>
      </c>
    </row>
    <row r="18786" spans="1:5" x14ac:dyDescent="0.3">
      <c r="A18786" t="s">
        <v>65549</v>
      </c>
      <c r="B18786" t="s">
        <v>65550</v>
      </c>
      <c r="C18786" t="s">
        <v>65551</v>
      </c>
      <c r="E18786" t="s">
        <v>65552</v>
      </c>
    </row>
    <row r="18787" spans="1:5" x14ac:dyDescent="0.3">
      <c r="A18787" t="s">
        <v>65553</v>
      </c>
      <c r="B18787" t="s">
        <v>65554</v>
      </c>
      <c r="C18787" t="s">
        <v>58500</v>
      </c>
      <c r="E18787" t="s">
        <v>65555</v>
      </c>
    </row>
    <row r="18788" spans="1:5" x14ac:dyDescent="0.3">
      <c r="A18788" t="s">
        <v>65556</v>
      </c>
      <c r="B18788" t="s">
        <v>65557</v>
      </c>
      <c r="C18788" t="s">
        <v>58500</v>
      </c>
      <c r="E18788" t="s">
        <v>65558</v>
      </c>
    </row>
    <row r="18789" spans="1:5" x14ac:dyDescent="0.3">
      <c r="A18789" t="s">
        <v>65559</v>
      </c>
      <c r="B18789" t="s">
        <v>65560</v>
      </c>
      <c r="C18789" t="s">
        <v>65561</v>
      </c>
      <c r="E18789" t="s">
        <v>65562</v>
      </c>
    </row>
    <row r="18790" spans="1:5" x14ac:dyDescent="0.3">
      <c r="A18790" t="s">
        <v>65563</v>
      </c>
      <c r="B18790" t="s">
        <v>65564</v>
      </c>
      <c r="C18790" t="s">
        <v>36697</v>
      </c>
      <c r="E18790" t="s">
        <v>65565</v>
      </c>
    </row>
    <row r="18791" spans="1:5" x14ac:dyDescent="0.3">
      <c r="A18791" t="s">
        <v>65566</v>
      </c>
      <c r="B18791" t="s">
        <v>65567</v>
      </c>
      <c r="C18791" t="s">
        <v>30698</v>
      </c>
      <c r="E18791" t="s">
        <v>65568</v>
      </c>
    </row>
    <row r="18792" spans="1:5" x14ac:dyDescent="0.3">
      <c r="A18792" t="s">
        <v>65569</v>
      </c>
      <c r="B18792" t="s">
        <v>65570</v>
      </c>
      <c r="C18792" t="s">
        <v>1729</v>
      </c>
      <c r="E18792" t="s">
        <v>65571</v>
      </c>
    </row>
    <row r="18793" spans="1:5" x14ac:dyDescent="0.3">
      <c r="A18793" t="s">
        <v>65572</v>
      </c>
      <c r="B18793" t="s">
        <v>65573</v>
      </c>
      <c r="C18793" t="s">
        <v>16926</v>
      </c>
      <c r="E18793" t="s">
        <v>65574</v>
      </c>
    </row>
    <row r="18794" spans="1:5" x14ac:dyDescent="0.3">
      <c r="A18794" t="s">
        <v>65575</v>
      </c>
      <c r="B18794" t="s">
        <v>65576</v>
      </c>
      <c r="C18794" t="s">
        <v>4518</v>
      </c>
      <c r="E18794" t="s">
        <v>65577</v>
      </c>
    </row>
    <row r="18795" spans="1:5" x14ac:dyDescent="0.3">
      <c r="A18795" t="s">
        <v>65578</v>
      </c>
      <c r="B18795" t="s">
        <v>65579</v>
      </c>
      <c r="C18795" t="s">
        <v>65580</v>
      </c>
      <c r="E18795" t="s">
        <v>65581</v>
      </c>
    </row>
    <row r="18796" spans="1:5" x14ac:dyDescent="0.3">
      <c r="A18796" t="s">
        <v>65582</v>
      </c>
      <c r="B18796" t="s">
        <v>65583</v>
      </c>
      <c r="C18796" t="s">
        <v>65584</v>
      </c>
      <c r="E18796" t="s">
        <v>65585</v>
      </c>
    </row>
    <row r="18797" spans="1:5" x14ac:dyDescent="0.3">
      <c r="A18797" t="s">
        <v>65586</v>
      </c>
      <c r="B18797" t="s">
        <v>65587</v>
      </c>
      <c r="C18797" t="s">
        <v>65588</v>
      </c>
      <c r="E18797" t="s">
        <v>65589</v>
      </c>
    </row>
    <row r="18798" spans="1:5" x14ac:dyDescent="0.3">
      <c r="A18798" t="s">
        <v>65590</v>
      </c>
      <c r="B18798" t="s">
        <v>65591</v>
      </c>
      <c r="C18798" t="s">
        <v>15391</v>
      </c>
      <c r="E18798" t="s">
        <v>65592</v>
      </c>
    </row>
    <row r="18799" spans="1:5" x14ac:dyDescent="0.3">
      <c r="A18799" t="s">
        <v>65593</v>
      </c>
      <c r="B18799" t="s">
        <v>65594</v>
      </c>
      <c r="C18799" t="s">
        <v>65595</v>
      </c>
      <c r="E18799" t="s">
        <v>65596</v>
      </c>
    </row>
    <row r="18800" spans="1:5" x14ac:dyDescent="0.3">
      <c r="A18800" t="s">
        <v>65597</v>
      </c>
      <c r="B18800" t="s">
        <v>65598</v>
      </c>
      <c r="C18800" t="s">
        <v>65599</v>
      </c>
      <c r="E18800" t="s">
        <v>65600</v>
      </c>
    </row>
    <row r="18801" spans="1:5" x14ac:dyDescent="0.3">
      <c r="A18801" t="s">
        <v>65601</v>
      </c>
      <c r="B18801" t="s">
        <v>65602</v>
      </c>
      <c r="C18801" t="s">
        <v>39459</v>
      </c>
      <c r="E18801" t="s">
        <v>65603</v>
      </c>
    </row>
    <row r="18802" spans="1:5" x14ac:dyDescent="0.3">
      <c r="A18802" t="s">
        <v>65604</v>
      </c>
      <c r="B18802" t="s">
        <v>65605</v>
      </c>
      <c r="C18802" t="s">
        <v>21462</v>
      </c>
      <c r="E18802" t="s">
        <v>65606</v>
      </c>
    </row>
    <row r="18803" spans="1:5" x14ac:dyDescent="0.3">
      <c r="A18803" t="s">
        <v>65607</v>
      </c>
      <c r="B18803" t="s">
        <v>65605</v>
      </c>
      <c r="C18803" t="s">
        <v>54541</v>
      </c>
      <c r="E18803" t="s">
        <v>56720</v>
      </c>
    </row>
    <row r="18804" spans="1:5" x14ac:dyDescent="0.3">
      <c r="A18804" t="s">
        <v>65608</v>
      </c>
      <c r="B18804" t="s">
        <v>65605</v>
      </c>
      <c r="C18804" t="s">
        <v>10292</v>
      </c>
      <c r="E18804" t="s">
        <v>65609</v>
      </c>
    </row>
    <row r="18805" spans="1:5" x14ac:dyDescent="0.3">
      <c r="A18805" t="s">
        <v>65610</v>
      </c>
      <c r="B18805" t="s">
        <v>65605</v>
      </c>
      <c r="C18805" t="s">
        <v>6735</v>
      </c>
      <c r="E18805" t="s">
        <v>65611</v>
      </c>
    </row>
    <row r="18806" spans="1:5" x14ac:dyDescent="0.3">
      <c r="A18806" t="s">
        <v>65612</v>
      </c>
      <c r="B18806" t="s">
        <v>65613</v>
      </c>
      <c r="C18806" t="s">
        <v>65614</v>
      </c>
      <c r="E18806" t="s">
        <v>65615</v>
      </c>
    </row>
    <row r="18807" spans="1:5" x14ac:dyDescent="0.3">
      <c r="A18807" t="s">
        <v>65616</v>
      </c>
      <c r="B18807" t="s">
        <v>65617</v>
      </c>
      <c r="C18807" t="s">
        <v>47430</v>
      </c>
      <c r="E18807" t="s">
        <v>65618</v>
      </c>
    </row>
    <row r="18808" spans="1:5" x14ac:dyDescent="0.3">
      <c r="A18808" t="s">
        <v>65619</v>
      </c>
      <c r="B18808" t="s">
        <v>65617</v>
      </c>
      <c r="C18808" t="s">
        <v>23478</v>
      </c>
      <c r="E18808" t="s">
        <v>65620</v>
      </c>
    </row>
    <row r="18809" spans="1:5" x14ac:dyDescent="0.3">
      <c r="A18809" t="s">
        <v>65621</v>
      </c>
      <c r="B18809" t="s">
        <v>65622</v>
      </c>
      <c r="C18809" t="s">
        <v>8111</v>
      </c>
      <c r="E18809" t="s">
        <v>65623</v>
      </c>
    </row>
    <row r="18810" spans="1:5" x14ac:dyDescent="0.3">
      <c r="A18810" t="s">
        <v>65624</v>
      </c>
      <c r="B18810" t="s">
        <v>65625</v>
      </c>
      <c r="C18810" t="s">
        <v>12870</v>
      </c>
      <c r="E18810" t="s">
        <v>65626</v>
      </c>
    </row>
    <row r="18811" spans="1:5" x14ac:dyDescent="0.3">
      <c r="A18811" t="s">
        <v>65627</v>
      </c>
      <c r="B18811" t="s">
        <v>65628</v>
      </c>
      <c r="C18811" t="s">
        <v>65629</v>
      </c>
      <c r="E18811" t="s">
        <v>65630</v>
      </c>
    </row>
    <row r="18812" spans="1:5" x14ac:dyDescent="0.3">
      <c r="A18812" t="s">
        <v>65631</v>
      </c>
      <c r="B18812" t="s">
        <v>65632</v>
      </c>
      <c r="C18812" t="s">
        <v>65633</v>
      </c>
      <c r="E18812" t="s">
        <v>65634</v>
      </c>
    </row>
    <row r="18813" spans="1:5" x14ac:dyDescent="0.3">
      <c r="A18813" t="s">
        <v>65635</v>
      </c>
      <c r="B18813" t="s">
        <v>65632</v>
      </c>
      <c r="C18813" t="s">
        <v>65633</v>
      </c>
      <c r="E18813" t="s">
        <v>65636</v>
      </c>
    </row>
    <row r="18814" spans="1:5" x14ac:dyDescent="0.3">
      <c r="A18814" t="s">
        <v>65637</v>
      </c>
      <c r="B18814" t="s">
        <v>65638</v>
      </c>
      <c r="C18814" t="s">
        <v>65639</v>
      </c>
      <c r="E18814" t="s">
        <v>65640</v>
      </c>
    </row>
    <row r="18815" spans="1:5" x14ac:dyDescent="0.3">
      <c r="A18815" t="s">
        <v>65641</v>
      </c>
      <c r="B18815" t="s">
        <v>65642</v>
      </c>
      <c r="C18815" t="s">
        <v>54541</v>
      </c>
      <c r="E18815" t="s">
        <v>65643</v>
      </c>
    </row>
    <row r="18816" spans="1:5" x14ac:dyDescent="0.3">
      <c r="A18816" t="s">
        <v>65644</v>
      </c>
      <c r="B18816" t="s">
        <v>65642</v>
      </c>
      <c r="C18816" t="s">
        <v>65645</v>
      </c>
      <c r="E18816" t="s">
        <v>65646</v>
      </c>
    </row>
    <row r="18817" spans="1:5" x14ac:dyDescent="0.3">
      <c r="A18817" t="s">
        <v>65647</v>
      </c>
      <c r="B18817" t="s">
        <v>65648</v>
      </c>
      <c r="C18817" t="s">
        <v>65649</v>
      </c>
      <c r="E18817" t="s">
        <v>65650</v>
      </c>
    </row>
    <row r="18818" spans="1:5" x14ac:dyDescent="0.3">
      <c r="A18818" t="s">
        <v>65651</v>
      </c>
      <c r="B18818" t="s">
        <v>65652</v>
      </c>
      <c r="C18818" t="s">
        <v>65653</v>
      </c>
      <c r="E18818" t="s">
        <v>65654</v>
      </c>
    </row>
    <row r="18819" spans="1:5" x14ac:dyDescent="0.3">
      <c r="A18819" t="s">
        <v>65655</v>
      </c>
      <c r="B18819" t="s">
        <v>65656</v>
      </c>
      <c r="C18819" t="s">
        <v>5716</v>
      </c>
      <c r="E18819" t="s">
        <v>65657</v>
      </c>
    </row>
    <row r="18820" spans="1:5" x14ac:dyDescent="0.3">
      <c r="A18820" t="s">
        <v>65658</v>
      </c>
      <c r="B18820" t="s">
        <v>65656</v>
      </c>
      <c r="C18820" t="s">
        <v>65659</v>
      </c>
      <c r="E18820" t="s">
        <v>65659</v>
      </c>
    </row>
    <row r="18821" spans="1:5" x14ac:dyDescent="0.3">
      <c r="A18821" t="s">
        <v>65660</v>
      </c>
      <c r="B18821" t="s">
        <v>65656</v>
      </c>
      <c r="C18821" t="s">
        <v>65661</v>
      </c>
      <c r="E18821" t="s">
        <v>65662</v>
      </c>
    </row>
    <row r="18822" spans="1:5" x14ac:dyDescent="0.3">
      <c r="A18822" t="s">
        <v>65663</v>
      </c>
      <c r="B18822" t="s">
        <v>65664</v>
      </c>
      <c r="C18822" t="s">
        <v>9034</v>
      </c>
      <c r="E18822" t="s">
        <v>65665</v>
      </c>
    </row>
    <row r="18823" spans="1:5" x14ac:dyDescent="0.3">
      <c r="A18823" t="s">
        <v>65666</v>
      </c>
      <c r="B18823" t="s">
        <v>65667</v>
      </c>
      <c r="C18823" t="s">
        <v>65668</v>
      </c>
      <c r="E18823" t="s">
        <v>65669</v>
      </c>
    </row>
    <row r="18824" spans="1:5" x14ac:dyDescent="0.3">
      <c r="A18824" t="s">
        <v>65670</v>
      </c>
      <c r="B18824" t="s">
        <v>65671</v>
      </c>
      <c r="C18824" t="s">
        <v>34823</v>
      </c>
      <c r="E18824" t="s">
        <v>65672</v>
      </c>
    </row>
    <row r="18825" spans="1:5" x14ac:dyDescent="0.3">
      <c r="A18825" t="s">
        <v>65673</v>
      </c>
      <c r="B18825" t="s">
        <v>65674</v>
      </c>
      <c r="C18825" t="s">
        <v>23479</v>
      </c>
      <c r="E18825" t="s">
        <v>65675</v>
      </c>
    </row>
    <row r="18826" spans="1:5" x14ac:dyDescent="0.3">
      <c r="A18826" t="s">
        <v>65676</v>
      </c>
      <c r="B18826" t="s">
        <v>65677</v>
      </c>
      <c r="C18826" t="s">
        <v>17198</v>
      </c>
      <c r="E18826" t="s">
        <v>65678</v>
      </c>
    </row>
    <row r="18827" spans="1:5" x14ac:dyDescent="0.3">
      <c r="A18827" t="s">
        <v>65679</v>
      </c>
      <c r="B18827" t="s">
        <v>65680</v>
      </c>
      <c r="C18827" t="s">
        <v>25070</v>
      </c>
      <c r="E18827" t="s">
        <v>25070</v>
      </c>
    </row>
    <row r="18828" spans="1:5" x14ac:dyDescent="0.3">
      <c r="A18828" t="s">
        <v>65681</v>
      </c>
      <c r="B18828" t="s">
        <v>65682</v>
      </c>
      <c r="C18828" t="s">
        <v>65683</v>
      </c>
      <c r="E18828" t="s">
        <v>65684</v>
      </c>
    </row>
    <row r="18829" spans="1:5" x14ac:dyDescent="0.3">
      <c r="A18829" t="s">
        <v>65685</v>
      </c>
      <c r="B18829" t="s">
        <v>65686</v>
      </c>
      <c r="C18829" t="s">
        <v>65687</v>
      </c>
      <c r="E18829" t="s">
        <v>65688</v>
      </c>
    </row>
    <row r="18830" spans="1:5" x14ac:dyDescent="0.3">
      <c r="A18830" t="s">
        <v>65689</v>
      </c>
      <c r="B18830" t="s">
        <v>65690</v>
      </c>
      <c r="C18830" t="s">
        <v>65691</v>
      </c>
      <c r="E18830" t="s">
        <v>65692</v>
      </c>
    </row>
    <row r="18831" spans="1:5" x14ac:dyDescent="0.3">
      <c r="A18831" t="s">
        <v>65693</v>
      </c>
      <c r="B18831" t="s">
        <v>65694</v>
      </c>
      <c r="C18831" t="s">
        <v>65695</v>
      </c>
      <c r="E18831" t="s">
        <v>65696</v>
      </c>
    </row>
    <row r="18832" spans="1:5" x14ac:dyDescent="0.3">
      <c r="A18832" t="s">
        <v>65697</v>
      </c>
      <c r="B18832" t="s">
        <v>65698</v>
      </c>
      <c r="C18832" t="s">
        <v>14147</v>
      </c>
      <c r="E18832" t="s">
        <v>65699</v>
      </c>
    </row>
    <row r="18833" spans="1:5" x14ac:dyDescent="0.3">
      <c r="A18833" t="s">
        <v>65700</v>
      </c>
      <c r="B18833" t="s">
        <v>65701</v>
      </c>
      <c r="C18833" t="s">
        <v>28300</v>
      </c>
      <c r="E18833" t="s">
        <v>65702</v>
      </c>
    </row>
    <row r="18834" spans="1:5" x14ac:dyDescent="0.3">
      <c r="A18834" t="s">
        <v>65703</v>
      </c>
      <c r="B18834" t="s">
        <v>65704</v>
      </c>
      <c r="C18834" t="s">
        <v>65705</v>
      </c>
      <c r="E18834" t="s">
        <v>65706</v>
      </c>
    </row>
    <row r="18835" spans="1:5" x14ac:dyDescent="0.3">
      <c r="A18835" t="s">
        <v>65707</v>
      </c>
      <c r="B18835" t="s">
        <v>65708</v>
      </c>
      <c r="C18835" t="s">
        <v>20692</v>
      </c>
      <c r="E18835" t="s">
        <v>65709</v>
      </c>
    </row>
    <row r="18836" spans="1:5" x14ac:dyDescent="0.3">
      <c r="A18836" t="s">
        <v>65710</v>
      </c>
      <c r="B18836" t="s">
        <v>65711</v>
      </c>
      <c r="C18836" t="s">
        <v>21726</v>
      </c>
      <c r="E18836" t="s">
        <v>65712</v>
      </c>
    </row>
    <row r="18837" spans="1:5" x14ac:dyDescent="0.3">
      <c r="A18837" t="s">
        <v>65713</v>
      </c>
      <c r="B18837" t="s">
        <v>65711</v>
      </c>
      <c r="C18837" t="s">
        <v>30923</v>
      </c>
      <c r="E18837" t="s">
        <v>65714</v>
      </c>
    </row>
    <row r="18838" spans="1:5" x14ac:dyDescent="0.3">
      <c r="A18838" t="s">
        <v>65715</v>
      </c>
      <c r="B18838" t="s">
        <v>65711</v>
      </c>
      <c r="C18838" t="s">
        <v>65716</v>
      </c>
      <c r="E18838" t="s">
        <v>65717</v>
      </c>
    </row>
    <row r="18839" spans="1:5" x14ac:dyDescent="0.3">
      <c r="A18839" t="s">
        <v>65718</v>
      </c>
      <c r="B18839" t="s">
        <v>65711</v>
      </c>
      <c r="C18839" t="s">
        <v>65719</v>
      </c>
      <c r="E18839" t="s">
        <v>65720</v>
      </c>
    </row>
    <row r="18840" spans="1:5" x14ac:dyDescent="0.3">
      <c r="A18840" t="s">
        <v>65721</v>
      </c>
      <c r="B18840" t="s">
        <v>65711</v>
      </c>
      <c r="C18840" t="s">
        <v>65722</v>
      </c>
      <c r="E18840" t="s">
        <v>65723</v>
      </c>
    </row>
    <row r="18841" spans="1:5" x14ac:dyDescent="0.3">
      <c r="A18841" t="s">
        <v>65724</v>
      </c>
      <c r="B18841" t="s">
        <v>65725</v>
      </c>
      <c r="C18841" t="s">
        <v>65726</v>
      </c>
      <c r="E18841" t="s">
        <v>65727</v>
      </c>
    </row>
    <row r="18842" spans="1:5" x14ac:dyDescent="0.3">
      <c r="A18842" t="s">
        <v>65728</v>
      </c>
      <c r="B18842" t="s">
        <v>65729</v>
      </c>
      <c r="C18842" t="s">
        <v>65730</v>
      </c>
      <c r="E18842" t="s">
        <v>65731</v>
      </c>
    </row>
    <row r="18843" spans="1:5" x14ac:dyDescent="0.3">
      <c r="A18843" t="s">
        <v>65732</v>
      </c>
      <c r="B18843" t="s">
        <v>65733</v>
      </c>
      <c r="C18843" t="s">
        <v>65734</v>
      </c>
      <c r="E18843" t="s">
        <v>65735</v>
      </c>
    </row>
    <row r="18844" spans="1:5" x14ac:dyDescent="0.3">
      <c r="A18844" t="s">
        <v>65736</v>
      </c>
      <c r="B18844" t="s">
        <v>65737</v>
      </c>
      <c r="C18844" t="s">
        <v>65738</v>
      </c>
      <c r="E18844" t="s">
        <v>65739</v>
      </c>
    </row>
    <row r="18845" spans="1:5" x14ac:dyDescent="0.3">
      <c r="A18845" t="s">
        <v>65740</v>
      </c>
      <c r="B18845" t="s">
        <v>65741</v>
      </c>
      <c r="C18845" t="s">
        <v>8646</v>
      </c>
      <c r="E18845" t="s">
        <v>65742</v>
      </c>
    </row>
    <row r="18846" spans="1:5" x14ac:dyDescent="0.3">
      <c r="A18846" t="s">
        <v>65743</v>
      </c>
      <c r="B18846" t="s">
        <v>65744</v>
      </c>
      <c r="C18846" t="s">
        <v>8646</v>
      </c>
      <c r="E18846" t="s">
        <v>65745</v>
      </c>
    </row>
    <row r="18847" spans="1:5" x14ac:dyDescent="0.3">
      <c r="A18847" t="s">
        <v>65746</v>
      </c>
      <c r="B18847" t="s">
        <v>65747</v>
      </c>
      <c r="C18847" t="s">
        <v>33456</v>
      </c>
      <c r="E18847" t="s">
        <v>65748</v>
      </c>
    </row>
    <row r="18848" spans="1:5" x14ac:dyDescent="0.3">
      <c r="A18848" t="s">
        <v>65749</v>
      </c>
      <c r="B18848" t="s">
        <v>65750</v>
      </c>
      <c r="C18848" t="s">
        <v>65751</v>
      </c>
      <c r="E18848" t="s">
        <v>65752</v>
      </c>
    </row>
    <row r="18849" spans="1:5" x14ac:dyDescent="0.3">
      <c r="A18849" t="s">
        <v>65753</v>
      </c>
      <c r="B18849" t="s">
        <v>65754</v>
      </c>
      <c r="C18849" t="s">
        <v>12480</v>
      </c>
      <c r="E18849" t="s">
        <v>65755</v>
      </c>
    </row>
    <row r="18850" spans="1:5" x14ac:dyDescent="0.3">
      <c r="A18850" t="s">
        <v>65756</v>
      </c>
      <c r="B18850" t="s">
        <v>65757</v>
      </c>
      <c r="C18850" t="s">
        <v>21566</v>
      </c>
      <c r="E18850" t="s">
        <v>65758</v>
      </c>
    </row>
    <row r="18851" spans="1:5" x14ac:dyDescent="0.3">
      <c r="A18851" t="s">
        <v>65759</v>
      </c>
      <c r="B18851" t="s">
        <v>65760</v>
      </c>
      <c r="C18851" t="s">
        <v>5078</v>
      </c>
      <c r="E18851" t="s">
        <v>65758</v>
      </c>
    </row>
    <row r="18852" spans="1:5" x14ac:dyDescent="0.3">
      <c r="A18852" t="s">
        <v>65761</v>
      </c>
      <c r="B18852" t="s">
        <v>65762</v>
      </c>
      <c r="C18852" t="s">
        <v>21048</v>
      </c>
      <c r="E18852" t="s">
        <v>65763</v>
      </c>
    </row>
    <row r="18853" spans="1:5" x14ac:dyDescent="0.3">
      <c r="A18853" t="s">
        <v>65764</v>
      </c>
      <c r="B18853" t="s">
        <v>65765</v>
      </c>
      <c r="C18853" t="s">
        <v>14300</v>
      </c>
      <c r="E18853" t="s">
        <v>65766</v>
      </c>
    </row>
    <row r="18854" spans="1:5" x14ac:dyDescent="0.3">
      <c r="A18854" t="s">
        <v>65767</v>
      </c>
      <c r="B18854" t="s">
        <v>65768</v>
      </c>
      <c r="C18854" t="s">
        <v>15514</v>
      </c>
      <c r="E18854" t="s">
        <v>65769</v>
      </c>
    </row>
    <row r="18855" spans="1:5" x14ac:dyDescent="0.3">
      <c r="A18855" t="s">
        <v>65770</v>
      </c>
      <c r="B18855" t="s">
        <v>65771</v>
      </c>
      <c r="C18855" t="s">
        <v>1560</v>
      </c>
      <c r="E18855" t="s">
        <v>65772</v>
      </c>
    </row>
    <row r="18856" spans="1:5" x14ac:dyDescent="0.3">
      <c r="A18856" t="s">
        <v>65773</v>
      </c>
      <c r="B18856" t="s">
        <v>65774</v>
      </c>
      <c r="C18856" t="s">
        <v>1560</v>
      </c>
      <c r="E18856" t="s">
        <v>65775</v>
      </c>
    </row>
    <row r="18857" spans="1:5" x14ac:dyDescent="0.3">
      <c r="A18857" t="s">
        <v>65776</v>
      </c>
      <c r="B18857" t="s">
        <v>65777</v>
      </c>
      <c r="C18857" t="s">
        <v>8116</v>
      </c>
      <c r="E18857" t="s">
        <v>65778</v>
      </c>
    </row>
    <row r="18858" spans="1:5" x14ac:dyDescent="0.3">
      <c r="A18858" t="s">
        <v>65779</v>
      </c>
      <c r="B18858" t="s">
        <v>65777</v>
      </c>
      <c r="C18858" t="s">
        <v>65780</v>
      </c>
      <c r="E18858" t="s">
        <v>65778</v>
      </c>
    </row>
    <row r="18859" spans="1:5" x14ac:dyDescent="0.3">
      <c r="A18859" t="s">
        <v>65781</v>
      </c>
      <c r="B18859" t="s">
        <v>65782</v>
      </c>
      <c r="C18859" t="s">
        <v>65783</v>
      </c>
      <c r="E18859" t="s">
        <v>65784</v>
      </c>
    </row>
    <row r="18860" spans="1:5" x14ac:dyDescent="0.3">
      <c r="A18860" t="s">
        <v>65785</v>
      </c>
      <c r="B18860" t="s">
        <v>65786</v>
      </c>
      <c r="C18860" t="s">
        <v>65787</v>
      </c>
      <c r="E18860" t="s">
        <v>65788</v>
      </c>
    </row>
    <row r="18861" spans="1:5" x14ac:dyDescent="0.3">
      <c r="A18861" t="s">
        <v>65789</v>
      </c>
      <c r="B18861" t="s">
        <v>65786</v>
      </c>
      <c r="C18861" t="s">
        <v>8116</v>
      </c>
      <c r="E18861" t="s">
        <v>65790</v>
      </c>
    </row>
    <row r="18862" spans="1:5" x14ac:dyDescent="0.3">
      <c r="A18862" t="s">
        <v>65791</v>
      </c>
      <c r="B18862" t="s">
        <v>65792</v>
      </c>
      <c r="C18862" t="s">
        <v>6113</v>
      </c>
      <c r="E18862" t="s">
        <v>65793</v>
      </c>
    </row>
    <row r="18863" spans="1:5" x14ac:dyDescent="0.3">
      <c r="A18863" t="s">
        <v>65794</v>
      </c>
      <c r="B18863" t="s">
        <v>65795</v>
      </c>
      <c r="C18863" t="s">
        <v>65796</v>
      </c>
      <c r="E18863" t="s">
        <v>19153</v>
      </c>
    </row>
    <row r="18864" spans="1:5" x14ac:dyDescent="0.3">
      <c r="A18864" t="s">
        <v>65797</v>
      </c>
      <c r="B18864" t="s">
        <v>65798</v>
      </c>
      <c r="C18864" t="s">
        <v>9405</v>
      </c>
      <c r="E18864" t="s">
        <v>65799</v>
      </c>
    </row>
    <row r="18865" spans="1:5" x14ac:dyDescent="0.3">
      <c r="A18865" t="s">
        <v>65800</v>
      </c>
      <c r="B18865" t="s">
        <v>65801</v>
      </c>
      <c r="C18865" t="s">
        <v>65802</v>
      </c>
      <c r="E18865" t="s">
        <v>65803</v>
      </c>
    </row>
    <row r="18866" spans="1:5" x14ac:dyDescent="0.3">
      <c r="A18866" t="s">
        <v>65804</v>
      </c>
      <c r="B18866" t="s">
        <v>65805</v>
      </c>
      <c r="C18866" t="s">
        <v>9410</v>
      </c>
      <c r="E18866" t="s">
        <v>65806</v>
      </c>
    </row>
    <row r="18867" spans="1:5" x14ac:dyDescent="0.3">
      <c r="A18867" t="s">
        <v>65807</v>
      </c>
      <c r="B18867" t="s">
        <v>65808</v>
      </c>
      <c r="C18867" t="s">
        <v>65809</v>
      </c>
      <c r="E18867" t="s">
        <v>65810</v>
      </c>
    </row>
    <row r="18868" spans="1:5" x14ac:dyDescent="0.3">
      <c r="A18868" t="s">
        <v>65811</v>
      </c>
      <c r="B18868" t="s">
        <v>65812</v>
      </c>
      <c r="C18868" t="s">
        <v>10750</v>
      </c>
      <c r="E18868" t="s">
        <v>65813</v>
      </c>
    </row>
    <row r="18869" spans="1:5" x14ac:dyDescent="0.3">
      <c r="A18869" t="s">
        <v>65814</v>
      </c>
      <c r="B18869" t="s">
        <v>65815</v>
      </c>
      <c r="C18869" t="s">
        <v>15519</v>
      </c>
      <c r="E18869" t="s">
        <v>65816</v>
      </c>
    </row>
    <row r="18870" spans="1:5" x14ac:dyDescent="0.3">
      <c r="A18870" t="s">
        <v>65817</v>
      </c>
      <c r="B18870" t="s">
        <v>65818</v>
      </c>
      <c r="C18870" t="s">
        <v>65819</v>
      </c>
      <c r="E18870" t="s">
        <v>65820</v>
      </c>
    </row>
    <row r="18871" spans="1:5" x14ac:dyDescent="0.3">
      <c r="A18871" t="s">
        <v>65821</v>
      </c>
      <c r="B18871" t="s">
        <v>65822</v>
      </c>
      <c r="C18871" t="s">
        <v>37279</v>
      </c>
      <c r="E18871" t="s">
        <v>65823</v>
      </c>
    </row>
    <row r="18872" spans="1:5" x14ac:dyDescent="0.3">
      <c r="A18872" t="s">
        <v>65824</v>
      </c>
      <c r="B18872" t="s">
        <v>65825</v>
      </c>
      <c r="C18872" t="s">
        <v>30910</v>
      </c>
      <c r="E18872" t="s">
        <v>65826</v>
      </c>
    </row>
    <row r="18873" spans="1:5" x14ac:dyDescent="0.3">
      <c r="A18873" t="s">
        <v>65827</v>
      </c>
      <c r="B18873" t="s">
        <v>65828</v>
      </c>
      <c r="C18873" t="s">
        <v>3539</v>
      </c>
      <c r="E18873" t="s">
        <v>65829</v>
      </c>
    </row>
    <row r="18874" spans="1:5" x14ac:dyDescent="0.3">
      <c r="A18874" t="s">
        <v>65830</v>
      </c>
      <c r="B18874" t="s">
        <v>65831</v>
      </c>
      <c r="C18874" t="s">
        <v>197</v>
      </c>
      <c r="E18874" t="s">
        <v>65832</v>
      </c>
    </row>
    <row r="18875" spans="1:5" x14ac:dyDescent="0.3">
      <c r="A18875" t="s">
        <v>65833</v>
      </c>
      <c r="B18875" t="s">
        <v>65831</v>
      </c>
      <c r="C18875" t="s">
        <v>201</v>
      </c>
      <c r="E18875" t="s">
        <v>65834</v>
      </c>
    </row>
    <row r="18876" spans="1:5" x14ac:dyDescent="0.3">
      <c r="A18876" t="s">
        <v>65835</v>
      </c>
      <c r="B18876" t="s">
        <v>65836</v>
      </c>
      <c r="C18876" t="s">
        <v>24439</v>
      </c>
      <c r="E18876" t="s">
        <v>65837</v>
      </c>
    </row>
    <row r="18877" spans="1:5" x14ac:dyDescent="0.3">
      <c r="A18877" t="s">
        <v>65838</v>
      </c>
      <c r="B18877" t="s">
        <v>65839</v>
      </c>
      <c r="C18877" t="s">
        <v>20178</v>
      </c>
      <c r="E18877" t="s">
        <v>20178</v>
      </c>
    </row>
    <row r="18878" spans="1:5" x14ac:dyDescent="0.3">
      <c r="A18878" t="s">
        <v>65840</v>
      </c>
      <c r="B18878" t="s">
        <v>65841</v>
      </c>
      <c r="C18878" t="s">
        <v>1902</v>
      </c>
      <c r="E18878" t="s">
        <v>65842</v>
      </c>
    </row>
    <row r="18879" spans="1:5" x14ac:dyDescent="0.3">
      <c r="A18879" t="s">
        <v>65843</v>
      </c>
      <c r="B18879" t="s">
        <v>65844</v>
      </c>
      <c r="C18879" t="s">
        <v>197</v>
      </c>
      <c r="E18879" t="s">
        <v>65845</v>
      </c>
    </row>
    <row r="18880" spans="1:5" x14ac:dyDescent="0.3">
      <c r="A18880" t="s">
        <v>65846</v>
      </c>
      <c r="B18880" t="s">
        <v>65847</v>
      </c>
      <c r="C18880" t="s">
        <v>2527</v>
      </c>
      <c r="E18880" t="s">
        <v>65848</v>
      </c>
    </row>
    <row r="18881" spans="1:5" x14ac:dyDescent="0.3">
      <c r="A18881" t="s">
        <v>65849</v>
      </c>
      <c r="B18881" t="s">
        <v>65850</v>
      </c>
      <c r="C18881" t="s">
        <v>65851</v>
      </c>
      <c r="E18881" t="s">
        <v>65852</v>
      </c>
    </row>
    <row r="18882" spans="1:5" x14ac:dyDescent="0.3">
      <c r="A18882" t="s">
        <v>65853</v>
      </c>
      <c r="B18882" t="s">
        <v>65854</v>
      </c>
      <c r="C18882" t="s">
        <v>1902</v>
      </c>
      <c r="E18882" t="s">
        <v>65855</v>
      </c>
    </row>
    <row r="18883" spans="1:5" x14ac:dyDescent="0.3">
      <c r="A18883" t="s">
        <v>65856</v>
      </c>
      <c r="B18883" t="s">
        <v>65850</v>
      </c>
      <c r="C18883" t="s">
        <v>65857</v>
      </c>
      <c r="E18883" t="s">
        <v>65858</v>
      </c>
    </row>
    <row r="18884" spans="1:5" x14ac:dyDescent="0.3">
      <c r="A18884" t="s">
        <v>65859</v>
      </c>
      <c r="B18884" t="s">
        <v>65850</v>
      </c>
      <c r="C18884" t="s">
        <v>65860</v>
      </c>
      <c r="E18884" t="s">
        <v>65861</v>
      </c>
    </row>
    <row r="18885" spans="1:5" x14ac:dyDescent="0.3">
      <c r="A18885" t="s">
        <v>65862</v>
      </c>
      <c r="B18885" t="s">
        <v>65850</v>
      </c>
      <c r="C18885" t="s">
        <v>65863</v>
      </c>
      <c r="E18885" t="s">
        <v>65864</v>
      </c>
    </row>
    <row r="18886" spans="1:5" x14ac:dyDescent="0.3">
      <c r="A18886" t="s">
        <v>65865</v>
      </c>
      <c r="B18886" t="s">
        <v>65866</v>
      </c>
      <c r="C18886" t="s">
        <v>8116</v>
      </c>
      <c r="E18886" t="s">
        <v>65867</v>
      </c>
    </row>
    <row r="18887" spans="1:5" x14ac:dyDescent="0.3">
      <c r="A18887" t="s">
        <v>65868</v>
      </c>
      <c r="B18887" t="s">
        <v>65869</v>
      </c>
      <c r="C18887" t="s">
        <v>1902</v>
      </c>
      <c r="E18887" t="s">
        <v>65870</v>
      </c>
    </row>
    <row r="18888" spans="1:5" x14ac:dyDescent="0.3">
      <c r="A18888" t="s">
        <v>65871</v>
      </c>
      <c r="B18888" t="s">
        <v>65872</v>
      </c>
      <c r="C18888" t="s">
        <v>65873</v>
      </c>
      <c r="E18888" t="s">
        <v>65874</v>
      </c>
    </row>
    <row r="18889" spans="1:5" x14ac:dyDescent="0.3">
      <c r="A18889" t="s">
        <v>65875</v>
      </c>
      <c r="B18889" t="s">
        <v>65872</v>
      </c>
      <c r="C18889" t="s">
        <v>19897</v>
      </c>
      <c r="E18889" t="s">
        <v>65876</v>
      </c>
    </row>
    <row r="18890" spans="1:5" x14ac:dyDescent="0.3">
      <c r="A18890" t="s">
        <v>65877</v>
      </c>
      <c r="B18890" t="s">
        <v>65878</v>
      </c>
      <c r="C18890" t="s">
        <v>65879</v>
      </c>
      <c r="E18890" t="s">
        <v>65880</v>
      </c>
    </row>
    <row r="18891" spans="1:5" x14ac:dyDescent="0.3">
      <c r="A18891" t="s">
        <v>65881</v>
      </c>
      <c r="B18891" t="s">
        <v>65882</v>
      </c>
      <c r="C18891" t="s">
        <v>2440</v>
      </c>
      <c r="E18891" t="s">
        <v>2440</v>
      </c>
    </row>
    <row r="18892" spans="1:5" x14ac:dyDescent="0.3">
      <c r="A18892" t="s">
        <v>65883</v>
      </c>
      <c r="B18892" t="s">
        <v>65884</v>
      </c>
      <c r="C18892" t="s">
        <v>2440</v>
      </c>
      <c r="E18892" t="s">
        <v>65885</v>
      </c>
    </row>
    <row r="18893" spans="1:5" x14ac:dyDescent="0.3">
      <c r="A18893" t="s">
        <v>65886</v>
      </c>
      <c r="B18893" t="s">
        <v>65884</v>
      </c>
      <c r="C18893" t="s">
        <v>65887</v>
      </c>
      <c r="E18893" t="s">
        <v>65888</v>
      </c>
    </row>
    <row r="18894" spans="1:5" x14ac:dyDescent="0.3">
      <c r="A18894" t="s">
        <v>65889</v>
      </c>
      <c r="B18894" t="s">
        <v>65890</v>
      </c>
      <c r="C18894" t="s">
        <v>65891</v>
      </c>
      <c r="E18894" t="s">
        <v>65892</v>
      </c>
    </row>
    <row r="18895" spans="1:5" x14ac:dyDescent="0.3">
      <c r="A18895" t="s">
        <v>65893</v>
      </c>
      <c r="B18895" t="s">
        <v>65894</v>
      </c>
      <c r="C18895" t="s">
        <v>15396</v>
      </c>
      <c r="E18895" t="s">
        <v>65895</v>
      </c>
    </row>
    <row r="18896" spans="1:5" x14ac:dyDescent="0.3">
      <c r="A18896" t="s">
        <v>65896</v>
      </c>
      <c r="B18896" t="s">
        <v>65897</v>
      </c>
      <c r="C18896" t="s">
        <v>65898</v>
      </c>
      <c r="E18896" t="s">
        <v>65899</v>
      </c>
    </row>
    <row r="18897" spans="1:5" x14ac:dyDescent="0.3">
      <c r="A18897" t="s">
        <v>65900</v>
      </c>
      <c r="B18897" t="s">
        <v>65884</v>
      </c>
      <c r="C18897" t="s">
        <v>65901</v>
      </c>
      <c r="E18897" t="s">
        <v>65902</v>
      </c>
    </row>
    <row r="18898" spans="1:5" x14ac:dyDescent="0.3">
      <c r="A18898" t="s">
        <v>65903</v>
      </c>
      <c r="B18898" t="s">
        <v>65904</v>
      </c>
      <c r="C18898" t="s">
        <v>21494</v>
      </c>
      <c r="E18898" t="s">
        <v>65905</v>
      </c>
    </row>
    <row r="18899" spans="1:5" x14ac:dyDescent="0.3">
      <c r="A18899" t="s">
        <v>65906</v>
      </c>
      <c r="B18899" t="s">
        <v>65907</v>
      </c>
      <c r="C18899" t="s">
        <v>65908</v>
      </c>
      <c r="E18899" t="s">
        <v>65909</v>
      </c>
    </row>
    <row r="18900" spans="1:5" x14ac:dyDescent="0.3">
      <c r="A18900" t="s">
        <v>65910</v>
      </c>
      <c r="B18900" t="s">
        <v>65911</v>
      </c>
      <c r="C18900" t="s">
        <v>65912</v>
      </c>
      <c r="E18900" t="s">
        <v>65913</v>
      </c>
    </row>
    <row r="18901" spans="1:5" x14ac:dyDescent="0.3">
      <c r="A18901" t="s">
        <v>65914</v>
      </c>
      <c r="B18901" t="s">
        <v>65915</v>
      </c>
      <c r="C18901" t="s">
        <v>12904</v>
      </c>
      <c r="E18901" t="s">
        <v>65916</v>
      </c>
    </row>
    <row r="18902" spans="1:5" x14ac:dyDescent="0.3">
      <c r="A18902" t="s">
        <v>65917</v>
      </c>
      <c r="B18902" t="s">
        <v>65918</v>
      </c>
      <c r="C18902" t="s">
        <v>5286</v>
      </c>
      <c r="E18902" t="s">
        <v>65919</v>
      </c>
    </row>
    <row r="18903" spans="1:5" x14ac:dyDescent="0.3">
      <c r="A18903" t="s">
        <v>65920</v>
      </c>
      <c r="B18903" t="s">
        <v>65921</v>
      </c>
      <c r="C18903" t="s">
        <v>65922</v>
      </c>
      <c r="E18903" t="s">
        <v>65922</v>
      </c>
    </row>
    <row r="18904" spans="1:5" x14ac:dyDescent="0.3">
      <c r="A18904" t="s">
        <v>65923</v>
      </c>
      <c r="B18904" t="s">
        <v>65924</v>
      </c>
      <c r="C18904" t="s">
        <v>65925</v>
      </c>
      <c r="E18904" t="s">
        <v>65926</v>
      </c>
    </row>
    <row r="18905" spans="1:5" x14ac:dyDescent="0.3">
      <c r="A18905" t="s">
        <v>65927</v>
      </c>
      <c r="B18905" t="s">
        <v>65924</v>
      </c>
      <c r="C18905" t="s">
        <v>65928</v>
      </c>
      <c r="E18905" t="s">
        <v>65929</v>
      </c>
    </row>
    <row r="18906" spans="1:5" x14ac:dyDescent="0.3">
      <c r="A18906" t="s">
        <v>65930</v>
      </c>
      <c r="B18906" t="s">
        <v>65924</v>
      </c>
      <c r="C18906" t="s">
        <v>65931</v>
      </c>
      <c r="E18906" t="s">
        <v>65932</v>
      </c>
    </row>
    <row r="18907" spans="1:5" x14ac:dyDescent="0.3">
      <c r="A18907" t="s">
        <v>65933</v>
      </c>
      <c r="B18907" t="s">
        <v>65924</v>
      </c>
      <c r="C18907" t="s">
        <v>65934</v>
      </c>
      <c r="E18907" t="s">
        <v>65935</v>
      </c>
    </row>
    <row r="18908" spans="1:5" x14ac:dyDescent="0.3">
      <c r="A18908" t="s">
        <v>65936</v>
      </c>
      <c r="B18908" t="s">
        <v>65924</v>
      </c>
      <c r="C18908" t="s">
        <v>65937</v>
      </c>
      <c r="E18908" t="s">
        <v>65938</v>
      </c>
    </row>
    <row r="18909" spans="1:5" x14ac:dyDescent="0.3">
      <c r="A18909" t="s">
        <v>65939</v>
      </c>
      <c r="B18909" t="s">
        <v>65940</v>
      </c>
      <c r="C18909" t="s">
        <v>65941</v>
      </c>
      <c r="E18909" t="s">
        <v>65942</v>
      </c>
    </row>
    <row r="18910" spans="1:5" x14ac:dyDescent="0.3">
      <c r="A18910" t="s">
        <v>65943</v>
      </c>
      <c r="B18910" t="s">
        <v>65940</v>
      </c>
      <c r="C18910" t="s">
        <v>65941</v>
      </c>
      <c r="E18910" t="s">
        <v>65944</v>
      </c>
    </row>
    <row r="18911" spans="1:5" x14ac:dyDescent="0.3">
      <c r="A18911" t="s">
        <v>65945</v>
      </c>
      <c r="B18911" t="s">
        <v>65940</v>
      </c>
      <c r="C18911" t="s">
        <v>65941</v>
      </c>
      <c r="E18911" t="s">
        <v>65946</v>
      </c>
    </row>
    <row r="18912" spans="1:5" x14ac:dyDescent="0.3">
      <c r="A18912" t="s">
        <v>65947</v>
      </c>
      <c r="B18912" t="s">
        <v>65940</v>
      </c>
      <c r="C18912" t="s">
        <v>65941</v>
      </c>
      <c r="E18912" t="s">
        <v>65948</v>
      </c>
    </row>
    <row r="18913" spans="1:5" x14ac:dyDescent="0.3">
      <c r="A18913" t="s">
        <v>65949</v>
      </c>
      <c r="B18913" t="s">
        <v>65950</v>
      </c>
      <c r="C18913" t="s">
        <v>185</v>
      </c>
      <c r="E18913" t="s">
        <v>65951</v>
      </c>
    </row>
    <row r="18914" spans="1:5" x14ac:dyDescent="0.3">
      <c r="A18914" t="s">
        <v>65952</v>
      </c>
      <c r="B18914" t="s">
        <v>65950</v>
      </c>
      <c r="C18914" t="s">
        <v>193</v>
      </c>
      <c r="E18914" t="s">
        <v>65953</v>
      </c>
    </row>
    <row r="18915" spans="1:5" x14ac:dyDescent="0.3">
      <c r="A18915" t="s">
        <v>65954</v>
      </c>
      <c r="B18915" t="s">
        <v>65950</v>
      </c>
      <c r="C18915" t="s">
        <v>65955</v>
      </c>
      <c r="E18915" t="s">
        <v>65956</v>
      </c>
    </row>
    <row r="18916" spans="1:5" x14ac:dyDescent="0.3">
      <c r="A18916" t="s">
        <v>65957</v>
      </c>
      <c r="B18916" t="s">
        <v>65950</v>
      </c>
      <c r="C18916" t="s">
        <v>189</v>
      </c>
      <c r="E18916" t="s">
        <v>65958</v>
      </c>
    </row>
    <row r="18917" spans="1:5" x14ac:dyDescent="0.3">
      <c r="A18917" t="s">
        <v>65959</v>
      </c>
      <c r="B18917" t="s">
        <v>65960</v>
      </c>
      <c r="C18917" t="s">
        <v>65961</v>
      </c>
      <c r="E18917" t="s">
        <v>65962</v>
      </c>
    </row>
    <row r="18918" spans="1:5" x14ac:dyDescent="0.3">
      <c r="A18918" t="s">
        <v>65963</v>
      </c>
      <c r="B18918" t="s">
        <v>65960</v>
      </c>
      <c r="C18918" t="s">
        <v>65964</v>
      </c>
      <c r="E18918" t="s">
        <v>65965</v>
      </c>
    </row>
    <row r="18919" spans="1:5" x14ac:dyDescent="0.3">
      <c r="A18919" t="s">
        <v>65966</v>
      </c>
      <c r="B18919" t="s">
        <v>65960</v>
      </c>
      <c r="C18919" t="s">
        <v>65967</v>
      </c>
      <c r="E18919" t="s">
        <v>65968</v>
      </c>
    </row>
    <row r="18920" spans="1:5" x14ac:dyDescent="0.3">
      <c r="A18920" t="s">
        <v>65969</v>
      </c>
      <c r="B18920" t="s">
        <v>65970</v>
      </c>
      <c r="C18920" t="s">
        <v>65971</v>
      </c>
      <c r="E18920" t="s">
        <v>65972</v>
      </c>
    </row>
    <row r="18921" spans="1:5" x14ac:dyDescent="0.3">
      <c r="A18921" t="s">
        <v>65973</v>
      </c>
      <c r="B18921" t="s">
        <v>65974</v>
      </c>
      <c r="C18921" t="s">
        <v>65975</v>
      </c>
      <c r="E18921" t="s">
        <v>65976</v>
      </c>
    </row>
    <row r="18922" spans="1:5" x14ac:dyDescent="0.3">
      <c r="A18922" t="s">
        <v>65977</v>
      </c>
      <c r="B18922" t="s">
        <v>65978</v>
      </c>
      <c r="C18922" t="s">
        <v>65979</v>
      </c>
      <c r="E18922" t="s">
        <v>65980</v>
      </c>
    </row>
    <row r="18923" spans="1:5" x14ac:dyDescent="0.3">
      <c r="A18923" t="s">
        <v>65981</v>
      </c>
      <c r="B18923" t="s">
        <v>65982</v>
      </c>
      <c r="C18923" t="s">
        <v>9405</v>
      </c>
      <c r="E18923" t="s">
        <v>65983</v>
      </c>
    </row>
    <row r="18924" spans="1:5" x14ac:dyDescent="0.3">
      <c r="A18924" t="s">
        <v>65984</v>
      </c>
      <c r="B18924" t="s">
        <v>65985</v>
      </c>
      <c r="C18924" t="s">
        <v>7463</v>
      </c>
      <c r="E18924" t="s">
        <v>65986</v>
      </c>
    </row>
    <row r="18925" spans="1:5" x14ac:dyDescent="0.3">
      <c r="A18925" t="s">
        <v>65987</v>
      </c>
      <c r="B18925" t="s">
        <v>65988</v>
      </c>
      <c r="C18925" t="s">
        <v>7463</v>
      </c>
      <c r="E18925" t="s">
        <v>65989</v>
      </c>
    </row>
    <row r="18926" spans="1:5" x14ac:dyDescent="0.3">
      <c r="A18926" t="s">
        <v>65990</v>
      </c>
      <c r="B18926" t="s">
        <v>65991</v>
      </c>
      <c r="C18926" t="s">
        <v>13069</v>
      </c>
      <c r="E18926" t="s">
        <v>65992</v>
      </c>
    </row>
    <row r="18927" spans="1:5" x14ac:dyDescent="0.3">
      <c r="A18927" t="s">
        <v>65993</v>
      </c>
      <c r="B18927" t="s">
        <v>65994</v>
      </c>
      <c r="C18927" t="s">
        <v>65995</v>
      </c>
      <c r="E18927" t="s">
        <v>65996</v>
      </c>
    </row>
    <row r="18928" spans="1:5" x14ac:dyDescent="0.3">
      <c r="A18928" t="s">
        <v>65997</v>
      </c>
      <c r="B18928" t="s">
        <v>65998</v>
      </c>
      <c r="C18928" t="s">
        <v>65999</v>
      </c>
      <c r="E18928" t="s">
        <v>66000</v>
      </c>
    </row>
    <row r="18929" spans="1:5" x14ac:dyDescent="0.3">
      <c r="A18929" t="s">
        <v>66001</v>
      </c>
      <c r="B18929" t="s">
        <v>66002</v>
      </c>
      <c r="C18929" t="s">
        <v>66003</v>
      </c>
      <c r="E18929" t="s">
        <v>66004</v>
      </c>
    </row>
    <row r="18930" spans="1:5" x14ac:dyDescent="0.3">
      <c r="A18930" t="s">
        <v>66005</v>
      </c>
      <c r="B18930" t="s">
        <v>66006</v>
      </c>
      <c r="C18930" t="s">
        <v>46431</v>
      </c>
      <c r="E18930" t="s">
        <v>66007</v>
      </c>
    </row>
    <row r="18931" spans="1:5" x14ac:dyDescent="0.3">
      <c r="A18931" t="s">
        <v>66008</v>
      </c>
      <c r="B18931" t="s">
        <v>66006</v>
      </c>
      <c r="C18931" t="s">
        <v>66009</v>
      </c>
      <c r="E18931" t="s">
        <v>66010</v>
      </c>
    </row>
    <row r="18932" spans="1:5" x14ac:dyDescent="0.3">
      <c r="A18932" t="s">
        <v>66011</v>
      </c>
      <c r="B18932" t="s">
        <v>65744</v>
      </c>
      <c r="C18932" t="s">
        <v>8007</v>
      </c>
      <c r="E18932" t="s">
        <v>66012</v>
      </c>
    </row>
    <row r="18933" spans="1:5" x14ac:dyDescent="0.3">
      <c r="A18933" t="s">
        <v>66013</v>
      </c>
      <c r="B18933" t="s">
        <v>66014</v>
      </c>
      <c r="C18933" t="s">
        <v>18263</v>
      </c>
      <c r="E18933" t="s">
        <v>18263</v>
      </c>
    </row>
    <row r="18934" spans="1:5" x14ac:dyDescent="0.3">
      <c r="A18934" t="s">
        <v>66015</v>
      </c>
      <c r="B18934" t="s">
        <v>66016</v>
      </c>
      <c r="C18934" t="s">
        <v>1739</v>
      </c>
      <c r="E18934" t="s">
        <v>66017</v>
      </c>
    </row>
    <row r="18935" spans="1:5" x14ac:dyDescent="0.3">
      <c r="A18935" t="s">
        <v>66018</v>
      </c>
      <c r="B18935" t="s">
        <v>66016</v>
      </c>
      <c r="C18935" t="s">
        <v>21851</v>
      </c>
      <c r="E18935" t="s">
        <v>66019</v>
      </c>
    </row>
    <row r="18936" spans="1:5" x14ac:dyDescent="0.3">
      <c r="A18936" t="s">
        <v>66020</v>
      </c>
      <c r="B18936" t="s">
        <v>66021</v>
      </c>
      <c r="C18936" t="s">
        <v>66009</v>
      </c>
      <c r="E18936" t="s">
        <v>66009</v>
      </c>
    </row>
    <row r="18937" spans="1:5" x14ac:dyDescent="0.3">
      <c r="A18937" t="s">
        <v>66022</v>
      </c>
      <c r="B18937" t="s">
        <v>66023</v>
      </c>
      <c r="C18937" t="s">
        <v>41100</v>
      </c>
      <c r="E18937" t="s">
        <v>66024</v>
      </c>
    </row>
    <row r="18938" spans="1:5" x14ac:dyDescent="0.3">
      <c r="A18938" t="s">
        <v>66025</v>
      </c>
      <c r="B18938" t="s">
        <v>66026</v>
      </c>
      <c r="C18938" t="s">
        <v>66027</v>
      </c>
      <c r="E18938" t="s">
        <v>66028</v>
      </c>
    </row>
    <row r="18939" spans="1:5" x14ac:dyDescent="0.3">
      <c r="A18939" t="s">
        <v>66029</v>
      </c>
      <c r="B18939" t="s">
        <v>66030</v>
      </c>
      <c r="C18939" t="s">
        <v>66031</v>
      </c>
      <c r="E18939" t="s">
        <v>66032</v>
      </c>
    </row>
    <row r="18940" spans="1:5" x14ac:dyDescent="0.3">
      <c r="A18940" t="s">
        <v>66033</v>
      </c>
      <c r="B18940" t="s">
        <v>66026</v>
      </c>
      <c r="C18940" t="s">
        <v>66034</v>
      </c>
      <c r="E18940" t="s">
        <v>66035</v>
      </c>
    </row>
    <row r="18941" spans="1:5" x14ac:dyDescent="0.3">
      <c r="A18941" t="s">
        <v>66036</v>
      </c>
      <c r="B18941" t="s">
        <v>66026</v>
      </c>
      <c r="C18941" t="s">
        <v>66037</v>
      </c>
      <c r="E18941" t="s">
        <v>66038</v>
      </c>
    </row>
    <row r="18942" spans="1:5" x14ac:dyDescent="0.3">
      <c r="A18942" t="s">
        <v>66039</v>
      </c>
      <c r="B18942" t="s">
        <v>66026</v>
      </c>
      <c r="C18942" t="s">
        <v>66040</v>
      </c>
      <c r="E18942" t="s">
        <v>66041</v>
      </c>
    </row>
    <row r="18943" spans="1:5" x14ac:dyDescent="0.3">
      <c r="A18943" t="s">
        <v>66042</v>
      </c>
      <c r="B18943" t="s">
        <v>66026</v>
      </c>
      <c r="C18943" t="s">
        <v>66043</v>
      </c>
      <c r="E18943" t="s">
        <v>66044</v>
      </c>
    </row>
    <row r="18944" spans="1:5" x14ac:dyDescent="0.3">
      <c r="A18944" t="s">
        <v>66045</v>
      </c>
      <c r="B18944" t="s">
        <v>66026</v>
      </c>
      <c r="C18944" t="s">
        <v>66046</v>
      </c>
      <c r="E18944" t="s">
        <v>66047</v>
      </c>
    </row>
    <row r="18945" spans="1:5" x14ac:dyDescent="0.3">
      <c r="A18945" t="s">
        <v>66048</v>
      </c>
      <c r="B18945" t="s">
        <v>66049</v>
      </c>
      <c r="C18945" t="s">
        <v>66050</v>
      </c>
      <c r="E18945" t="s">
        <v>66051</v>
      </c>
    </row>
    <row r="18946" spans="1:5" x14ac:dyDescent="0.3">
      <c r="A18946" t="s">
        <v>66052</v>
      </c>
      <c r="B18946" t="s">
        <v>66049</v>
      </c>
      <c r="C18946" t="s">
        <v>66050</v>
      </c>
      <c r="E18946" t="s">
        <v>66053</v>
      </c>
    </row>
    <row r="18947" spans="1:5" x14ac:dyDescent="0.3">
      <c r="A18947" t="s">
        <v>66054</v>
      </c>
      <c r="B18947" t="s">
        <v>66055</v>
      </c>
      <c r="C18947" t="s">
        <v>66056</v>
      </c>
      <c r="E18947" t="s">
        <v>66057</v>
      </c>
    </row>
    <row r="18948" spans="1:5" x14ac:dyDescent="0.3">
      <c r="A18948" t="s">
        <v>66058</v>
      </c>
      <c r="B18948" t="s">
        <v>66059</v>
      </c>
      <c r="C18948" t="s">
        <v>66060</v>
      </c>
      <c r="E18948" t="s">
        <v>66061</v>
      </c>
    </row>
    <row r="18949" spans="1:5" x14ac:dyDescent="0.3">
      <c r="A18949" t="s">
        <v>66062</v>
      </c>
      <c r="B18949" t="s">
        <v>66059</v>
      </c>
      <c r="C18949" t="s">
        <v>66063</v>
      </c>
      <c r="E18949" t="s">
        <v>66064</v>
      </c>
    </row>
    <row r="18950" spans="1:5" x14ac:dyDescent="0.3">
      <c r="A18950" t="s">
        <v>66065</v>
      </c>
      <c r="B18950" t="s">
        <v>66059</v>
      </c>
      <c r="C18950" t="s">
        <v>66066</v>
      </c>
      <c r="E18950" t="s">
        <v>66067</v>
      </c>
    </row>
    <row r="18951" spans="1:5" x14ac:dyDescent="0.3">
      <c r="A18951" t="s">
        <v>66068</v>
      </c>
      <c r="B18951" t="s">
        <v>66059</v>
      </c>
      <c r="C18951" t="s">
        <v>66069</v>
      </c>
      <c r="E18951" t="s">
        <v>66070</v>
      </c>
    </row>
    <row r="18952" spans="1:5" x14ac:dyDescent="0.3">
      <c r="A18952" t="s">
        <v>66071</v>
      </c>
      <c r="B18952" t="s">
        <v>66059</v>
      </c>
      <c r="C18952" t="s">
        <v>66072</v>
      </c>
      <c r="E18952" t="s">
        <v>66073</v>
      </c>
    </row>
    <row r="18953" spans="1:5" x14ac:dyDescent="0.3">
      <c r="A18953" t="s">
        <v>66074</v>
      </c>
      <c r="B18953" t="s">
        <v>66059</v>
      </c>
      <c r="C18953" t="s">
        <v>62041</v>
      </c>
      <c r="E18953" t="s">
        <v>66075</v>
      </c>
    </row>
    <row r="18954" spans="1:5" x14ac:dyDescent="0.3">
      <c r="A18954" t="s">
        <v>66076</v>
      </c>
      <c r="B18954" t="s">
        <v>66059</v>
      </c>
      <c r="C18954" t="s">
        <v>66077</v>
      </c>
      <c r="E18954" t="s">
        <v>66078</v>
      </c>
    </row>
    <row r="18955" spans="1:5" x14ac:dyDescent="0.3">
      <c r="A18955" t="s">
        <v>66079</v>
      </c>
      <c r="B18955" t="s">
        <v>66059</v>
      </c>
      <c r="C18955" t="s">
        <v>66080</v>
      </c>
      <c r="E18955" t="s">
        <v>66081</v>
      </c>
    </row>
    <row r="18956" spans="1:5" x14ac:dyDescent="0.3">
      <c r="A18956" t="s">
        <v>66082</v>
      </c>
      <c r="B18956" t="s">
        <v>66083</v>
      </c>
      <c r="C18956" t="s">
        <v>24045</v>
      </c>
      <c r="E18956" t="s">
        <v>66084</v>
      </c>
    </row>
    <row r="18957" spans="1:5" x14ac:dyDescent="0.3">
      <c r="A18957" t="s">
        <v>66085</v>
      </c>
      <c r="B18957" t="s">
        <v>66086</v>
      </c>
      <c r="C18957" t="s">
        <v>51921</v>
      </c>
      <c r="E18957" t="s">
        <v>66087</v>
      </c>
    </row>
    <row r="18958" spans="1:5" x14ac:dyDescent="0.3">
      <c r="A18958" t="s">
        <v>66088</v>
      </c>
      <c r="B18958" t="s">
        <v>66089</v>
      </c>
      <c r="C18958" t="s">
        <v>66090</v>
      </c>
      <c r="E18958" t="s">
        <v>66091</v>
      </c>
    </row>
    <row r="18959" spans="1:5" x14ac:dyDescent="0.3">
      <c r="A18959" t="s">
        <v>66092</v>
      </c>
      <c r="B18959" t="s">
        <v>66093</v>
      </c>
      <c r="C18959" t="s">
        <v>66094</v>
      </c>
      <c r="E18959" t="s">
        <v>66095</v>
      </c>
    </row>
    <row r="18960" spans="1:5" x14ac:dyDescent="0.3">
      <c r="A18960" t="s">
        <v>66096</v>
      </c>
      <c r="B18960" t="s">
        <v>66097</v>
      </c>
      <c r="C18960" t="s">
        <v>33771</v>
      </c>
      <c r="E18960" t="s">
        <v>33771</v>
      </c>
    </row>
    <row r="18961" spans="1:5" x14ac:dyDescent="0.3">
      <c r="A18961" t="s">
        <v>66098</v>
      </c>
      <c r="B18961" t="s">
        <v>66099</v>
      </c>
      <c r="C18961" t="s">
        <v>66100</v>
      </c>
      <c r="E18961" t="s">
        <v>66101</v>
      </c>
    </row>
    <row r="18962" spans="1:5" x14ac:dyDescent="0.3">
      <c r="A18962" t="s">
        <v>66102</v>
      </c>
      <c r="B18962" t="s">
        <v>66099</v>
      </c>
      <c r="C18962" t="s">
        <v>45709</v>
      </c>
      <c r="E18962" t="s">
        <v>66103</v>
      </c>
    </row>
    <row r="18963" spans="1:5" x14ac:dyDescent="0.3">
      <c r="A18963" t="s">
        <v>66104</v>
      </c>
      <c r="B18963" t="s">
        <v>66105</v>
      </c>
      <c r="C18963" t="s">
        <v>8756</v>
      </c>
      <c r="E18963" t="s">
        <v>66106</v>
      </c>
    </row>
    <row r="18964" spans="1:5" x14ac:dyDescent="0.3">
      <c r="A18964" t="s">
        <v>66107</v>
      </c>
      <c r="B18964" t="s">
        <v>66108</v>
      </c>
      <c r="C18964" t="s">
        <v>21111</v>
      </c>
      <c r="E18964" t="s">
        <v>66109</v>
      </c>
    </row>
    <row r="18965" spans="1:5" x14ac:dyDescent="0.3">
      <c r="A18965" t="s">
        <v>66110</v>
      </c>
      <c r="B18965" t="s">
        <v>66108</v>
      </c>
      <c r="C18965" t="s">
        <v>66111</v>
      </c>
      <c r="E18965" t="s">
        <v>66112</v>
      </c>
    </row>
    <row r="18966" spans="1:5" x14ac:dyDescent="0.3">
      <c r="A18966" t="s">
        <v>66113</v>
      </c>
      <c r="B18966" t="s">
        <v>66114</v>
      </c>
      <c r="C18966" t="s">
        <v>66115</v>
      </c>
      <c r="E18966" t="s">
        <v>66116</v>
      </c>
    </row>
    <row r="18967" spans="1:5" x14ac:dyDescent="0.3">
      <c r="A18967" t="s">
        <v>66117</v>
      </c>
      <c r="B18967" t="s">
        <v>66114</v>
      </c>
      <c r="C18967" t="s">
        <v>66115</v>
      </c>
      <c r="E18967" t="s">
        <v>66118</v>
      </c>
    </row>
    <row r="18968" spans="1:5" x14ac:dyDescent="0.3">
      <c r="A18968" t="s">
        <v>66119</v>
      </c>
      <c r="B18968" t="s">
        <v>66114</v>
      </c>
      <c r="C18968" t="s">
        <v>66115</v>
      </c>
      <c r="E18968" t="s">
        <v>66120</v>
      </c>
    </row>
    <row r="18969" spans="1:5" x14ac:dyDescent="0.3">
      <c r="A18969" t="s">
        <v>66121</v>
      </c>
      <c r="B18969" t="s">
        <v>66122</v>
      </c>
      <c r="C18969" t="s">
        <v>54888</v>
      </c>
      <c r="E18969" t="s">
        <v>66123</v>
      </c>
    </row>
    <row r="18970" spans="1:5" x14ac:dyDescent="0.3">
      <c r="A18970" t="s">
        <v>66124</v>
      </c>
      <c r="B18970" t="s">
        <v>66125</v>
      </c>
      <c r="C18970" t="s">
        <v>42828</v>
      </c>
      <c r="E18970" t="s">
        <v>42828</v>
      </c>
    </row>
    <row r="18971" spans="1:5" x14ac:dyDescent="0.3">
      <c r="A18971" t="s">
        <v>66126</v>
      </c>
      <c r="B18971" t="s">
        <v>66127</v>
      </c>
      <c r="C18971" t="s">
        <v>16945</v>
      </c>
      <c r="E18971" t="s">
        <v>66128</v>
      </c>
    </row>
    <row r="18972" spans="1:5" x14ac:dyDescent="0.3">
      <c r="A18972" t="s">
        <v>66129</v>
      </c>
      <c r="B18972" t="s">
        <v>66130</v>
      </c>
      <c r="C18972" t="s">
        <v>12743</v>
      </c>
      <c r="E18972" t="s">
        <v>66131</v>
      </c>
    </row>
    <row r="18973" spans="1:5" x14ac:dyDescent="0.3">
      <c r="A18973" t="s">
        <v>66132</v>
      </c>
      <c r="B18973" t="s">
        <v>66130</v>
      </c>
      <c r="C18973" t="s">
        <v>2969</v>
      </c>
      <c r="E18973" t="s">
        <v>66133</v>
      </c>
    </row>
    <row r="18974" spans="1:5" x14ac:dyDescent="0.3">
      <c r="A18974" t="s">
        <v>66134</v>
      </c>
      <c r="B18974" t="s">
        <v>66127</v>
      </c>
      <c r="C18974" t="s">
        <v>66135</v>
      </c>
      <c r="E18974" t="s">
        <v>66136</v>
      </c>
    </row>
    <row r="18975" spans="1:5" x14ac:dyDescent="0.3">
      <c r="A18975" t="s">
        <v>66137</v>
      </c>
      <c r="B18975" t="s">
        <v>66138</v>
      </c>
      <c r="C18975" t="s">
        <v>66139</v>
      </c>
      <c r="E18975" t="s">
        <v>66140</v>
      </c>
    </row>
    <row r="18976" spans="1:5" x14ac:dyDescent="0.3">
      <c r="A18976" t="s">
        <v>66141</v>
      </c>
      <c r="B18976" t="s">
        <v>66138</v>
      </c>
      <c r="C18976" t="s">
        <v>66139</v>
      </c>
      <c r="E18976" t="s">
        <v>66142</v>
      </c>
    </row>
    <row r="18977" spans="1:5" x14ac:dyDescent="0.3">
      <c r="A18977" t="s">
        <v>66143</v>
      </c>
      <c r="B18977" t="s">
        <v>66144</v>
      </c>
      <c r="C18977" t="s">
        <v>42784</v>
      </c>
      <c r="E18977" t="s">
        <v>66145</v>
      </c>
    </row>
    <row r="18978" spans="1:5" x14ac:dyDescent="0.3">
      <c r="A18978" t="s">
        <v>66146</v>
      </c>
      <c r="B18978" t="s">
        <v>66147</v>
      </c>
      <c r="C18978" t="s">
        <v>66148</v>
      </c>
      <c r="E18978" t="s">
        <v>66149</v>
      </c>
    </row>
    <row r="18979" spans="1:5" x14ac:dyDescent="0.3">
      <c r="A18979" t="s">
        <v>66150</v>
      </c>
      <c r="B18979" t="s">
        <v>66151</v>
      </c>
      <c r="C18979" t="s">
        <v>66152</v>
      </c>
      <c r="E18979" t="s">
        <v>66153</v>
      </c>
    </row>
    <row r="18980" spans="1:5" x14ac:dyDescent="0.3">
      <c r="A18980" t="s">
        <v>66154</v>
      </c>
      <c r="B18980" t="s">
        <v>66155</v>
      </c>
      <c r="C18980" t="s">
        <v>15612</v>
      </c>
      <c r="E18980" t="s">
        <v>66156</v>
      </c>
    </row>
    <row r="18981" spans="1:5" x14ac:dyDescent="0.3">
      <c r="A18981" t="s">
        <v>66157</v>
      </c>
      <c r="B18981" t="s">
        <v>66158</v>
      </c>
      <c r="C18981" t="s">
        <v>3263</v>
      </c>
      <c r="E18981" t="s">
        <v>66159</v>
      </c>
    </row>
    <row r="18982" spans="1:5" x14ac:dyDescent="0.3">
      <c r="A18982" t="s">
        <v>66160</v>
      </c>
      <c r="B18982" t="s">
        <v>66161</v>
      </c>
      <c r="C18982" t="s">
        <v>3263</v>
      </c>
      <c r="E18982" t="s">
        <v>66162</v>
      </c>
    </row>
    <row r="18983" spans="1:5" x14ac:dyDescent="0.3">
      <c r="A18983" t="s">
        <v>66163</v>
      </c>
      <c r="B18983" t="s">
        <v>66164</v>
      </c>
      <c r="C18983" t="s">
        <v>11113</v>
      </c>
      <c r="E18983" t="s">
        <v>66165</v>
      </c>
    </row>
    <row r="18984" spans="1:5" x14ac:dyDescent="0.3">
      <c r="A18984" t="s">
        <v>66166</v>
      </c>
      <c r="B18984" t="s">
        <v>66167</v>
      </c>
      <c r="C18984" t="s">
        <v>66168</v>
      </c>
      <c r="E18984" t="s">
        <v>66169</v>
      </c>
    </row>
    <row r="18985" spans="1:5" x14ac:dyDescent="0.3">
      <c r="A18985" t="s">
        <v>66170</v>
      </c>
      <c r="B18985" t="s">
        <v>66171</v>
      </c>
      <c r="C18985" t="s">
        <v>2909</v>
      </c>
      <c r="E18985" t="s">
        <v>66172</v>
      </c>
    </row>
    <row r="18986" spans="1:5" x14ac:dyDescent="0.3">
      <c r="A18986" t="s">
        <v>66173</v>
      </c>
      <c r="B18986" t="s">
        <v>66174</v>
      </c>
      <c r="C18986" t="s">
        <v>31755</v>
      </c>
      <c r="E18986" t="s">
        <v>66175</v>
      </c>
    </row>
    <row r="18987" spans="1:5" x14ac:dyDescent="0.3">
      <c r="A18987" t="s">
        <v>66176</v>
      </c>
      <c r="B18987" t="s">
        <v>66177</v>
      </c>
      <c r="C18987" t="s">
        <v>31755</v>
      </c>
      <c r="E18987" t="s">
        <v>66178</v>
      </c>
    </row>
    <row r="18988" spans="1:5" x14ac:dyDescent="0.3">
      <c r="A18988" t="s">
        <v>66179</v>
      </c>
      <c r="B18988" t="s">
        <v>66180</v>
      </c>
      <c r="C18988" t="s">
        <v>13477</v>
      </c>
      <c r="E18988" t="s">
        <v>13477</v>
      </c>
    </row>
    <row r="18989" spans="1:5" x14ac:dyDescent="0.3">
      <c r="A18989" t="s">
        <v>66181</v>
      </c>
      <c r="B18989" t="s">
        <v>66182</v>
      </c>
      <c r="C18989" t="s">
        <v>66183</v>
      </c>
      <c r="E18989" t="s">
        <v>66184</v>
      </c>
    </row>
    <row r="18990" spans="1:5" x14ac:dyDescent="0.3">
      <c r="A18990" t="s">
        <v>66185</v>
      </c>
      <c r="B18990" t="s">
        <v>66186</v>
      </c>
      <c r="C18990" t="s">
        <v>66187</v>
      </c>
      <c r="E18990" t="s">
        <v>66187</v>
      </c>
    </row>
    <row r="18991" spans="1:5" x14ac:dyDescent="0.3">
      <c r="A18991" t="s">
        <v>66188</v>
      </c>
      <c r="B18991" t="s">
        <v>66189</v>
      </c>
      <c r="C18991" t="s">
        <v>15425</v>
      </c>
      <c r="E18991" t="s">
        <v>66190</v>
      </c>
    </row>
    <row r="18992" spans="1:5" x14ac:dyDescent="0.3">
      <c r="A18992" t="s">
        <v>66191</v>
      </c>
      <c r="B18992" t="s">
        <v>66182</v>
      </c>
      <c r="C18992" t="s">
        <v>15425</v>
      </c>
      <c r="E18992" t="s">
        <v>66192</v>
      </c>
    </row>
    <row r="18993" spans="1:5" x14ac:dyDescent="0.3">
      <c r="A18993" t="s">
        <v>66193</v>
      </c>
      <c r="B18993" t="s">
        <v>66182</v>
      </c>
      <c r="C18993" t="s">
        <v>66194</v>
      </c>
      <c r="E18993" t="s">
        <v>66195</v>
      </c>
    </row>
    <row r="18994" spans="1:5" x14ac:dyDescent="0.3">
      <c r="A18994" t="s">
        <v>66196</v>
      </c>
      <c r="B18994" t="s">
        <v>66189</v>
      </c>
      <c r="C18994" t="s">
        <v>66197</v>
      </c>
      <c r="E18994" t="s">
        <v>66198</v>
      </c>
    </row>
    <row r="18995" spans="1:5" x14ac:dyDescent="0.3">
      <c r="A18995" t="s">
        <v>66199</v>
      </c>
      <c r="B18995" t="s">
        <v>66200</v>
      </c>
      <c r="C18995" t="s">
        <v>23074</v>
      </c>
      <c r="E18995" t="s">
        <v>66201</v>
      </c>
    </row>
    <row r="18996" spans="1:5" x14ac:dyDescent="0.3">
      <c r="A18996" t="s">
        <v>66202</v>
      </c>
      <c r="B18996" t="s">
        <v>66203</v>
      </c>
      <c r="C18996" t="s">
        <v>66204</v>
      </c>
      <c r="E18996" t="s">
        <v>66205</v>
      </c>
    </row>
    <row r="18997" spans="1:5" x14ac:dyDescent="0.3">
      <c r="A18997" t="s">
        <v>66206</v>
      </c>
      <c r="B18997" t="s">
        <v>66207</v>
      </c>
      <c r="C18997" t="s">
        <v>11113</v>
      </c>
      <c r="E18997" t="s">
        <v>66208</v>
      </c>
    </row>
    <row r="18998" spans="1:5" x14ac:dyDescent="0.3">
      <c r="A18998" t="s">
        <v>66209</v>
      </c>
      <c r="B18998" t="s">
        <v>66210</v>
      </c>
      <c r="C18998" t="s">
        <v>66211</v>
      </c>
      <c r="E18998" t="s">
        <v>66211</v>
      </c>
    </row>
    <row r="18999" spans="1:5" x14ac:dyDescent="0.3">
      <c r="A18999" t="s">
        <v>66212</v>
      </c>
      <c r="B18999" t="s">
        <v>66203</v>
      </c>
      <c r="C18999" t="s">
        <v>66213</v>
      </c>
      <c r="E18999" t="s">
        <v>66214</v>
      </c>
    </row>
    <row r="19000" spans="1:5" x14ac:dyDescent="0.3">
      <c r="A19000" t="s">
        <v>66215</v>
      </c>
      <c r="B19000" t="s">
        <v>66203</v>
      </c>
      <c r="C19000" t="s">
        <v>66216</v>
      </c>
      <c r="E19000" t="s">
        <v>66217</v>
      </c>
    </row>
    <row r="19001" spans="1:5" x14ac:dyDescent="0.3">
      <c r="A19001" t="s">
        <v>66218</v>
      </c>
      <c r="B19001" t="s">
        <v>66203</v>
      </c>
      <c r="C19001" t="s">
        <v>33628</v>
      </c>
      <c r="E19001" t="s">
        <v>66219</v>
      </c>
    </row>
    <row r="19002" spans="1:5" x14ac:dyDescent="0.3">
      <c r="A19002" t="s">
        <v>66220</v>
      </c>
      <c r="B19002" t="s">
        <v>66221</v>
      </c>
      <c r="C19002" t="s">
        <v>3423</v>
      </c>
      <c r="E19002" t="s">
        <v>66222</v>
      </c>
    </row>
    <row r="19003" spans="1:5" x14ac:dyDescent="0.3">
      <c r="A19003" t="s">
        <v>66223</v>
      </c>
      <c r="B19003" t="s">
        <v>66224</v>
      </c>
      <c r="C19003" t="s">
        <v>11113</v>
      </c>
      <c r="E19003" t="s">
        <v>11113</v>
      </c>
    </row>
    <row r="19004" spans="1:5" x14ac:dyDescent="0.3">
      <c r="A19004" t="s">
        <v>66225</v>
      </c>
      <c r="B19004" t="s">
        <v>66226</v>
      </c>
      <c r="C19004" t="s">
        <v>66227</v>
      </c>
      <c r="E19004" t="s">
        <v>66228</v>
      </c>
    </row>
    <row r="19005" spans="1:5" x14ac:dyDescent="0.3">
      <c r="A19005" t="s">
        <v>66229</v>
      </c>
      <c r="B19005" t="s">
        <v>66230</v>
      </c>
      <c r="C19005" t="s">
        <v>11113</v>
      </c>
      <c r="E19005" t="s">
        <v>66231</v>
      </c>
    </row>
    <row r="19006" spans="1:5" x14ac:dyDescent="0.3">
      <c r="A19006" t="s">
        <v>66232</v>
      </c>
      <c r="B19006" t="s">
        <v>66233</v>
      </c>
      <c r="C19006" t="s">
        <v>66234</v>
      </c>
      <c r="E19006" t="s">
        <v>66235</v>
      </c>
    </row>
    <row r="19007" spans="1:5" x14ac:dyDescent="0.3">
      <c r="A19007" t="s">
        <v>66236</v>
      </c>
      <c r="B19007" t="s">
        <v>66237</v>
      </c>
      <c r="C19007" t="s">
        <v>8007</v>
      </c>
      <c r="E19007" t="s">
        <v>66238</v>
      </c>
    </row>
    <row r="19008" spans="1:5" x14ac:dyDescent="0.3">
      <c r="A19008" t="s">
        <v>66239</v>
      </c>
      <c r="B19008" t="s">
        <v>66240</v>
      </c>
      <c r="C19008" t="s">
        <v>10939</v>
      </c>
      <c r="E19008" t="s">
        <v>66241</v>
      </c>
    </row>
    <row r="19009" spans="1:5" x14ac:dyDescent="0.3">
      <c r="A19009" t="s">
        <v>66242</v>
      </c>
      <c r="B19009" t="s">
        <v>66243</v>
      </c>
      <c r="C19009" t="s">
        <v>12192</v>
      </c>
      <c r="E19009" t="s">
        <v>66244</v>
      </c>
    </row>
    <row r="19010" spans="1:5" x14ac:dyDescent="0.3">
      <c r="A19010" t="s">
        <v>66245</v>
      </c>
      <c r="B19010" t="s">
        <v>66246</v>
      </c>
      <c r="C19010" t="s">
        <v>66247</v>
      </c>
      <c r="E19010" t="s">
        <v>66247</v>
      </c>
    </row>
    <row r="19011" spans="1:5" x14ac:dyDescent="0.3">
      <c r="A19011" t="s">
        <v>66248</v>
      </c>
      <c r="B19011" t="s">
        <v>66249</v>
      </c>
      <c r="C19011" t="s">
        <v>48321</v>
      </c>
      <c r="E19011" t="s">
        <v>66250</v>
      </c>
    </row>
    <row r="19012" spans="1:5" x14ac:dyDescent="0.3">
      <c r="A19012" t="s">
        <v>66251</v>
      </c>
      <c r="B19012" t="s">
        <v>66252</v>
      </c>
      <c r="C19012" t="s">
        <v>66253</v>
      </c>
      <c r="E19012" t="s">
        <v>66254</v>
      </c>
    </row>
    <row r="19013" spans="1:5" x14ac:dyDescent="0.3">
      <c r="A19013" t="s">
        <v>66255</v>
      </c>
      <c r="B19013" t="s">
        <v>66256</v>
      </c>
      <c r="C19013" t="s">
        <v>66257</v>
      </c>
      <c r="E19013" t="s">
        <v>66258</v>
      </c>
    </row>
    <row r="19014" spans="1:5" x14ac:dyDescent="0.3">
      <c r="A19014" t="s">
        <v>66259</v>
      </c>
      <c r="B19014" t="s">
        <v>66260</v>
      </c>
      <c r="C19014" t="s">
        <v>14339</v>
      </c>
      <c r="E19014" t="s">
        <v>14339</v>
      </c>
    </row>
    <row r="19015" spans="1:5" x14ac:dyDescent="0.3">
      <c r="A19015" t="s">
        <v>66261</v>
      </c>
      <c r="B19015" t="s">
        <v>66260</v>
      </c>
      <c r="C19015" t="s">
        <v>66262</v>
      </c>
      <c r="E19015" t="s">
        <v>66263</v>
      </c>
    </row>
    <row r="19016" spans="1:5" x14ac:dyDescent="0.3">
      <c r="A19016" t="s">
        <v>66264</v>
      </c>
      <c r="B19016" t="s">
        <v>66260</v>
      </c>
      <c r="C19016" t="s">
        <v>11941</v>
      </c>
      <c r="E19016" t="s">
        <v>66265</v>
      </c>
    </row>
    <row r="19017" spans="1:5" x14ac:dyDescent="0.3">
      <c r="A19017" t="s">
        <v>66266</v>
      </c>
      <c r="B19017" t="s">
        <v>66260</v>
      </c>
      <c r="C19017" t="s">
        <v>66267</v>
      </c>
      <c r="E19017" t="s">
        <v>66268</v>
      </c>
    </row>
    <row r="19018" spans="1:5" x14ac:dyDescent="0.3">
      <c r="A19018" t="s">
        <v>66269</v>
      </c>
      <c r="B19018" t="s">
        <v>66270</v>
      </c>
      <c r="C19018" t="s">
        <v>66271</v>
      </c>
      <c r="E19018" t="s">
        <v>66272</v>
      </c>
    </row>
    <row r="19019" spans="1:5" x14ac:dyDescent="0.3">
      <c r="A19019" t="s">
        <v>66273</v>
      </c>
      <c r="B19019" t="s">
        <v>66270</v>
      </c>
      <c r="C19019" t="s">
        <v>66274</v>
      </c>
      <c r="E19019" t="s">
        <v>66275</v>
      </c>
    </row>
    <row r="19020" spans="1:5" x14ac:dyDescent="0.3">
      <c r="A19020" t="s">
        <v>66276</v>
      </c>
      <c r="B19020" t="s">
        <v>66277</v>
      </c>
      <c r="C19020" t="s">
        <v>66267</v>
      </c>
      <c r="E19020" t="s">
        <v>66278</v>
      </c>
    </row>
    <row r="19021" spans="1:5" x14ac:dyDescent="0.3">
      <c r="A19021" t="s">
        <v>66279</v>
      </c>
      <c r="B19021" t="s">
        <v>66280</v>
      </c>
      <c r="C19021" t="s">
        <v>66281</v>
      </c>
      <c r="E19021" t="s">
        <v>66282</v>
      </c>
    </row>
    <row r="19022" spans="1:5" x14ac:dyDescent="0.3">
      <c r="A19022" t="s">
        <v>66283</v>
      </c>
      <c r="B19022" t="s">
        <v>66284</v>
      </c>
      <c r="C19022" t="s">
        <v>10939</v>
      </c>
      <c r="E19022" t="s">
        <v>66285</v>
      </c>
    </row>
    <row r="19023" spans="1:5" x14ac:dyDescent="0.3">
      <c r="A19023" t="s">
        <v>66286</v>
      </c>
      <c r="B19023" t="s">
        <v>66287</v>
      </c>
      <c r="C19023" t="s">
        <v>66288</v>
      </c>
      <c r="E19023" t="s">
        <v>66289</v>
      </c>
    </row>
    <row r="19024" spans="1:5" x14ac:dyDescent="0.3">
      <c r="A19024" t="s">
        <v>66290</v>
      </c>
      <c r="B19024" t="s">
        <v>66291</v>
      </c>
      <c r="C19024" t="s">
        <v>14084</v>
      </c>
      <c r="E19024" t="s">
        <v>66292</v>
      </c>
    </row>
    <row r="19025" spans="1:5" x14ac:dyDescent="0.3">
      <c r="A19025" t="s">
        <v>66293</v>
      </c>
      <c r="B19025" t="s">
        <v>66294</v>
      </c>
      <c r="C19025" t="s">
        <v>16689</v>
      </c>
      <c r="E19025" t="s">
        <v>66295</v>
      </c>
    </row>
    <row r="19026" spans="1:5" x14ac:dyDescent="0.3">
      <c r="A19026" t="s">
        <v>66296</v>
      </c>
      <c r="B19026" t="s">
        <v>66297</v>
      </c>
      <c r="C19026" t="s">
        <v>15090</v>
      </c>
      <c r="E19026" t="s">
        <v>66298</v>
      </c>
    </row>
    <row r="19027" spans="1:5" x14ac:dyDescent="0.3">
      <c r="A19027" t="s">
        <v>66299</v>
      </c>
      <c r="B19027" t="s">
        <v>66297</v>
      </c>
      <c r="C19027" t="s">
        <v>66300</v>
      </c>
      <c r="E19027" t="s">
        <v>66301</v>
      </c>
    </row>
    <row r="19028" spans="1:5" x14ac:dyDescent="0.3">
      <c r="A19028" t="s">
        <v>66302</v>
      </c>
      <c r="B19028" t="s">
        <v>66297</v>
      </c>
      <c r="C19028" t="s">
        <v>66300</v>
      </c>
      <c r="E19028" t="s">
        <v>66303</v>
      </c>
    </row>
    <row r="19029" spans="1:5" x14ac:dyDescent="0.3">
      <c r="A19029" t="s">
        <v>66304</v>
      </c>
      <c r="B19029" t="s">
        <v>66305</v>
      </c>
      <c r="C19029" t="s">
        <v>66306</v>
      </c>
      <c r="E19029" t="s">
        <v>66307</v>
      </c>
    </row>
    <row r="19030" spans="1:5" x14ac:dyDescent="0.3">
      <c r="A19030" t="s">
        <v>66308</v>
      </c>
      <c r="B19030" t="s">
        <v>66309</v>
      </c>
      <c r="C19030" t="s">
        <v>66310</v>
      </c>
      <c r="E19030" t="s">
        <v>66311</v>
      </c>
    </row>
    <row r="19031" spans="1:5" x14ac:dyDescent="0.3">
      <c r="A19031" t="s">
        <v>66312</v>
      </c>
      <c r="B19031" t="s">
        <v>66313</v>
      </c>
      <c r="C19031" t="s">
        <v>13139</v>
      </c>
      <c r="E19031" t="s">
        <v>66314</v>
      </c>
    </row>
    <row r="19032" spans="1:5" x14ac:dyDescent="0.3">
      <c r="A19032" t="s">
        <v>66315</v>
      </c>
      <c r="B19032" t="s">
        <v>66313</v>
      </c>
      <c r="C19032" t="s">
        <v>13139</v>
      </c>
      <c r="E19032" t="s">
        <v>66316</v>
      </c>
    </row>
    <row r="19033" spans="1:5" x14ac:dyDescent="0.3">
      <c r="A19033" t="s">
        <v>66317</v>
      </c>
      <c r="B19033" t="s">
        <v>66313</v>
      </c>
      <c r="C19033" t="s">
        <v>13139</v>
      </c>
      <c r="E19033" t="s">
        <v>66318</v>
      </c>
    </row>
    <row r="19034" spans="1:5" x14ac:dyDescent="0.3">
      <c r="A19034" t="s">
        <v>66319</v>
      </c>
      <c r="B19034" t="s">
        <v>66313</v>
      </c>
      <c r="C19034" t="s">
        <v>13139</v>
      </c>
      <c r="E19034" t="s">
        <v>66320</v>
      </c>
    </row>
    <row r="19035" spans="1:5" x14ac:dyDescent="0.3">
      <c r="A19035" t="s">
        <v>66321</v>
      </c>
      <c r="B19035" t="s">
        <v>66322</v>
      </c>
      <c r="C19035" t="s">
        <v>66323</v>
      </c>
      <c r="E19035" t="s">
        <v>66324</v>
      </c>
    </row>
    <row r="19036" spans="1:5" x14ac:dyDescent="0.3">
      <c r="A19036" t="s">
        <v>66325</v>
      </c>
      <c r="B19036" t="s">
        <v>66326</v>
      </c>
      <c r="C19036" t="s">
        <v>66327</v>
      </c>
      <c r="E19036" t="s">
        <v>66328</v>
      </c>
    </row>
    <row r="19037" spans="1:5" x14ac:dyDescent="0.3">
      <c r="A19037" t="s">
        <v>66329</v>
      </c>
      <c r="B19037" t="s">
        <v>66330</v>
      </c>
      <c r="C19037" t="s">
        <v>52654</v>
      </c>
      <c r="E19037" t="s">
        <v>66331</v>
      </c>
    </row>
    <row r="19038" spans="1:5" x14ac:dyDescent="0.3">
      <c r="A19038" t="s">
        <v>66332</v>
      </c>
      <c r="B19038" t="s">
        <v>66333</v>
      </c>
      <c r="C19038" t="s">
        <v>32992</v>
      </c>
      <c r="E19038" t="s">
        <v>66334</v>
      </c>
    </row>
    <row r="19039" spans="1:5" x14ac:dyDescent="0.3">
      <c r="A19039" t="s">
        <v>66335</v>
      </c>
      <c r="B19039" t="s">
        <v>66336</v>
      </c>
      <c r="C19039" t="s">
        <v>66034</v>
      </c>
      <c r="E19039" t="s">
        <v>66337</v>
      </c>
    </row>
    <row r="19040" spans="1:5" x14ac:dyDescent="0.3">
      <c r="A19040" t="s">
        <v>66338</v>
      </c>
      <c r="B19040" t="s">
        <v>66336</v>
      </c>
      <c r="C19040" t="s">
        <v>66027</v>
      </c>
      <c r="E19040" t="s">
        <v>66339</v>
      </c>
    </row>
    <row r="19041" spans="1:5" x14ac:dyDescent="0.3">
      <c r="A19041" t="s">
        <v>66340</v>
      </c>
      <c r="B19041" t="s">
        <v>66341</v>
      </c>
      <c r="C19041" t="s">
        <v>48524</v>
      </c>
      <c r="E19041" t="s">
        <v>66342</v>
      </c>
    </row>
    <row r="19042" spans="1:5" x14ac:dyDescent="0.3">
      <c r="A19042" t="s">
        <v>66343</v>
      </c>
      <c r="B19042" t="s">
        <v>66341</v>
      </c>
      <c r="C19042" t="s">
        <v>3901</v>
      </c>
      <c r="E19042" t="s">
        <v>66344</v>
      </c>
    </row>
    <row r="19043" spans="1:5" x14ac:dyDescent="0.3">
      <c r="A19043" t="s">
        <v>66345</v>
      </c>
      <c r="B19043" t="s">
        <v>66346</v>
      </c>
      <c r="C19043" t="s">
        <v>9405</v>
      </c>
      <c r="E19043" t="s">
        <v>66347</v>
      </c>
    </row>
    <row r="19044" spans="1:5" x14ac:dyDescent="0.3">
      <c r="A19044" t="s">
        <v>66348</v>
      </c>
      <c r="B19044" t="s">
        <v>66349</v>
      </c>
      <c r="C19044" t="s">
        <v>62907</v>
      </c>
      <c r="E19044" t="s">
        <v>66350</v>
      </c>
    </row>
    <row r="19045" spans="1:5" x14ac:dyDescent="0.3">
      <c r="A19045" t="s">
        <v>66351</v>
      </c>
      <c r="B19045" t="s">
        <v>66352</v>
      </c>
      <c r="C19045" t="s">
        <v>66353</v>
      </c>
      <c r="E19045" t="s">
        <v>66354</v>
      </c>
    </row>
    <row r="19046" spans="1:5" x14ac:dyDescent="0.3">
      <c r="A19046" t="s">
        <v>66355</v>
      </c>
      <c r="B19046" t="s">
        <v>66356</v>
      </c>
      <c r="C19046" t="s">
        <v>66357</v>
      </c>
      <c r="E19046" t="s">
        <v>66358</v>
      </c>
    </row>
    <row r="19047" spans="1:5" x14ac:dyDescent="0.3">
      <c r="A19047" t="s">
        <v>66359</v>
      </c>
      <c r="B19047" t="s">
        <v>66360</v>
      </c>
      <c r="C19047" t="s">
        <v>65188</v>
      </c>
      <c r="E19047" t="s">
        <v>66361</v>
      </c>
    </row>
    <row r="19048" spans="1:5" x14ac:dyDescent="0.3">
      <c r="A19048" t="s">
        <v>66362</v>
      </c>
      <c r="B19048" t="s">
        <v>66363</v>
      </c>
      <c r="C19048" t="s">
        <v>66364</v>
      </c>
      <c r="E19048" t="s">
        <v>66365</v>
      </c>
    </row>
    <row r="19049" spans="1:5" x14ac:dyDescent="0.3">
      <c r="A19049" t="s">
        <v>66366</v>
      </c>
      <c r="B19049" t="s">
        <v>66367</v>
      </c>
      <c r="C19049" t="s">
        <v>66368</v>
      </c>
      <c r="E19049" t="s">
        <v>66369</v>
      </c>
    </row>
    <row r="19050" spans="1:5" x14ac:dyDescent="0.3">
      <c r="A19050" t="s">
        <v>66370</v>
      </c>
      <c r="B19050" t="s">
        <v>66371</v>
      </c>
      <c r="C19050" t="s">
        <v>66372</v>
      </c>
      <c r="E19050" t="s">
        <v>66373</v>
      </c>
    </row>
    <row r="19051" spans="1:5" x14ac:dyDescent="0.3">
      <c r="A19051" t="s">
        <v>66374</v>
      </c>
      <c r="B19051" t="s">
        <v>66371</v>
      </c>
      <c r="C19051" t="s">
        <v>66372</v>
      </c>
      <c r="E19051" t="s">
        <v>66375</v>
      </c>
    </row>
    <row r="19052" spans="1:5" x14ac:dyDescent="0.3">
      <c r="A19052" t="s">
        <v>66376</v>
      </c>
      <c r="B19052" t="s">
        <v>66377</v>
      </c>
      <c r="C19052" t="s">
        <v>13584</v>
      </c>
      <c r="E19052" t="s">
        <v>66378</v>
      </c>
    </row>
    <row r="19053" spans="1:5" x14ac:dyDescent="0.3">
      <c r="A19053" t="s">
        <v>66379</v>
      </c>
      <c r="B19053" t="s">
        <v>66380</v>
      </c>
      <c r="C19053" t="s">
        <v>66381</v>
      </c>
      <c r="E19053" t="s">
        <v>66382</v>
      </c>
    </row>
    <row r="19054" spans="1:5" x14ac:dyDescent="0.3">
      <c r="A19054" t="s">
        <v>66383</v>
      </c>
      <c r="B19054" t="s">
        <v>66384</v>
      </c>
      <c r="C19054" t="s">
        <v>3268</v>
      </c>
      <c r="E19054" t="s">
        <v>66385</v>
      </c>
    </row>
    <row r="19055" spans="1:5" x14ac:dyDescent="0.3">
      <c r="A19055" t="s">
        <v>66386</v>
      </c>
      <c r="B19055" t="s">
        <v>66387</v>
      </c>
      <c r="C19055" t="s">
        <v>8053</v>
      </c>
      <c r="E19055" t="s">
        <v>66388</v>
      </c>
    </row>
    <row r="19056" spans="1:5" x14ac:dyDescent="0.3">
      <c r="A19056" t="s">
        <v>66389</v>
      </c>
      <c r="B19056" t="s">
        <v>66390</v>
      </c>
      <c r="C19056" t="s">
        <v>25606</v>
      </c>
      <c r="E19056" t="s">
        <v>66391</v>
      </c>
    </row>
    <row r="19057" spans="1:5" x14ac:dyDescent="0.3">
      <c r="A19057" t="s">
        <v>66392</v>
      </c>
      <c r="B19057" t="s">
        <v>66393</v>
      </c>
      <c r="C19057" t="s">
        <v>25606</v>
      </c>
      <c r="E19057" t="s">
        <v>66394</v>
      </c>
    </row>
    <row r="19058" spans="1:5" x14ac:dyDescent="0.3">
      <c r="A19058" t="s">
        <v>66395</v>
      </c>
      <c r="B19058" t="s">
        <v>66396</v>
      </c>
      <c r="C19058" t="s">
        <v>35467</v>
      </c>
      <c r="E19058" t="s">
        <v>66397</v>
      </c>
    </row>
    <row r="19059" spans="1:5" x14ac:dyDescent="0.3">
      <c r="A19059" t="s">
        <v>66398</v>
      </c>
      <c r="B19059" t="s">
        <v>66396</v>
      </c>
      <c r="C19059" t="s">
        <v>27781</v>
      </c>
      <c r="E19059" t="s">
        <v>66399</v>
      </c>
    </row>
    <row r="19060" spans="1:5" x14ac:dyDescent="0.3">
      <c r="A19060" t="s">
        <v>66400</v>
      </c>
      <c r="B19060" t="s">
        <v>66401</v>
      </c>
      <c r="C19060" t="s">
        <v>56938</v>
      </c>
      <c r="E19060" t="s">
        <v>66402</v>
      </c>
    </row>
    <row r="19061" spans="1:5" x14ac:dyDescent="0.3">
      <c r="A19061" t="s">
        <v>66403</v>
      </c>
      <c r="B19061" t="s">
        <v>66401</v>
      </c>
      <c r="C19061" t="s">
        <v>12531</v>
      </c>
      <c r="E19061" t="s">
        <v>66404</v>
      </c>
    </row>
    <row r="19062" spans="1:5" x14ac:dyDescent="0.3">
      <c r="A19062" t="s">
        <v>66405</v>
      </c>
      <c r="B19062" t="s">
        <v>66406</v>
      </c>
      <c r="C19062" t="s">
        <v>5670</v>
      </c>
      <c r="E19062" t="s">
        <v>5670</v>
      </c>
    </row>
    <row r="19063" spans="1:5" x14ac:dyDescent="0.3">
      <c r="A19063" t="s">
        <v>66407</v>
      </c>
      <c r="B19063" t="s">
        <v>66408</v>
      </c>
      <c r="C19063" t="s">
        <v>4229</v>
      </c>
      <c r="E19063" t="s">
        <v>66409</v>
      </c>
    </row>
    <row r="19064" spans="1:5" x14ac:dyDescent="0.3">
      <c r="A19064" t="s">
        <v>66410</v>
      </c>
      <c r="B19064" t="s">
        <v>66411</v>
      </c>
      <c r="C19064" t="s">
        <v>54708</v>
      </c>
      <c r="E19064" t="s">
        <v>66412</v>
      </c>
    </row>
    <row r="19065" spans="1:5" x14ac:dyDescent="0.3">
      <c r="A19065" t="s">
        <v>66413</v>
      </c>
      <c r="B19065" t="s">
        <v>66414</v>
      </c>
      <c r="C19065" t="s">
        <v>66415</v>
      </c>
      <c r="E19065" t="s">
        <v>66415</v>
      </c>
    </row>
    <row r="19066" spans="1:5" x14ac:dyDescent="0.3">
      <c r="A19066" t="s">
        <v>66416</v>
      </c>
      <c r="B19066" t="s">
        <v>66417</v>
      </c>
      <c r="C19066" t="s">
        <v>66418</v>
      </c>
      <c r="E19066" t="s">
        <v>66419</v>
      </c>
    </row>
    <row r="19067" spans="1:5" x14ac:dyDescent="0.3">
      <c r="A19067" t="s">
        <v>66420</v>
      </c>
      <c r="B19067" t="s">
        <v>66417</v>
      </c>
      <c r="C19067" t="s">
        <v>66418</v>
      </c>
      <c r="E19067" t="s">
        <v>66421</v>
      </c>
    </row>
    <row r="19068" spans="1:5" x14ac:dyDescent="0.3">
      <c r="A19068" t="s">
        <v>66422</v>
      </c>
      <c r="B19068" t="s">
        <v>66417</v>
      </c>
      <c r="C19068" t="s">
        <v>66418</v>
      </c>
      <c r="E19068" t="s">
        <v>66423</v>
      </c>
    </row>
    <row r="19069" spans="1:5" x14ac:dyDescent="0.3">
      <c r="A19069" t="s">
        <v>66424</v>
      </c>
      <c r="B19069" t="s">
        <v>66425</v>
      </c>
      <c r="C19069" t="s">
        <v>66426</v>
      </c>
      <c r="E19069" t="s">
        <v>66427</v>
      </c>
    </row>
    <row r="19070" spans="1:5" x14ac:dyDescent="0.3">
      <c r="A19070" t="s">
        <v>66428</v>
      </c>
      <c r="B19070" t="s">
        <v>66429</v>
      </c>
      <c r="C19070" t="s">
        <v>31546</v>
      </c>
      <c r="E19070" t="s">
        <v>66430</v>
      </c>
    </row>
    <row r="19071" spans="1:5" x14ac:dyDescent="0.3">
      <c r="A19071" t="s">
        <v>66431</v>
      </c>
      <c r="B19071" t="s">
        <v>66432</v>
      </c>
      <c r="C19071" t="s">
        <v>1084</v>
      </c>
      <c r="E19071" t="s">
        <v>66433</v>
      </c>
    </row>
    <row r="19072" spans="1:5" x14ac:dyDescent="0.3">
      <c r="A19072" t="s">
        <v>66434</v>
      </c>
      <c r="B19072" t="s">
        <v>66435</v>
      </c>
      <c r="C19072" t="s">
        <v>3456</v>
      </c>
      <c r="E19072" t="s">
        <v>66436</v>
      </c>
    </row>
    <row r="19073" spans="1:5" x14ac:dyDescent="0.3">
      <c r="A19073" t="s">
        <v>66437</v>
      </c>
      <c r="B19073" t="s">
        <v>66438</v>
      </c>
      <c r="C19073" t="s">
        <v>66439</v>
      </c>
      <c r="E19073" t="s">
        <v>66440</v>
      </c>
    </row>
    <row r="19074" spans="1:5" x14ac:dyDescent="0.3">
      <c r="A19074" t="s">
        <v>66441</v>
      </c>
      <c r="B19074" t="s">
        <v>66442</v>
      </c>
      <c r="C19074" t="s">
        <v>12416</v>
      </c>
      <c r="E19074" t="s">
        <v>66443</v>
      </c>
    </row>
    <row r="19075" spans="1:5" x14ac:dyDescent="0.3">
      <c r="A19075" t="s">
        <v>66444</v>
      </c>
      <c r="B19075" t="s">
        <v>66445</v>
      </c>
      <c r="C19075" t="s">
        <v>66446</v>
      </c>
      <c r="E19075" t="s">
        <v>66447</v>
      </c>
    </row>
    <row r="19076" spans="1:5" x14ac:dyDescent="0.3">
      <c r="A19076" t="s">
        <v>66448</v>
      </c>
      <c r="B19076" t="s">
        <v>66449</v>
      </c>
      <c r="C19076" t="s">
        <v>21111</v>
      </c>
      <c r="E19076" t="s">
        <v>66450</v>
      </c>
    </row>
    <row r="19077" spans="1:5" x14ac:dyDescent="0.3">
      <c r="A19077" t="s">
        <v>66451</v>
      </c>
      <c r="B19077" t="s">
        <v>66452</v>
      </c>
      <c r="C19077" t="s">
        <v>12607</v>
      </c>
      <c r="E19077" t="s">
        <v>66453</v>
      </c>
    </row>
    <row r="19078" spans="1:5" x14ac:dyDescent="0.3">
      <c r="A19078" t="s">
        <v>66454</v>
      </c>
      <c r="B19078" t="s">
        <v>66455</v>
      </c>
      <c r="C19078" t="s">
        <v>66456</v>
      </c>
      <c r="E19078" t="s">
        <v>66457</v>
      </c>
    </row>
    <row r="19079" spans="1:5" x14ac:dyDescent="0.3">
      <c r="A19079" t="s">
        <v>66458</v>
      </c>
      <c r="B19079" t="s">
        <v>66459</v>
      </c>
      <c r="C19079" t="s">
        <v>285</v>
      </c>
      <c r="E19079" t="s">
        <v>66460</v>
      </c>
    </row>
    <row r="19080" spans="1:5" x14ac:dyDescent="0.3">
      <c r="A19080" t="s">
        <v>66461</v>
      </c>
      <c r="B19080" t="s">
        <v>66462</v>
      </c>
      <c r="C19080" t="s">
        <v>66463</v>
      </c>
      <c r="E19080" t="s">
        <v>66464</v>
      </c>
    </row>
    <row r="19081" spans="1:5" x14ac:dyDescent="0.3">
      <c r="A19081" t="s">
        <v>66465</v>
      </c>
      <c r="B19081" t="s">
        <v>66462</v>
      </c>
      <c r="C19081" t="s">
        <v>66466</v>
      </c>
      <c r="E19081" t="s">
        <v>66467</v>
      </c>
    </row>
    <row r="19082" spans="1:5" x14ac:dyDescent="0.3">
      <c r="A19082" t="s">
        <v>66468</v>
      </c>
      <c r="B19082" t="s">
        <v>66469</v>
      </c>
      <c r="C19082" t="s">
        <v>30279</v>
      </c>
      <c r="E19082" t="s">
        <v>66470</v>
      </c>
    </row>
    <row r="19083" spans="1:5" x14ac:dyDescent="0.3">
      <c r="A19083" t="s">
        <v>66471</v>
      </c>
      <c r="B19083" t="s">
        <v>66472</v>
      </c>
      <c r="C19083" t="s">
        <v>285</v>
      </c>
      <c r="E19083" t="s">
        <v>66473</v>
      </c>
    </row>
    <row r="19084" spans="1:5" x14ac:dyDescent="0.3">
      <c r="A19084" t="s">
        <v>66474</v>
      </c>
      <c r="B19084" t="s">
        <v>66475</v>
      </c>
      <c r="C19084" t="s">
        <v>13144</v>
      </c>
      <c r="E19084" t="s">
        <v>66476</v>
      </c>
    </row>
    <row r="19085" spans="1:5" x14ac:dyDescent="0.3">
      <c r="A19085" t="s">
        <v>66477</v>
      </c>
      <c r="B19085" t="s">
        <v>66475</v>
      </c>
      <c r="C19085" t="s">
        <v>66478</v>
      </c>
      <c r="E19085" t="s">
        <v>66479</v>
      </c>
    </row>
    <row r="19086" spans="1:5" x14ac:dyDescent="0.3">
      <c r="A19086" t="s">
        <v>66480</v>
      </c>
      <c r="B19086" t="s">
        <v>66475</v>
      </c>
      <c r="C19086" t="s">
        <v>66481</v>
      </c>
      <c r="E19086" t="s">
        <v>66482</v>
      </c>
    </row>
    <row r="19087" spans="1:5" x14ac:dyDescent="0.3">
      <c r="A19087" t="s">
        <v>66483</v>
      </c>
      <c r="B19087" t="s">
        <v>66475</v>
      </c>
      <c r="C19087" t="s">
        <v>66484</v>
      </c>
      <c r="E19087" t="s">
        <v>66485</v>
      </c>
    </row>
    <row r="19088" spans="1:5" x14ac:dyDescent="0.3">
      <c r="A19088" t="s">
        <v>66486</v>
      </c>
      <c r="B19088" t="s">
        <v>66475</v>
      </c>
      <c r="C19088" t="s">
        <v>66487</v>
      </c>
      <c r="E19088" t="s">
        <v>66488</v>
      </c>
    </row>
    <row r="19089" spans="1:5" x14ac:dyDescent="0.3">
      <c r="A19089" t="s">
        <v>66489</v>
      </c>
      <c r="B19089" t="s">
        <v>66475</v>
      </c>
      <c r="C19089" t="s">
        <v>66490</v>
      </c>
      <c r="E19089" t="s">
        <v>66491</v>
      </c>
    </row>
    <row r="19090" spans="1:5" x14ac:dyDescent="0.3">
      <c r="A19090" t="s">
        <v>66492</v>
      </c>
      <c r="B19090" t="s">
        <v>66472</v>
      </c>
      <c r="C19090" t="s">
        <v>66493</v>
      </c>
      <c r="E19090" t="s">
        <v>66494</v>
      </c>
    </row>
    <row r="19091" spans="1:5" x14ac:dyDescent="0.3">
      <c r="A19091" t="s">
        <v>66495</v>
      </c>
      <c r="B19091" t="s">
        <v>66472</v>
      </c>
      <c r="C19091" t="s">
        <v>66493</v>
      </c>
      <c r="E19091" t="s">
        <v>66496</v>
      </c>
    </row>
    <row r="19092" spans="1:5" x14ac:dyDescent="0.3">
      <c r="A19092" t="s">
        <v>66497</v>
      </c>
      <c r="B19092" t="s">
        <v>66498</v>
      </c>
      <c r="C19092" t="s">
        <v>66466</v>
      </c>
      <c r="E19092" t="s">
        <v>66466</v>
      </c>
    </row>
    <row r="19093" spans="1:5" x14ac:dyDescent="0.3">
      <c r="A19093" t="s">
        <v>66499</v>
      </c>
      <c r="B19093" t="s">
        <v>66500</v>
      </c>
      <c r="C19093" t="s">
        <v>66501</v>
      </c>
      <c r="E19093" t="s">
        <v>66502</v>
      </c>
    </row>
    <row r="19094" spans="1:5" x14ac:dyDescent="0.3">
      <c r="A19094" t="s">
        <v>66503</v>
      </c>
      <c r="B19094" t="s">
        <v>66500</v>
      </c>
      <c r="C19094" t="s">
        <v>66501</v>
      </c>
      <c r="E19094" t="s">
        <v>66504</v>
      </c>
    </row>
    <row r="19095" spans="1:5" x14ac:dyDescent="0.3">
      <c r="A19095" t="s">
        <v>66505</v>
      </c>
      <c r="B19095" t="s">
        <v>66500</v>
      </c>
      <c r="C19095" t="s">
        <v>66501</v>
      </c>
      <c r="E19095" t="s">
        <v>66506</v>
      </c>
    </row>
    <row r="19096" spans="1:5" x14ac:dyDescent="0.3">
      <c r="A19096" t="s">
        <v>66507</v>
      </c>
      <c r="B19096" t="s">
        <v>66500</v>
      </c>
      <c r="C19096" t="s">
        <v>66501</v>
      </c>
      <c r="E19096" t="s">
        <v>66508</v>
      </c>
    </row>
    <row r="19097" spans="1:5" x14ac:dyDescent="0.3">
      <c r="A19097" t="s">
        <v>66509</v>
      </c>
      <c r="B19097" t="s">
        <v>66510</v>
      </c>
      <c r="C19097" t="s">
        <v>66511</v>
      </c>
      <c r="E19097" t="s">
        <v>66512</v>
      </c>
    </row>
    <row r="19098" spans="1:5" x14ac:dyDescent="0.3">
      <c r="A19098" t="s">
        <v>66513</v>
      </c>
      <c r="B19098" t="s">
        <v>66510</v>
      </c>
      <c r="C19098" t="s">
        <v>66511</v>
      </c>
      <c r="E19098" t="s">
        <v>66514</v>
      </c>
    </row>
    <row r="19099" spans="1:5" x14ac:dyDescent="0.3">
      <c r="A19099" t="s">
        <v>66515</v>
      </c>
      <c r="B19099" t="s">
        <v>66516</v>
      </c>
      <c r="C19099" t="s">
        <v>57603</v>
      </c>
      <c r="E19099" t="s">
        <v>66517</v>
      </c>
    </row>
    <row r="19100" spans="1:5" x14ac:dyDescent="0.3">
      <c r="A19100" t="s">
        <v>66518</v>
      </c>
      <c r="B19100" t="s">
        <v>66519</v>
      </c>
      <c r="C19100" t="s">
        <v>13116</v>
      </c>
      <c r="E19100" t="s">
        <v>66520</v>
      </c>
    </row>
    <row r="19101" spans="1:5" x14ac:dyDescent="0.3">
      <c r="A19101" t="s">
        <v>66521</v>
      </c>
      <c r="B19101" t="s">
        <v>66522</v>
      </c>
      <c r="C19101" t="s">
        <v>66523</v>
      </c>
      <c r="E19101" t="s">
        <v>66524</v>
      </c>
    </row>
    <row r="19102" spans="1:5" x14ac:dyDescent="0.3">
      <c r="A19102" t="s">
        <v>66525</v>
      </c>
      <c r="B19102" t="s">
        <v>66526</v>
      </c>
      <c r="C19102" t="s">
        <v>54587</v>
      </c>
      <c r="E19102" t="s">
        <v>66527</v>
      </c>
    </row>
    <row r="19103" spans="1:5" x14ac:dyDescent="0.3">
      <c r="A19103" t="s">
        <v>66528</v>
      </c>
      <c r="B19103" t="s">
        <v>66529</v>
      </c>
      <c r="C19103" t="s">
        <v>66530</v>
      </c>
      <c r="E19103" t="s">
        <v>66531</v>
      </c>
    </row>
    <row r="19104" spans="1:5" x14ac:dyDescent="0.3">
      <c r="A19104" t="s">
        <v>66532</v>
      </c>
      <c r="B19104" t="s">
        <v>66533</v>
      </c>
      <c r="C19104" t="s">
        <v>14684</v>
      </c>
      <c r="E19104" t="s">
        <v>66534</v>
      </c>
    </row>
    <row r="19105" spans="1:5" x14ac:dyDescent="0.3">
      <c r="A19105" t="s">
        <v>66535</v>
      </c>
      <c r="B19105" t="s">
        <v>66536</v>
      </c>
      <c r="C19105" t="s">
        <v>32177</v>
      </c>
      <c r="E19105" t="s">
        <v>66537</v>
      </c>
    </row>
    <row r="19106" spans="1:5" x14ac:dyDescent="0.3">
      <c r="A19106" t="s">
        <v>66538</v>
      </c>
      <c r="B19106" t="s">
        <v>66539</v>
      </c>
      <c r="C19106" t="s">
        <v>7393</v>
      </c>
      <c r="E19106" t="s">
        <v>66540</v>
      </c>
    </row>
    <row r="19107" spans="1:5" x14ac:dyDescent="0.3">
      <c r="A19107" t="s">
        <v>66541</v>
      </c>
      <c r="B19107" t="s">
        <v>66542</v>
      </c>
      <c r="C19107" t="s">
        <v>44283</v>
      </c>
      <c r="E19107" t="s">
        <v>66543</v>
      </c>
    </row>
    <row r="19108" spans="1:5" x14ac:dyDescent="0.3">
      <c r="A19108" t="s">
        <v>66544</v>
      </c>
      <c r="B19108" t="s">
        <v>66545</v>
      </c>
      <c r="C19108" t="s">
        <v>66546</v>
      </c>
      <c r="E19108" t="s">
        <v>66547</v>
      </c>
    </row>
    <row r="19109" spans="1:5" x14ac:dyDescent="0.3">
      <c r="A19109" t="s">
        <v>66548</v>
      </c>
      <c r="B19109" t="s">
        <v>66549</v>
      </c>
      <c r="C19109" t="s">
        <v>48514</v>
      </c>
      <c r="E19109" t="s">
        <v>66550</v>
      </c>
    </row>
    <row r="19110" spans="1:5" x14ac:dyDescent="0.3">
      <c r="A19110" t="s">
        <v>66551</v>
      </c>
      <c r="B19110" t="s">
        <v>66552</v>
      </c>
      <c r="C19110" t="s">
        <v>17915</v>
      </c>
      <c r="E19110" t="s">
        <v>66553</v>
      </c>
    </row>
    <row r="19111" spans="1:5" x14ac:dyDescent="0.3">
      <c r="A19111" t="s">
        <v>66554</v>
      </c>
      <c r="B19111" t="s">
        <v>66555</v>
      </c>
      <c r="C19111" t="s">
        <v>66556</v>
      </c>
      <c r="E19111" t="s">
        <v>66557</v>
      </c>
    </row>
    <row r="19112" spans="1:5" x14ac:dyDescent="0.3">
      <c r="A19112" t="s">
        <v>66558</v>
      </c>
      <c r="B19112" t="s">
        <v>66559</v>
      </c>
      <c r="C19112" t="s">
        <v>33427</v>
      </c>
      <c r="E19112" t="s">
        <v>66560</v>
      </c>
    </row>
    <row r="19113" spans="1:5" x14ac:dyDescent="0.3">
      <c r="A19113" t="s">
        <v>66561</v>
      </c>
      <c r="B19113" t="s">
        <v>66562</v>
      </c>
      <c r="C19113" t="s">
        <v>43579</v>
      </c>
      <c r="E19113" t="s">
        <v>66563</v>
      </c>
    </row>
    <row r="19114" spans="1:5" x14ac:dyDescent="0.3">
      <c r="A19114" t="s">
        <v>66564</v>
      </c>
      <c r="B19114" t="s">
        <v>66565</v>
      </c>
      <c r="C19114" t="s">
        <v>16332</v>
      </c>
      <c r="E19114" t="s">
        <v>66566</v>
      </c>
    </row>
    <row r="19115" spans="1:5" x14ac:dyDescent="0.3">
      <c r="A19115" t="s">
        <v>66567</v>
      </c>
      <c r="B19115" t="s">
        <v>66568</v>
      </c>
      <c r="C19115" t="s">
        <v>66569</v>
      </c>
      <c r="E19115" t="s">
        <v>66570</v>
      </c>
    </row>
    <row r="19116" spans="1:5" x14ac:dyDescent="0.3">
      <c r="A19116" t="s">
        <v>66571</v>
      </c>
      <c r="B19116" t="s">
        <v>66572</v>
      </c>
      <c r="C19116" t="s">
        <v>66573</v>
      </c>
      <c r="E19116" t="s">
        <v>66574</v>
      </c>
    </row>
    <row r="19117" spans="1:5" x14ac:dyDescent="0.3">
      <c r="A19117" t="s">
        <v>66575</v>
      </c>
      <c r="B19117" t="s">
        <v>66576</v>
      </c>
      <c r="C19117" t="s">
        <v>9405</v>
      </c>
      <c r="E19117" t="s">
        <v>66577</v>
      </c>
    </row>
    <row r="19118" spans="1:5" x14ac:dyDescent="0.3">
      <c r="A19118" t="s">
        <v>66578</v>
      </c>
      <c r="B19118" t="s">
        <v>66579</v>
      </c>
      <c r="C19118" t="s">
        <v>992</v>
      </c>
      <c r="E19118" t="s">
        <v>66580</v>
      </c>
    </row>
    <row r="19119" spans="1:5" x14ac:dyDescent="0.3">
      <c r="A19119" t="s">
        <v>66581</v>
      </c>
      <c r="B19119" t="s">
        <v>66582</v>
      </c>
      <c r="C19119" t="s">
        <v>12919</v>
      </c>
      <c r="E19119" t="s">
        <v>66583</v>
      </c>
    </row>
    <row r="19120" spans="1:5" x14ac:dyDescent="0.3">
      <c r="A19120" t="s">
        <v>66584</v>
      </c>
      <c r="B19120" t="s">
        <v>66585</v>
      </c>
      <c r="C19120" t="s">
        <v>66586</v>
      </c>
      <c r="E19120" t="s">
        <v>66587</v>
      </c>
    </row>
    <row r="19121" spans="1:5" x14ac:dyDescent="0.3">
      <c r="A19121" t="s">
        <v>66588</v>
      </c>
      <c r="B19121" t="s">
        <v>66589</v>
      </c>
      <c r="C19121" t="s">
        <v>2909</v>
      </c>
      <c r="E19121" t="s">
        <v>66590</v>
      </c>
    </row>
    <row r="19122" spans="1:5" x14ac:dyDescent="0.3">
      <c r="A19122" t="s">
        <v>66591</v>
      </c>
      <c r="B19122" t="s">
        <v>66592</v>
      </c>
      <c r="C19122" t="s">
        <v>992</v>
      </c>
      <c r="E19122" t="s">
        <v>66593</v>
      </c>
    </row>
    <row r="19123" spans="1:5" x14ac:dyDescent="0.3">
      <c r="A19123" t="s">
        <v>66594</v>
      </c>
      <c r="B19123" t="s">
        <v>66595</v>
      </c>
      <c r="C19123" t="s">
        <v>992</v>
      </c>
      <c r="E19123" t="s">
        <v>66596</v>
      </c>
    </row>
    <row r="19124" spans="1:5" x14ac:dyDescent="0.3">
      <c r="A19124" t="s">
        <v>66597</v>
      </c>
      <c r="B19124" t="s">
        <v>66589</v>
      </c>
      <c r="C19124" t="s">
        <v>992</v>
      </c>
      <c r="E19124" t="s">
        <v>66598</v>
      </c>
    </row>
    <row r="19125" spans="1:5" x14ac:dyDescent="0.3">
      <c r="A19125" t="s">
        <v>66599</v>
      </c>
      <c r="B19125" t="s">
        <v>66600</v>
      </c>
      <c r="C19125" t="s">
        <v>14920</v>
      </c>
      <c r="E19125" t="s">
        <v>66601</v>
      </c>
    </row>
    <row r="19126" spans="1:5" x14ac:dyDescent="0.3">
      <c r="A19126" t="s">
        <v>66602</v>
      </c>
      <c r="B19126" t="s">
        <v>66603</v>
      </c>
      <c r="C19126" t="s">
        <v>2075</v>
      </c>
      <c r="E19126" t="s">
        <v>66604</v>
      </c>
    </row>
    <row r="19127" spans="1:5" x14ac:dyDescent="0.3">
      <c r="A19127" t="s">
        <v>66605</v>
      </c>
      <c r="B19127" t="s">
        <v>66606</v>
      </c>
      <c r="C19127" t="s">
        <v>27242</v>
      </c>
      <c r="E19127" t="s">
        <v>66607</v>
      </c>
    </row>
    <row r="19128" spans="1:5" x14ac:dyDescent="0.3">
      <c r="A19128" t="s">
        <v>66608</v>
      </c>
      <c r="B19128" t="s">
        <v>66609</v>
      </c>
      <c r="C19128" t="s">
        <v>30910</v>
      </c>
      <c r="E19128" t="s">
        <v>66610</v>
      </c>
    </row>
    <row r="19129" spans="1:5" x14ac:dyDescent="0.3">
      <c r="A19129" t="s">
        <v>66611</v>
      </c>
      <c r="B19129" t="s">
        <v>66609</v>
      </c>
      <c r="C19129" t="s">
        <v>66612</v>
      </c>
      <c r="E19129" t="s">
        <v>66613</v>
      </c>
    </row>
    <row r="19130" spans="1:5" x14ac:dyDescent="0.3">
      <c r="A19130" t="s">
        <v>66614</v>
      </c>
      <c r="B19130" t="s">
        <v>66615</v>
      </c>
      <c r="C19130" t="s">
        <v>66616</v>
      </c>
      <c r="E19130" t="s">
        <v>66617</v>
      </c>
    </row>
    <row r="19131" spans="1:5" x14ac:dyDescent="0.3">
      <c r="A19131" t="s">
        <v>66618</v>
      </c>
      <c r="B19131" t="s">
        <v>66619</v>
      </c>
      <c r="C19131" t="s">
        <v>10921</v>
      </c>
      <c r="E19131" t="s">
        <v>66620</v>
      </c>
    </row>
    <row r="19132" spans="1:5" x14ac:dyDescent="0.3">
      <c r="A19132" t="s">
        <v>66621</v>
      </c>
      <c r="B19132" t="s">
        <v>66619</v>
      </c>
      <c r="C19132" t="s">
        <v>62505</v>
      </c>
      <c r="E19132" t="s">
        <v>66622</v>
      </c>
    </row>
    <row r="19133" spans="1:5" x14ac:dyDescent="0.3">
      <c r="A19133" t="s">
        <v>66623</v>
      </c>
      <c r="B19133" t="s">
        <v>66624</v>
      </c>
      <c r="C19133" t="s">
        <v>32720</v>
      </c>
      <c r="E19133" t="s">
        <v>66625</v>
      </c>
    </row>
    <row r="19134" spans="1:5" x14ac:dyDescent="0.3">
      <c r="A19134" t="s">
        <v>66626</v>
      </c>
      <c r="B19134" t="s">
        <v>66624</v>
      </c>
      <c r="C19134" t="s">
        <v>52707</v>
      </c>
      <c r="E19134" t="s">
        <v>66627</v>
      </c>
    </row>
    <row r="19135" spans="1:5" x14ac:dyDescent="0.3">
      <c r="A19135" t="s">
        <v>66628</v>
      </c>
      <c r="B19135" t="s">
        <v>66629</v>
      </c>
      <c r="C19135" t="s">
        <v>19787</v>
      </c>
      <c r="E19135" t="s">
        <v>66630</v>
      </c>
    </row>
    <row r="19136" spans="1:5" x14ac:dyDescent="0.3">
      <c r="A19136" t="s">
        <v>66631</v>
      </c>
      <c r="B19136" t="s">
        <v>66632</v>
      </c>
      <c r="C19136" t="s">
        <v>19787</v>
      </c>
      <c r="E19136" t="s">
        <v>66633</v>
      </c>
    </row>
    <row r="19137" spans="1:5" x14ac:dyDescent="0.3">
      <c r="A19137" t="s">
        <v>66634</v>
      </c>
      <c r="B19137" t="s">
        <v>66632</v>
      </c>
      <c r="C19137" t="s">
        <v>11131</v>
      </c>
      <c r="E19137" t="s">
        <v>66635</v>
      </c>
    </row>
    <row r="19138" spans="1:5" x14ac:dyDescent="0.3">
      <c r="A19138" t="s">
        <v>66636</v>
      </c>
      <c r="B19138" t="s">
        <v>66637</v>
      </c>
      <c r="C19138" t="s">
        <v>11131</v>
      </c>
      <c r="E19138" t="s">
        <v>66638</v>
      </c>
    </row>
    <row r="19139" spans="1:5" x14ac:dyDescent="0.3">
      <c r="A19139" t="s">
        <v>66639</v>
      </c>
      <c r="B19139" t="s">
        <v>66637</v>
      </c>
      <c r="C19139" t="s">
        <v>66640</v>
      </c>
      <c r="E19139" t="s">
        <v>66641</v>
      </c>
    </row>
    <row r="19140" spans="1:5" x14ac:dyDescent="0.3">
      <c r="A19140" t="s">
        <v>66642</v>
      </c>
      <c r="B19140" t="s">
        <v>66643</v>
      </c>
      <c r="C19140" t="s">
        <v>66640</v>
      </c>
      <c r="E19140" t="s">
        <v>66644</v>
      </c>
    </row>
    <row r="19141" spans="1:5" x14ac:dyDescent="0.3">
      <c r="A19141" t="s">
        <v>66645</v>
      </c>
      <c r="B19141" t="s">
        <v>66646</v>
      </c>
      <c r="C19141" t="s">
        <v>12379</v>
      </c>
      <c r="E19141" t="s">
        <v>66647</v>
      </c>
    </row>
    <row r="19142" spans="1:5" x14ac:dyDescent="0.3">
      <c r="A19142" t="s">
        <v>66648</v>
      </c>
      <c r="B19142" t="s">
        <v>66649</v>
      </c>
      <c r="C19142" t="s">
        <v>12379</v>
      </c>
      <c r="E19142" t="s">
        <v>66650</v>
      </c>
    </row>
    <row r="19143" spans="1:5" x14ac:dyDescent="0.3">
      <c r="A19143" t="s">
        <v>66651</v>
      </c>
      <c r="B19143" t="s">
        <v>66652</v>
      </c>
      <c r="C19143" t="s">
        <v>66653</v>
      </c>
      <c r="E19143" t="s">
        <v>66654</v>
      </c>
    </row>
    <row r="19144" spans="1:5" x14ac:dyDescent="0.3">
      <c r="A19144" t="s">
        <v>66655</v>
      </c>
      <c r="B19144" t="s">
        <v>66656</v>
      </c>
      <c r="C19144" t="s">
        <v>10916</v>
      </c>
      <c r="E19144" t="s">
        <v>66657</v>
      </c>
    </row>
    <row r="19145" spans="1:5" x14ac:dyDescent="0.3">
      <c r="A19145" t="s">
        <v>66658</v>
      </c>
      <c r="B19145" t="s">
        <v>66659</v>
      </c>
      <c r="C19145" t="s">
        <v>66660</v>
      </c>
      <c r="E19145" t="s">
        <v>66661</v>
      </c>
    </row>
    <row r="19146" spans="1:5" x14ac:dyDescent="0.3">
      <c r="A19146" t="s">
        <v>66662</v>
      </c>
      <c r="B19146" t="s">
        <v>66652</v>
      </c>
      <c r="C19146" t="s">
        <v>66663</v>
      </c>
      <c r="E19146" t="s">
        <v>66664</v>
      </c>
    </row>
    <row r="19147" spans="1:5" x14ac:dyDescent="0.3">
      <c r="A19147" t="s">
        <v>66665</v>
      </c>
      <c r="B19147" t="s">
        <v>66666</v>
      </c>
      <c r="C19147" t="s">
        <v>992</v>
      </c>
      <c r="E19147" t="s">
        <v>66667</v>
      </c>
    </row>
    <row r="19148" spans="1:5" x14ac:dyDescent="0.3">
      <c r="A19148" t="s">
        <v>66668</v>
      </c>
      <c r="B19148" t="s">
        <v>66666</v>
      </c>
      <c r="C19148" t="s">
        <v>992</v>
      </c>
      <c r="E19148" t="s">
        <v>66669</v>
      </c>
    </row>
    <row r="19149" spans="1:5" x14ac:dyDescent="0.3">
      <c r="A19149" t="s">
        <v>66670</v>
      </c>
      <c r="B19149" t="s">
        <v>66671</v>
      </c>
      <c r="C19149" t="s">
        <v>56857</v>
      </c>
      <c r="E19149" t="s">
        <v>66672</v>
      </c>
    </row>
    <row r="19150" spans="1:5" x14ac:dyDescent="0.3">
      <c r="A19150" t="s">
        <v>66673</v>
      </c>
      <c r="B19150" t="s">
        <v>66674</v>
      </c>
      <c r="C19150" t="s">
        <v>25354</v>
      </c>
      <c r="E19150" t="s">
        <v>25354</v>
      </c>
    </row>
    <row r="19151" spans="1:5" x14ac:dyDescent="0.3">
      <c r="A19151" t="s">
        <v>66675</v>
      </c>
      <c r="B19151" t="s">
        <v>66676</v>
      </c>
      <c r="C19151" t="s">
        <v>66677</v>
      </c>
      <c r="E19151" t="s">
        <v>66678</v>
      </c>
    </row>
    <row r="19152" spans="1:5" x14ac:dyDescent="0.3">
      <c r="A19152" t="s">
        <v>66679</v>
      </c>
      <c r="B19152" t="s">
        <v>66676</v>
      </c>
      <c r="C19152" t="s">
        <v>66680</v>
      </c>
      <c r="E19152" t="s">
        <v>66681</v>
      </c>
    </row>
    <row r="19153" spans="1:5" x14ac:dyDescent="0.3">
      <c r="A19153" t="s">
        <v>66682</v>
      </c>
      <c r="B19153" t="s">
        <v>66676</v>
      </c>
      <c r="C19153" t="s">
        <v>66683</v>
      </c>
      <c r="E19153" t="s">
        <v>66684</v>
      </c>
    </row>
    <row r="19154" spans="1:5" x14ac:dyDescent="0.3">
      <c r="A19154" t="s">
        <v>66685</v>
      </c>
      <c r="B19154" t="s">
        <v>66676</v>
      </c>
      <c r="C19154" t="s">
        <v>66686</v>
      </c>
      <c r="E19154" t="s">
        <v>66687</v>
      </c>
    </row>
    <row r="19155" spans="1:5" x14ac:dyDescent="0.3">
      <c r="A19155" t="s">
        <v>66688</v>
      </c>
      <c r="B19155" t="s">
        <v>66676</v>
      </c>
      <c r="C19155" t="s">
        <v>66689</v>
      </c>
      <c r="E19155" t="s">
        <v>66690</v>
      </c>
    </row>
    <row r="19156" spans="1:5" x14ac:dyDescent="0.3">
      <c r="A19156" t="s">
        <v>66691</v>
      </c>
      <c r="B19156" t="s">
        <v>66676</v>
      </c>
      <c r="C19156" t="s">
        <v>66692</v>
      </c>
      <c r="E19156" t="s">
        <v>66693</v>
      </c>
    </row>
    <row r="19157" spans="1:5" x14ac:dyDescent="0.3">
      <c r="A19157" t="s">
        <v>66694</v>
      </c>
      <c r="B19157" t="s">
        <v>66676</v>
      </c>
      <c r="C19157" t="s">
        <v>66695</v>
      </c>
      <c r="E19157" t="s">
        <v>66696</v>
      </c>
    </row>
    <row r="19158" spans="1:5" x14ac:dyDescent="0.3">
      <c r="A19158" t="s">
        <v>66697</v>
      </c>
      <c r="B19158" t="s">
        <v>66698</v>
      </c>
      <c r="C19158" t="s">
        <v>1513</v>
      </c>
      <c r="E19158" t="s">
        <v>66699</v>
      </c>
    </row>
    <row r="19159" spans="1:5" x14ac:dyDescent="0.3">
      <c r="A19159" t="s">
        <v>66700</v>
      </c>
      <c r="B19159" t="s">
        <v>66701</v>
      </c>
      <c r="C19159" t="s">
        <v>33550</v>
      </c>
      <c r="E19159" t="s">
        <v>33550</v>
      </c>
    </row>
    <row r="19160" spans="1:5" x14ac:dyDescent="0.3">
      <c r="A19160" t="s">
        <v>66702</v>
      </c>
      <c r="B19160" t="s">
        <v>66703</v>
      </c>
      <c r="C19160" t="s">
        <v>66704</v>
      </c>
      <c r="E19160" t="s">
        <v>66705</v>
      </c>
    </row>
    <row r="19161" spans="1:5" x14ac:dyDescent="0.3">
      <c r="A19161" t="s">
        <v>66706</v>
      </c>
      <c r="B19161" t="s">
        <v>66707</v>
      </c>
      <c r="C19161" t="s">
        <v>66708</v>
      </c>
      <c r="E19161" t="s">
        <v>66709</v>
      </c>
    </row>
    <row r="19162" spans="1:5" x14ac:dyDescent="0.3">
      <c r="A19162" t="s">
        <v>66710</v>
      </c>
      <c r="B19162" t="s">
        <v>66707</v>
      </c>
      <c r="C19162" t="s">
        <v>66711</v>
      </c>
      <c r="E19162" t="s">
        <v>66712</v>
      </c>
    </row>
    <row r="19163" spans="1:5" x14ac:dyDescent="0.3">
      <c r="A19163" t="s">
        <v>66713</v>
      </c>
      <c r="B19163" t="s">
        <v>66714</v>
      </c>
      <c r="C19163" t="s">
        <v>10272</v>
      </c>
      <c r="E19163" t="s">
        <v>66715</v>
      </c>
    </row>
    <row r="19164" spans="1:5" x14ac:dyDescent="0.3">
      <c r="A19164" t="s">
        <v>66716</v>
      </c>
      <c r="B19164" t="s">
        <v>66717</v>
      </c>
      <c r="C19164" t="s">
        <v>52396</v>
      </c>
      <c r="E19164" t="s">
        <v>66718</v>
      </c>
    </row>
    <row r="19165" spans="1:5" x14ac:dyDescent="0.3">
      <c r="A19165" t="s">
        <v>66719</v>
      </c>
      <c r="B19165" t="s">
        <v>66717</v>
      </c>
      <c r="C19165" t="s">
        <v>18927</v>
      </c>
      <c r="E19165" t="s">
        <v>66720</v>
      </c>
    </row>
    <row r="19166" spans="1:5" x14ac:dyDescent="0.3">
      <c r="A19166" t="s">
        <v>66721</v>
      </c>
      <c r="B19166" t="s">
        <v>66722</v>
      </c>
      <c r="C19166" t="s">
        <v>66723</v>
      </c>
      <c r="E19166" t="s">
        <v>66724</v>
      </c>
    </row>
    <row r="19167" spans="1:5" x14ac:dyDescent="0.3">
      <c r="A19167" t="s">
        <v>66725</v>
      </c>
      <c r="B19167" t="s">
        <v>66722</v>
      </c>
      <c r="C19167" t="s">
        <v>66726</v>
      </c>
      <c r="E19167" t="s">
        <v>66727</v>
      </c>
    </row>
    <row r="19168" spans="1:5" x14ac:dyDescent="0.3">
      <c r="A19168" t="s">
        <v>66728</v>
      </c>
      <c r="B19168" t="s">
        <v>66729</v>
      </c>
      <c r="C19168" t="s">
        <v>66730</v>
      </c>
      <c r="E19168" t="s">
        <v>66731</v>
      </c>
    </row>
    <row r="19169" spans="1:5" x14ac:dyDescent="0.3">
      <c r="A19169" t="s">
        <v>66732</v>
      </c>
      <c r="B19169" t="s">
        <v>66733</v>
      </c>
      <c r="C19169" t="s">
        <v>66734</v>
      </c>
      <c r="E19169" t="s">
        <v>66735</v>
      </c>
    </row>
    <row r="19170" spans="1:5" x14ac:dyDescent="0.3">
      <c r="A19170" t="s">
        <v>66736</v>
      </c>
      <c r="B19170" t="s">
        <v>66737</v>
      </c>
      <c r="C19170" t="s">
        <v>19858</v>
      </c>
      <c r="E19170" t="s">
        <v>66738</v>
      </c>
    </row>
    <row r="19171" spans="1:5" x14ac:dyDescent="0.3">
      <c r="A19171" t="s">
        <v>66739</v>
      </c>
      <c r="B19171" t="s">
        <v>66740</v>
      </c>
      <c r="C19171" t="s">
        <v>19858</v>
      </c>
      <c r="E19171" t="s">
        <v>66741</v>
      </c>
    </row>
    <row r="19172" spans="1:5" x14ac:dyDescent="0.3">
      <c r="A19172" t="s">
        <v>66742</v>
      </c>
      <c r="B19172" t="s">
        <v>66743</v>
      </c>
      <c r="C19172" t="s">
        <v>2453</v>
      </c>
      <c r="E19172" t="s">
        <v>2453</v>
      </c>
    </row>
    <row r="19173" spans="1:5" x14ac:dyDescent="0.3">
      <c r="A19173" t="s">
        <v>66744</v>
      </c>
      <c r="B19173" t="s">
        <v>66745</v>
      </c>
      <c r="C19173" t="s">
        <v>25354</v>
      </c>
      <c r="E19173" t="s">
        <v>25354</v>
      </c>
    </row>
    <row r="19174" spans="1:5" x14ac:dyDescent="0.3">
      <c r="A19174" t="s">
        <v>66746</v>
      </c>
      <c r="B19174" t="s">
        <v>66745</v>
      </c>
      <c r="C19174" t="s">
        <v>2527</v>
      </c>
      <c r="E19174" t="s">
        <v>66747</v>
      </c>
    </row>
    <row r="19175" spans="1:5" x14ac:dyDescent="0.3">
      <c r="A19175" t="s">
        <v>66748</v>
      </c>
      <c r="B19175" t="s">
        <v>66745</v>
      </c>
      <c r="C19175" t="s">
        <v>66749</v>
      </c>
      <c r="E19175" t="s">
        <v>66750</v>
      </c>
    </row>
    <row r="19176" spans="1:5" x14ac:dyDescent="0.3">
      <c r="A19176" t="s">
        <v>66751</v>
      </c>
      <c r="B19176" t="s">
        <v>66752</v>
      </c>
      <c r="C19176" t="s">
        <v>56850</v>
      </c>
      <c r="E19176" t="s">
        <v>66753</v>
      </c>
    </row>
    <row r="19177" spans="1:5" x14ac:dyDescent="0.3">
      <c r="A19177" t="s">
        <v>66754</v>
      </c>
      <c r="B19177" t="s">
        <v>66755</v>
      </c>
      <c r="C19177" t="s">
        <v>6877</v>
      </c>
      <c r="E19177" t="s">
        <v>66756</v>
      </c>
    </row>
    <row r="19178" spans="1:5" x14ac:dyDescent="0.3">
      <c r="A19178" t="s">
        <v>66757</v>
      </c>
      <c r="B19178" t="s">
        <v>66758</v>
      </c>
      <c r="C19178" t="s">
        <v>66759</v>
      </c>
      <c r="E19178" t="s">
        <v>66760</v>
      </c>
    </row>
    <row r="19179" spans="1:5" x14ac:dyDescent="0.3">
      <c r="A19179" t="s">
        <v>66761</v>
      </c>
      <c r="B19179" t="s">
        <v>66762</v>
      </c>
      <c r="C19179" t="s">
        <v>33147</v>
      </c>
      <c r="E19179" t="s">
        <v>66763</v>
      </c>
    </row>
    <row r="19180" spans="1:5" x14ac:dyDescent="0.3">
      <c r="A19180" t="s">
        <v>66764</v>
      </c>
      <c r="B19180" t="s">
        <v>66765</v>
      </c>
      <c r="C19180" t="s">
        <v>13517</v>
      </c>
      <c r="E19180" t="s">
        <v>66766</v>
      </c>
    </row>
    <row r="19181" spans="1:5" x14ac:dyDescent="0.3">
      <c r="A19181" t="s">
        <v>66767</v>
      </c>
      <c r="B19181" t="s">
        <v>66765</v>
      </c>
      <c r="C19181" t="s">
        <v>13517</v>
      </c>
      <c r="E19181" t="s">
        <v>66768</v>
      </c>
    </row>
    <row r="19182" spans="1:5" x14ac:dyDescent="0.3">
      <c r="A19182" t="s">
        <v>66769</v>
      </c>
      <c r="B19182" t="s">
        <v>66765</v>
      </c>
      <c r="C19182" t="s">
        <v>13517</v>
      </c>
      <c r="E19182" t="s">
        <v>66770</v>
      </c>
    </row>
    <row r="19183" spans="1:5" x14ac:dyDescent="0.3">
      <c r="A19183" t="s">
        <v>66771</v>
      </c>
      <c r="B19183" t="s">
        <v>66765</v>
      </c>
      <c r="C19183" t="s">
        <v>13517</v>
      </c>
      <c r="E19183" t="s">
        <v>66772</v>
      </c>
    </row>
    <row r="19184" spans="1:5" x14ac:dyDescent="0.3">
      <c r="A19184" t="s">
        <v>66773</v>
      </c>
      <c r="B19184" t="s">
        <v>66774</v>
      </c>
      <c r="C19184" t="s">
        <v>36171</v>
      </c>
      <c r="E19184" t="s">
        <v>36171</v>
      </c>
    </row>
    <row r="19185" spans="1:5" x14ac:dyDescent="0.3">
      <c r="A19185" t="s">
        <v>66775</v>
      </c>
      <c r="B19185" t="s">
        <v>66776</v>
      </c>
      <c r="C19185" t="s">
        <v>66777</v>
      </c>
      <c r="E19185" t="s">
        <v>66778</v>
      </c>
    </row>
    <row r="19186" spans="1:5" x14ac:dyDescent="0.3">
      <c r="A19186" t="s">
        <v>66779</v>
      </c>
      <c r="B19186" t="s">
        <v>66780</v>
      </c>
      <c r="C19186" t="s">
        <v>66781</v>
      </c>
      <c r="E19186" t="s">
        <v>66782</v>
      </c>
    </row>
    <row r="19187" spans="1:5" x14ac:dyDescent="0.3">
      <c r="A19187" t="s">
        <v>66783</v>
      </c>
      <c r="B19187" t="s">
        <v>66784</v>
      </c>
      <c r="C19187" t="s">
        <v>66785</v>
      </c>
      <c r="E19187" t="s">
        <v>66786</v>
      </c>
    </row>
    <row r="19188" spans="1:5" x14ac:dyDescent="0.3">
      <c r="A19188" t="s">
        <v>66787</v>
      </c>
      <c r="B19188" t="s">
        <v>66788</v>
      </c>
      <c r="C19188" t="s">
        <v>36174</v>
      </c>
      <c r="E19188" t="s">
        <v>66789</v>
      </c>
    </row>
    <row r="19189" spans="1:5" x14ac:dyDescent="0.3">
      <c r="A19189" t="s">
        <v>66790</v>
      </c>
      <c r="B19189" t="s">
        <v>66791</v>
      </c>
      <c r="C19189" t="s">
        <v>10287</v>
      </c>
      <c r="E19189" t="s">
        <v>66792</v>
      </c>
    </row>
    <row r="19190" spans="1:5" x14ac:dyDescent="0.3">
      <c r="A19190" t="s">
        <v>66793</v>
      </c>
      <c r="B19190" t="s">
        <v>66794</v>
      </c>
      <c r="C19190" t="s">
        <v>29772</v>
      </c>
      <c r="E19190" t="s">
        <v>66795</v>
      </c>
    </row>
    <row r="19191" spans="1:5" x14ac:dyDescent="0.3">
      <c r="A19191" t="s">
        <v>66796</v>
      </c>
      <c r="B19191" t="s">
        <v>66797</v>
      </c>
      <c r="C19191" t="s">
        <v>66798</v>
      </c>
      <c r="E19191" t="s">
        <v>66799</v>
      </c>
    </row>
    <row r="19192" spans="1:5" x14ac:dyDescent="0.3">
      <c r="A19192" t="s">
        <v>66800</v>
      </c>
      <c r="B19192" t="s">
        <v>66801</v>
      </c>
      <c r="C19192" t="s">
        <v>25094</v>
      </c>
      <c r="E19192" t="s">
        <v>66802</v>
      </c>
    </row>
    <row r="19193" spans="1:5" x14ac:dyDescent="0.3">
      <c r="A19193" t="s">
        <v>66803</v>
      </c>
      <c r="B19193" t="s">
        <v>66797</v>
      </c>
      <c r="C19193" t="s">
        <v>66798</v>
      </c>
      <c r="E19193" t="s">
        <v>66804</v>
      </c>
    </row>
    <row r="19194" spans="1:5" x14ac:dyDescent="0.3">
      <c r="A19194" t="s">
        <v>66805</v>
      </c>
      <c r="B19194" t="s">
        <v>66806</v>
      </c>
      <c r="C19194" t="s">
        <v>66807</v>
      </c>
      <c r="E19194" t="s">
        <v>66808</v>
      </c>
    </row>
    <row r="19195" spans="1:5" x14ac:dyDescent="0.3">
      <c r="A19195" t="s">
        <v>66809</v>
      </c>
      <c r="B19195" t="s">
        <v>66806</v>
      </c>
      <c r="C19195" t="s">
        <v>66807</v>
      </c>
      <c r="E19195" t="s">
        <v>66810</v>
      </c>
    </row>
    <row r="19196" spans="1:5" x14ac:dyDescent="0.3">
      <c r="A19196" t="s">
        <v>66811</v>
      </c>
      <c r="B19196" t="s">
        <v>66812</v>
      </c>
      <c r="C19196" t="s">
        <v>66813</v>
      </c>
      <c r="E19196" t="s">
        <v>66814</v>
      </c>
    </row>
    <row r="19197" spans="1:5" x14ac:dyDescent="0.3">
      <c r="A19197" t="s">
        <v>66815</v>
      </c>
      <c r="B19197" t="s">
        <v>66816</v>
      </c>
      <c r="C19197" t="s">
        <v>66817</v>
      </c>
      <c r="E19197" t="s">
        <v>66818</v>
      </c>
    </row>
    <row r="19198" spans="1:5" x14ac:dyDescent="0.3">
      <c r="A19198" t="s">
        <v>66819</v>
      </c>
      <c r="B19198" t="s">
        <v>66820</v>
      </c>
      <c r="C19198" t="s">
        <v>66821</v>
      </c>
      <c r="E19198" t="s">
        <v>66822</v>
      </c>
    </row>
    <row r="19199" spans="1:5" x14ac:dyDescent="0.3">
      <c r="A19199" t="s">
        <v>66823</v>
      </c>
      <c r="B19199" t="s">
        <v>66824</v>
      </c>
      <c r="C19199" t="s">
        <v>66825</v>
      </c>
      <c r="E19199" t="s">
        <v>66826</v>
      </c>
    </row>
    <row r="19200" spans="1:5" x14ac:dyDescent="0.3">
      <c r="A19200" t="s">
        <v>66827</v>
      </c>
      <c r="B19200" t="s">
        <v>66824</v>
      </c>
      <c r="C19200" t="s">
        <v>66828</v>
      </c>
      <c r="E19200" t="s">
        <v>66829</v>
      </c>
    </row>
    <row r="19201" spans="1:5" x14ac:dyDescent="0.3">
      <c r="A19201" t="s">
        <v>66830</v>
      </c>
      <c r="B19201" t="s">
        <v>66824</v>
      </c>
      <c r="C19201" t="s">
        <v>66825</v>
      </c>
      <c r="E19201" t="s">
        <v>66831</v>
      </c>
    </row>
    <row r="19202" spans="1:5" x14ac:dyDescent="0.3">
      <c r="A19202" t="s">
        <v>66832</v>
      </c>
      <c r="B19202" t="s">
        <v>66833</v>
      </c>
      <c r="C19202" t="s">
        <v>66834</v>
      </c>
      <c r="E19202" t="s">
        <v>66835</v>
      </c>
    </row>
    <row r="19203" spans="1:5" x14ac:dyDescent="0.3">
      <c r="A19203" t="s">
        <v>66836</v>
      </c>
      <c r="B19203" t="s">
        <v>66837</v>
      </c>
      <c r="C19203" t="s">
        <v>66838</v>
      </c>
      <c r="E19203" t="s">
        <v>66839</v>
      </c>
    </row>
    <row r="19204" spans="1:5" x14ac:dyDescent="0.3">
      <c r="A19204" t="s">
        <v>66840</v>
      </c>
      <c r="B19204" t="s">
        <v>66841</v>
      </c>
      <c r="C19204" t="s">
        <v>9164</v>
      </c>
      <c r="E19204" t="s">
        <v>66842</v>
      </c>
    </row>
    <row r="19205" spans="1:5" x14ac:dyDescent="0.3">
      <c r="A19205" t="s">
        <v>66843</v>
      </c>
      <c r="B19205" t="s">
        <v>66844</v>
      </c>
      <c r="C19205" t="s">
        <v>7497</v>
      </c>
      <c r="E19205" t="s">
        <v>66845</v>
      </c>
    </row>
    <row r="19206" spans="1:5" x14ac:dyDescent="0.3">
      <c r="A19206" t="s">
        <v>66846</v>
      </c>
      <c r="B19206" t="s">
        <v>66847</v>
      </c>
      <c r="C19206" t="s">
        <v>12999</v>
      </c>
      <c r="E19206" t="s">
        <v>66848</v>
      </c>
    </row>
    <row r="19207" spans="1:5" x14ac:dyDescent="0.3">
      <c r="A19207" t="s">
        <v>66849</v>
      </c>
      <c r="B19207" t="s">
        <v>66850</v>
      </c>
      <c r="C19207" t="s">
        <v>66851</v>
      </c>
      <c r="E19207" t="s">
        <v>66852</v>
      </c>
    </row>
    <row r="19208" spans="1:5" x14ac:dyDescent="0.3">
      <c r="A19208" t="s">
        <v>66853</v>
      </c>
      <c r="B19208" t="s">
        <v>66847</v>
      </c>
      <c r="C19208" t="s">
        <v>12999</v>
      </c>
      <c r="E19208" t="s">
        <v>66854</v>
      </c>
    </row>
    <row r="19209" spans="1:5" x14ac:dyDescent="0.3">
      <c r="A19209" t="s">
        <v>66855</v>
      </c>
      <c r="B19209" t="s">
        <v>66856</v>
      </c>
      <c r="C19209" t="s">
        <v>66857</v>
      </c>
      <c r="E19209" t="s">
        <v>66858</v>
      </c>
    </row>
    <row r="19210" spans="1:5" x14ac:dyDescent="0.3">
      <c r="A19210" t="s">
        <v>66859</v>
      </c>
      <c r="B19210" t="s">
        <v>66860</v>
      </c>
      <c r="C19210" t="s">
        <v>17580</v>
      </c>
      <c r="E19210" t="s">
        <v>66861</v>
      </c>
    </row>
    <row r="19211" spans="1:5" x14ac:dyDescent="0.3">
      <c r="A19211" t="s">
        <v>66862</v>
      </c>
      <c r="B19211" t="s">
        <v>66863</v>
      </c>
      <c r="C19211" t="s">
        <v>66864</v>
      </c>
      <c r="E19211" t="s">
        <v>45539</v>
      </c>
    </row>
    <row r="19212" spans="1:5" x14ac:dyDescent="0.3">
      <c r="A19212" t="s">
        <v>66865</v>
      </c>
      <c r="B19212" t="s">
        <v>66866</v>
      </c>
      <c r="C19212" t="s">
        <v>22563</v>
      </c>
      <c r="E19212" t="s">
        <v>22563</v>
      </c>
    </row>
    <row r="19213" spans="1:5" x14ac:dyDescent="0.3">
      <c r="A19213" t="s">
        <v>66867</v>
      </c>
      <c r="B19213" t="s">
        <v>66868</v>
      </c>
      <c r="C19213" t="s">
        <v>6118</v>
      </c>
      <c r="E19213" t="s">
        <v>66869</v>
      </c>
    </row>
    <row r="19214" spans="1:5" x14ac:dyDescent="0.3">
      <c r="A19214" t="s">
        <v>66870</v>
      </c>
      <c r="B19214" t="s">
        <v>66871</v>
      </c>
      <c r="C19214" t="s">
        <v>66872</v>
      </c>
      <c r="E19214" t="s">
        <v>66873</v>
      </c>
    </row>
    <row r="19215" spans="1:5" x14ac:dyDescent="0.3">
      <c r="A19215" t="s">
        <v>66874</v>
      </c>
      <c r="B19215" t="s">
        <v>66875</v>
      </c>
      <c r="C19215" t="s">
        <v>66876</v>
      </c>
      <c r="E19215" t="s">
        <v>66877</v>
      </c>
    </row>
    <row r="19216" spans="1:5" x14ac:dyDescent="0.3">
      <c r="A19216" t="s">
        <v>66878</v>
      </c>
      <c r="B19216" t="s">
        <v>66879</v>
      </c>
      <c r="C19216" t="s">
        <v>66880</v>
      </c>
      <c r="E19216" t="s">
        <v>66881</v>
      </c>
    </row>
    <row r="19217" spans="1:5" x14ac:dyDescent="0.3">
      <c r="A19217" t="s">
        <v>66882</v>
      </c>
      <c r="B19217" t="s">
        <v>66883</v>
      </c>
      <c r="C19217" t="s">
        <v>66884</v>
      </c>
      <c r="E19217" t="s">
        <v>66885</v>
      </c>
    </row>
    <row r="19218" spans="1:5" x14ac:dyDescent="0.3">
      <c r="A19218" t="s">
        <v>66886</v>
      </c>
      <c r="B19218" t="s">
        <v>66887</v>
      </c>
      <c r="C19218" t="s">
        <v>51212</v>
      </c>
      <c r="E19218" t="s">
        <v>66888</v>
      </c>
    </row>
    <row r="19219" spans="1:5" x14ac:dyDescent="0.3">
      <c r="A19219" t="s">
        <v>66889</v>
      </c>
      <c r="B19219" t="s">
        <v>66887</v>
      </c>
      <c r="C19219" t="s">
        <v>66890</v>
      </c>
      <c r="E19219" t="s">
        <v>66891</v>
      </c>
    </row>
    <row r="19220" spans="1:5" x14ac:dyDescent="0.3">
      <c r="A19220" t="s">
        <v>66892</v>
      </c>
      <c r="B19220" t="s">
        <v>66893</v>
      </c>
      <c r="C19220" t="s">
        <v>66894</v>
      </c>
      <c r="E19220" t="s">
        <v>66895</v>
      </c>
    </row>
    <row r="19221" spans="1:5" x14ac:dyDescent="0.3">
      <c r="A19221" t="s">
        <v>66896</v>
      </c>
      <c r="B19221" t="s">
        <v>66897</v>
      </c>
      <c r="C19221" t="s">
        <v>66898</v>
      </c>
      <c r="E19221" t="s">
        <v>66899</v>
      </c>
    </row>
    <row r="19222" spans="1:5" x14ac:dyDescent="0.3">
      <c r="A19222" t="s">
        <v>66900</v>
      </c>
      <c r="B19222" t="s">
        <v>66901</v>
      </c>
      <c r="C19222" t="s">
        <v>66798</v>
      </c>
      <c r="E19222" t="s">
        <v>66902</v>
      </c>
    </row>
    <row r="19223" spans="1:5" x14ac:dyDescent="0.3">
      <c r="A19223" t="s">
        <v>66903</v>
      </c>
      <c r="B19223" t="s">
        <v>66904</v>
      </c>
      <c r="C19223" t="s">
        <v>66905</v>
      </c>
      <c r="E19223" t="s">
        <v>66906</v>
      </c>
    </row>
    <row r="19224" spans="1:5" x14ac:dyDescent="0.3">
      <c r="A19224" t="s">
        <v>66907</v>
      </c>
      <c r="B19224" t="s">
        <v>66908</v>
      </c>
      <c r="C19224" t="s">
        <v>66828</v>
      </c>
      <c r="E19224" t="s">
        <v>66909</v>
      </c>
    </row>
    <row r="19225" spans="1:5" x14ac:dyDescent="0.3">
      <c r="A19225" t="s">
        <v>66910</v>
      </c>
      <c r="B19225" t="s">
        <v>66911</v>
      </c>
      <c r="C19225" t="s">
        <v>66912</v>
      </c>
      <c r="E19225" t="s">
        <v>66913</v>
      </c>
    </row>
    <row r="19226" spans="1:5" x14ac:dyDescent="0.3">
      <c r="A19226" t="s">
        <v>66914</v>
      </c>
      <c r="B19226" t="s">
        <v>66915</v>
      </c>
      <c r="C19226" t="s">
        <v>66916</v>
      </c>
      <c r="E19226" t="s">
        <v>66916</v>
      </c>
    </row>
    <row r="19227" spans="1:5" x14ac:dyDescent="0.3">
      <c r="A19227" t="s">
        <v>66917</v>
      </c>
      <c r="B19227" t="s">
        <v>66918</v>
      </c>
      <c r="C19227" t="s">
        <v>37900</v>
      </c>
      <c r="E19227" t="s">
        <v>66919</v>
      </c>
    </row>
    <row r="19228" spans="1:5" x14ac:dyDescent="0.3">
      <c r="A19228" t="s">
        <v>66920</v>
      </c>
      <c r="B19228" t="s">
        <v>66921</v>
      </c>
      <c r="C19228" t="s">
        <v>66922</v>
      </c>
      <c r="E19228" t="s">
        <v>66923</v>
      </c>
    </row>
    <row r="19229" spans="1:5" x14ac:dyDescent="0.3">
      <c r="A19229" t="s">
        <v>66924</v>
      </c>
      <c r="B19229" t="s">
        <v>66925</v>
      </c>
      <c r="C19229" t="s">
        <v>29647</v>
      </c>
      <c r="E19229" t="s">
        <v>66926</v>
      </c>
    </row>
    <row r="19230" spans="1:5" x14ac:dyDescent="0.3">
      <c r="A19230" t="s">
        <v>66927</v>
      </c>
      <c r="B19230" t="s">
        <v>66928</v>
      </c>
      <c r="C19230" t="s">
        <v>29647</v>
      </c>
      <c r="E19230" t="s">
        <v>66929</v>
      </c>
    </row>
    <row r="19231" spans="1:5" x14ac:dyDescent="0.3">
      <c r="A19231" t="s">
        <v>66930</v>
      </c>
      <c r="B19231" t="s">
        <v>66931</v>
      </c>
      <c r="C19231" t="s">
        <v>66932</v>
      </c>
      <c r="E19231" t="s">
        <v>66933</v>
      </c>
    </row>
    <row r="19232" spans="1:5" x14ac:dyDescent="0.3">
      <c r="A19232" t="s">
        <v>66934</v>
      </c>
      <c r="B19232" t="s">
        <v>66935</v>
      </c>
      <c r="C19232" t="s">
        <v>20220</v>
      </c>
      <c r="E19232" t="s">
        <v>66936</v>
      </c>
    </row>
    <row r="19233" spans="1:5" x14ac:dyDescent="0.3">
      <c r="A19233" t="s">
        <v>66937</v>
      </c>
      <c r="B19233" t="s">
        <v>66938</v>
      </c>
      <c r="C19233" t="s">
        <v>4005</v>
      </c>
      <c r="E19233" t="s">
        <v>66939</v>
      </c>
    </row>
    <row r="19234" spans="1:5" x14ac:dyDescent="0.3">
      <c r="A19234" t="s">
        <v>66940</v>
      </c>
      <c r="B19234" t="s">
        <v>66941</v>
      </c>
      <c r="C19234" t="s">
        <v>1088</v>
      </c>
      <c r="E19234" t="s">
        <v>66942</v>
      </c>
    </row>
    <row r="19235" spans="1:5" x14ac:dyDescent="0.3">
      <c r="A19235" t="s">
        <v>66943</v>
      </c>
      <c r="B19235" t="s">
        <v>66944</v>
      </c>
      <c r="C19235" t="s">
        <v>20220</v>
      </c>
      <c r="E19235" t="s">
        <v>66945</v>
      </c>
    </row>
    <row r="19236" spans="1:5" x14ac:dyDescent="0.3">
      <c r="A19236" t="s">
        <v>66946</v>
      </c>
      <c r="B19236" t="s">
        <v>66947</v>
      </c>
      <c r="C19236" t="s">
        <v>19997</v>
      </c>
      <c r="E19236" t="s">
        <v>19997</v>
      </c>
    </row>
    <row r="19237" spans="1:5" x14ac:dyDescent="0.3">
      <c r="A19237" t="s">
        <v>66948</v>
      </c>
      <c r="B19237" t="s">
        <v>66949</v>
      </c>
      <c r="C19237" t="s">
        <v>1088</v>
      </c>
      <c r="E19237" t="s">
        <v>66950</v>
      </c>
    </row>
    <row r="19238" spans="1:5" x14ac:dyDescent="0.3">
      <c r="A19238" t="s">
        <v>66951</v>
      </c>
      <c r="B19238" t="s">
        <v>66952</v>
      </c>
      <c r="C19238" t="s">
        <v>66953</v>
      </c>
      <c r="E19238" t="s">
        <v>66954</v>
      </c>
    </row>
    <row r="19239" spans="1:5" x14ac:dyDescent="0.3">
      <c r="A19239" t="s">
        <v>66955</v>
      </c>
      <c r="B19239" t="s">
        <v>66956</v>
      </c>
      <c r="C19239" t="s">
        <v>66957</v>
      </c>
      <c r="E19239" t="s">
        <v>66958</v>
      </c>
    </row>
    <row r="19240" spans="1:5" x14ac:dyDescent="0.3">
      <c r="A19240" t="s">
        <v>66959</v>
      </c>
      <c r="B19240" t="s">
        <v>66960</v>
      </c>
      <c r="C19240" t="s">
        <v>13019</v>
      </c>
      <c r="E19240" t="s">
        <v>66961</v>
      </c>
    </row>
    <row r="19241" spans="1:5" x14ac:dyDescent="0.3">
      <c r="A19241" t="s">
        <v>66962</v>
      </c>
      <c r="B19241" t="s">
        <v>66963</v>
      </c>
      <c r="C19241" t="s">
        <v>14142</v>
      </c>
      <c r="E19241" t="s">
        <v>66964</v>
      </c>
    </row>
    <row r="19242" spans="1:5" x14ac:dyDescent="0.3">
      <c r="A19242" t="s">
        <v>66965</v>
      </c>
      <c r="B19242" t="s">
        <v>66966</v>
      </c>
      <c r="C19242" t="s">
        <v>66967</v>
      </c>
      <c r="E19242" t="s">
        <v>66968</v>
      </c>
    </row>
    <row r="19243" spans="1:5" x14ac:dyDescent="0.3">
      <c r="A19243" t="s">
        <v>66969</v>
      </c>
      <c r="B19243" t="s">
        <v>66970</v>
      </c>
      <c r="C19243" t="s">
        <v>66971</v>
      </c>
      <c r="E19243" t="s">
        <v>66972</v>
      </c>
    </row>
    <row r="19244" spans="1:5" x14ac:dyDescent="0.3">
      <c r="A19244" t="s">
        <v>66973</v>
      </c>
      <c r="B19244" t="s">
        <v>66974</v>
      </c>
      <c r="C19244" t="s">
        <v>66975</v>
      </c>
      <c r="E19244" t="s">
        <v>66976</v>
      </c>
    </row>
    <row r="19245" spans="1:5" x14ac:dyDescent="0.3">
      <c r="A19245" t="s">
        <v>66977</v>
      </c>
      <c r="B19245" t="s">
        <v>66978</v>
      </c>
      <c r="C19245" t="s">
        <v>9405</v>
      </c>
      <c r="E19245" t="s">
        <v>66979</v>
      </c>
    </row>
    <row r="19246" spans="1:5" x14ac:dyDescent="0.3">
      <c r="A19246" t="s">
        <v>66980</v>
      </c>
      <c r="B19246" t="s">
        <v>66978</v>
      </c>
      <c r="C19246" t="s">
        <v>21951</v>
      </c>
      <c r="E19246" t="s">
        <v>66981</v>
      </c>
    </row>
    <row r="19247" spans="1:5" x14ac:dyDescent="0.3">
      <c r="A19247" t="s">
        <v>66982</v>
      </c>
      <c r="B19247" t="s">
        <v>66983</v>
      </c>
      <c r="C19247" t="s">
        <v>19997</v>
      </c>
      <c r="E19247" t="s">
        <v>66984</v>
      </c>
    </row>
    <row r="19248" spans="1:5" x14ac:dyDescent="0.3">
      <c r="A19248" t="s">
        <v>66985</v>
      </c>
      <c r="B19248" t="s">
        <v>66986</v>
      </c>
      <c r="C19248" t="s">
        <v>66987</v>
      </c>
      <c r="E19248" t="s">
        <v>66988</v>
      </c>
    </row>
    <row r="19249" spans="1:5" x14ac:dyDescent="0.3">
      <c r="A19249" t="s">
        <v>66989</v>
      </c>
      <c r="B19249" t="s">
        <v>66990</v>
      </c>
      <c r="C19249" t="s">
        <v>16815</v>
      </c>
      <c r="E19249" t="s">
        <v>66991</v>
      </c>
    </row>
    <row r="19250" spans="1:5" x14ac:dyDescent="0.3">
      <c r="A19250" t="s">
        <v>66992</v>
      </c>
      <c r="B19250" t="s">
        <v>66990</v>
      </c>
      <c r="C19250" t="s">
        <v>66993</v>
      </c>
      <c r="E19250" t="s">
        <v>66994</v>
      </c>
    </row>
    <row r="19251" spans="1:5" x14ac:dyDescent="0.3">
      <c r="A19251" t="s">
        <v>66995</v>
      </c>
      <c r="B19251" t="s">
        <v>66990</v>
      </c>
      <c r="C19251" t="s">
        <v>66996</v>
      </c>
      <c r="E19251" t="s">
        <v>66997</v>
      </c>
    </row>
    <row r="19252" spans="1:5" x14ac:dyDescent="0.3">
      <c r="A19252" t="s">
        <v>66998</v>
      </c>
      <c r="B19252" t="s">
        <v>66990</v>
      </c>
      <c r="C19252" t="s">
        <v>66999</v>
      </c>
      <c r="E19252" t="s">
        <v>67000</v>
      </c>
    </row>
    <row r="19253" spans="1:5" x14ac:dyDescent="0.3">
      <c r="A19253" t="s">
        <v>67001</v>
      </c>
      <c r="B19253" t="s">
        <v>66990</v>
      </c>
      <c r="C19253" t="s">
        <v>67002</v>
      </c>
      <c r="E19253" t="s">
        <v>67003</v>
      </c>
    </row>
    <row r="19254" spans="1:5" x14ac:dyDescent="0.3">
      <c r="A19254" t="s">
        <v>67004</v>
      </c>
      <c r="B19254" t="s">
        <v>66990</v>
      </c>
      <c r="C19254" t="s">
        <v>67005</v>
      </c>
      <c r="E19254" t="s">
        <v>67006</v>
      </c>
    </row>
    <row r="19255" spans="1:5" x14ac:dyDescent="0.3">
      <c r="A19255" t="s">
        <v>67007</v>
      </c>
      <c r="B19255" t="s">
        <v>66990</v>
      </c>
      <c r="C19255" t="s">
        <v>67008</v>
      </c>
      <c r="E19255" t="s">
        <v>67009</v>
      </c>
    </row>
    <row r="19256" spans="1:5" x14ac:dyDescent="0.3">
      <c r="A19256" t="s">
        <v>67010</v>
      </c>
      <c r="B19256" t="s">
        <v>66990</v>
      </c>
      <c r="C19256" t="s">
        <v>49861</v>
      </c>
      <c r="E19256" t="s">
        <v>67011</v>
      </c>
    </row>
    <row r="19257" spans="1:5" x14ac:dyDescent="0.3">
      <c r="A19257" t="s">
        <v>67012</v>
      </c>
      <c r="B19257" t="s">
        <v>66990</v>
      </c>
      <c r="C19257" t="s">
        <v>67013</v>
      </c>
      <c r="E19257" t="s">
        <v>67014</v>
      </c>
    </row>
    <row r="19258" spans="1:5" x14ac:dyDescent="0.3">
      <c r="A19258" t="s">
        <v>67015</v>
      </c>
      <c r="B19258" t="s">
        <v>67016</v>
      </c>
      <c r="C19258" t="s">
        <v>3939</v>
      </c>
      <c r="E19258" t="s">
        <v>67017</v>
      </c>
    </row>
    <row r="19259" spans="1:5" x14ac:dyDescent="0.3">
      <c r="A19259" t="s">
        <v>67018</v>
      </c>
      <c r="B19259" t="s">
        <v>67019</v>
      </c>
      <c r="C19259" t="s">
        <v>46737</v>
      </c>
      <c r="E19259" t="s">
        <v>67020</v>
      </c>
    </row>
    <row r="19260" spans="1:5" x14ac:dyDescent="0.3">
      <c r="A19260" t="s">
        <v>67021</v>
      </c>
      <c r="B19260" t="s">
        <v>67019</v>
      </c>
      <c r="C19260" t="s">
        <v>16784</v>
      </c>
      <c r="E19260" t="s">
        <v>67022</v>
      </c>
    </row>
    <row r="19261" spans="1:5" x14ac:dyDescent="0.3">
      <c r="A19261" t="s">
        <v>67023</v>
      </c>
      <c r="B19261" t="s">
        <v>67019</v>
      </c>
      <c r="C19261" t="s">
        <v>67024</v>
      </c>
      <c r="E19261" t="s">
        <v>67025</v>
      </c>
    </row>
    <row r="19262" spans="1:5" x14ac:dyDescent="0.3">
      <c r="A19262" t="s">
        <v>67026</v>
      </c>
      <c r="B19262" t="s">
        <v>67027</v>
      </c>
      <c r="C19262" t="s">
        <v>20425</v>
      </c>
      <c r="E19262" t="s">
        <v>67028</v>
      </c>
    </row>
    <row r="19263" spans="1:5" x14ac:dyDescent="0.3">
      <c r="A19263" t="s">
        <v>67029</v>
      </c>
      <c r="B19263" t="s">
        <v>67030</v>
      </c>
      <c r="C19263" t="s">
        <v>67031</v>
      </c>
      <c r="E19263" t="s">
        <v>67032</v>
      </c>
    </row>
    <row r="19264" spans="1:5" x14ac:dyDescent="0.3">
      <c r="A19264" t="s">
        <v>67033</v>
      </c>
      <c r="B19264" t="s">
        <v>67034</v>
      </c>
      <c r="C19264" t="s">
        <v>33024</v>
      </c>
      <c r="E19264" t="s">
        <v>33024</v>
      </c>
    </row>
    <row r="19265" spans="1:5" x14ac:dyDescent="0.3">
      <c r="A19265" t="s">
        <v>67035</v>
      </c>
      <c r="B19265" t="s">
        <v>67036</v>
      </c>
      <c r="C19265" t="s">
        <v>67037</v>
      </c>
      <c r="E19265" t="s">
        <v>67038</v>
      </c>
    </row>
    <row r="19266" spans="1:5" x14ac:dyDescent="0.3">
      <c r="A19266" t="s">
        <v>67039</v>
      </c>
      <c r="B19266" t="s">
        <v>67040</v>
      </c>
      <c r="C19266" t="s">
        <v>9751</v>
      </c>
      <c r="E19266" t="s">
        <v>9751</v>
      </c>
    </row>
    <row r="19267" spans="1:5" x14ac:dyDescent="0.3">
      <c r="A19267" t="s">
        <v>67041</v>
      </c>
      <c r="B19267" t="s">
        <v>67042</v>
      </c>
      <c r="C19267" t="s">
        <v>10962</v>
      </c>
      <c r="E19267" t="s">
        <v>67043</v>
      </c>
    </row>
    <row r="19268" spans="1:5" x14ac:dyDescent="0.3">
      <c r="A19268" t="s">
        <v>67044</v>
      </c>
      <c r="B19268" t="s">
        <v>67045</v>
      </c>
      <c r="C19268" t="s">
        <v>67046</v>
      </c>
      <c r="E19268" t="s">
        <v>67047</v>
      </c>
    </row>
    <row r="19269" spans="1:5" x14ac:dyDescent="0.3">
      <c r="A19269" t="s">
        <v>67048</v>
      </c>
      <c r="B19269" t="s">
        <v>67045</v>
      </c>
      <c r="C19269" t="s">
        <v>67046</v>
      </c>
      <c r="E19269" t="s">
        <v>67049</v>
      </c>
    </row>
    <row r="19270" spans="1:5" x14ac:dyDescent="0.3">
      <c r="A19270" t="s">
        <v>67050</v>
      </c>
      <c r="B19270" t="s">
        <v>67045</v>
      </c>
      <c r="C19270" t="s">
        <v>67046</v>
      </c>
      <c r="E19270" t="s">
        <v>67051</v>
      </c>
    </row>
    <row r="19271" spans="1:5" x14ac:dyDescent="0.3">
      <c r="A19271" t="s">
        <v>67052</v>
      </c>
      <c r="B19271" t="s">
        <v>67053</v>
      </c>
      <c r="C19271" t="s">
        <v>10962</v>
      </c>
      <c r="E19271" t="s">
        <v>67054</v>
      </c>
    </row>
    <row r="19272" spans="1:5" x14ac:dyDescent="0.3">
      <c r="A19272" t="s">
        <v>67055</v>
      </c>
      <c r="B19272" t="s">
        <v>67056</v>
      </c>
      <c r="C19272" t="s">
        <v>1892</v>
      </c>
      <c r="E19272" t="s">
        <v>67057</v>
      </c>
    </row>
    <row r="19273" spans="1:5" x14ac:dyDescent="0.3">
      <c r="A19273" t="s">
        <v>67058</v>
      </c>
      <c r="B19273" t="s">
        <v>67059</v>
      </c>
      <c r="C19273" t="s">
        <v>67060</v>
      </c>
      <c r="E19273" t="s">
        <v>67061</v>
      </c>
    </row>
    <row r="19274" spans="1:5" x14ac:dyDescent="0.3">
      <c r="A19274" t="s">
        <v>67062</v>
      </c>
      <c r="B19274" t="s">
        <v>67063</v>
      </c>
      <c r="C19274" t="s">
        <v>67064</v>
      </c>
      <c r="E19274" t="s">
        <v>67065</v>
      </c>
    </row>
    <row r="19275" spans="1:5" x14ac:dyDescent="0.3">
      <c r="A19275" t="s">
        <v>67066</v>
      </c>
      <c r="B19275" t="s">
        <v>67063</v>
      </c>
      <c r="C19275" t="s">
        <v>67067</v>
      </c>
      <c r="E19275" t="s">
        <v>67068</v>
      </c>
    </row>
    <row r="19276" spans="1:5" x14ac:dyDescent="0.3">
      <c r="A19276" t="s">
        <v>67069</v>
      </c>
      <c r="B19276" t="s">
        <v>67063</v>
      </c>
      <c r="C19276" t="s">
        <v>67067</v>
      </c>
      <c r="E19276" t="s">
        <v>67070</v>
      </c>
    </row>
    <row r="19277" spans="1:5" x14ac:dyDescent="0.3">
      <c r="A19277" t="s">
        <v>67071</v>
      </c>
      <c r="B19277" t="s">
        <v>67072</v>
      </c>
      <c r="C19277" t="s">
        <v>13038</v>
      </c>
      <c r="E19277" t="s">
        <v>67073</v>
      </c>
    </row>
    <row r="19278" spans="1:5" x14ac:dyDescent="0.3">
      <c r="A19278" t="s">
        <v>67074</v>
      </c>
      <c r="B19278" t="s">
        <v>67075</v>
      </c>
      <c r="C19278" t="s">
        <v>13038</v>
      </c>
      <c r="E19278" t="s">
        <v>67076</v>
      </c>
    </row>
    <row r="19279" spans="1:5" x14ac:dyDescent="0.3">
      <c r="A19279" t="s">
        <v>67077</v>
      </c>
      <c r="B19279" t="s">
        <v>67075</v>
      </c>
      <c r="C19279" t="s">
        <v>55887</v>
      </c>
      <c r="E19279" t="s">
        <v>67078</v>
      </c>
    </row>
    <row r="19280" spans="1:5" x14ac:dyDescent="0.3">
      <c r="A19280" t="s">
        <v>67079</v>
      </c>
      <c r="B19280" t="s">
        <v>67075</v>
      </c>
      <c r="C19280" t="s">
        <v>67080</v>
      </c>
      <c r="E19280" t="s">
        <v>67081</v>
      </c>
    </row>
    <row r="19281" spans="1:5" x14ac:dyDescent="0.3">
      <c r="A19281" t="s">
        <v>67082</v>
      </c>
      <c r="B19281" t="s">
        <v>67075</v>
      </c>
      <c r="C19281" t="s">
        <v>67083</v>
      </c>
      <c r="E19281" t="s">
        <v>67084</v>
      </c>
    </row>
    <row r="19282" spans="1:5" x14ac:dyDescent="0.3">
      <c r="A19282" t="s">
        <v>67085</v>
      </c>
      <c r="B19282" t="s">
        <v>67075</v>
      </c>
      <c r="C19282" t="s">
        <v>67086</v>
      </c>
      <c r="E19282" t="s">
        <v>67087</v>
      </c>
    </row>
    <row r="19283" spans="1:5" x14ac:dyDescent="0.3">
      <c r="A19283" t="s">
        <v>67088</v>
      </c>
      <c r="B19283" t="s">
        <v>67075</v>
      </c>
      <c r="C19283" t="s">
        <v>67089</v>
      </c>
      <c r="E19283" t="s">
        <v>67090</v>
      </c>
    </row>
    <row r="19284" spans="1:5" x14ac:dyDescent="0.3">
      <c r="A19284" t="s">
        <v>67091</v>
      </c>
      <c r="B19284" t="s">
        <v>67075</v>
      </c>
      <c r="C19284" t="s">
        <v>67092</v>
      </c>
      <c r="E19284" t="s">
        <v>67093</v>
      </c>
    </row>
    <row r="19285" spans="1:5" x14ac:dyDescent="0.3">
      <c r="A19285" t="s">
        <v>67094</v>
      </c>
      <c r="B19285" t="s">
        <v>67075</v>
      </c>
      <c r="C19285" t="s">
        <v>67095</v>
      </c>
      <c r="E19285" t="s">
        <v>67096</v>
      </c>
    </row>
    <row r="19286" spans="1:5" x14ac:dyDescent="0.3">
      <c r="A19286" t="s">
        <v>67097</v>
      </c>
      <c r="B19286" t="s">
        <v>67075</v>
      </c>
      <c r="C19286" t="s">
        <v>67098</v>
      </c>
      <c r="E19286" t="s">
        <v>67099</v>
      </c>
    </row>
    <row r="19287" spans="1:5" x14ac:dyDescent="0.3">
      <c r="A19287" t="s">
        <v>67100</v>
      </c>
      <c r="B19287" t="s">
        <v>67101</v>
      </c>
      <c r="C19287" t="s">
        <v>3549</v>
      </c>
      <c r="E19287" t="s">
        <v>67102</v>
      </c>
    </row>
    <row r="19288" spans="1:5" x14ac:dyDescent="0.3">
      <c r="A19288" t="s">
        <v>67103</v>
      </c>
      <c r="B19288" t="s">
        <v>67104</v>
      </c>
      <c r="C19288" t="s">
        <v>39292</v>
      </c>
      <c r="E19288" t="s">
        <v>67105</v>
      </c>
    </row>
    <row r="19289" spans="1:5" x14ac:dyDescent="0.3">
      <c r="A19289" t="s">
        <v>67106</v>
      </c>
      <c r="B19289" t="s">
        <v>67107</v>
      </c>
      <c r="C19289" t="s">
        <v>15396</v>
      </c>
      <c r="E19289" t="s">
        <v>67108</v>
      </c>
    </row>
    <row r="19290" spans="1:5" x14ac:dyDescent="0.3">
      <c r="A19290" t="s">
        <v>67109</v>
      </c>
      <c r="B19290" t="s">
        <v>67107</v>
      </c>
      <c r="C19290" t="s">
        <v>20022</v>
      </c>
      <c r="E19290" t="s">
        <v>67110</v>
      </c>
    </row>
    <row r="19291" spans="1:5" x14ac:dyDescent="0.3">
      <c r="A19291" t="s">
        <v>67111</v>
      </c>
      <c r="B19291" t="s">
        <v>67107</v>
      </c>
      <c r="C19291" t="s">
        <v>20025</v>
      </c>
      <c r="E19291" t="s">
        <v>67112</v>
      </c>
    </row>
    <row r="19292" spans="1:5" x14ac:dyDescent="0.3">
      <c r="A19292" t="s">
        <v>67113</v>
      </c>
      <c r="B19292" t="s">
        <v>67114</v>
      </c>
      <c r="C19292" t="s">
        <v>15396</v>
      </c>
      <c r="E19292" t="s">
        <v>15396</v>
      </c>
    </row>
    <row r="19293" spans="1:5" x14ac:dyDescent="0.3">
      <c r="A19293" t="s">
        <v>67115</v>
      </c>
      <c r="B19293" t="s">
        <v>67116</v>
      </c>
      <c r="C19293" t="s">
        <v>67117</v>
      </c>
      <c r="E19293" t="s">
        <v>67118</v>
      </c>
    </row>
    <row r="19294" spans="1:5" x14ac:dyDescent="0.3">
      <c r="A19294" t="s">
        <v>67119</v>
      </c>
      <c r="B19294" t="s">
        <v>67116</v>
      </c>
      <c r="C19294" t="s">
        <v>20028</v>
      </c>
      <c r="E19294" t="s">
        <v>67120</v>
      </c>
    </row>
    <row r="19295" spans="1:5" x14ac:dyDescent="0.3">
      <c r="A19295" t="s">
        <v>67121</v>
      </c>
      <c r="B19295" t="s">
        <v>67122</v>
      </c>
      <c r="C19295" t="s">
        <v>67123</v>
      </c>
      <c r="E19295" t="s">
        <v>67124</v>
      </c>
    </row>
    <row r="19296" spans="1:5" x14ac:dyDescent="0.3">
      <c r="A19296" t="s">
        <v>67125</v>
      </c>
      <c r="B19296" t="s">
        <v>67126</v>
      </c>
      <c r="C19296" t="s">
        <v>67127</v>
      </c>
      <c r="E19296" t="s">
        <v>67128</v>
      </c>
    </row>
    <row r="19297" spans="1:5" x14ac:dyDescent="0.3">
      <c r="A19297" t="s">
        <v>67129</v>
      </c>
      <c r="B19297" t="s">
        <v>67126</v>
      </c>
      <c r="C19297" t="s">
        <v>27242</v>
      </c>
      <c r="E19297" t="s">
        <v>67130</v>
      </c>
    </row>
    <row r="19298" spans="1:5" x14ac:dyDescent="0.3">
      <c r="A19298" t="s">
        <v>67131</v>
      </c>
      <c r="B19298" t="s">
        <v>67126</v>
      </c>
      <c r="C19298" t="s">
        <v>67132</v>
      </c>
      <c r="E19298" t="s">
        <v>67133</v>
      </c>
    </row>
    <row r="19299" spans="1:5" x14ac:dyDescent="0.3">
      <c r="A19299" t="s">
        <v>67134</v>
      </c>
      <c r="B19299" t="s">
        <v>67126</v>
      </c>
      <c r="C19299" t="s">
        <v>67135</v>
      </c>
      <c r="E19299" t="s">
        <v>67135</v>
      </c>
    </row>
    <row r="19300" spans="1:5" x14ac:dyDescent="0.3">
      <c r="A19300" t="s">
        <v>67136</v>
      </c>
      <c r="B19300" t="s">
        <v>67126</v>
      </c>
      <c r="C19300" t="s">
        <v>14884</v>
      </c>
      <c r="E19300" t="s">
        <v>67137</v>
      </c>
    </row>
    <row r="19301" spans="1:5" x14ac:dyDescent="0.3">
      <c r="A19301" t="s">
        <v>67138</v>
      </c>
      <c r="B19301" t="s">
        <v>67139</v>
      </c>
      <c r="C19301" t="s">
        <v>484</v>
      </c>
      <c r="E19301" t="s">
        <v>67140</v>
      </c>
    </row>
    <row r="19302" spans="1:5" x14ac:dyDescent="0.3">
      <c r="A19302" t="s">
        <v>67141</v>
      </c>
      <c r="B19302" t="s">
        <v>67142</v>
      </c>
      <c r="C19302" t="s">
        <v>18726</v>
      </c>
      <c r="E19302" t="s">
        <v>67143</v>
      </c>
    </row>
    <row r="19303" spans="1:5" x14ac:dyDescent="0.3">
      <c r="A19303" t="s">
        <v>67144</v>
      </c>
      <c r="B19303" t="s">
        <v>67142</v>
      </c>
      <c r="C19303" t="s">
        <v>67145</v>
      </c>
      <c r="E19303" t="s">
        <v>67146</v>
      </c>
    </row>
    <row r="19304" spans="1:5" x14ac:dyDescent="0.3">
      <c r="A19304" t="s">
        <v>67147</v>
      </c>
      <c r="B19304" t="s">
        <v>67148</v>
      </c>
      <c r="C19304" t="s">
        <v>15704</v>
      </c>
      <c r="E19304" t="s">
        <v>67149</v>
      </c>
    </row>
    <row r="19305" spans="1:5" x14ac:dyDescent="0.3">
      <c r="A19305" t="s">
        <v>67150</v>
      </c>
      <c r="B19305" t="s">
        <v>67151</v>
      </c>
      <c r="C19305" t="s">
        <v>6045</v>
      </c>
      <c r="E19305" t="s">
        <v>67152</v>
      </c>
    </row>
    <row r="19306" spans="1:5" x14ac:dyDescent="0.3">
      <c r="A19306" t="s">
        <v>67153</v>
      </c>
      <c r="B19306" t="s">
        <v>67154</v>
      </c>
      <c r="C19306" t="s">
        <v>18726</v>
      </c>
      <c r="E19306" t="s">
        <v>67155</v>
      </c>
    </row>
    <row r="19307" spans="1:5" x14ac:dyDescent="0.3">
      <c r="A19307" t="s">
        <v>67156</v>
      </c>
      <c r="B19307" t="s">
        <v>67154</v>
      </c>
      <c r="C19307" t="s">
        <v>26131</v>
      </c>
      <c r="E19307" t="s">
        <v>67146</v>
      </c>
    </row>
    <row r="19308" spans="1:5" x14ac:dyDescent="0.3">
      <c r="A19308" t="s">
        <v>67157</v>
      </c>
      <c r="B19308" t="s">
        <v>67158</v>
      </c>
      <c r="C19308" t="s">
        <v>67159</v>
      </c>
      <c r="E19308" t="s">
        <v>67160</v>
      </c>
    </row>
    <row r="19309" spans="1:5" x14ac:dyDescent="0.3">
      <c r="A19309" t="s">
        <v>67161</v>
      </c>
      <c r="B19309" t="s">
        <v>67162</v>
      </c>
      <c r="C19309" t="s">
        <v>67163</v>
      </c>
      <c r="E19309" t="s">
        <v>67164</v>
      </c>
    </row>
    <row r="19310" spans="1:5" x14ac:dyDescent="0.3">
      <c r="A19310" t="s">
        <v>67165</v>
      </c>
      <c r="B19310" t="s">
        <v>67166</v>
      </c>
      <c r="C19310" t="s">
        <v>14889</v>
      </c>
      <c r="E19310" t="s">
        <v>14889</v>
      </c>
    </row>
    <row r="19311" spans="1:5" x14ac:dyDescent="0.3">
      <c r="A19311" t="s">
        <v>67167</v>
      </c>
      <c r="B19311" t="s">
        <v>67168</v>
      </c>
      <c r="C19311" t="s">
        <v>67169</v>
      </c>
      <c r="E19311" t="s">
        <v>67170</v>
      </c>
    </row>
    <row r="19312" spans="1:5" x14ac:dyDescent="0.3">
      <c r="A19312" t="s">
        <v>67171</v>
      </c>
      <c r="B19312" t="s">
        <v>67168</v>
      </c>
      <c r="C19312" t="s">
        <v>15704</v>
      </c>
      <c r="E19312" t="s">
        <v>67172</v>
      </c>
    </row>
    <row r="19313" spans="1:5" x14ac:dyDescent="0.3">
      <c r="A19313" t="s">
        <v>67173</v>
      </c>
      <c r="B19313" t="s">
        <v>67174</v>
      </c>
      <c r="C19313" t="s">
        <v>67175</v>
      </c>
      <c r="E19313" t="s">
        <v>67176</v>
      </c>
    </row>
    <row r="19314" spans="1:5" x14ac:dyDescent="0.3">
      <c r="A19314" t="s">
        <v>67177</v>
      </c>
      <c r="B19314" t="s">
        <v>67178</v>
      </c>
      <c r="C19314" t="s">
        <v>62448</v>
      </c>
      <c r="E19314" t="s">
        <v>67179</v>
      </c>
    </row>
    <row r="19315" spans="1:5" x14ac:dyDescent="0.3">
      <c r="A19315" t="s">
        <v>67180</v>
      </c>
      <c r="B19315" t="s">
        <v>67181</v>
      </c>
      <c r="C19315" t="s">
        <v>22960</v>
      </c>
      <c r="E19315" t="s">
        <v>67182</v>
      </c>
    </row>
    <row r="19316" spans="1:5" x14ac:dyDescent="0.3">
      <c r="A19316" t="s">
        <v>67183</v>
      </c>
      <c r="B19316" t="s">
        <v>67181</v>
      </c>
      <c r="C19316" t="s">
        <v>22960</v>
      </c>
      <c r="E19316" t="s">
        <v>67184</v>
      </c>
    </row>
    <row r="19317" spans="1:5" x14ac:dyDescent="0.3">
      <c r="A19317" t="s">
        <v>67185</v>
      </c>
      <c r="B19317" t="s">
        <v>67186</v>
      </c>
      <c r="C19317" t="s">
        <v>67187</v>
      </c>
      <c r="E19317" t="s">
        <v>67188</v>
      </c>
    </row>
    <row r="19318" spans="1:5" x14ac:dyDescent="0.3">
      <c r="A19318" t="s">
        <v>67189</v>
      </c>
      <c r="B19318" t="s">
        <v>67190</v>
      </c>
      <c r="C19318" t="s">
        <v>67191</v>
      </c>
      <c r="E19318" t="s">
        <v>67192</v>
      </c>
    </row>
    <row r="19319" spans="1:5" x14ac:dyDescent="0.3">
      <c r="A19319" t="s">
        <v>67193</v>
      </c>
      <c r="B19319" t="s">
        <v>67194</v>
      </c>
      <c r="C19319" t="s">
        <v>44090</v>
      </c>
      <c r="E19319" t="s">
        <v>67195</v>
      </c>
    </row>
    <row r="19320" spans="1:5" x14ac:dyDescent="0.3">
      <c r="A19320" t="s">
        <v>67196</v>
      </c>
      <c r="B19320" t="s">
        <v>67194</v>
      </c>
      <c r="C19320" t="s">
        <v>44090</v>
      </c>
      <c r="E19320" t="s">
        <v>67197</v>
      </c>
    </row>
    <row r="19321" spans="1:5" x14ac:dyDescent="0.3">
      <c r="A19321" t="s">
        <v>67198</v>
      </c>
      <c r="B19321" t="s">
        <v>67199</v>
      </c>
      <c r="C19321" t="s">
        <v>67200</v>
      </c>
      <c r="E19321" t="s">
        <v>67201</v>
      </c>
    </row>
    <row r="19322" spans="1:5" x14ac:dyDescent="0.3">
      <c r="A19322" t="s">
        <v>67202</v>
      </c>
      <c r="B19322" t="s">
        <v>67203</v>
      </c>
      <c r="C19322" t="s">
        <v>67204</v>
      </c>
      <c r="E19322" t="s">
        <v>67205</v>
      </c>
    </row>
    <row r="19323" spans="1:5" x14ac:dyDescent="0.3">
      <c r="A19323" t="s">
        <v>67206</v>
      </c>
      <c r="B19323" t="s">
        <v>67203</v>
      </c>
      <c r="C19323" t="s">
        <v>67204</v>
      </c>
      <c r="E19323" t="s">
        <v>67207</v>
      </c>
    </row>
    <row r="19324" spans="1:5" x14ac:dyDescent="0.3">
      <c r="A19324" t="s">
        <v>67208</v>
      </c>
      <c r="B19324" t="s">
        <v>67209</v>
      </c>
      <c r="C19324" t="s">
        <v>31379</v>
      </c>
      <c r="E19324" t="s">
        <v>67210</v>
      </c>
    </row>
    <row r="19325" spans="1:5" x14ac:dyDescent="0.3">
      <c r="A19325" t="s">
        <v>67211</v>
      </c>
      <c r="B19325" t="s">
        <v>67209</v>
      </c>
      <c r="C19325" t="s">
        <v>67212</v>
      </c>
      <c r="E19325" t="s">
        <v>67213</v>
      </c>
    </row>
    <row r="19326" spans="1:5" x14ac:dyDescent="0.3">
      <c r="A19326" t="s">
        <v>67214</v>
      </c>
      <c r="B19326" t="s">
        <v>67215</v>
      </c>
      <c r="C19326" t="s">
        <v>67216</v>
      </c>
      <c r="E19326" t="s">
        <v>67217</v>
      </c>
    </row>
    <row r="19327" spans="1:5" x14ac:dyDescent="0.3">
      <c r="A19327" t="s">
        <v>67218</v>
      </c>
      <c r="B19327" t="s">
        <v>67219</v>
      </c>
      <c r="C19327" t="s">
        <v>22960</v>
      </c>
      <c r="E19327" t="s">
        <v>67220</v>
      </c>
    </row>
    <row r="19328" spans="1:5" x14ac:dyDescent="0.3">
      <c r="A19328" t="s">
        <v>67221</v>
      </c>
      <c r="B19328" t="s">
        <v>67219</v>
      </c>
      <c r="C19328" t="s">
        <v>67222</v>
      </c>
      <c r="E19328" t="s">
        <v>67223</v>
      </c>
    </row>
    <row r="19329" spans="1:5" x14ac:dyDescent="0.3">
      <c r="A19329" t="s">
        <v>67224</v>
      </c>
      <c r="B19329" t="s">
        <v>67225</v>
      </c>
      <c r="C19329" t="s">
        <v>22960</v>
      </c>
      <c r="E19329" t="s">
        <v>67226</v>
      </c>
    </row>
    <row r="19330" spans="1:5" x14ac:dyDescent="0.3">
      <c r="A19330" t="s">
        <v>67227</v>
      </c>
      <c r="B19330" t="s">
        <v>67228</v>
      </c>
      <c r="C19330" t="s">
        <v>22960</v>
      </c>
      <c r="E19330" t="s">
        <v>67229</v>
      </c>
    </row>
    <row r="19331" spans="1:5" x14ac:dyDescent="0.3">
      <c r="A19331" t="s">
        <v>67230</v>
      </c>
      <c r="B19331" t="s">
        <v>67231</v>
      </c>
      <c r="C19331" t="s">
        <v>35556</v>
      </c>
      <c r="E19331" t="s">
        <v>67232</v>
      </c>
    </row>
    <row r="19332" spans="1:5" x14ac:dyDescent="0.3">
      <c r="A19332" t="s">
        <v>67233</v>
      </c>
      <c r="B19332" t="s">
        <v>67234</v>
      </c>
      <c r="C19332" t="s">
        <v>1792</v>
      </c>
      <c r="E19332" t="s">
        <v>67235</v>
      </c>
    </row>
    <row r="19333" spans="1:5" x14ac:dyDescent="0.3">
      <c r="A19333" t="s">
        <v>67236</v>
      </c>
      <c r="B19333" t="s">
        <v>67237</v>
      </c>
      <c r="C19333" t="s">
        <v>20325</v>
      </c>
      <c r="E19333" t="s">
        <v>67238</v>
      </c>
    </row>
    <row r="19334" spans="1:5" x14ac:dyDescent="0.3">
      <c r="A19334" t="s">
        <v>67239</v>
      </c>
      <c r="B19334" t="s">
        <v>67240</v>
      </c>
      <c r="C19334" t="s">
        <v>14884</v>
      </c>
      <c r="E19334" t="s">
        <v>67241</v>
      </c>
    </row>
    <row r="19335" spans="1:5" x14ac:dyDescent="0.3">
      <c r="A19335" t="s">
        <v>67242</v>
      </c>
      <c r="B19335" t="s">
        <v>67243</v>
      </c>
      <c r="C19335" t="s">
        <v>20819</v>
      </c>
      <c r="E19335" t="s">
        <v>67244</v>
      </c>
    </row>
    <row r="19336" spans="1:5" x14ac:dyDescent="0.3">
      <c r="A19336" t="s">
        <v>67245</v>
      </c>
      <c r="B19336" t="s">
        <v>67246</v>
      </c>
      <c r="C19336" t="s">
        <v>67247</v>
      </c>
      <c r="E19336" t="s">
        <v>67248</v>
      </c>
    </row>
    <row r="19337" spans="1:5" x14ac:dyDescent="0.3">
      <c r="A19337" t="s">
        <v>67249</v>
      </c>
      <c r="B19337" t="s">
        <v>67250</v>
      </c>
      <c r="C19337" t="s">
        <v>43297</v>
      </c>
      <c r="E19337" t="s">
        <v>67251</v>
      </c>
    </row>
    <row r="19338" spans="1:5" x14ac:dyDescent="0.3">
      <c r="A19338" t="s">
        <v>67252</v>
      </c>
      <c r="B19338" t="s">
        <v>67253</v>
      </c>
      <c r="C19338" t="s">
        <v>23291</v>
      </c>
      <c r="E19338" t="s">
        <v>67254</v>
      </c>
    </row>
    <row r="19339" spans="1:5" x14ac:dyDescent="0.3">
      <c r="A19339" t="s">
        <v>67255</v>
      </c>
      <c r="B19339" t="s">
        <v>67256</v>
      </c>
      <c r="C19339" t="s">
        <v>46186</v>
      </c>
      <c r="E19339" t="s">
        <v>67257</v>
      </c>
    </row>
    <row r="19340" spans="1:5" x14ac:dyDescent="0.3">
      <c r="A19340" t="s">
        <v>67258</v>
      </c>
      <c r="B19340" t="s">
        <v>67256</v>
      </c>
      <c r="C19340" t="s">
        <v>46190</v>
      </c>
      <c r="E19340" t="s">
        <v>67259</v>
      </c>
    </row>
    <row r="19341" spans="1:5" x14ac:dyDescent="0.3">
      <c r="A19341" t="s">
        <v>67260</v>
      </c>
      <c r="B19341" t="s">
        <v>67261</v>
      </c>
      <c r="C19341" t="s">
        <v>67262</v>
      </c>
      <c r="E19341" t="s">
        <v>67263</v>
      </c>
    </row>
    <row r="19342" spans="1:5" x14ac:dyDescent="0.3">
      <c r="A19342" t="s">
        <v>67264</v>
      </c>
      <c r="B19342" t="s">
        <v>67265</v>
      </c>
      <c r="C19342" t="s">
        <v>67266</v>
      </c>
      <c r="E19342" t="s">
        <v>67267</v>
      </c>
    </row>
    <row r="19343" spans="1:5" x14ac:dyDescent="0.3">
      <c r="A19343" t="s">
        <v>67268</v>
      </c>
      <c r="B19343" t="s">
        <v>67269</v>
      </c>
      <c r="C19343" t="s">
        <v>67266</v>
      </c>
      <c r="E19343" t="s">
        <v>67267</v>
      </c>
    </row>
    <row r="19344" spans="1:5" x14ac:dyDescent="0.3">
      <c r="A19344" t="s">
        <v>67270</v>
      </c>
      <c r="B19344" t="s">
        <v>67271</v>
      </c>
      <c r="C19344" t="s">
        <v>12614</v>
      </c>
      <c r="E19344" t="s">
        <v>67272</v>
      </c>
    </row>
    <row r="19345" spans="1:5" x14ac:dyDescent="0.3">
      <c r="A19345" t="s">
        <v>67273</v>
      </c>
      <c r="B19345" t="s">
        <v>67274</v>
      </c>
      <c r="C19345" t="s">
        <v>4497</v>
      </c>
      <c r="E19345" t="s">
        <v>67275</v>
      </c>
    </row>
    <row r="19346" spans="1:5" x14ac:dyDescent="0.3">
      <c r="A19346" t="s">
        <v>67276</v>
      </c>
      <c r="B19346" t="s">
        <v>67277</v>
      </c>
      <c r="C19346" t="s">
        <v>4497</v>
      </c>
      <c r="E19346" t="s">
        <v>67278</v>
      </c>
    </row>
    <row r="19347" spans="1:5" x14ac:dyDescent="0.3">
      <c r="A19347" t="s">
        <v>67279</v>
      </c>
      <c r="B19347" t="s">
        <v>67280</v>
      </c>
      <c r="C19347" t="s">
        <v>18038</v>
      </c>
      <c r="E19347" t="s">
        <v>67281</v>
      </c>
    </row>
    <row r="19348" spans="1:5" x14ac:dyDescent="0.3">
      <c r="A19348" t="s">
        <v>67282</v>
      </c>
      <c r="B19348" t="s">
        <v>67283</v>
      </c>
      <c r="C19348" t="s">
        <v>67284</v>
      </c>
      <c r="E19348" t="s">
        <v>67285</v>
      </c>
    </row>
    <row r="19349" spans="1:5" x14ac:dyDescent="0.3">
      <c r="A19349" t="s">
        <v>67286</v>
      </c>
      <c r="B19349" t="s">
        <v>67287</v>
      </c>
      <c r="C19349" t="s">
        <v>12434</v>
      </c>
      <c r="E19349" t="s">
        <v>67288</v>
      </c>
    </row>
    <row r="19350" spans="1:5" x14ac:dyDescent="0.3">
      <c r="A19350" t="s">
        <v>67289</v>
      </c>
      <c r="B19350" t="s">
        <v>67290</v>
      </c>
      <c r="C19350" t="s">
        <v>67291</v>
      </c>
      <c r="E19350" t="s">
        <v>67292</v>
      </c>
    </row>
    <row r="19351" spans="1:5" x14ac:dyDescent="0.3">
      <c r="A19351" t="s">
        <v>67293</v>
      </c>
      <c r="B19351" t="s">
        <v>67294</v>
      </c>
      <c r="C19351" t="s">
        <v>16592</v>
      </c>
      <c r="E19351" t="s">
        <v>67295</v>
      </c>
    </row>
    <row r="19352" spans="1:5" x14ac:dyDescent="0.3">
      <c r="A19352" t="s">
        <v>67296</v>
      </c>
      <c r="B19352" t="s">
        <v>67297</v>
      </c>
      <c r="C19352" t="s">
        <v>67298</v>
      </c>
      <c r="E19352" t="s">
        <v>67299</v>
      </c>
    </row>
    <row r="19353" spans="1:5" x14ac:dyDescent="0.3">
      <c r="A19353" t="s">
        <v>67300</v>
      </c>
      <c r="B19353" t="s">
        <v>67301</v>
      </c>
      <c r="C19353" t="s">
        <v>53529</v>
      </c>
      <c r="E19353" t="s">
        <v>67302</v>
      </c>
    </row>
    <row r="19354" spans="1:5" x14ac:dyDescent="0.3">
      <c r="A19354" t="s">
        <v>67303</v>
      </c>
      <c r="B19354" t="s">
        <v>67304</v>
      </c>
      <c r="C19354" t="s">
        <v>17184</v>
      </c>
      <c r="E19354" t="s">
        <v>67305</v>
      </c>
    </row>
    <row r="19355" spans="1:5" x14ac:dyDescent="0.3">
      <c r="A19355" t="s">
        <v>67306</v>
      </c>
      <c r="B19355" t="s">
        <v>67304</v>
      </c>
      <c r="C19355" t="s">
        <v>31571</v>
      </c>
      <c r="E19355" t="s">
        <v>67307</v>
      </c>
    </row>
    <row r="19356" spans="1:5" x14ac:dyDescent="0.3">
      <c r="A19356" t="s">
        <v>67308</v>
      </c>
      <c r="B19356" t="s">
        <v>67304</v>
      </c>
      <c r="C19356" t="s">
        <v>20220</v>
      </c>
      <c r="E19356" t="s">
        <v>20220</v>
      </c>
    </row>
    <row r="19357" spans="1:5" x14ac:dyDescent="0.3">
      <c r="A19357" t="s">
        <v>67309</v>
      </c>
      <c r="B19357" t="s">
        <v>67310</v>
      </c>
      <c r="C19357" t="s">
        <v>67311</v>
      </c>
      <c r="E19357" t="s">
        <v>67312</v>
      </c>
    </row>
    <row r="19358" spans="1:5" x14ac:dyDescent="0.3">
      <c r="A19358" t="s">
        <v>67313</v>
      </c>
      <c r="B19358" t="s">
        <v>67314</v>
      </c>
      <c r="C19358" t="s">
        <v>67315</v>
      </c>
      <c r="E19358" t="s">
        <v>67316</v>
      </c>
    </row>
    <row r="19359" spans="1:5" x14ac:dyDescent="0.3">
      <c r="A19359" t="s">
        <v>67317</v>
      </c>
      <c r="B19359" t="s">
        <v>67318</v>
      </c>
      <c r="C19359" t="s">
        <v>67319</v>
      </c>
      <c r="E19359" t="s">
        <v>67320</v>
      </c>
    </row>
    <row r="19360" spans="1:5" x14ac:dyDescent="0.3">
      <c r="A19360" t="s">
        <v>67321</v>
      </c>
      <c r="B19360" t="s">
        <v>67322</v>
      </c>
      <c r="C19360" t="s">
        <v>67319</v>
      </c>
      <c r="E19360" t="s">
        <v>67323</v>
      </c>
    </row>
    <row r="19361" spans="1:5" x14ac:dyDescent="0.3">
      <c r="A19361" t="s">
        <v>67324</v>
      </c>
      <c r="B19361" t="s">
        <v>67325</v>
      </c>
      <c r="C19361" t="s">
        <v>59939</v>
      </c>
      <c r="E19361" t="s">
        <v>67326</v>
      </c>
    </row>
    <row r="19362" spans="1:5" x14ac:dyDescent="0.3">
      <c r="A19362" t="s">
        <v>67327</v>
      </c>
      <c r="B19362" t="s">
        <v>67328</v>
      </c>
      <c r="C19362" t="s">
        <v>67329</v>
      </c>
      <c r="E19362" t="s">
        <v>67329</v>
      </c>
    </row>
    <row r="19363" spans="1:5" x14ac:dyDescent="0.3">
      <c r="A19363" t="s">
        <v>67330</v>
      </c>
      <c r="B19363" t="s">
        <v>67331</v>
      </c>
      <c r="C19363" t="s">
        <v>52160</v>
      </c>
      <c r="E19363" t="s">
        <v>67332</v>
      </c>
    </row>
    <row r="19364" spans="1:5" x14ac:dyDescent="0.3">
      <c r="A19364" t="s">
        <v>67333</v>
      </c>
      <c r="B19364" t="s">
        <v>67334</v>
      </c>
      <c r="C19364" t="s">
        <v>4864</v>
      </c>
      <c r="E19364" t="s">
        <v>67335</v>
      </c>
    </row>
    <row r="19365" spans="1:5" x14ac:dyDescent="0.3">
      <c r="A19365" t="s">
        <v>67336</v>
      </c>
      <c r="B19365" t="s">
        <v>67334</v>
      </c>
      <c r="C19365" t="s">
        <v>32720</v>
      </c>
      <c r="E19365" t="s">
        <v>67337</v>
      </c>
    </row>
    <row r="19366" spans="1:5" x14ac:dyDescent="0.3">
      <c r="A19366" t="s">
        <v>67338</v>
      </c>
      <c r="B19366" t="s">
        <v>67339</v>
      </c>
      <c r="C19366" t="s">
        <v>67340</v>
      </c>
      <c r="E19366" t="s">
        <v>67341</v>
      </c>
    </row>
    <row r="19367" spans="1:5" x14ac:dyDescent="0.3">
      <c r="A19367" t="s">
        <v>67342</v>
      </c>
      <c r="B19367" t="s">
        <v>67343</v>
      </c>
      <c r="C19367" t="s">
        <v>12121</v>
      </c>
      <c r="E19367" t="s">
        <v>67344</v>
      </c>
    </row>
    <row r="19368" spans="1:5" x14ac:dyDescent="0.3">
      <c r="A19368" t="s">
        <v>67345</v>
      </c>
      <c r="B19368" t="s">
        <v>67346</v>
      </c>
      <c r="C19368" t="s">
        <v>11860</v>
      </c>
      <c r="E19368" t="s">
        <v>67347</v>
      </c>
    </row>
    <row r="19369" spans="1:5" x14ac:dyDescent="0.3">
      <c r="A19369" t="s">
        <v>67348</v>
      </c>
      <c r="B19369" t="s">
        <v>67349</v>
      </c>
      <c r="C19369" t="s">
        <v>6547</v>
      </c>
      <c r="E19369" t="s">
        <v>67350</v>
      </c>
    </row>
    <row r="19370" spans="1:5" x14ac:dyDescent="0.3">
      <c r="A19370" t="s">
        <v>67351</v>
      </c>
      <c r="B19370" t="s">
        <v>67352</v>
      </c>
      <c r="C19370" t="s">
        <v>67353</v>
      </c>
      <c r="E19370" t="s">
        <v>67354</v>
      </c>
    </row>
    <row r="19371" spans="1:5" x14ac:dyDescent="0.3">
      <c r="A19371" t="s">
        <v>67355</v>
      </c>
      <c r="B19371" t="s">
        <v>67356</v>
      </c>
      <c r="C19371" t="s">
        <v>20240</v>
      </c>
      <c r="E19371" t="s">
        <v>67357</v>
      </c>
    </row>
    <row r="19372" spans="1:5" x14ac:dyDescent="0.3">
      <c r="A19372" t="s">
        <v>67358</v>
      </c>
      <c r="B19372" t="s">
        <v>67356</v>
      </c>
      <c r="C19372" t="s">
        <v>67359</v>
      </c>
      <c r="E19372" t="s">
        <v>67360</v>
      </c>
    </row>
    <row r="19373" spans="1:5" x14ac:dyDescent="0.3">
      <c r="A19373" t="s">
        <v>67361</v>
      </c>
      <c r="B19373" t="s">
        <v>67362</v>
      </c>
      <c r="C19373" t="s">
        <v>42731</v>
      </c>
      <c r="E19373" t="s">
        <v>67363</v>
      </c>
    </row>
    <row r="19374" spans="1:5" x14ac:dyDescent="0.3">
      <c r="A19374" t="s">
        <v>67364</v>
      </c>
      <c r="B19374" t="s">
        <v>67365</v>
      </c>
      <c r="C19374" t="s">
        <v>12890</v>
      </c>
      <c r="E19374" t="s">
        <v>67366</v>
      </c>
    </row>
    <row r="19375" spans="1:5" x14ac:dyDescent="0.3">
      <c r="A19375" t="s">
        <v>67367</v>
      </c>
      <c r="B19375" t="s">
        <v>67368</v>
      </c>
      <c r="C19375" t="s">
        <v>24463</v>
      </c>
      <c r="E19375" t="s">
        <v>67369</v>
      </c>
    </row>
    <row r="19376" spans="1:5" x14ac:dyDescent="0.3">
      <c r="A19376" t="s">
        <v>67370</v>
      </c>
      <c r="B19376" t="s">
        <v>67371</v>
      </c>
      <c r="C19376" t="s">
        <v>23890</v>
      </c>
      <c r="E19376" t="s">
        <v>67372</v>
      </c>
    </row>
    <row r="19377" spans="1:5" x14ac:dyDescent="0.3">
      <c r="A19377" t="s">
        <v>67373</v>
      </c>
      <c r="B19377" t="s">
        <v>67371</v>
      </c>
      <c r="C19377" t="s">
        <v>54888</v>
      </c>
      <c r="E19377" t="s">
        <v>67374</v>
      </c>
    </row>
    <row r="19378" spans="1:5" x14ac:dyDescent="0.3">
      <c r="A19378" t="s">
        <v>67375</v>
      </c>
      <c r="B19378" t="s">
        <v>67376</v>
      </c>
      <c r="C19378" t="s">
        <v>7073</v>
      </c>
      <c r="E19378" t="s">
        <v>67377</v>
      </c>
    </row>
    <row r="19379" spans="1:5" x14ac:dyDescent="0.3">
      <c r="A19379" t="s">
        <v>67378</v>
      </c>
      <c r="B19379" t="s">
        <v>67379</v>
      </c>
      <c r="C19379" t="s">
        <v>67380</v>
      </c>
      <c r="E19379" t="s">
        <v>67381</v>
      </c>
    </row>
    <row r="19380" spans="1:5" x14ac:dyDescent="0.3">
      <c r="A19380" t="s">
        <v>67382</v>
      </c>
      <c r="B19380" t="s">
        <v>67383</v>
      </c>
      <c r="C19380" t="s">
        <v>52104</v>
      </c>
      <c r="E19380" t="s">
        <v>67384</v>
      </c>
    </row>
    <row r="19381" spans="1:5" x14ac:dyDescent="0.3">
      <c r="A19381" t="s">
        <v>67385</v>
      </c>
      <c r="B19381" t="s">
        <v>67386</v>
      </c>
      <c r="C19381" t="s">
        <v>67387</v>
      </c>
      <c r="E19381" t="s">
        <v>67388</v>
      </c>
    </row>
    <row r="19382" spans="1:5" x14ac:dyDescent="0.3">
      <c r="A19382" t="s">
        <v>67389</v>
      </c>
      <c r="B19382" t="s">
        <v>67390</v>
      </c>
      <c r="C19382" t="s">
        <v>67391</v>
      </c>
      <c r="E19382" t="s">
        <v>67392</v>
      </c>
    </row>
    <row r="19383" spans="1:5" x14ac:dyDescent="0.3">
      <c r="A19383" t="s">
        <v>67393</v>
      </c>
      <c r="B19383" t="s">
        <v>67394</v>
      </c>
      <c r="C19383" t="s">
        <v>67395</v>
      </c>
      <c r="E19383" t="s">
        <v>67396</v>
      </c>
    </row>
    <row r="19384" spans="1:5" x14ac:dyDescent="0.3">
      <c r="A19384" t="s">
        <v>67397</v>
      </c>
      <c r="B19384" t="s">
        <v>67398</v>
      </c>
      <c r="C19384" t="s">
        <v>67399</v>
      </c>
      <c r="E19384" t="s">
        <v>67400</v>
      </c>
    </row>
    <row r="19385" spans="1:5" x14ac:dyDescent="0.3">
      <c r="A19385" t="s">
        <v>67401</v>
      </c>
      <c r="B19385" t="s">
        <v>67402</v>
      </c>
      <c r="C19385" t="s">
        <v>67403</v>
      </c>
      <c r="E19385" t="s">
        <v>67404</v>
      </c>
    </row>
    <row r="19386" spans="1:5" x14ac:dyDescent="0.3">
      <c r="A19386" t="s">
        <v>67405</v>
      </c>
      <c r="B19386" t="s">
        <v>67406</v>
      </c>
      <c r="C19386" t="s">
        <v>67407</v>
      </c>
      <c r="E19386" t="s">
        <v>67408</v>
      </c>
    </row>
    <row r="19387" spans="1:5" x14ac:dyDescent="0.3">
      <c r="A19387" t="s">
        <v>67409</v>
      </c>
      <c r="B19387" t="s">
        <v>67406</v>
      </c>
      <c r="C19387" t="s">
        <v>67410</v>
      </c>
      <c r="E19387" t="s">
        <v>67411</v>
      </c>
    </row>
    <row r="19388" spans="1:5" x14ac:dyDescent="0.3">
      <c r="A19388" t="s">
        <v>67412</v>
      </c>
      <c r="B19388" t="s">
        <v>67406</v>
      </c>
      <c r="C19388" t="s">
        <v>67413</v>
      </c>
      <c r="E19388" t="s">
        <v>67414</v>
      </c>
    </row>
    <row r="19389" spans="1:5" x14ac:dyDescent="0.3">
      <c r="A19389" t="s">
        <v>67415</v>
      </c>
      <c r="B19389" t="s">
        <v>67406</v>
      </c>
      <c r="C19389" t="s">
        <v>67416</v>
      </c>
      <c r="E19389" t="s">
        <v>67417</v>
      </c>
    </row>
    <row r="19390" spans="1:5" x14ac:dyDescent="0.3">
      <c r="A19390" t="s">
        <v>67418</v>
      </c>
      <c r="B19390" t="s">
        <v>67406</v>
      </c>
      <c r="C19390" t="s">
        <v>67407</v>
      </c>
      <c r="E19390" t="s">
        <v>67419</v>
      </c>
    </row>
    <row r="19391" spans="1:5" x14ac:dyDescent="0.3">
      <c r="A19391" t="s">
        <v>67420</v>
      </c>
      <c r="B19391" t="s">
        <v>67421</v>
      </c>
      <c r="C19391" t="s">
        <v>67422</v>
      </c>
      <c r="E19391" t="s">
        <v>67423</v>
      </c>
    </row>
    <row r="19392" spans="1:5" x14ac:dyDescent="0.3">
      <c r="A19392" t="s">
        <v>67424</v>
      </c>
      <c r="B19392" t="s">
        <v>67425</v>
      </c>
      <c r="C19392" t="s">
        <v>484</v>
      </c>
      <c r="E19392" t="s">
        <v>67426</v>
      </c>
    </row>
    <row r="19393" spans="1:5" x14ac:dyDescent="0.3">
      <c r="A19393" t="s">
        <v>67427</v>
      </c>
      <c r="B19393" t="s">
        <v>67428</v>
      </c>
      <c r="C19393" t="s">
        <v>23782</v>
      </c>
      <c r="E19393" t="s">
        <v>67429</v>
      </c>
    </row>
    <row r="19394" spans="1:5" x14ac:dyDescent="0.3">
      <c r="A19394" t="s">
        <v>67430</v>
      </c>
      <c r="B19394" t="s">
        <v>67431</v>
      </c>
      <c r="C19394" t="s">
        <v>67432</v>
      </c>
      <c r="E19394" t="s">
        <v>67433</v>
      </c>
    </row>
    <row r="19395" spans="1:5" x14ac:dyDescent="0.3">
      <c r="A19395" t="s">
        <v>67434</v>
      </c>
      <c r="B19395" t="s">
        <v>67428</v>
      </c>
      <c r="C19395" t="s">
        <v>24045</v>
      </c>
      <c r="E19395" t="s">
        <v>67435</v>
      </c>
    </row>
    <row r="19396" spans="1:5" x14ac:dyDescent="0.3">
      <c r="A19396" t="s">
        <v>67436</v>
      </c>
      <c r="B19396" t="s">
        <v>67428</v>
      </c>
      <c r="C19396" t="s">
        <v>1892</v>
      </c>
      <c r="E19396" t="s">
        <v>67437</v>
      </c>
    </row>
    <row r="19397" spans="1:5" x14ac:dyDescent="0.3">
      <c r="A19397" t="s">
        <v>67438</v>
      </c>
      <c r="B19397" t="s">
        <v>67428</v>
      </c>
      <c r="C19397" t="s">
        <v>24045</v>
      </c>
      <c r="E19397" t="s">
        <v>67439</v>
      </c>
    </row>
    <row r="19398" spans="1:5" x14ac:dyDescent="0.3">
      <c r="A19398" t="s">
        <v>67440</v>
      </c>
      <c r="B19398" t="s">
        <v>67441</v>
      </c>
      <c r="C19398" t="s">
        <v>67442</v>
      </c>
      <c r="E19398" t="s">
        <v>67443</v>
      </c>
    </row>
    <row r="19399" spans="1:5" x14ac:dyDescent="0.3">
      <c r="A19399" t="s">
        <v>67444</v>
      </c>
      <c r="B19399" t="s">
        <v>67445</v>
      </c>
      <c r="C19399" t="s">
        <v>44336</v>
      </c>
      <c r="E19399" t="s">
        <v>67446</v>
      </c>
    </row>
    <row r="19400" spans="1:5" x14ac:dyDescent="0.3">
      <c r="A19400" t="s">
        <v>67447</v>
      </c>
      <c r="B19400" t="s">
        <v>67445</v>
      </c>
      <c r="C19400" t="s">
        <v>67448</v>
      </c>
      <c r="E19400" t="s">
        <v>67449</v>
      </c>
    </row>
    <row r="19401" spans="1:5" x14ac:dyDescent="0.3">
      <c r="A19401" t="s">
        <v>67450</v>
      </c>
      <c r="B19401" t="s">
        <v>67451</v>
      </c>
      <c r="C19401" t="s">
        <v>67452</v>
      </c>
      <c r="E19401" t="s">
        <v>67453</v>
      </c>
    </row>
    <row r="19402" spans="1:5" x14ac:dyDescent="0.3">
      <c r="A19402" t="s">
        <v>67454</v>
      </c>
      <c r="B19402" t="s">
        <v>67455</v>
      </c>
      <c r="C19402" t="s">
        <v>67456</v>
      </c>
      <c r="E19402" t="s">
        <v>67457</v>
      </c>
    </row>
    <row r="19403" spans="1:5" x14ac:dyDescent="0.3">
      <c r="A19403" t="s">
        <v>67458</v>
      </c>
      <c r="B19403" t="s">
        <v>67459</v>
      </c>
      <c r="C19403" t="s">
        <v>24030</v>
      </c>
      <c r="E19403" t="s">
        <v>67460</v>
      </c>
    </row>
    <row r="19404" spans="1:5" x14ac:dyDescent="0.3">
      <c r="A19404" t="s">
        <v>67461</v>
      </c>
      <c r="B19404" t="s">
        <v>67462</v>
      </c>
      <c r="C19404" t="s">
        <v>67463</v>
      </c>
      <c r="E19404" t="s">
        <v>67464</v>
      </c>
    </row>
    <row r="19405" spans="1:5" x14ac:dyDescent="0.3">
      <c r="A19405" t="s">
        <v>67465</v>
      </c>
      <c r="B19405" t="s">
        <v>67466</v>
      </c>
      <c r="C19405" t="s">
        <v>9511</v>
      </c>
      <c r="E19405" t="s">
        <v>67467</v>
      </c>
    </row>
    <row r="19406" spans="1:5" x14ac:dyDescent="0.3">
      <c r="A19406" t="s">
        <v>67468</v>
      </c>
      <c r="B19406" t="s">
        <v>67469</v>
      </c>
      <c r="C19406" t="s">
        <v>23291</v>
      </c>
      <c r="E19406" t="s">
        <v>67470</v>
      </c>
    </row>
    <row r="19407" spans="1:5" x14ac:dyDescent="0.3">
      <c r="A19407" t="s">
        <v>67471</v>
      </c>
      <c r="B19407" t="s">
        <v>67472</v>
      </c>
      <c r="C19407" t="s">
        <v>67473</v>
      </c>
      <c r="E19407" t="s">
        <v>67474</v>
      </c>
    </row>
    <row r="19408" spans="1:5" x14ac:dyDescent="0.3">
      <c r="A19408" t="s">
        <v>67475</v>
      </c>
      <c r="B19408" t="s">
        <v>67472</v>
      </c>
      <c r="C19408" t="s">
        <v>67476</v>
      </c>
      <c r="E19408" t="s">
        <v>67477</v>
      </c>
    </row>
    <row r="19409" spans="1:5" x14ac:dyDescent="0.3">
      <c r="A19409" t="s">
        <v>67478</v>
      </c>
      <c r="B19409" t="s">
        <v>67472</v>
      </c>
      <c r="C19409" t="s">
        <v>67479</v>
      </c>
      <c r="E19409" t="s">
        <v>67480</v>
      </c>
    </row>
    <row r="19410" spans="1:5" x14ac:dyDescent="0.3">
      <c r="A19410" t="s">
        <v>67481</v>
      </c>
      <c r="B19410" t="s">
        <v>67482</v>
      </c>
      <c r="C19410" t="s">
        <v>12950</v>
      </c>
      <c r="E19410" t="s">
        <v>67483</v>
      </c>
    </row>
    <row r="19411" spans="1:5" x14ac:dyDescent="0.3">
      <c r="A19411" t="s">
        <v>67484</v>
      </c>
      <c r="B19411" t="s">
        <v>67485</v>
      </c>
      <c r="C19411" t="s">
        <v>23300</v>
      </c>
      <c r="E19411" t="s">
        <v>67486</v>
      </c>
    </row>
    <row r="19412" spans="1:5" x14ac:dyDescent="0.3">
      <c r="A19412" t="s">
        <v>67487</v>
      </c>
      <c r="B19412" t="s">
        <v>67488</v>
      </c>
      <c r="C19412" t="s">
        <v>20118</v>
      </c>
      <c r="E19412" t="s">
        <v>67489</v>
      </c>
    </row>
    <row r="19413" spans="1:5" x14ac:dyDescent="0.3">
      <c r="A19413" t="s">
        <v>67490</v>
      </c>
      <c r="B19413" t="s">
        <v>67491</v>
      </c>
      <c r="C19413" t="s">
        <v>20430</v>
      </c>
      <c r="E19413" t="s">
        <v>67492</v>
      </c>
    </row>
    <row r="19414" spans="1:5" x14ac:dyDescent="0.3">
      <c r="A19414" t="s">
        <v>67493</v>
      </c>
      <c r="B19414" t="s">
        <v>67494</v>
      </c>
      <c r="C19414" t="s">
        <v>15726</v>
      </c>
      <c r="E19414" t="s">
        <v>53258</v>
      </c>
    </row>
    <row r="19415" spans="1:5" x14ac:dyDescent="0.3">
      <c r="A19415" t="s">
        <v>67495</v>
      </c>
      <c r="B19415" t="s">
        <v>67496</v>
      </c>
      <c r="C19415" t="s">
        <v>67497</v>
      </c>
      <c r="E19415" t="s">
        <v>67498</v>
      </c>
    </row>
    <row r="19416" spans="1:5" x14ac:dyDescent="0.3">
      <c r="A19416" t="s">
        <v>67499</v>
      </c>
      <c r="B19416" t="s">
        <v>67500</v>
      </c>
      <c r="C19416" t="s">
        <v>67501</v>
      </c>
      <c r="E19416" t="s">
        <v>67501</v>
      </c>
    </row>
    <row r="19417" spans="1:5" x14ac:dyDescent="0.3">
      <c r="A19417" t="s">
        <v>67502</v>
      </c>
      <c r="B19417" t="s">
        <v>67503</v>
      </c>
      <c r="C19417" t="s">
        <v>67504</v>
      </c>
      <c r="E19417" t="s">
        <v>67505</v>
      </c>
    </row>
    <row r="19418" spans="1:5" x14ac:dyDescent="0.3">
      <c r="A19418" t="s">
        <v>67506</v>
      </c>
      <c r="B19418" t="s">
        <v>67507</v>
      </c>
      <c r="C19418" t="s">
        <v>67508</v>
      </c>
      <c r="E19418" t="s">
        <v>67509</v>
      </c>
    </row>
    <row r="19419" spans="1:5" x14ac:dyDescent="0.3">
      <c r="A19419" t="s">
        <v>67510</v>
      </c>
      <c r="B19419" t="s">
        <v>67507</v>
      </c>
      <c r="C19419" t="s">
        <v>55887</v>
      </c>
      <c r="E19419" t="s">
        <v>67511</v>
      </c>
    </row>
    <row r="19420" spans="1:5" x14ac:dyDescent="0.3">
      <c r="A19420" t="s">
        <v>67512</v>
      </c>
      <c r="B19420" t="s">
        <v>67513</v>
      </c>
      <c r="C19420" t="s">
        <v>67514</v>
      </c>
      <c r="E19420" t="s">
        <v>67515</v>
      </c>
    </row>
    <row r="19421" spans="1:5" x14ac:dyDescent="0.3">
      <c r="A19421" t="s">
        <v>67516</v>
      </c>
      <c r="B19421" t="s">
        <v>67517</v>
      </c>
      <c r="C19421" t="s">
        <v>3803</v>
      </c>
      <c r="E19421" t="s">
        <v>67518</v>
      </c>
    </row>
    <row r="19422" spans="1:5" x14ac:dyDescent="0.3">
      <c r="A19422" t="s">
        <v>67519</v>
      </c>
      <c r="B19422" t="s">
        <v>67520</v>
      </c>
      <c r="C19422" t="s">
        <v>4864</v>
      </c>
      <c r="E19422" t="s">
        <v>67521</v>
      </c>
    </row>
    <row r="19423" spans="1:5" x14ac:dyDescent="0.3">
      <c r="A19423" t="s">
        <v>67522</v>
      </c>
      <c r="B19423" t="s">
        <v>67523</v>
      </c>
      <c r="C19423" t="s">
        <v>67524</v>
      </c>
      <c r="E19423" t="s">
        <v>67525</v>
      </c>
    </row>
    <row r="19424" spans="1:5" x14ac:dyDescent="0.3">
      <c r="A19424" t="s">
        <v>67526</v>
      </c>
      <c r="B19424" t="s">
        <v>67527</v>
      </c>
      <c r="C19424" t="s">
        <v>30166</v>
      </c>
      <c r="E19424" t="s">
        <v>67528</v>
      </c>
    </row>
    <row r="19425" spans="1:5" x14ac:dyDescent="0.3">
      <c r="A19425" t="s">
        <v>67529</v>
      </c>
      <c r="B19425" t="s">
        <v>67530</v>
      </c>
      <c r="C19425" t="s">
        <v>67531</v>
      </c>
      <c r="E19425" t="s">
        <v>67532</v>
      </c>
    </row>
    <row r="19426" spans="1:5" x14ac:dyDescent="0.3">
      <c r="A19426" t="s">
        <v>67533</v>
      </c>
      <c r="B19426" t="s">
        <v>67530</v>
      </c>
      <c r="C19426" t="s">
        <v>67534</v>
      </c>
      <c r="E19426" t="s">
        <v>67535</v>
      </c>
    </row>
    <row r="19427" spans="1:5" x14ac:dyDescent="0.3">
      <c r="A19427" t="s">
        <v>67536</v>
      </c>
      <c r="B19427" t="s">
        <v>67530</v>
      </c>
      <c r="C19427" t="s">
        <v>67534</v>
      </c>
      <c r="E19427" t="s">
        <v>67537</v>
      </c>
    </row>
    <row r="19428" spans="1:5" x14ac:dyDescent="0.3">
      <c r="A19428" t="s">
        <v>67538</v>
      </c>
      <c r="B19428" t="s">
        <v>67530</v>
      </c>
      <c r="C19428" t="s">
        <v>67534</v>
      </c>
      <c r="E19428" t="s">
        <v>67539</v>
      </c>
    </row>
    <row r="19429" spans="1:5" x14ac:dyDescent="0.3">
      <c r="A19429" t="s">
        <v>67540</v>
      </c>
      <c r="B19429" t="s">
        <v>67530</v>
      </c>
      <c r="C19429" t="s">
        <v>67534</v>
      </c>
      <c r="E19429" t="s">
        <v>67541</v>
      </c>
    </row>
    <row r="19430" spans="1:5" x14ac:dyDescent="0.3">
      <c r="A19430" t="s">
        <v>67542</v>
      </c>
      <c r="B19430" t="s">
        <v>67530</v>
      </c>
      <c r="C19430" t="s">
        <v>67534</v>
      </c>
      <c r="E19430" t="s">
        <v>67543</v>
      </c>
    </row>
    <row r="19431" spans="1:5" x14ac:dyDescent="0.3">
      <c r="A19431" t="s">
        <v>67544</v>
      </c>
      <c r="B19431" t="s">
        <v>67545</v>
      </c>
      <c r="C19431" t="s">
        <v>18656</v>
      </c>
      <c r="E19431" t="s">
        <v>67546</v>
      </c>
    </row>
    <row r="19432" spans="1:5" x14ac:dyDescent="0.3">
      <c r="A19432" t="s">
        <v>67547</v>
      </c>
      <c r="B19432" t="s">
        <v>67548</v>
      </c>
      <c r="C19432" t="s">
        <v>67549</v>
      </c>
      <c r="E19432" t="s">
        <v>67550</v>
      </c>
    </row>
    <row r="19433" spans="1:5" x14ac:dyDescent="0.3">
      <c r="A19433" t="s">
        <v>67551</v>
      </c>
      <c r="B19433" t="s">
        <v>67548</v>
      </c>
      <c r="C19433" t="s">
        <v>67552</v>
      </c>
      <c r="E19433" t="s">
        <v>67553</v>
      </c>
    </row>
    <row r="19434" spans="1:5" x14ac:dyDescent="0.3">
      <c r="A19434" t="s">
        <v>67554</v>
      </c>
      <c r="B19434" t="s">
        <v>67548</v>
      </c>
      <c r="C19434" t="s">
        <v>67555</v>
      </c>
      <c r="E19434" t="s">
        <v>67556</v>
      </c>
    </row>
    <row r="19435" spans="1:5" x14ac:dyDescent="0.3">
      <c r="A19435" t="s">
        <v>67557</v>
      </c>
      <c r="B19435" t="s">
        <v>67548</v>
      </c>
      <c r="C19435" t="s">
        <v>20240</v>
      </c>
      <c r="E19435" t="s">
        <v>67558</v>
      </c>
    </row>
    <row r="19436" spans="1:5" x14ac:dyDescent="0.3">
      <c r="A19436" t="s">
        <v>67559</v>
      </c>
      <c r="B19436" t="s">
        <v>67560</v>
      </c>
      <c r="C19436" t="s">
        <v>67561</v>
      </c>
      <c r="E19436" t="s">
        <v>67562</v>
      </c>
    </row>
    <row r="19437" spans="1:5" x14ac:dyDescent="0.3">
      <c r="A19437" t="s">
        <v>67563</v>
      </c>
      <c r="B19437" t="s">
        <v>67560</v>
      </c>
      <c r="C19437" t="s">
        <v>67561</v>
      </c>
      <c r="E19437" t="s">
        <v>67564</v>
      </c>
    </row>
    <row r="19438" spans="1:5" x14ac:dyDescent="0.3">
      <c r="A19438" t="s">
        <v>67565</v>
      </c>
      <c r="B19438" t="s">
        <v>67560</v>
      </c>
      <c r="C19438" t="s">
        <v>67561</v>
      </c>
      <c r="E19438" t="s">
        <v>67566</v>
      </c>
    </row>
    <row r="19439" spans="1:5" x14ac:dyDescent="0.3">
      <c r="A19439" t="s">
        <v>67567</v>
      </c>
      <c r="B19439" t="s">
        <v>67568</v>
      </c>
      <c r="C19439" t="s">
        <v>67569</v>
      </c>
      <c r="E19439" t="s">
        <v>67570</v>
      </c>
    </row>
    <row r="19440" spans="1:5" x14ac:dyDescent="0.3">
      <c r="A19440" t="s">
        <v>67571</v>
      </c>
      <c r="B19440" t="s">
        <v>67572</v>
      </c>
      <c r="C19440" t="s">
        <v>20401</v>
      </c>
      <c r="E19440" t="s">
        <v>67573</v>
      </c>
    </row>
    <row r="19441" spans="1:5" x14ac:dyDescent="0.3">
      <c r="A19441" t="s">
        <v>67574</v>
      </c>
      <c r="B19441" t="s">
        <v>67575</v>
      </c>
      <c r="C19441" t="s">
        <v>15688</v>
      </c>
      <c r="E19441" t="s">
        <v>67576</v>
      </c>
    </row>
    <row r="19442" spans="1:5" x14ac:dyDescent="0.3">
      <c r="A19442" t="s">
        <v>67577</v>
      </c>
      <c r="B19442" t="s">
        <v>67578</v>
      </c>
      <c r="C19442" t="s">
        <v>67579</v>
      </c>
      <c r="E19442" t="s">
        <v>67580</v>
      </c>
    </row>
    <row r="19443" spans="1:5" x14ac:dyDescent="0.3">
      <c r="A19443" t="s">
        <v>67581</v>
      </c>
      <c r="B19443" t="s">
        <v>67578</v>
      </c>
      <c r="C19443" t="s">
        <v>67579</v>
      </c>
      <c r="E19443" t="s">
        <v>67582</v>
      </c>
    </row>
    <row r="19444" spans="1:5" x14ac:dyDescent="0.3">
      <c r="A19444" t="s">
        <v>67583</v>
      </c>
      <c r="B19444" t="s">
        <v>67578</v>
      </c>
      <c r="C19444" t="s">
        <v>67579</v>
      </c>
      <c r="E19444" t="s">
        <v>67584</v>
      </c>
    </row>
    <row r="19445" spans="1:5" x14ac:dyDescent="0.3">
      <c r="A19445" t="s">
        <v>67585</v>
      </c>
      <c r="B19445" t="s">
        <v>67578</v>
      </c>
      <c r="C19445" t="s">
        <v>67579</v>
      </c>
      <c r="E19445" t="s">
        <v>67586</v>
      </c>
    </row>
    <row r="19446" spans="1:5" x14ac:dyDescent="0.3">
      <c r="A19446" t="s">
        <v>67587</v>
      </c>
      <c r="B19446" t="s">
        <v>67588</v>
      </c>
      <c r="C19446" t="s">
        <v>10126</v>
      </c>
      <c r="E19446" t="s">
        <v>67589</v>
      </c>
    </row>
    <row r="19447" spans="1:5" x14ac:dyDescent="0.3">
      <c r="A19447" t="s">
        <v>67590</v>
      </c>
      <c r="B19447" t="s">
        <v>67591</v>
      </c>
      <c r="C19447" t="s">
        <v>67592</v>
      </c>
      <c r="E19447" t="s">
        <v>67593</v>
      </c>
    </row>
    <row r="19448" spans="1:5" x14ac:dyDescent="0.3">
      <c r="A19448" t="s">
        <v>67594</v>
      </c>
      <c r="B19448" t="s">
        <v>67595</v>
      </c>
      <c r="C19448" t="s">
        <v>52878</v>
      </c>
      <c r="E19448" t="s">
        <v>67596</v>
      </c>
    </row>
    <row r="19449" spans="1:5" x14ac:dyDescent="0.3">
      <c r="A19449" t="s">
        <v>67597</v>
      </c>
      <c r="B19449" t="s">
        <v>67598</v>
      </c>
      <c r="C19449" t="s">
        <v>14582</v>
      </c>
      <c r="E19449" t="s">
        <v>67599</v>
      </c>
    </row>
    <row r="19450" spans="1:5" x14ac:dyDescent="0.3">
      <c r="A19450" t="s">
        <v>67600</v>
      </c>
      <c r="B19450" t="s">
        <v>67601</v>
      </c>
      <c r="C19450" t="s">
        <v>67602</v>
      </c>
      <c r="E19450" t="s">
        <v>67602</v>
      </c>
    </row>
    <row r="19451" spans="1:5" x14ac:dyDescent="0.3">
      <c r="A19451" t="s">
        <v>67603</v>
      </c>
      <c r="B19451" t="s">
        <v>67601</v>
      </c>
      <c r="C19451" t="s">
        <v>20320</v>
      </c>
      <c r="E19451" t="s">
        <v>67604</v>
      </c>
    </row>
    <row r="19452" spans="1:5" x14ac:dyDescent="0.3">
      <c r="A19452" t="s">
        <v>67605</v>
      </c>
      <c r="B19452" t="s">
        <v>67606</v>
      </c>
      <c r="C19452" t="s">
        <v>16459</v>
      </c>
      <c r="E19452" t="s">
        <v>67607</v>
      </c>
    </row>
    <row r="19453" spans="1:5" x14ac:dyDescent="0.3">
      <c r="A19453" t="s">
        <v>67608</v>
      </c>
      <c r="B19453" t="s">
        <v>67609</v>
      </c>
      <c r="C19453" t="s">
        <v>15384</v>
      </c>
      <c r="E19453" t="s">
        <v>67610</v>
      </c>
    </row>
    <row r="19454" spans="1:5" x14ac:dyDescent="0.3">
      <c r="A19454" t="s">
        <v>67611</v>
      </c>
      <c r="B19454" t="s">
        <v>67612</v>
      </c>
      <c r="C19454" t="s">
        <v>16464</v>
      </c>
      <c r="E19454" t="s">
        <v>67613</v>
      </c>
    </row>
    <row r="19455" spans="1:5" x14ac:dyDescent="0.3">
      <c r="A19455" t="s">
        <v>67614</v>
      </c>
      <c r="B19455" t="s">
        <v>67615</v>
      </c>
      <c r="C19455" t="s">
        <v>67616</v>
      </c>
      <c r="E19455" t="s">
        <v>67617</v>
      </c>
    </row>
    <row r="19456" spans="1:5" x14ac:dyDescent="0.3">
      <c r="A19456" t="s">
        <v>67618</v>
      </c>
      <c r="B19456" t="s">
        <v>67619</v>
      </c>
      <c r="C19456" t="s">
        <v>15384</v>
      </c>
      <c r="E19456" t="s">
        <v>67620</v>
      </c>
    </row>
    <row r="19457" spans="1:5" x14ac:dyDescent="0.3">
      <c r="A19457" t="s">
        <v>67621</v>
      </c>
      <c r="B19457" t="s">
        <v>67622</v>
      </c>
      <c r="C19457" t="s">
        <v>16464</v>
      </c>
      <c r="E19457" t="s">
        <v>67623</v>
      </c>
    </row>
    <row r="19458" spans="1:5" x14ac:dyDescent="0.3">
      <c r="A19458" t="s">
        <v>67624</v>
      </c>
      <c r="B19458" t="s">
        <v>67625</v>
      </c>
      <c r="C19458" t="s">
        <v>27598</v>
      </c>
      <c r="E19458" t="s">
        <v>67626</v>
      </c>
    </row>
    <row r="19459" spans="1:5" x14ac:dyDescent="0.3">
      <c r="A19459" t="s">
        <v>67627</v>
      </c>
      <c r="B19459" t="s">
        <v>67628</v>
      </c>
      <c r="C19459" t="s">
        <v>15384</v>
      </c>
      <c r="E19459" t="s">
        <v>67629</v>
      </c>
    </row>
    <row r="19460" spans="1:5" x14ac:dyDescent="0.3">
      <c r="A19460" t="s">
        <v>67630</v>
      </c>
      <c r="B19460" t="s">
        <v>67631</v>
      </c>
      <c r="C19460" t="s">
        <v>10126</v>
      </c>
      <c r="E19460" t="s">
        <v>67632</v>
      </c>
    </row>
    <row r="19461" spans="1:5" x14ac:dyDescent="0.3">
      <c r="A19461" t="s">
        <v>67633</v>
      </c>
      <c r="B19461" t="s">
        <v>67634</v>
      </c>
      <c r="C19461" t="s">
        <v>67635</v>
      </c>
      <c r="E19461" t="s">
        <v>67636</v>
      </c>
    </row>
    <row r="19462" spans="1:5" x14ac:dyDescent="0.3">
      <c r="A19462" t="s">
        <v>67637</v>
      </c>
      <c r="B19462" t="s">
        <v>67634</v>
      </c>
      <c r="C19462" t="s">
        <v>67638</v>
      </c>
      <c r="E19462" t="s">
        <v>67639</v>
      </c>
    </row>
    <row r="19463" spans="1:5" x14ac:dyDescent="0.3">
      <c r="A19463" t="s">
        <v>67640</v>
      </c>
      <c r="B19463" t="s">
        <v>67641</v>
      </c>
      <c r="C19463" t="s">
        <v>67642</v>
      </c>
      <c r="E19463" t="s">
        <v>67643</v>
      </c>
    </row>
    <row r="19464" spans="1:5" x14ac:dyDescent="0.3">
      <c r="A19464" t="s">
        <v>67644</v>
      </c>
      <c r="B19464" t="s">
        <v>67645</v>
      </c>
      <c r="C19464" t="s">
        <v>39313</v>
      </c>
      <c r="E19464" t="s">
        <v>67646</v>
      </c>
    </row>
    <row r="19465" spans="1:5" x14ac:dyDescent="0.3">
      <c r="A19465" t="s">
        <v>67647</v>
      </c>
      <c r="B19465" t="s">
        <v>67648</v>
      </c>
      <c r="C19465" t="s">
        <v>14380</v>
      </c>
      <c r="E19465" t="s">
        <v>14380</v>
      </c>
    </row>
    <row r="19466" spans="1:5" x14ac:dyDescent="0.3">
      <c r="A19466" t="s">
        <v>67649</v>
      </c>
      <c r="B19466" t="s">
        <v>67650</v>
      </c>
      <c r="C19466" t="s">
        <v>14380</v>
      </c>
      <c r="E19466" t="s">
        <v>14380</v>
      </c>
    </row>
    <row r="19467" spans="1:5" x14ac:dyDescent="0.3">
      <c r="A19467" t="s">
        <v>67651</v>
      </c>
      <c r="B19467" t="s">
        <v>67652</v>
      </c>
      <c r="C19467" t="s">
        <v>4053</v>
      </c>
      <c r="E19467" t="s">
        <v>67653</v>
      </c>
    </row>
    <row r="19468" spans="1:5" x14ac:dyDescent="0.3">
      <c r="A19468" t="s">
        <v>67654</v>
      </c>
      <c r="B19468" t="s">
        <v>67655</v>
      </c>
      <c r="C19468" t="s">
        <v>67656</v>
      </c>
      <c r="E19468" t="s">
        <v>67657</v>
      </c>
    </row>
    <row r="19469" spans="1:5" x14ac:dyDescent="0.3">
      <c r="A19469" t="s">
        <v>67658</v>
      </c>
      <c r="B19469" t="s">
        <v>67659</v>
      </c>
      <c r="C19469" t="s">
        <v>23732</v>
      </c>
      <c r="E19469" t="s">
        <v>67660</v>
      </c>
    </row>
    <row r="19470" spans="1:5" x14ac:dyDescent="0.3">
      <c r="A19470" t="s">
        <v>67661</v>
      </c>
      <c r="B19470" t="s">
        <v>67662</v>
      </c>
      <c r="C19470" t="s">
        <v>50888</v>
      </c>
      <c r="E19470" t="s">
        <v>67663</v>
      </c>
    </row>
    <row r="19471" spans="1:5" x14ac:dyDescent="0.3">
      <c r="A19471" t="s">
        <v>67664</v>
      </c>
      <c r="B19471" t="s">
        <v>67665</v>
      </c>
      <c r="C19471" t="s">
        <v>67666</v>
      </c>
      <c r="E19471" t="s">
        <v>67667</v>
      </c>
    </row>
    <row r="19472" spans="1:5" x14ac:dyDescent="0.3">
      <c r="A19472" t="s">
        <v>67668</v>
      </c>
      <c r="B19472" t="s">
        <v>67669</v>
      </c>
      <c r="C19472" t="s">
        <v>49324</v>
      </c>
      <c r="E19472" t="s">
        <v>67670</v>
      </c>
    </row>
    <row r="19473" spans="1:5" x14ac:dyDescent="0.3">
      <c r="A19473" t="s">
        <v>67671</v>
      </c>
      <c r="B19473" t="s">
        <v>67672</v>
      </c>
      <c r="C19473" t="s">
        <v>67673</v>
      </c>
      <c r="E19473" t="s">
        <v>67674</v>
      </c>
    </row>
    <row r="19474" spans="1:5" x14ac:dyDescent="0.3">
      <c r="A19474" t="s">
        <v>67675</v>
      </c>
      <c r="B19474" t="s">
        <v>67676</v>
      </c>
      <c r="C19474" t="s">
        <v>67677</v>
      </c>
      <c r="E19474" t="s">
        <v>67678</v>
      </c>
    </row>
    <row r="19475" spans="1:5" x14ac:dyDescent="0.3">
      <c r="A19475" t="s">
        <v>67679</v>
      </c>
      <c r="B19475" t="s">
        <v>67680</v>
      </c>
      <c r="C19475" t="s">
        <v>67681</v>
      </c>
      <c r="E19475" t="s">
        <v>67682</v>
      </c>
    </row>
    <row r="19476" spans="1:5" x14ac:dyDescent="0.3">
      <c r="A19476" t="s">
        <v>67683</v>
      </c>
      <c r="B19476" t="s">
        <v>67684</v>
      </c>
      <c r="C19476" t="s">
        <v>11408</v>
      </c>
      <c r="E19476" t="s">
        <v>11408</v>
      </c>
    </row>
    <row r="19477" spans="1:5" x14ac:dyDescent="0.3">
      <c r="A19477" t="s">
        <v>67685</v>
      </c>
      <c r="B19477" t="s">
        <v>67686</v>
      </c>
      <c r="C19477" t="s">
        <v>8810</v>
      </c>
      <c r="E19477" t="s">
        <v>67687</v>
      </c>
    </row>
    <row r="19478" spans="1:5" x14ac:dyDescent="0.3">
      <c r="A19478" t="s">
        <v>67688</v>
      </c>
      <c r="B19478" t="s">
        <v>67686</v>
      </c>
      <c r="C19478" t="s">
        <v>54196</v>
      </c>
      <c r="E19478" t="s">
        <v>67689</v>
      </c>
    </row>
    <row r="19479" spans="1:5" x14ac:dyDescent="0.3">
      <c r="A19479" t="s">
        <v>67690</v>
      </c>
      <c r="B19479" t="s">
        <v>67691</v>
      </c>
      <c r="C19479" t="s">
        <v>67692</v>
      </c>
      <c r="E19479" t="s">
        <v>67693</v>
      </c>
    </row>
    <row r="19480" spans="1:5" x14ac:dyDescent="0.3">
      <c r="A19480" t="s">
        <v>67694</v>
      </c>
      <c r="B19480" t="s">
        <v>67695</v>
      </c>
      <c r="C19480" t="s">
        <v>10223</v>
      </c>
      <c r="E19480" t="s">
        <v>67696</v>
      </c>
    </row>
    <row r="19481" spans="1:5" x14ac:dyDescent="0.3">
      <c r="A19481" t="s">
        <v>67697</v>
      </c>
      <c r="B19481" t="s">
        <v>67695</v>
      </c>
      <c r="C19481" t="s">
        <v>67698</v>
      </c>
      <c r="E19481" t="s">
        <v>67699</v>
      </c>
    </row>
    <row r="19482" spans="1:5" x14ac:dyDescent="0.3">
      <c r="A19482" t="s">
        <v>67700</v>
      </c>
      <c r="B19482" t="s">
        <v>67701</v>
      </c>
      <c r="C19482" t="s">
        <v>20994</v>
      </c>
      <c r="E19482" t="s">
        <v>67702</v>
      </c>
    </row>
    <row r="19483" spans="1:5" x14ac:dyDescent="0.3">
      <c r="A19483" t="s">
        <v>67703</v>
      </c>
      <c r="B19483" t="s">
        <v>67704</v>
      </c>
      <c r="C19483" t="s">
        <v>67705</v>
      </c>
      <c r="E19483" t="s">
        <v>67706</v>
      </c>
    </row>
    <row r="19484" spans="1:5" x14ac:dyDescent="0.3">
      <c r="A19484" t="s">
        <v>67707</v>
      </c>
      <c r="B19484" t="s">
        <v>67708</v>
      </c>
      <c r="C19484" t="s">
        <v>67705</v>
      </c>
      <c r="E19484" t="s">
        <v>67709</v>
      </c>
    </row>
    <row r="19485" spans="1:5" x14ac:dyDescent="0.3">
      <c r="A19485" t="s">
        <v>67710</v>
      </c>
      <c r="B19485" t="s">
        <v>67482</v>
      </c>
      <c r="C19485" t="s">
        <v>67711</v>
      </c>
      <c r="E19485" t="s">
        <v>67712</v>
      </c>
    </row>
    <row r="19486" spans="1:5" x14ac:dyDescent="0.3">
      <c r="A19486" t="s">
        <v>67713</v>
      </c>
      <c r="B19486" t="s">
        <v>67714</v>
      </c>
      <c r="C19486" t="s">
        <v>4229</v>
      </c>
      <c r="E19486" t="s">
        <v>67715</v>
      </c>
    </row>
    <row r="19487" spans="1:5" x14ac:dyDescent="0.3">
      <c r="A19487" t="s">
        <v>67716</v>
      </c>
      <c r="B19487" t="s">
        <v>67717</v>
      </c>
      <c r="C19487" t="s">
        <v>67718</v>
      </c>
      <c r="E19487" t="s">
        <v>67719</v>
      </c>
    </row>
    <row r="19488" spans="1:5" x14ac:dyDescent="0.3">
      <c r="A19488" t="s">
        <v>67720</v>
      </c>
      <c r="B19488" t="s">
        <v>67485</v>
      </c>
      <c r="C19488" t="s">
        <v>34328</v>
      </c>
      <c r="E19488" t="s">
        <v>67721</v>
      </c>
    </row>
    <row r="19489" spans="1:5" x14ac:dyDescent="0.3">
      <c r="A19489" t="s">
        <v>67722</v>
      </c>
      <c r="B19489" t="s">
        <v>67723</v>
      </c>
      <c r="C19489" t="s">
        <v>20114</v>
      </c>
      <c r="E19489" t="s">
        <v>67724</v>
      </c>
    </row>
    <row r="19490" spans="1:5" x14ac:dyDescent="0.3">
      <c r="A19490" t="s">
        <v>67725</v>
      </c>
      <c r="B19490" t="s">
        <v>67726</v>
      </c>
      <c r="C19490" t="s">
        <v>20114</v>
      </c>
      <c r="E19490" t="s">
        <v>67727</v>
      </c>
    </row>
    <row r="19491" spans="1:5" x14ac:dyDescent="0.3">
      <c r="A19491" t="s">
        <v>67728</v>
      </c>
      <c r="B19491" t="s">
        <v>67729</v>
      </c>
      <c r="C19491" t="s">
        <v>2522</v>
      </c>
      <c r="E19491" t="s">
        <v>67730</v>
      </c>
    </row>
    <row r="19492" spans="1:5" x14ac:dyDescent="0.3">
      <c r="A19492" t="s">
        <v>67731</v>
      </c>
      <c r="B19492" t="s">
        <v>67732</v>
      </c>
      <c r="C19492" t="s">
        <v>26729</v>
      </c>
      <c r="E19492" t="s">
        <v>67733</v>
      </c>
    </row>
    <row r="19493" spans="1:5" x14ac:dyDescent="0.3">
      <c r="A19493" t="s">
        <v>67734</v>
      </c>
      <c r="B19493" t="s">
        <v>67735</v>
      </c>
      <c r="C19493" t="s">
        <v>67736</v>
      </c>
      <c r="E19493" t="s">
        <v>67737</v>
      </c>
    </row>
    <row r="19494" spans="1:5" x14ac:dyDescent="0.3">
      <c r="A19494" t="s">
        <v>67738</v>
      </c>
      <c r="B19494" t="s">
        <v>67739</v>
      </c>
      <c r="C19494" t="s">
        <v>3408</v>
      </c>
      <c r="E19494" t="s">
        <v>67740</v>
      </c>
    </row>
    <row r="19495" spans="1:5" x14ac:dyDescent="0.3">
      <c r="A19495" t="s">
        <v>67741</v>
      </c>
      <c r="B19495" t="s">
        <v>67739</v>
      </c>
      <c r="C19495" t="s">
        <v>67742</v>
      </c>
      <c r="E19495" t="s">
        <v>67743</v>
      </c>
    </row>
    <row r="19496" spans="1:5" x14ac:dyDescent="0.3">
      <c r="A19496" t="s">
        <v>67744</v>
      </c>
      <c r="B19496" t="s">
        <v>67745</v>
      </c>
      <c r="C19496" t="s">
        <v>67746</v>
      </c>
      <c r="E19496" t="s">
        <v>67747</v>
      </c>
    </row>
    <row r="19497" spans="1:5" x14ac:dyDescent="0.3">
      <c r="A19497" t="s">
        <v>67748</v>
      </c>
      <c r="B19497" t="s">
        <v>67745</v>
      </c>
      <c r="C19497" t="s">
        <v>67746</v>
      </c>
      <c r="E19497" t="s">
        <v>67749</v>
      </c>
    </row>
    <row r="19498" spans="1:5" x14ac:dyDescent="0.3">
      <c r="A19498" t="s">
        <v>67750</v>
      </c>
      <c r="B19498" t="s">
        <v>67745</v>
      </c>
      <c r="C19498" t="s">
        <v>67746</v>
      </c>
      <c r="E19498" t="s">
        <v>67751</v>
      </c>
    </row>
    <row r="19499" spans="1:5" x14ac:dyDescent="0.3">
      <c r="A19499" t="s">
        <v>67752</v>
      </c>
      <c r="B19499" t="s">
        <v>67753</v>
      </c>
      <c r="C19499" t="s">
        <v>67754</v>
      </c>
      <c r="E19499" t="s">
        <v>67755</v>
      </c>
    </row>
    <row r="19500" spans="1:5" x14ac:dyDescent="0.3">
      <c r="A19500" t="s">
        <v>67756</v>
      </c>
      <c r="B19500" t="s">
        <v>67757</v>
      </c>
      <c r="C19500" t="s">
        <v>30661</v>
      </c>
      <c r="E19500" t="s">
        <v>67758</v>
      </c>
    </row>
    <row r="19501" spans="1:5" x14ac:dyDescent="0.3">
      <c r="A19501" t="s">
        <v>67759</v>
      </c>
      <c r="B19501" t="s">
        <v>67760</v>
      </c>
      <c r="C19501" t="s">
        <v>67761</v>
      </c>
      <c r="E19501" t="s">
        <v>67762</v>
      </c>
    </row>
    <row r="19502" spans="1:5" x14ac:dyDescent="0.3">
      <c r="A19502" t="s">
        <v>67763</v>
      </c>
      <c r="B19502" t="s">
        <v>67764</v>
      </c>
      <c r="C19502" t="s">
        <v>67765</v>
      </c>
      <c r="E19502" t="s">
        <v>67766</v>
      </c>
    </row>
    <row r="19503" spans="1:5" x14ac:dyDescent="0.3">
      <c r="A19503" t="s">
        <v>67767</v>
      </c>
      <c r="B19503" t="s">
        <v>67768</v>
      </c>
      <c r="C19503" t="s">
        <v>3408</v>
      </c>
      <c r="E19503" t="s">
        <v>3408</v>
      </c>
    </row>
    <row r="19504" spans="1:5" x14ac:dyDescent="0.3">
      <c r="A19504" t="s">
        <v>67769</v>
      </c>
      <c r="B19504" t="s">
        <v>67770</v>
      </c>
      <c r="C19504" t="s">
        <v>23654</v>
      </c>
      <c r="E19504" t="s">
        <v>67771</v>
      </c>
    </row>
    <row r="19505" spans="1:5" x14ac:dyDescent="0.3">
      <c r="A19505" t="s">
        <v>67772</v>
      </c>
      <c r="B19505" t="s">
        <v>67773</v>
      </c>
      <c r="C19505" t="s">
        <v>6770</v>
      </c>
      <c r="E19505" t="s">
        <v>67774</v>
      </c>
    </row>
    <row r="19506" spans="1:5" x14ac:dyDescent="0.3">
      <c r="A19506" t="s">
        <v>67775</v>
      </c>
      <c r="B19506" t="s">
        <v>67776</v>
      </c>
      <c r="C19506" t="s">
        <v>67777</v>
      </c>
      <c r="E19506" t="s">
        <v>67778</v>
      </c>
    </row>
    <row r="19507" spans="1:5" x14ac:dyDescent="0.3">
      <c r="A19507" t="s">
        <v>67779</v>
      </c>
      <c r="B19507" t="s">
        <v>67780</v>
      </c>
      <c r="C19507" t="s">
        <v>19199</v>
      </c>
      <c r="E19507" t="s">
        <v>67781</v>
      </c>
    </row>
    <row r="19508" spans="1:5" x14ac:dyDescent="0.3">
      <c r="A19508" t="s">
        <v>67782</v>
      </c>
      <c r="B19508" t="s">
        <v>67783</v>
      </c>
      <c r="C19508" t="s">
        <v>67784</v>
      </c>
      <c r="E19508" t="s">
        <v>67785</v>
      </c>
    </row>
    <row r="19509" spans="1:5" x14ac:dyDescent="0.3">
      <c r="A19509" t="s">
        <v>67786</v>
      </c>
      <c r="B19509" t="s">
        <v>67787</v>
      </c>
      <c r="C19509" t="s">
        <v>55398</v>
      </c>
      <c r="E19509" t="s">
        <v>67788</v>
      </c>
    </row>
    <row r="19510" spans="1:5" x14ac:dyDescent="0.3">
      <c r="A19510" t="s">
        <v>67789</v>
      </c>
      <c r="B19510" t="s">
        <v>67790</v>
      </c>
      <c r="C19510" t="s">
        <v>5707</v>
      </c>
      <c r="E19510" t="s">
        <v>67791</v>
      </c>
    </row>
    <row r="19511" spans="1:5" x14ac:dyDescent="0.3">
      <c r="A19511" t="s">
        <v>67792</v>
      </c>
      <c r="B19511" t="s">
        <v>67793</v>
      </c>
      <c r="C19511" t="s">
        <v>67794</v>
      </c>
      <c r="E19511" t="s">
        <v>67795</v>
      </c>
    </row>
    <row r="19512" spans="1:5" x14ac:dyDescent="0.3">
      <c r="A19512" t="s">
        <v>67796</v>
      </c>
      <c r="B19512" t="s">
        <v>67797</v>
      </c>
      <c r="C19512" t="s">
        <v>66971</v>
      </c>
      <c r="E19512" t="s">
        <v>67798</v>
      </c>
    </row>
    <row r="19513" spans="1:5" x14ac:dyDescent="0.3">
      <c r="A19513" t="s">
        <v>67799</v>
      </c>
      <c r="B19513" t="s">
        <v>67800</v>
      </c>
      <c r="C19513" t="s">
        <v>9405</v>
      </c>
      <c r="E19513" t="s">
        <v>67801</v>
      </c>
    </row>
    <row r="19514" spans="1:5" x14ac:dyDescent="0.3">
      <c r="A19514" t="s">
        <v>67802</v>
      </c>
      <c r="B19514" t="s">
        <v>67803</v>
      </c>
      <c r="C19514" t="s">
        <v>38286</v>
      </c>
      <c r="E19514" t="s">
        <v>67804</v>
      </c>
    </row>
    <row r="19515" spans="1:5" x14ac:dyDescent="0.3">
      <c r="A19515" t="s">
        <v>67805</v>
      </c>
      <c r="B19515" t="s">
        <v>67806</v>
      </c>
      <c r="C19515" t="s">
        <v>3283</v>
      </c>
      <c r="E19515" t="s">
        <v>67807</v>
      </c>
    </row>
    <row r="19516" spans="1:5" x14ac:dyDescent="0.3">
      <c r="A19516" t="s">
        <v>67808</v>
      </c>
      <c r="B19516" t="s">
        <v>67806</v>
      </c>
      <c r="C19516" t="s">
        <v>3283</v>
      </c>
      <c r="E19516" t="s">
        <v>67809</v>
      </c>
    </row>
    <row r="19517" spans="1:5" x14ac:dyDescent="0.3">
      <c r="A19517" t="s">
        <v>67810</v>
      </c>
      <c r="B19517" t="s">
        <v>67806</v>
      </c>
      <c r="C19517" t="s">
        <v>3283</v>
      </c>
      <c r="E19517" t="s">
        <v>67811</v>
      </c>
    </row>
    <row r="19518" spans="1:5" x14ac:dyDescent="0.3">
      <c r="A19518" t="s">
        <v>67812</v>
      </c>
      <c r="B19518" t="s">
        <v>67813</v>
      </c>
      <c r="C19518" t="s">
        <v>26131</v>
      </c>
      <c r="E19518" t="s">
        <v>67814</v>
      </c>
    </row>
    <row r="19519" spans="1:5" x14ac:dyDescent="0.3">
      <c r="A19519" t="s">
        <v>67815</v>
      </c>
      <c r="B19519" t="s">
        <v>67813</v>
      </c>
      <c r="C19519" t="s">
        <v>6597</v>
      </c>
      <c r="E19519" t="s">
        <v>67816</v>
      </c>
    </row>
    <row r="19520" spans="1:5" x14ac:dyDescent="0.3">
      <c r="A19520" t="s">
        <v>67817</v>
      </c>
      <c r="B19520" t="s">
        <v>67818</v>
      </c>
      <c r="C19520" t="s">
        <v>25516</v>
      </c>
      <c r="E19520" t="s">
        <v>67819</v>
      </c>
    </row>
    <row r="19521" spans="1:5" x14ac:dyDescent="0.3">
      <c r="A19521" t="s">
        <v>67820</v>
      </c>
      <c r="B19521" t="s">
        <v>67813</v>
      </c>
      <c r="C19521" t="s">
        <v>41700</v>
      </c>
      <c r="E19521" t="s">
        <v>67821</v>
      </c>
    </row>
    <row r="19522" spans="1:5" x14ac:dyDescent="0.3">
      <c r="A19522" t="s">
        <v>67822</v>
      </c>
      <c r="B19522" t="s">
        <v>67813</v>
      </c>
      <c r="C19522" t="s">
        <v>20291</v>
      </c>
      <c r="E19522" t="s">
        <v>67823</v>
      </c>
    </row>
    <row r="19523" spans="1:5" x14ac:dyDescent="0.3">
      <c r="A19523" t="s">
        <v>67824</v>
      </c>
      <c r="B19523" t="s">
        <v>67813</v>
      </c>
      <c r="C19523" t="s">
        <v>20291</v>
      </c>
      <c r="E19523" t="s">
        <v>67825</v>
      </c>
    </row>
    <row r="19524" spans="1:5" x14ac:dyDescent="0.3">
      <c r="A19524" t="s">
        <v>67826</v>
      </c>
      <c r="B19524" t="s">
        <v>67813</v>
      </c>
      <c r="C19524" t="s">
        <v>20291</v>
      </c>
      <c r="E19524" t="s">
        <v>67827</v>
      </c>
    </row>
    <row r="19525" spans="1:5" x14ac:dyDescent="0.3">
      <c r="A19525" t="s">
        <v>67828</v>
      </c>
      <c r="B19525" t="s">
        <v>67813</v>
      </c>
      <c r="C19525" t="s">
        <v>20291</v>
      </c>
      <c r="E19525" t="s">
        <v>67829</v>
      </c>
    </row>
    <row r="19526" spans="1:5" x14ac:dyDescent="0.3">
      <c r="A19526" t="s">
        <v>67830</v>
      </c>
      <c r="B19526" t="s">
        <v>67813</v>
      </c>
      <c r="C19526" t="s">
        <v>20291</v>
      </c>
      <c r="E19526" t="s">
        <v>67831</v>
      </c>
    </row>
    <row r="19527" spans="1:5" x14ac:dyDescent="0.3">
      <c r="A19527" t="s">
        <v>67832</v>
      </c>
      <c r="B19527" t="s">
        <v>67833</v>
      </c>
      <c r="C19527" t="s">
        <v>21176</v>
      </c>
      <c r="E19527" t="s">
        <v>67834</v>
      </c>
    </row>
    <row r="19528" spans="1:5" x14ac:dyDescent="0.3">
      <c r="A19528" t="s">
        <v>67835</v>
      </c>
      <c r="B19528" t="s">
        <v>67836</v>
      </c>
      <c r="C19528" t="s">
        <v>67837</v>
      </c>
      <c r="E19528" t="s">
        <v>67838</v>
      </c>
    </row>
    <row r="19529" spans="1:5" x14ac:dyDescent="0.3">
      <c r="A19529" t="s">
        <v>67839</v>
      </c>
      <c r="B19529" t="s">
        <v>67836</v>
      </c>
      <c r="C19529" t="s">
        <v>67840</v>
      </c>
      <c r="E19529" t="s">
        <v>67841</v>
      </c>
    </row>
    <row r="19530" spans="1:5" x14ac:dyDescent="0.3">
      <c r="A19530" t="s">
        <v>67842</v>
      </c>
      <c r="B19530" t="s">
        <v>67836</v>
      </c>
      <c r="C19530" t="s">
        <v>67840</v>
      </c>
      <c r="E19530" t="s">
        <v>67843</v>
      </c>
    </row>
    <row r="19531" spans="1:5" x14ac:dyDescent="0.3">
      <c r="A19531" t="s">
        <v>67844</v>
      </c>
      <c r="B19531" t="s">
        <v>67836</v>
      </c>
      <c r="C19531" t="s">
        <v>67845</v>
      </c>
      <c r="E19531" t="s">
        <v>67846</v>
      </c>
    </row>
    <row r="19532" spans="1:5" x14ac:dyDescent="0.3">
      <c r="A19532" t="s">
        <v>67847</v>
      </c>
      <c r="B19532" t="s">
        <v>67836</v>
      </c>
      <c r="C19532" t="s">
        <v>67840</v>
      </c>
      <c r="E19532" t="s">
        <v>67848</v>
      </c>
    </row>
    <row r="19533" spans="1:5" x14ac:dyDescent="0.3">
      <c r="A19533" t="s">
        <v>67849</v>
      </c>
      <c r="B19533" t="s">
        <v>67850</v>
      </c>
      <c r="C19533" t="s">
        <v>67840</v>
      </c>
      <c r="E19533" t="s">
        <v>67851</v>
      </c>
    </row>
    <row r="19534" spans="1:5" x14ac:dyDescent="0.3">
      <c r="A19534" t="s">
        <v>67852</v>
      </c>
      <c r="B19534" t="s">
        <v>67853</v>
      </c>
      <c r="C19534" t="s">
        <v>67067</v>
      </c>
      <c r="E19534" t="s">
        <v>67854</v>
      </c>
    </row>
    <row r="19535" spans="1:5" x14ac:dyDescent="0.3">
      <c r="A19535" t="s">
        <v>67855</v>
      </c>
      <c r="B19535" t="s">
        <v>67853</v>
      </c>
      <c r="C19535" t="s">
        <v>67067</v>
      </c>
      <c r="E19535" t="s">
        <v>67856</v>
      </c>
    </row>
    <row r="19536" spans="1:5" x14ac:dyDescent="0.3">
      <c r="A19536" t="s">
        <v>67857</v>
      </c>
      <c r="B19536" t="s">
        <v>67858</v>
      </c>
      <c r="C19536" t="s">
        <v>40495</v>
      </c>
      <c r="E19536" t="s">
        <v>67859</v>
      </c>
    </row>
    <row r="19537" spans="1:5" x14ac:dyDescent="0.3">
      <c r="A19537" t="s">
        <v>67860</v>
      </c>
      <c r="B19537" t="s">
        <v>67861</v>
      </c>
      <c r="C19537" t="s">
        <v>14339</v>
      </c>
      <c r="E19537" t="s">
        <v>14340</v>
      </c>
    </row>
    <row r="19538" spans="1:5" x14ac:dyDescent="0.3">
      <c r="A19538" t="s">
        <v>67862</v>
      </c>
      <c r="B19538" t="s">
        <v>67863</v>
      </c>
      <c r="C19538" t="s">
        <v>22446</v>
      </c>
      <c r="E19538" t="s">
        <v>67864</v>
      </c>
    </row>
    <row r="19539" spans="1:5" x14ac:dyDescent="0.3">
      <c r="A19539" t="s">
        <v>67865</v>
      </c>
      <c r="B19539" t="s">
        <v>67866</v>
      </c>
      <c r="C19539" t="s">
        <v>67867</v>
      </c>
      <c r="E19539" t="s">
        <v>67868</v>
      </c>
    </row>
    <row r="19540" spans="1:5" x14ac:dyDescent="0.3">
      <c r="A19540" t="s">
        <v>67869</v>
      </c>
      <c r="B19540" t="s">
        <v>67870</v>
      </c>
      <c r="C19540" t="s">
        <v>2581</v>
      </c>
      <c r="E19540" t="s">
        <v>57096</v>
      </c>
    </row>
    <row r="19541" spans="1:5" x14ac:dyDescent="0.3">
      <c r="A19541" t="s">
        <v>67871</v>
      </c>
      <c r="B19541" t="s">
        <v>67870</v>
      </c>
      <c r="C19541" t="s">
        <v>67872</v>
      </c>
      <c r="E19541" t="s">
        <v>67873</v>
      </c>
    </row>
    <row r="19542" spans="1:5" x14ac:dyDescent="0.3">
      <c r="A19542" t="s">
        <v>67874</v>
      </c>
      <c r="B19542" t="s">
        <v>67875</v>
      </c>
      <c r="C19542" t="s">
        <v>59803</v>
      </c>
      <c r="E19542" t="s">
        <v>67876</v>
      </c>
    </row>
    <row r="19543" spans="1:5" x14ac:dyDescent="0.3">
      <c r="A19543" t="s">
        <v>67877</v>
      </c>
      <c r="B19543" t="s">
        <v>67878</v>
      </c>
      <c r="C19543" t="s">
        <v>67879</v>
      </c>
      <c r="E19543" t="s">
        <v>67880</v>
      </c>
    </row>
    <row r="19544" spans="1:5" x14ac:dyDescent="0.3">
      <c r="A19544" t="s">
        <v>67881</v>
      </c>
      <c r="B19544" t="s">
        <v>67882</v>
      </c>
      <c r="C19544" t="s">
        <v>67883</v>
      </c>
      <c r="E19544" t="s">
        <v>67884</v>
      </c>
    </row>
    <row r="19545" spans="1:5" x14ac:dyDescent="0.3">
      <c r="A19545" t="s">
        <v>67885</v>
      </c>
      <c r="B19545" t="s">
        <v>67886</v>
      </c>
      <c r="C19545" t="s">
        <v>67887</v>
      </c>
      <c r="E19545" t="s">
        <v>67888</v>
      </c>
    </row>
    <row r="19546" spans="1:5" x14ac:dyDescent="0.3">
      <c r="A19546" t="s">
        <v>67889</v>
      </c>
      <c r="B19546" t="s">
        <v>67890</v>
      </c>
      <c r="C19546" t="s">
        <v>67891</v>
      </c>
      <c r="E19546" t="s">
        <v>67892</v>
      </c>
    </row>
    <row r="19547" spans="1:5" x14ac:dyDescent="0.3">
      <c r="A19547" t="s">
        <v>67893</v>
      </c>
      <c r="B19547" t="s">
        <v>67894</v>
      </c>
      <c r="C19547" t="s">
        <v>12518</v>
      </c>
      <c r="E19547" t="s">
        <v>67895</v>
      </c>
    </row>
    <row r="19548" spans="1:5" x14ac:dyDescent="0.3">
      <c r="A19548" t="s">
        <v>67896</v>
      </c>
      <c r="B19548" t="s">
        <v>67897</v>
      </c>
      <c r="C19548" t="s">
        <v>67898</v>
      </c>
      <c r="E19548" t="s">
        <v>67899</v>
      </c>
    </row>
    <row r="19549" spans="1:5" x14ac:dyDescent="0.3">
      <c r="A19549" t="s">
        <v>67900</v>
      </c>
      <c r="B19549" t="s">
        <v>67901</v>
      </c>
      <c r="C19549" t="s">
        <v>67902</v>
      </c>
      <c r="E19549" t="s">
        <v>67903</v>
      </c>
    </row>
    <row r="19550" spans="1:5" x14ac:dyDescent="0.3">
      <c r="A19550" t="s">
        <v>67904</v>
      </c>
      <c r="B19550" t="s">
        <v>67905</v>
      </c>
      <c r="C19550" t="s">
        <v>67906</v>
      </c>
      <c r="E19550" t="s">
        <v>67907</v>
      </c>
    </row>
    <row r="19551" spans="1:5" x14ac:dyDescent="0.3">
      <c r="A19551" t="s">
        <v>67908</v>
      </c>
      <c r="B19551" t="s">
        <v>67909</v>
      </c>
      <c r="C19551" t="s">
        <v>67910</v>
      </c>
      <c r="E19551" t="s">
        <v>67911</v>
      </c>
    </row>
    <row r="19552" spans="1:5" x14ac:dyDescent="0.3">
      <c r="A19552" t="s">
        <v>67912</v>
      </c>
      <c r="B19552" t="s">
        <v>67913</v>
      </c>
      <c r="C19552" t="s">
        <v>67914</v>
      </c>
      <c r="E19552" t="s">
        <v>67915</v>
      </c>
    </row>
    <row r="19553" spans="1:5" x14ac:dyDescent="0.3">
      <c r="A19553" t="s">
        <v>67916</v>
      </c>
      <c r="B19553" t="s">
        <v>67917</v>
      </c>
      <c r="C19553" t="s">
        <v>67918</v>
      </c>
      <c r="E19553" t="s">
        <v>67919</v>
      </c>
    </row>
    <row r="19554" spans="1:5" x14ac:dyDescent="0.3">
      <c r="A19554" t="s">
        <v>67920</v>
      </c>
      <c r="B19554" t="s">
        <v>67921</v>
      </c>
      <c r="C19554" t="s">
        <v>67922</v>
      </c>
      <c r="E19554" t="s">
        <v>67923</v>
      </c>
    </row>
    <row r="19555" spans="1:5" x14ac:dyDescent="0.3">
      <c r="A19555" t="s">
        <v>67924</v>
      </c>
      <c r="B19555" t="s">
        <v>67925</v>
      </c>
      <c r="C19555" t="s">
        <v>67926</v>
      </c>
      <c r="E19555" t="s">
        <v>67927</v>
      </c>
    </row>
    <row r="19556" spans="1:5" x14ac:dyDescent="0.3">
      <c r="A19556" t="s">
        <v>67928</v>
      </c>
      <c r="B19556" t="s">
        <v>67929</v>
      </c>
      <c r="C19556" t="s">
        <v>25398</v>
      </c>
      <c r="E19556" t="s">
        <v>67930</v>
      </c>
    </row>
    <row r="19557" spans="1:5" x14ac:dyDescent="0.3">
      <c r="A19557" t="s">
        <v>67931</v>
      </c>
      <c r="B19557" t="s">
        <v>67932</v>
      </c>
      <c r="C19557" t="s">
        <v>67933</v>
      </c>
      <c r="E19557" t="s">
        <v>67934</v>
      </c>
    </row>
    <row r="19558" spans="1:5" x14ac:dyDescent="0.3">
      <c r="A19558" t="s">
        <v>67935</v>
      </c>
      <c r="B19558" t="s">
        <v>67936</v>
      </c>
      <c r="C19558" t="s">
        <v>65443</v>
      </c>
      <c r="E19558" t="s">
        <v>67937</v>
      </c>
    </row>
    <row r="19559" spans="1:5" x14ac:dyDescent="0.3">
      <c r="A19559" t="s">
        <v>67938</v>
      </c>
      <c r="B19559" t="s">
        <v>67936</v>
      </c>
      <c r="C19559" t="s">
        <v>67939</v>
      </c>
      <c r="E19559" t="s">
        <v>67940</v>
      </c>
    </row>
    <row r="19560" spans="1:5" x14ac:dyDescent="0.3">
      <c r="A19560" t="s">
        <v>67941</v>
      </c>
      <c r="B19560" t="s">
        <v>67942</v>
      </c>
      <c r="C19560" t="s">
        <v>16000</v>
      </c>
      <c r="E19560" t="s">
        <v>67943</v>
      </c>
    </row>
    <row r="19561" spans="1:5" x14ac:dyDescent="0.3">
      <c r="A19561" t="s">
        <v>67944</v>
      </c>
      <c r="B19561" t="s">
        <v>67945</v>
      </c>
      <c r="C19561" t="s">
        <v>499</v>
      </c>
      <c r="E19561" t="s">
        <v>67946</v>
      </c>
    </row>
    <row r="19562" spans="1:5" x14ac:dyDescent="0.3">
      <c r="A19562" t="s">
        <v>67947</v>
      </c>
      <c r="B19562" t="s">
        <v>67948</v>
      </c>
      <c r="C19562" t="s">
        <v>51013</v>
      </c>
      <c r="E19562" t="s">
        <v>67949</v>
      </c>
    </row>
    <row r="19563" spans="1:5" x14ac:dyDescent="0.3">
      <c r="A19563" t="s">
        <v>67950</v>
      </c>
      <c r="B19563" t="s">
        <v>67951</v>
      </c>
      <c r="C19563" t="s">
        <v>499</v>
      </c>
      <c r="E19563" t="s">
        <v>67952</v>
      </c>
    </row>
    <row r="19564" spans="1:5" x14ac:dyDescent="0.3">
      <c r="A19564" t="s">
        <v>67953</v>
      </c>
      <c r="B19564" t="s">
        <v>67954</v>
      </c>
      <c r="C19564" t="s">
        <v>67955</v>
      </c>
      <c r="E19564" t="s">
        <v>67956</v>
      </c>
    </row>
    <row r="19565" spans="1:5" x14ac:dyDescent="0.3">
      <c r="A19565" t="s">
        <v>67957</v>
      </c>
      <c r="B19565" t="s">
        <v>67958</v>
      </c>
      <c r="C19565" t="s">
        <v>67959</v>
      </c>
      <c r="E19565" t="s">
        <v>67960</v>
      </c>
    </row>
    <row r="19566" spans="1:5" x14ac:dyDescent="0.3">
      <c r="A19566" t="s">
        <v>67961</v>
      </c>
      <c r="B19566" t="s">
        <v>67962</v>
      </c>
      <c r="C19566" t="s">
        <v>11083</v>
      </c>
      <c r="E19566" t="s">
        <v>67963</v>
      </c>
    </row>
    <row r="19567" spans="1:5" x14ac:dyDescent="0.3">
      <c r="A19567" t="s">
        <v>67964</v>
      </c>
      <c r="B19567" t="s">
        <v>67962</v>
      </c>
      <c r="C19567" t="s">
        <v>13157</v>
      </c>
      <c r="E19567" t="s">
        <v>13157</v>
      </c>
    </row>
    <row r="19568" spans="1:5" x14ac:dyDescent="0.3">
      <c r="A19568" t="s">
        <v>67965</v>
      </c>
      <c r="B19568" t="s">
        <v>67966</v>
      </c>
      <c r="C19568" t="s">
        <v>24783</v>
      </c>
      <c r="E19568" t="s">
        <v>67967</v>
      </c>
    </row>
    <row r="19569" spans="1:5" x14ac:dyDescent="0.3">
      <c r="A19569" t="s">
        <v>67968</v>
      </c>
      <c r="B19569" t="s">
        <v>67966</v>
      </c>
      <c r="C19569" t="s">
        <v>67969</v>
      </c>
      <c r="E19569" t="s">
        <v>67970</v>
      </c>
    </row>
    <row r="19570" spans="1:5" x14ac:dyDescent="0.3">
      <c r="A19570" t="s">
        <v>67971</v>
      </c>
      <c r="B19570" t="s">
        <v>67972</v>
      </c>
      <c r="C19570" t="s">
        <v>67973</v>
      </c>
      <c r="E19570" t="s">
        <v>67974</v>
      </c>
    </row>
    <row r="19571" spans="1:5" x14ac:dyDescent="0.3">
      <c r="A19571" t="s">
        <v>67975</v>
      </c>
      <c r="B19571" t="s">
        <v>67976</v>
      </c>
      <c r="C19571" t="s">
        <v>67977</v>
      </c>
      <c r="E19571" t="s">
        <v>67978</v>
      </c>
    </row>
    <row r="19572" spans="1:5" x14ac:dyDescent="0.3">
      <c r="A19572" t="s">
        <v>67979</v>
      </c>
      <c r="B19572" t="s">
        <v>67976</v>
      </c>
      <c r="C19572" t="s">
        <v>67980</v>
      </c>
      <c r="E19572" t="s">
        <v>67981</v>
      </c>
    </row>
    <row r="19573" spans="1:5" x14ac:dyDescent="0.3">
      <c r="A19573" t="s">
        <v>67982</v>
      </c>
      <c r="B19573" t="s">
        <v>67983</v>
      </c>
      <c r="C19573" t="s">
        <v>67984</v>
      </c>
      <c r="E19573" t="s">
        <v>67985</v>
      </c>
    </row>
    <row r="19574" spans="1:5" x14ac:dyDescent="0.3">
      <c r="A19574" t="s">
        <v>67986</v>
      </c>
      <c r="B19574" t="s">
        <v>67976</v>
      </c>
      <c r="C19574" t="s">
        <v>67980</v>
      </c>
      <c r="E19574" t="s">
        <v>67987</v>
      </c>
    </row>
    <row r="19575" spans="1:5" x14ac:dyDescent="0.3">
      <c r="A19575" t="s">
        <v>67988</v>
      </c>
      <c r="B19575" t="s">
        <v>67983</v>
      </c>
      <c r="C19575" t="s">
        <v>67989</v>
      </c>
      <c r="E19575" t="s">
        <v>67985</v>
      </c>
    </row>
    <row r="19576" spans="1:5" x14ac:dyDescent="0.3">
      <c r="A19576" t="s">
        <v>67990</v>
      </c>
      <c r="B19576" t="s">
        <v>67991</v>
      </c>
      <c r="C19576" t="s">
        <v>13643</v>
      </c>
      <c r="E19576" t="s">
        <v>67992</v>
      </c>
    </row>
    <row r="19577" spans="1:5" x14ac:dyDescent="0.3">
      <c r="A19577" t="s">
        <v>67993</v>
      </c>
      <c r="B19577" t="s">
        <v>67991</v>
      </c>
      <c r="C19577" t="s">
        <v>62145</v>
      </c>
      <c r="E19577" t="s">
        <v>67994</v>
      </c>
    </row>
    <row r="19578" spans="1:5" x14ac:dyDescent="0.3">
      <c r="A19578" t="s">
        <v>67995</v>
      </c>
      <c r="B19578" t="s">
        <v>67991</v>
      </c>
      <c r="C19578" t="s">
        <v>6055</v>
      </c>
      <c r="E19578" t="s">
        <v>67996</v>
      </c>
    </row>
    <row r="19579" spans="1:5" x14ac:dyDescent="0.3">
      <c r="A19579" t="s">
        <v>67997</v>
      </c>
      <c r="B19579" t="s">
        <v>67998</v>
      </c>
      <c r="C19579" t="s">
        <v>12014</v>
      </c>
      <c r="E19579" t="s">
        <v>67999</v>
      </c>
    </row>
    <row r="19580" spans="1:5" x14ac:dyDescent="0.3">
      <c r="A19580" t="s">
        <v>68000</v>
      </c>
      <c r="B19580" t="s">
        <v>68001</v>
      </c>
      <c r="C19580" t="s">
        <v>68002</v>
      </c>
      <c r="E19580" t="s">
        <v>68003</v>
      </c>
    </row>
    <row r="19581" spans="1:5" x14ac:dyDescent="0.3">
      <c r="A19581" t="s">
        <v>68004</v>
      </c>
      <c r="B19581" t="s">
        <v>68001</v>
      </c>
      <c r="C19581" t="s">
        <v>19793</v>
      </c>
      <c r="E19581" t="s">
        <v>68005</v>
      </c>
    </row>
    <row r="19582" spans="1:5" x14ac:dyDescent="0.3">
      <c r="A19582" t="s">
        <v>68006</v>
      </c>
      <c r="B19582" t="s">
        <v>68007</v>
      </c>
      <c r="C19582" t="s">
        <v>52903</v>
      </c>
      <c r="E19582" t="s">
        <v>68008</v>
      </c>
    </row>
    <row r="19583" spans="1:5" x14ac:dyDescent="0.3">
      <c r="A19583" t="s">
        <v>68009</v>
      </c>
      <c r="B19583" t="s">
        <v>68010</v>
      </c>
      <c r="C19583" t="s">
        <v>52903</v>
      </c>
      <c r="E19583" t="s">
        <v>68011</v>
      </c>
    </row>
    <row r="19584" spans="1:5" x14ac:dyDescent="0.3">
      <c r="A19584" t="s">
        <v>68012</v>
      </c>
      <c r="B19584" t="s">
        <v>68013</v>
      </c>
      <c r="C19584" t="s">
        <v>23291</v>
      </c>
      <c r="E19584" t="s">
        <v>68014</v>
      </c>
    </row>
    <row r="19585" spans="1:5" x14ac:dyDescent="0.3">
      <c r="A19585" t="s">
        <v>68015</v>
      </c>
      <c r="B19585" t="s">
        <v>68016</v>
      </c>
      <c r="C19585" t="s">
        <v>8471</v>
      </c>
      <c r="E19585" t="s">
        <v>68017</v>
      </c>
    </row>
    <row r="19586" spans="1:5" x14ac:dyDescent="0.3">
      <c r="A19586" t="s">
        <v>68018</v>
      </c>
      <c r="B19586" t="s">
        <v>68019</v>
      </c>
      <c r="C19586" t="s">
        <v>8471</v>
      </c>
      <c r="E19586" t="s">
        <v>68020</v>
      </c>
    </row>
    <row r="19587" spans="1:5" x14ac:dyDescent="0.3">
      <c r="A19587" t="s">
        <v>68021</v>
      </c>
      <c r="B19587" t="s">
        <v>68022</v>
      </c>
      <c r="C19587" t="s">
        <v>68023</v>
      </c>
      <c r="E19587" t="s">
        <v>68024</v>
      </c>
    </row>
    <row r="19588" spans="1:5" x14ac:dyDescent="0.3">
      <c r="A19588" t="s">
        <v>68025</v>
      </c>
      <c r="B19588" t="s">
        <v>67983</v>
      </c>
      <c r="C19588" t="s">
        <v>68026</v>
      </c>
      <c r="E19588" t="s">
        <v>68027</v>
      </c>
    </row>
    <row r="19589" spans="1:5" x14ac:dyDescent="0.3">
      <c r="A19589" t="s">
        <v>68028</v>
      </c>
      <c r="B19589" t="s">
        <v>67983</v>
      </c>
      <c r="C19589" t="s">
        <v>22101</v>
      </c>
      <c r="E19589" t="s">
        <v>68029</v>
      </c>
    </row>
    <row r="19590" spans="1:5" x14ac:dyDescent="0.3">
      <c r="A19590" t="s">
        <v>68030</v>
      </c>
      <c r="B19590" t="s">
        <v>67983</v>
      </c>
      <c r="C19590" t="s">
        <v>36241</v>
      </c>
      <c r="E19590" t="s">
        <v>68031</v>
      </c>
    </row>
    <row r="19591" spans="1:5" x14ac:dyDescent="0.3">
      <c r="A19591" t="s">
        <v>68032</v>
      </c>
      <c r="B19591" t="s">
        <v>68033</v>
      </c>
      <c r="C19591" t="s">
        <v>9796</v>
      </c>
      <c r="E19591" t="s">
        <v>68034</v>
      </c>
    </row>
    <row r="19592" spans="1:5" x14ac:dyDescent="0.3">
      <c r="A19592" t="s">
        <v>68035</v>
      </c>
      <c r="B19592" t="s">
        <v>68036</v>
      </c>
      <c r="C19592" t="s">
        <v>22221</v>
      </c>
      <c r="E19592" t="s">
        <v>68037</v>
      </c>
    </row>
    <row r="19593" spans="1:5" x14ac:dyDescent="0.3">
      <c r="A19593" t="s">
        <v>68038</v>
      </c>
      <c r="B19593" t="s">
        <v>68039</v>
      </c>
      <c r="C19593" t="s">
        <v>22307</v>
      </c>
      <c r="E19593" t="s">
        <v>68040</v>
      </c>
    </row>
    <row r="19594" spans="1:5" x14ac:dyDescent="0.3">
      <c r="A19594" t="s">
        <v>68041</v>
      </c>
      <c r="B19594" t="s">
        <v>68042</v>
      </c>
      <c r="C19594" t="s">
        <v>20268</v>
      </c>
      <c r="E19594" t="s">
        <v>68043</v>
      </c>
    </row>
    <row r="19595" spans="1:5" x14ac:dyDescent="0.3">
      <c r="A19595" t="s">
        <v>68044</v>
      </c>
      <c r="B19595" t="s">
        <v>68045</v>
      </c>
      <c r="C19595" t="s">
        <v>68046</v>
      </c>
      <c r="E19595" t="s">
        <v>68047</v>
      </c>
    </row>
    <row r="19596" spans="1:5" x14ac:dyDescent="0.3">
      <c r="A19596" t="s">
        <v>68048</v>
      </c>
      <c r="B19596" t="s">
        <v>68045</v>
      </c>
      <c r="C19596" t="s">
        <v>68046</v>
      </c>
      <c r="E19596" t="s">
        <v>68049</v>
      </c>
    </row>
    <row r="19597" spans="1:5" x14ac:dyDescent="0.3">
      <c r="A19597" t="s">
        <v>68050</v>
      </c>
      <c r="B19597" t="s">
        <v>68045</v>
      </c>
      <c r="C19597" t="s">
        <v>68046</v>
      </c>
      <c r="E19597" t="s">
        <v>68051</v>
      </c>
    </row>
    <row r="19598" spans="1:5" x14ac:dyDescent="0.3">
      <c r="A19598" t="s">
        <v>68052</v>
      </c>
      <c r="B19598" t="s">
        <v>68045</v>
      </c>
      <c r="C19598" t="s">
        <v>68046</v>
      </c>
      <c r="E19598" t="s">
        <v>68053</v>
      </c>
    </row>
    <row r="19599" spans="1:5" x14ac:dyDescent="0.3">
      <c r="A19599" t="s">
        <v>68054</v>
      </c>
      <c r="B19599" t="s">
        <v>68055</v>
      </c>
      <c r="C19599" t="s">
        <v>62145</v>
      </c>
      <c r="E19599" t="s">
        <v>68056</v>
      </c>
    </row>
    <row r="19600" spans="1:5" x14ac:dyDescent="0.3">
      <c r="A19600" t="s">
        <v>68057</v>
      </c>
      <c r="B19600" t="s">
        <v>68055</v>
      </c>
      <c r="C19600" t="s">
        <v>9294</v>
      </c>
      <c r="E19600" t="s">
        <v>68058</v>
      </c>
    </row>
    <row r="19601" spans="1:5" x14ac:dyDescent="0.3">
      <c r="A19601" t="s">
        <v>68059</v>
      </c>
      <c r="B19601" t="s">
        <v>68042</v>
      </c>
      <c r="C19601" t="s">
        <v>10512</v>
      </c>
      <c r="E19601" t="s">
        <v>68060</v>
      </c>
    </row>
    <row r="19602" spans="1:5" x14ac:dyDescent="0.3">
      <c r="A19602" t="s">
        <v>68061</v>
      </c>
      <c r="B19602" t="s">
        <v>68062</v>
      </c>
      <c r="C19602" t="s">
        <v>16063</v>
      </c>
      <c r="E19602" t="s">
        <v>16063</v>
      </c>
    </row>
    <row r="19603" spans="1:5" x14ac:dyDescent="0.3">
      <c r="A19603" t="s">
        <v>68063</v>
      </c>
      <c r="B19603" t="s">
        <v>68064</v>
      </c>
      <c r="C19603" t="s">
        <v>68065</v>
      </c>
      <c r="E19603" t="s">
        <v>68066</v>
      </c>
    </row>
    <row r="19604" spans="1:5" x14ac:dyDescent="0.3">
      <c r="A19604" t="s">
        <v>68067</v>
      </c>
      <c r="B19604" t="s">
        <v>68068</v>
      </c>
      <c r="C19604" t="s">
        <v>18900</v>
      </c>
      <c r="E19604" t="s">
        <v>68069</v>
      </c>
    </row>
    <row r="19605" spans="1:5" x14ac:dyDescent="0.3">
      <c r="A19605" t="s">
        <v>68070</v>
      </c>
      <c r="B19605" t="s">
        <v>68071</v>
      </c>
      <c r="C19605" t="s">
        <v>68072</v>
      </c>
      <c r="E19605" t="s">
        <v>68073</v>
      </c>
    </row>
    <row r="19606" spans="1:5" x14ac:dyDescent="0.3">
      <c r="A19606" t="s">
        <v>68074</v>
      </c>
      <c r="B19606" t="s">
        <v>68075</v>
      </c>
      <c r="C19606" t="s">
        <v>68076</v>
      </c>
      <c r="E19606" t="s">
        <v>68077</v>
      </c>
    </row>
    <row r="19607" spans="1:5" x14ac:dyDescent="0.3">
      <c r="A19607" t="s">
        <v>68078</v>
      </c>
      <c r="B19607" t="s">
        <v>68075</v>
      </c>
      <c r="C19607" t="s">
        <v>6055</v>
      </c>
      <c r="E19607" t="s">
        <v>68079</v>
      </c>
    </row>
    <row r="19608" spans="1:5" x14ac:dyDescent="0.3">
      <c r="A19608" t="s">
        <v>68080</v>
      </c>
      <c r="B19608" t="s">
        <v>68081</v>
      </c>
      <c r="C19608" t="s">
        <v>68082</v>
      </c>
      <c r="E19608" t="s">
        <v>68083</v>
      </c>
    </row>
    <row r="19609" spans="1:5" x14ac:dyDescent="0.3">
      <c r="A19609" t="s">
        <v>68084</v>
      </c>
      <c r="B19609" t="s">
        <v>68085</v>
      </c>
      <c r="C19609" t="s">
        <v>68086</v>
      </c>
      <c r="E19609" t="s">
        <v>68086</v>
      </c>
    </row>
    <row r="19610" spans="1:5" x14ac:dyDescent="0.3">
      <c r="A19610" t="s">
        <v>68087</v>
      </c>
      <c r="B19610" t="s">
        <v>68088</v>
      </c>
      <c r="C19610" t="s">
        <v>12121</v>
      </c>
      <c r="E19610" t="s">
        <v>68089</v>
      </c>
    </row>
    <row r="19611" spans="1:5" x14ac:dyDescent="0.3">
      <c r="A19611" t="s">
        <v>68090</v>
      </c>
      <c r="B19611" t="s">
        <v>68091</v>
      </c>
      <c r="C19611" t="s">
        <v>68092</v>
      </c>
      <c r="E19611" t="s">
        <v>68093</v>
      </c>
    </row>
    <row r="19612" spans="1:5" x14ac:dyDescent="0.3">
      <c r="A19612" t="s">
        <v>68094</v>
      </c>
      <c r="B19612" t="s">
        <v>68095</v>
      </c>
      <c r="C19612" t="s">
        <v>27642</v>
      </c>
      <c r="E19612" t="s">
        <v>68096</v>
      </c>
    </row>
    <row r="19613" spans="1:5" x14ac:dyDescent="0.3">
      <c r="A19613" t="s">
        <v>68097</v>
      </c>
      <c r="B19613" t="s">
        <v>68098</v>
      </c>
      <c r="C19613" t="s">
        <v>4904</v>
      </c>
      <c r="E19613" t="s">
        <v>4904</v>
      </c>
    </row>
    <row r="19614" spans="1:5" x14ac:dyDescent="0.3">
      <c r="A19614" t="s">
        <v>68099</v>
      </c>
      <c r="B19614" t="s">
        <v>68100</v>
      </c>
      <c r="C19614" t="s">
        <v>32171</v>
      </c>
      <c r="E19614" t="s">
        <v>68101</v>
      </c>
    </row>
    <row r="19615" spans="1:5" x14ac:dyDescent="0.3">
      <c r="A19615" t="s">
        <v>68102</v>
      </c>
      <c r="B19615" t="s">
        <v>68100</v>
      </c>
      <c r="C19615" t="s">
        <v>68103</v>
      </c>
      <c r="E19615" t="s">
        <v>68104</v>
      </c>
    </row>
    <row r="19616" spans="1:5" x14ac:dyDescent="0.3">
      <c r="A19616" t="s">
        <v>68105</v>
      </c>
      <c r="B19616" t="s">
        <v>68100</v>
      </c>
      <c r="C19616" t="s">
        <v>68103</v>
      </c>
      <c r="E19616" t="s">
        <v>68106</v>
      </c>
    </row>
    <row r="19617" spans="1:5" x14ac:dyDescent="0.3">
      <c r="A19617" t="s">
        <v>68107</v>
      </c>
      <c r="B19617" t="s">
        <v>68108</v>
      </c>
      <c r="C19617" t="s">
        <v>68109</v>
      </c>
      <c r="E19617" t="s">
        <v>68110</v>
      </c>
    </row>
    <row r="19618" spans="1:5" x14ac:dyDescent="0.3">
      <c r="A19618" t="s">
        <v>68111</v>
      </c>
      <c r="B19618" t="s">
        <v>68112</v>
      </c>
      <c r="C19618" t="s">
        <v>68113</v>
      </c>
      <c r="E19618" t="s">
        <v>68114</v>
      </c>
    </row>
    <row r="19619" spans="1:5" x14ac:dyDescent="0.3">
      <c r="A19619" t="s">
        <v>68115</v>
      </c>
      <c r="B19619" t="s">
        <v>68112</v>
      </c>
      <c r="C19619" t="s">
        <v>68116</v>
      </c>
      <c r="E19619" t="s">
        <v>68114</v>
      </c>
    </row>
    <row r="19620" spans="1:5" x14ac:dyDescent="0.3">
      <c r="A19620" t="s">
        <v>68117</v>
      </c>
      <c r="B19620" t="s">
        <v>68118</v>
      </c>
      <c r="C19620" t="s">
        <v>68119</v>
      </c>
      <c r="E19620" t="s">
        <v>68120</v>
      </c>
    </row>
    <row r="19621" spans="1:5" x14ac:dyDescent="0.3">
      <c r="A19621" t="s">
        <v>68121</v>
      </c>
      <c r="B19621" t="s">
        <v>68122</v>
      </c>
      <c r="C19621" t="s">
        <v>67677</v>
      </c>
      <c r="E19621" t="s">
        <v>68123</v>
      </c>
    </row>
    <row r="19622" spans="1:5" x14ac:dyDescent="0.3">
      <c r="A19622" t="s">
        <v>68124</v>
      </c>
      <c r="B19622" t="s">
        <v>68125</v>
      </c>
      <c r="C19622" t="s">
        <v>68119</v>
      </c>
      <c r="E19622" t="s">
        <v>68126</v>
      </c>
    </row>
    <row r="19623" spans="1:5" x14ac:dyDescent="0.3">
      <c r="A19623" t="s">
        <v>68127</v>
      </c>
      <c r="B19623" t="s">
        <v>68128</v>
      </c>
      <c r="C19623" t="s">
        <v>68129</v>
      </c>
      <c r="E19623" t="s">
        <v>68130</v>
      </c>
    </row>
    <row r="19624" spans="1:5" x14ac:dyDescent="0.3">
      <c r="A19624" t="s">
        <v>68131</v>
      </c>
      <c r="B19624" t="s">
        <v>68128</v>
      </c>
      <c r="C19624" t="s">
        <v>22307</v>
      </c>
      <c r="E19624" t="s">
        <v>68132</v>
      </c>
    </row>
    <row r="19625" spans="1:5" x14ac:dyDescent="0.3">
      <c r="A19625" t="s">
        <v>68133</v>
      </c>
      <c r="B19625" t="s">
        <v>68134</v>
      </c>
      <c r="C19625" t="s">
        <v>12292</v>
      </c>
      <c r="E19625" t="s">
        <v>68135</v>
      </c>
    </row>
    <row r="19626" spans="1:5" x14ac:dyDescent="0.3">
      <c r="A19626" t="s">
        <v>68136</v>
      </c>
      <c r="B19626" t="s">
        <v>68137</v>
      </c>
      <c r="C19626" t="s">
        <v>34808</v>
      </c>
      <c r="E19626" t="s">
        <v>68138</v>
      </c>
    </row>
    <row r="19627" spans="1:5" x14ac:dyDescent="0.3">
      <c r="A19627" t="s">
        <v>68139</v>
      </c>
      <c r="B19627" t="s">
        <v>68140</v>
      </c>
      <c r="C19627" t="s">
        <v>22307</v>
      </c>
      <c r="E19627" t="s">
        <v>68141</v>
      </c>
    </row>
    <row r="19628" spans="1:5" x14ac:dyDescent="0.3">
      <c r="A19628" t="s">
        <v>68142</v>
      </c>
      <c r="B19628" t="s">
        <v>68143</v>
      </c>
      <c r="C19628" t="s">
        <v>20536</v>
      </c>
      <c r="E19628" t="s">
        <v>68144</v>
      </c>
    </row>
    <row r="19629" spans="1:5" x14ac:dyDescent="0.3">
      <c r="A19629" t="s">
        <v>68145</v>
      </c>
      <c r="B19629" t="s">
        <v>68146</v>
      </c>
      <c r="C19629" t="s">
        <v>68147</v>
      </c>
      <c r="E19629" t="s">
        <v>68148</v>
      </c>
    </row>
    <row r="19630" spans="1:5" x14ac:dyDescent="0.3">
      <c r="A19630" t="s">
        <v>68149</v>
      </c>
      <c r="B19630" t="s">
        <v>68150</v>
      </c>
      <c r="C19630" t="s">
        <v>11221</v>
      </c>
      <c r="E19630" t="s">
        <v>68151</v>
      </c>
    </row>
    <row r="19631" spans="1:5" x14ac:dyDescent="0.3">
      <c r="A19631" t="s">
        <v>68152</v>
      </c>
      <c r="B19631" t="s">
        <v>68153</v>
      </c>
      <c r="C19631" t="s">
        <v>68154</v>
      </c>
      <c r="E19631" t="s">
        <v>68155</v>
      </c>
    </row>
    <row r="19632" spans="1:5" x14ac:dyDescent="0.3">
      <c r="A19632" t="s">
        <v>68156</v>
      </c>
      <c r="B19632" t="s">
        <v>68157</v>
      </c>
      <c r="C19632" t="s">
        <v>68158</v>
      </c>
      <c r="E19632" t="s">
        <v>68159</v>
      </c>
    </row>
    <row r="19633" spans="1:5" x14ac:dyDescent="0.3">
      <c r="A19633" t="s">
        <v>68160</v>
      </c>
      <c r="B19633" t="s">
        <v>68153</v>
      </c>
      <c r="C19633" t="s">
        <v>68161</v>
      </c>
      <c r="E19633" t="s">
        <v>68162</v>
      </c>
    </row>
    <row r="19634" spans="1:5" x14ac:dyDescent="0.3">
      <c r="A19634" t="s">
        <v>68163</v>
      </c>
      <c r="B19634" t="s">
        <v>68153</v>
      </c>
      <c r="C19634" t="s">
        <v>68164</v>
      </c>
      <c r="E19634" t="s">
        <v>68165</v>
      </c>
    </row>
    <row r="19635" spans="1:5" x14ac:dyDescent="0.3">
      <c r="A19635" t="s">
        <v>68166</v>
      </c>
      <c r="B19635" t="s">
        <v>68153</v>
      </c>
      <c r="C19635" t="s">
        <v>68167</v>
      </c>
      <c r="E19635" t="s">
        <v>68168</v>
      </c>
    </row>
    <row r="19636" spans="1:5" x14ac:dyDescent="0.3">
      <c r="A19636" t="s">
        <v>68169</v>
      </c>
      <c r="B19636" t="s">
        <v>68150</v>
      </c>
      <c r="C19636" t="s">
        <v>68170</v>
      </c>
      <c r="E19636" t="s">
        <v>68171</v>
      </c>
    </row>
    <row r="19637" spans="1:5" x14ac:dyDescent="0.3">
      <c r="A19637" t="s">
        <v>68172</v>
      </c>
      <c r="B19637" t="s">
        <v>68150</v>
      </c>
      <c r="C19637" t="s">
        <v>68158</v>
      </c>
      <c r="E19637" t="s">
        <v>68173</v>
      </c>
    </row>
    <row r="19638" spans="1:5" x14ac:dyDescent="0.3">
      <c r="A19638" t="s">
        <v>68174</v>
      </c>
      <c r="B19638" t="s">
        <v>68175</v>
      </c>
      <c r="C19638" t="s">
        <v>68176</v>
      </c>
      <c r="E19638" t="s">
        <v>68177</v>
      </c>
    </row>
    <row r="19639" spans="1:5" x14ac:dyDescent="0.3">
      <c r="A19639" t="s">
        <v>68178</v>
      </c>
      <c r="B19639" t="s">
        <v>68179</v>
      </c>
      <c r="C19639" t="s">
        <v>11204</v>
      </c>
      <c r="E19639" t="s">
        <v>11204</v>
      </c>
    </row>
    <row r="19640" spans="1:5" x14ac:dyDescent="0.3">
      <c r="A19640" t="s">
        <v>68180</v>
      </c>
      <c r="B19640" t="s">
        <v>68181</v>
      </c>
      <c r="C19640" t="s">
        <v>68182</v>
      </c>
      <c r="E19640" t="s">
        <v>68183</v>
      </c>
    </row>
    <row r="19641" spans="1:5" x14ac:dyDescent="0.3">
      <c r="A19641" t="s">
        <v>68184</v>
      </c>
      <c r="B19641" t="s">
        <v>68185</v>
      </c>
      <c r="C19641" t="s">
        <v>6045</v>
      </c>
      <c r="E19641" t="s">
        <v>68186</v>
      </c>
    </row>
    <row r="19642" spans="1:5" x14ac:dyDescent="0.3">
      <c r="A19642" t="s">
        <v>68187</v>
      </c>
      <c r="B19642" t="s">
        <v>68157</v>
      </c>
      <c r="C19642" t="s">
        <v>68188</v>
      </c>
      <c r="E19642" t="s">
        <v>68189</v>
      </c>
    </row>
    <row r="19643" spans="1:5" x14ac:dyDescent="0.3">
      <c r="A19643" t="s">
        <v>68190</v>
      </c>
      <c r="B19643" t="s">
        <v>68191</v>
      </c>
      <c r="C19643" t="s">
        <v>3681</v>
      </c>
      <c r="E19643" t="s">
        <v>68192</v>
      </c>
    </row>
    <row r="19644" spans="1:5" x14ac:dyDescent="0.3">
      <c r="A19644" t="s">
        <v>68193</v>
      </c>
      <c r="B19644" t="s">
        <v>68194</v>
      </c>
      <c r="C19644" t="s">
        <v>68195</v>
      </c>
      <c r="E19644" t="s">
        <v>68196</v>
      </c>
    </row>
    <row r="19645" spans="1:5" x14ac:dyDescent="0.3">
      <c r="A19645" t="s">
        <v>68197</v>
      </c>
      <c r="B19645" t="s">
        <v>68198</v>
      </c>
      <c r="C19645" t="s">
        <v>68199</v>
      </c>
      <c r="E19645" t="s">
        <v>68200</v>
      </c>
    </row>
    <row r="19646" spans="1:5" x14ac:dyDescent="0.3">
      <c r="A19646" t="s">
        <v>68201</v>
      </c>
      <c r="B19646" t="s">
        <v>68202</v>
      </c>
      <c r="C19646" t="s">
        <v>16222</v>
      </c>
      <c r="E19646" t="s">
        <v>56082</v>
      </c>
    </row>
    <row r="19647" spans="1:5" x14ac:dyDescent="0.3">
      <c r="A19647" t="s">
        <v>68203</v>
      </c>
      <c r="B19647" t="s">
        <v>68204</v>
      </c>
      <c r="C19647" t="s">
        <v>68205</v>
      </c>
      <c r="E19647" t="s">
        <v>68206</v>
      </c>
    </row>
    <row r="19648" spans="1:5" x14ac:dyDescent="0.3">
      <c r="A19648" t="s">
        <v>68207</v>
      </c>
      <c r="B19648" t="s">
        <v>68208</v>
      </c>
      <c r="C19648" t="s">
        <v>68209</v>
      </c>
      <c r="E19648" t="s">
        <v>68210</v>
      </c>
    </row>
    <row r="19649" spans="1:5" x14ac:dyDescent="0.3">
      <c r="A19649" t="s">
        <v>68211</v>
      </c>
      <c r="B19649" t="s">
        <v>68208</v>
      </c>
      <c r="C19649" t="s">
        <v>68209</v>
      </c>
      <c r="E19649" t="s">
        <v>68212</v>
      </c>
    </row>
    <row r="19650" spans="1:5" x14ac:dyDescent="0.3">
      <c r="A19650" t="s">
        <v>68213</v>
      </c>
      <c r="B19650" t="s">
        <v>68208</v>
      </c>
      <c r="C19650" t="s">
        <v>68209</v>
      </c>
      <c r="E19650" t="s">
        <v>68214</v>
      </c>
    </row>
    <row r="19651" spans="1:5" x14ac:dyDescent="0.3">
      <c r="A19651" t="s">
        <v>68215</v>
      </c>
      <c r="B19651" t="s">
        <v>68208</v>
      </c>
      <c r="C19651" t="s">
        <v>68209</v>
      </c>
      <c r="E19651" t="s">
        <v>68216</v>
      </c>
    </row>
    <row r="19652" spans="1:5" x14ac:dyDescent="0.3">
      <c r="A19652" t="s">
        <v>68217</v>
      </c>
      <c r="B19652" t="s">
        <v>68208</v>
      </c>
      <c r="C19652" t="s">
        <v>68209</v>
      </c>
      <c r="E19652" t="s">
        <v>68218</v>
      </c>
    </row>
    <row r="19653" spans="1:5" x14ac:dyDescent="0.3">
      <c r="A19653" t="s">
        <v>68219</v>
      </c>
      <c r="B19653" t="s">
        <v>68220</v>
      </c>
      <c r="C19653" t="s">
        <v>28856</v>
      </c>
      <c r="E19653" t="s">
        <v>68221</v>
      </c>
    </row>
    <row r="19654" spans="1:5" x14ac:dyDescent="0.3">
      <c r="A19654" t="s">
        <v>68222</v>
      </c>
      <c r="B19654" t="s">
        <v>68223</v>
      </c>
      <c r="C19654" t="s">
        <v>36711</v>
      </c>
      <c r="E19654" t="s">
        <v>68224</v>
      </c>
    </row>
    <row r="19655" spans="1:5" x14ac:dyDescent="0.3">
      <c r="A19655" t="s">
        <v>68225</v>
      </c>
      <c r="B19655" t="s">
        <v>68226</v>
      </c>
      <c r="C19655" t="s">
        <v>44382</v>
      </c>
      <c r="E19655" t="s">
        <v>68227</v>
      </c>
    </row>
    <row r="19656" spans="1:5" x14ac:dyDescent="0.3">
      <c r="A19656" t="s">
        <v>68228</v>
      </c>
      <c r="B19656" t="s">
        <v>68229</v>
      </c>
      <c r="C19656" t="s">
        <v>44168</v>
      </c>
      <c r="E19656" t="s">
        <v>44168</v>
      </c>
    </row>
    <row r="19657" spans="1:5" x14ac:dyDescent="0.3">
      <c r="A19657" t="s">
        <v>68230</v>
      </c>
      <c r="B19657" t="s">
        <v>68231</v>
      </c>
      <c r="C19657" t="s">
        <v>68232</v>
      </c>
      <c r="E19657" t="s">
        <v>68233</v>
      </c>
    </row>
    <row r="19658" spans="1:5" x14ac:dyDescent="0.3">
      <c r="A19658" t="s">
        <v>68234</v>
      </c>
      <c r="B19658" t="s">
        <v>68235</v>
      </c>
      <c r="C19658" t="s">
        <v>68236</v>
      </c>
      <c r="E19658" t="s">
        <v>68237</v>
      </c>
    </row>
    <row r="19659" spans="1:5" x14ac:dyDescent="0.3">
      <c r="A19659" t="s">
        <v>68238</v>
      </c>
      <c r="B19659" t="s">
        <v>68239</v>
      </c>
      <c r="C19659" t="s">
        <v>4798</v>
      </c>
      <c r="E19659" t="s">
        <v>68240</v>
      </c>
    </row>
    <row r="19660" spans="1:5" x14ac:dyDescent="0.3">
      <c r="A19660" t="s">
        <v>68241</v>
      </c>
      <c r="B19660" t="s">
        <v>68242</v>
      </c>
      <c r="C19660" t="s">
        <v>37812</v>
      </c>
      <c r="E19660" t="s">
        <v>68243</v>
      </c>
    </row>
    <row r="19661" spans="1:5" x14ac:dyDescent="0.3">
      <c r="A19661" t="s">
        <v>68244</v>
      </c>
      <c r="B19661" t="s">
        <v>68245</v>
      </c>
      <c r="C19661" t="s">
        <v>25370</v>
      </c>
      <c r="E19661" t="s">
        <v>68246</v>
      </c>
    </row>
    <row r="19662" spans="1:5" x14ac:dyDescent="0.3">
      <c r="A19662" t="s">
        <v>68247</v>
      </c>
      <c r="B19662" t="s">
        <v>68248</v>
      </c>
      <c r="C19662" t="s">
        <v>23300</v>
      </c>
      <c r="E19662" t="s">
        <v>68249</v>
      </c>
    </row>
    <row r="19663" spans="1:5" x14ac:dyDescent="0.3">
      <c r="A19663" t="s">
        <v>68250</v>
      </c>
      <c r="B19663" t="s">
        <v>68251</v>
      </c>
      <c r="C19663" t="s">
        <v>68252</v>
      </c>
      <c r="E19663" t="s">
        <v>68253</v>
      </c>
    </row>
    <row r="19664" spans="1:5" x14ac:dyDescent="0.3">
      <c r="A19664" t="s">
        <v>68254</v>
      </c>
      <c r="B19664" t="s">
        <v>68255</v>
      </c>
      <c r="C19664" t="s">
        <v>9250</v>
      </c>
      <c r="E19664" t="s">
        <v>68256</v>
      </c>
    </row>
    <row r="19665" spans="1:5" x14ac:dyDescent="0.3">
      <c r="A19665" t="s">
        <v>68257</v>
      </c>
      <c r="B19665" t="s">
        <v>68258</v>
      </c>
      <c r="C19665" t="s">
        <v>2840</v>
      </c>
      <c r="E19665" t="s">
        <v>68259</v>
      </c>
    </row>
    <row r="19666" spans="1:5" x14ac:dyDescent="0.3">
      <c r="A19666" t="s">
        <v>68260</v>
      </c>
      <c r="B19666" t="s">
        <v>68261</v>
      </c>
      <c r="C19666" t="s">
        <v>24500</v>
      </c>
      <c r="E19666" t="s">
        <v>68262</v>
      </c>
    </row>
    <row r="19667" spans="1:5" x14ac:dyDescent="0.3">
      <c r="A19667" t="s">
        <v>68263</v>
      </c>
      <c r="B19667" t="s">
        <v>68264</v>
      </c>
      <c r="C19667" t="s">
        <v>56535</v>
      </c>
      <c r="E19667" t="s">
        <v>56535</v>
      </c>
    </row>
    <row r="19668" spans="1:5" x14ac:dyDescent="0.3">
      <c r="A19668" t="s">
        <v>68265</v>
      </c>
      <c r="B19668" t="s">
        <v>68266</v>
      </c>
      <c r="C19668" t="s">
        <v>68267</v>
      </c>
      <c r="E19668" t="s">
        <v>68268</v>
      </c>
    </row>
    <row r="19669" spans="1:5" x14ac:dyDescent="0.3">
      <c r="A19669" t="s">
        <v>68269</v>
      </c>
      <c r="B19669" t="s">
        <v>68270</v>
      </c>
      <c r="C19669" t="s">
        <v>68271</v>
      </c>
      <c r="E19669" t="s">
        <v>68272</v>
      </c>
    </row>
    <row r="19670" spans="1:5" x14ac:dyDescent="0.3">
      <c r="A19670" t="s">
        <v>68273</v>
      </c>
      <c r="B19670" t="s">
        <v>68270</v>
      </c>
      <c r="C19670" t="s">
        <v>68271</v>
      </c>
      <c r="E19670" t="s">
        <v>68274</v>
      </c>
    </row>
    <row r="19671" spans="1:5" x14ac:dyDescent="0.3">
      <c r="A19671" t="s">
        <v>68275</v>
      </c>
      <c r="B19671" t="s">
        <v>68276</v>
      </c>
      <c r="C19671" t="s">
        <v>47390</v>
      </c>
      <c r="E19671" t="s">
        <v>68277</v>
      </c>
    </row>
    <row r="19672" spans="1:5" x14ac:dyDescent="0.3">
      <c r="A19672" t="s">
        <v>68278</v>
      </c>
      <c r="B19672" t="s">
        <v>68279</v>
      </c>
      <c r="C19672" t="s">
        <v>68280</v>
      </c>
      <c r="E19672" t="s">
        <v>68281</v>
      </c>
    </row>
    <row r="19673" spans="1:5" x14ac:dyDescent="0.3">
      <c r="A19673" t="s">
        <v>68282</v>
      </c>
      <c r="B19673" t="s">
        <v>68283</v>
      </c>
      <c r="C19673" t="s">
        <v>43381</v>
      </c>
      <c r="E19673" t="s">
        <v>68284</v>
      </c>
    </row>
    <row r="19674" spans="1:5" x14ac:dyDescent="0.3">
      <c r="A19674" t="s">
        <v>68285</v>
      </c>
      <c r="B19674" t="s">
        <v>68286</v>
      </c>
      <c r="C19674" t="s">
        <v>68287</v>
      </c>
      <c r="E19674" t="s">
        <v>68288</v>
      </c>
    </row>
    <row r="19675" spans="1:5" x14ac:dyDescent="0.3">
      <c r="A19675" t="s">
        <v>68289</v>
      </c>
      <c r="B19675" t="s">
        <v>68290</v>
      </c>
      <c r="C19675" t="s">
        <v>57156</v>
      </c>
      <c r="E19675" t="s">
        <v>57156</v>
      </c>
    </row>
    <row r="19676" spans="1:5" x14ac:dyDescent="0.3">
      <c r="A19676" t="s">
        <v>68291</v>
      </c>
      <c r="B19676" t="s">
        <v>68290</v>
      </c>
      <c r="C19676" t="s">
        <v>68292</v>
      </c>
      <c r="E19676" t="s">
        <v>68293</v>
      </c>
    </row>
    <row r="19677" spans="1:5" x14ac:dyDescent="0.3">
      <c r="A19677" t="s">
        <v>68294</v>
      </c>
      <c r="B19677" t="s">
        <v>68290</v>
      </c>
      <c r="C19677" t="s">
        <v>68295</v>
      </c>
      <c r="E19677" t="s">
        <v>68296</v>
      </c>
    </row>
    <row r="19678" spans="1:5" x14ac:dyDescent="0.3">
      <c r="A19678" t="s">
        <v>68297</v>
      </c>
      <c r="B19678" t="s">
        <v>68298</v>
      </c>
      <c r="C19678" t="s">
        <v>11042</v>
      </c>
      <c r="E19678" t="s">
        <v>68299</v>
      </c>
    </row>
    <row r="19679" spans="1:5" x14ac:dyDescent="0.3">
      <c r="A19679" t="s">
        <v>68300</v>
      </c>
      <c r="B19679" t="s">
        <v>68301</v>
      </c>
      <c r="C19679" t="s">
        <v>44730</v>
      </c>
      <c r="E19679" t="s">
        <v>68302</v>
      </c>
    </row>
    <row r="19680" spans="1:5" x14ac:dyDescent="0.3">
      <c r="A19680" t="s">
        <v>68303</v>
      </c>
      <c r="B19680" t="s">
        <v>68301</v>
      </c>
      <c r="C19680" t="s">
        <v>7155</v>
      </c>
      <c r="E19680" t="s">
        <v>68304</v>
      </c>
    </row>
    <row r="19681" spans="1:5" x14ac:dyDescent="0.3">
      <c r="A19681" t="s">
        <v>68305</v>
      </c>
      <c r="B19681" t="s">
        <v>68306</v>
      </c>
      <c r="C19681" t="s">
        <v>34328</v>
      </c>
      <c r="E19681" t="s">
        <v>34328</v>
      </c>
    </row>
    <row r="19682" spans="1:5" x14ac:dyDescent="0.3">
      <c r="A19682" t="s">
        <v>68307</v>
      </c>
      <c r="B19682" t="s">
        <v>68308</v>
      </c>
      <c r="C19682" t="s">
        <v>20862</v>
      </c>
      <c r="E19682" t="s">
        <v>68309</v>
      </c>
    </row>
    <row r="19683" spans="1:5" x14ac:dyDescent="0.3">
      <c r="A19683" t="s">
        <v>68310</v>
      </c>
      <c r="B19683" t="s">
        <v>68311</v>
      </c>
      <c r="C19683" t="s">
        <v>34534</v>
      </c>
      <c r="E19683" t="s">
        <v>68312</v>
      </c>
    </row>
    <row r="19684" spans="1:5" x14ac:dyDescent="0.3">
      <c r="A19684" t="s">
        <v>68313</v>
      </c>
      <c r="B19684" t="s">
        <v>68314</v>
      </c>
      <c r="C19684" t="s">
        <v>34534</v>
      </c>
      <c r="E19684" t="s">
        <v>68315</v>
      </c>
    </row>
    <row r="19685" spans="1:5" x14ac:dyDescent="0.3">
      <c r="A19685" t="s">
        <v>68316</v>
      </c>
      <c r="B19685" t="s">
        <v>68317</v>
      </c>
      <c r="C19685" t="s">
        <v>68318</v>
      </c>
      <c r="E19685" t="s">
        <v>68319</v>
      </c>
    </row>
    <row r="19686" spans="1:5" x14ac:dyDescent="0.3">
      <c r="A19686" t="s">
        <v>68320</v>
      </c>
      <c r="B19686" t="s">
        <v>68321</v>
      </c>
      <c r="C19686" t="s">
        <v>11319</v>
      </c>
      <c r="E19686" t="s">
        <v>68322</v>
      </c>
    </row>
    <row r="19687" spans="1:5" x14ac:dyDescent="0.3">
      <c r="A19687" t="s">
        <v>68323</v>
      </c>
      <c r="B19687" t="s">
        <v>68324</v>
      </c>
      <c r="C19687" t="s">
        <v>68325</v>
      </c>
      <c r="E19687" t="s">
        <v>68326</v>
      </c>
    </row>
    <row r="19688" spans="1:5" x14ac:dyDescent="0.3">
      <c r="A19688" t="s">
        <v>68327</v>
      </c>
      <c r="B19688" t="s">
        <v>68328</v>
      </c>
      <c r="C19688" t="s">
        <v>6961</v>
      </c>
      <c r="E19688" t="s">
        <v>68329</v>
      </c>
    </row>
    <row r="19689" spans="1:5" x14ac:dyDescent="0.3">
      <c r="A19689" t="s">
        <v>68330</v>
      </c>
      <c r="B19689" t="s">
        <v>68331</v>
      </c>
      <c r="C19689" t="s">
        <v>42626</v>
      </c>
      <c r="E19689" t="s">
        <v>68332</v>
      </c>
    </row>
    <row r="19690" spans="1:5" x14ac:dyDescent="0.3">
      <c r="A19690" t="s">
        <v>68333</v>
      </c>
      <c r="B19690" t="s">
        <v>68334</v>
      </c>
      <c r="C19690" t="s">
        <v>42626</v>
      </c>
      <c r="E19690" t="s">
        <v>68335</v>
      </c>
    </row>
    <row r="19691" spans="1:5" x14ac:dyDescent="0.3">
      <c r="A19691" t="s">
        <v>68336</v>
      </c>
      <c r="B19691" t="s">
        <v>68337</v>
      </c>
      <c r="C19691" t="s">
        <v>68338</v>
      </c>
      <c r="E19691" t="s">
        <v>68339</v>
      </c>
    </row>
    <row r="19692" spans="1:5" x14ac:dyDescent="0.3">
      <c r="A19692" t="s">
        <v>68340</v>
      </c>
      <c r="B19692" t="s">
        <v>68341</v>
      </c>
      <c r="C19692" t="s">
        <v>68342</v>
      </c>
      <c r="E19692" t="s">
        <v>68343</v>
      </c>
    </row>
    <row r="19693" spans="1:5" x14ac:dyDescent="0.3">
      <c r="A19693" t="s">
        <v>68344</v>
      </c>
      <c r="B19693" t="s">
        <v>68345</v>
      </c>
      <c r="C19693" t="s">
        <v>68338</v>
      </c>
      <c r="E19693" t="s">
        <v>68346</v>
      </c>
    </row>
    <row r="19694" spans="1:5" x14ac:dyDescent="0.3">
      <c r="A19694" t="s">
        <v>68347</v>
      </c>
      <c r="B19694" t="s">
        <v>68348</v>
      </c>
      <c r="C19694" t="s">
        <v>36777</v>
      </c>
      <c r="E19694" t="s">
        <v>68349</v>
      </c>
    </row>
    <row r="19695" spans="1:5" x14ac:dyDescent="0.3">
      <c r="A19695" t="s">
        <v>68350</v>
      </c>
      <c r="B19695" t="s">
        <v>68351</v>
      </c>
      <c r="C19695" t="s">
        <v>46539</v>
      </c>
      <c r="E19695" t="s">
        <v>68352</v>
      </c>
    </row>
    <row r="19696" spans="1:5" x14ac:dyDescent="0.3">
      <c r="A19696" t="s">
        <v>68353</v>
      </c>
      <c r="B19696" t="s">
        <v>68354</v>
      </c>
      <c r="C19696" t="s">
        <v>18683</v>
      </c>
      <c r="E19696" t="s">
        <v>68355</v>
      </c>
    </row>
    <row r="19697" spans="1:5" x14ac:dyDescent="0.3">
      <c r="A19697" t="s">
        <v>68356</v>
      </c>
      <c r="B19697" t="s">
        <v>68357</v>
      </c>
      <c r="C19697" t="s">
        <v>68358</v>
      </c>
      <c r="E19697" t="s">
        <v>68359</v>
      </c>
    </row>
    <row r="19698" spans="1:5" x14ac:dyDescent="0.3">
      <c r="A19698" t="s">
        <v>68360</v>
      </c>
      <c r="B19698" t="s">
        <v>68357</v>
      </c>
      <c r="C19698" t="s">
        <v>68358</v>
      </c>
      <c r="E19698" t="s">
        <v>68361</v>
      </c>
    </row>
    <row r="19699" spans="1:5" x14ac:dyDescent="0.3">
      <c r="A19699" t="s">
        <v>68362</v>
      </c>
      <c r="B19699" t="s">
        <v>68357</v>
      </c>
      <c r="C19699" t="s">
        <v>68358</v>
      </c>
      <c r="E19699" t="s">
        <v>68363</v>
      </c>
    </row>
    <row r="19700" spans="1:5" x14ac:dyDescent="0.3">
      <c r="A19700" t="s">
        <v>68364</v>
      </c>
      <c r="B19700" t="s">
        <v>68357</v>
      </c>
      <c r="C19700" t="s">
        <v>68365</v>
      </c>
      <c r="E19700" t="s">
        <v>68366</v>
      </c>
    </row>
    <row r="19701" spans="1:5" x14ac:dyDescent="0.3">
      <c r="A19701" t="s">
        <v>68367</v>
      </c>
      <c r="B19701" t="s">
        <v>68368</v>
      </c>
      <c r="C19701" t="s">
        <v>33888</v>
      </c>
      <c r="E19701" t="s">
        <v>68369</v>
      </c>
    </row>
    <row r="19702" spans="1:5" x14ac:dyDescent="0.3">
      <c r="A19702" t="s">
        <v>68370</v>
      </c>
      <c r="B19702" t="s">
        <v>68371</v>
      </c>
      <c r="C19702" t="s">
        <v>13392</v>
      </c>
      <c r="E19702" t="s">
        <v>68372</v>
      </c>
    </row>
    <row r="19703" spans="1:5" x14ac:dyDescent="0.3">
      <c r="A19703" t="s">
        <v>68373</v>
      </c>
      <c r="B19703" t="s">
        <v>68374</v>
      </c>
      <c r="C19703" t="s">
        <v>29035</v>
      </c>
      <c r="E19703" t="s">
        <v>68375</v>
      </c>
    </row>
    <row r="19704" spans="1:5" x14ac:dyDescent="0.3">
      <c r="A19704" t="s">
        <v>68376</v>
      </c>
      <c r="B19704" t="s">
        <v>68377</v>
      </c>
      <c r="C19704" t="s">
        <v>20100</v>
      </c>
      <c r="E19704" t="s">
        <v>51634</v>
      </c>
    </row>
    <row r="19705" spans="1:5" x14ac:dyDescent="0.3">
      <c r="A19705" t="s">
        <v>68378</v>
      </c>
      <c r="B19705" t="s">
        <v>68379</v>
      </c>
      <c r="C19705" t="s">
        <v>68380</v>
      </c>
      <c r="E19705" t="s">
        <v>68381</v>
      </c>
    </row>
    <row r="19706" spans="1:5" x14ac:dyDescent="0.3">
      <c r="A19706" t="s">
        <v>68382</v>
      </c>
      <c r="B19706" t="s">
        <v>68383</v>
      </c>
      <c r="C19706" t="s">
        <v>68384</v>
      </c>
      <c r="E19706" t="s">
        <v>68384</v>
      </c>
    </row>
    <row r="19707" spans="1:5" x14ac:dyDescent="0.3">
      <c r="A19707" t="s">
        <v>68385</v>
      </c>
      <c r="B19707" t="s">
        <v>68386</v>
      </c>
      <c r="C19707" t="s">
        <v>68387</v>
      </c>
      <c r="E19707" t="s">
        <v>68388</v>
      </c>
    </row>
    <row r="19708" spans="1:5" x14ac:dyDescent="0.3">
      <c r="A19708" t="s">
        <v>68389</v>
      </c>
      <c r="B19708" t="s">
        <v>68390</v>
      </c>
      <c r="C19708" t="s">
        <v>68391</v>
      </c>
      <c r="E19708" t="s">
        <v>68392</v>
      </c>
    </row>
    <row r="19709" spans="1:5" x14ac:dyDescent="0.3">
      <c r="A19709" t="s">
        <v>68393</v>
      </c>
      <c r="B19709" t="s">
        <v>68394</v>
      </c>
      <c r="C19709" t="s">
        <v>68395</v>
      </c>
      <c r="E19709" t="s">
        <v>68396</v>
      </c>
    </row>
    <row r="19710" spans="1:5" x14ac:dyDescent="0.3">
      <c r="A19710" t="s">
        <v>68397</v>
      </c>
      <c r="B19710" t="s">
        <v>68398</v>
      </c>
      <c r="C19710" t="s">
        <v>46040</v>
      </c>
      <c r="E19710" t="s">
        <v>68399</v>
      </c>
    </row>
    <row r="19711" spans="1:5" x14ac:dyDescent="0.3">
      <c r="A19711" t="s">
        <v>68400</v>
      </c>
      <c r="B19711" t="s">
        <v>68401</v>
      </c>
      <c r="C19711" t="s">
        <v>68402</v>
      </c>
      <c r="E19711" t="s">
        <v>68403</v>
      </c>
    </row>
    <row r="19712" spans="1:5" x14ac:dyDescent="0.3">
      <c r="A19712" t="s">
        <v>68404</v>
      </c>
      <c r="B19712" t="s">
        <v>68405</v>
      </c>
      <c r="C19712" t="s">
        <v>46040</v>
      </c>
      <c r="E19712" t="s">
        <v>68406</v>
      </c>
    </row>
    <row r="19713" spans="1:5" x14ac:dyDescent="0.3">
      <c r="A19713" t="s">
        <v>68407</v>
      </c>
      <c r="B19713" t="s">
        <v>68408</v>
      </c>
      <c r="C19713" t="s">
        <v>68409</v>
      </c>
      <c r="E19713" t="s">
        <v>68410</v>
      </c>
    </row>
    <row r="19714" spans="1:5" x14ac:dyDescent="0.3">
      <c r="A19714" t="s">
        <v>68411</v>
      </c>
      <c r="B19714" t="s">
        <v>68408</v>
      </c>
      <c r="C19714" t="s">
        <v>68412</v>
      </c>
      <c r="E19714" t="s">
        <v>68413</v>
      </c>
    </row>
    <row r="19715" spans="1:5" x14ac:dyDescent="0.3">
      <c r="A19715" t="s">
        <v>68414</v>
      </c>
      <c r="B19715" t="s">
        <v>68415</v>
      </c>
      <c r="C19715" t="s">
        <v>13392</v>
      </c>
      <c r="E19715" t="s">
        <v>68416</v>
      </c>
    </row>
    <row r="19716" spans="1:5" x14ac:dyDescent="0.3">
      <c r="A19716" t="s">
        <v>68417</v>
      </c>
      <c r="B19716" t="s">
        <v>68418</v>
      </c>
      <c r="C19716" t="s">
        <v>1413</v>
      </c>
      <c r="E19716" t="s">
        <v>68419</v>
      </c>
    </row>
    <row r="19717" spans="1:5" x14ac:dyDescent="0.3">
      <c r="A19717" t="s">
        <v>68420</v>
      </c>
      <c r="B19717" t="s">
        <v>68421</v>
      </c>
      <c r="C19717" t="s">
        <v>1226</v>
      </c>
      <c r="E19717" t="s">
        <v>68422</v>
      </c>
    </row>
    <row r="19718" spans="1:5" x14ac:dyDescent="0.3">
      <c r="A19718" t="s">
        <v>68423</v>
      </c>
      <c r="B19718" t="s">
        <v>68424</v>
      </c>
      <c r="C19718" t="s">
        <v>42615</v>
      </c>
      <c r="E19718" t="s">
        <v>68425</v>
      </c>
    </row>
    <row r="19719" spans="1:5" x14ac:dyDescent="0.3">
      <c r="A19719" t="s">
        <v>68426</v>
      </c>
      <c r="B19719" t="s">
        <v>68427</v>
      </c>
      <c r="C19719" t="s">
        <v>30272</v>
      </c>
      <c r="E19719" t="s">
        <v>30272</v>
      </c>
    </row>
    <row r="19720" spans="1:5" x14ac:dyDescent="0.3">
      <c r="A19720" t="s">
        <v>68428</v>
      </c>
      <c r="B19720" t="s">
        <v>68429</v>
      </c>
      <c r="C19720" t="s">
        <v>1226</v>
      </c>
      <c r="E19720" t="s">
        <v>68430</v>
      </c>
    </row>
    <row r="19721" spans="1:5" x14ac:dyDescent="0.3">
      <c r="A19721" t="s">
        <v>68431</v>
      </c>
      <c r="B19721" t="s">
        <v>68432</v>
      </c>
      <c r="C19721" t="s">
        <v>5707</v>
      </c>
      <c r="E19721" t="s">
        <v>68433</v>
      </c>
    </row>
    <row r="19722" spans="1:5" x14ac:dyDescent="0.3">
      <c r="A19722" t="s">
        <v>68434</v>
      </c>
      <c r="B19722" t="s">
        <v>68435</v>
      </c>
      <c r="C19722" t="s">
        <v>55025</v>
      </c>
      <c r="E19722" t="s">
        <v>68436</v>
      </c>
    </row>
    <row r="19723" spans="1:5" x14ac:dyDescent="0.3">
      <c r="A19723" t="s">
        <v>68437</v>
      </c>
      <c r="B19723" t="s">
        <v>68438</v>
      </c>
      <c r="C19723" t="s">
        <v>68439</v>
      </c>
      <c r="E19723" t="s">
        <v>68440</v>
      </c>
    </row>
    <row r="19724" spans="1:5" x14ac:dyDescent="0.3">
      <c r="A19724" t="s">
        <v>68441</v>
      </c>
      <c r="B19724" t="s">
        <v>68442</v>
      </c>
      <c r="C19724" t="s">
        <v>5707</v>
      </c>
      <c r="E19724" t="s">
        <v>68443</v>
      </c>
    </row>
    <row r="19725" spans="1:5" x14ac:dyDescent="0.3">
      <c r="A19725" t="s">
        <v>68444</v>
      </c>
      <c r="B19725" t="s">
        <v>68445</v>
      </c>
      <c r="C19725" t="s">
        <v>1226</v>
      </c>
      <c r="E19725" t="s">
        <v>1226</v>
      </c>
    </row>
    <row r="19726" spans="1:5" x14ac:dyDescent="0.3">
      <c r="A19726" t="s">
        <v>68446</v>
      </c>
      <c r="B19726" t="s">
        <v>68447</v>
      </c>
      <c r="C19726" t="s">
        <v>8471</v>
      </c>
      <c r="E19726" t="s">
        <v>8471</v>
      </c>
    </row>
    <row r="19727" spans="1:5" x14ac:dyDescent="0.3">
      <c r="A19727" t="s">
        <v>68448</v>
      </c>
      <c r="B19727" t="s">
        <v>68449</v>
      </c>
      <c r="C19727" t="s">
        <v>2394</v>
      </c>
      <c r="E19727" t="s">
        <v>68450</v>
      </c>
    </row>
    <row r="19728" spans="1:5" x14ac:dyDescent="0.3">
      <c r="A19728" t="s">
        <v>68451</v>
      </c>
      <c r="B19728" t="s">
        <v>68452</v>
      </c>
      <c r="C19728" t="s">
        <v>15680</v>
      </c>
      <c r="E19728" t="s">
        <v>68453</v>
      </c>
    </row>
    <row r="19729" spans="1:5" x14ac:dyDescent="0.3">
      <c r="A19729" t="s">
        <v>68454</v>
      </c>
      <c r="B19729" t="s">
        <v>68455</v>
      </c>
      <c r="C19729" t="s">
        <v>58189</v>
      </c>
      <c r="E19729" t="s">
        <v>68456</v>
      </c>
    </row>
    <row r="19730" spans="1:5" x14ac:dyDescent="0.3">
      <c r="A19730" t="s">
        <v>68457</v>
      </c>
      <c r="B19730" t="s">
        <v>68458</v>
      </c>
      <c r="C19730" t="s">
        <v>68459</v>
      </c>
      <c r="E19730" t="s">
        <v>68460</v>
      </c>
    </row>
    <row r="19731" spans="1:5" x14ac:dyDescent="0.3">
      <c r="A19731" t="s">
        <v>68461</v>
      </c>
      <c r="B19731" t="s">
        <v>68458</v>
      </c>
      <c r="C19731" t="s">
        <v>3893</v>
      </c>
      <c r="E19731" t="s">
        <v>68462</v>
      </c>
    </row>
    <row r="19732" spans="1:5" x14ac:dyDescent="0.3">
      <c r="A19732" t="s">
        <v>68463</v>
      </c>
      <c r="B19732" t="s">
        <v>68464</v>
      </c>
      <c r="C19732" t="s">
        <v>48377</v>
      </c>
      <c r="E19732" t="s">
        <v>68465</v>
      </c>
    </row>
    <row r="19733" spans="1:5" x14ac:dyDescent="0.3">
      <c r="A19733" t="s">
        <v>68466</v>
      </c>
      <c r="B19733" t="s">
        <v>68467</v>
      </c>
      <c r="C19733" t="s">
        <v>68468</v>
      </c>
      <c r="E19733" t="s">
        <v>68469</v>
      </c>
    </row>
    <row r="19734" spans="1:5" x14ac:dyDescent="0.3">
      <c r="A19734" t="s">
        <v>68470</v>
      </c>
      <c r="B19734" t="s">
        <v>68471</v>
      </c>
      <c r="C19734" t="s">
        <v>20650</v>
      </c>
      <c r="E19734" t="s">
        <v>68472</v>
      </c>
    </row>
    <row r="19735" spans="1:5" x14ac:dyDescent="0.3">
      <c r="A19735" t="s">
        <v>68473</v>
      </c>
      <c r="B19735" t="s">
        <v>68471</v>
      </c>
      <c r="C19735" t="s">
        <v>68474</v>
      </c>
      <c r="E19735" t="s">
        <v>68475</v>
      </c>
    </row>
    <row r="19736" spans="1:5" x14ac:dyDescent="0.3">
      <c r="A19736" t="s">
        <v>68476</v>
      </c>
      <c r="B19736" t="s">
        <v>68471</v>
      </c>
      <c r="C19736" t="s">
        <v>68474</v>
      </c>
      <c r="E19736" t="s">
        <v>68477</v>
      </c>
    </row>
    <row r="19737" spans="1:5" x14ac:dyDescent="0.3">
      <c r="A19737" t="s">
        <v>68478</v>
      </c>
      <c r="B19737" t="s">
        <v>68471</v>
      </c>
      <c r="C19737" t="s">
        <v>68474</v>
      </c>
      <c r="E19737" t="s">
        <v>68479</v>
      </c>
    </row>
    <row r="19738" spans="1:5" x14ac:dyDescent="0.3">
      <c r="A19738" t="s">
        <v>68480</v>
      </c>
      <c r="B19738" t="s">
        <v>68481</v>
      </c>
      <c r="C19738" t="s">
        <v>68482</v>
      </c>
      <c r="E19738" t="s">
        <v>68483</v>
      </c>
    </row>
    <row r="19739" spans="1:5" x14ac:dyDescent="0.3">
      <c r="A19739" t="s">
        <v>68484</v>
      </c>
      <c r="B19739" t="s">
        <v>68485</v>
      </c>
      <c r="C19739" t="s">
        <v>68486</v>
      </c>
      <c r="E19739" t="s">
        <v>68487</v>
      </c>
    </row>
    <row r="19740" spans="1:5" x14ac:dyDescent="0.3">
      <c r="A19740" t="s">
        <v>68488</v>
      </c>
      <c r="B19740" t="s">
        <v>68489</v>
      </c>
      <c r="C19740" t="s">
        <v>68490</v>
      </c>
      <c r="E19740" t="s">
        <v>68491</v>
      </c>
    </row>
    <row r="19741" spans="1:5" x14ac:dyDescent="0.3">
      <c r="A19741" t="s">
        <v>68492</v>
      </c>
      <c r="B19741" t="s">
        <v>68493</v>
      </c>
      <c r="C19741" t="s">
        <v>12719</v>
      </c>
      <c r="E19741" t="s">
        <v>68494</v>
      </c>
    </row>
    <row r="19742" spans="1:5" x14ac:dyDescent="0.3">
      <c r="A19742" t="s">
        <v>68495</v>
      </c>
      <c r="B19742" t="s">
        <v>68496</v>
      </c>
      <c r="C19742" t="s">
        <v>12651</v>
      </c>
      <c r="E19742" t="s">
        <v>12651</v>
      </c>
    </row>
    <row r="19743" spans="1:5" x14ac:dyDescent="0.3">
      <c r="A19743" t="s">
        <v>68497</v>
      </c>
      <c r="B19743" t="s">
        <v>68498</v>
      </c>
      <c r="C19743" t="s">
        <v>742</v>
      </c>
      <c r="E19743" t="s">
        <v>68499</v>
      </c>
    </row>
    <row r="19744" spans="1:5" x14ac:dyDescent="0.3">
      <c r="A19744" t="s">
        <v>68500</v>
      </c>
      <c r="B19744" t="s">
        <v>68501</v>
      </c>
      <c r="C19744" t="s">
        <v>742</v>
      </c>
      <c r="E19744" t="s">
        <v>68502</v>
      </c>
    </row>
    <row r="19745" spans="1:5" x14ac:dyDescent="0.3">
      <c r="A19745" t="s">
        <v>68503</v>
      </c>
      <c r="B19745" t="s">
        <v>68504</v>
      </c>
      <c r="C19745" t="s">
        <v>68505</v>
      </c>
      <c r="E19745" t="s">
        <v>68506</v>
      </c>
    </row>
    <row r="19746" spans="1:5" x14ac:dyDescent="0.3">
      <c r="A19746" t="s">
        <v>68507</v>
      </c>
      <c r="B19746" t="s">
        <v>68508</v>
      </c>
      <c r="C19746" t="s">
        <v>68509</v>
      </c>
      <c r="E19746" t="s">
        <v>68510</v>
      </c>
    </row>
    <row r="19747" spans="1:5" x14ac:dyDescent="0.3">
      <c r="A19747" t="s">
        <v>68511</v>
      </c>
      <c r="B19747" t="s">
        <v>68512</v>
      </c>
      <c r="C19747" t="s">
        <v>5558</v>
      </c>
      <c r="E19747" t="s">
        <v>68513</v>
      </c>
    </row>
    <row r="19748" spans="1:5" x14ac:dyDescent="0.3">
      <c r="A19748" t="s">
        <v>68514</v>
      </c>
      <c r="B19748" t="s">
        <v>68515</v>
      </c>
      <c r="C19748" t="s">
        <v>20554</v>
      </c>
      <c r="E19748" t="s">
        <v>68516</v>
      </c>
    </row>
    <row r="19749" spans="1:5" x14ac:dyDescent="0.3">
      <c r="A19749" t="s">
        <v>68517</v>
      </c>
      <c r="B19749" t="s">
        <v>68518</v>
      </c>
      <c r="C19749" t="s">
        <v>20554</v>
      </c>
      <c r="E19749" t="s">
        <v>68519</v>
      </c>
    </row>
    <row r="19750" spans="1:5" x14ac:dyDescent="0.3">
      <c r="A19750" t="s">
        <v>68520</v>
      </c>
      <c r="B19750" t="s">
        <v>68515</v>
      </c>
      <c r="C19750" t="s">
        <v>20554</v>
      </c>
      <c r="E19750" t="s">
        <v>68521</v>
      </c>
    </row>
    <row r="19751" spans="1:5" x14ac:dyDescent="0.3">
      <c r="A19751" t="s">
        <v>68522</v>
      </c>
      <c r="B19751" t="s">
        <v>68523</v>
      </c>
      <c r="C19751" t="s">
        <v>31571</v>
      </c>
      <c r="E19751" t="s">
        <v>68524</v>
      </c>
    </row>
    <row r="19752" spans="1:5" x14ac:dyDescent="0.3">
      <c r="A19752" t="s">
        <v>68525</v>
      </c>
      <c r="B19752" t="s">
        <v>68526</v>
      </c>
      <c r="C19752" t="s">
        <v>3837</v>
      </c>
      <c r="E19752" t="s">
        <v>68527</v>
      </c>
    </row>
    <row r="19753" spans="1:5" x14ac:dyDescent="0.3">
      <c r="A19753" t="s">
        <v>68528</v>
      </c>
      <c r="B19753" t="s">
        <v>68529</v>
      </c>
      <c r="C19753" t="s">
        <v>68530</v>
      </c>
      <c r="E19753" t="s">
        <v>68531</v>
      </c>
    </row>
    <row r="19754" spans="1:5" x14ac:dyDescent="0.3">
      <c r="A19754" t="s">
        <v>68532</v>
      </c>
      <c r="B19754" t="s">
        <v>68533</v>
      </c>
      <c r="C19754" t="s">
        <v>9134</v>
      </c>
      <c r="E19754" t="s">
        <v>68534</v>
      </c>
    </row>
    <row r="19755" spans="1:5" x14ac:dyDescent="0.3">
      <c r="A19755" t="s">
        <v>68535</v>
      </c>
      <c r="B19755" t="s">
        <v>68533</v>
      </c>
      <c r="C19755" t="s">
        <v>11042</v>
      </c>
      <c r="E19755" t="s">
        <v>68536</v>
      </c>
    </row>
    <row r="19756" spans="1:5" x14ac:dyDescent="0.3">
      <c r="A19756" t="s">
        <v>68537</v>
      </c>
      <c r="B19756" t="s">
        <v>68538</v>
      </c>
      <c r="C19756" t="s">
        <v>10436</v>
      </c>
      <c r="E19756" t="s">
        <v>10436</v>
      </c>
    </row>
    <row r="19757" spans="1:5" x14ac:dyDescent="0.3">
      <c r="A19757" t="s">
        <v>68539</v>
      </c>
      <c r="B19757" t="s">
        <v>68540</v>
      </c>
      <c r="C19757" t="s">
        <v>6032</v>
      </c>
      <c r="E19757" t="s">
        <v>68541</v>
      </c>
    </row>
    <row r="19758" spans="1:5" x14ac:dyDescent="0.3">
      <c r="A19758" t="s">
        <v>68542</v>
      </c>
      <c r="B19758" t="s">
        <v>68543</v>
      </c>
      <c r="C19758" t="s">
        <v>12426</v>
      </c>
      <c r="E19758" t="s">
        <v>68544</v>
      </c>
    </row>
    <row r="19759" spans="1:5" x14ac:dyDescent="0.3">
      <c r="A19759" t="s">
        <v>68545</v>
      </c>
      <c r="B19759" t="s">
        <v>68543</v>
      </c>
      <c r="C19759" t="s">
        <v>51980</v>
      </c>
      <c r="E19759" t="s">
        <v>68546</v>
      </c>
    </row>
    <row r="19760" spans="1:5" x14ac:dyDescent="0.3">
      <c r="A19760" t="s">
        <v>68547</v>
      </c>
      <c r="B19760" t="s">
        <v>68548</v>
      </c>
      <c r="C19760" t="s">
        <v>20706</v>
      </c>
      <c r="E19760" t="s">
        <v>68549</v>
      </c>
    </row>
    <row r="19761" spans="1:5" x14ac:dyDescent="0.3">
      <c r="A19761" t="s">
        <v>68550</v>
      </c>
      <c r="B19761" t="s">
        <v>68551</v>
      </c>
      <c r="C19761" t="s">
        <v>68552</v>
      </c>
      <c r="E19761" t="s">
        <v>68553</v>
      </c>
    </row>
    <row r="19762" spans="1:5" x14ac:dyDescent="0.3">
      <c r="A19762" t="s">
        <v>68554</v>
      </c>
      <c r="B19762" t="s">
        <v>68555</v>
      </c>
      <c r="C19762" t="s">
        <v>68556</v>
      </c>
      <c r="E19762" t="s">
        <v>68557</v>
      </c>
    </row>
    <row r="19763" spans="1:5" x14ac:dyDescent="0.3">
      <c r="A19763" t="s">
        <v>68558</v>
      </c>
      <c r="B19763" t="s">
        <v>68559</v>
      </c>
      <c r="C19763" t="s">
        <v>68560</v>
      </c>
      <c r="E19763" t="s">
        <v>68561</v>
      </c>
    </row>
    <row r="19764" spans="1:5" x14ac:dyDescent="0.3">
      <c r="A19764" t="s">
        <v>68562</v>
      </c>
      <c r="B19764" t="s">
        <v>68563</v>
      </c>
      <c r="C19764" t="s">
        <v>12426</v>
      </c>
      <c r="E19764" t="s">
        <v>68564</v>
      </c>
    </row>
    <row r="19765" spans="1:5" x14ac:dyDescent="0.3">
      <c r="A19765" t="s">
        <v>68565</v>
      </c>
      <c r="B19765" t="s">
        <v>68566</v>
      </c>
      <c r="C19765" t="s">
        <v>9656</v>
      </c>
      <c r="E19765" t="s">
        <v>68567</v>
      </c>
    </row>
    <row r="19766" spans="1:5" x14ac:dyDescent="0.3">
      <c r="A19766" t="s">
        <v>68568</v>
      </c>
      <c r="B19766" t="s">
        <v>68569</v>
      </c>
      <c r="C19766" t="s">
        <v>45646</v>
      </c>
      <c r="E19766" t="s">
        <v>68570</v>
      </c>
    </row>
    <row r="19767" spans="1:5" x14ac:dyDescent="0.3">
      <c r="A19767" t="s">
        <v>68571</v>
      </c>
      <c r="B19767" t="s">
        <v>68572</v>
      </c>
      <c r="C19767" t="s">
        <v>68573</v>
      </c>
      <c r="E19767" t="s">
        <v>68574</v>
      </c>
    </row>
    <row r="19768" spans="1:5" x14ac:dyDescent="0.3">
      <c r="A19768" t="s">
        <v>68575</v>
      </c>
      <c r="B19768" t="s">
        <v>68572</v>
      </c>
      <c r="C19768" t="s">
        <v>68573</v>
      </c>
      <c r="E19768" t="s">
        <v>68576</v>
      </c>
    </row>
    <row r="19769" spans="1:5" x14ac:dyDescent="0.3">
      <c r="A19769" t="s">
        <v>68577</v>
      </c>
      <c r="B19769" t="s">
        <v>68572</v>
      </c>
      <c r="C19769" t="s">
        <v>68573</v>
      </c>
      <c r="E19769" t="s">
        <v>68578</v>
      </c>
    </row>
    <row r="19770" spans="1:5" x14ac:dyDescent="0.3">
      <c r="A19770" t="s">
        <v>68579</v>
      </c>
      <c r="B19770" t="s">
        <v>68572</v>
      </c>
      <c r="C19770" t="s">
        <v>68573</v>
      </c>
      <c r="E19770" t="s">
        <v>68580</v>
      </c>
    </row>
    <row r="19771" spans="1:5" x14ac:dyDescent="0.3">
      <c r="A19771" t="s">
        <v>68581</v>
      </c>
      <c r="B19771" t="s">
        <v>68582</v>
      </c>
      <c r="C19771" t="s">
        <v>68583</v>
      </c>
      <c r="E19771" t="s">
        <v>68584</v>
      </c>
    </row>
    <row r="19772" spans="1:5" x14ac:dyDescent="0.3">
      <c r="A19772" t="s">
        <v>68585</v>
      </c>
      <c r="B19772" t="s">
        <v>68586</v>
      </c>
      <c r="C19772" t="s">
        <v>13157</v>
      </c>
      <c r="E19772" t="s">
        <v>68587</v>
      </c>
    </row>
    <row r="19773" spans="1:5" x14ac:dyDescent="0.3">
      <c r="A19773" t="s">
        <v>68588</v>
      </c>
      <c r="B19773" t="s">
        <v>68589</v>
      </c>
      <c r="C19773" t="s">
        <v>780</v>
      </c>
      <c r="E19773" t="s">
        <v>68590</v>
      </c>
    </row>
    <row r="19774" spans="1:5" x14ac:dyDescent="0.3">
      <c r="A19774" t="s">
        <v>68591</v>
      </c>
      <c r="B19774" t="s">
        <v>68592</v>
      </c>
      <c r="C19774" t="s">
        <v>27451</v>
      </c>
      <c r="E19774" t="s">
        <v>68593</v>
      </c>
    </row>
    <row r="19775" spans="1:5" x14ac:dyDescent="0.3">
      <c r="A19775" t="s">
        <v>68594</v>
      </c>
      <c r="B19775" t="s">
        <v>68595</v>
      </c>
      <c r="C19775" t="s">
        <v>68596</v>
      </c>
      <c r="E19775" t="s">
        <v>68597</v>
      </c>
    </row>
    <row r="19776" spans="1:5" x14ac:dyDescent="0.3">
      <c r="A19776" t="s">
        <v>68598</v>
      </c>
      <c r="B19776" t="s">
        <v>68595</v>
      </c>
      <c r="C19776" t="s">
        <v>68596</v>
      </c>
      <c r="E19776" t="s">
        <v>68599</v>
      </c>
    </row>
    <row r="19777" spans="1:5" x14ac:dyDescent="0.3">
      <c r="A19777" t="s">
        <v>68600</v>
      </c>
      <c r="B19777" t="s">
        <v>68601</v>
      </c>
      <c r="C19777" t="s">
        <v>68602</v>
      </c>
      <c r="E19777" t="s">
        <v>68603</v>
      </c>
    </row>
    <row r="19778" spans="1:5" x14ac:dyDescent="0.3">
      <c r="A19778" t="s">
        <v>68604</v>
      </c>
      <c r="B19778" t="s">
        <v>68601</v>
      </c>
      <c r="C19778" t="s">
        <v>68605</v>
      </c>
      <c r="E19778" t="s">
        <v>68606</v>
      </c>
    </row>
    <row r="19779" spans="1:5" x14ac:dyDescent="0.3">
      <c r="A19779" t="s">
        <v>68607</v>
      </c>
      <c r="B19779" t="s">
        <v>68601</v>
      </c>
      <c r="C19779" t="s">
        <v>68605</v>
      </c>
      <c r="E19779" t="s">
        <v>68608</v>
      </c>
    </row>
    <row r="19780" spans="1:5" x14ac:dyDescent="0.3">
      <c r="A19780" t="s">
        <v>68609</v>
      </c>
      <c r="B19780" t="s">
        <v>68610</v>
      </c>
      <c r="C19780" t="s">
        <v>16904</v>
      </c>
      <c r="E19780" t="s">
        <v>68611</v>
      </c>
    </row>
    <row r="19781" spans="1:5" x14ac:dyDescent="0.3">
      <c r="A19781" t="s">
        <v>68612</v>
      </c>
      <c r="B19781" t="s">
        <v>68613</v>
      </c>
      <c r="C19781" t="s">
        <v>776</v>
      </c>
      <c r="E19781" t="s">
        <v>68614</v>
      </c>
    </row>
    <row r="19782" spans="1:5" x14ac:dyDescent="0.3">
      <c r="A19782" t="s">
        <v>68615</v>
      </c>
      <c r="B19782" t="s">
        <v>68616</v>
      </c>
      <c r="C19782" t="s">
        <v>31161</v>
      </c>
      <c r="E19782" t="s">
        <v>68617</v>
      </c>
    </row>
    <row r="19783" spans="1:5" x14ac:dyDescent="0.3">
      <c r="A19783" t="s">
        <v>68618</v>
      </c>
      <c r="B19783" t="s">
        <v>68616</v>
      </c>
      <c r="C19783" t="s">
        <v>650</v>
      </c>
      <c r="E19783" t="s">
        <v>68619</v>
      </c>
    </row>
    <row r="19784" spans="1:5" x14ac:dyDescent="0.3">
      <c r="A19784" t="s">
        <v>68620</v>
      </c>
      <c r="B19784" t="s">
        <v>68621</v>
      </c>
      <c r="C19784" t="s">
        <v>650</v>
      </c>
      <c r="E19784" t="s">
        <v>68622</v>
      </c>
    </row>
    <row r="19785" spans="1:5" x14ac:dyDescent="0.3">
      <c r="A19785" t="s">
        <v>68623</v>
      </c>
      <c r="B19785" t="s">
        <v>68624</v>
      </c>
      <c r="C19785" t="s">
        <v>24665</v>
      </c>
      <c r="E19785" t="s">
        <v>68625</v>
      </c>
    </row>
    <row r="19786" spans="1:5" x14ac:dyDescent="0.3">
      <c r="A19786" t="s">
        <v>68626</v>
      </c>
      <c r="B19786" t="s">
        <v>68627</v>
      </c>
      <c r="C19786" t="s">
        <v>68628</v>
      </c>
      <c r="E19786" t="s">
        <v>68629</v>
      </c>
    </row>
    <row r="19787" spans="1:5" x14ac:dyDescent="0.3">
      <c r="A19787" t="s">
        <v>68630</v>
      </c>
      <c r="B19787" t="s">
        <v>68627</v>
      </c>
      <c r="C19787" t="s">
        <v>24665</v>
      </c>
      <c r="E19787" t="s">
        <v>68631</v>
      </c>
    </row>
    <row r="19788" spans="1:5" x14ac:dyDescent="0.3">
      <c r="A19788" t="s">
        <v>68632</v>
      </c>
      <c r="B19788" t="s">
        <v>68627</v>
      </c>
      <c r="C19788" t="s">
        <v>68633</v>
      </c>
      <c r="E19788" t="s">
        <v>68634</v>
      </c>
    </row>
    <row r="19789" spans="1:5" x14ac:dyDescent="0.3">
      <c r="A19789" t="s">
        <v>68635</v>
      </c>
      <c r="B19789" t="s">
        <v>68627</v>
      </c>
      <c r="C19789" t="s">
        <v>68636</v>
      </c>
      <c r="E19789" t="s">
        <v>68637</v>
      </c>
    </row>
    <row r="19790" spans="1:5" x14ac:dyDescent="0.3">
      <c r="A19790" t="s">
        <v>68638</v>
      </c>
      <c r="B19790" t="s">
        <v>68639</v>
      </c>
      <c r="C19790" t="s">
        <v>68640</v>
      </c>
      <c r="E19790" t="s">
        <v>68641</v>
      </c>
    </row>
    <row r="19791" spans="1:5" x14ac:dyDescent="0.3">
      <c r="A19791" t="s">
        <v>68642</v>
      </c>
      <c r="B19791" t="s">
        <v>68643</v>
      </c>
      <c r="C19791" t="s">
        <v>776</v>
      </c>
      <c r="E19791" t="s">
        <v>68644</v>
      </c>
    </row>
    <row r="19792" spans="1:5" x14ac:dyDescent="0.3">
      <c r="A19792" t="s">
        <v>68645</v>
      </c>
      <c r="B19792" t="s">
        <v>68646</v>
      </c>
      <c r="C19792" t="s">
        <v>789</v>
      </c>
      <c r="E19792" t="s">
        <v>789</v>
      </c>
    </row>
    <row r="19793" spans="1:5" x14ac:dyDescent="0.3">
      <c r="A19793" t="s">
        <v>68647</v>
      </c>
      <c r="B19793" t="s">
        <v>68648</v>
      </c>
      <c r="C19793" t="s">
        <v>68649</v>
      </c>
      <c r="E19793" t="s">
        <v>68650</v>
      </c>
    </row>
    <row r="19794" spans="1:5" x14ac:dyDescent="0.3">
      <c r="A19794" t="s">
        <v>68651</v>
      </c>
      <c r="B19794" t="s">
        <v>68652</v>
      </c>
      <c r="C19794" t="s">
        <v>68653</v>
      </c>
      <c r="E19794" t="s">
        <v>68654</v>
      </c>
    </row>
    <row r="19795" spans="1:5" x14ac:dyDescent="0.3">
      <c r="A19795" t="s">
        <v>68655</v>
      </c>
      <c r="B19795" t="s">
        <v>68656</v>
      </c>
      <c r="C19795" t="s">
        <v>24444</v>
      </c>
      <c r="E19795" t="s">
        <v>68657</v>
      </c>
    </row>
    <row r="19796" spans="1:5" x14ac:dyDescent="0.3">
      <c r="A19796" t="s">
        <v>68658</v>
      </c>
      <c r="B19796" t="s">
        <v>68659</v>
      </c>
      <c r="C19796" t="s">
        <v>24444</v>
      </c>
      <c r="E19796" t="s">
        <v>68660</v>
      </c>
    </row>
    <row r="19797" spans="1:5" x14ac:dyDescent="0.3">
      <c r="A19797" t="s">
        <v>68661</v>
      </c>
      <c r="B19797" t="s">
        <v>68662</v>
      </c>
      <c r="C19797" t="s">
        <v>789</v>
      </c>
      <c r="E19797" t="s">
        <v>68663</v>
      </c>
    </row>
    <row r="19798" spans="1:5" x14ac:dyDescent="0.3">
      <c r="A19798" t="s">
        <v>68664</v>
      </c>
      <c r="B19798" t="s">
        <v>68665</v>
      </c>
      <c r="C19798" t="s">
        <v>68666</v>
      </c>
      <c r="E19798" t="s">
        <v>68667</v>
      </c>
    </row>
    <row r="19799" spans="1:5" x14ac:dyDescent="0.3">
      <c r="A19799" t="s">
        <v>68668</v>
      </c>
      <c r="B19799" t="s">
        <v>68669</v>
      </c>
      <c r="C19799" t="s">
        <v>23317</v>
      </c>
      <c r="E19799" t="s">
        <v>68670</v>
      </c>
    </row>
    <row r="19800" spans="1:5" x14ac:dyDescent="0.3">
      <c r="A19800" t="s">
        <v>68671</v>
      </c>
      <c r="B19800" t="s">
        <v>68672</v>
      </c>
      <c r="C19800" t="s">
        <v>68673</v>
      </c>
      <c r="E19800" t="s">
        <v>68674</v>
      </c>
    </row>
    <row r="19801" spans="1:5" x14ac:dyDescent="0.3">
      <c r="A19801" t="s">
        <v>68675</v>
      </c>
      <c r="B19801" t="s">
        <v>68676</v>
      </c>
      <c r="C19801" t="s">
        <v>6837</v>
      </c>
      <c r="E19801" t="s">
        <v>68677</v>
      </c>
    </row>
    <row r="19802" spans="1:5" x14ac:dyDescent="0.3">
      <c r="A19802" t="s">
        <v>68678</v>
      </c>
      <c r="B19802" t="s">
        <v>68679</v>
      </c>
      <c r="C19802" t="s">
        <v>1413</v>
      </c>
      <c r="E19802" t="s">
        <v>68680</v>
      </c>
    </row>
    <row r="19803" spans="1:5" x14ac:dyDescent="0.3">
      <c r="A19803" t="s">
        <v>68681</v>
      </c>
      <c r="B19803" t="s">
        <v>68682</v>
      </c>
      <c r="C19803" t="s">
        <v>68683</v>
      </c>
      <c r="E19803" t="s">
        <v>68684</v>
      </c>
    </row>
    <row r="19804" spans="1:5" x14ac:dyDescent="0.3">
      <c r="A19804" t="s">
        <v>68685</v>
      </c>
      <c r="B19804" t="s">
        <v>68686</v>
      </c>
      <c r="C19804" t="s">
        <v>68687</v>
      </c>
      <c r="E19804" t="s">
        <v>68688</v>
      </c>
    </row>
    <row r="19805" spans="1:5" x14ac:dyDescent="0.3">
      <c r="A19805" t="s">
        <v>68689</v>
      </c>
      <c r="B19805" t="s">
        <v>68690</v>
      </c>
      <c r="C19805" t="s">
        <v>49391</v>
      </c>
      <c r="E19805" t="s">
        <v>68691</v>
      </c>
    </row>
    <row r="19806" spans="1:5" x14ac:dyDescent="0.3">
      <c r="A19806" t="s">
        <v>68692</v>
      </c>
      <c r="B19806" t="s">
        <v>68690</v>
      </c>
      <c r="C19806" t="s">
        <v>17113</v>
      </c>
      <c r="E19806" t="s">
        <v>68693</v>
      </c>
    </row>
    <row r="19807" spans="1:5" x14ac:dyDescent="0.3">
      <c r="A19807" t="s">
        <v>68694</v>
      </c>
      <c r="B19807" t="s">
        <v>68690</v>
      </c>
      <c r="C19807" t="s">
        <v>10180</v>
      </c>
      <c r="E19807" t="s">
        <v>68695</v>
      </c>
    </row>
    <row r="19808" spans="1:5" x14ac:dyDescent="0.3">
      <c r="A19808" t="s">
        <v>68696</v>
      </c>
      <c r="B19808" t="s">
        <v>68690</v>
      </c>
      <c r="C19808" t="s">
        <v>68697</v>
      </c>
      <c r="E19808" t="s">
        <v>68698</v>
      </c>
    </row>
    <row r="19809" spans="1:5" x14ac:dyDescent="0.3">
      <c r="A19809" t="s">
        <v>68699</v>
      </c>
      <c r="B19809" t="s">
        <v>68700</v>
      </c>
      <c r="C19809" t="s">
        <v>68701</v>
      </c>
      <c r="E19809" t="s">
        <v>68701</v>
      </c>
    </row>
    <row r="19810" spans="1:5" x14ac:dyDescent="0.3">
      <c r="A19810" t="s">
        <v>68702</v>
      </c>
      <c r="B19810" t="s">
        <v>68703</v>
      </c>
      <c r="C19810" t="s">
        <v>68704</v>
      </c>
      <c r="E19810" t="s">
        <v>68705</v>
      </c>
    </row>
    <row r="19811" spans="1:5" x14ac:dyDescent="0.3">
      <c r="A19811" t="s">
        <v>68706</v>
      </c>
      <c r="B19811" t="s">
        <v>68703</v>
      </c>
      <c r="C19811" t="s">
        <v>68707</v>
      </c>
      <c r="E19811" t="s">
        <v>68705</v>
      </c>
    </row>
    <row r="19812" spans="1:5" x14ac:dyDescent="0.3">
      <c r="A19812" t="s">
        <v>68708</v>
      </c>
      <c r="B19812" t="s">
        <v>68709</v>
      </c>
      <c r="C19812" t="s">
        <v>68710</v>
      </c>
      <c r="E19812" t="s">
        <v>68711</v>
      </c>
    </row>
    <row r="19813" spans="1:5" x14ac:dyDescent="0.3">
      <c r="A19813" t="s">
        <v>68712</v>
      </c>
      <c r="B19813" t="s">
        <v>68713</v>
      </c>
      <c r="C19813" t="s">
        <v>68714</v>
      </c>
      <c r="E19813" t="s">
        <v>68715</v>
      </c>
    </row>
    <row r="19814" spans="1:5" x14ac:dyDescent="0.3">
      <c r="A19814" t="s">
        <v>68716</v>
      </c>
      <c r="B19814" t="s">
        <v>68713</v>
      </c>
      <c r="C19814" t="s">
        <v>68714</v>
      </c>
      <c r="E19814" t="s">
        <v>68717</v>
      </c>
    </row>
    <row r="19815" spans="1:5" x14ac:dyDescent="0.3">
      <c r="A19815" t="s">
        <v>68718</v>
      </c>
      <c r="B19815" t="s">
        <v>68713</v>
      </c>
      <c r="C19815" t="s">
        <v>68714</v>
      </c>
      <c r="E19815" t="s">
        <v>68719</v>
      </c>
    </row>
    <row r="19816" spans="1:5" x14ac:dyDescent="0.3">
      <c r="A19816" t="s">
        <v>68720</v>
      </c>
      <c r="B19816" t="s">
        <v>68713</v>
      </c>
      <c r="C19816" t="s">
        <v>68714</v>
      </c>
      <c r="E19816" t="s">
        <v>68721</v>
      </c>
    </row>
    <row r="19817" spans="1:5" x14ac:dyDescent="0.3">
      <c r="A19817" t="s">
        <v>68722</v>
      </c>
      <c r="B19817" t="s">
        <v>68723</v>
      </c>
      <c r="C19817" t="s">
        <v>13522</v>
      </c>
      <c r="E19817" t="s">
        <v>68724</v>
      </c>
    </row>
    <row r="19818" spans="1:5" x14ac:dyDescent="0.3">
      <c r="A19818" t="s">
        <v>68725</v>
      </c>
      <c r="B19818" t="s">
        <v>68726</v>
      </c>
      <c r="C19818" t="s">
        <v>484</v>
      </c>
      <c r="E19818" t="s">
        <v>68727</v>
      </c>
    </row>
    <row r="19819" spans="1:5" x14ac:dyDescent="0.3">
      <c r="A19819" t="s">
        <v>68728</v>
      </c>
      <c r="B19819" t="s">
        <v>68729</v>
      </c>
      <c r="C19819" t="s">
        <v>68730</v>
      </c>
      <c r="E19819" t="s">
        <v>68731</v>
      </c>
    </row>
    <row r="19820" spans="1:5" x14ac:dyDescent="0.3">
      <c r="A19820" t="s">
        <v>68732</v>
      </c>
      <c r="B19820" t="s">
        <v>68723</v>
      </c>
      <c r="C19820" t="s">
        <v>68733</v>
      </c>
      <c r="E19820" t="s">
        <v>68734</v>
      </c>
    </row>
    <row r="19821" spans="1:5" x14ac:dyDescent="0.3">
      <c r="A19821" t="s">
        <v>68735</v>
      </c>
      <c r="B19821" t="s">
        <v>68736</v>
      </c>
      <c r="C19821" t="s">
        <v>16601</v>
      </c>
      <c r="E19821" t="s">
        <v>68737</v>
      </c>
    </row>
    <row r="19822" spans="1:5" x14ac:dyDescent="0.3">
      <c r="A19822" t="s">
        <v>68738</v>
      </c>
      <c r="B19822" t="s">
        <v>68739</v>
      </c>
      <c r="C19822" t="s">
        <v>9577</v>
      </c>
      <c r="E19822" t="s">
        <v>68740</v>
      </c>
    </row>
    <row r="19823" spans="1:5" x14ac:dyDescent="0.3">
      <c r="A19823" t="s">
        <v>68741</v>
      </c>
      <c r="B19823" t="s">
        <v>68739</v>
      </c>
      <c r="C19823" t="s">
        <v>68573</v>
      </c>
      <c r="E19823" t="s">
        <v>68742</v>
      </c>
    </row>
    <row r="19824" spans="1:5" x14ac:dyDescent="0.3">
      <c r="A19824" t="s">
        <v>68743</v>
      </c>
      <c r="B19824" t="s">
        <v>68744</v>
      </c>
      <c r="C19824" t="s">
        <v>68573</v>
      </c>
      <c r="E19824" t="s">
        <v>68745</v>
      </c>
    </row>
    <row r="19825" spans="1:5" x14ac:dyDescent="0.3">
      <c r="A19825" t="s">
        <v>68746</v>
      </c>
      <c r="B19825" t="s">
        <v>68739</v>
      </c>
      <c r="C19825" t="s">
        <v>68573</v>
      </c>
      <c r="E19825" t="s">
        <v>68747</v>
      </c>
    </row>
    <row r="19826" spans="1:5" x14ac:dyDescent="0.3">
      <c r="A19826" t="s">
        <v>68748</v>
      </c>
      <c r="B19826" t="s">
        <v>68749</v>
      </c>
      <c r="C19826" t="s">
        <v>55448</v>
      </c>
      <c r="E19826" t="s">
        <v>68750</v>
      </c>
    </row>
    <row r="19827" spans="1:5" x14ac:dyDescent="0.3">
      <c r="A19827" t="s">
        <v>68751</v>
      </c>
      <c r="B19827" t="s">
        <v>68752</v>
      </c>
      <c r="C19827" t="s">
        <v>68730</v>
      </c>
      <c r="E19827" t="s">
        <v>68750</v>
      </c>
    </row>
    <row r="19828" spans="1:5" x14ac:dyDescent="0.3">
      <c r="A19828" t="s">
        <v>68753</v>
      </c>
      <c r="B19828" t="s">
        <v>68754</v>
      </c>
      <c r="C19828" t="s">
        <v>9577</v>
      </c>
      <c r="E19828" t="s">
        <v>68755</v>
      </c>
    </row>
    <row r="19829" spans="1:5" x14ac:dyDescent="0.3">
      <c r="A19829" t="s">
        <v>68756</v>
      </c>
      <c r="B19829" t="s">
        <v>68754</v>
      </c>
      <c r="C19829" t="s">
        <v>68757</v>
      </c>
      <c r="E19829" t="s">
        <v>68758</v>
      </c>
    </row>
    <row r="19830" spans="1:5" x14ac:dyDescent="0.3">
      <c r="A19830" t="s">
        <v>68759</v>
      </c>
      <c r="B19830" t="s">
        <v>68760</v>
      </c>
      <c r="C19830" t="s">
        <v>6829</v>
      </c>
      <c r="E19830" t="s">
        <v>6829</v>
      </c>
    </row>
    <row r="19831" spans="1:5" x14ac:dyDescent="0.3">
      <c r="A19831" t="s">
        <v>68761</v>
      </c>
      <c r="B19831" t="s">
        <v>68762</v>
      </c>
      <c r="C19831" t="s">
        <v>9577</v>
      </c>
      <c r="E19831" t="s">
        <v>9577</v>
      </c>
    </row>
    <row r="19832" spans="1:5" x14ac:dyDescent="0.3">
      <c r="A19832" t="s">
        <v>68763</v>
      </c>
      <c r="B19832" t="s">
        <v>68764</v>
      </c>
      <c r="C19832" t="s">
        <v>18965</v>
      </c>
      <c r="E19832" t="s">
        <v>68765</v>
      </c>
    </row>
    <row r="19833" spans="1:5" x14ac:dyDescent="0.3">
      <c r="A19833" t="s">
        <v>68766</v>
      </c>
      <c r="B19833" t="s">
        <v>68767</v>
      </c>
      <c r="C19833" t="s">
        <v>18683</v>
      </c>
      <c r="E19833" t="s">
        <v>68768</v>
      </c>
    </row>
    <row r="19834" spans="1:5" x14ac:dyDescent="0.3">
      <c r="A19834" t="s">
        <v>68769</v>
      </c>
      <c r="B19834" t="s">
        <v>68770</v>
      </c>
      <c r="C19834" t="s">
        <v>47135</v>
      </c>
      <c r="E19834" t="s">
        <v>68771</v>
      </c>
    </row>
    <row r="19835" spans="1:5" x14ac:dyDescent="0.3">
      <c r="A19835" t="s">
        <v>68772</v>
      </c>
      <c r="B19835" t="s">
        <v>68773</v>
      </c>
      <c r="C19835" t="s">
        <v>68774</v>
      </c>
      <c r="E19835" t="s">
        <v>68775</v>
      </c>
    </row>
    <row r="19836" spans="1:5" x14ac:dyDescent="0.3">
      <c r="A19836" t="s">
        <v>68776</v>
      </c>
      <c r="B19836" t="s">
        <v>68777</v>
      </c>
      <c r="C19836" t="s">
        <v>30234</v>
      </c>
      <c r="E19836" t="s">
        <v>68778</v>
      </c>
    </row>
    <row r="19837" spans="1:5" x14ac:dyDescent="0.3">
      <c r="A19837" t="s">
        <v>68779</v>
      </c>
      <c r="B19837" t="s">
        <v>68777</v>
      </c>
      <c r="C19837" t="s">
        <v>1739</v>
      </c>
      <c r="E19837" t="s">
        <v>68780</v>
      </c>
    </row>
    <row r="19838" spans="1:5" x14ac:dyDescent="0.3">
      <c r="A19838" t="s">
        <v>68781</v>
      </c>
      <c r="B19838" t="s">
        <v>68782</v>
      </c>
      <c r="C19838" t="s">
        <v>7949</v>
      </c>
      <c r="E19838" t="s">
        <v>7949</v>
      </c>
    </row>
    <row r="19839" spans="1:5" x14ac:dyDescent="0.3">
      <c r="A19839" t="s">
        <v>68783</v>
      </c>
      <c r="B19839" t="s">
        <v>68784</v>
      </c>
      <c r="C19839" t="s">
        <v>12292</v>
      </c>
      <c r="E19839" t="s">
        <v>68785</v>
      </c>
    </row>
    <row r="19840" spans="1:5" x14ac:dyDescent="0.3">
      <c r="A19840" t="s">
        <v>68786</v>
      </c>
      <c r="B19840" t="s">
        <v>68784</v>
      </c>
      <c r="C19840" t="s">
        <v>68787</v>
      </c>
      <c r="E19840" t="s">
        <v>68788</v>
      </c>
    </row>
    <row r="19841" spans="1:5" x14ac:dyDescent="0.3">
      <c r="A19841" t="s">
        <v>68789</v>
      </c>
      <c r="B19841" t="s">
        <v>68790</v>
      </c>
      <c r="C19841" t="s">
        <v>13153</v>
      </c>
      <c r="E19841" t="s">
        <v>68791</v>
      </c>
    </row>
    <row r="19842" spans="1:5" x14ac:dyDescent="0.3">
      <c r="A19842" t="s">
        <v>68792</v>
      </c>
      <c r="B19842" t="s">
        <v>68790</v>
      </c>
      <c r="C19842" t="s">
        <v>20994</v>
      </c>
      <c r="E19842" t="s">
        <v>68793</v>
      </c>
    </row>
    <row r="19843" spans="1:5" x14ac:dyDescent="0.3">
      <c r="A19843" t="s">
        <v>68794</v>
      </c>
      <c r="B19843" t="s">
        <v>68790</v>
      </c>
      <c r="C19843" t="s">
        <v>68795</v>
      </c>
      <c r="E19843" t="s">
        <v>68796</v>
      </c>
    </row>
    <row r="19844" spans="1:5" x14ac:dyDescent="0.3">
      <c r="A19844" t="s">
        <v>68797</v>
      </c>
      <c r="B19844" t="s">
        <v>68798</v>
      </c>
      <c r="C19844" t="s">
        <v>13153</v>
      </c>
      <c r="E19844" t="s">
        <v>68799</v>
      </c>
    </row>
    <row r="19845" spans="1:5" x14ac:dyDescent="0.3">
      <c r="A19845" t="s">
        <v>68800</v>
      </c>
      <c r="B19845" t="s">
        <v>68801</v>
      </c>
      <c r="C19845" t="s">
        <v>68802</v>
      </c>
      <c r="E19845" t="s">
        <v>68803</v>
      </c>
    </row>
    <row r="19846" spans="1:5" x14ac:dyDescent="0.3">
      <c r="A19846" t="s">
        <v>68804</v>
      </c>
      <c r="B19846" t="s">
        <v>68805</v>
      </c>
      <c r="C19846" t="s">
        <v>3052</v>
      </c>
      <c r="E19846" t="s">
        <v>68806</v>
      </c>
    </row>
    <row r="19847" spans="1:5" x14ac:dyDescent="0.3">
      <c r="A19847" t="s">
        <v>68807</v>
      </c>
      <c r="B19847" t="s">
        <v>68808</v>
      </c>
      <c r="C19847" t="s">
        <v>18009</v>
      </c>
      <c r="E19847" t="s">
        <v>68809</v>
      </c>
    </row>
    <row r="19848" spans="1:5" x14ac:dyDescent="0.3">
      <c r="A19848" t="s">
        <v>68810</v>
      </c>
      <c r="B19848" t="s">
        <v>68808</v>
      </c>
      <c r="C19848" t="s">
        <v>6200</v>
      </c>
      <c r="E19848" t="s">
        <v>68811</v>
      </c>
    </row>
    <row r="19849" spans="1:5" x14ac:dyDescent="0.3">
      <c r="A19849" t="s">
        <v>68812</v>
      </c>
      <c r="B19849" t="s">
        <v>68813</v>
      </c>
      <c r="C19849" t="s">
        <v>33421</v>
      </c>
      <c r="E19849" t="s">
        <v>68814</v>
      </c>
    </row>
    <row r="19850" spans="1:5" x14ac:dyDescent="0.3">
      <c r="A19850" t="s">
        <v>68815</v>
      </c>
      <c r="B19850" t="s">
        <v>68813</v>
      </c>
      <c r="C19850" t="s">
        <v>11845</v>
      </c>
      <c r="E19850" t="s">
        <v>68816</v>
      </c>
    </row>
    <row r="19851" spans="1:5" x14ac:dyDescent="0.3">
      <c r="A19851" t="s">
        <v>68817</v>
      </c>
      <c r="B19851" t="s">
        <v>68818</v>
      </c>
      <c r="C19851" t="s">
        <v>20517</v>
      </c>
      <c r="E19851" t="s">
        <v>68819</v>
      </c>
    </row>
    <row r="19852" spans="1:5" x14ac:dyDescent="0.3">
      <c r="A19852" t="s">
        <v>68820</v>
      </c>
      <c r="B19852" t="s">
        <v>68821</v>
      </c>
      <c r="C19852" t="s">
        <v>68822</v>
      </c>
      <c r="E19852" t="s">
        <v>68823</v>
      </c>
    </row>
    <row r="19853" spans="1:5" x14ac:dyDescent="0.3">
      <c r="A19853" t="s">
        <v>68824</v>
      </c>
      <c r="B19853" t="s">
        <v>68825</v>
      </c>
      <c r="C19853" t="s">
        <v>68826</v>
      </c>
      <c r="E19853" t="s">
        <v>68827</v>
      </c>
    </row>
    <row r="19854" spans="1:5" x14ac:dyDescent="0.3">
      <c r="A19854" t="s">
        <v>68828</v>
      </c>
      <c r="B19854" t="s">
        <v>68825</v>
      </c>
      <c r="C19854" t="s">
        <v>68826</v>
      </c>
      <c r="E19854" t="s">
        <v>68829</v>
      </c>
    </row>
    <row r="19855" spans="1:5" x14ac:dyDescent="0.3">
      <c r="A19855" t="s">
        <v>68830</v>
      </c>
      <c r="B19855" t="s">
        <v>68825</v>
      </c>
      <c r="C19855" t="s">
        <v>68826</v>
      </c>
      <c r="E19855" t="s">
        <v>68831</v>
      </c>
    </row>
    <row r="19856" spans="1:5" x14ac:dyDescent="0.3">
      <c r="A19856" t="s">
        <v>68832</v>
      </c>
      <c r="B19856" t="s">
        <v>68833</v>
      </c>
      <c r="C19856" t="s">
        <v>67159</v>
      </c>
      <c r="E19856" t="s">
        <v>68834</v>
      </c>
    </row>
    <row r="19857" spans="1:5" x14ac:dyDescent="0.3">
      <c r="A19857" t="s">
        <v>68835</v>
      </c>
      <c r="B19857" t="s">
        <v>68836</v>
      </c>
      <c r="C19857" t="s">
        <v>67159</v>
      </c>
      <c r="E19857" t="s">
        <v>68837</v>
      </c>
    </row>
    <row r="19858" spans="1:5" x14ac:dyDescent="0.3">
      <c r="A19858" t="s">
        <v>68838</v>
      </c>
      <c r="B19858" t="s">
        <v>68839</v>
      </c>
      <c r="C19858" t="s">
        <v>68840</v>
      </c>
      <c r="E19858" t="s">
        <v>68841</v>
      </c>
    </row>
    <row r="19859" spans="1:5" x14ac:dyDescent="0.3">
      <c r="A19859" t="s">
        <v>68842</v>
      </c>
      <c r="B19859" t="s">
        <v>68843</v>
      </c>
      <c r="C19859" t="s">
        <v>23782</v>
      </c>
      <c r="E19859" t="s">
        <v>68844</v>
      </c>
    </row>
    <row r="19860" spans="1:5" x14ac:dyDescent="0.3">
      <c r="A19860" t="s">
        <v>68845</v>
      </c>
      <c r="B19860" t="s">
        <v>68846</v>
      </c>
      <c r="C19860" t="s">
        <v>68847</v>
      </c>
      <c r="E19860" t="s">
        <v>68848</v>
      </c>
    </row>
    <row r="19861" spans="1:5" x14ac:dyDescent="0.3">
      <c r="A19861" t="s">
        <v>68849</v>
      </c>
      <c r="B19861" t="s">
        <v>68850</v>
      </c>
      <c r="C19861" t="s">
        <v>26146</v>
      </c>
      <c r="E19861" t="s">
        <v>68851</v>
      </c>
    </row>
    <row r="19862" spans="1:5" x14ac:dyDescent="0.3">
      <c r="A19862" t="s">
        <v>68852</v>
      </c>
      <c r="B19862" t="s">
        <v>68853</v>
      </c>
      <c r="C19862" t="s">
        <v>3990</v>
      </c>
      <c r="E19862" t="s">
        <v>68854</v>
      </c>
    </row>
    <row r="19863" spans="1:5" x14ac:dyDescent="0.3">
      <c r="A19863" t="s">
        <v>68855</v>
      </c>
      <c r="B19863" t="s">
        <v>68853</v>
      </c>
      <c r="C19863" t="s">
        <v>18688</v>
      </c>
      <c r="E19863" t="s">
        <v>68856</v>
      </c>
    </row>
    <row r="19864" spans="1:5" x14ac:dyDescent="0.3">
      <c r="A19864" t="s">
        <v>68857</v>
      </c>
      <c r="B19864" t="s">
        <v>68858</v>
      </c>
      <c r="C19864" t="s">
        <v>58097</v>
      </c>
      <c r="E19864" t="s">
        <v>68859</v>
      </c>
    </row>
    <row r="19865" spans="1:5" x14ac:dyDescent="0.3">
      <c r="A19865" t="s">
        <v>68860</v>
      </c>
      <c r="B19865" t="s">
        <v>68861</v>
      </c>
      <c r="C19865" t="s">
        <v>68862</v>
      </c>
      <c r="E19865" t="s">
        <v>68863</v>
      </c>
    </row>
    <row r="19866" spans="1:5" x14ac:dyDescent="0.3">
      <c r="A19866" t="s">
        <v>68864</v>
      </c>
      <c r="B19866" t="s">
        <v>68861</v>
      </c>
      <c r="C19866" t="s">
        <v>68862</v>
      </c>
      <c r="E19866" t="s">
        <v>68865</v>
      </c>
    </row>
    <row r="19867" spans="1:5" x14ac:dyDescent="0.3">
      <c r="A19867" t="s">
        <v>68866</v>
      </c>
      <c r="B19867" t="s">
        <v>68867</v>
      </c>
      <c r="C19867" t="s">
        <v>3893</v>
      </c>
      <c r="E19867" t="s">
        <v>68868</v>
      </c>
    </row>
    <row r="19868" spans="1:5" x14ac:dyDescent="0.3">
      <c r="A19868" t="s">
        <v>68869</v>
      </c>
      <c r="B19868" t="s">
        <v>68870</v>
      </c>
      <c r="C19868" t="s">
        <v>14884</v>
      </c>
      <c r="E19868" t="s">
        <v>68871</v>
      </c>
    </row>
    <row r="19869" spans="1:5" x14ac:dyDescent="0.3">
      <c r="A19869" t="s">
        <v>68872</v>
      </c>
      <c r="B19869" t="s">
        <v>68870</v>
      </c>
      <c r="C19869" t="s">
        <v>14215</v>
      </c>
      <c r="E19869" t="s">
        <v>68873</v>
      </c>
    </row>
    <row r="19870" spans="1:5" x14ac:dyDescent="0.3">
      <c r="A19870" t="s">
        <v>68874</v>
      </c>
      <c r="B19870" t="s">
        <v>68875</v>
      </c>
      <c r="C19870" t="s">
        <v>250</v>
      </c>
      <c r="E19870" t="s">
        <v>250</v>
      </c>
    </row>
    <row r="19871" spans="1:5" x14ac:dyDescent="0.3">
      <c r="A19871" t="s">
        <v>68876</v>
      </c>
      <c r="B19871" t="s">
        <v>68877</v>
      </c>
      <c r="C19871" t="s">
        <v>68878</v>
      </c>
      <c r="E19871" t="s">
        <v>68879</v>
      </c>
    </row>
    <row r="19872" spans="1:5" x14ac:dyDescent="0.3">
      <c r="A19872" t="s">
        <v>68880</v>
      </c>
      <c r="B19872" t="s">
        <v>68877</v>
      </c>
      <c r="C19872" t="s">
        <v>68881</v>
      </c>
      <c r="E19872" t="s">
        <v>68882</v>
      </c>
    </row>
    <row r="19873" spans="1:5" x14ac:dyDescent="0.3">
      <c r="A19873" t="s">
        <v>68883</v>
      </c>
      <c r="B19873" t="s">
        <v>68884</v>
      </c>
      <c r="C19873" t="s">
        <v>68885</v>
      </c>
      <c r="E19873" t="s">
        <v>68886</v>
      </c>
    </row>
    <row r="19874" spans="1:5" x14ac:dyDescent="0.3">
      <c r="A19874" t="s">
        <v>68887</v>
      </c>
      <c r="B19874" t="s">
        <v>68888</v>
      </c>
      <c r="C19874" t="s">
        <v>4491</v>
      </c>
      <c r="E19874" t="s">
        <v>68889</v>
      </c>
    </row>
    <row r="19875" spans="1:5" x14ac:dyDescent="0.3">
      <c r="A19875" t="s">
        <v>68890</v>
      </c>
      <c r="B19875" t="s">
        <v>68888</v>
      </c>
      <c r="C19875" t="s">
        <v>46527</v>
      </c>
      <c r="E19875" t="s">
        <v>68891</v>
      </c>
    </row>
    <row r="19876" spans="1:5" x14ac:dyDescent="0.3">
      <c r="A19876" t="s">
        <v>68892</v>
      </c>
      <c r="B19876" t="s">
        <v>68893</v>
      </c>
      <c r="C19876" t="s">
        <v>68894</v>
      </c>
      <c r="E19876" t="s">
        <v>68895</v>
      </c>
    </row>
    <row r="19877" spans="1:5" x14ac:dyDescent="0.3">
      <c r="A19877" t="s">
        <v>68896</v>
      </c>
      <c r="B19877" t="s">
        <v>68897</v>
      </c>
      <c r="C19877" t="s">
        <v>33704</v>
      </c>
      <c r="E19877" t="s">
        <v>33704</v>
      </c>
    </row>
    <row r="19878" spans="1:5" x14ac:dyDescent="0.3">
      <c r="A19878" t="s">
        <v>68898</v>
      </c>
      <c r="B19878" t="s">
        <v>68899</v>
      </c>
      <c r="C19878" t="s">
        <v>5158</v>
      </c>
      <c r="E19878" t="s">
        <v>68900</v>
      </c>
    </row>
    <row r="19879" spans="1:5" x14ac:dyDescent="0.3">
      <c r="A19879" t="s">
        <v>68901</v>
      </c>
      <c r="B19879" t="s">
        <v>68902</v>
      </c>
      <c r="C19879" t="s">
        <v>14775</v>
      </c>
      <c r="E19879" t="s">
        <v>68903</v>
      </c>
    </row>
    <row r="19880" spans="1:5" x14ac:dyDescent="0.3">
      <c r="A19880" t="s">
        <v>68904</v>
      </c>
      <c r="B19880" t="s">
        <v>68905</v>
      </c>
      <c r="C19880" t="s">
        <v>14775</v>
      </c>
      <c r="E19880" t="s">
        <v>68906</v>
      </c>
    </row>
    <row r="19881" spans="1:5" x14ac:dyDescent="0.3">
      <c r="A19881" t="s">
        <v>68907</v>
      </c>
      <c r="B19881" t="s">
        <v>68908</v>
      </c>
      <c r="C19881" t="s">
        <v>5457</v>
      </c>
      <c r="E19881" t="s">
        <v>5457</v>
      </c>
    </row>
    <row r="19882" spans="1:5" x14ac:dyDescent="0.3">
      <c r="A19882" t="s">
        <v>68909</v>
      </c>
      <c r="B19882" t="s">
        <v>68905</v>
      </c>
      <c r="C19882" t="s">
        <v>43336</v>
      </c>
      <c r="E19882" t="s">
        <v>68910</v>
      </c>
    </row>
    <row r="19883" spans="1:5" x14ac:dyDescent="0.3">
      <c r="A19883" t="s">
        <v>68911</v>
      </c>
      <c r="B19883" t="s">
        <v>68912</v>
      </c>
      <c r="C19883" t="s">
        <v>68913</v>
      </c>
      <c r="E19883" t="s">
        <v>68914</v>
      </c>
    </row>
    <row r="19884" spans="1:5" x14ac:dyDescent="0.3">
      <c r="A19884" t="s">
        <v>68915</v>
      </c>
      <c r="B19884" t="s">
        <v>68916</v>
      </c>
      <c r="C19884" t="s">
        <v>12592</v>
      </c>
      <c r="E19884" t="s">
        <v>68917</v>
      </c>
    </row>
    <row r="19885" spans="1:5" x14ac:dyDescent="0.3">
      <c r="A19885" t="s">
        <v>68918</v>
      </c>
      <c r="B19885" t="s">
        <v>68919</v>
      </c>
      <c r="C19885" t="s">
        <v>68920</v>
      </c>
      <c r="E19885" t="s">
        <v>68921</v>
      </c>
    </row>
    <row r="19886" spans="1:5" x14ac:dyDescent="0.3">
      <c r="A19886" t="s">
        <v>68922</v>
      </c>
      <c r="B19886" t="s">
        <v>68923</v>
      </c>
      <c r="C19886" t="s">
        <v>37436</v>
      </c>
      <c r="E19886" t="s">
        <v>68924</v>
      </c>
    </row>
    <row r="19887" spans="1:5" x14ac:dyDescent="0.3">
      <c r="A19887" t="s">
        <v>68925</v>
      </c>
      <c r="B19887" t="s">
        <v>68923</v>
      </c>
      <c r="C19887" t="s">
        <v>37439</v>
      </c>
      <c r="E19887" t="s">
        <v>68926</v>
      </c>
    </row>
    <row r="19888" spans="1:5" x14ac:dyDescent="0.3">
      <c r="A19888" t="s">
        <v>68927</v>
      </c>
      <c r="B19888" t="s">
        <v>68923</v>
      </c>
      <c r="C19888" t="s">
        <v>68928</v>
      </c>
      <c r="E19888" t="s">
        <v>68929</v>
      </c>
    </row>
    <row r="19889" spans="1:5" x14ac:dyDescent="0.3">
      <c r="A19889" t="s">
        <v>68930</v>
      </c>
      <c r="B19889" t="s">
        <v>68923</v>
      </c>
      <c r="C19889" t="s">
        <v>68931</v>
      </c>
      <c r="E19889" t="s">
        <v>68932</v>
      </c>
    </row>
    <row r="19890" spans="1:5" x14ac:dyDescent="0.3">
      <c r="A19890" t="s">
        <v>68933</v>
      </c>
      <c r="B19890" t="s">
        <v>68919</v>
      </c>
      <c r="C19890" t="s">
        <v>332</v>
      </c>
      <c r="E19890" t="s">
        <v>68934</v>
      </c>
    </row>
    <row r="19891" spans="1:5" x14ac:dyDescent="0.3">
      <c r="A19891" t="s">
        <v>68935</v>
      </c>
      <c r="B19891" t="s">
        <v>68936</v>
      </c>
      <c r="C19891" t="s">
        <v>53605</v>
      </c>
      <c r="E19891" t="s">
        <v>68937</v>
      </c>
    </row>
    <row r="19892" spans="1:5" x14ac:dyDescent="0.3">
      <c r="A19892" t="s">
        <v>68938</v>
      </c>
      <c r="B19892" t="s">
        <v>68939</v>
      </c>
      <c r="C19892" t="s">
        <v>68940</v>
      </c>
      <c r="E19892" t="s">
        <v>68941</v>
      </c>
    </row>
    <row r="19893" spans="1:5" x14ac:dyDescent="0.3">
      <c r="A19893" t="s">
        <v>68942</v>
      </c>
      <c r="B19893" t="s">
        <v>68943</v>
      </c>
      <c r="C19893" t="s">
        <v>68944</v>
      </c>
      <c r="E19893" t="s">
        <v>68945</v>
      </c>
    </row>
    <row r="19894" spans="1:5" x14ac:dyDescent="0.3">
      <c r="A19894" t="s">
        <v>68946</v>
      </c>
      <c r="B19894" t="s">
        <v>68947</v>
      </c>
      <c r="C19894" t="s">
        <v>43393</v>
      </c>
      <c r="E19894" t="s">
        <v>68948</v>
      </c>
    </row>
    <row r="19895" spans="1:5" x14ac:dyDescent="0.3">
      <c r="A19895" t="s">
        <v>68949</v>
      </c>
      <c r="B19895" t="s">
        <v>68950</v>
      </c>
      <c r="C19895" t="s">
        <v>332</v>
      </c>
      <c r="E19895" t="s">
        <v>68951</v>
      </c>
    </row>
    <row r="19896" spans="1:5" x14ac:dyDescent="0.3">
      <c r="A19896" t="s">
        <v>68952</v>
      </c>
      <c r="B19896" t="s">
        <v>68953</v>
      </c>
      <c r="C19896" t="s">
        <v>12865</v>
      </c>
      <c r="E19896" t="s">
        <v>68954</v>
      </c>
    </row>
    <row r="19897" spans="1:5" x14ac:dyDescent="0.3">
      <c r="A19897" t="s">
        <v>68955</v>
      </c>
      <c r="B19897" t="s">
        <v>68956</v>
      </c>
      <c r="C19897" t="s">
        <v>30016</v>
      </c>
      <c r="E19897" t="s">
        <v>68957</v>
      </c>
    </row>
    <row r="19898" spans="1:5" x14ac:dyDescent="0.3">
      <c r="A19898" t="s">
        <v>68958</v>
      </c>
      <c r="B19898" t="s">
        <v>68959</v>
      </c>
      <c r="C19898" t="s">
        <v>30016</v>
      </c>
      <c r="E19898" t="s">
        <v>68960</v>
      </c>
    </row>
    <row r="19899" spans="1:5" x14ac:dyDescent="0.3">
      <c r="A19899" t="s">
        <v>68961</v>
      </c>
      <c r="B19899" t="s">
        <v>68962</v>
      </c>
      <c r="C19899" t="s">
        <v>3711</v>
      </c>
      <c r="E19899" t="s">
        <v>68963</v>
      </c>
    </row>
    <row r="19900" spans="1:5" x14ac:dyDescent="0.3">
      <c r="A19900" t="s">
        <v>68964</v>
      </c>
      <c r="B19900" t="s">
        <v>68965</v>
      </c>
      <c r="C19900" t="s">
        <v>56385</v>
      </c>
      <c r="E19900" t="s">
        <v>68966</v>
      </c>
    </row>
    <row r="19901" spans="1:5" x14ac:dyDescent="0.3">
      <c r="A19901" t="s">
        <v>68967</v>
      </c>
      <c r="B19901" t="s">
        <v>68968</v>
      </c>
      <c r="C19901" t="s">
        <v>68969</v>
      </c>
      <c r="E19901" t="s">
        <v>68970</v>
      </c>
    </row>
    <row r="19902" spans="1:5" x14ac:dyDescent="0.3">
      <c r="A19902" t="s">
        <v>68971</v>
      </c>
      <c r="B19902" t="s">
        <v>68968</v>
      </c>
      <c r="C19902" t="s">
        <v>68969</v>
      </c>
      <c r="E19902" t="s">
        <v>68972</v>
      </c>
    </row>
    <row r="19903" spans="1:5" x14ac:dyDescent="0.3">
      <c r="A19903" t="s">
        <v>68973</v>
      </c>
      <c r="B19903" t="s">
        <v>68974</v>
      </c>
      <c r="C19903" t="s">
        <v>19349</v>
      </c>
      <c r="E19903" t="s">
        <v>68975</v>
      </c>
    </row>
    <row r="19904" spans="1:5" x14ac:dyDescent="0.3">
      <c r="A19904" t="s">
        <v>68976</v>
      </c>
      <c r="B19904" t="s">
        <v>68977</v>
      </c>
      <c r="C19904" t="s">
        <v>68978</v>
      </c>
      <c r="E19904" t="s">
        <v>14751</v>
      </c>
    </row>
    <row r="19905" spans="1:5" x14ac:dyDescent="0.3">
      <c r="A19905" t="s">
        <v>68979</v>
      </c>
      <c r="B19905" t="s">
        <v>68980</v>
      </c>
      <c r="C19905" t="s">
        <v>32975</v>
      </c>
      <c r="E19905" t="s">
        <v>68981</v>
      </c>
    </row>
    <row r="19906" spans="1:5" x14ac:dyDescent="0.3">
      <c r="A19906" t="s">
        <v>68982</v>
      </c>
      <c r="B19906" t="s">
        <v>68980</v>
      </c>
      <c r="C19906" t="s">
        <v>68983</v>
      </c>
      <c r="E19906" t="s">
        <v>68984</v>
      </c>
    </row>
    <row r="19907" spans="1:5" x14ac:dyDescent="0.3">
      <c r="A19907" t="s">
        <v>68985</v>
      </c>
      <c r="B19907" t="s">
        <v>68986</v>
      </c>
      <c r="C19907" t="s">
        <v>68987</v>
      </c>
      <c r="E19907" t="s">
        <v>68988</v>
      </c>
    </row>
    <row r="19908" spans="1:5" x14ac:dyDescent="0.3">
      <c r="A19908" t="s">
        <v>68989</v>
      </c>
      <c r="B19908" t="s">
        <v>68990</v>
      </c>
      <c r="C19908" t="s">
        <v>2158</v>
      </c>
      <c r="E19908" t="s">
        <v>68991</v>
      </c>
    </row>
    <row r="19909" spans="1:5" x14ac:dyDescent="0.3">
      <c r="A19909" t="s">
        <v>68992</v>
      </c>
      <c r="B19909" t="s">
        <v>68993</v>
      </c>
      <c r="C19909" t="s">
        <v>68994</v>
      </c>
      <c r="E19909" t="s">
        <v>68994</v>
      </c>
    </row>
    <row r="19910" spans="1:5" x14ac:dyDescent="0.3">
      <c r="A19910" t="s">
        <v>68995</v>
      </c>
      <c r="B19910" t="s">
        <v>68996</v>
      </c>
      <c r="C19910" t="s">
        <v>9656</v>
      </c>
      <c r="E19910" t="s">
        <v>68997</v>
      </c>
    </row>
    <row r="19911" spans="1:5" x14ac:dyDescent="0.3">
      <c r="A19911" t="s">
        <v>68998</v>
      </c>
      <c r="B19911" t="s">
        <v>68999</v>
      </c>
      <c r="C19911" t="s">
        <v>69000</v>
      </c>
      <c r="E19911" t="s">
        <v>69001</v>
      </c>
    </row>
    <row r="19912" spans="1:5" x14ac:dyDescent="0.3">
      <c r="A19912" t="s">
        <v>69002</v>
      </c>
      <c r="B19912" t="s">
        <v>68999</v>
      </c>
      <c r="C19912" t="s">
        <v>69003</v>
      </c>
      <c r="E19912" t="s">
        <v>69004</v>
      </c>
    </row>
    <row r="19913" spans="1:5" x14ac:dyDescent="0.3">
      <c r="A19913" t="s">
        <v>69005</v>
      </c>
      <c r="B19913" t="s">
        <v>69006</v>
      </c>
      <c r="C19913" t="s">
        <v>69007</v>
      </c>
      <c r="E19913" t="s">
        <v>69008</v>
      </c>
    </row>
    <row r="19914" spans="1:5" x14ac:dyDescent="0.3">
      <c r="A19914" t="s">
        <v>69009</v>
      </c>
      <c r="B19914" t="s">
        <v>69010</v>
      </c>
      <c r="C19914" t="s">
        <v>69007</v>
      </c>
      <c r="E19914" t="s">
        <v>69011</v>
      </c>
    </row>
    <row r="19915" spans="1:5" x14ac:dyDescent="0.3">
      <c r="A19915" t="s">
        <v>69012</v>
      </c>
      <c r="B19915" t="s">
        <v>69013</v>
      </c>
      <c r="C19915" t="s">
        <v>69014</v>
      </c>
      <c r="E19915" t="s">
        <v>69015</v>
      </c>
    </row>
    <row r="19916" spans="1:5" x14ac:dyDescent="0.3">
      <c r="A19916" t="s">
        <v>69016</v>
      </c>
      <c r="B19916" t="s">
        <v>69013</v>
      </c>
      <c r="C19916" t="s">
        <v>69017</v>
      </c>
      <c r="E19916" t="s">
        <v>69018</v>
      </c>
    </row>
    <row r="19917" spans="1:5" x14ac:dyDescent="0.3">
      <c r="A19917" t="s">
        <v>69019</v>
      </c>
      <c r="B19917" t="s">
        <v>69013</v>
      </c>
      <c r="C19917" t="s">
        <v>69020</v>
      </c>
      <c r="E19917" t="s">
        <v>69021</v>
      </c>
    </row>
    <row r="19918" spans="1:5" x14ac:dyDescent="0.3">
      <c r="A19918" t="s">
        <v>69022</v>
      </c>
      <c r="B19918" t="s">
        <v>69013</v>
      </c>
      <c r="C19918" t="s">
        <v>69023</v>
      </c>
      <c r="E19918" t="s">
        <v>69024</v>
      </c>
    </row>
    <row r="19919" spans="1:5" x14ac:dyDescent="0.3">
      <c r="A19919" t="s">
        <v>69025</v>
      </c>
      <c r="B19919" t="s">
        <v>69013</v>
      </c>
      <c r="C19919" t="s">
        <v>69026</v>
      </c>
      <c r="E19919" t="s">
        <v>69027</v>
      </c>
    </row>
    <row r="19920" spans="1:5" x14ac:dyDescent="0.3">
      <c r="A19920" t="s">
        <v>69028</v>
      </c>
      <c r="B19920" t="s">
        <v>69013</v>
      </c>
      <c r="C19920" t="s">
        <v>69029</v>
      </c>
      <c r="E19920" t="s">
        <v>69030</v>
      </c>
    </row>
    <row r="19921" spans="1:5" x14ac:dyDescent="0.3">
      <c r="A19921" t="s">
        <v>69031</v>
      </c>
      <c r="B19921" t="s">
        <v>69013</v>
      </c>
      <c r="C19921" t="s">
        <v>69032</v>
      </c>
      <c r="E19921" t="s">
        <v>69033</v>
      </c>
    </row>
    <row r="19922" spans="1:5" x14ac:dyDescent="0.3">
      <c r="A19922" t="s">
        <v>69034</v>
      </c>
      <c r="B19922" t="s">
        <v>69013</v>
      </c>
      <c r="C19922" t="s">
        <v>69035</v>
      </c>
      <c r="E19922" t="s">
        <v>69036</v>
      </c>
    </row>
    <row r="19923" spans="1:5" x14ac:dyDescent="0.3">
      <c r="A19923" t="s">
        <v>69037</v>
      </c>
      <c r="B19923" t="s">
        <v>69013</v>
      </c>
      <c r="C19923" t="s">
        <v>69038</v>
      </c>
      <c r="E19923" t="s">
        <v>69039</v>
      </c>
    </row>
    <row r="19924" spans="1:5" x14ac:dyDescent="0.3">
      <c r="A19924" t="s">
        <v>69040</v>
      </c>
      <c r="B19924" t="s">
        <v>69041</v>
      </c>
      <c r="C19924" t="s">
        <v>69042</v>
      </c>
      <c r="E19924" t="s">
        <v>69043</v>
      </c>
    </row>
    <row r="19925" spans="1:5" x14ac:dyDescent="0.3">
      <c r="A19925" t="s">
        <v>69044</v>
      </c>
      <c r="B19925" t="s">
        <v>69041</v>
      </c>
      <c r="C19925" t="s">
        <v>69045</v>
      </c>
      <c r="E19925" t="s">
        <v>69046</v>
      </c>
    </row>
    <row r="19926" spans="1:5" x14ac:dyDescent="0.3">
      <c r="A19926" t="s">
        <v>69047</v>
      </c>
      <c r="B19926" t="s">
        <v>69041</v>
      </c>
      <c r="C19926" t="s">
        <v>69045</v>
      </c>
      <c r="E19926" t="s">
        <v>69048</v>
      </c>
    </row>
    <row r="19927" spans="1:5" x14ac:dyDescent="0.3">
      <c r="A19927" t="s">
        <v>69049</v>
      </c>
      <c r="B19927" t="s">
        <v>69050</v>
      </c>
      <c r="C19927" t="s">
        <v>69051</v>
      </c>
      <c r="E19927" t="s">
        <v>69052</v>
      </c>
    </row>
    <row r="19928" spans="1:5" x14ac:dyDescent="0.3">
      <c r="A19928" t="s">
        <v>69053</v>
      </c>
      <c r="B19928" t="s">
        <v>69054</v>
      </c>
      <c r="C19928" t="s">
        <v>69055</v>
      </c>
      <c r="E19928" t="s">
        <v>69056</v>
      </c>
    </row>
    <row r="19929" spans="1:5" x14ac:dyDescent="0.3">
      <c r="A19929" t="s">
        <v>69057</v>
      </c>
      <c r="B19929" t="s">
        <v>69058</v>
      </c>
      <c r="C19929" t="s">
        <v>46744</v>
      </c>
      <c r="E19929" t="s">
        <v>69059</v>
      </c>
    </row>
    <row r="19930" spans="1:5" x14ac:dyDescent="0.3">
      <c r="A19930" t="s">
        <v>69060</v>
      </c>
      <c r="B19930" t="s">
        <v>69061</v>
      </c>
      <c r="C19930" t="s">
        <v>69062</v>
      </c>
      <c r="E19930" t="s">
        <v>69063</v>
      </c>
    </row>
    <row r="19931" spans="1:5" x14ac:dyDescent="0.3">
      <c r="A19931" t="s">
        <v>69064</v>
      </c>
      <c r="B19931" t="s">
        <v>69065</v>
      </c>
      <c r="C19931" t="s">
        <v>69066</v>
      </c>
      <c r="E19931" t="s">
        <v>69067</v>
      </c>
    </row>
    <row r="19932" spans="1:5" x14ac:dyDescent="0.3">
      <c r="A19932" t="s">
        <v>69068</v>
      </c>
      <c r="B19932" t="s">
        <v>69065</v>
      </c>
      <c r="C19932" t="s">
        <v>69066</v>
      </c>
      <c r="E19932" t="s">
        <v>69069</v>
      </c>
    </row>
    <row r="19933" spans="1:5" x14ac:dyDescent="0.3">
      <c r="A19933" t="s">
        <v>69070</v>
      </c>
      <c r="B19933" t="s">
        <v>69071</v>
      </c>
      <c r="C19933" t="s">
        <v>69072</v>
      </c>
      <c r="E19933" t="s">
        <v>69073</v>
      </c>
    </row>
    <row r="19934" spans="1:5" x14ac:dyDescent="0.3">
      <c r="A19934" t="s">
        <v>69074</v>
      </c>
      <c r="B19934" t="s">
        <v>69075</v>
      </c>
      <c r="C19934" t="s">
        <v>69076</v>
      </c>
      <c r="E19934" t="s">
        <v>69077</v>
      </c>
    </row>
    <row r="19935" spans="1:5" x14ac:dyDescent="0.3">
      <c r="A19935" t="s">
        <v>69078</v>
      </c>
      <c r="B19935" t="s">
        <v>69075</v>
      </c>
      <c r="C19935" t="s">
        <v>3990</v>
      </c>
      <c r="E19935" t="s">
        <v>69079</v>
      </c>
    </row>
    <row r="19936" spans="1:5" x14ac:dyDescent="0.3">
      <c r="A19936" t="s">
        <v>69080</v>
      </c>
      <c r="B19936" t="s">
        <v>69081</v>
      </c>
      <c r="C19936" t="s">
        <v>41680</v>
      </c>
      <c r="E19936" t="s">
        <v>69082</v>
      </c>
    </row>
    <row r="19937" spans="1:5" x14ac:dyDescent="0.3">
      <c r="A19937" t="s">
        <v>69083</v>
      </c>
      <c r="B19937" t="s">
        <v>69084</v>
      </c>
      <c r="C19937" t="s">
        <v>44618</v>
      </c>
      <c r="E19937" t="s">
        <v>69085</v>
      </c>
    </row>
    <row r="19938" spans="1:5" x14ac:dyDescent="0.3">
      <c r="A19938" t="s">
        <v>69086</v>
      </c>
      <c r="B19938" t="s">
        <v>69084</v>
      </c>
      <c r="C19938" t="s">
        <v>6726</v>
      </c>
      <c r="E19938" t="s">
        <v>69087</v>
      </c>
    </row>
    <row r="19939" spans="1:5" x14ac:dyDescent="0.3">
      <c r="A19939" t="s">
        <v>69088</v>
      </c>
      <c r="B19939" t="s">
        <v>69084</v>
      </c>
      <c r="C19939" t="s">
        <v>11104</v>
      </c>
      <c r="E19939" t="s">
        <v>69089</v>
      </c>
    </row>
    <row r="19940" spans="1:5" x14ac:dyDescent="0.3">
      <c r="A19940" t="s">
        <v>69090</v>
      </c>
      <c r="B19940" t="s">
        <v>69091</v>
      </c>
      <c r="C19940" t="s">
        <v>44618</v>
      </c>
      <c r="E19940" t="s">
        <v>69092</v>
      </c>
    </row>
    <row r="19941" spans="1:5" x14ac:dyDescent="0.3">
      <c r="A19941" t="s">
        <v>69093</v>
      </c>
      <c r="B19941" t="s">
        <v>69091</v>
      </c>
      <c r="C19941" t="s">
        <v>69094</v>
      </c>
      <c r="E19941" t="s">
        <v>69095</v>
      </c>
    </row>
    <row r="19942" spans="1:5" x14ac:dyDescent="0.3">
      <c r="A19942" t="s">
        <v>69096</v>
      </c>
      <c r="B19942" t="s">
        <v>69097</v>
      </c>
      <c r="C19942" t="s">
        <v>69098</v>
      </c>
      <c r="E19942" t="s">
        <v>69099</v>
      </c>
    </row>
    <row r="19943" spans="1:5" x14ac:dyDescent="0.3">
      <c r="A19943" t="s">
        <v>69100</v>
      </c>
      <c r="B19943" t="s">
        <v>69101</v>
      </c>
      <c r="C19943" t="s">
        <v>69102</v>
      </c>
      <c r="E19943" t="s">
        <v>69103</v>
      </c>
    </row>
    <row r="19944" spans="1:5" x14ac:dyDescent="0.3">
      <c r="A19944" t="s">
        <v>69104</v>
      </c>
      <c r="B19944" t="s">
        <v>69105</v>
      </c>
      <c r="C19944" t="s">
        <v>25976</v>
      </c>
      <c r="E19944" t="s">
        <v>69106</v>
      </c>
    </row>
    <row r="19945" spans="1:5" x14ac:dyDescent="0.3">
      <c r="A19945" t="s">
        <v>69107</v>
      </c>
      <c r="B19945" t="s">
        <v>69108</v>
      </c>
      <c r="C19945" t="s">
        <v>4946</v>
      </c>
      <c r="E19945" t="s">
        <v>69109</v>
      </c>
    </row>
    <row r="19946" spans="1:5" x14ac:dyDescent="0.3">
      <c r="A19946" t="s">
        <v>69110</v>
      </c>
      <c r="B19946" t="s">
        <v>69108</v>
      </c>
      <c r="C19946" t="s">
        <v>69111</v>
      </c>
      <c r="E19946" t="s">
        <v>69112</v>
      </c>
    </row>
    <row r="19947" spans="1:5" x14ac:dyDescent="0.3">
      <c r="A19947" t="s">
        <v>69113</v>
      </c>
      <c r="B19947" t="s">
        <v>69114</v>
      </c>
      <c r="C19947" t="s">
        <v>4776</v>
      </c>
      <c r="E19947" t="s">
        <v>4776</v>
      </c>
    </row>
    <row r="19948" spans="1:5" x14ac:dyDescent="0.3">
      <c r="A19948" t="s">
        <v>69115</v>
      </c>
      <c r="B19948" t="s">
        <v>69114</v>
      </c>
      <c r="C19948" t="s">
        <v>69116</v>
      </c>
      <c r="E19948" t="s">
        <v>69117</v>
      </c>
    </row>
    <row r="19949" spans="1:5" x14ac:dyDescent="0.3">
      <c r="A19949" t="s">
        <v>69118</v>
      </c>
      <c r="B19949" t="s">
        <v>69119</v>
      </c>
      <c r="C19949" t="s">
        <v>69120</v>
      </c>
      <c r="E19949" t="s">
        <v>69121</v>
      </c>
    </row>
    <row r="19950" spans="1:5" x14ac:dyDescent="0.3">
      <c r="A19950" t="s">
        <v>69122</v>
      </c>
      <c r="B19950" t="s">
        <v>69123</v>
      </c>
      <c r="C19950" t="s">
        <v>69124</v>
      </c>
      <c r="E19950" t="s">
        <v>69125</v>
      </c>
    </row>
    <row r="19951" spans="1:5" x14ac:dyDescent="0.3">
      <c r="A19951" t="s">
        <v>69126</v>
      </c>
      <c r="B19951" t="s">
        <v>69127</v>
      </c>
      <c r="C19951" t="s">
        <v>69128</v>
      </c>
      <c r="E19951" t="s">
        <v>69129</v>
      </c>
    </row>
    <row r="19952" spans="1:5" x14ac:dyDescent="0.3">
      <c r="A19952" t="s">
        <v>69130</v>
      </c>
      <c r="B19952" t="s">
        <v>69131</v>
      </c>
      <c r="C19952" t="s">
        <v>69132</v>
      </c>
      <c r="E19952" t="s">
        <v>69133</v>
      </c>
    </row>
    <row r="19953" spans="1:5" x14ac:dyDescent="0.3">
      <c r="A19953" t="s">
        <v>69134</v>
      </c>
      <c r="B19953" t="s">
        <v>68493</v>
      </c>
      <c r="C19953" t="s">
        <v>69135</v>
      </c>
      <c r="E19953" t="s">
        <v>69136</v>
      </c>
    </row>
    <row r="19954" spans="1:5" x14ac:dyDescent="0.3">
      <c r="A19954" t="s">
        <v>69137</v>
      </c>
      <c r="B19954" t="s">
        <v>68493</v>
      </c>
      <c r="C19954" t="s">
        <v>69138</v>
      </c>
      <c r="E19954" t="s">
        <v>69138</v>
      </c>
    </row>
    <row r="19955" spans="1:5" x14ac:dyDescent="0.3">
      <c r="A19955" t="s">
        <v>69139</v>
      </c>
      <c r="B19955" t="s">
        <v>69140</v>
      </c>
      <c r="C19955" t="s">
        <v>14770</v>
      </c>
      <c r="E19955" t="s">
        <v>69141</v>
      </c>
    </row>
    <row r="19956" spans="1:5" x14ac:dyDescent="0.3">
      <c r="A19956" t="s">
        <v>69142</v>
      </c>
      <c r="B19956" t="s">
        <v>69143</v>
      </c>
      <c r="C19956" t="s">
        <v>69144</v>
      </c>
      <c r="E19956" t="s">
        <v>69145</v>
      </c>
    </row>
    <row r="19957" spans="1:5" x14ac:dyDescent="0.3">
      <c r="A19957" t="s">
        <v>69146</v>
      </c>
      <c r="B19957" t="s">
        <v>69147</v>
      </c>
      <c r="C19957" t="s">
        <v>13144</v>
      </c>
      <c r="E19957" t="s">
        <v>69148</v>
      </c>
    </row>
    <row r="19958" spans="1:5" x14ac:dyDescent="0.3">
      <c r="A19958" t="s">
        <v>69149</v>
      </c>
      <c r="B19958" t="s">
        <v>69150</v>
      </c>
      <c r="C19958" t="s">
        <v>13144</v>
      </c>
      <c r="E19958" t="s">
        <v>69151</v>
      </c>
    </row>
    <row r="19959" spans="1:5" x14ac:dyDescent="0.3">
      <c r="A19959" t="s">
        <v>69152</v>
      </c>
      <c r="B19959" t="s">
        <v>69153</v>
      </c>
      <c r="C19959" t="s">
        <v>69154</v>
      </c>
      <c r="E19959" t="s">
        <v>69155</v>
      </c>
    </row>
    <row r="19960" spans="1:5" x14ac:dyDescent="0.3">
      <c r="A19960" t="s">
        <v>69156</v>
      </c>
      <c r="B19960" t="s">
        <v>69157</v>
      </c>
      <c r="C19960" t="s">
        <v>69154</v>
      </c>
      <c r="E19960" t="s">
        <v>69158</v>
      </c>
    </row>
    <row r="19961" spans="1:5" x14ac:dyDescent="0.3">
      <c r="A19961" t="s">
        <v>69159</v>
      </c>
      <c r="B19961" t="s">
        <v>69160</v>
      </c>
      <c r="C19961" t="s">
        <v>69161</v>
      </c>
      <c r="E19961" t="s">
        <v>69162</v>
      </c>
    </row>
    <row r="19962" spans="1:5" x14ac:dyDescent="0.3">
      <c r="A19962" t="s">
        <v>69163</v>
      </c>
      <c r="B19962" t="s">
        <v>69164</v>
      </c>
      <c r="C19962" t="s">
        <v>69165</v>
      </c>
      <c r="E19962" t="s">
        <v>69166</v>
      </c>
    </row>
    <row r="19963" spans="1:5" x14ac:dyDescent="0.3">
      <c r="A19963" t="s">
        <v>69167</v>
      </c>
      <c r="B19963" t="s">
        <v>69168</v>
      </c>
      <c r="C19963" t="s">
        <v>69169</v>
      </c>
      <c r="E19963" t="s">
        <v>69170</v>
      </c>
    </row>
    <row r="19964" spans="1:5" x14ac:dyDescent="0.3">
      <c r="A19964" t="s">
        <v>69171</v>
      </c>
      <c r="B19964" t="s">
        <v>69172</v>
      </c>
      <c r="C19964" t="s">
        <v>26681</v>
      </c>
      <c r="E19964" t="s">
        <v>26681</v>
      </c>
    </row>
    <row r="19965" spans="1:5" x14ac:dyDescent="0.3">
      <c r="A19965" t="s">
        <v>69173</v>
      </c>
      <c r="B19965" t="s">
        <v>69174</v>
      </c>
      <c r="C19965" t="s">
        <v>69175</v>
      </c>
      <c r="E19965" t="s">
        <v>69176</v>
      </c>
    </row>
    <row r="19966" spans="1:5" x14ac:dyDescent="0.3">
      <c r="A19966" t="s">
        <v>69177</v>
      </c>
      <c r="B19966" t="s">
        <v>69178</v>
      </c>
      <c r="C19966" t="s">
        <v>69179</v>
      </c>
      <c r="E19966" t="s">
        <v>69180</v>
      </c>
    </row>
    <row r="19967" spans="1:5" x14ac:dyDescent="0.3">
      <c r="A19967" t="s">
        <v>69181</v>
      </c>
      <c r="B19967" t="s">
        <v>69182</v>
      </c>
      <c r="C19967" t="s">
        <v>69183</v>
      </c>
      <c r="E19967" t="s">
        <v>69184</v>
      </c>
    </row>
    <row r="19968" spans="1:5" x14ac:dyDescent="0.3">
      <c r="A19968" t="s">
        <v>69185</v>
      </c>
      <c r="B19968" t="s">
        <v>69178</v>
      </c>
      <c r="C19968" t="s">
        <v>69186</v>
      </c>
      <c r="E19968" t="s">
        <v>69187</v>
      </c>
    </row>
    <row r="19969" spans="1:5" x14ac:dyDescent="0.3">
      <c r="A19969" t="s">
        <v>69188</v>
      </c>
      <c r="B19969" t="s">
        <v>69178</v>
      </c>
      <c r="C19969" t="s">
        <v>69189</v>
      </c>
      <c r="E19969" t="s">
        <v>69190</v>
      </c>
    </row>
    <row r="19970" spans="1:5" x14ac:dyDescent="0.3">
      <c r="A19970" t="s">
        <v>69191</v>
      </c>
      <c r="B19970" t="s">
        <v>69178</v>
      </c>
      <c r="C19970" t="s">
        <v>69192</v>
      </c>
      <c r="E19970" t="s">
        <v>69193</v>
      </c>
    </row>
    <row r="19971" spans="1:5" x14ac:dyDescent="0.3">
      <c r="A19971" t="s">
        <v>69194</v>
      </c>
      <c r="B19971" t="s">
        <v>69178</v>
      </c>
      <c r="C19971" t="s">
        <v>69195</v>
      </c>
      <c r="E19971" t="s">
        <v>69196</v>
      </c>
    </row>
    <row r="19972" spans="1:5" x14ac:dyDescent="0.3">
      <c r="A19972" t="s">
        <v>69197</v>
      </c>
      <c r="B19972" t="s">
        <v>69178</v>
      </c>
      <c r="C19972" t="s">
        <v>69198</v>
      </c>
      <c r="E19972" t="s">
        <v>69199</v>
      </c>
    </row>
    <row r="19973" spans="1:5" x14ac:dyDescent="0.3">
      <c r="A19973" t="s">
        <v>69200</v>
      </c>
      <c r="B19973" t="s">
        <v>69178</v>
      </c>
      <c r="C19973" t="s">
        <v>69201</v>
      </c>
      <c r="E19973" t="s">
        <v>69202</v>
      </c>
    </row>
    <row r="19974" spans="1:5" x14ac:dyDescent="0.3">
      <c r="A19974" t="s">
        <v>69203</v>
      </c>
      <c r="B19974" t="s">
        <v>69178</v>
      </c>
      <c r="C19974" t="s">
        <v>69179</v>
      </c>
      <c r="E19974" t="s">
        <v>69204</v>
      </c>
    </row>
    <row r="19975" spans="1:5" x14ac:dyDescent="0.3">
      <c r="A19975" t="s">
        <v>69205</v>
      </c>
      <c r="B19975" t="s">
        <v>69178</v>
      </c>
      <c r="C19975" t="s">
        <v>69206</v>
      </c>
      <c r="E19975" t="s">
        <v>69204</v>
      </c>
    </row>
    <row r="19976" spans="1:5" x14ac:dyDescent="0.3">
      <c r="A19976" t="s">
        <v>69207</v>
      </c>
      <c r="B19976" t="s">
        <v>69178</v>
      </c>
      <c r="C19976" t="s">
        <v>69198</v>
      </c>
      <c r="E19976" t="s">
        <v>69204</v>
      </c>
    </row>
    <row r="19977" spans="1:5" x14ac:dyDescent="0.3">
      <c r="A19977" t="s">
        <v>69208</v>
      </c>
      <c r="B19977" t="s">
        <v>69209</v>
      </c>
      <c r="C19977" t="s">
        <v>34717</v>
      </c>
      <c r="E19977" t="s">
        <v>34717</v>
      </c>
    </row>
    <row r="19978" spans="1:5" x14ac:dyDescent="0.3">
      <c r="A19978" t="s">
        <v>69210</v>
      </c>
      <c r="B19978" t="s">
        <v>69211</v>
      </c>
      <c r="C19978" t="s">
        <v>69212</v>
      </c>
      <c r="E19978" t="s">
        <v>69213</v>
      </c>
    </row>
    <row r="19979" spans="1:5" x14ac:dyDescent="0.3">
      <c r="A19979" t="s">
        <v>69214</v>
      </c>
      <c r="B19979" t="s">
        <v>69211</v>
      </c>
      <c r="C19979" t="s">
        <v>69212</v>
      </c>
      <c r="E19979" t="s">
        <v>69215</v>
      </c>
    </row>
    <row r="19980" spans="1:5" x14ac:dyDescent="0.3">
      <c r="A19980" t="s">
        <v>69216</v>
      </c>
      <c r="B19980" t="s">
        <v>69217</v>
      </c>
      <c r="C19980" t="s">
        <v>69218</v>
      </c>
      <c r="E19980" t="s">
        <v>69219</v>
      </c>
    </row>
    <row r="19981" spans="1:5" x14ac:dyDescent="0.3">
      <c r="A19981" t="s">
        <v>69220</v>
      </c>
      <c r="B19981" t="s">
        <v>69217</v>
      </c>
      <c r="C19981" t="s">
        <v>69221</v>
      </c>
      <c r="E19981" t="s">
        <v>69222</v>
      </c>
    </row>
    <row r="19982" spans="1:5" x14ac:dyDescent="0.3">
      <c r="A19982" t="s">
        <v>69223</v>
      </c>
      <c r="B19982" t="s">
        <v>69224</v>
      </c>
      <c r="C19982" t="s">
        <v>69225</v>
      </c>
      <c r="E19982" t="s">
        <v>69226</v>
      </c>
    </row>
    <row r="19983" spans="1:5" x14ac:dyDescent="0.3">
      <c r="A19983" t="s">
        <v>69227</v>
      </c>
      <c r="B19983" t="s">
        <v>69228</v>
      </c>
      <c r="C19983" t="s">
        <v>69229</v>
      </c>
      <c r="E19983" t="s">
        <v>69230</v>
      </c>
    </row>
    <row r="19984" spans="1:5" x14ac:dyDescent="0.3">
      <c r="A19984" t="s">
        <v>69231</v>
      </c>
      <c r="B19984" t="s">
        <v>69232</v>
      </c>
      <c r="C19984" t="s">
        <v>9034</v>
      </c>
      <c r="E19984" t="s">
        <v>69233</v>
      </c>
    </row>
    <row r="19985" spans="1:5" x14ac:dyDescent="0.3">
      <c r="A19985" t="s">
        <v>69234</v>
      </c>
      <c r="B19985" t="s">
        <v>69235</v>
      </c>
      <c r="C19985" t="s">
        <v>65443</v>
      </c>
      <c r="E19985" t="s">
        <v>69236</v>
      </c>
    </row>
    <row r="19986" spans="1:5" x14ac:dyDescent="0.3">
      <c r="A19986" t="s">
        <v>69237</v>
      </c>
      <c r="B19986" t="s">
        <v>69235</v>
      </c>
      <c r="C19986" t="s">
        <v>69238</v>
      </c>
      <c r="E19986" t="s">
        <v>69239</v>
      </c>
    </row>
    <row r="19987" spans="1:5" x14ac:dyDescent="0.3">
      <c r="A19987" t="s">
        <v>69240</v>
      </c>
      <c r="B19987" t="s">
        <v>69241</v>
      </c>
      <c r="C19987" t="s">
        <v>14286</v>
      </c>
      <c r="E19987" t="s">
        <v>69242</v>
      </c>
    </row>
    <row r="19988" spans="1:5" x14ac:dyDescent="0.3">
      <c r="A19988" t="s">
        <v>69243</v>
      </c>
      <c r="B19988" t="s">
        <v>69241</v>
      </c>
      <c r="C19988" t="s">
        <v>65443</v>
      </c>
      <c r="E19988" t="s">
        <v>69244</v>
      </c>
    </row>
    <row r="19989" spans="1:5" x14ac:dyDescent="0.3">
      <c r="A19989" t="s">
        <v>69245</v>
      </c>
      <c r="B19989" t="s">
        <v>69241</v>
      </c>
      <c r="C19989" t="s">
        <v>69246</v>
      </c>
      <c r="E19989" t="s">
        <v>69247</v>
      </c>
    </row>
    <row r="19990" spans="1:5" x14ac:dyDescent="0.3">
      <c r="A19990" t="s">
        <v>69248</v>
      </c>
      <c r="B19990" t="s">
        <v>69249</v>
      </c>
      <c r="C19990" t="s">
        <v>9034</v>
      </c>
      <c r="E19990" t="s">
        <v>9034</v>
      </c>
    </row>
    <row r="19991" spans="1:5" x14ac:dyDescent="0.3">
      <c r="A19991" t="s">
        <v>69250</v>
      </c>
      <c r="B19991" t="s">
        <v>69251</v>
      </c>
      <c r="C19991" t="s">
        <v>69238</v>
      </c>
      <c r="E19991" t="s">
        <v>69252</v>
      </c>
    </row>
    <row r="19992" spans="1:5" x14ac:dyDescent="0.3">
      <c r="A19992" t="s">
        <v>69253</v>
      </c>
      <c r="B19992" t="s">
        <v>69251</v>
      </c>
      <c r="C19992" t="s">
        <v>69238</v>
      </c>
      <c r="E19992" t="s">
        <v>69254</v>
      </c>
    </row>
    <row r="19993" spans="1:5" x14ac:dyDescent="0.3">
      <c r="A19993" t="s">
        <v>69255</v>
      </c>
      <c r="B19993" t="s">
        <v>69251</v>
      </c>
      <c r="C19993" t="s">
        <v>69256</v>
      </c>
      <c r="E19993" t="s">
        <v>69257</v>
      </c>
    </row>
    <row r="19994" spans="1:5" x14ac:dyDescent="0.3">
      <c r="A19994" t="s">
        <v>69258</v>
      </c>
      <c r="B19994" t="s">
        <v>69259</v>
      </c>
      <c r="C19994" t="s">
        <v>65443</v>
      </c>
      <c r="E19994" t="s">
        <v>69260</v>
      </c>
    </row>
    <row r="19995" spans="1:5" x14ac:dyDescent="0.3">
      <c r="A19995" t="s">
        <v>69261</v>
      </c>
      <c r="B19995" t="s">
        <v>69262</v>
      </c>
      <c r="C19995" t="s">
        <v>1247</v>
      </c>
      <c r="E19995" t="s">
        <v>69263</v>
      </c>
    </row>
    <row r="19996" spans="1:5" x14ac:dyDescent="0.3">
      <c r="A19996" t="s">
        <v>69264</v>
      </c>
      <c r="B19996" t="s">
        <v>69262</v>
      </c>
      <c r="C19996" t="s">
        <v>69265</v>
      </c>
      <c r="E19996" t="s">
        <v>69266</v>
      </c>
    </row>
    <row r="19997" spans="1:5" x14ac:dyDescent="0.3">
      <c r="A19997" t="s">
        <v>69267</v>
      </c>
      <c r="B19997" t="s">
        <v>69262</v>
      </c>
      <c r="C19997" t="s">
        <v>69265</v>
      </c>
      <c r="E19997" t="s">
        <v>69268</v>
      </c>
    </row>
    <row r="19998" spans="1:5" x14ac:dyDescent="0.3">
      <c r="A19998" t="s">
        <v>69269</v>
      </c>
      <c r="B19998" t="s">
        <v>69270</v>
      </c>
      <c r="C19998" t="s">
        <v>11155</v>
      </c>
      <c r="E19998" t="s">
        <v>69271</v>
      </c>
    </row>
    <row r="19999" spans="1:5" x14ac:dyDescent="0.3">
      <c r="A19999" t="s">
        <v>69272</v>
      </c>
      <c r="B19999" t="s">
        <v>69273</v>
      </c>
      <c r="C19999" t="s">
        <v>56245</v>
      </c>
      <c r="E19999" t="s">
        <v>69274</v>
      </c>
    </row>
    <row r="20000" spans="1:5" x14ac:dyDescent="0.3">
      <c r="A20000" t="s">
        <v>69275</v>
      </c>
      <c r="B20000" t="s">
        <v>69276</v>
      </c>
      <c r="C20000" t="s">
        <v>69277</v>
      </c>
      <c r="E20000" t="s">
        <v>69278</v>
      </c>
    </row>
    <row r="20001" spans="1:5" x14ac:dyDescent="0.3">
      <c r="A20001" t="s">
        <v>69279</v>
      </c>
      <c r="B20001" t="s">
        <v>69280</v>
      </c>
      <c r="C20001" t="s">
        <v>69281</v>
      </c>
      <c r="E20001" t="s">
        <v>69282</v>
      </c>
    </row>
    <row r="20002" spans="1:5" x14ac:dyDescent="0.3">
      <c r="A20002" t="s">
        <v>69283</v>
      </c>
      <c r="B20002" t="s">
        <v>69284</v>
      </c>
      <c r="C20002" t="s">
        <v>20593</v>
      </c>
      <c r="E20002" t="s">
        <v>69285</v>
      </c>
    </row>
    <row r="20003" spans="1:5" x14ac:dyDescent="0.3">
      <c r="A20003" t="s">
        <v>69286</v>
      </c>
      <c r="B20003" t="s">
        <v>69287</v>
      </c>
      <c r="C20003" t="s">
        <v>23732</v>
      </c>
      <c r="E20003" t="s">
        <v>69288</v>
      </c>
    </row>
    <row r="20004" spans="1:5" x14ac:dyDescent="0.3">
      <c r="A20004" t="s">
        <v>69289</v>
      </c>
      <c r="B20004" t="s">
        <v>69287</v>
      </c>
      <c r="C20004" t="s">
        <v>1428</v>
      </c>
      <c r="E20004" t="s">
        <v>1428</v>
      </c>
    </row>
    <row r="20005" spans="1:5" x14ac:dyDescent="0.3">
      <c r="A20005" t="s">
        <v>69290</v>
      </c>
      <c r="B20005" t="s">
        <v>69291</v>
      </c>
      <c r="C20005" t="s">
        <v>21026</v>
      </c>
      <c r="E20005" t="s">
        <v>69292</v>
      </c>
    </row>
    <row r="20006" spans="1:5" x14ac:dyDescent="0.3">
      <c r="A20006" t="s">
        <v>69293</v>
      </c>
      <c r="B20006" t="s">
        <v>69294</v>
      </c>
      <c r="C20006" t="s">
        <v>4481</v>
      </c>
      <c r="E20006" t="s">
        <v>69295</v>
      </c>
    </row>
    <row r="20007" spans="1:5" x14ac:dyDescent="0.3">
      <c r="A20007" t="s">
        <v>69296</v>
      </c>
      <c r="B20007" t="s">
        <v>69294</v>
      </c>
      <c r="C20007" t="s">
        <v>69297</v>
      </c>
      <c r="E20007" t="s">
        <v>69298</v>
      </c>
    </row>
    <row r="20008" spans="1:5" x14ac:dyDescent="0.3">
      <c r="A20008" t="s">
        <v>69299</v>
      </c>
      <c r="B20008" t="s">
        <v>69300</v>
      </c>
      <c r="C20008" t="s">
        <v>16297</v>
      </c>
      <c r="E20008" t="s">
        <v>69301</v>
      </c>
    </row>
    <row r="20009" spans="1:5" x14ac:dyDescent="0.3">
      <c r="A20009" t="s">
        <v>69302</v>
      </c>
      <c r="B20009" t="s">
        <v>69300</v>
      </c>
      <c r="C20009" t="s">
        <v>3939</v>
      </c>
      <c r="E20009" t="s">
        <v>69303</v>
      </c>
    </row>
    <row r="20010" spans="1:5" x14ac:dyDescent="0.3">
      <c r="A20010" t="s">
        <v>69304</v>
      </c>
      <c r="B20010" t="s">
        <v>69300</v>
      </c>
      <c r="C20010" t="s">
        <v>10292</v>
      </c>
      <c r="E20010" t="s">
        <v>69305</v>
      </c>
    </row>
    <row r="20011" spans="1:5" x14ac:dyDescent="0.3">
      <c r="A20011" t="s">
        <v>69306</v>
      </c>
      <c r="B20011" t="s">
        <v>69300</v>
      </c>
      <c r="C20011" t="s">
        <v>15090</v>
      </c>
      <c r="E20011" t="s">
        <v>15090</v>
      </c>
    </row>
    <row r="20012" spans="1:5" x14ac:dyDescent="0.3">
      <c r="A20012" t="s">
        <v>69307</v>
      </c>
      <c r="B20012" t="s">
        <v>69308</v>
      </c>
      <c r="C20012" t="s">
        <v>49137</v>
      </c>
      <c r="E20012" t="s">
        <v>69309</v>
      </c>
    </row>
    <row r="20013" spans="1:5" x14ac:dyDescent="0.3">
      <c r="A20013" t="s">
        <v>69310</v>
      </c>
      <c r="B20013" t="s">
        <v>69300</v>
      </c>
      <c r="C20013" t="s">
        <v>15090</v>
      </c>
      <c r="E20013" t="s">
        <v>69311</v>
      </c>
    </row>
    <row r="20014" spans="1:5" x14ac:dyDescent="0.3">
      <c r="A20014" t="s">
        <v>69312</v>
      </c>
      <c r="B20014" t="s">
        <v>69300</v>
      </c>
      <c r="C20014" t="s">
        <v>69313</v>
      </c>
      <c r="E20014" t="s">
        <v>69314</v>
      </c>
    </row>
    <row r="20015" spans="1:5" x14ac:dyDescent="0.3">
      <c r="A20015" t="s">
        <v>69315</v>
      </c>
      <c r="B20015" t="s">
        <v>69316</v>
      </c>
      <c r="C20015" t="s">
        <v>39158</v>
      </c>
      <c r="E20015" t="s">
        <v>69317</v>
      </c>
    </row>
    <row r="20016" spans="1:5" x14ac:dyDescent="0.3">
      <c r="A20016" t="s">
        <v>69318</v>
      </c>
      <c r="B20016" t="s">
        <v>69319</v>
      </c>
      <c r="C20016" t="s">
        <v>49137</v>
      </c>
      <c r="E20016" t="s">
        <v>69320</v>
      </c>
    </row>
    <row r="20017" spans="1:5" x14ac:dyDescent="0.3">
      <c r="A20017" t="s">
        <v>69321</v>
      </c>
      <c r="B20017" t="s">
        <v>69322</v>
      </c>
      <c r="C20017" t="s">
        <v>69323</v>
      </c>
      <c r="E20017" t="s">
        <v>69324</v>
      </c>
    </row>
    <row r="20018" spans="1:5" x14ac:dyDescent="0.3">
      <c r="A20018" t="s">
        <v>69325</v>
      </c>
      <c r="B20018" t="s">
        <v>69326</v>
      </c>
      <c r="C20018" t="s">
        <v>101</v>
      </c>
      <c r="E20018" t="s">
        <v>69327</v>
      </c>
    </row>
    <row r="20019" spans="1:5" x14ac:dyDescent="0.3">
      <c r="A20019" t="s">
        <v>69328</v>
      </c>
      <c r="B20019" t="s">
        <v>69329</v>
      </c>
      <c r="C20019" t="s">
        <v>69330</v>
      </c>
      <c r="E20019" t="s">
        <v>69331</v>
      </c>
    </row>
    <row r="20020" spans="1:5" x14ac:dyDescent="0.3">
      <c r="A20020" t="s">
        <v>69332</v>
      </c>
      <c r="B20020" t="s">
        <v>69333</v>
      </c>
      <c r="C20020" t="s">
        <v>13697</v>
      </c>
      <c r="E20020" t="s">
        <v>69334</v>
      </c>
    </row>
    <row r="20021" spans="1:5" x14ac:dyDescent="0.3">
      <c r="A20021" t="s">
        <v>69335</v>
      </c>
      <c r="B20021" t="s">
        <v>69333</v>
      </c>
      <c r="C20021" t="s">
        <v>69336</v>
      </c>
      <c r="E20021" t="s">
        <v>69337</v>
      </c>
    </row>
    <row r="20022" spans="1:5" x14ac:dyDescent="0.3">
      <c r="A20022" t="s">
        <v>69338</v>
      </c>
      <c r="B20022" t="s">
        <v>69339</v>
      </c>
      <c r="C20022" t="s">
        <v>69336</v>
      </c>
      <c r="E20022" t="s">
        <v>69340</v>
      </c>
    </row>
    <row r="20023" spans="1:5" x14ac:dyDescent="0.3">
      <c r="A20023" t="s">
        <v>69341</v>
      </c>
      <c r="B20023" t="s">
        <v>69342</v>
      </c>
      <c r="C20023" t="s">
        <v>69343</v>
      </c>
      <c r="E20023" t="s">
        <v>69344</v>
      </c>
    </row>
    <row r="20024" spans="1:5" x14ac:dyDescent="0.3">
      <c r="A20024" t="s">
        <v>69345</v>
      </c>
      <c r="B20024" t="s">
        <v>69346</v>
      </c>
      <c r="C20024" t="s">
        <v>69347</v>
      </c>
      <c r="E20024" t="s">
        <v>69348</v>
      </c>
    </row>
    <row r="20025" spans="1:5" x14ac:dyDescent="0.3">
      <c r="A20025" t="s">
        <v>69349</v>
      </c>
      <c r="B20025" t="s">
        <v>69346</v>
      </c>
      <c r="C20025" t="s">
        <v>69347</v>
      </c>
      <c r="E20025" t="s">
        <v>69350</v>
      </c>
    </row>
    <row r="20026" spans="1:5" x14ac:dyDescent="0.3">
      <c r="A20026" t="s">
        <v>69351</v>
      </c>
      <c r="B20026" t="s">
        <v>69352</v>
      </c>
      <c r="C20026" t="s">
        <v>20447</v>
      </c>
      <c r="E20026" t="s">
        <v>69353</v>
      </c>
    </row>
    <row r="20027" spans="1:5" x14ac:dyDescent="0.3">
      <c r="A20027" t="s">
        <v>69354</v>
      </c>
      <c r="B20027" t="s">
        <v>69355</v>
      </c>
      <c r="C20027" t="s">
        <v>3939</v>
      </c>
      <c r="E20027" t="s">
        <v>69356</v>
      </c>
    </row>
    <row r="20028" spans="1:5" x14ac:dyDescent="0.3">
      <c r="A20028" t="s">
        <v>69357</v>
      </c>
      <c r="B20028" t="s">
        <v>69358</v>
      </c>
      <c r="C20028" t="s">
        <v>33640</v>
      </c>
      <c r="E20028" t="s">
        <v>69359</v>
      </c>
    </row>
    <row r="20029" spans="1:5" x14ac:dyDescent="0.3">
      <c r="A20029" t="s">
        <v>69360</v>
      </c>
      <c r="B20029" t="s">
        <v>69361</v>
      </c>
      <c r="C20029" t="s">
        <v>175</v>
      </c>
      <c r="E20029" t="s">
        <v>69362</v>
      </c>
    </row>
    <row r="20030" spans="1:5" x14ac:dyDescent="0.3">
      <c r="A20030" t="s">
        <v>69363</v>
      </c>
      <c r="B20030" t="s">
        <v>69364</v>
      </c>
      <c r="C20030" t="s">
        <v>6055</v>
      </c>
      <c r="E20030" t="s">
        <v>6055</v>
      </c>
    </row>
    <row r="20031" spans="1:5" x14ac:dyDescent="0.3">
      <c r="A20031" t="s">
        <v>69365</v>
      </c>
      <c r="B20031" t="s">
        <v>69366</v>
      </c>
      <c r="C20031" t="s">
        <v>69367</v>
      </c>
      <c r="E20031" t="s">
        <v>69368</v>
      </c>
    </row>
    <row r="20032" spans="1:5" x14ac:dyDescent="0.3">
      <c r="A20032" t="s">
        <v>69369</v>
      </c>
      <c r="B20032" t="s">
        <v>69370</v>
      </c>
      <c r="C20032" t="s">
        <v>69371</v>
      </c>
      <c r="E20032" t="s">
        <v>69372</v>
      </c>
    </row>
    <row r="20033" spans="1:5" x14ac:dyDescent="0.3">
      <c r="A20033" t="s">
        <v>69373</v>
      </c>
      <c r="B20033" t="s">
        <v>69374</v>
      </c>
      <c r="C20033" t="s">
        <v>13431</v>
      </c>
      <c r="E20033" t="s">
        <v>69375</v>
      </c>
    </row>
    <row r="20034" spans="1:5" x14ac:dyDescent="0.3">
      <c r="A20034" t="s">
        <v>69376</v>
      </c>
      <c r="B20034" t="s">
        <v>69377</v>
      </c>
      <c r="C20034" t="s">
        <v>37279</v>
      </c>
      <c r="E20034" t="s">
        <v>69378</v>
      </c>
    </row>
    <row r="20035" spans="1:5" x14ac:dyDescent="0.3">
      <c r="A20035" t="s">
        <v>69379</v>
      </c>
      <c r="B20035" t="s">
        <v>69380</v>
      </c>
      <c r="C20035" t="s">
        <v>69381</v>
      </c>
      <c r="E20035" t="s">
        <v>69381</v>
      </c>
    </row>
    <row r="20036" spans="1:5" x14ac:dyDescent="0.3">
      <c r="A20036" t="s">
        <v>69382</v>
      </c>
      <c r="B20036" t="s">
        <v>69383</v>
      </c>
      <c r="C20036" t="s">
        <v>5112</v>
      </c>
      <c r="E20036" t="s">
        <v>69384</v>
      </c>
    </row>
    <row r="20037" spans="1:5" x14ac:dyDescent="0.3">
      <c r="A20037" t="s">
        <v>69385</v>
      </c>
      <c r="B20037" t="s">
        <v>69386</v>
      </c>
      <c r="C20037" t="s">
        <v>69387</v>
      </c>
      <c r="E20037" t="s">
        <v>69388</v>
      </c>
    </row>
    <row r="20038" spans="1:5" x14ac:dyDescent="0.3">
      <c r="A20038" t="s">
        <v>69389</v>
      </c>
      <c r="B20038" t="s">
        <v>69390</v>
      </c>
      <c r="C20038" t="s">
        <v>4776</v>
      </c>
      <c r="E20038" t="s">
        <v>4776</v>
      </c>
    </row>
    <row r="20039" spans="1:5" x14ac:dyDescent="0.3">
      <c r="A20039" t="s">
        <v>69391</v>
      </c>
      <c r="B20039" t="s">
        <v>69392</v>
      </c>
      <c r="C20039" t="s">
        <v>37279</v>
      </c>
      <c r="E20039" t="s">
        <v>69393</v>
      </c>
    </row>
    <row r="20040" spans="1:5" x14ac:dyDescent="0.3">
      <c r="A20040" t="s">
        <v>69394</v>
      </c>
      <c r="B20040" t="s">
        <v>69395</v>
      </c>
      <c r="C20040" t="s">
        <v>25953</v>
      </c>
      <c r="E20040" t="s">
        <v>69396</v>
      </c>
    </row>
    <row r="20041" spans="1:5" x14ac:dyDescent="0.3">
      <c r="A20041" t="s">
        <v>69397</v>
      </c>
      <c r="B20041" t="s">
        <v>69398</v>
      </c>
      <c r="C20041" t="s">
        <v>12666</v>
      </c>
      <c r="E20041" t="s">
        <v>69399</v>
      </c>
    </row>
    <row r="20042" spans="1:5" x14ac:dyDescent="0.3">
      <c r="A20042" t="s">
        <v>69400</v>
      </c>
      <c r="B20042" t="s">
        <v>69401</v>
      </c>
      <c r="C20042" t="s">
        <v>69402</v>
      </c>
      <c r="E20042" t="s">
        <v>69403</v>
      </c>
    </row>
    <row r="20043" spans="1:5" x14ac:dyDescent="0.3">
      <c r="A20043" t="s">
        <v>69404</v>
      </c>
      <c r="B20043" t="s">
        <v>69405</v>
      </c>
      <c r="C20043" t="s">
        <v>53196</v>
      </c>
      <c r="E20043" t="s">
        <v>69406</v>
      </c>
    </row>
    <row r="20044" spans="1:5" x14ac:dyDescent="0.3">
      <c r="A20044" t="s">
        <v>69407</v>
      </c>
      <c r="B20044" t="s">
        <v>69408</v>
      </c>
      <c r="C20044" t="s">
        <v>69402</v>
      </c>
      <c r="E20044" t="s">
        <v>69409</v>
      </c>
    </row>
    <row r="20045" spans="1:5" x14ac:dyDescent="0.3">
      <c r="A20045" t="s">
        <v>69410</v>
      </c>
      <c r="B20045" t="s">
        <v>69411</v>
      </c>
      <c r="C20045" t="s">
        <v>37244</v>
      </c>
      <c r="E20045" t="s">
        <v>69412</v>
      </c>
    </row>
    <row r="20046" spans="1:5" x14ac:dyDescent="0.3">
      <c r="A20046" t="s">
        <v>69413</v>
      </c>
      <c r="B20046" t="s">
        <v>69414</v>
      </c>
      <c r="C20046" t="s">
        <v>5158</v>
      </c>
      <c r="E20046" t="s">
        <v>69415</v>
      </c>
    </row>
    <row r="20047" spans="1:5" x14ac:dyDescent="0.3">
      <c r="A20047" t="s">
        <v>69416</v>
      </c>
      <c r="B20047" t="s">
        <v>69417</v>
      </c>
      <c r="C20047" t="s">
        <v>69418</v>
      </c>
      <c r="E20047" t="s">
        <v>69419</v>
      </c>
    </row>
    <row r="20048" spans="1:5" x14ac:dyDescent="0.3">
      <c r="A20048" t="s">
        <v>69420</v>
      </c>
      <c r="B20048" t="s">
        <v>69421</v>
      </c>
      <c r="C20048" t="s">
        <v>4776</v>
      </c>
      <c r="E20048" t="s">
        <v>4776</v>
      </c>
    </row>
    <row r="20049" spans="1:5" x14ac:dyDescent="0.3">
      <c r="A20049" t="s">
        <v>69422</v>
      </c>
      <c r="B20049" t="s">
        <v>69423</v>
      </c>
      <c r="C20049" t="s">
        <v>14191</v>
      </c>
      <c r="E20049" t="s">
        <v>69424</v>
      </c>
    </row>
    <row r="20050" spans="1:5" x14ac:dyDescent="0.3">
      <c r="A20050" t="s">
        <v>69425</v>
      </c>
      <c r="B20050" t="s">
        <v>69426</v>
      </c>
      <c r="C20050" t="s">
        <v>69427</v>
      </c>
      <c r="E20050" t="s">
        <v>69428</v>
      </c>
    </row>
    <row r="20051" spans="1:5" x14ac:dyDescent="0.3">
      <c r="A20051" t="s">
        <v>69429</v>
      </c>
      <c r="B20051" t="s">
        <v>69430</v>
      </c>
      <c r="C20051" t="s">
        <v>31919</v>
      </c>
      <c r="E20051" t="s">
        <v>69431</v>
      </c>
    </row>
    <row r="20052" spans="1:5" x14ac:dyDescent="0.3">
      <c r="A20052" t="s">
        <v>69432</v>
      </c>
      <c r="B20052" t="s">
        <v>69433</v>
      </c>
      <c r="C20052" t="s">
        <v>16114</v>
      </c>
      <c r="E20052" t="s">
        <v>69434</v>
      </c>
    </row>
    <row r="20053" spans="1:5" x14ac:dyDescent="0.3">
      <c r="A20053" t="s">
        <v>69435</v>
      </c>
      <c r="B20053" t="s">
        <v>69436</v>
      </c>
      <c r="C20053" t="s">
        <v>12890</v>
      </c>
      <c r="E20053" t="s">
        <v>69437</v>
      </c>
    </row>
    <row r="20054" spans="1:5" x14ac:dyDescent="0.3">
      <c r="A20054" t="s">
        <v>69438</v>
      </c>
      <c r="B20054" t="s">
        <v>69439</v>
      </c>
      <c r="C20054" t="s">
        <v>69440</v>
      </c>
      <c r="E20054" t="s">
        <v>69441</v>
      </c>
    </row>
    <row r="20055" spans="1:5" x14ac:dyDescent="0.3">
      <c r="A20055" t="s">
        <v>69442</v>
      </c>
      <c r="B20055" t="s">
        <v>69443</v>
      </c>
      <c r="C20055" t="s">
        <v>5108</v>
      </c>
      <c r="E20055" t="s">
        <v>69444</v>
      </c>
    </row>
    <row r="20056" spans="1:5" x14ac:dyDescent="0.3">
      <c r="A20056" t="s">
        <v>69445</v>
      </c>
      <c r="B20056" t="s">
        <v>69446</v>
      </c>
      <c r="C20056" t="s">
        <v>13392</v>
      </c>
      <c r="E20056" t="s">
        <v>69447</v>
      </c>
    </row>
    <row r="20057" spans="1:5" x14ac:dyDescent="0.3">
      <c r="A20057" t="s">
        <v>69448</v>
      </c>
      <c r="B20057" t="s">
        <v>69449</v>
      </c>
      <c r="C20057" t="s">
        <v>15909</v>
      </c>
      <c r="E20057" t="s">
        <v>69450</v>
      </c>
    </row>
    <row r="20058" spans="1:5" x14ac:dyDescent="0.3">
      <c r="A20058" t="s">
        <v>69451</v>
      </c>
      <c r="B20058" t="s">
        <v>69452</v>
      </c>
      <c r="C20058" t="s">
        <v>69453</v>
      </c>
      <c r="E20058" t="s">
        <v>69454</v>
      </c>
    </row>
    <row r="20059" spans="1:5" x14ac:dyDescent="0.3">
      <c r="A20059" t="s">
        <v>69455</v>
      </c>
      <c r="B20059" t="s">
        <v>69452</v>
      </c>
      <c r="C20059" t="s">
        <v>10400</v>
      </c>
      <c r="E20059" t="s">
        <v>69456</v>
      </c>
    </row>
    <row r="20060" spans="1:5" x14ac:dyDescent="0.3">
      <c r="A20060" t="s">
        <v>69457</v>
      </c>
      <c r="B20060" t="s">
        <v>69458</v>
      </c>
      <c r="C20060" t="s">
        <v>16874</v>
      </c>
      <c r="E20060" t="s">
        <v>69459</v>
      </c>
    </row>
    <row r="20061" spans="1:5" x14ac:dyDescent="0.3">
      <c r="A20061" t="s">
        <v>69460</v>
      </c>
      <c r="B20061" t="s">
        <v>69461</v>
      </c>
      <c r="C20061" t="s">
        <v>14948</v>
      </c>
      <c r="E20061" t="s">
        <v>14948</v>
      </c>
    </row>
    <row r="20062" spans="1:5" x14ac:dyDescent="0.3">
      <c r="A20062" t="s">
        <v>69462</v>
      </c>
      <c r="B20062" t="s">
        <v>69463</v>
      </c>
      <c r="C20062" t="s">
        <v>69464</v>
      </c>
      <c r="E20062" t="s">
        <v>69465</v>
      </c>
    </row>
    <row r="20063" spans="1:5" x14ac:dyDescent="0.3">
      <c r="A20063" t="s">
        <v>69466</v>
      </c>
      <c r="B20063" t="s">
        <v>69467</v>
      </c>
      <c r="C20063" t="s">
        <v>69468</v>
      </c>
      <c r="E20063" t="s">
        <v>69468</v>
      </c>
    </row>
    <row r="20064" spans="1:5" x14ac:dyDescent="0.3">
      <c r="A20064" t="s">
        <v>69469</v>
      </c>
      <c r="B20064" t="s">
        <v>69470</v>
      </c>
      <c r="C20064" t="s">
        <v>69471</v>
      </c>
      <c r="E20064" t="s">
        <v>69472</v>
      </c>
    </row>
    <row r="20065" spans="1:5" x14ac:dyDescent="0.3">
      <c r="A20065" t="s">
        <v>69473</v>
      </c>
      <c r="B20065" t="s">
        <v>69474</v>
      </c>
      <c r="C20065" t="s">
        <v>69475</v>
      </c>
      <c r="E20065" t="s">
        <v>69476</v>
      </c>
    </row>
    <row r="20066" spans="1:5" x14ac:dyDescent="0.3">
      <c r="A20066" t="s">
        <v>69477</v>
      </c>
      <c r="B20066" t="s">
        <v>69478</v>
      </c>
      <c r="C20066" t="s">
        <v>12592</v>
      </c>
      <c r="E20066" t="s">
        <v>69479</v>
      </c>
    </row>
    <row r="20067" spans="1:5" x14ac:dyDescent="0.3">
      <c r="A20067" t="s">
        <v>69480</v>
      </c>
      <c r="B20067" t="s">
        <v>69481</v>
      </c>
      <c r="C20067" t="s">
        <v>38776</v>
      </c>
      <c r="E20067" t="s">
        <v>69482</v>
      </c>
    </row>
    <row r="20068" spans="1:5" x14ac:dyDescent="0.3">
      <c r="A20068" t="s">
        <v>69483</v>
      </c>
      <c r="B20068" t="s">
        <v>69484</v>
      </c>
      <c r="C20068" t="s">
        <v>69485</v>
      </c>
      <c r="E20068" t="s">
        <v>69486</v>
      </c>
    </row>
    <row r="20069" spans="1:5" x14ac:dyDescent="0.3">
      <c r="A20069" t="s">
        <v>69487</v>
      </c>
      <c r="B20069" t="s">
        <v>69484</v>
      </c>
      <c r="C20069" t="s">
        <v>69488</v>
      </c>
      <c r="E20069" t="s">
        <v>69489</v>
      </c>
    </row>
    <row r="20070" spans="1:5" x14ac:dyDescent="0.3">
      <c r="A20070" t="s">
        <v>69490</v>
      </c>
      <c r="B20070" t="s">
        <v>69491</v>
      </c>
      <c r="C20070" t="s">
        <v>17649</v>
      </c>
      <c r="E20070" t="s">
        <v>69492</v>
      </c>
    </row>
    <row r="20071" spans="1:5" x14ac:dyDescent="0.3">
      <c r="A20071" t="s">
        <v>69493</v>
      </c>
      <c r="B20071" t="s">
        <v>69494</v>
      </c>
      <c r="C20071" t="s">
        <v>61443</v>
      </c>
      <c r="E20071" t="s">
        <v>69495</v>
      </c>
    </row>
    <row r="20072" spans="1:5" x14ac:dyDescent="0.3">
      <c r="A20072" t="s">
        <v>69496</v>
      </c>
      <c r="B20072" t="s">
        <v>69497</v>
      </c>
      <c r="C20072" t="s">
        <v>69498</v>
      </c>
      <c r="E20072" t="s">
        <v>69499</v>
      </c>
    </row>
    <row r="20073" spans="1:5" x14ac:dyDescent="0.3">
      <c r="A20073" t="s">
        <v>69500</v>
      </c>
      <c r="B20073" t="s">
        <v>69501</v>
      </c>
      <c r="C20073" t="s">
        <v>6045</v>
      </c>
      <c r="E20073" t="s">
        <v>69502</v>
      </c>
    </row>
    <row r="20074" spans="1:5" x14ac:dyDescent="0.3">
      <c r="A20074" t="s">
        <v>69503</v>
      </c>
      <c r="B20074" t="s">
        <v>69504</v>
      </c>
      <c r="C20074" t="s">
        <v>69505</v>
      </c>
      <c r="E20074" t="s">
        <v>69505</v>
      </c>
    </row>
    <row r="20075" spans="1:5" x14ac:dyDescent="0.3">
      <c r="A20075" t="s">
        <v>69506</v>
      </c>
      <c r="B20075" t="s">
        <v>69507</v>
      </c>
      <c r="C20075" t="s">
        <v>69508</v>
      </c>
      <c r="E20075" t="s">
        <v>69509</v>
      </c>
    </row>
    <row r="20076" spans="1:5" x14ac:dyDescent="0.3">
      <c r="A20076" t="s">
        <v>69510</v>
      </c>
      <c r="B20076" t="s">
        <v>69507</v>
      </c>
      <c r="C20076" t="s">
        <v>69511</v>
      </c>
      <c r="E20076" t="s">
        <v>69512</v>
      </c>
    </row>
    <row r="20077" spans="1:5" x14ac:dyDescent="0.3">
      <c r="A20077" t="s">
        <v>69513</v>
      </c>
      <c r="B20077" t="s">
        <v>69514</v>
      </c>
      <c r="C20077" t="s">
        <v>15452</v>
      </c>
      <c r="E20077" t="s">
        <v>69515</v>
      </c>
    </row>
    <row r="20078" spans="1:5" x14ac:dyDescent="0.3">
      <c r="A20078" t="s">
        <v>69516</v>
      </c>
      <c r="B20078" t="s">
        <v>69517</v>
      </c>
      <c r="C20078" t="s">
        <v>2098</v>
      </c>
      <c r="E20078" t="s">
        <v>69518</v>
      </c>
    </row>
    <row r="20079" spans="1:5" x14ac:dyDescent="0.3">
      <c r="A20079" t="s">
        <v>69519</v>
      </c>
      <c r="B20079" t="s">
        <v>69520</v>
      </c>
      <c r="C20079" t="s">
        <v>20730</v>
      </c>
      <c r="E20079" t="s">
        <v>69521</v>
      </c>
    </row>
    <row r="20080" spans="1:5" x14ac:dyDescent="0.3">
      <c r="A20080" t="s">
        <v>69522</v>
      </c>
      <c r="B20080" t="s">
        <v>69523</v>
      </c>
      <c r="C20080" t="s">
        <v>6924</v>
      </c>
      <c r="E20080" t="s">
        <v>69524</v>
      </c>
    </row>
    <row r="20081" spans="1:5" x14ac:dyDescent="0.3">
      <c r="A20081" t="s">
        <v>69525</v>
      </c>
      <c r="B20081" t="s">
        <v>69523</v>
      </c>
      <c r="C20081" t="s">
        <v>69526</v>
      </c>
      <c r="E20081" t="s">
        <v>69527</v>
      </c>
    </row>
    <row r="20082" spans="1:5" x14ac:dyDescent="0.3">
      <c r="A20082" t="s">
        <v>69528</v>
      </c>
      <c r="B20082" t="s">
        <v>69529</v>
      </c>
      <c r="C20082" t="s">
        <v>23732</v>
      </c>
      <c r="E20082" t="s">
        <v>69530</v>
      </c>
    </row>
    <row r="20083" spans="1:5" x14ac:dyDescent="0.3">
      <c r="A20083" t="s">
        <v>69531</v>
      </c>
      <c r="B20083" t="s">
        <v>69532</v>
      </c>
      <c r="C20083" t="s">
        <v>12371</v>
      </c>
      <c r="E20083" t="s">
        <v>69533</v>
      </c>
    </row>
    <row r="20084" spans="1:5" x14ac:dyDescent="0.3">
      <c r="A20084" t="s">
        <v>69534</v>
      </c>
      <c r="B20084" t="s">
        <v>69535</v>
      </c>
      <c r="C20084" t="s">
        <v>18707</v>
      </c>
      <c r="E20084" t="s">
        <v>69536</v>
      </c>
    </row>
    <row r="20085" spans="1:5" x14ac:dyDescent="0.3">
      <c r="A20085" t="s">
        <v>69537</v>
      </c>
      <c r="B20085" t="s">
        <v>69538</v>
      </c>
      <c r="C20085" t="s">
        <v>49289</v>
      </c>
      <c r="E20085" t="s">
        <v>69539</v>
      </c>
    </row>
    <row r="20086" spans="1:5" x14ac:dyDescent="0.3">
      <c r="A20086" t="s">
        <v>69540</v>
      </c>
      <c r="B20086" t="s">
        <v>69541</v>
      </c>
      <c r="C20086" t="s">
        <v>69542</v>
      </c>
      <c r="E20086" t="s">
        <v>69543</v>
      </c>
    </row>
    <row r="20087" spans="1:5" x14ac:dyDescent="0.3">
      <c r="A20087" t="s">
        <v>69544</v>
      </c>
      <c r="B20087" t="s">
        <v>69545</v>
      </c>
      <c r="C20087" t="s">
        <v>6610</v>
      </c>
      <c r="E20087" t="s">
        <v>69546</v>
      </c>
    </row>
    <row r="20088" spans="1:5" x14ac:dyDescent="0.3">
      <c r="A20088" t="s">
        <v>69547</v>
      </c>
      <c r="B20088" t="s">
        <v>69548</v>
      </c>
      <c r="C20088" t="s">
        <v>69549</v>
      </c>
      <c r="E20088" t="s">
        <v>69550</v>
      </c>
    </row>
    <row r="20089" spans="1:5" x14ac:dyDescent="0.3">
      <c r="A20089" t="s">
        <v>69551</v>
      </c>
      <c r="B20089" t="s">
        <v>69552</v>
      </c>
      <c r="C20089" t="s">
        <v>69553</v>
      </c>
      <c r="E20089" t="s">
        <v>69554</v>
      </c>
    </row>
    <row r="20090" spans="1:5" x14ac:dyDescent="0.3">
      <c r="A20090" t="s">
        <v>69555</v>
      </c>
      <c r="B20090" t="s">
        <v>69556</v>
      </c>
      <c r="C20090" t="s">
        <v>69557</v>
      </c>
      <c r="E20090" t="s">
        <v>69558</v>
      </c>
    </row>
    <row r="20091" spans="1:5" x14ac:dyDescent="0.3">
      <c r="A20091" t="s">
        <v>69559</v>
      </c>
      <c r="B20091" t="s">
        <v>69560</v>
      </c>
      <c r="C20091" t="s">
        <v>69561</v>
      </c>
      <c r="E20091" t="s">
        <v>69562</v>
      </c>
    </row>
    <row r="20092" spans="1:5" x14ac:dyDescent="0.3">
      <c r="A20092" t="s">
        <v>69563</v>
      </c>
      <c r="B20092" t="s">
        <v>69564</v>
      </c>
      <c r="C20092" t="s">
        <v>69565</v>
      </c>
      <c r="E20092" t="s">
        <v>69566</v>
      </c>
    </row>
    <row r="20093" spans="1:5" x14ac:dyDescent="0.3">
      <c r="A20093" t="s">
        <v>69567</v>
      </c>
      <c r="B20093" t="s">
        <v>69564</v>
      </c>
      <c r="C20093" t="s">
        <v>69565</v>
      </c>
      <c r="E20093" t="s">
        <v>69568</v>
      </c>
    </row>
    <row r="20094" spans="1:5" x14ac:dyDescent="0.3">
      <c r="A20094" t="s">
        <v>69569</v>
      </c>
      <c r="B20094" t="s">
        <v>69570</v>
      </c>
      <c r="C20094" t="s">
        <v>69571</v>
      </c>
      <c r="E20094" t="s">
        <v>69572</v>
      </c>
    </row>
    <row r="20095" spans="1:5" x14ac:dyDescent="0.3">
      <c r="A20095" t="s">
        <v>69573</v>
      </c>
      <c r="B20095" t="s">
        <v>69574</v>
      </c>
      <c r="C20095" t="s">
        <v>776</v>
      </c>
      <c r="E20095" t="s">
        <v>2891</v>
      </c>
    </row>
    <row r="20096" spans="1:5" x14ac:dyDescent="0.3">
      <c r="A20096" t="s">
        <v>69575</v>
      </c>
      <c r="B20096" t="s">
        <v>69574</v>
      </c>
      <c r="C20096" t="s">
        <v>69576</v>
      </c>
      <c r="E20096" t="s">
        <v>69576</v>
      </c>
    </row>
    <row r="20097" spans="1:5" x14ac:dyDescent="0.3">
      <c r="A20097" t="s">
        <v>69577</v>
      </c>
      <c r="B20097" t="s">
        <v>69578</v>
      </c>
      <c r="C20097" t="s">
        <v>69579</v>
      </c>
      <c r="E20097" t="s">
        <v>69580</v>
      </c>
    </row>
    <row r="20098" spans="1:5" x14ac:dyDescent="0.3">
      <c r="A20098" t="s">
        <v>69581</v>
      </c>
      <c r="B20098" t="s">
        <v>69582</v>
      </c>
      <c r="C20098" t="s">
        <v>69583</v>
      </c>
      <c r="E20098" t="s">
        <v>69584</v>
      </c>
    </row>
    <row r="20099" spans="1:5" x14ac:dyDescent="0.3">
      <c r="A20099" t="s">
        <v>69585</v>
      </c>
      <c r="B20099" t="s">
        <v>69586</v>
      </c>
      <c r="C20099" t="s">
        <v>13460</v>
      </c>
      <c r="E20099" t="s">
        <v>69587</v>
      </c>
    </row>
    <row r="20100" spans="1:5" x14ac:dyDescent="0.3">
      <c r="A20100" t="s">
        <v>69588</v>
      </c>
      <c r="B20100" t="s">
        <v>69586</v>
      </c>
      <c r="C20100" t="s">
        <v>31623</v>
      </c>
      <c r="E20100" t="s">
        <v>69589</v>
      </c>
    </row>
    <row r="20101" spans="1:5" x14ac:dyDescent="0.3">
      <c r="A20101" t="s">
        <v>69590</v>
      </c>
      <c r="B20101" t="s">
        <v>69591</v>
      </c>
      <c r="C20101" t="s">
        <v>7501</v>
      </c>
      <c r="E20101" t="s">
        <v>69592</v>
      </c>
    </row>
    <row r="20102" spans="1:5" x14ac:dyDescent="0.3">
      <c r="A20102" t="s">
        <v>69593</v>
      </c>
      <c r="B20102" t="s">
        <v>69594</v>
      </c>
      <c r="C20102" t="s">
        <v>69595</v>
      </c>
      <c r="E20102" t="s">
        <v>69596</v>
      </c>
    </row>
    <row r="20103" spans="1:5" x14ac:dyDescent="0.3">
      <c r="A20103" t="s">
        <v>69597</v>
      </c>
      <c r="B20103" t="s">
        <v>69598</v>
      </c>
      <c r="C20103" t="s">
        <v>69599</v>
      </c>
      <c r="E20103" t="s">
        <v>69600</v>
      </c>
    </row>
    <row r="20104" spans="1:5" x14ac:dyDescent="0.3">
      <c r="A20104" t="s">
        <v>69601</v>
      </c>
      <c r="B20104" t="s">
        <v>69598</v>
      </c>
      <c r="C20104" t="s">
        <v>15598</v>
      </c>
      <c r="E20104" t="s">
        <v>69602</v>
      </c>
    </row>
    <row r="20105" spans="1:5" x14ac:dyDescent="0.3">
      <c r="A20105" t="s">
        <v>69603</v>
      </c>
      <c r="B20105" t="s">
        <v>69598</v>
      </c>
      <c r="C20105" t="s">
        <v>60161</v>
      </c>
      <c r="E20105" t="s">
        <v>69604</v>
      </c>
    </row>
    <row r="20106" spans="1:5" x14ac:dyDescent="0.3">
      <c r="A20106" t="s">
        <v>69605</v>
      </c>
      <c r="B20106" t="s">
        <v>69606</v>
      </c>
      <c r="C20106" t="s">
        <v>25979</v>
      </c>
      <c r="E20106" t="s">
        <v>69607</v>
      </c>
    </row>
    <row r="20107" spans="1:5" x14ac:dyDescent="0.3">
      <c r="A20107" t="s">
        <v>69608</v>
      </c>
      <c r="B20107" t="s">
        <v>69609</v>
      </c>
      <c r="C20107" t="s">
        <v>4776</v>
      </c>
      <c r="E20107" t="s">
        <v>4776</v>
      </c>
    </row>
    <row r="20108" spans="1:5" x14ac:dyDescent="0.3">
      <c r="A20108" t="s">
        <v>69610</v>
      </c>
      <c r="B20108" t="s">
        <v>69611</v>
      </c>
      <c r="C20108" t="s">
        <v>69612</v>
      </c>
      <c r="E20108" t="s">
        <v>69613</v>
      </c>
    </row>
    <row r="20109" spans="1:5" x14ac:dyDescent="0.3">
      <c r="A20109" t="s">
        <v>69614</v>
      </c>
      <c r="B20109" t="s">
        <v>69611</v>
      </c>
      <c r="C20109" t="s">
        <v>49388</v>
      </c>
      <c r="E20109" t="s">
        <v>69615</v>
      </c>
    </row>
    <row r="20110" spans="1:5" x14ac:dyDescent="0.3">
      <c r="A20110" t="s">
        <v>69616</v>
      </c>
      <c r="B20110" t="s">
        <v>69617</v>
      </c>
      <c r="C20110" t="s">
        <v>69618</v>
      </c>
      <c r="E20110" t="s">
        <v>69619</v>
      </c>
    </row>
    <row r="20111" spans="1:5" x14ac:dyDescent="0.3">
      <c r="A20111" t="s">
        <v>69620</v>
      </c>
      <c r="B20111" t="s">
        <v>69621</v>
      </c>
      <c r="C20111" t="s">
        <v>57300</v>
      </c>
      <c r="E20111" t="s">
        <v>69622</v>
      </c>
    </row>
    <row r="20112" spans="1:5" x14ac:dyDescent="0.3">
      <c r="A20112" t="s">
        <v>69623</v>
      </c>
      <c r="B20112" t="s">
        <v>69624</v>
      </c>
      <c r="C20112" t="s">
        <v>69625</v>
      </c>
      <c r="E20112" t="s">
        <v>69626</v>
      </c>
    </row>
    <row r="20113" spans="1:5" x14ac:dyDescent="0.3">
      <c r="A20113" t="s">
        <v>69627</v>
      </c>
      <c r="B20113" t="s">
        <v>69628</v>
      </c>
      <c r="C20113" t="s">
        <v>69629</v>
      </c>
      <c r="E20113" t="s">
        <v>69630</v>
      </c>
    </row>
    <row r="20114" spans="1:5" x14ac:dyDescent="0.3">
      <c r="A20114" t="s">
        <v>69631</v>
      </c>
      <c r="B20114" t="s">
        <v>69632</v>
      </c>
      <c r="C20114" t="s">
        <v>69633</v>
      </c>
      <c r="E20114" t="s">
        <v>69634</v>
      </c>
    </row>
    <row r="20115" spans="1:5" x14ac:dyDescent="0.3">
      <c r="A20115" t="s">
        <v>69635</v>
      </c>
      <c r="B20115" t="s">
        <v>69636</v>
      </c>
      <c r="C20115" t="s">
        <v>69637</v>
      </c>
      <c r="E20115" t="s">
        <v>69638</v>
      </c>
    </row>
    <row r="20116" spans="1:5" x14ac:dyDescent="0.3">
      <c r="A20116" t="s">
        <v>69639</v>
      </c>
      <c r="B20116" t="s">
        <v>69640</v>
      </c>
      <c r="C20116" t="s">
        <v>33118</v>
      </c>
      <c r="E20116" t="s">
        <v>33118</v>
      </c>
    </row>
    <row r="20117" spans="1:5" x14ac:dyDescent="0.3">
      <c r="A20117" t="s">
        <v>69641</v>
      </c>
      <c r="B20117" t="s">
        <v>69642</v>
      </c>
      <c r="C20117" t="s">
        <v>499</v>
      </c>
      <c r="E20117" t="s">
        <v>69643</v>
      </c>
    </row>
    <row r="20118" spans="1:5" x14ac:dyDescent="0.3">
      <c r="A20118" t="s">
        <v>69644</v>
      </c>
      <c r="B20118" t="s">
        <v>69642</v>
      </c>
      <c r="C20118" t="s">
        <v>25398</v>
      </c>
      <c r="E20118" t="s">
        <v>69645</v>
      </c>
    </row>
    <row r="20119" spans="1:5" x14ac:dyDescent="0.3">
      <c r="A20119" t="s">
        <v>69646</v>
      </c>
      <c r="B20119" t="s">
        <v>69647</v>
      </c>
      <c r="C20119" t="s">
        <v>25398</v>
      </c>
      <c r="E20119" t="s">
        <v>69648</v>
      </c>
    </row>
    <row r="20120" spans="1:5" x14ac:dyDescent="0.3">
      <c r="A20120" t="s">
        <v>69649</v>
      </c>
      <c r="B20120" t="s">
        <v>69650</v>
      </c>
      <c r="C20120" t="s">
        <v>69651</v>
      </c>
      <c r="E20120" t="s">
        <v>69651</v>
      </c>
    </row>
    <row r="20121" spans="1:5" x14ac:dyDescent="0.3">
      <c r="A20121" t="s">
        <v>69652</v>
      </c>
      <c r="B20121" t="s">
        <v>69653</v>
      </c>
      <c r="C20121" t="s">
        <v>69654</v>
      </c>
      <c r="E20121" t="s">
        <v>69655</v>
      </c>
    </row>
    <row r="20122" spans="1:5" x14ac:dyDescent="0.3">
      <c r="A20122" t="s">
        <v>69656</v>
      </c>
      <c r="B20122" t="s">
        <v>69657</v>
      </c>
      <c r="C20122" t="s">
        <v>69658</v>
      </c>
      <c r="E20122" t="s">
        <v>69659</v>
      </c>
    </row>
    <row r="20123" spans="1:5" x14ac:dyDescent="0.3">
      <c r="A20123" t="s">
        <v>69660</v>
      </c>
      <c r="B20123" t="s">
        <v>69661</v>
      </c>
      <c r="C20123" t="s">
        <v>69179</v>
      </c>
      <c r="E20123" t="s">
        <v>69662</v>
      </c>
    </row>
    <row r="20124" spans="1:5" x14ac:dyDescent="0.3">
      <c r="A20124" t="s">
        <v>69663</v>
      </c>
      <c r="B20124" t="s">
        <v>69661</v>
      </c>
      <c r="C20124" t="s">
        <v>69186</v>
      </c>
      <c r="E20124" t="s">
        <v>69664</v>
      </c>
    </row>
    <row r="20125" spans="1:5" x14ac:dyDescent="0.3">
      <c r="A20125" t="s">
        <v>69665</v>
      </c>
      <c r="B20125" t="s">
        <v>69661</v>
      </c>
      <c r="C20125" t="s">
        <v>69198</v>
      </c>
      <c r="E20125" t="s">
        <v>69666</v>
      </c>
    </row>
    <row r="20126" spans="1:5" x14ac:dyDescent="0.3">
      <c r="A20126" t="s">
        <v>69667</v>
      </c>
      <c r="B20126" t="s">
        <v>69661</v>
      </c>
      <c r="C20126" t="s">
        <v>69192</v>
      </c>
      <c r="E20126" t="s">
        <v>69668</v>
      </c>
    </row>
    <row r="20127" spans="1:5" x14ac:dyDescent="0.3">
      <c r="A20127" t="s">
        <v>69669</v>
      </c>
      <c r="B20127" t="s">
        <v>69661</v>
      </c>
      <c r="C20127" t="s">
        <v>69195</v>
      </c>
      <c r="E20127" t="s">
        <v>69670</v>
      </c>
    </row>
    <row r="20128" spans="1:5" x14ac:dyDescent="0.3">
      <c r="A20128" t="s">
        <v>69671</v>
      </c>
      <c r="B20128" t="s">
        <v>69661</v>
      </c>
      <c r="C20128" t="s">
        <v>40798</v>
      </c>
      <c r="E20128" t="s">
        <v>40798</v>
      </c>
    </row>
    <row r="20129" spans="1:5" x14ac:dyDescent="0.3">
      <c r="A20129" t="s">
        <v>69672</v>
      </c>
      <c r="B20129" t="s">
        <v>69673</v>
      </c>
      <c r="C20129" t="s">
        <v>58923</v>
      </c>
      <c r="E20129" t="s">
        <v>69674</v>
      </c>
    </row>
    <row r="20130" spans="1:5" x14ac:dyDescent="0.3">
      <c r="A20130" t="s">
        <v>69675</v>
      </c>
      <c r="B20130" t="s">
        <v>69676</v>
      </c>
      <c r="C20130" t="s">
        <v>21111</v>
      </c>
      <c r="E20130" t="s">
        <v>21111</v>
      </c>
    </row>
    <row r="20131" spans="1:5" x14ac:dyDescent="0.3">
      <c r="A20131" t="s">
        <v>69677</v>
      </c>
      <c r="B20131" t="s">
        <v>69678</v>
      </c>
      <c r="C20131" t="s">
        <v>59946</v>
      </c>
      <c r="E20131" t="s">
        <v>69679</v>
      </c>
    </row>
    <row r="20132" spans="1:5" x14ac:dyDescent="0.3">
      <c r="A20132" t="s">
        <v>69680</v>
      </c>
      <c r="B20132" t="s">
        <v>69681</v>
      </c>
      <c r="C20132" t="s">
        <v>69682</v>
      </c>
      <c r="E20132" t="s">
        <v>69683</v>
      </c>
    </row>
    <row r="20133" spans="1:5" x14ac:dyDescent="0.3">
      <c r="A20133" t="s">
        <v>69684</v>
      </c>
      <c r="B20133" t="s">
        <v>69681</v>
      </c>
      <c r="C20133" t="s">
        <v>69685</v>
      </c>
      <c r="E20133" t="s">
        <v>69686</v>
      </c>
    </row>
    <row r="20134" spans="1:5" x14ac:dyDescent="0.3">
      <c r="A20134" t="s">
        <v>69687</v>
      </c>
      <c r="B20134" t="s">
        <v>69681</v>
      </c>
      <c r="C20134" t="s">
        <v>69688</v>
      </c>
      <c r="E20134" t="s">
        <v>69689</v>
      </c>
    </row>
    <row r="20135" spans="1:5" x14ac:dyDescent="0.3">
      <c r="A20135" t="s">
        <v>69690</v>
      </c>
      <c r="B20135" t="s">
        <v>69681</v>
      </c>
      <c r="C20135" t="s">
        <v>69691</v>
      </c>
      <c r="E20135" t="s">
        <v>69692</v>
      </c>
    </row>
    <row r="20136" spans="1:5" x14ac:dyDescent="0.3">
      <c r="A20136" t="s">
        <v>69693</v>
      </c>
      <c r="B20136" t="s">
        <v>69694</v>
      </c>
      <c r="C20136" t="s">
        <v>27827</v>
      </c>
      <c r="E20136" t="s">
        <v>69695</v>
      </c>
    </row>
    <row r="20137" spans="1:5" x14ac:dyDescent="0.3">
      <c r="A20137" t="s">
        <v>69696</v>
      </c>
      <c r="B20137" t="s">
        <v>69697</v>
      </c>
      <c r="C20137" t="s">
        <v>69698</v>
      </c>
      <c r="E20137" t="s">
        <v>69698</v>
      </c>
    </row>
    <row r="20138" spans="1:5" x14ac:dyDescent="0.3">
      <c r="A20138" t="s">
        <v>69699</v>
      </c>
      <c r="B20138" t="s">
        <v>69700</v>
      </c>
      <c r="C20138" t="s">
        <v>60668</v>
      </c>
      <c r="E20138" t="s">
        <v>69701</v>
      </c>
    </row>
    <row r="20139" spans="1:5" x14ac:dyDescent="0.3">
      <c r="A20139" t="s">
        <v>69702</v>
      </c>
      <c r="B20139" t="s">
        <v>69703</v>
      </c>
      <c r="C20139" t="s">
        <v>14339</v>
      </c>
      <c r="E20139" t="s">
        <v>69704</v>
      </c>
    </row>
    <row r="20140" spans="1:5" x14ac:dyDescent="0.3">
      <c r="A20140" t="s">
        <v>69705</v>
      </c>
      <c r="B20140" t="s">
        <v>69706</v>
      </c>
      <c r="C20140" t="s">
        <v>69707</v>
      </c>
      <c r="E20140" t="s">
        <v>69708</v>
      </c>
    </row>
    <row r="20141" spans="1:5" x14ac:dyDescent="0.3">
      <c r="A20141" t="s">
        <v>69709</v>
      </c>
      <c r="B20141" t="s">
        <v>69710</v>
      </c>
      <c r="C20141" t="s">
        <v>12200</v>
      </c>
      <c r="E20141" t="s">
        <v>69711</v>
      </c>
    </row>
    <row r="20142" spans="1:5" x14ac:dyDescent="0.3">
      <c r="A20142" t="s">
        <v>69712</v>
      </c>
      <c r="B20142" t="s">
        <v>69713</v>
      </c>
      <c r="C20142" t="s">
        <v>33081</v>
      </c>
      <c r="E20142" t="s">
        <v>69714</v>
      </c>
    </row>
    <row r="20143" spans="1:5" x14ac:dyDescent="0.3">
      <c r="A20143" t="s">
        <v>69715</v>
      </c>
      <c r="B20143" t="s">
        <v>69716</v>
      </c>
      <c r="C20143" t="s">
        <v>3888</v>
      </c>
      <c r="E20143" t="s">
        <v>69717</v>
      </c>
    </row>
    <row r="20144" spans="1:5" x14ac:dyDescent="0.3">
      <c r="A20144" t="s">
        <v>69718</v>
      </c>
      <c r="B20144" t="s">
        <v>69719</v>
      </c>
      <c r="C20144" t="s">
        <v>17873</v>
      </c>
      <c r="E20144" t="s">
        <v>69720</v>
      </c>
    </row>
    <row r="20145" spans="1:5" x14ac:dyDescent="0.3">
      <c r="A20145" t="s">
        <v>69721</v>
      </c>
      <c r="B20145" t="s">
        <v>69722</v>
      </c>
      <c r="C20145" t="s">
        <v>7501</v>
      </c>
      <c r="E20145" t="s">
        <v>69723</v>
      </c>
    </row>
    <row r="20146" spans="1:5" x14ac:dyDescent="0.3">
      <c r="A20146" t="s">
        <v>69724</v>
      </c>
      <c r="B20146" t="s">
        <v>69725</v>
      </c>
      <c r="C20146" t="s">
        <v>2062</v>
      </c>
      <c r="E20146" t="s">
        <v>69726</v>
      </c>
    </row>
    <row r="20147" spans="1:5" x14ac:dyDescent="0.3">
      <c r="A20147" t="s">
        <v>69727</v>
      </c>
      <c r="B20147" t="s">
        <v>69728</v>
      </c>
      <c r="C20147" t="s">
        <v>69729</v>
      </c>
      <c r="E20147" t="s">
        <v>69730</v>
      </c>
    </row>
    <row r="20148" spans="1:5" x14ac:dyDescent="0.3">
      <c r="A20148" t="s">
        <v>69731</v>
      </c>
      <c r="B20148" t="s">
        <v>69732</v>
      </c>
      <c r="C20148" t="s">
        <v>7138</v>
      </c>
      <c r="E20148" t="s">
        <v>69733</v>
      </c>
    </row>
    <row r="20149" spans="1:5" x14ac:dyDescent="0.3">
      <c r="A20149" t="s">
        <v>69734</v>
      </c>
      <c r="B20149" t="s">
        <v>69735</v>
      </c>
      <c r="C20149" t="s">
        <v>53890</v>
      </c>
      <c r="E20149" t="s">
        <v>53890</v>
      </c>
    </row>
    <row r="20150" spans="1:5" x14ac:dyDescent="0.3">
      <c r="A20150" t="s">
        <v>69736</v>
      </c>
      <c r="B20150" t="s">
        <v>69737</v>
      </c>
      <c r="C20150" t="s">
        <v>69738</v>
      </c>
      <c r="E20150" t="s">
        <v>69739</v>
      </c>
    </row>
    <row r="20151" spans="1:5" x14ac:dyDescent="0.3">
      <c r="A20151" t="s">
        <v>69740</v>
      </c>
      <c r="B20151" t="s">
        <v>69741</v>
      </c>
      <c r="C20151" t="s">
        <v>69738</v>
      </c>
      <c r="E20151" t="s">
        <v>69742</v>
      </c>
    </row>
    <row r="20152" spans="1:5" x14ac:dyDescent="0.3">
      <c r="A20152" t="s">
        <v>69743</v>
      </c>
      <c r="B20152" t="s">
        <v>69744</v>
      </c>
      <c r="C20152" t="s">
        <v>69745</v>
      </c>
      <c r="E20152" t="s">
        <v>69746</v>
      </c>
    </row>
    <row r="20153" spans="1:5" x14ac:dyDescent="0.3">
      <c r="A20153" t="s">
        <v>69747</v>
      </c>
      <c r="B20153" t="s">
        <v>69748</v>
      </c>
      <c r="C20153" t="s">
        <v>69749</v>
      </c>
      <c r="E20153" t="s">
        <v>69750</v>
      </c>
    </row>
    <row r="20154" spans="1:5" x14ac:dyDescent="0.3">
      <c r="A20154" t="s">
        <v>69751</v>
      </c>
      <c r="B20154" t="s">
        <v>69748</v>
      </c>
      <c r="C20154" t="s">
        <v>69752</v>
      </c>
      <c r="E20154" t="s">
        <v>69753</v>
      </c>
    </row>
    <row r="20155" spans="1:5" x14ac:dyDescent="0.3">
      <c r="A20155" t="s">
        <v>69754</v>
      </c>
      <c r="B20155" t="s">
        <v>69755</v>
      </c>
      <c r="C20155" t="s">
        <v>1605</v>
      </c>
      <c r="E20155" t="s">
        <v>69756</v>
      </c>
    </row>
    <row r="20156" spans="1:5" x14ac:dyDescent="0.3">
      <c r="A20156" t="s">
        <v>69757</v>
      </c>
      <c r="B20156" t="s">
        <v>69758</v>
      </c>
      <c r="C20156" t="s">
        <v>69759</v>
      </c>
      <c r="E20156" t="s">
        <v>69760</v>
      </c>
    </row>
    <row r="20157" spans="1:5" x14ac:dyDescent="0.3">
      <c r="A20157" t="s">
        <v>69761</v>
      </c>
      <c r="B20157" t="s">
        <v>69762</v>
      </c>
      <c r="C20157" t="s">
        <v>3888</v>
      </c>
      <c r="E20157" t="s">
        <v>69763</v>
      </c>
    </row>
    <row r="20158" spans="1:5" x14ac:dyDescent="0.3">
      <c r="A20158" t="s">
        <v>69764</v>
      </c>
      <c r="B20158" t="s">
        <v>69765</v>
      </c>
      <c r="C20158" t="s">
        <v>69766</v>
      </c>
      <c r="E20158" t="s">
        <v>69767</v>
      </c>
    </row>
    <row r="20159" spans="1:5" x14ac:dyDescent="0.3">
      <c r="A20159" t="s">
        <v>69768</v>
      </c>
      <c r="B20159" t="s">
        <v>69769</v>
      </c>
      <c r="C20159" t="s">
        <v>22260</v>
      </c>
      <c r="E20159" t="s">
        <v>69770</v>
      </c>
    </row>
    <row r="20160" spans="1:5" x14ac:dyDescent="0.3">
      <c r="A20160" t="s">
        <v>69771</v>
      </c>
      <c r="B20160" t="s">
        <v>69772</v>
      </c>
      <c r="C20160" t="s">
        <v>33081</v>
      </c>
      <c r="E20160" t="s">
        <v>69773</v>
      </c>
    </row>
    <row r="20161" spans="1:5" x14ac:dyDescent="0.3">
      <c r="A20161" t="s">
        <v>69774</v>
      </c>
      <c r="B20161" t="s">
        <v>69775</v>
      </c>
      <c r="C20161" t="s">
        <v>696</v>
      </c>
      <c r="E20161" t="s">
        <v>69776</v>
      </c>
    </row>
    <row r="20162" spans="1:5" x14ac:dyDescent="0.3">
      <c r="A20162" t="s">
        <v>69777</v>
      </c>
      <c r="B20162" t="s">
        <v>69778</v>
      </c>
      <c r="C20162" t="s">
        <v>1892</v>
      </c>
      <c r="E20162" t="s">
        <v>69779</v>
      </c>
    </row>
    <row r="20163" spans="1:5" x14ac:dyDescent="0.3">
      <c r="A20163" t="s">
        <v>69780</v>
      </c>
      <c r="B20163" t="s">
        <v>69781</v>
      </c>
      <c r="C20163" t="s">
        <v>25411</v>
      </c>
      <c r="E20163" t="s">
        <v>69782</v>
      </c>
    </row>
    <row r="20164" spans="1:5" x14ac:dyDescent="0.3">
      <c r="A20164" t="s">
        <v>69783</v>
      </c>
      <c r="B20164" t="s">
        <v>69781</v>
      </c>
      <c r="C20164" t="s">
        <v>22529</v>
      </c>
      <c r="E20164" t="s">
        <v>69784</v>
      </c>
    </row>
    <row r="20165" spans="1:5" x14ac:dyDescent="0.3">
      <c r="A20165" t="s">
        <v>69785</v>
      </c>
      <c r="B20165" t="s">
        <v>69781</v>
      </c>
      <c r="C20165" t="s">
        <v>22529</v>
      </c>
      <c r="E20165" t="s">
        <v>69786</v>
      </c>
    </row>
    <row r="20166" spans="1:5" x14ac:dyDescent="0.3">
      <c r="A20166" t="s">
        <v>69787</v>
      </c>
      <c r="B20166" t="s">
        <v>69788</v>
      </c>
      <c r="C20166" t="s">
        <v>22529</v>
      </c>
      <c r="E20166" t="s">
        <v>69789</v>
      </c>
    </row>
    <row r="20167" spans="1:5" x14ac:dyDescent="0.3">
      <c r="A20167" t="s">
        <v>69790</v>
      </c>
      <c r="B20167" t="s">
        <v>69788</v>
      </c>
      <c r="C20167" t="s">
        <v>22529</v>
      </c>
      <c r="E20167" t="s">
        <v>69791</v>
      </c>
    </row>
    <row r="20168" spans="1:5" x14ac:dyDescent="0.3">
      <c r="A20168" t="s">
        <v>69792</v>
      </c>
      <c r="B20168" t="s">
        <v>69793</v>
      </c>
      <c r="C20168" t="s">
        <v>25411</v>
      </c>
      <c r="E20168" t="s">
        <v>69794</v>
      </c>
    </row>
    <row r="20169" spans="1:5" x14ac:dyDescent="0.3">
      <c r="A20169" t="s">
        <v>69795</v>
      </c>
      <c r="B20169" t="s">
        <v>69796</v>
      </c>
      <c r="C20169" t="s">
        <v>69797</v>
      </c>
      <c r="E20169" t="s">
        <v>69798</v>
      </c>
    </row>
    <row r="20170" spans="1:5" x14ac:dyDescent="0.3">
      <c r="A20170" t="s">
        <v>69799</v>
      </c>
      <c r="B20170" t="s">
        <v>69800</v>
      </c>
      <c r="C20170" t="s">
        <v>12601</v>
      </c>
      <c r="E20170" t="s">
        <v>69801</v>
      </c>
    </row>
    <row r="20171" spans="1:5" x14ac:dyDescent="0.3">
      <c r="A20171" t="s">
        <v>69802</v>
      </c>
      <c r="B20171" t="s">
        <v>69803</v>
      </c>
      <c r="C20171" t="s">
        <v>12601</v>
      </c>
      <c r="E20171" t="s">
        <v>69804</v>
      </c>
    </row>
    <row r="20172" spans="1:5" x14ac:dyDescent="0.3">
      <c r="A20172" t="s">
        <v>69805</v>
      </c>
      <c r="B20172" t="s">
        <v>69806</v>
      </c>
      <c r="C20172" t="s">
        <v>28025</v>
      </c>
      <c r="E20172" t="s">
        <v>12829</v>
      </c>
    </row>
    <row r="20173" spans="1:5" x14ac:dyDescent="0.3">
      <c r="A20173" t="s">
        <v>69807</v>
      </c>
      <c r="B20173" t="s">
        <v>69808</v>
      </c>
      <c r="C20173" t="s">
        <v>18306</v>
      </c>
      <c r="E20173" t="s">
        <v>69809</v>
      </c>
    </row>
    <row r="20174" spans="1:5" x14ac:dyDescent="0.3">
      <c r="A20174" t="s">
        <v>69810</v>
      </c>
      <c r="B20174" t="s">
        <v>69811</v>
      </c>
      <c r="C20174" t="s">
        <v>69812</v>
      </c>
      <c r="E20174" t="s">
        <v>69813</v>
      </c>
    </row>
    <row r="20175" spans="1:5" x14ac:dyDescent="0.3">
      <c r="A20175" t="s">
        <v>69814</v>
      </c>
      <c r="B20175" t="s">
        <v>69811</v>
      </c>
      <c r="C20175" t="s">
        <v>69812</v>
      </c>
      <c r="E20175" t="s">
        <v>69815</v>
      </c>
    </row>
    <row r="20176" spans="1:5" x14ac:dyDescent="0.3">
      <c r="A20176" t="s">
        <v>69816</v>
      </c>
      <c r="B20176" t="s">
        <v>69811</v>
      </c>
      <c r="C20176" t="s">
        <v>69812</v>
      </c>
      <c r="E20176" t="s">
        <v>69817</v>
      </c>
    </row>
    <row r="20177" spans="1:5" x14ac:dyDescent="0.3">
      <c r="A20177" t="s">
        <v>69818</v>
      </c>
      <c r="B20177" t="s">
        <v>69811</v>
      </c>
      <c r="C20177" t="s">
        <v>69812</v>
      </c>
      <c r="E20177" t="s">
        <v>69819</v>
      </c>
    </row>
    <row r="20178" spans="1:5" x14ac:dyDescent="0.3">
      <c r="A20178" t="s">
        <v>69820</v>
      </c>
      <c r="B20178" t="s">
        <v>69811</v>
      </c>
      <c r="C20178" t="s">
        <v>69812</v>
      </c>
      <c r="E20178" t="s">
        <v>69821</v>
      </c>
    </row>
    <row r="20179" spans="1:5" x14ac:dyDescent="0.3">
      <c r="A20179" t="s">
        <v>69822</v>
      </c>
      <c r="B20179" t="s">
        <v>69811</v>
      </c>
      <c r="C20179" t="s">
        <v>69812</v>
      </c>
      <c r="E20179" t="s">
        <v>69823</v>
      </c>
    </row>
    <row r="20180" spans="1:5" x14ac:dyDescent="0.3">
      <c r="A20180" t="s">
        <v>69824</v>
      </c>
      <c r="B20180" t="s">
        <v>69811</v>
      </c>
      <c r="C20180" t="s">
        <v>69812</v>
      </c>
      <c r="E20180" t="s">
        <v>69825</v>
      </c>
    </row>
    <row r="20181" spans="1:5" x14ac:dyDescent="0.3">
      <c r="A20181" t="s">
        <v>69826</v>
      </c>
      <c r="B20181" t="s">
        <v>69811</v>
      </c>
      <c r="C20181" t="s">
        <v>69812</v>
      </c>
      <c r="E20181" t="s">
        <v>69827</v>
      </c>
    </row>
    <row r="20182" spans="1:5" x14ac:dyDescent="0.3">
      <c r="A20182" t="s">
        <v>69828</v>
      </c>
      <c r="B20182" t="s">
        <v>60009</v>
      </c>
      <c r="C20182" t="s">
        <v>15475</v>
      </c>
      <c r="E20182" t="s">
        <v>69829</v>
      </c>
    </row>
    <row r="20183" spans="1:5" x14ac:dyDescent="0.3">
      <c r="A20183" t="s">
        <v>69830</v>
      </c>
      <c r="B20183" t="s">
        <v>69831</v>
      </c>
      <c r="C20183" t="s">
        <v>15475</v>
      </c>
      <c r="E20183" t="s">
        <v>69832</v>
      </c>
    </row>
    <row r="20184" spans="1:5" x14ac:dyDescent="0.3">
      <c r="A20184" t="s">
        <v>69833</v>
      </c>
      <c r="B20184" t="s">
        <v>69834</v>
      </c>
      <c r="C20184" t="s">
        <v>59603</v>
      </c>
      <c r="E20184" t="s">
        <v>69835</v>
      </c>
    </row>
    <row r="20185" spans="1:5" x14ac:dyDescent="0.3">
      <c r="A20185" t="s">
        <v>69836</v>
      </c>
      <c r="B20185" t="s">
        <v>69837</v>
      </c>
      <c r="C20185" t="s">
        <v>69838</v>
      </c>
      <c r="E20185" t="s">
        <v>69839</v>
      </c>
    </row>
    <row r="20186" spans="1:5" x14ac:dyDescent="0.3">
      <c r="A20186" t="s">
        <v>69840</v>
      </c>
      <c r="B20186" t="s">
        <v>69841</v>
      </c>
      <c r="C20186" t="s">
        <v>40661</v>
      </c>
      <c r="E20186" t="s">
        <v>69842</v>
      </c>
    </row>
    <row r="20187" spans="1:5" x14ac:dyDescent="0.3">
      <c r="A20187" t="s">
        <v>69843</v>
      </c>
      <c r="B20187" t="s">
        <v>69841</v>
      </c>
      <c r="C20187" t="s">
        <v>69844</v>
      </c>
      <c r="E20187" t="s">
        <v>69845</v>
      </c>
    </row>
    <row r="20188" spans="1:5" x14ac:dyDescent="0.3">
      <c r="A20188" t="s">
        <v>69846</v>
      </c>
      <c r="B20188" t="s">
        <v>69841</v>
      </c>
      <c r="C20188" t="s">
        <v>69844</v>
      </c>
      <c r="E20188" t="s">
        <v>69847</v>
      </c>
    </row>
    <row r="20189" spans="1:5" x14ac:dyDescent="0.3">
      <c r="A20189" t="s">
        <v>69848</v>
      </c>
      <c r="B20189" t="s">
        <v>69849</v>
      </c>
      <c r="C20189" t="s">
        <v>32246</v>
      </c>
      <c r="E20189" t="s">
        <v>69850</v>
      </c>
    </row>
    <row r="20190" spans="1:5" x14ac:dyDescent="0.3">
      <c r="A20190" t="s">
        <v>69851</v>
      </c>
      <c r="B20190" t="s">
        <v>69852</v>
      </c>
      <c r="C20190" t="s">
        <v>69853</v>
      </c>
      <c r="E20190" t="s">
        <v>69854</v>
      </c>
    </row>
    <row r="20191" spans="1:5" x14ac:dyDescent="0.3">
      <c r="A20191" t="s">
        <v>69855</v>
      </c>
      <c r="B20191" t="s">
        <v>69856</v>
      </c>
      <c r="C20191" t="s">
        <v>14907</v>
      </c>
      <c r="E20191" t="s">
        <v>14907</v>
      </c>
    </row>
    <row r="20192" spans="1:5" x14ac:dyDescent="0.3">
      <c r="A20192" t="s">
        <v>69857</v>
      </c>
      <c r="B20192" t="s">
        <v>69858</v>
      </c>
      <c r="C20192" t="s">
        <v>69859</v>
      </c>
      <c r="E20192" t="s">
        <v>69860</v>
      </c>
    </row>
    <row r="20193" spans="1:5" x14ac:dyDescent="0.3">
      <c r="A20193" t="s">
        <v>69861</v>
      </c>
      <c r="B20193" t="s">
        <v>69862</v>
      </c>
      <c r="C20193" t="s">
        <v>16959</v>
      </c>
      <c r="E20193" t="s">
        <v>69863</v>
      </c>
    </row>
    <row r="20194" spans="1:5" x14ac:dyDescent="0.3">
      <c r="A20194" t="s">
        <v>69864</v>
      </c>
      <c r="B20194" t="s">
        <v>69865</v>
      </c>
      <c r="C20194" t="s">
        <v>69866</v>
      </c>
      <c r="E20194" t="s">
        <v>69867</v>
      </c>
    </row>
    <row r="20195" spans="1:5" x14ac:dyDescent="0.3">
      <c r="A20195" t="s">
        <v>69868</v>
      </c>
      <c r="B20195" t="s">
        <v>69869</v>
      </c>
      <c r="C20195" t="s">
        <v>68280</v>
      </c>
      <c r="E20195" t="s">
        <v>69870</v>
      </c>
    </row>
    <row r="20196" spans="1:5" x14ac:dyDescent="0.3">
      <c r="A20196" t="s">
        <v>69871</v>
      </c>
      <c r="B20196" t="s">
        <v>69872</v>
      </c>
      <c r="C20196" t="s">
        <v>27697</v>
      </c>
      <c r="E20196" t="s">
        <v>69873</v>
      </c>
    </row>
    <row r="20197" spans="1:5" x14ac:dyDescent="0.3">
      <c r="A20197" t="s">
        <v>69874</v>
      </c>
      <c r="B20197" t="s">
        <v>69875</v>
      </c>
      <c r="C20197" t="s">
        <v>36517</v>
      </c>
      <c r="E20197" t="s">
        <v>69876</v>
      </c>
    </row>
    <row r="20198" spans="1:5" x14ac:dyDescent="0.3">
      <c r="A20198" t="s">
        <v>69877</v>
      </c>
      <c r="B20198" t="s">
        <v>69878</v>
      </c>
      <c r="C20198" t="s">
        <v>24971</v>
      </c>
      <c r="E20198" t="s">
        <v>69879</v>
      </c>
    </row>
    <row r="20199" spans="1:5" x14ac:dyDescent="0.3">
      <c r="A20199" t="s">
        <v>69880</v>
      </c>
      <c r="B20199" t="s">
        <v>69881</v>
      </c>
      <c r="C20199" t="s">
        <v>30102</v>
      </c>
      <c r="E20199" t="s">
        <v>69882</v>
      </c>
    </row>
    <row r="20200" spans="1:5" x14ac:dyDescent="0.3">
      <c r="A20200" t="s">
        <v>69883</v>
      </c>
      <c r="B20200" t="s">
        <v>69881</v>
      </c>
      <c r="C20200" t="s">
        <v>1314</v>
      </c>
      <c r="E20200" t="s">
        <v>69884</v>
      </c>
    </row>
    <row r="20201" spans="1:5" x14ac:dyDescent="0.3">
      <c r="A20201" t="s">
        <v>69885</v>
      </c>
      <c r="B20201" t="s">
        <v>69881</v>
      </c>
      <c r="C20201" t="s">
        <v>26317</v>
      </c>
      <c r="E20201" t="s">
        <v>69886</v>
      </c>
    </row>
    <row r="20202" spans="1:5" x14ac:dyDescent="0.3">
      <c r="A20202" t="s">
        <v>69887</v>
      </c>
      <c r="B20202" t="s">
        <v>69888</v>
      </c>
      <c r="C20202" t="s">
        <v>69889</v>
      </c>
      <c r="E20202" t="s">
        <v>69890</v>
      </c>
    </row>
    <row r="20203" spans="1:5" x14ac:dyDescent="0.3">
      <c r="A20203" t="s">
        <v>69891</v>
      </c>
      <c r="B20203" t="s">
        <v>69881</v>
      </c>
      <c r="C20203" t="s">
        <v>250</v>
      </c>
      <c r="E20203" t="s">
        <v>69892</v>
      </c>
    </row>
    <row r="20204" spans="1:5" x14ac:dyDescent="0.3">
      <c r="A20204" t="s">
        <v>69893</v>
      </c>
      <c r="B20204" t="s">
        <v>69894</v>
      </c>
      <c r="C20204" t="s">
        <v>20550</v>
      </c>
      <c r="E20204" t="s">
        <v>69895</v>
      </c>
    </row>
    <row r="20205" spans="1:5" x14ac:dyDescent="0.3">
      <c r="A20205" t="s">
        <v>69896</v>
      </c>
      <c r="B20205" t="s">
        <v>69897</v>
      </c>
      <c r="C20205" t="s">
        <v>24444</v>
      </c>
      <c r="E20205" t="s">
        <v>24444</v>
      </c>
    </row>
    <row r="20206" spans="1:5" x14ac:dyDescent="0.3">
      <c r="A20206" t="s">
        <v>69898</v>
      </c>
      <c r="B20206" t="s">
        <v>69899</v>
      </c>
      <c r="C20206" t="s">
        <v>69900</v>
      </c>
      <c r="E20206" t="s">
        <v>69900</v>
      </c>
    </row>
    <row r="20207" spans="1:5" x14ac:dyDescent="0.3">
      <c r="A20207" t="s">
        <v>69901</v>
      </c>
      <c r="B20207" t="s">
        <v>69902</v>
      </c>
      <c r="C20207" t="s">
        <v>10065</v>
      </c>
      <c r="E20207" t="s">
        <v>69903</v>
      </c>
    </row>
    <row r="20208" spans="1:5" x14ac:dyDescent="0.3">
      <c r="A20208" t="s">
        <v>69904</v>
      </c>
      <c r="B20208" t="s">
        <v>69905</v>
      </c>
      <c r="C20208" t="s">
        <v>36009</v>
      </c>
      <c r="E20208" t="s">
        <v>69906</v>
      </c>
    </row>
    <row r="20209" spans="1:5" x14ac:dyDescent="0.3">
      <c r="A20209" t="s">
        <v>69907</v>
      </c>
      <c r="B20209" t="s">
        <v>69908</v>
      </c>
      <c r="C20209" t="s">
        <v>69866</v>
      </c>
      <c r="E20209" t="s">
        <v>69909</v>
      </c>
    </row>
    <row r="20210" spans="1:5" x14ac:dyDescent="0.3">
      <c r="A20210" t="s">
        <v>69910</v>
      </c>
      <c r="B20210" t="s">
        <v>69911</v>
      </c>
      <c r="C20210" t="s">
        <v>69912</v>
      </c>
      <c r="E20210" t="s">
        <v>69913</v>
      </c>
    </row>
    <row r="20211" spans="1:5" x14ac:dyDescent="0.3">
      <c r="A20211" t="s">
        <v>69914</v>
      </c>
      <c r="B20211" t="s">
        <v>69915</v>
      </c>
      <c r="C20211" t="s">
        <v>69912</v>
      </c>
      <c r="E20211" t="s">
        <v>69916</v>
      </c>
    </row>
    <row r="20212" spans="1:5" x14ac:dyDescent="0.3">
      <c r="A20212" t="s">
        <v>69917</v>
      </c>
      <c r="B20212" t="s">
        <v>69918</v>
      </c>
      <c r="C20212" t="s">
        <v>69919</v>
      </c>
      <c r="E20212" t="s">
        <v>69920</v>
      </c>
    </row>
    <row r="20213" spans="1:5" x14ac:dyDescent="0.3">
      <c r="A20213" t="s">
        <v>69921</v>
      </c>
      <c r="B20213" t="s">
        <v>69922</v>
      </c>
      <c r="C20213" t="s">
        <v>7181</v>
      </c>
      <c r="E20213" t="s">
        <v>69923</v>
      </c>
    </row>
    <row r="20214" spans="1:5" x14ac:dyDescent="0.3">
      <c r="A20214" t="s">
        <v>69924</v>
      </c>
      <c r="B20214" t="s">
        <v>69925</v>
      </c>
      <c r="C20214" t="s">
        <v>69926</v>
      </c>
      <c r="E20214" t="s">
        <v>69927</v>
      </c>
    </row>
    <row r="20215" spans="1:5" x14ac:dyDescent="0.3">
      <c r="A20215" t="s">
        <v>69928</v>
      </c>
      <c r="B20215" t="s">
        <v>69922</v>
      </c>
      <c r="C20215" t="s">
        <v>69929</v>
      </c>
      <c r="E20215" t="s">
        <v>69930</v>
      </c>
    </row>
    <row r="20216" spans="1:5" x14ac:dyDescent="0.3">
      <c r="A20216" t="s">
        <v>69931</v>
      </c>
      <c r="B20216" t="s">
        <v>69922</v>
      </c>
      <c r="C20216" t="s">
        <v>69932</v>
      </c>
      <c r="E20216" t="s">
        <v>69933</v>
      </c>
    </row>
    <row r="20217" spans="1:5" x14ac:dyDescent="0.3">
      <c r="A20217" t="s">
        <v>69934</v>
      </c>
      <c r="B20217" t="s">
        <v>69922</v>
      </c>
      <c r="C20217" t="s">
        <v>69935</v>
      </c>
      <c r="E20217" t="s">
        <v>69936</v>
      </c>
    </row>
    <row r="20218" spans="1:5" x14ac:dyDescent="0.3">
      <c r="A20218" t="s">
        <v>69937</v>
      </c>
      <c r="B20218" t="s">
        <v>69922</v>
      </c>
      <c r="C20218" t="s">
        <v>69938</v>
      </c>
      <c r="E20218" t="s">
        <v>69939</v>
      </c>
    </row>
    <row r="20219" spans="1:5" x14ac:dyDescent="0.3">
      <c r="A20219" t="s">
        <v>69940</v>
      </c>
      <c r="B20219" t="s">
        <v>69941</v>
      </c>
      <c r="C20219" t="s">
        <v>2340</v>
      </c>
      <c r="E20219" t="s">
        <v>69942</v>
      </c>
    </row>
    <row r="20220" spans="1:5" x14ac:dyDescent="0.3">
      <c r="A20220" t="s">
        <v>69943</v>
      </c>
      <c r="B20220" t="s">
        <v>69944</v>
      </c>
      <c r="C20220" t="s">
        <v>69945</v>
      </c>
      <c r="E20220" t="s">
        <v>69946</v>
      </c>
    </row>
    <row r="20221" spans="1:5" x14ac:dyDescent="0.3">
      <c r="A20221" t="s">
        <v>69947</v>
      </c>
      <c r="B20221" t="s">
        <v>69944</v>
      </c>
      <c r="C20221" t="s">
        <v>69945</v>
      </c>
      <c r="E20221" t="s">
        <v>69948</v>
      </c>
    </row>
    <row r="20222" spans="1:5" x14ac:dyDescent="0.3">
      <c r="A20222" t="s">
        <v>69949</v>
      </c>
      <c r="B20222" t="s">
        <v>69944</v>
      </c>
      <c r="C20222" t="s">
        <v>69945</v>
      </c>
      <c r="E20222" t="s">
        <v>69950</v>
      </c>
    </row>
    <row r="20223" spans="1:5" x14ac:dyDescent="0.3">
      <c r="A20223" t="s">
        <v>69951</v>
      </c>
      <c r="B20223" t="s">
        <v>69944</v>
      </c>
      <c r="C20223" t="s">
        <v>69945</v>
      </c>
      <c r="E20223" t="s">
        <v>69952</v>
      </c>
    </row>
    <row r="20224" spans="1:5" x14ac:dyDescent="0.3">
      <c r="A20224" t="s">
        <v>69953</v>
      </c>
      <c r="B20224" t="s">
        <v>69944</v>
      </c>
      <c r="C20224" t="s">
        <v>69945</v>
      </c>
      <c r="E20224" t="s">
        <v>69954</v>
      </c>
    </row>
    <row r="20225" spans="1:5" x14ac:dyDescent="0.3">
      <c r="A20225" t="s">
        <v>69955</v>
      </c>
      <c r="B20225" t="s">
        <v>69944</v>
      </c>
      <c r="C20225" t="s">
        <v>69945</v>
      </c>
      <c r="E20225" t="s">
        <v>69956</v>
      </c>
    </row>
    <row r="20226" spans="1:5" x14ac:dyDescent="0.3">
      <c r="A20226" t="s">
        <v>69957</v>
      </c>
      <c r="B20226" t="s">
        <v>69944</v>
      </c>
      <c r="C20226" t="s">
        <v>69945</v>
      </c>
      <c r="E20226" t="s">
        <v>69958</v>
      </c>
    </row>
    <row r="20227" spans="1:5" x14ac:dyDescent="0.3">
      <c r="A20227" t="s">
        <v>69959</v>
      </c>
      <c r="B20227" t="s">
        <v>69944</v>
      </c>
      <c r="C20227" t="s">
        <v>69945</v>
      </c>
      <c r="E20227" t="s">
        <v>69960</v>
      </c>
    </row>
    <row r="20228" spans="1:5" x14ac:dyDescent="0.3">
      <c r="A20228" t="s">
        <v>69961</v>
      </c>
      <c r="B20228" t="s">
        <v>69944</v>
      </c>
      <c r="C20228" t="s">
        <v>69945</v>
      </c>
      <c r="E20228" t="s">
        <v>69962</v>
      </c>
    </row>
    <row r="20229" spans="1:5" x14ac:dyDescent="0.3">
      <c r="A20229" t="s">
        <v>69963</v>
      </c>
      <c r="B20229" t="s">
        <v>69944</v>
      </c>
      <c r="C20229" t="s">
        <v>69945</v>
      </c>
      <c r="E20229" t="s">
        <v>69964</v>
      </c>
    </row>
    <row r="20230" spans="1:5" x14ac:dyDescent="0.3">
      <c r="A20230" t="s">
        <v>69965</v>
      </c>
      <c r="B20230" t="s">
        <v>69944</v>
      </c>
      <c r="C20230" t="s">
        <v>69945</v>
      </c>
      <c r="E20230" t="s">
        <v>69966</v>
      </c>
    </row>
    <row r="20231" spans="1:5" x14ac:dyDescent="0.3">
      <c r="A20231" t="s">
        <v>69967</v>
      </c>
      <c r="B20231" t="s">
        <v>69944</v>
      </c>
      <c r="C20231" t="s">
        <v>69945</v>
      </c>
      <c r="E20231" t="s">
        <v>69968</v>
      </c>
    </row>
    <row r="20232" spans="1:5" x14ac:dyDescent="0.3">
      <c r="A20232" t="s">
        <v>69969</v>
      </c>
      <c r="B20232" t="s">
        <v>69944</v>
      </c>
      <c r="C20232" t="s">
        <v>69945</v>
      </c>
      <c r="E20232" t="s">
        <v>69970</v>
      </c>
    </row>
    <row r="20233" spans="1:5" x14ac:dyDescent="0.3">
      <c r="A20233" t="s">
        <v>69971</v>
      </c>
      <c r="B20233" t="s">
        <v>69944</v>
      </c>
      <c r="C20233" t="s">
        <v>69945</v>
      </c>
      <c r="E20233" t="s">
        <v>69972</v>
      </c>
    </row>
    <row r="20234" spans="1:5" x14ac:dyDescent="0.3">
      <c r="A20234" t="s">
        <v>69973</v>
      </c>
      <c r="B20234" t="s">
        <v>69944</v>
      </c>
      <c r="C20234" t="s">
        <v>69945</v>
      </c>
      <c r="E20234" t="s">
        <v>69974</v>
      </c>
    </row>
    <row r="20235" spans="1:5" x14ac:dyDescent="0.3">
      <c r="A20235" t="s">
        <v>69975</v>
      </c>
      <c r="B20235" t="s">
        <v>69976</v>
      </c>
      <c r="C20235" t="s">
        <v>69945</v>
      </c>
      <c r="E20235" t="s">
        <v>69977</v>
      </c>
    </row>
    <row r="20236" spans="1:5" x14ac:dyDescent="0.3">
      <c r="A20236" t="s">
        <v>69978</v>
      </c>
      <c r="B20236" t="s">
        <v>69979</v>
      </c>
      <c r="C20236" t="s">
        <v>23287</v>
      </c>
      <c r="E20236" t="s">
        <v>69980</v>
      </c>
    </row>
    <row r="20237" spans="1:5" x14ac:dyDescent="0.3">
      <c r="A20237" t="s">
        <v>69981</v>
      </c>
      <c r="B20237" t="s">
        <v>69982</v>
      </c>
      <c r="C20237" t="s">
        <v>23305</v>
      </c>
      <c r="E20237" t="s">
        <v>69983</v>
      </c>
    </row>
    <row r="20238" spans="1:5" x14ac:dyDescent="0.3">
      <c r="A20238" t="s">
        <v>69984</v>
      </c>
      <c r="B20238" t="s">
        <v>69985</v>
      </c>
      <c r="C20238" t="s">
        <v>69986</v>
      </c>
      <c r="E20238" t="s">
        <v>69987</v>
      </c>
    </row>
    <row r="20239" spans="1:5" x14ac:dyDescent="0.3">
      <c r="A20239" t="s">
        <v>69988</v>
      </c>
      <c r="B20239" t="s">
        <v>69985</v>
      </c>
      <c r="C20239" t="s">
        <v>69989</v>
      </c>
      <c r="E20239" t="s">
        <v>69990</v>
      </c>
    </row>
    <row r="20240" spans="1:5" x14ac:dyDescent="0.3">
      <c r="A20240" t="s">
        <v>69991</v>
      </c>
      <c r="B20240" t="s">
        <v>69985</v>
      </c>
      <c r="C20240" t="s">
        <v>69992</v>
      </c>
      <c r="E20240" t="s">
        <v>69993</v>
      </c>
    </row>
    <row r="20241" spans="1:5" x14ac:dyDescent="0.3">
      <c r="A20241" t="s">
        <v>69994</v>
      </c>
      <c r="B20241" t="s">
        <v>69985</v>
      </c>
      <c r="C20241" t="s">
        <v>69995</v>
      </c>
      <c r="E20241" t="s">
        <v>69996</v>
      </c>
    </row>
    <row r="20242" spans="1:5" x14ac:dyDescent="0.3">
      <c r="A20242" t="s">
        <v>69997</v>
      </c>
      <c r="B20242" t="s">
        <v>69985</v>
      </c>
      <c r="C20242" t="s">
        <v>69998</v>
      </c>
      <c r="E20242" t="s">
        <v>69999</v>
      </c>
    </row>
    <row r="20243" spans="1:5" x14ac:dyDescent="0.3">
      <c r="A20243" t="s">
        <v>70000</v>
      </c>
      <c r="B20243" t="s">
        <v>69985</v>
      </c>
      <c r="C20243" t="s">
        <v>70001</v>
      </c>
      <c r="E20243" t="s">
        <v>70002</v>
      </c>
    </row>
    <row r="20244" spans="1:5" x14ac:dyDescent="0.3">
      <c r="A20244" t="s">
        <v>70003</v>
      </c>
      <c r="B20244" t="s">
        <v>69985</v>
      </c>
      <c r="C20244" t="s">
        <v>70004</v>
      </c>
      <c r="E20244" t="s">
        <v>70005</v>
      </c>
    </row>
    <row r="20245" spans="1:5" x14ac:dyDescent="0.3">
      <c r="A20245" t="s">
        <v>70006</v>
      </c>
      <c r="B20245" t="s">
        <v>70007</v>
      </c>
      <c r="C20245" t="s">
        <v>1808</v>
      </c>
      <c r="E20245" t="s">
        <v>70008</v>
      </c>
    </row>
    <row r="20246" spans="1:5" x14ac:dyDescent="0.3">
      <c r="A20246" t="s">
        <v>70009</v>
      </c>
      <c r="B20246" t="s">
        <v>70010</v>
      </c>
      <c r="C20246" t="s">
        <v>45869</v>
      </c>
      <c r="E20246" t="s">
        <v>70011</v>
      </c>
    </row>
    <row r="20247" spans="1:5" x14ac:dyDescent="0.3">
      <c r="A20247" t="s">
        <v>70012</v>
      </c>
      <c r="B20247" t="s">
        <v>70010</v>
      </c>
      <c r="C20247" t="s">
        <v>20550</v>
      </c>
      <c r="E20247" t="s">
        <v>70013</v>
      </c>
    </row>
    <row r="20248" spans="1:5" x14ac:dyDescent="0.3">
      <c r="A20248" t="s">
        <v>70014</v>
      </c>
      <c r="B20248" t="s">
        <v>70010</v>
      </c>
      <c r="C20248" t="s">
        <v>20550</v>
      </c>
      <c r="E20248" t="s">
        <v>70015</v>
      </c>
    </row>
    <row r="20249" spans="1:5" x14ac:dyDescent="0.3">
      <c r="A20249" t="s">
        <v>70016</v>
      </c>
      <c r="B20249" t="s">
        <v>70017</v>
      </c>
      <c r="C20249" t="s">
        <v>70018</v>
      </c>
      <c r="E20249" t="s">
        <v>70019</v>
      </c>
    </row>
    <row r="20250" spans="1:5" x14ac:dyDescent="0.3">
      <c r="A20250" t="s">
        <v>70020</v>
      </c>
      <c r="B20250" t="s">
        <v>70021</v>
      </c>
      <c r="C20250" t="s">
        <v>50265</v>
      </c>
      <c r="E20250" t="s">
        <v>70022</v>
      </c>
    </row>
    <row r="20251" spans="1:5" x14ac:dyDescent="0.3">
      <c r="A20251" t="s">
        <v>70023</v>
      </c>
      <c r="B20251" t="s">
        <v>70024</v>
      </c>
      <c r="C20251" t="s">
        <v>70025</v>
      </c>
      <c r="E20251" t="s">
        <v>70026</v>
      </c>
    </row>
    <row r="20252" spans="1:5" x14ac:dyDescent="0.3">
      <c r="A20252" t="s">
        <v>70027</v>
      </c>
      <c r="B20252" t="s">
        <v>70028</v>
      </c>
      <c r="C20252" t="s">
        <v>70029</v>
      </c>
      <c r="E20252" t="s">
        <v>70030</v>
      </c>
    </row>
    <row r="20253" spans="1:5" x14ac:dyDescent="0.3">
      <c r="A20253" t="s">
        <v>70031</v>
      </c>
      <c r="B20253" t="s">
        <v>70032</v>
      </c>
      <c r="C20253" t="s">
        <v>23249</v>
      </c>
      <c r="E20253" t="s">
        <v>70033</v>
      </c>
    </row>
    <row r="20254" spans="1:5" x14ac:dyDescent="0.3">
      <c r="A20254" t="s">
        <v>70034</v>
      </c>
      <c r="B20254" t="s">
        <v>70035</v>
      </c>
      <c r="C20254" t="s">
        <v>3963</v>
      </c>
      <c r="E20254" t="s">
        <v>70036</v>
      </c>
    </row>
    <row r="20255" spans="1:5" x14ac:dyDescent="0.3">
      <c r="A20255" t="s">
        <v>70037</v>
      </c>
      <c r="B20255" t="s">
        <v>70038</v>
      </c>
      <c r="C20255" t="s">
        <v>4864</v>
      </c>
      <c r="E20255" t="s">
        <v>70039</v>
      </c>
    </row>
    <row r="20256" spans="1:5" x14ac:dyDescent="0.3">
      <c r="A20256" t="s">
        <v>70040</v>
      </c>
      <c r="B20256" t="s">
        <v>70041</v>
      </c>
      <c r="C20256" t="s">
        <v>54113</v>
      </c>
      <c r="E20256" t="s">
        <v>54113</v>
      </c>
    </row>
    <row r="20257" spans="1:5" x14ac:dyDescent="0.3">
      <c r="A20257" t="s">
        <v>70042</v>
      </c>
      <c r="B20257" t="s">
        <v>70043</v>
      </c>
      <c r="C20257" t="s">
        <v>6703</v>
      </c>
      <c r="E20257" t="s">
        <v>70044</v>
      </c>
    </row>
    <row r="20258" spans="1:5" x14ac:dyDescent="0.3">
      <c r="A20258" t="s">
        <v>70045</v>
      </c>
      <c r="B20258" t="s">
        <v>70043</v>
      </c>
      <c r="C20258" t="s">
        <v>7012</v>
      </c>
      <c r="E20258" t="s">
        <v>70046</v>
      </c>
    </row>
    <row r="20259" spans="1:5" x14ac:dyDescent="0.3">
      <c r="A20259" t="s">
        <v>70047</v>
      </c>
      <c r="B20259" t="s">
        <v>70048</v>
      </c>
      <c r="C20259" t="s">
        <v>55790</v>
      </c>
      <c r="E20259" t="s">
        <v>70049</v>
      </c>
    </row>
    <row r="20260" spans="1:5" x14ac:dyDescent="0.3">
      <c r="A20260" t="s">
        <v>70050</v>
      </c>
      <c r="B20260" t="s">
        <v>70051</v>
      </c>
      <c r="C20260" t="s">
        <v>70052</v>
      </c>
      <c r="E20260" t="s">
        <v>70053</v>
      </c>
    </row>
    <row r="20261" spans="1:5" x14ac:dyDescent="0.3">
      <c r="A20261" t="s">
        <v>70054</v>
      </c>
      <c r="B20261" t="s">
        <v>70055</v>
      </c>
      <c r="C20261" t="s">
        <v>10668</v>
      </c>
      <c r="E20261" t="s">
        <v>70056</v>
      </c>
    </row>
    <row r="20262" spans="1:5" x14ac:dyDescent="0.3">
      <c r="A20262" t="s">
        <v>70057</v>
      </c>
      <c r="B20262" t="s">
        <v>70058</v>
      </c>
      <c r="C20262" t="s">
        <v>36562</v>
      </c>
      <c r="E20262" t="s">
        <v>36562</v>
      </c>
    </row>
    <row r="20263" spans="1:5" x14ac:dyDescent="0.3">
      <c r="A20263" t="s">
        <v>70059</v>
      </c>
      <c r="B20263" t="s">
        <v>70060</v>
      </c>
      <c r="C20263" t="s">
        <v>70061</v>
      </c>
      <c r="E20263" t="s">
        <v>70062</v>
      </c>
    </row>
    <row r="20264" spans="1:5" x14ac:dyDescent="0.3">
      <c r="A20264" t="s">
        <v>70063</v>
      </c>
      <c r="B20264" t="s">
        <v>70060</v>
      </c>
      <c r="C20264" t="s">
        <v>70064</v>
      </c>
      <c r="E20264" t="s">
        <v>70065</v>
      </c>
    </row>
    <row r="20265" spans="1:5" x14ac:dyDescent="0.3">
      <c r="A20265" t="s">
        <v>70066</v>
      </c>
      <c r="B20265" t="s">
        <v>70067</v>
      </c>
      <c r="C20265" t="s">
        <v>23347</v>
      </c>
      <c r="E20265" t="s">
        <v>70068</v>
      </c>
    </row>
    <row r="20266" spans="1:5" x14ac:dyDescent="0.3">
      <c r="A20266" t="s">
        <v>70069</v>
      </c>
      <c r="B20266" t="s">
        <v>70067</v>
      </c>
      <c r="C20266" t="s">
        <v>70070</v>
      </c>
      <c r="E20266" t="s">
        <v>70071</v>
      </c>
    </row>
    <row r="20267" spans="1:5" x14ac:dyDescent="0.3">
      <c r="A20267" t="s">
        <v>70072</v>
      </c>
      <c r="B20267" t="s">
        <v>70067</v>
      </c>
      <c r="C20267" t="s">
        <v>70073</v>
      </c>
      <c r="E20267" t="s">
        <v>70074</v>
      </c>
    </row>
    <row r="20268" spans="1:5" x14ac:dyDescent="0.3">
      <c r="A20268" t="s">
        <v>70075</v>
      </c>
      <c r="B20268" t="s">
        <v>70076</v>
      </c>
      <c r="C20268" t="s">
        <v>23347</v>
      </c>
      <c r="E20268" t="s">
        <v>70077</v>
      </c>
    </row>
    <row r="20269" spans="1:5" x14ac:dyDescent="0.3">
      <c r="A20269" t="s">
        <v>70078</v>
      </c>
      <c r="B20269" t="s">
        <v>70079</v>
      </c>
      <c r="C20269" t="s">
        <v>62530</v>
      </c>
      <c r="E20269" t="s">
        <v>70080</v>
      </c>
    </row>
    <row r="20270" spans="1:5" x14ac:dyDescent="0.3">
      <c r="A20270" t="s">
        <v>70081</v>
      </c>
      <c r="B20270" t="s">
        <v>70082</v>
      </c>
      <c r="C20270" t="s">
        <v>70083</v>
      </c>
      <c r="E20270" t="s">
        <v>70084</v>
      </c>
    </row>
    <row r="20271" spans="1:5" x14ac:dyDescent="0.3">
      <c r="A20271" t="s">
        <v>70085</v>
      </c>
      <c r="B20271" t="s">
        <v>70086</v>
      </c>
      <c r="C20271" t="s">
        <v>70087</v>
      </c>
      <c r="E20271" t="s">
        <v>70088</v>
      </c>
    </row>
    <row r="20272" spans="1:5" x14ac:dyDescent="0.3">
      <c r="A20272" t="s">
        <v>70089</v>
      </c>
      <c r="B20272" t="s">
        <v>70086</v>
      </c>
      <c r="C20272" t="s">
        <v>70090</v>
      </c>
      <c r="E20272" t="s">
        <v>70091</v>
      </c>
    </row>
    <row r="20273" spans="1:5" x14ac:dyDescent="0.3">
      <c r="A20273" t="s">
        <v>70092</v>
      </c>
      <c r="B20273" t="s">
        <v>70093</v>
      </c>
      <c r="C20273" t="s">
        <v>14007</v>
      </c>
      <c r="E20273" t="s">
        <v>70094</v>
      </c>
    </row>
    <row r="20274" spans="1:5" x14ac:dyDescent="0.3">
      <c r="A20274" t="s">
        <v>70095</v>
      </c>
      <c r="B20274" t="s">
        <v>70093</v>
      </c>
      <c r="C20274" t="s">
        <v>70096</v>
      </c>
      <c r="E20274" t="s">
        <v>70097</v>
      </c>
    </row>
    <row r="20275" spans="1:5" x14ac:dyDescent="0.3">
      <c r="A20275" t="s">
        <v>70098</v>
      </c>
      <c r="B20275" t="s">
        <v>70099</v>
      </c>
      <c r="C20275" t="s">
        <v>40787</v>
      </c>
      <c r="E20275" t="s">
        <v>70100</v>
      </c>
    </row>
    <row r="20276" spans="1:5" x14ac:dyDescent="0.3">
      <c r="A20276" t="s">
        <v>70101</v>
      </c>
      <c r="B20276" t="s">
        <v>70102</v>
      </c>
      <c r="C20276" t="s">
        <v>3142</v>
      </c>
      <c r="E20276" t="s">
        <v>70103</v>
      </c>
    </row>
    <row r="20277" spans="1:5" x14ac:dyDescent="0.3">
      <c r="A20277" t="s">
        <v>70104</v>
      </c>
      <c r="B20277" t="s">
        <v>70105</v>
      </c>
      <c r="C20277" t="s">
        <v>70106</v>
      </c>
      <c r="E20277" t="s">
        <v>70107</v>
      </c>
    </row>
    <row r="20278" spans="1:5" x14ac:dyDescent="0.3">
      <c r="A20278" t="s">
        <v>70108</v>
      </c>
      <c r="B20278" t="s">
        <v>70109</v>
      </c>
      <c r="C20278" t="s">
        <v>70110</v>
      </c>
      <c r="E20278" t="s">
        <v>70111</v>
      </c>
    </row>
    <row r="20279" spans="1:5" x14ac:dyDescent="0.3">
      <c r="A20279" t="s">
        <v>70112</v>
      </c>
      <c r="B20279" t="s">
        <v>70113</v>
      </c>
      <c r="C20279" t="s">
        <v>7181</v>
      </c>
      <c r="E20279" t="s">
        <v>70114</v>
      </c>
    </row>
    <row r="20280" spans="1:5" x14ac:dyDescent="0.3">
      <c r="A20280" t="s">
        <v>70115</v>
      </c>
      <c r="B20280" t="s">
        <v>70116</v>
      </c>
      <c r="C20280" t="s">
        <v>70117</v>
      </c>
      <c r="E20280" t="s">
        <v>70118</v>
      </c>
    </row>
    <row r="20281" spans="1:5" x14ac:dyDescent="0.3">
      <c r="A20281" t="s">
        <v>70119</v>
      </c>
      <c r="B20281" t="s">
        <v>70102</v>
      </c>
      <c r="C20281" t="s">
        <v>70120</v>
      </c>
      <c r="E20281" t="s">
        <v>70121</v>
      </c>
    </row>
    <row r="20282" spans="1:5" x14ac:dyDescent="0.3">
      <c r="A20282" t="s">
        <v>70122</v>
      </c>
      <c r="B20282" t="s">
        <v>70102</v>
      </c>
      <c r="C20282" t="s">
        <v>20574</v>
      </c>
      <c r="E20282" t="s">
        <v>70123</v>
      </c>
    </row>
    <row r="20283" spans="1:5" x14ac:dyDescent="0.3">
      <c r="A20283" t="s">
        <v>70124</v>
      </c>
      <c r="B20283" t="s">
        <v>70125</v>
      </c>
      <c r="C20283" t="s">
        <v>2340</v>
      </c>
      <c r="E20283" t="s">
        <v>70126</v>
      </c>
    </row>
    <row r="20284" spans="1:5" x14ac:dyDescent="0.3">
      <c r="A20284" t="s">
        <v>70127</v>
      </c>
      <c r="B20284" t="s">
        <v>70125</v>
      </c>
      <c r="C20284" t="s">
        <v>70128</v>
      </c>
      <c r="E20284" t="s">
        <v>70129</v>
      </c>
    </row>
    <row r="20285" spans="1:5" x14ac:dyDescent="0.3">
      <c r="A20285" t="s">
        <v>70130</v>
      </c>
      <c r="B20285" t="s">
        <v>70131</v>
      </c>
      <c r="C20285" t="s">
        <v>20579</v>
      </c>
      <c r="E20285" t="s">
        <v>70132</v>
      </c>
    </row>
    <row r="20286" spans="1:5" x14ac:dyDescent="0.3">
      <c r="A20286" t="s">
        <v>70133</v>
      </c>
      <c r="B20286" t="s">
        <v>70131</v>
      </c>
      <c r="C20286" t="s">
        <v>70134</v>
      </c>
      <c r="E20286" t="s">
        <v>70135</v>
      </c>
    </row>
    <row r="20287" spans="1:5" x14ac:dyDescent="0.3">
      <c r="A20287" t="s">
        <v>70136</v>
      </c>
      <c r="B20287" t="s">
        <v>70137</v>
      </c>
      <c r="C20287" t="s">
        <v>40798</v>
      </c>
      <c r="E20287" t="s">
        <v>70138</v>
      </c>
    </row>
    <row r="20288" spans="1:5" x14ac:dyDescent="0.3">
      <c r="A20288" t="s">
        <v>70139</v>
      </c>
      <c r="B20288" t="s">
        <v>70137</v>
      </c>
      <c r="C20288" t="s">
        <v>20579</v>
      </c>
      <c r="E20288" t="s">
        <v>70140</v>
      </c>
    </row>
    <row r="20289" spans="1:5" x14ac:dyDescent="0.3">
      <c r="A20289" t="s">
        <v>70141</v>
      </c>
      <c r="B20289" t="s">
        <v>70142</v>
      </c>
      <c r="C20289" t="s">
        <v>21211</v>
      </c>
      <c r="E20289" t="s">
        <v>70143</v>
      </c>
    </row>
    <row r="20290" spans="1:5" x14ac:dyDescent="0.3">
      <c r="A20290" t="s">
        <v>70144</v>
      </c>
      <c r="B20290" t="s">
        <v>70145</v>
      </c>
      <c r="C20290" t="s">
        <v>2340</v>
      </c>
      <c r="E20290" t="s">
        <v>70146</v>
      </c>
    </row>
    <row r="20291" spans="1:5" x14ac:dyDescent="0.3">
      <c r="A20291" t="s">
        <v>70147</v>
      </c>
      <c r="B20291" t="s">
        <v>70148</v>
      </c>
      <c r="C20291" t="s">
        <v>20579</v>
      </c>
      <c r="E20291" t="s">
        <v>70140</v>
      </c>
    </row>
    <row r="20292" spans="1:5" x14ac:dyDescent="0.3">
      <c r="A20292" t="s">
        <v>70149</v>
      </c>
      <c r="B20292" t="s">
        <v>70150</v>
      </c>
      <c r="C20292" t="s">
        <v>70151</v>
      </c>
      <c r="E20292" t="s">
        <v>70152</v>
      </c>
    </row>
    <row r="20293" spans="1:5" x14ac:dyDescent="0.3">
      <c r="A20293" t="s">
        <v>70153</v>
      </c>
      <c r="B20293" t="s">
        <v>70150</v>
      </c>
      <c r="C20293" t="s">
        <v>70151</v>
      </c>
      <c r="E20293" t="s">
        <v>70154</v>
      </c>
    </row>
    <row r="20294" spans="1:5" x14ac:dyDescent="0.3">
      <c r="A20294" t="s">
        <v>70155</v>
      </c>
      <c r="B20294" t="s">
        <v>70150</v>
      </c>
      <c r="C20294" t="s">
        <v>70151</v>
      </c>
      <c r="E20294" t="s">
        <v>70156</v>
      </c>
    </row>
    <row r="20295" spans="1:5" x14ac:dyDescent="0.3">
      <c r="A20295" t="s">
        <v>70157</v>
      </c>
      <c r="B20295" t="s">
        <v>70158</v>
      </c>
      <c r="C20295" t="s">
        <v>70159</v>
      </c>
      <c r="E20295" t="s">
        <v>70160</v>
      </c>
    </row>
    <row r="20296" spans="1:5" x14ac:dyDescent="0.3">
      <c r="A20296" t="s">
        <v>70161</v>
      </c>
      <c r="B20296" t="s">
        <v>70162</v>
      </c>
      <c r="C20296" t="s">
        <v>70163</v>
      </c>
      <c r="E20296" t="s">
        <v>70164</v>
      </c>
    </row>
    <row r="20297" spans="1:5" x14ac:dyDescent="0.3">
      <c r="A20297" t="s">
        <v>70165</v>
      </c>
      <c r="B20297" t="s">
        <v>70166</v>
      </c>
      <c r="C20297" t="s">
        <v>70167</v>
      </c>
      <c r="E20297" t="s">
        <v>70168</v>
      </c>
    </row>
    <row r="20298" spans="1:5" x14ac:dyDescent="0.3">
      <c r="A20298" t="s">
        <v>70169</v>
      </c>
      <c r="B20298" t="s">
        <v>70170</v>
      </c>
      <c r="C20298" t="s">
        <v>70171</v>
      </c>
      <c r="E20298" t="s">
        <v>70172</v>
      </c>
    </row>
    <row r="20299" spans="1:5" x14ac:dyDescent="0.3">
      <c r="A20299" t="s">
        <v>70173</v>
      </c>
      <c r="B20299" t="s">
        <v>70174</v>
      </c>
      <c r="C20299" t="s">
        <v>70175</v>
      </c>
      <c r="E20299" t="s">
        <v>70176</v>
      </c>
    </row>
    <row r="20300" spans="1:5" x14ac:dyDescent="0.3">
      <c r="A20300" t="s">
        <v>70177</v>
      </c>
      <c r="B20300" t="s">
        <v>70174</v>
      </c>
      <c r="C20300" t="s">
        <v>70175</v>
      </c>
      <c r="E20300" t="s">
        <v>70178</v>
      </c>
    </row>
    <row r="20301" spans="1:5" x14ac:dyDescent="0.3">
      <c r="A20301" t="s">
        <v>70179</v>
      </c>
      <c r="B20301" t="s">
        <v>70174</v>
      </c>
      <c r="C20301" t="s">
        <v>70175</v>
      </c>
      <c r="E20301" t="s">
        <v>70180</v>
      </c>
    </row>
    <row r="20302" spans="1:5" x14ac:dyDescent="0.3">
      <c r="A20302" t="s">
        <v>70181</v>
      </c>
      <c r="B20302" t="s">
        <v>70174</v>
      </c>
      <c r="C20302" t="s">
        <v>70175</v>
      </c>
      <c r="E20302" t="s">
        <v>70182</v>
      </c>
    </row>
    <row r="20303" spans="1:5" x14ac:dyDescent="0.3">
      <c r="A20303" t="s">
        <v>70183</v>
      </c>
      <c r="B20303" t="s">
        <v>70174</v>
      </c>
      <c r="C20303" t="s">
        <v>70175</v>
      </c>
      <c r="E20303" t="s">
        <v>70184</v>
      </c>
    </row>
    <row r="20304" spans="1:5" x14ac:dyDescent="0.3">
      <c r="A20304" t="s">
        <v>70185</v>
      </c>
      <c r="B20304" t="s">
        <v>70174</v>
      </c>
      <c r="C20304" t="s">
        <v>70175</v>
      </c>
      <c r="E20304" t="s">
        <v>70186</v>
      </c>
    </row>
    <row r="20305" spans="1:5" x14ac:dyDescent="0.3">
      <c r="A20305" t="s">
        <v>70187</v>
      </c>
      <c r="B20305" t="s">
        <v>70174</v>
      </c>
      <c r="C20305" t="s">
        <v>70175</v>
      </c>
      <c r="E20305" t="s">
        <v>70188</v>
      </c>
    </row>
    <row r="20306" spans="1:5" x14ac:dyDescent="0.3">
      <c r="A20306" t="s">
        <v>70189</v>
      </c>
      <c r="B20306" t="s">
        <v>70174</v>
      </c>
      <c r="C20306" t="s">
        <v>70175</v>
      </c>
      <c r="E20306" t="s">
        <v>70190</v>
      </c>
    </row>
    <row r="20307" spans="1:5" x14ac:dyDescent="0.3">
      <c r="A20307" t="s">
        <v>70191</v>
      </c>
      <c r="B20307" t="s">
        <v>70174</v>
      </c>
      <c r="C20307" t="s">
        <v>70175</v>
      </c>
      <c r="E20307" t="s">
        <v>70192</v>
      </c>
    </row>
    <row r="20308" spans="1:5" x14ac:dyDescent="0.3">
      <c r="A20308" t="s">
        <v>70193</v>
      </c>
      <c r="B20308" t="s">
        <v>70194</v>
      </c>
      <c r="C20308" t="s">
        <v>70195</v>
      </c>
      <c r="E20308" t="s">
        <v>70196</v>
      </c>
    </row>
    <row r="20309" spans="1:5" x14ac:dyDescent="0.3">
      <c r="A20309" t="s">
        <v>70197</v>
      </c>
      <c r="B20309" t="s">
        <v>70194</v>
      </c>
      <c r="C20309" t="s">
        <v>70195</v>
      </c>
      <c r="E20309" t="s">
        <v>70198</v>
      </c>
    </row>
    <row r="20310" spans="1:5" x14ac:dyDescent="0.3">
      <c r="A20310" t="s">
        <v>70199</v>
      </c>
      <c r="B20310" t="s">
        <v>70194</v>
      </c>
      <c r="C20310" t="s">
        <v>70195</v>
      </c>
      <c r="E20310" t="s">
        <v>70200</v>
      </c>
    </row>
    <row r="20311" spans="1:5" x14ac:dyDescent="0.3">
      <c r="A20311" t="s">
        <v>70201</v>
      </c>
      <c r="B20311" t="s">
        <v>70194</v>
      </c>
      <c r="C20311" t="s">
        <v>70195</v>
      </c>
      <c r="E20311" t="s">
        <v>70202</v>
      </c>
    </row>
    <row r="20312" spans="1:5" x14ac:dyDescent="0.3">
      <c r="A20312" t="s">
        <v>70203</v>
      </c>
      <c r="B20312" t="s">
        <v>70194</v>
      </c>
      <c r="C20312" t="s">
        <v>70195</v>
      </c>
      <c r="E20312" t="s">
        <v>70204</v>
      </c>
    </row>
    <row r="20313" spans="1:5" x14ac:dyDescent="0.3">
      <c r="A20313" t="s">
        <v>70205</v>
      </c>
      <c r="B20313" t="s">
        <v>70194</v>
      </c>
      <c r="C20313" t="s">
        <v>70151</v>
      </c>
      <c r="E20313" t="s">
        <v>70206</v>
      </c>
    </row>
    <row r="20314" spans="1:5" x14ac:dyDescent="0.3">
      <c r="A20314" t="s">
        <v>70207</v>
      </c>
      <c r="B20314" t="s">
        <v>70194</v>
      </c>
      <c r="C20314" t="s">
        <v>70151</v>
      </c>
      <c r="E20314" t="s">
        <v>70208</v>
      </c>
    </row>
    <row r="20315" spans="1:5" x14ac:dyDescent="0.3">
      <c r="A20315" t="s">
        <v>70209</v>
      </c>
      <c r="B20315" t="s">
        <v>70210</v>
      </c>
      <c r="C20315" t="s">
        <v>70211</v>
      </c>
      <c r="E20315" t="s">
        <v>70212</v>
      </c>
    </row>
    <row r="20316" spans="1:5" x14ac:dyDescent="0.3">
      <c r="A20316" t="s">
        <v>70213</v>
      </c>
      <c r="B20316" t="s">
        <v>70214</v>
      </c>
      <c r="C20316" t="s">
        <v>2247</v>
      </c>
      <c r="E20316" t="s">
        <v>70215</v>
      </c>
    </row>
    <row r="20317" spans="1:5" x14ac:dyDescent="0.3">
      <c r="A20317" t="s">
        <v>70216</v>
      </c>
      <c r="B20317" t="s">
        <v>70217</v>
      </c>
      <c r="C20317" t="s">
        <v>70218</v>
      </c>
      <c r="E20317" t="s">
        <v>70219</v>
      </c>
    </row>
    <row r="20318" spans="1:5" x14ac:dyDescent="0.3">
      <c r="A20318" t="s">
        <v>70220</v>
      </c>
      <c r="B20318" t="s">
        <v>70221</v>
      </c>
      <c r="C20318" t="s">
        <v>69633</v>
      </c>
      <c r="E20318" t="s">
        <v>70222</v>
      </c>
    </row>
    <row r="20319" spans="1:5" x14ac:dyDescent="0.3">
      <c r="A20319" t="s">
        <v>70223</v>
      </c>
      <c r="B20319" t="s">
        <v>70224</v>
      </c>
      <c r="C20319" t="s">
        <v>70225</v>
      </c>
      <c r="E20319" t="s">
        <v>70226</v>
      </c>
    </row>
    <row r="20320" spans="1:5" x14ac:dyDescent="0.3">
      <c r="A20320" t="s">
        <v>70227</v>
      </c>
      <c r="B20320" t="s">
        <v>70228</v>
      </c>
      <c r="C20320" t="s">
        <v>2394</v>
      </c>
      <c r="E20320" t="s">
        <v>70229</v>
      </c>
    </row>
    <row r="20321" spans="1:5" x14ac:dyDescent="0.3">
      <c r="A20321" t="s">
        <v>70230</v>
      </c>
      <c r="B20321" t="s">
        <v>70231</v>
      </c>
      <c r="C20321" t="s">
        <v>70232</v>
      </c>
      <c r="E20321" t="s">
        <v>70233</v>
      </c>
    </row>
    <row r="20322" spans="1:5" x14ac:dyDescent="0.3">
      <c r="A20322" t="s">
        <v>70234</v>
      </c>
      <c r="B20322" t="s">
        <v>70235</v>
      </c>
      <c r="C20322" t="s">
        <v>70236</v>
      </c>
      <c r="E20322" t="s">
        <v>70237</v>
      </c>
    </row>
    <row r="20323" spans="1:5" x14ac:dyDescent="0.3">
      <c r="A20323" t="s">
        <v>70238</v>
      </c>
      <c r="B20323" t="s">
        <v>70239</v>
      </c>
      <c r="C20323" t="s">
        <v>70240</v>
      </c>
      <c r="E20323" t="s">
        <v>70241</v>
      </c>
    </row>
    <row r="20324" spans="1:5" x14ac:dyDescent="0.3">
      <c r="A20324" t="s">
        <v>70242</v>
      </c>
      <c r="B20324" t="s">
        <v>70243</v>
      </c>
      <c r="C20324" t="s">
        <v>23347</v>
      </c>
      <c r="E20324" t="s">
        <v>70244</v>
      </c>
    </row>
    <row r="20325" spans="1:5" x14ac:dyDescent="0.3">
      <c r="A20325" t="s">
        <v>70245</v>
      </c>
      <c r="B20325" t="s">
        <v>70246</v>
      </c>
      <c r="C20325" t="s">
        <v>70247</v>
      </c>
      <c r="E20325" t="s">
        <v>70248</v>
      </c>
    </row>
    <row r="20326" spans="1:5" x14ac:dyDescent="0.3">
      <c r="A20326" t="s">
        <v>70249</v>
      </c>
      <c r="B20326" t="s">
        <v>70250</v>
      </c>
      <c r="C20326" t="s">
        <v>70251</v>
      </c>
      <c r="E20326" t="s">
        <v>70252</v>
      </c>
    </row>
    <row r="20327" spans="1:5" x14ac:dyDescent="0.3">
      <c r="A20327" t="s">
        <v>70253</v>
      </c>
      <c r="B20327" t="s">
        <v>70254</v>
      </c>
      <c r="C20327" t="s">
        <v>70255</v>
      </c>
      <c r="E20327" t="s">
        <v>70256</v>
      </c>
    </row>
    <row r="20328" spans="1:5" x14ac:dyDescent="0.3">
      <c r="A20328" t="s">
        <v>70257</v>
      </c>
      <c r="B20328" t="s">
        <v>70258</v>
      </c>
      <c r="C20328" t="s">
        <v>4038</v>
      </c>
      <c r="E20328" t="s">
        <v>70259</v>
      </c>
    </row>
    <row r="20329" spans="1:5" x14ac:dyDescent="0.3">
      <c r="A20329" t="s">
        <v>70260</v>
      </c>
      <c r="B20329" t="s">
        <v>70258</v>
      </c>
      <c r="C20329" t="s">
        <v>70261</v>
      </c>
      <c r="E20329" t="s">
        <v>70262</v>
      </c>
    </row>
    <row r="20330" spans="1:5" x14ac:dyDescent="0.3">
      <c r="A20330" t="s">
        <v>70263</v>
      </c>
      <c r="B20330" t="s">
        <v>70264</v>
      </c>
      <c r="C20330" t="s">
        <v>16713</v>
      </c>
      <c r="E20330" t="s">
        <v>70265</v>
      </c>
    </row>
    <row r="20331" spans="1:5" x14ac:dyDescent="0.3">
      <c r="A20331" t="s">
        <v>70266</v>
      </c>
      <c r="B20331" t="s">
        <v>70264</v>
      </c>
      <c r="C20331" t="s">
        <v>20838</v>
      </c>
      <c r="E20331" t="s">
        <v>70267</v>
      </c>
    </row>
    <row r="20332" spans="1:5" x14ac:dyDescent="0.3">
      <c r="A20332" t="s">
        <v>70268</v>
      </c>
      <c r="B20332" t="s">
        <v>70269</v>
      </c>
      <c r="C20332" t="s">
        <v>16713</v>
      </c>
      <c r="E20332" t="s">
        <v>70270</v>
      </c>
    </row>
    <row r="20333" spans="1:5" x14ac:dyDescent="0.3">
      <c r="A20333" t="s">
        <v>70271</v>
      </c>
      <c r="B20333" t="s">
        <v>70272</v>
      </c>
      <c r="C20333" t="s">
        <v>70273</v>
      </c>
      <c r="E20333" t="s">
        <v>70274</v>
      </c>
    </row>
    <row r="20334" spans="1:5" x14ac:dyDescent="0.3">
      <c r="A20334" t="s">
        <v>70275</v>
      </c>
      <c r="B20334" t="s">
        <v>70272</v>
      </c>
      <c r="C20334" t="s">
        <v>70276</v>
      </c>
      <c r="E20334" t="s">
        <v>70277</v>
      </c>
    </row>
    <row r="20335" spans="1:5" x14ac:dyDescent="0.3">
      <c r="A20335" t="s">
        <v>70278</v>
      </c>
      <c r="B20335" t="s">
        <v>70279</v>
      </c>
      <c r="C20335" t="s">
        <v>70280</v>
      </c>
      <c r="E20335" t="s">
        <v>70281</v>
      </c>
    </row>
    <row r="20336" spans="1:5" x14ac:dyDescent="0.3">
      <c r="A20336" t="s">
        <v>70282</v>
      </c>
      <c r="B20336" t="s">
        <v>70283</v>
      </c>
      <c r="C20336" t="s">
        <v>70284</v>
      </c>
      <c r="E20336" t="s">
        <v>70285</v>
      </c>
    </row>
    <row r="20337" spans="1:5" x14ac:dyDescent="0.3">
      <c r="A20337" t="s">
        <v>70286</v>
      </c>
      <c r="B20337" t="s">
        <v>70287</v>
      </c>
      <c r="C20337" t="s">
        <v>3379</v>
      </c>
      <c r="E20337" t="s">
        <v>70288</v>
      </c>
    </row>
    <row r="20338" spans="1:5" x14ac:dyDescent="0.3">
      <c r="A20338" t="s">
        <v>70289</v>
      </c>
      <c r="B20338" t="s">
        <v>70287</v>
      </c>
      <c r="C20338" t="s">
        <v>70290</v>
      </c>
      <c r="E20338" t="s">
        <v>70288</v>
      </c>
    </row>
    <row r="20339" spans="1:5" x14ac:dyDescent="0.3">
      <c r="A20339" t="s">
        <v>70291</v>
      </c>
      <c r="B20339" t="s">
        <v>70292</v>
      </c>
      <c r="C20339" t="s">
        <v>70293</v>
      </c>
      <c r="E20339" t="s">
        <v>70294</v>
      </c>
    </row>
    <row r="20340" spans="1:5" x14ac:dyDescent="0.3">
      <c r="A20340" t="s">
        <v>70295</v>
      </c>
      <c r="B20340" t="s">
        <v>70296</v>
      </c>
      <c r="C20340" t="s">
        <v>3379</v>
      </c>
      <c r="E20340" t="s">
        <v>70297</v>
      </c>
    </row>
    <row r="20341" spans="1:5" x14ac:dyDescent="0.3">
      <c r="A20341" t="s">
        <v>70298</v>
      </c>
      <c r="B20341" t="s">
        <v>70296</v>
      </c>
      <c r="C20341" t="s">
        <v>70290</v>
      </c>
      <c r="E20341" t="s">
        <v>70297</v>
      </c>
    </row>
    <row r="20342" spans="1:5" x14ac:dyDescent="0.3">
      <c r="A20342" t="s">
        <v>70299</v>
      </c>
      <c r="B20342" t="s">
        <v>70300</v>
      </c>
      <c r="C20342" t="s">
        <v>70301</v>
      </c>
      <c r="E20342" t="s">
        <v>70302</v>
      </c>
    </row>
    <row r="20343" spans="1:5" x14ac:dyDescent="0.3">
      <c r="A20343" t="s">
        <v>70303</v>
      </c>
      <c r="B20343" t="s">
        <v>70304</v>
      </c>
      <c r="C20343" t="s">
        <v>70305</v>
      </c>
      <c r="E20343" t="s">
        <v>70306</v>
      </c>
    </row>
    <row r="20344" spans="1:5" x14ac:dyDescent="0.3">
      <c r="A20344" t="s">
        <v>70307</v>
      </c>
      <c r="B20344" t="s">
        <v>70308</v>
      </c>
      <c r="C20344" t="s">
        <v>2969</v>
      </c>
      <c r="E20344" t="s">
        <v>70309</v>
      </c>
    </row>
    <row r="20345" spans="1:5" x14ac:dyDescent="0.3">
      <c r="A20345" t="s">
        <v>70310</v>
      </c>
      <c r="B20345" t="s">
        <v>70311</v>
      </c>
      <c r="C20345" t="s">
        <v>2969</v>
      </c>
      <c r="E20345" t="s">
        <v>70312</v>
      </c>
    </row>
    <row r="20346" spans="1:5" x14ac:dyDescent="0.3">
      <c r="A20346" t="s">
        <v>70313</v>
      </c>
      <c r="B20346" t="s">
        <v>70314</v>
      </c>
      <c r="C20346" t="s">
        <v>70315</v>
      </c>
      <c r="E20346" t="s">
        <v>70316</v>
      </c>
    </row>
    <row r="20347" spans="1:5" x14ac:dyDescent="0.3">
      <c r="A20347" t="s">
        <v>70317</v>
      </c>
      <c r="B20347" t="s">
        <v>70314</v>
      </c>
      <c r="C20347" t="s">
        <v>70318</v>
      </c>
      <c r="E20347" t="s">
        <v>70319</v>
      </c>
    </row>
    <row r="20348" spans="1:5" x14ac:dyDescent="0.3">
      <c r="A20348" t="s">
        <v>70320</v>
      </c>
      <c r="B20348" t="s">
        <v>70314</v>
      </c>
      <c r="C20348" t="s">
        <v>70273</v>
      </c>
      <c r="E20348" t="s">
        <v>70321</v>
      </c>
    </row>
    <row r="20349" spans="1:5" x14ac:dyDescent="0.3">
      <c r="A20349" t="s">
        <v>70322</v>
      </c>
      <c r="B20349" t="s">
        <v>70314</v>
      </c>
      <c r="C20349" t="s">
        <v>70273</v>
      </c>
      <c r="E20349" t="s">
        <v>70323</v>
      </c>
    </row>
    <row r="20350" spans="1:5" x14ac:dyDescent="0.3">
      <c r="A20350" t="s">
        <v>70324</v>
      </c>
      <c r="B20350" t="s">
        <v>70314</v>
      </c>
      <c r="C20350" t="s">
        <v>70273</v>
      </c>
      <c r="E20350" t="s">
        <v>70325</v>
      </c>
    </row>
    <row r="20351" spans="1:5" x14ac:dyDescent="0.3">
      <c r="A20351" t="s">
        <v>70326</v>
      </c>
      <c r="B20351" t="s">
        <v>70314</v>
      </c>
      <c r="C20351" t="s">
        <v>70273</v>
      </c>
      <c r="E20351" t="s">
        <v>70327</v>
      </c>
    </row>
    <row r="20352" spans="1:5" x14ac:dyDescent="0.3">
      <c r="A20352" t="s">
        <v>70328</v>
      </c>
      <c r="B20352" t="s">
        <v>70329</v>
      </c>
      <c r="C20352" t="s">
        <v>70330</v>
      </c>
      <c r="E20352" t="s">
        <v>70331</v>
      </c>
    </row>
    <row r="20353" spans="1:5" x14ac:dyDescent="0.3">
      <c r="A20353" t="s">
        <v>70332</v>
      </c>
      <c r="B20353" t="s">
        <v>70333</v>
      </c>
      <c r="C20353" t="s">
        <v>20632</v>
      </c>
      <c r="E20353" t="s">
        <v>70334</v>
      </c>
    </row>
    <row r="20354" spans="1:5" x14ac:dyDescent="0.3">
      <c r="A20354" t="s">
        <v>70335</v>
      </c>
      <c r="B20354" t="s">
        <v>70333</v>
      </c>
      <c r="C20354" t="s">
        <v>70336</v>
      </c>
      <c r="E20354" t="s">
        <v>70337</v>
      </c>
    </row>
    <row r="20355" spans="1:5" x14ac:dyDescent="0.3">
      <c r="A20355" t="s">
        <v>70338</v>
      </c>
      <c r="B20355" t="s">
        <v>70333</v>
      </c>
      <c r="C20355" t="s">
        <v>70336</v>
      </c>
      <c r="E20355" t="s">
        <v>70339</v>
      </c>
    </row>
    <row r="20356" spans="1:5" x14ac:dyDescent="0.3">
      <c r="A20356" t="s">
        <v>70340</v>
      </c>
      <c r="B20356" t="s">
        <v>70341</v>
      </c>
      <c r="C20356" t="s">
        <v>70342</v>
      </c>
      <c r="E20356" t="s">
        <v>70343</v>
      </c>
    </row>
    <row r="20357" spans="1:5" x14ac:dyDescent="0.3">
      <c r="A20357" t="s">
        <v>70344</v>
      </c>
      <c r="B20357" t="s">
        <v>70341</v>
      </c>
      <c r="C20357" t="s">
        <v>70342</v>
      </c>
      <c r="E20357" t="s">
        <v>70345</v>
      </c>
    </row>
    <row r="20358" spans="1:5" x14ac:dyDescent="0.3">
      <c r="A20358" t="s">
        <v>70346</v>
      </c>
      <c r="B20358" t="s">
        <v>70341</v>
      </c>
      <c r="C20358" t="s">
        <v>70342</v>
      </c>
      <c r="E20358" t="s">
        <v>70347</v>
      </c>
    </row>
    <row r="20359" spans="1:5" x14ac:dyDescent="0.3">
      <c r="A20359" t="s">
        <v>70348</v>
      </c>
      <c r="B20359" t="s">
        <v>70341</v>
      </c>
      <c r="C20359" t="s">
        <v>70342</v>
      </c>
      <c r="E20359" t="s">
        <v>70349</v>
      </c>
    </row>
    <row r="20360" spans="1:5" x14ac:dyDescent="0.3">
      <c r="A20360" t="s">
        <v>70350</v>
      </c>
      <c r="B20360" t="s">
        <v>70351</v>
      </c>
      <c r="C20360" t="s">
        <v>70352</v>
      </c>
      <c r="E20360" t="s">
        <v>70353</v>
      </c>
    </row>
    <row r="20361" spans="1:5" x14ac:dyDescent="0.3">
      <c r="A20361" t="s">
        <v>70354</v>
      </c>
      <c r="B20361" t="s">
        <v>70355</v>
      </c>
      <c r="C20361" t="s">
        <v>70356</v>
      </c>
      <c r="E20361" t="s">
        <v>70357</v>
      </c>
    </row>
    <row r="20362" spans="1:5" x14ac:dyDescent="0.3">
      <c r="A20362" t="s">
        <v>70358</v>
      </c>
      <c r="B20362" t="s">
        <v>70359</v>
      </c>
      <c r="C20362" t="s">
        <v>70360</v>
      </c>
      <c r="E20362" t="s">
        <v>70361</v>
      </c>
    </row>
    <row r="20363" spans="1:5" x14ac:dyDescent="0.3">
      <c r="A20363" t="s">
        <v>70362</v>
      </c>
      <c r="B20363" t="s">
        <v>70363</v>
      </c>
      <c r="C20363" t="s">
        <v>101</v>
      </c>
      <c r="E20363" t="s">
        <v>70364</v>
      </c>
    </row>
    <row r="20364" spans="1:5" x14ac:dyDescent="0.3">
      <c r="A20364" t="s">
        <v>70365</v>
      </c>
      <c r="B20364" t="s">
        <v>70366</v>
      </c>
      <c r="C20364" t="s">
        <v>70367</v>
      </c>
      <c r="E20364" t="s">
        <v>70368</v>
      </c>
    </row>
    <row r="20365" spans="1:5" x14ac:dyDescent="0.3">
      <c r="A20365" t="s">
        <v>70369</v>
      </c>
      <c r="B20365" t="s">
        <v>70370</v>
      </c>
      <c r="C20365" t="s">
        <v>96</v>
      </c>
      <c r="E20365" t="s">
        <v>70371</v>
      </c>
    </row>
    <row r="20366" spans="1:5" x14ac:dyDescent="0.3">
      <c r="A20366" t="s">
        <v>70372</v>
      </c>
      <c r="B20366" t="s">
        <v>70373</v>
      </c>
      <c r="C20366" t="s">
        <v>2512</v>
      </c>
      <c r="E20366" t="s">
        <v>70374</v>
      </c>
    </row>
    <row r="20367" spans="1:5" x14ac:dyDescent="0.3">
      <c r="A20367" t="s">
        <v>70375</v>
      </c>
      <c r="B20367" t="s">
        <v>70376</v>
      </c>
      <c r="C20367" t="s">
        <v>70377</v>
      </c>
      <c r="E20367" t="s">
        <v>70378</v>
      </c>
    </row>
    <row r="20368" spans="1:5" x14ac:dyDescent="0.3">
      <c r="A20368" t="s">
        <v>70379</v>
      </c>
      <c r="B20368" t="s">
        <v>70380</v>
      </c>
      <c r="C20368" t="s">
        <v>70381</v>
      </c>
      <c r="E20368" t="s">
        <v>70382</v>
      </c>
    </row>
    <row r="20369" spans="1:5" x14ac:dyDescent="0.3">
      <c r="A20369" t="s">
        <v>70383</v>
      </c>
      <c r="B20369" t="s">
        <v>70380</v>
      </c>
      <c r="C20369" t="s">
        <v>70381</v>
      </c>
      <c r="E20369" t="s">
        <v>70384</v>
      </c>
    </row>
    <row r="20370" spans="1:5" x14ac:dyDescent="0.3">
      <c r="A20370" t="s">
        <v>70385</v>
      </c>
      <c r="B20370" t="s">
        <v>70380</v>
      </c>
      <c r="C20370" t="s">
        <v>70381</v>
      </c>
      <c r="E20370" t="s">
        <v>70386</v>
      </c>
    </row>
    <row r="20371" spans="1:5" x14ac:dyDescent="0.3">
      <c r="A20371" t="s">
        <v>70387</v>
      </c>
      <c r="B20371" t="s">
        <v>70388</v>
      </c>
      <c r="C20371" t="s">
        <v>70389</v>
      </c>
      <c r="E20371" t="s">
        <v>70390</v>
      </c>
    </row>
    <row r="20372" spans="1:5" x14ac:dyDescent="0.3">
      <c r="A20372" t="s">
        <v>70391</v>
      </c>
      <c r="B20372" t="s">
        <v>70392</v>
      </c>
      <c r="C20372" t="s">
        <v>70393</v>
      </c>
      <c r="E20372" t="s">
        <v>70394</v>
      </c>
    </row>
    <row r="20373" spans="1:5" x14ac:dyDescent="0.3">
      <c r="A20373" t="s">
        <v>70395</v>
      </c>
      <c r="B20373" t="s">
        <v>70396</v>
      </c>
      <c r="C20373" t="s">
        <v>65533</v>
      </c>
      <c r="E20373" t="s">
        <v>70397</v>
      </c>
    </row>
    <row r="20374" spans="1:5" x14ac:dyDescent="0.3">
      <c r="A20374" t="s">
        <v>70398</v>
      </c>
      <c r="B20374" t="s">
        <v>70399</v>
      </c>
      <c r="C20374" t="s">
        <v>17098</v>
      </c>
      <c r="E20374" t="s">
        <v>70400</v>
      </c>
    </row>
    <row r="20375" spans="1:5" x14ac:dyDescent="0.3">
      <c r="A20375" t="s">
        <v>70401</v>
      </c>
      <c r="B20375" t="s">
        <v>70402</v>
      </c>
      <c r="C20375" t="s">
        <v>17098</v>
      </c>
      <c r="E20375" t="s">
        <v>70403</v>
      </c>
    </row>
    <row r="20376" spans="1:5" x14ac:dyDescent="0.3">
      <c r="A20376" t="s">
        <v>70404</v>
      </c>
      <c r="B20376" t="s">
        <v>70405</v>
      </c>
      <c r="C20376" t="s">
        <v>16283</v>
      </c>
      <c r="E20376" t="s">
        <v>70406</v>
      </c>
    </row>
    <row r="20377" spans="1:5" x14ac:dyDescent="0.3">
      <c r="A20377" t="s">
        <v>70407</v>
      </c>
      <c r="B20377" t="s">
        <v>70408</v>
      </c>
      <c r="C20377" t="s">
        <v>70409</v>
      </c>
      <c r="E20377" t="s">
        <v>70410</v>
      </c>
    </row>
    <row r="20378" spans="1:5" x14ac:dyDescent="0.3">
      <c r="A20378" t="s">
        <v>70411</v>
      </c>
      <c r="B20378" t="s">
        <v>70412</v>
      </c>
      <c r="C20378" t="s">
        <v>21111</v>
      </c>
      <c r="E20378" t="s">
        <v>70413</v>
      </c>
    </row>
    <row r="20379" spans="1:5" x14ac:dyDescent="0.3">
      <c r="A20379" t="s">
        <v>70414</v>
      </c>
      <c r="B20379" t="s">
        <v>70412</v>
      </c>
      <c r="C20379" t="s">
        <v>70356</v>
      </c>
      <c r="E20379" t="s">
        <v>70415</v>
      </c>
    </row>
    <row r="20380" spans="1:5" x14ac:dyDescent="0.3">
      <c r="A20380" t="s">
        <v>70416</v>
      </c>
      <c r="B20380" t="s">
        <v>70412</v>
      </c>
      <c r="C20380" t="s">
        <v>70356</v>
      </c>
      <c r="E20380" t="s">
        <v>70417</v>
      </c>
    </row>
    <row r="20381" spans="1:5" x14ac:dyDescent="0.3">
      <c r="A20381" t="s">
        <v>70418</v>
      </c>
      <c r="B20381" t="s">
        <v>70412</v>
      </c>
      <c r="C20381" t="s">
        <v>70356</v>
      </c>
      <c r="E20381" t="s">
        <v>70419</v>
      </c>
    </row>
    <row r="20382" spans="1:5" x14ac:dyDescent="0.3">
      <c r="A20382" t="s">
        <v>70420</v>
      </c>
      <c r="B20382" t="s">
        <v>70421</v>
      </c>
      <c r="C20382" t="s">
        <v>70422</v>
      </c>
      <c r="E20382" t="s">
        <v>70423</v>
      </c>
    </row>
    <row r="20383" spans="1:5" x14ac:dyDescent="0.3">
      <c r="A20383" t="s">
        <v>70424</v>
      </c>
      <c r="B20383" t="s">
        <v>70421</v>
      </c>
      <c r="C20383" t="s">
        <v>70422</v>
      </c>
      <c r="E20383" t="s">
        <v>70425</v>
      </c>
    </row>
    <row r="20384" spans="1:5" x14ac:dyDescent="0.3">
      <c r="A20384" t="s">
        <v>70426</v>
      </c>
      <c r="B20384" t="s">
        <v>70427</v>
      </c>
      <c r="C20384" t="s">
        <v>56226</v>
      </c>
      <c r="E20384" t="s">
        <v>70428</v>
      </c>
    </row>
    <row r="20385" spans="1:5" x14ac:dyDescent="0.3">
      <c r="A20385" t="s">
        <v>70429</v>
      </c>
      <c r="B20385" t="s">
        <v>70430</v>
      </c>
      <c r="C20385" t="s">
        <v>70431</v>
      </c>
      <c r="E20385" t="s">
        <v>70432</v>
      </c>
    </row>
    <row r="20386" spans="1:5" x14ac:dyDescent="0.3">
      <c r="A20386" t="s">
        <v>70433</v>
      </c>
      <c r="B20386" t="s">
        <v>70434</v>
      </c>
      <c r="C20386" t="s">
        <v>70435</v>
      </c>
      <c r="E20386" t="s">
        <v>70436</v>
      </c>
    </row>
    <row r="20387" spans="1:5" x14ac:dyDescent="0.3">
      <c r="A20387" t="s">
        <v>70437</v>
      </c>
      <c r="B20387" t="s">
        <v>70438</v>
      </c>
      <c r="C20387" t="s">
        <v>70439</v>
      </c>
      <c r="E20387" t="s">
        <v>70440</v>
      </c>
    </row>
    <row r="20388" spans="1:5" x14ac:dyDescent="0.3">
      <c r="A20388" t="s">
        <v>70441</v>
      </c>
      <c r="B20388" t="s">
        <v>70438</v>
      </c>
      <c r="C20388" t="s">
        <v>70442</v>
      </c>
      <c r="E20388" t="s">
        <v>70443</v>
      </c>
    </row>
    <row r="20389" spans="1:5" x14ac:dyDescent="0.3">
      <c r="A20389" t="s">
        <v>70444</v>
      </c>
      <c r="B20389" t="s">
        <v>70445</v>
      </c>
      <c r="C20389" t="s">
        <v>70446</v>
      </c>
      <c r="E20389" t="s">
        <v>70447</v>
      </c>
    </row>
    <row r="20390" spans="1:5" x14ac:dyDescent="0.3">
      <c r="A20390" t="s">
        <v>70448</v>
      </c>
      <c r="B20390" t="s">
        <v>70438</v>
      </c>
      <c r="C20390" t="s">
        <v>70449</v>
      </c>
      <c r="E20390" t="s">
        <v>70450</v>
      </c>
    </row>
    <row r="20391" spans="1:5" x14ac:dyDescent="0.3">
      <c r="A20391" t="s">
        <v>70451</v>
      </c>
      <c r="B20391" t="s">
        <v>70452</v>
      </c>
      <c r="C20391" t="s">
        <v>9656</v>
      </c>
      <c r="E20391" t="s">
        <v>70453</v>
      </c>
    </row>
    <row r="20392" spans="1:5" x14ac:dyDescent="0.3">
      <c r="A20392" t="s">
        <v>70454</v>
      </c>
      <c r="B20392" t="s">
        <v>70455</v>
      </c>
      <c r="C20392" t="s">
        <v>48377</v>
      </c>
      <c r="E20392" t="s">
        <v>70456</v>
      </c>
    </row>
    <row r="20393" spans="1:5" x14ac:dyDescent="0.3">
      <c r="A20393" t="s">
        <v>70457</v>
      </c>
      <c r="B20393" t="s">
        <v>70455</v>
      </c>
      <c r="C20393" t="s">
        <v>70458</v>
      </c>
      <c r="E20393" t="s">
        <v>70459</v>
      </c>
    </row>
    <row r="20394" spans="1:5" x14ac:dyDescent="0.3">
      <c r="A20394" t="s">
        <v>70460</v>
      </c>
      <c r="B20394" t="s">
        <v>70461</v>
      </c>
      <c r="C20394" t="s">
        <v>46164</v>
      </c>
      <c r="E20394" t="s">
        <v>70462</v>
      </c>
    </row>
    <row r="20395" spans="1:5" x14ac:dyDescent="0.3">
      <c r="A20395" t="s">
        <v>70463</v>
      </c>
      <c r="B20395" t="s">
        <v>70464</v>
      </c>
      <c r="C20395" t="s">
        <v>47626</v>
      </c>
      <c r="E20395" t="s">
        <v>70465</v>
      </c>
    </row>
    <row r="20396" spans="1:5" x14ac:dyDescent="0.3">
      <c r="A20396" t="s">
        <v>70466</v>
      </c>
      <c r="B20396" t="s">
        <v>70467</v>
      </c>
      <c r="C20396" t="s">
        <v>34836</v>
      </c>
      <c r="E20396" t="s">
        <v>70468</v>
      </c>
    </row>
    <row r="20397" spans="1:5" x14ac:dyDescent="0.3">
      <c r="A20397" t="s">
        <v>70469</v>
      </c>
      <c r="B20397" t="s">
        <v>70470</v>
      </c>
      <c r="C20397" t="s">
        <v>51198</v>
      </c>
      <c r="E20397" t="s">
        <v>70471</v>
      </c>
    </row>
    <row r="20398" spans="1:5" x14ac:dyDescent="0.3">
      <c r="A20398" t="s">
        <v>70472</v>
      </c>
      <c r="B20398" t="s">
        <v>70467</v>
      </c>
      <c r="C20398" t="s">
        <v>14286</v>
      </c>
      <c r="E20398" t="s">
        <v>70473</v>
      </c>
    </row>
    <row r="20399" spans="1:5" x14ac:dyDescent="0.3">
      <c r="A20399" t="s">
        <v>70474</v>
      </c>
      <c r="B20399" t="s">
        <v>70475</v>
      </c>
      <c r="C20399" t="s">
        <v>16505</v>
      </c>
      <c r="E20399" t="s">
        <v>70476</v>
      </c>
    </row>
    <row r="20400" spans="1:5" x14ac:dyDescent="0.3">
      <c r="A20400" t="s">
        <v>70477</v>
      </c>
      <c r="B20400" t="s">
        <v>70478</v>
      </c>
      <c r="C20400" t="s">
        <v>16279</v>
      </c>
      <c r="E20400" t="s">
        <v>70479</v>
      </c>
    </row>
    <row r="20401" spans="1:5" x14ac:dyDescent="0.3">
      <c r="A20401" t="s">
        <v>70480</v>
      </c>
      <c r="B20401" t="s">
        <v>70481</v>
      </c>
      <c r="C20401" t="s">
        <v>70482</v>
      </c>
      <c r="E20401" t="s">
        <v>70483</v>
      </c>
    </row>
    <row r="20402" spans="1:5" x14ac:dyDescent="0.3">
      <c r="A20402" t="s">
        <v>70484</v>
      </c>
      <c r="B20402" t="s">
        <v>70481</v>
      </c>
      <c r="C20402" t="s">
        <v>70485</v>
      </c>
      <c r="E20402" t="s">
        <v>70486</v>
      </c>
    </row>
    <row r="20403" spans="1:5" x14ac:dyDescent="0.3">
      <c r="A20403" t="s">
        <v>70487</v>
      </c>
      <c r="B20403" t="s">
        <v>70481</v>
      </c>
      <c r="C20403" t="s">
        <v>70488</v>
      </c>
      <c r="E20403" t="s">
        <v>70489</v>
      </c>
    </row>
    <row r="20404" spans="1:5" x14ac:dyDescent="0.3">
      <c r="A20404" t="s">
        <v>70490</v>
      </c>
      <c r="B20404" t="s">
        <v>70481</v>
      </c>
      <c r="C20404" t="s">
        <v>70491</v>
      </c>
      <c r="E20404" t="s">
        <v>70492</v>
      </c>
    </row>
    <row r="20405" spans="1:5" x14ac:dyDescent="0.3">
      <c r="A20405" t="s">
        <v>70493</v>
      </c>
      <c r="B20405" t="s">
        <v>70481</v>
      </c>
      <c r="C20405" t="s">
        <v>70494</v>
      </c>
      <c r="E20405" t="s">
        <v>70495</v>
      </c>
    </row>
    <row r="20406" spans="1:5" x14ac:dyDescent="0.3">
      <c r="A20406" t="s">
        <v>70496</v>
      </c>
      <c r="B20406" t="s">
        <v>70481</v>
      </c>
      <c r="C20406" t="s">
        <v>70497</v>
      </c>
      <c r="E20406" t="s">
        <v>70498</v>
      </c>
    </row>
    <row r="20407" spans="1:5" x14ac:dyDescent="0.3">
      <c r="A20407" t="s">
        <v>70499</v>
      </c>
      <c r="B20407" t="s">
        <v>70500</v>
      </c>
      <c r="C20407" t="s">
        <v>920</v>
      </c>
      <c r="E20407" t="s">
        <v>70501</v>
      </c>
    </row>
    <row r="20408" spans="1:5" x14ac:dyDescent="0.3">
      <c r="A20408" t="s">
        <v>70502</v>
      </c>
      <c r="B20408" t="s">
        <v>70503</v>
      </c>
      <c r="C20408" t="s">
        <v>70504</v>
      </c>
      <c r="E20408" t="s">
        <v>70505</v>
      </c>
    </row>
    <row r="20409" spans="1:5" x14ac:dyDescent="0.3">
      <c r="A20409" t="s">
        <v>70506</v>
      </c>
      <c r="B20409" t="s">
        <v>70503</v>
      </c>
      <c r="C20409" t="s">
        <v>70504</v>
      </c>
      <c r="E20409" t="s">
        <v>70507</v>
      </c>
    </row>
    <row r="20410" spans="1:5" x14ac:dyDescent="0.3">
      <c r="A20410" t="s">
        <v>70508</v>
      </c>
      <c r="B20410" t="s">
        <v>70503</v>
      </c>
      <c r="C20410" t="s">
        <v>70504</v>
      </c>
      <c r="E20410" t="s">
        <v>70509</v>
      </c>
    </row>
    <row r="20411" spans="1:5" x14ac:dyDescent="0.3">
      <c r="A20411" t="s">
        <v>70510</v>
      </c>
      <c r="B20411" t="s">
        <v>70503</v>
      </c>
      <c r="C20411" t="s">
        <v>70504</v>
      </c>
      <c r="E20411" t="s">
        <v>70511</v>
      </c>
    </row>
    <row r="20412" spans="1:5" x14ac:dyDescent="0.3">
      <c r="A20412" t="s">
        <v>70512</v>
      </c>
      <c r="B20412" t="s">
        <v>70503</v>
      </c>
      <c r="C20412" t="s">
        <v>2741</v>
      </c>
      <c r="E20412" t="s">
        <v>2741</v>
      </c>
    </row>
    <row r="20413" spans="1:5" x14ac:dyDescent="0.3">
      <c r="A20413" t="s">
        <v>70513</v>
      </c>
      <c r="B20413" t="s">
        <v>70514</v>
      </c>
      <c r="C20413" t="s">
        <v>45506</v>
      </c>
      <c r="E20413" t="s">
        <v>70515</v>
      </c>
    </row>
    <row r="20414" spans="1:5" x14ac:dyDescent="0.3">
      <c r="A20414" t="s">
        <v>70516</v>
      </c>
      <c r="B20414" t="s">
        <v>70517</v>
      </c>
      <c r="C20414" t="s">
        <v>45506</v>
      </c>
      <c r="E20414" t="s">
        <v>70518</v>
      </c>
    </row>
    <row r="20415" spans="1:5" x14ac:dyDescent="0.3">
      <c r="A20415" t="s">
        <v>70519</v>
      </c>
      <c r="B20415" t="s">
        <v>70500</v>
      </c>
      <c r="C20415" t="s">
        <v>70504</v>
      </c>
      <c r="E20415" t="s">
        <v>70520</v>
      </c>
    </row>
    <row r="20416" spans="1:5" x14ac:dyDescent="0.3">
      <c r="A20416" t="s">
        <v>70521</v>
      </c>
      <c r="B20416" t="s">
        <v>70522</v>
      </c>
      <c r="C20416" t="s">
        <v>70523</v>
      </c>
      <c r="E20416" t="s">
        <v>70524</v>
      </c>
    </row>
    <row r="20417" spans="1:5" x14ac:dyDescent="0.3">
      <c r="A20417" t="s">
        <v>70525</v>
      </c>
      <c r="B20417" t="s">
        <v>70526</v>
      </c>
      <c r="C20417" t="s">
        <v>70527</v>
      </c>
      <c r="E20417" t="s">
        <v>70528</v>
      </c>
    </row>
    <row r="20418" spans="1:5" x14ac:dyDescent="0.3">
      <c r="A20418" t="s">
        <v>70529</v>
      </c>
      <c r="B20418" t="s">
        <v>70526</v>
      </c>
      <c r="C20418" t="s">
        <v>70527</v>
      </c>
      <c r="E20418" t="s">
        <v>70530</v>
      </c>
    </row>
    <row r="20419" spans="1:5" x14ac:dyDescent="0.3">
      <c r="A20419" t="s">
        <v>70531</v>
      </c>
      <c r="B20419" t="s">
        <v>70526</v>
      </c>
      <c r="C20419" t="s">
        <v>70527</v>
      </c>
      <c r="E20419" t="s">
        <v>70532</v>
      </c>
    </row>
    <row r="20420" spans="1:5" x14ac:dyDescent="0.3">
      <c r="A20420" t="s">
        <v>70533</v>
      </c>
      <c r="B20420" t="s">
        <v>70526</v>
      </c>
      <c r="C20420" t="s">
        <v>70527</v>
      </c>
      <c r="E20420" t="s">
        <v>70534</v>
      </c>
    </row>
    <row r="20421" spans="1:5" x14ac:dyDescent="0.3">
      <c r="A20421" t="s">
        <v>70535</v>
      </c>
      <c r="B20421" t="s">
        <v>70536</v>
      </c>
      <c r="C20421" t="s">
        <v>70284</v>
      </c>
      <c r="E20421" t="s">
        <v>70537</v>
      </c>
    </row>
    <row r="20422" spans="1:5" x14ac:dyDescent="0.3">
      <c r="A20422" t="s">
        <v>70538</v>
      </c>
      <c r="B20422" t="s">
        <v>70539</v>
      </c>
      <c r="C20422" t="s">
        <v>70540</v>
      </c>
      <c r="E20422" t="s">
        <v>70541</v>
      </c>
    </row>
    <row r="20423" spans="1:5" x14ac:dyDescent="0.3">
      <c r="A20423" t="s">
        <v>70542</v>
      </c>
      <c r="B20423" t="s">
        <v>70543</v>
      </c>
      <c r="C20423" t="s">
        <v>21900</v>
      </c>
      <c r="E20423" t="s">
        <v>70544</v>
      </c>
    </row>
    <row r="20424" spans="1:5" x14ac:dyDescent="0.3">
      <c r="A20424" t="s">
        <v>70545</v>
      </c>
      <c r="B20424" t="s">
        <v>70543</v>
      </c>
      <c r="C20424" t="s">
        <v>70546</v>
      </c>
      <c r="E20424" t="s">
        <v>70547</v>
      </c>
    </row>
    <row r="20425" spans="1:5" x14ac:dyDescent="0.3">
      <c r="A20425" t="s">
        <v>70548</v>
      </c>
      <c r="B20425" t="s">
        <v>70549</v>
      </c>
      <c r="C20425" t="s">
        <v>70550</v>
      </c>
      <c r="E20425" t="s">
        <v>70551</v>
      </c>
    </row>
    <row r="20426" spans="1:5" x14ac:dyDescent="0.3">
      <c r="A20426" t="s">
        <v>70552</v>
      </c>
      <c r="B20426" t="s">
        <v>70549</v>
      </c>
      <c r="C20426" t="s">
        <v>70550</v>
      </c>
      <c r="E20426" t="s">
        <v>70553</v>
      </c>
    </row>
    <row r="20427" spans="1:5" x14ac:dyDescent="0.3">
      <c r="A20427" t="s">
        <v>70554</v>
      </c>
      <c r="B20427" t="s">
        <v>70549</v>
      </c>
      <c r="C20427" t="s">
        <v>70550</v>
      </c>
      <c r="E20427" t="s">
        <v>70555</v>
      </c>
    </row>
    <row r="20428" spans="1:5" x14ac:dyDescent="0.3">
      <c r="A20428" t="s">
        <v>70556</v>
      </c>
      <c r="B20428" t="s">
        <v>70549</v>
      </c>
      <c r="C20428" t="s">
        <v>70550</v>
      </c>
      <c r="E20428" t="s">
        <v>70557</v>
      </c>
    </row>
    <row r="20429" spans="1:5" x14ac:dyDescent="0.3">
      <c r="A20429" t="s">
        <v>70558</v>
      </c>
      <c r="B20429" t="s">
        <v>70549</v>
      </c>
      <c r="C20429" t="s">
        <v>70550</v>
      </c>
      <c r="E20429" t="s">
        <v>70559</v>
      </c>
    </row>
    <row r="20430" spans="1:5" x14ac:dyDescent="0.3">
      <c r="A20430" t="s">
        <v>70560</v>
      </c>
      <c r="B20430" t="s">
        <v>70549</v>
      </c>
      <c r="C20430" t="s">
        <v>70550</v>
      </c>
      <c r="E20430" t="s">
        <v>70561</v>
      </c>
    </row>
    <row r="20431" spans="1:5" x14ac:dyDescent="0.3">
      <c r="A20431" t="s">
        <v>70562</v>
      </c>
      <c r="B20431" t="s">
        <v>70549</v>
      </c>
      <c r="C20431" t="s">
        <v>70550</v>
      </c>
      <c r="E20431" t="s">
        <v>70563</v>
      </c>
    </row>
    <row r="20432" spans="1:5" x14ac:dyDescent="0.3">
      <c r="A20432" t="s">
        <v>70564</v>
      </c>
      <c r="B20432" t="s">
        <v>70549</v>
      </c>
      <c r="C20432" t="s">
        <v>70550</v>
      </c>
      <c r="E20432" t="s">
        <v>70565</v>
      </c>
    </row>
    <row r="20433" spans="1:5" x14ac:dyDescent="0.3">
      <c r="A20433" t="s">
        <v>70566</v>
      </c>
      <c r="B20433" t="s">
        <v>70549</v>
      </c>
      <c r="C20433" t="s">
        <v>70550</v>
      </c>
      <c r="E20433" t="s">
        <v>70567</v>
      </c>
    </row>
    <row r="20434" spans="1:5" x14ac:dyDescent="0.3">
      <c r="A20434" t="s">
        <v>70568</v>
      </c>
      <c r="B20434" t="s">
        <v>70549</v>
      </c>
      <c r="C20434" t="s">
        <v>70550</v>
      </c>
      <c r="E20434" t="s">
        <v>70569</v>
      </c>
    </row>
    <row r="20435" spans="1:5" x14ac:dyDescent="0.3">
      <c r="A20435" t="s">
        <v>70570</v>
      </c>
      <c r="B20435" t="s">
        <v>70549</v>
      </c>
      <c r="C20435" t="s">
        <v>70550</v>
      </c>
      <c r="E20435" t="s">
        <v>70571</v>
      </c>
    </row>
    <row r="20436" spans="1:5" x14ac:dyDescent="0.3">
      <c r="A20436" t="s">
        <v>70572</v>
      </c>
      <c r="B20436" t="s">
        <v>70549</v>
      </c>
      <c r="C20436" t="s">
        <v>70550</v>
      </c>
      <c r="E20436" t="s">
        <v>70573</v>
      </c>
    </row>
    <row r="20437" spans="1:5" x14ac:dyDescent="0.3">
      <c r="A20437" t="s">
        <v>70574</v>
      </c>
      <c r="B20437" t="s">
        <v>70549</v>
      </c>
      <c r="C20437" t="s">
        <v>70550</v>
      </c>
      <c r="E20437" t="s">
        <v>70575</v>
      </c>
    </row>
    <row r="20438" spans="1:5" x14ac:dyDescent="0.3">
      <c r="A20438" t="s">
        <v>70576</v>
      </c>
      <c r="B20438" t="s">
        <v>70549</v>
      </c>
      <c r="C20438" t="s">
        <v>70550</v>
      </c>
      <c r="E20438" t="s">
        <v>70577</v>
      </c>
    </row>
    <row r="20439" spans="1:5" x14ac:dyDescent="0.3">
      <c r="A20439" t="s">
        <v>70578</v>
      </c>
      <c r="B20439" t="s">
        <v>70549</v>
      </c>
      <c r="C20439" t="s">
        <v>70550</v>
      </c>
      <c r="E20439" t="s">
        <v>70579</v>
      </c>
    </row>
    <row r="20440" spans="1:5" x14ac:dyDescent="0.3">
      <c r="A20440" t="s">
        <v>70580</v>
      </c>
      <c r="B20440" t="s">
        <v>70549</v>
      </c>
      <c r="C20440" t="s">
        <v>70550</v>
      </c>
      <c r="E20440" t="s">
        <v>70581</v>
      </c>
    </row>
    <row r="20441" spans="1:5" x14ac:dyDescent="0.3">
      <c r="A20441" t="s">
        <v>70582</v>
      </c>
      <c r="B20441" t="s">
        <v>70549</v>
      </c>
      <c r="C20441" t="s">
        <v>70550</v>
      </c>
      <c r="E20441" t="s">
        <v>70583</v>
      </c>
    </row>
    <row r="20442" spans="1:5" x14ac:dyDescent="0.3">
      <c r="A20442" t="s">
        <v>70584</v>
      </c>
      <c r="B20442" t="s">
        <v>70549</v>
      </c>
      <c r="C20442" t="s">
        <v>70550</v>
      </c>
      <c r="E20442" t="s">
        <v>70585</v>
      </c>
    </row>
    <row r="20443" spans="1:5" x14ac:dyDescent="0.3">
      <c r="A20443" t="s">
        <v>70586</v>
      </c>
      <c r="B20443" t="s">
        <v>70549</v>
      </c>
      <c r="C20443" t="s">
        <v>70550</v>
      </c>
      <c r="E20443" t="s">
        <v>70587</v>
      </c>
    </row>
    <row r="20444" spans="1:5" x14ac:dyDescent="0.3">
      <c r="A20444" t="s">
        <v>70588</v>
      </c>
      <c r="B20444" t="s">
        <v>70549</v>
      </c>
      <c r="C20444" t="s">
        <v>70589</v>
      </c>
      <c r="E20444" t="s">
        <v>70590</v>
      </c>
    </row>
    <row r="20445" spans="1:5" x14ac:dyDescent="0.3">
      <c r="A20445" t="s">
        <v>70591</v>
      </c>
      <c r="B20445" t="s">
        <v>70592</v>
      </c>
      <c r="C20445" t="s">
        <v>70593</v>
      </c>
      <c r="E20445" t="s">
        <v>70594</v>
      </c>
    </row>
    <row r="20446" spans="1:5" x14ac:dyDescent="0.3">
      <c r="A20446" t="s">
        <v>70595</v>
      </c>
      <c r="B20446" t="s">
        <v>70592</v>
      </c>
      <c r="C20446" t="s">
        <v>70593</v>
      </c>
      <c r="E20446" t="s">
        <v>70596</v>
      </c>
    </row>
    <row r="20447" spans="1:5" x14ac:dyDescent="0.3">
      <c r="A20447" t="s">
        <v>70597</v>
      </c>
      <c r="B20447" t="s">
        <v>70592</v>
      </c>
      <c r="C20447" t="s">
        <v>70593</v>
      </c>
      <c r="E20447" t="s">
        <v>70598</v>
      </c>
    </row>
    <row r="20448" spans="1:5" x14ac:dyDescent="0.3">
      <c r="A20448" t="s">
        <v>70599</v>
      </c>
      <c r="B20448" t="s">
        <v>70592</v>
      </c>
      <c r="C20448" t="s">
        <v>70593</v>
      </c>
      <c r="E20448" t="s">
        <v>70600</v>
      </c>
    </row>
    <row r="20449" spans="1:5" x14ac:dyDescent="0.3">
      <c r="A20449" t="s">
        <v>70601</v>
      </c>
      <c r="B20449" t="s">
        <v>70592</v>
      </c>
      <c r="C20449" t="s">
        <v>70593</v>
      </c>
      <c r="E20449" t="s">
        <v>70602</v>
      </c>
    </row>
    <row r="20450" spans="1:5" x14ac:dyDescent="0.3">
      <c r="A20450" t="s">
        <v>70603</v>
      </c>
      <c r="B20450" t="s">
        <v>70592</v>
      </c>
      <c r="C20450" t="s">
        <v>70593</v>
      </c>
      <c r="E20450" t="s">
        <v>70604</v>
      </c>
    </row>
    <row r="20451" spans="1:5" x14ac:dyDescent="0.3">
      <c r="A20451" t="s">
        <v>70605</v>
      </c>
      <c r="B20451" t="s">
        <v>70592</v>
      </c>
      <c r="C20451" t="s">
        <v>70593</v>
      </c>
      <c r="E20451" t="s">
        <v>70606</v>
      </c>
    </row>
    <row r="20452" spans="1:5" x14ac:dyDescent="0.3">
      <c r="A20452" t="s">
        <v>70607</v>
      </c>
      <c r="B20452" t="s">
        <v>70592</v>
      </c>
      <c r="C20452" t="s">
        <v>70593</v>
      </c>
      <c r="E20452" t="s">
        <v>70608</v>
      </c>
    </row>
    <row r="20453" spans="1:5" x14ac:dyDescent="0.3">
      <c r="A20453" t="s">
        <v>70609</v>
      </c>
      <c r="B20453" t="s">
        <v>70592</v>
      </c>
      <c r="C20453" t="s">
        <v>70593</v>
      </c>
      <c r="E20453" t="s">
        <v>70610</v>
      </c>
    </row>
    <row r="20454" spans="1:5" x14ac:dyDescent="0.3">
      <c r="A20454" t="s">
        <v>70611</v>
      </c>
      <c r="B20454" t="s">
        <v>70592</v>
      </c>
      <c r="C20454" t="s">
        <v>70593</v>
      </c>
      <c r="E20454" t="s">
        <v>70612</v>
      </c>
    </row>
    <row r="20455" spans="1:5" x14ac:dyDescent="0.3">
      <c r="A20455" t="s">
        <v>70613</v>
      </c>
      <c r="B20455" t="s">
        <v>70592</v>
      </c>
      <c r="C20455" t="s">
        <v>70593</v>
      </c>
      <c r="E20455" t="s">
        <v>70614</v>
      </c>
    </row>
    <row r="20456" spans="1:5" x14ac:dyDescent="0.3">
      <c r="A20456" t="s">
        <v>70615</v>
      </c>
      <c r="B20456" t="s">
        <v>70592</v>
      </c>
      <c r="C20456" t="s">
        <v>70593</v>
      </c>
      <c r="E20456" t="s">
        <v>70616</v>
      </c>
    </row>
    <row r="20457" spans="1:5" x14ac:dyDescent="0.3">
      <c r="A20457" t="s">
        <v>70617</v>
      </c>
      <c r="B20457" t="s">
        <v>70592</v>
      </c>
      <c r="C20457" t="s">
        <v>70593</v>
      </c>
      <c r="E20457" t="s">
        <v>70618</v>
      </c>
    </row>
    <row r="20458" spans="1:5" x14ac:dyDescent="0.3">
      <c r="A20458" t="s">
        <v>70619</v>
      </c>
      <c r="B20458" t="s">
        <v>70592</v>
      </c>
      <c r="C20458" t="s">
        <v>70593</v>
      </c>
      <c r="E20458" t="s">
        <v>70620</v>
      </c>
    </row>
    <row r="20459" spans="1:5" x14ac:dyDescent="0.3">
      <c r="A20459" t="s">
        <v>70621</v>
      </c>
      <c r="B20459" t="s">
        <v>70592</v>
      </c>
      <c r="C20459" t="s">
        <v>70593</v>
      </c>
      <c r="E20459" t="s">
        <v>70622</v>
      </c>
    </row>
    <row r="20460" spans="1:5" x14ac:dyDescent="0.3">
      <c r="A20460" t="s">
        <v>70623</v>
      </c>
      <c r="B20460" t="s">
        <v>70592</v>
      </c>
      <c r="C20460" t="s">
        <v>70593</v>
      </c>
      <c r="E20460" t="s">
        <v>70624</v>
      </c>
    </row>
    <row r="20461" spans="1:5" x14ac:dyDescent="0.3">
      <c r="A20461" t="s">
        <v>70625</v>
      </c>
      <c r="B20461" t="s">
        <v>70592</v>
      </c>
      <c r="C20461" t="s">
        <v>70593</v>
      </c>
      <c r="E20461" t="s">
        <v>70626</v>
      </c>
    </row>
    <row r="20462" spans="1:5" x14ac:dyDescent="0.3">
      <c r="A20462" t="s">
        <v>70627</v>
      </c>
      <c r="B20462" t="s">
        <v>70592</v>
      </c>
      <c r="C20462" t="s">
        <v>70593</v>
      </c>
      <c r="E20462" t="s">
        <v>70628</v>
      </c>
    </row>
    <row r="20463" spans="1:5" x14ac:dyDescent="0.3">
      <c r="A20463" t="s">
        <v>70629</v>
      </c>
      <c r="B20463" t="s">
        <v>70592</v>
      </c>
      <c r="C20463" t="s">
        <v>70593</v>
      </c>
      <c r="E20463" t="s">
        <v>70630</v>
      </c>
    </row>
    <row r="20464" spans="1:5" x14ac:dyDescent="0.3">
      <c r="A20464" t="s">
        <v>70631</v>
      </c>
      <c r="B20464" t="s">
        <v>70592</v>
      </c>
      <c r="C20464" t="s">
        <v>70593</v>
      </c>
      <c r="E20464" t="s">
        <v>70632</v>
      </c>
    </row>
    <row r="20465" spans="1:5" x14ac:dyDescent="0.3">
      <c r="A20465" t="s">
        <v>70633</v>
      </c>
      <c r="B20465" t="s">
        <v>70592</v>
      </c>
      <c r="C20465" t="s">
        <v>70593</v>
      </c>
      <c r="E20465" t="s">
        <v>70634</v>
      </c>
    </row>
    <row r="20466" spans="1:5" x14ac:dyDescent="0.3">
      <c r="A20466" t="s">
        <v>70635</v>
      </c>
      <c r="B20466" t="s">
        <v>70592</v>
      </c>
      <c r="C20466" t="s">
        <v>70593</v>
      </c>
      <c r="E20466" t="s">
        <v>70636</v>
      </c>
    </row>
    <row r="20467" spans="1:5" x14ac:dyDescent="0.3">
      <c r="A20467" t="s">
        <v>70637</v>
      </c>
      <c r="B20467" t="s">
        <v>70592</v>
      </c>
      <c r="C20467" t="s">
        <v>70593</v>
      </c>
      <c r="E20467" t="s">
        <v>70638</v>
      </c>
    </row>
    <row r="20468" spans="1:5" x14ac:dyDescent="0.3">
      <c r="A20468" t="s">
        <v>70639</v>
      </c>
      <c r="B20468" t="s">
        <v>70592</v>
      </c>
      <c r="C20468" t="s">
        <v>70593</v>
      </c>
      <c r="E20468" t="s">
        <v>70640</v>
      </c>
    </row>
    <row r="20469" spans="1:5" x14ac:dyDescent="0.3">
      <c r="A20469" t="s">
        <v>70641</v>
      </c>
      <c r="B20469" t="s">
        <v>70592</v>
      </c>
      <c r="C20469" t="s">
        <v>70593</v>
      </c>
      <c r="E20469" t="s">
        <v>70642</v>
      </c>
    </row>
    <row r="20470" spans="1:5" x14ac:dyDescent="0.3">
      <c r="A20470" t="s">
        <v>70643</v>
      </c>
      <c r="B20470" t="s">
        <v>70592</v>
      </c>
      <c r="C20470" t="s">
        <v>70593</v>
      </c>
      <c r="E20470" t="s">
        <v>70644</v>
      </c>
    </row>
    <row r="20471" spans="1:5" x14ac:dyDescent="0.3">
      <c r="A20471" t="s">
        <v>70645</v>
      </c>
      <c r="B20471" t="s">
        <v>70646</v>
      </c>
      <c r="C20471" t="s">
        <v>21900</v>
      </c>
      <c r="E20471" t="s">
        <v>70647</v>
      </c>
    </row>
    <row r="20472" spans="1:5" x14ac:dyDescent="0.3">
      <c r="A20472" t="s">
        <v>70648</v>
      </c>
      <c r="B20472" t="s">
        <v>70649</v>
      </c>
      <c r="C20472" t="s">
        <v>70650</v>
      </c>
      <c r="E20472" t="s">
        <v>70651</v>
      </c>
    </row>
    <row r="20473" spans="1:5" x14ac:dyDescent="0.3">
      <c r="A20473" t="s">
        <v>70652</v>
      </c>
      <c r="B20473" t="s">
        <v>70653</v>
      </c>
      <c r="C20473" t="s">
        <v>70654</v>
      </c>
      <c r="E20473" t="s">
        <v>70655</v>
      </c>
    </row>
    <row r="20474" spans="1:5" x14ac:dyDescent="0.3">
      <c r="A20474" t="s">
        <v>70656</v>
      </c>
      <c r="B20474" t="s">
        <v>70657</v>
      </c>
      <c r="C20474" t="s">
        <v>70658</v>
      </c>
      <c r="E20474" t="s">
        <v>70659</v>
      </c>
    </row>
    <row r="20475" spans="1:5" x14ac:dyDescent="0.3">
      <c r="A20475" t="s">
        <v>70660</v>
      </c>
      <c r="B20475" t="s">
        <v>70661</v>
      </c>
      <c r="C20475" t="s">
        <v>25606</v>
      </c>
      <c r="E20475" t="s">
        <v>70662</v>
      </c>
    </row>
    <row r="20476" spans="1:5" x14ac:dyDescent="0.3">
      <c r="A20476" t="s">
        <v>70663</v>
      </c>
      <c r="B20476" t="s">
        <v>70664</v>
      </c>
      <c r="C20476" t="s">
        <v>70665</v>
      </c>
      <c r="E20476" t="s">
        <v>70666</v>
      </c>
    </row>
    <row r="20477" spans="1:5" x14ac:dyDescent="0.3">
      <c r="A20477" t="s">
        <v>70667</v>
      </c>
      <c r="B20477" t="s">
        <v>70664</v>
      </c>
      <c r="C20477" t="s">
        <v>23042</v>
      </c>
      <c r="E20477" t="s">
        <v>70668</v>
      </c>
    </row>
    <row r="20478" spans="1:5" x14ac:dyDescent="0.3">
      <c r="A20478" t="s">
        <v>70669</v>
      </c>
      <c r="B20478" t="s">
        <v>70664</v>
      </c>
      <c r="C20478" t="s">
        <v>70670</v>
      </c>
      <c r="E20478" t="s">
        <v>70671</v>
      </c>
    </row>
    <row r="20479" spans="1:5" x14ac:dyDescent="0.3">
      <c r="A20479" t="s">
        <v>70672</v>
      </c>
      <c r="B20479" t="s">
        <v>70664</v>
      </c>
      <c r="C20479" t="s">
        <v>70673</v>
      </c>
      <c r="E20479" t="s">
        <v>70674</v>
      </c>
    </row>
    <row r="20480" spans="1:5" x14ac:dyDescent="0.3">
      <c r="A20480" t="s">
        <v>70675</v>
      </c>
      <c r="B20480" t="s">
        <v>70676</v>
      </c>
      <c r="C20480" t="s">
        <v>65796</v>
      </c>
      <c r="E20480" t="s">
        <v>70677</v>
      </c>
    </row>
    <row r="20481" spans="1:5" x14ac:dyDescent="0.3">
      <c r="A20481" t="s">
        <v>70678</v>
      </c>
      <c r="B20481" t="s">
        <v>70676</v>
      </c>
      <c r="C20481" t="s">
        <v>70679</v>
      </c>
      <c r="E20481" t="s">
        <v>70680</v>
      </c>
    </row>
    <row r="20482" spans="1:5" x14ac:dyDescent="0.3">
      <c r="A20482" t="s">
        <v>70681</v>
      </c>
      <c r="B20482" t="s">
        <v>70682</v>
      </c>
      <c r="C20482" t="s">
        <v>70683</v>
      </c>
      <c r="E20482" t="s">
        <v>70684</v>
      </c>
    </row>
    <row r="20483" spans="1:5" x14ac:dyDescent="0.3">
      <c r="A20483" t="s">
        <v>70685</v>
      </c>
      <c r="B20483" t="s">
        <v>70676</v>
      </c>
      <c r="C20483" t="s">
        <v>70679</v>
      </c>
      <c r="E20483" t="s">
        <v>70686</v>
      </c>
    </row>
    <row r="20484" spans="1:5" x14ac:dyDescent="0.3">
      <c r="A20484" t="s">
        <v>70687</v>
      </c>
      <c r="B20484" t="s">
        <v>70676</v>
      </c>
      <c r="C20484" t="s">
        <v>70679</v>
      </c>
      <c r="E20484" t="s">
        <v>70688</v>
      </c>
    </row>
    <row r="20485" spans="1:5" x14ac:dyDescent="0.3">
      <c r="A20485" t="s">
        <v>70689</v>
      </c>
      <c r="B20485" t="s">
        <v>70690</v>
      </c>
      <c r="C20485" t="s">
        <v>70691</v>
      </c>
      <c r="E20485" t="s">
        <v>70692</v>
      </c>
    </row>
    <row r="20486" spans="1:5" x14ac:dyDescent="0.3">
      <c r="A20486" t="s">
        <v>70693</v>
      </c>
      <c r="B20486" t="s">
        <v>70694</v>
      </c>
      <c r="C20486" t="s">
        <v>13580</v>
      </c>
      <c r="E20486" t="s">
        <v>70695</v>
      </c>
    </row>
    <row r="20487" spans="1:5" x14ac:dyDescent="0.3">
      <c r="A20487" t="s">
        <v>70696</v>
      </c>
      <c r="B20487" t="s">
        <v>70697</v>
      </c>
      <c r="C20487" t="s">
        <v>70698</v>
      </c>
      <c r="E20487" t="s">
        <v>27578</v>
      </c>
    </row>
    <row r="20488" spans="1:5" x14ac:dyDescent="0.3">
      <c r="A20488" t="s">
        <v>70699</v>
      </c>
      <c r="B20488" t="s">
        <v>70700</v>
      </c>
      <c r="C20488" t="s">
        <v>70701</v>
      </c>
      <c r="E20488" t="s">
        <v>70702</v>
      </c>
    </row>
    <row r="20489" spans="1:5" x14ac:dyDescent="0.3">
      <c r="A20489" t="s">
        <v>70703</v>
      </c>
      <c r="B20489" t="s">
        <v>70700</v>
      </c>
      <c r="C20489" t="s">
        <v>70701</v>
      </c>
      <c r="E20489" t="s">
        <v>70704</v>
      </c>
    </row>
    <row r="20490" spans="1:5" x14ac:dyDescent="0.3">
      <c r="A20490" t="s">
        <v>70705</v>
      </c>
      <c r="B20490" t="s">
        <v>70706</v>
      </c>
      <c r="C20490" t="s">
        <v>20610</v>
      </c>
      <c r="E20490" t="s">
        <v>70707</v>
      </c>
    </row>
    <row r="20491" spans="1:5" x14ac:dyDescent="0.3">
      <c r="A20491" t="s">
        <v>70708</v>
      </c>
      <c r="B20491" t="s">
        <v>70709</v>
      </c>
      <c r="C20491" t="s">
        <v>70710</v>
      </c>
      <c r="E20491" t="s">
        <v>70711</v>
      </c>
    </row>
    <row r="20492" spans="1:5" x14ac:dyDescent="0.3">
      <c r="A20492" t="s">
        <v>70712</v>
      </c>
      <c r="B20492" t="s">
        <v>70713</v>
      </c>
      <c r="C20492" t="s">
        <v>70714</v>
      </c>
      <c r="E20492" t="s">
        <v>70715</v>
      </c>
    </row>
    <row r="20493" spans="1:5" x14ac:dyDescent="0.3">
      <c r="A20493" t="s">
        <v>70716</v>
      </c>
      <c r="B20493" t="s">
        <v>70713</v>
      </c>
      <c r="C20493" t="s">
        <v>70714</v>
      </c>
      <c r="E20493" t="s">
        <v>70717</v>
      </c>
    </row>
    <row r="20494" spans="1:5" x14ac:dyDescent="0.3">
      <c r="A20494" t="s">
        <v>70718</v>
      </c>
      <c r="B20494" t="s">
        <v>70713</v>
      </c>
      <c r="C20494" t="s">
        <v>70714</v>
      </c>
      <c r="E20494" t="s">
        <v>70719</v>
      </c>
    </row>
    <row r="20495" spans="1:5" x14ac:dyDescent="0.3">
      <c r="A20495" t="s">
        <v>70720</v>
      </c>
      <c r="B20495" t="s">
        <v>70713</v>
      </c>
      <c r="C20495" t="s">
        <v>70714</v>
      </c>
      <c r="E20495" t="s">
        <v>70721</v>
      </c>
    </row>
    <row r="20496" spans="1:5" x14ac:dyDescent="0.3">
      <c r="A20496" t="s">
        <v>70722</v>
      </c>
      <c r="B20496" t="s">
        <v>70723</v>
      </c>
      <c r="C20496" t="s">
        <v>70724</v>
      </c>
      <c r="E20496" t="s">
        <v>70725</v>
      </c>
    </row>
    <row r="20497" spans="1:5" x14ac:dyDescent="0.3">
      <c r="A20497" t="s">
        <v>70726</v>
      </c>
      <c r="B20497" t="s">
        <v>70723</v>
      </c>
      <c r="C20497" t="s">
        <v>70724</v>
      </c>
      <c r="E20497" t="s">
        <v>70727</v>
      </c>
    </row>
    <row r="20498" spans="1:5" x14ac:dyDescent="0.3">
      <c r="A20498" t="s">
        <v>70728</v>
      </c>
      <c r="B20498" t="s">
        <v>70723</v>
      </c>
      <c r="C20498" t="s">
        <v>70724</v>
      </c>
      <c r="E20498" t="s">
        <v>70729</v>
      </c>
    </row>
    <row r="20499" spans="1:5" x14ac:dyDescent="0.3">
      <c r="A20499" t="s">
        <v>70730</v>
      </c>
      <c r="B20499" t="s">
        <v>70723</v>
      </c>
      <c r="C20499" t="s">
        <v>70724</v>
      </c>
      <c r="E20499" t="s">
        <v>70731</v>
      </c>
    </row>
    <row r="20500" spans="1:5" x14ac:dyDescent="0.3">
      <c r="A20500" t="s">
        <v>70732</v>
      </c>
      <c r="B20500" t="s">
        <v>70733</v>
      </c>
      <c r="C20500" t="s">
        <v>20610</v>
      </c>
      <c r="E20500" t="s">
        <v>70734</v>
      </c>
    </row>
    <row r="20501" spans="1:5" x14ac:dyDescent="0.3">
      <c r="A20501" t="s">
        <v>70735</v>
      </c>
      <c r="B20501" t="s">
        <v>70736</v>
      </c>
      <c r="C20501" t="s">
        <v>70737</v>
      </c>
      <c r="E20501" t="s">
        <v>70738</v>
      </c>
    </row>
    <row r="20502" spans="1:5" x14ac:dyDescent="0.3">
      <c r="A20502" t="s">
        <v>70739</v>
      </c>
      <c r="B20502" t="s">
        <v>70740</v>
      </c>
      <c r="C20502" t="s">
        <v>70741</v>
      </c>
      <c r="E20502" t="s">
        <v>70742</v>
      </c>
    </row>
    <row r="20503" spans="1:5" x14ac:dyDescent="0.3">
      <c r="A20503" t="s">
        <v>70743</v>
      </c>
      <c r="B20503" t="s">
        <v>70744</v>
      </c>
      <c r="C20503" t="s">
        <v>20615</v>
      </c>
      <c r="E20503" t="s">
        <v>70745</v>
      </c>
    </row>
    <row r="20504" spans="1:5" x14ac:dyDescent="0.3">
      <c r="A20504" t="s">
        <v>70746</v>
      </c>
      <c r="B20504" t="s">
        <v>70747</v>
      </c>
      <c r="C20504" t="s">
        <v>70748</v>
      </c>
      <c r="E20504" t="s">
        <v>70749</v>
      </c>
    </row>
    <row r="20505" spans="1:5" x14ac:dyDescent="0.3">
      <c r="A20505" t="s">
        <v>70750</v>
      </c>
      <c r="B20505" t="s">
        <v>70751</v>
      </c>
      <c r="C20505" t="s">
        <v>11350</v>
      </c>
      <c r="E20505" t="s">
        <v>70752</v>
      </c>
    </row>
    <row r="20506" spans="1:5" x14ac:dyDescent="0.3">
      <c r="A20506" t="s">
        <v>70753</v>
      </c>
      <c r="B20506" t="s">
        <v>70754</v>
      </c>
      <c r="C20506" t="s">
        <v>10553</v>
      </c>
      <c r="E20506" t="s">
        <v>70755</v>
      </c>
    </row>
    <row r="20507" spans="1:5" x14ac:dyDescent="0.3">
      <c r="A20507" t="s">
        <v>70756</v>
      </c>
      <c r="B20507" t="s">
        <v>70751</v>
      </c>
      <c r="C20507" t="s">
        <v>10553</v>
      </c>
      <c r="E20507" t="s">
        <v>70757</v>
      </c>
    </row>
    <row r="20508" spans="1:5" x14ac:dyDescent="0.3">
      <c r="A20508" t="s">
        <v>70758</v>
      </c>
      <c r="B20508" t="s">
        <v>70759</v>
      </c>
      <c r="C20508" t="s">
        <v>20637</v>
      </c>
      <c r="E20508" t="s">
        <v>70760</v>
      </c>
    </row>
    <row r="20509" spans="1:5" x14ac:dyDescent="0.3">
      <c r="A20509" t="s">
        <v>70761</v>
      </c>
      <c r="B20509" t="s">
        <v>70762</v>
      </c>
      <c r="C20509" t="s">
        <v>70763</v>
      </c>
      <c r="E20509" t="s">
        <v>70764</v>
      </c>
    </row>
    <row r="20510" spans="1:5" x14ac:dyDescent="0.3">
      <c r="A20510" t="s">
        <v>70765</v>
      </c>
      <c r="B20510" t="s">
        <v>70766</v>
      </c>
      <c r="C20510" t="s">
        <v>70767</v>
      </c>
      <c r="E20510" t="s">
        <v>70768</v>
      </c>
    </row>
    <row r="20511" spans="1:5" x14ac:dyDescent="0.3">
      <c r="A20511" t="s">
        <v>70769</v>
      </c>
      <c r="B20511" t="s">
        <v>70770</v>
      </c>
      <c r="C20511" t="s">
        <v>70771</v>
      </c>
      <c r="E20511" t="s">
        <v>70772</v>
      </c>
    </row>
    <row r="20512" spans="1:5" x14ac:dyDescent="0.3">
      <c r="A20512" t="s">
        <v>70773</v>
      </c>
      <c r="B20512" t="s">
        <v>70774</v>
      </c>
      <c r="C20512" t="s">
        <v>16323</v>
      </c>
      <c r="E20512" t="s">
        <v>70775</v>
      </c>
    </row>
    <row r="20513" spans="1:5" x14ac:dyDescent="0.3">
      <c r="A20513" t="s">
        <v>70776</v>
      </c>
      <c r="B20513" t="s">
        <v>70774</v>
      </c>
      <c r="C20513" t="s">
        <v>70777</v>
      </c>
      <c r="E20513" t="s">
        <v>70778</v>
      </c>
    </row>
    <row r="20514" spans="1:5" x14ac:dyDescent="0.3">
      <c r="A20514" t="s">
        <v>70779</v>
      </c>
      <c r="B20514" t="s">
        <v>70774</v>
      </c>
      <c r="C20514" t="s">
        <v>70780</v>
      </c>
      <c r="E20514" t="s">
        <v>70781</v>
      </c>
    </row>
    <row r="20515" spans="1:5" x14ac:dyDescent="0.3">
      <c r="A20515" t="s">
        <v>70782</v>
      </c>
      <c r="B20515" t="s">
        <v>70774</v>
      </c>
      <c r="C20515" t="s">
        <v>70783</v>
      </c>
      <c r="E20515" t="s">
        <v>70784</v>
      </c>
    </row>
    <row r="20516" spans="1:5" x14ac:dyDescent="0.3">
      <c r="A20516" t="s">
        <v>70785</v>
      </c>
      <c r="B20516" t="s">
        <v>70774</v>
      </c>
      <c r="C20516" t="s">
        <v>16323</v>
      </c>
      <c r="E20516" t="s">
        <v>70786</v>
      </c>
    </row>
    <row r="20517" spans="1:5" x14ac:dyDescent="0.3">
      <c r="A20517" t="s">
        <v>70787</v>
      </c>
      <c r="B20517" t="s">
        <v>70774</v>
      </c>
      <c r="C20517" t="s">
        <v>70788</v>
      </c>
      <c r="E20517" t="s">
        <v>70789</v>
      </c>
    </row>
    <row r="20518" spans="1:5" x14ac:dyDescent="0.3">
      <c r="A20518" t="s">
        <v>70790</v>
      </c>
      <c r="B20518" t="s">
        <v>70791</v>
      </c>
      <c r="C20518" t="s">
        <v>15452</v>
      </c>
      <c r="E20518" t="s">
        <v>70792</v>
      </c>
    </row>
    <row r="20519" spans="1:5" x14ac:dyDescent="0.3">
      <c r="A20519" t="s">
        <v>70793</v>
      </c>
      <c r="B20519" t="s">
        <v>70794</v>
      </c>
      <c r="C20519" t="s">
        <v>15452</v>
      </c>
      <c r="E20519" t="s">
        <v>70795</v>
      </c>
    </row>
    <row r="20520" spans="1:5" x14ac:dyDescent="0.3">
      <c r="A20520" t="s">
        <v>70796</v>
      </c>
      <c r="B20520" t="s">
        <v>70797</v>
      </c>
      <c r="C20520" t="s">
        <v>1141</v>
      </c>
      <c r="E20520" t="s">
        <v>70798</v>
      </c>
    </row>
    <row r="20521" spans="1:5" x14ac:dyDescent="0.3">
      <c r="A20521" t="s">
        <v>70799</v>
      </c>
      <c r="B20521" t="s">
        <v>70800</v>
      </c>
      <c r="C20521" t="s">
        <v>1141</v>
      </c>
      <c r="E20521" t="s">
        <v>70801</v>
      </c>
    </row>
    <row r="20522" spans="1:5" x14ac:dyDescent="0.3">
      <c r="A20522" t="s">
        <v>70802</v>
      </c>
      <c r="B20522" t="s">
        <v>70803</v>
      </c>
      <c r="C20522" t="s">
        <v>70804</v>
      </c>
      <c r="E20522" t="s">
        <v>70805</v>
      </c>
    </row>
    <row r="20523" spans="1:5" x14ac:dyDescent="0.3">
      <c r="A20523" t="s">
        <v>70806</v>
      </c>
      <c r="B20523" t="s">
        <v>70807</v>
      </c>
      <c r="C20523" t="s">
        <v>70808</v>
      </c>
      <c r="E20523" t="s">
        <v>70809</v>
      </c>
    </row>
    <row r="20524" spans="1:5" x14ac:dyDescent="0.3">
      <c r="A20524" t="s">
        <v>70810</v>
      </c>
      <c r="B20524" t="s">
        <v>70811</v>
      </c>
      <c r="C20524" t="s">
        <v>70812</v>
      </c>
      <c r="E20524" t="s">
        <v>70813</v>
      </c>
    </row>
    <row r="20525" spans="1:5" x14ac:dyDescent="0.3">
      <c r="A20525" t="s">
        <v>70814</v>
      </c>
      <c r="B20525" t="s">
        <v>70815</v>
      </c>
      <c r="C20525" t="s">
        <v>70816</v>
      </c>
      <c r="E20525" t="s">
        <v>70817</v>
      </c>
    </row>
    <row r="20526" spans="1:5" x14ac:dyDescent="0.3">
      <c r="A20526" t="s">
        <v>70818</v>
      </c>
      <c r="B20526" t="s">
        <v>70819</v>
      </c>
      <c r="C20526" t="s">
        <v>1141</v>
      </c>
      <c r="E20526" t="s">
        <v>70820</v>
      </c>
    </row>
    <row r="20527" spans="1:5" x14ac:dyDescent="0.3">
      <c r="A20527" t="s">
        <v>70821</v>
      </c>
      <c r="B20527" t="s">
        <v>70819</v>
      </c>
      <c r="C20527" t="s">
        <v>27957</v>
      </c>
      <c r="E20527" t="s">
        <v>70822</v>
      </c>
    </row>
    <row r="20528" spans="1:5" x14ac:dyDescent="0.3">
      <c r="A20528" t="s">
        <v>70823</v>
      </c>
      <c r="B20528" t="s">
        <v>70824</v>
      </c>
      <c r="C20528" t="s">
        <v>13327</v>
      </c>
      <c r="E20528" t="s">
        <v>70825</v>
      </c>
    </row>
    <row r="20529" spans="1:5" x14ac:dyDescent="0.3">
      <c r="A20529" t="s">
        <v>70826</v>
      </c>
      <c r="B20529" t="s">
        <v>70824</v>
      </c>
      <c r="C20529" t="s">
        <v>8345</v>
      </c>
      <c r="E20529" t="s">
        <v>70827</v>
      </c>
    </row>
    <row r="20530" spans="1:5" x14ac:dyDescent="0.3">
      <c r="A20530" t="s">
        <v>70828</v>
      </c>
      <c r="B20530" t="s">
        <v>70819</v>
      </c>
      <c r="C20530" t="s">
        <v>8345</v>
      </c>
      <c r="E20530" t="s">
        <v>70829</v>
      </c>
    </row>
    <row r="20531" spans="1:5" x14ac:dyDescent="0.3">
      <c r="A20531" t="s">
        <v>70830</v>
      </c>
      <c r="B20531" t="s">
        <v>70831</v>
      </c>
      <c r="C20531" t="s">
        <v>13327</v>
      </c>
      <c r="E20531" t="s">
        <v>70832</v>
      </c>
    </row>
    <row r="20532" spans="1:5" x14ac:dyDescent="0.3">
      <c r="A20532" t="s">
        <v>70833</v>
      </c>
      <c r="B20532" t="s">
        <v>70834</v>
      </c>
      <c r="C20532" t="s">
        <v>29042</v>
      </c>
      <c r="E20532" t="s">
        <v>29042</v>
      </c>
    </row>
    <row r="20533" spans="1:5" x14ac:dyDescent="0.3">
      <c r="A20533" t="s">
        <v>70835</v>
      </c>
      <c r="B20533" t="s">
        <v>70836</v>
      </c>
      <c r="C20533" t="s">
        <v>13371</v>
      </c>
      <c r="E20533" t="s">
        <v>70837</v>
      </c>
    </row>
    <row r="20534" spans="1:5" x14ac:dyDescent="0.3">
      <c r="A20534" t="s">
        <v>70838</v>
      </c>
      <c r="B20534" t="s">
        <v>70839</v>
      </c>
      <c r="C20534" t="s">
        <v>57549</v>
      </c>
      <c r="E20534" t="s">
        <v>70840</v>
      </c>
    </row>
    <row r="20535" spans="1:5" x14ac:dyDescent="0.3">
      <c r="A20535" t="s">
        <v>70841</v>
      </c>
      <c r="B20535" t="s">
        <v>70842</v>
      </c>
      <c r="C20535" t="s">
        <v>21633</v>
      </c>
      <c r="E20535" t="s">
        <v>70843</v>
      </c>
    </row>
    <row r="20536" spans="1:5" x14ac:dyDescent="0.3">
      <c r="A20536" t="s">
        <v>70844</v>
      </c>
      <c r="B20536" t="s">
        <v>70845</v>
      </c>
      <c r="C20536" t="s">
        <v>6731</v>
      </c>
      <c r="E20536" t="s">
        <v>70846</v>
      </c>
    </row>
    <row r="20537" spans="1:5" x14ac:dyDescent="0.3">
      <c r="A20537" t="s">
        <v>70847</v>
      </c>
      <c r="B20537" t="s">
        <v>70848</v>
      </c>
      <c r="C20537" t="s">
        <v>43036</v>
      </c>
      <c r="E20537" t="s">
        <v>70849</v>
      </c>
    </row>
    <row r="20538" spans="1:5" x14ac:dyDescent="0.3">
      <c r="A20538" t="s">
        <v>70850</v>
      </c>
      <c r="B20538" t="s">
        <v>70851</v>
      </c>
      <c r="C20538" t="s">
        <v>70852</v>
      </c>
      <c r="E20538" t="s">
        <v>70853</v>
      </c>
    </row>
    <row r="20539" spans="1:5" x14ac:dyDescent="0.3">
      <c r="A20539" t="s">
        <v>70854</v>
      </c>
      <c r="B20539" t="s">
        <v>70855</v>
      </c>
      <c r="C20539" t="s">
        <v>26128</v>
      </c>
      <c r="E20539" t="s">
        <v>70856</v>
      </c>
    </row>
    <row r="20540" spans="1:5" x14ac:dyDescent="0.3">
      <c r="A20540" t="s">
        <v>70857</v>
      </c>
      <c r="B20540" t="s">
        <v>70858</v>
      </c>
      <c r="C20540" t="s">
        <v>1580</v>
      </c>
      <c r="E20540" t="s">
        <v>70859</v>
      </c>
    </row>
    <row r="20541" spans="1:5" x14ac:dyDescent="0.3">
      <c r="A20541" t="s">
        <v>70860</v>
      </c>
      <c r="B20541" t="s">
        <v>70861</v>
      </c>
      <c r="C20541" t="s">
        <v>70862</v>
      </c>
      <c r="E20541" t="s">
        <v>70863</v>
      </c>
    </row>
    <row r="20542" spans="1:5" x14ac:dyDescent="0.3">
      <c r="A20542" t="s">
        <v>70864</v>
      </c>
      <c r="B20542" t="s">
        <v>70865</v>
      </c>
      <c r="C20542" t="s">
        <v>13327</v>
      </c>
      <c r="E20542" t="s">
        <v>13327</v>
      </c>
    </row>
    <row r="20543" spans="1:5" x14ac:dyDescent="0.3">
      <c r="A20543" t="s">
        <v>70866</v>
      </c>
      <c r="B20543" t="s">
        <v>70867</v>
      </c>
      <c r="C20543" t="s">
        <v>41062</v>
      </c>
      <c r="E20543" t="s">
        <v>70868</v>
      </c>
    </row>
    <row r="20544" spans="1:5" x14ac:dyDescent="0.3">
      <c r="A20544" t="s">
        <v>70869</v>
      </c>
      <c r="B20544" t="s">
        <v>70870</v>
      </c>
      <c r="C20544" t="s">
        <v>41062</v>
      </c>
      <c r="E20544" t="s">
        <v>70871</v>
      </c>
    </row>
    <row r="20545" spans="1:5" x14ac:dyDescent="0.3">
      <c r="A20545" t="s">
        <v>70872</v>
      </c>
      <c r="B20545" t="s">
        <v>70873</v>
      </c>
      <c r="C20545" t="s">
        <v>44102</v>
      </c>
      <c r="E20545" t="s">
        <v>70874</v>
      </c>
    </row>
    <row r="20546" spans="1:5" x14ac:dyDescent="0.3">
      <c r="A20546" t="s">
        <v>70875</v>
      </c>
      <c r="B20546" t="s">
        <v>70876</v>
      </c>
      <c r="C20546" t="s">
        <v>42711</v>
      </c>
      <c r="E20546" t="s">
        <v>70877</v>
      </c>
    </row>
    <row r="20547" spans="1:5" x14ac:dyDescent="0.3">
      <c r="A20547" t="s">
        <v>70878</v>
      </c>
      <c r="B20547" t="s">
        <v>70879</v>
      </c>
      <c r="C20547" t="s">
        <v>14070</v>
      </c>
      <c r="E20547" t="s">
        <v>70880</v>
      </c>
    </row>
    <row r="20548" spans="1:5" x14ac:dyDescent="0.3">
      <c r="A20548" t="s">
        <v>70881</v>
      </c>
      <c r="B20548" t="s">
        <v>70882</v>
      </c>
      <c r="C20548" t="s">
        <v>3893</v>
      </c>
      <c r="E20548" t="s">
        <v>70883</v>
      </c>
    </row>
    <row r="20549" spans="1:5" x14ac:dyDescent="0.3">
      <c r="A20549" t="s">
        <v>70884</v>
      </c>
      <c r="B20549" t="s">
        <v>70882</v>
      </c>
      <c r="C20549" t="s">
        <v>67311</v>
      </c>
      <c r="E20549" t="s">
        <v>70885</v>
      </c>
    </row>
    <row r="20550" spans="1:5" x14ac:dyDescent="0.3">
      <c r="A20550" t="s">
        <v>70886</v>
      </c>
      <c r="B20550" t="s">
        <v>70887</v>
      </c>
      <c r="C20550" t="s">
        <v>70888</v>
      </c>
      <c r="E20550" t="s">
        <v>70889</v>
      </c>
    </row>
    <row r="20551" spans="1:5" x14ac:dyDescent="0.3">
      <c r="A20551" t="s">
        <v>70890</v>
      </c>
      <c r="B20551" t="s">
        <v>70891</v>
      </c>
      <c r="C20551" t="s">
        <v>70892</v>
      </c>
      <c r="E20551" t="s">
        <v>70893</v>
      </c>
    </row>
    <row r="20552" spans="1:5" x14ac:dyDescent="0.3">
      <c r="A20552" t="s">
        <v>70894</v>
      </c>
      <c r="B20552" t="s">
        <v>70895</v>
      </c>
      <c r="C20552" t="s">
        <v>70896</v>
      </c>
      <c r="E20552" t="s">
        <v>70897</v>
      </c>
    </row>
    <row r="20553" spans="1:5" x14ac:dyDescent="0.3">
      <c r="A20553" t="s">
        <v>70898</v>
      </c>
      <c r="B20553" t="s">
        <v>70899</v>
      </c>
      <c r="C20553" t="s">
        <v>23244</v>
      </c>
      <c r="E20553" t="s">
        <v>70900</v>
      </c>
    </row>
    <row r="20554" spans="1:5" x14ac:dyDescent="0.3">
      <c r="A20554" t="s">
        <v>70901</v>
      </c>
      <c r="B20554" t="s">
        <v>70899</v>
      </c>
      <c r="C20554" t="s">
        <v>70902</v>
      </c>
      <c r="E20554" t="s">
        <v>70903</v>
      </c>
    </row>
    <row r="20555" spans="1:5" x14ac:dyDescent="0.3">
      <c r="A20555" t="s">
        <v>70904</v>
      </c>
      <c r="B20555" t="s">
        <v>70905</v>
      </c>
      <c r="C20555" t="s">
        <v>4908</v>
      </c>
      <c r="E20555" t="s">
        <v>70906</v>
      </c>
    </row>
    <row r="20556" spans="1:5" x14ac:dyDescent="0.3">
      <c r="A20556" t="s">
        <v>70907</v>
      </c>
      <c r="B20556" t="s">
        <v>70908</v>
      </c>
      <c r="C20556" t="s">
        <v>70909</v>
      </c>
      <c r="E20556" t="s">
        <v>70910</v>
      </c>
    </row>
    <row r="20557" spans="1:5" x14ac:dyDescent="0.3">
      <c r="A20557" t="s">
        <v>70911</v>
      </c>
      <c r="B20557" t="s">
        <v>70908</v>
      </c>
      <c r="C20557" t="s">
        <v>70909</v>
      </c>
      <c r="E20557" t="s">
        <v>70912</v>
      </c>
    </row>
    <row r="20558" spans="1:5" x14ac:dyDescent="0.3">
      <c r="A20558" t="s">
        <v>70913</v>
      </c>
      <c r="B20558" t="s">
        <v>70908</v>
      </c>
      <c r="C20558" t="s">
        <v>70914</v>
      </c>
      <c r="E20558" t="s">
        <v>70915</v>
      </c>
    </row>
    <row r="20559" spans="1:5" x14ac:dyDescent="0.3">
      <c r="A20559" t="s">
        <v>70916</v>
      </c>
      <c r="B20559" t="s">
        <v>70908</v>
      </c>
      <c r="C20559" t="s">
        <v>70914</v>
      </c>
      <c r="E20559" t="s">
        <v>70915</v>
      </c>
    </row>
    <row r="20560" spans="1:5" x14ac:dyDescent="0.3">
      <c r="A20560" t="s">
        <v>70917</v>
      </c>
      <c r="B20560" t="s">
        <v>70918</v>
      </c>
      <c r="C20560" t="s">
        <v>70919</v>
      </c>
      <c r="E20560" t="s">
        <v>70920</v>
      </c>
    </row>
    <row r="20561" spans="1:5" x14ac:dyDescent="0.3">
      <c r="A20561" t="s">
        <v>70921</v>
      </c>
      <c r="B20561" t="s">
        <v>70918</v>
      </c>
      <c r="C20561" t="s">
        <v>70922</v>
      </c>
      <c r="E20561" t="s">
        <v>70923</v>
      </c>
    </row>
    <row r="20562" spans="1:5" x14ac:dyDescent="0.3">
      <c r="A20562" t="s">
        <v>70924</v>
      </c>
      <c r="B20562" t="s">
        <v>70925</v>
      </c>
      <c r="C20562" t="s">
        <v>66446</v>
      </c>
      <c r="E20562" t="s">
        <v>70926</v>
      </c>
    </row>
    <row r="20563" spans="1:5" x14ac:dyDescent="0.3">
      <c r="A20563" t="s">
        <v>70927</v>
      </c>
      <c r="B20563" t="s">
        <v>70928</v>
      </c>
      <c r="C20563" t="s">
        <v>70929</v>
      </c>
      <c r="E20563" t="s">
        <v>70930</v>
      </c>
    </row>
    <row r="20564" spans="1:5" x14ac:dyDescent="0.3">
      <c r="A20564" t="s">
        <v>70931</v>
      </c>
      <c r="B20564" t="s">
        <v>70932</v>
      </c>
      <c r="C20564" t="s">
        <v>70933</v>
      </c>
      <c r="E20564" t="s">
        <v>70934</v>
      </c>
    </row>
    <row r="20565" spans="1:5" x14ac:dyDescent="0.3">
      <c r="A20565" t="s">
        <v>70935</v>
      </c>
      <c r="B20565" t="s">
        <v>70936</v>
      </c>
      <c r="C20565" t="s">
        <v>70937</v>
      </c>
      <c r="E20565" t="s">
        <v>70938</v>
      </c>
    </row>
    <row r="20566" spans="1:5" x14ac:dyDescent="0.3">
      <c r="A20566" t="s">
        <v>70939</v>
      </c>
      <c r="B20566" t="s">
        <v>70940</v>
      </c>
      <c r="C20566" t="s">
        <v>68232</v>
      </c>
      <c r="E20566" t="s">
        <v>70941</v>
      </c>
    </row>
    <row r="20567" spans="1:5" x14ac:dyDescent="0.3">
      <c r="A20567" t="s">
        <v>70942</v>
      </c>
      <c r="B20567" t="s">
        <v>70943</v>
      </c>
      <c r="C20567" t="s">
        <v>49285</v>
      </c>
      <c r="E20567" t="s">
        <v>70944</v>
      </c>
    </row>
    <row r="20568" spans="1:5" x14ac:dyDescent="0.3">
      <c r="A20568" t="s">
        <v>70945</v>
      </c>
      <c r="B20568" t="s">
        <v>70943</v>
      </c>
      <c r="C20568" t="s">
        <v>9898</v>
      </c>
      <c r="E20568" t="s">
        <v>70946</v>
      </c>
    </row>
    <row r="20569" spans="1:5" x14ac:dyDescent="0.3">
      <c r="A20569" t="s">
        <v>70947</v>
      </c>
      <c r="B20569" t="s">
        <v>70948</v>
      </c>
      <c r="C20569" t="s">
        <v>70949</v>
      </c>
      <c r="E20569" t="s">
        <v>70950</v>
      </c>
    </row>
    <row r="20570" spans="1:5" x14ac:dyDescent="0.3">
      <c r="A20570" t="s">
        <v>70951</v>
      </c>
      <c r="B20570" t="s">
        <v>70948</v>
      </c>
      <c r="C20570" t="s">
        <v>70949</v>
      </c>
      <c r="E20570" t="s">
        <v>70952</v>
      </c>
    </row>
    <row r="20571" spans="1:5" x14ac:dyDescent="0.3">
      <c r="A20571" t="s">
        <v>70953</v>
      </c>
      <c r="B20571" t="s">
        <v>70954</v>
      </c>
      <c r="C20571" t="s">
        <v>24575</v>
      </c>
      <c r="E20571" t="s">
        <v>70955</v>
      </c>
    </row>
    <row r="20572" spans="1:5" x14ac:dyDescent="0.3">
      <c r="A20572" t="s">
        <v>70956</v>
      </c>
      <c r="B20572" t="s">
        <v>70954</v>
      </c>
      <c r="C20572" t="s">
        <v>70957</v>
      </c>
      <c r="E20572" t="s">
        <v>70958</v>
      </c>
    </row>
    <row r="20573" spans="1:5" x14ac:dyDescent="0.3">
      <c r="A20573" t="s">
        <v>70959</v>
      </c>
      <c r="B20573" t="s">
        <v>70954</v>
      </c>
      <c r="C20573" t="s">
        <v>5249</v>
      </c>
      <c r="E20573" t="s">
        <v>70960</v>
      </c>
    </row>
    <row r="20574" spans="1:5" x14ac:dyDescent="0.3">
      <c r="A20574" t="s">
        <v>70961</v>
      </c>
      <c r="B20574" t="s">
        <v>70962</v>
      </c>
      <c r="C20574" t="s">
        <v>22056</v>
      </c>
      <c r="E20574" t="s">
        <v>70963</v>
      </c>
    </row>
    <row r="20575" spans="1:5" x14ac:dyDescent="0.3">
      <c r="A20575" t="s">
        <v>70964</v>
      </c>
      <c r="B20575" t="s">
        <v>70965</v>
      </c>
      <c r="C20575" t="s">
        <v>11073</v>
      </c>
      <c r="E20575" t="s">
        <v>70966</v>
      </c>
    </row>
    <row r="20576" spans="1:5" x14ac:dyDescent="0.3">
      <c r="A20576" t="s">
        <v>70967</v>
      </c>
      <c r="B20576" t="s">
        <v>70968</v>
      </c>
      <c r="C20576" t="s">
        <v>63900</v>
      </c>
      <c r="E20576" t="s">
        <v>70969</v>
      </c>
    </row>
    <row r="20577" spans="1:5" x14ac:dyDescent="0.3">
      <c r="A20577" t="s">
        <v>70970</v>
      </c>
      <c r="B20577" t="s">
        <v>70968</v>
      </c>
      <c r="C20577" t="s">
        <v>11104</v>
      </c>
      <c r="E20577" t="s">
        <v>70971</v>
      </c>
    </row>
    <row r="20578" spans="1:5" x14ac:dyDescent="0.3">
      <c r="A20578" t="s">
        <v>70972</v>
      </c>
      <c r="B20578" t="s">
        <v>70973</v>
      </c>
      <c r="C20578" t="s">
        <v>20146</v>
      </c>
      <c r="E20578" t="s">
        <v>70974</v>
      </c>
    </row>
    <row r="20579" spans="1:5" x14ac:dyDescent="0.3">
      <c r="A20579" t="s">
        <v>70975</v>
      </c>
      <c r="B20579" t="s">
        <v>70973</v>
      </c>
      <c r="C20579" t="s">
        <v>70976</v>
      </c>
      <c r="E20579" t="s">
        <v>70977</v>
      </c>
    </row>
    <row r="20580" spans="1:5" x14ac:dyDescent="0.3">
      <c r="A20580" t="s">
        <v>70978</v>
      </c>
      <c r="B20580" t="s">
        <v>70973</v>
      </c>
      <c r="C20580" t="s">
        <v>70979</v>
      </c>
      <c r="E20580" t="s">
        <v>70980</v>
      </c>
    </row>
    <row r="20581" spans="1:5" x14ac:dyDescent="0.3">
      <c r="A20581" t="s">
        <v>70981</v>
      </c>
      <c r="B20581" t="s">
        <v>70982</v>
      </c>
      <c r="C20581" t="s">
        <v>11073</v>
      </c>
      <c r="E20581" t="s">
        <v>70983</v>
      </c>
    </row>
    <row r="20582" spans="1:5" x14ac:dyDescent="0.3">
      <c r="A20582" t="s">
        <v>70984</v>
      </c>
      <c r="B20582" t="s">
        <v>70985</v>
      </c>
      <c r="C20582" t="s">
        <v>70986</v>
      </c>
      <c r="E20582" t="s">
        <v>70987</v>
      </c>
    </row>
    <row r="20583" spans="1:5" x14ac:dyDescent="0.3">
      <c r="A20583" t="s">
        <v>70988</v>
      </c>
      <c r="B20583" t="s">
        <v>70989</v>
      </c>
      <c r="C20583" t="s">
        <v>11104</v>
      </c>
      <c r="E20583" t="s">
        <v>11104</v>
      </c>
    </row>
    <row r="20584" spans="1:5" x14ac:dyDescent="0.3">
      <c r="A20584" t="s">
        <v>70990</v>
      </c>
      <c r="B20584" t="s">
        <v>70991</v>
      </c>
      <c r="C20584" t="s">
        <v>13683</v>
      </c>
      <c r="E20584" t="s">
        <v>70992</v>
      </c>
    </row>
    <row r="20585" spans="1:5" x14ac:dyDescent="0.3">
      <c r="A20585" t="s">
        <v>70993</v>
      </c>
      <c r="B20585" t="s">
        <v>70994</v>
      </c>
      <c r="C20585" t="s">
        <v>11073</v>
      </c>
      <c r="E20585" t="s">
        <v>70995</v>
      </c>
    </row>
    <row r="20586" spans="1:5" x14ac:dyDescent="0.3">
      <c r="A20586" t="s">
        <v>70996</v>
      </c>
      <c r="B20586" t="s">
        <v>70997</v>
      </c>
      <c r="C20586" t="s">
        <v>46164</v>
      </c>
      <c r="E20586" t="s">
        <v>70998</v>
      </c>
    </row>
    <row r="20587" spans="1:5" x14ac:dyDescent="0.3">
      <c r="A20587" t="s">
        <v>70999</v>
      </c>
      <c r="B20587" t="s">
        <v>71000</v>
      </c>
      <c r="C20587" t="s">
        <v>46164</v>
      </c>
      <c r="E20587" t="s">
        <v>71001</v>
      </c>
    </row>
    <row r="20588" spans="1:5" x14ac:dyDescent="0.3">
      <c r="A20588" t="s">
        <v>71002</v>
      </c>
      <c r="B20588" t="s">
        <v>71003</v>
      </c>
      <c r="C20588" t="s">
        <v>71004</v>
      </c>
      <c r="E20588" t="s">
        <v>71005</v>
      </c>
    </row>
    <row r="20589" spans="1:5" x14ac:dyDescent="0.3">
      <c r="A20589" t="s">
        <v>71006</v>
      </c>
      <c r="B20589" t="s">
        <v>71007</v>
      </c>
      <c r="C20589" t="s">
        <v>71008</v>
      </c>
      <c r="E20589" t="s">
        <v>71009</v>
      </c>
    </row>
    <row r="20590" spans="1:5" x14ac:dyDescent="0.3">
      <c r="A20590" t="s">
        <v>71010</v>
      </c>
      <c r="B20590" t="s">
        <v>71011</v>
      </c>
      <c r="C20590" t="s">
        <v>71012</v>
      </c>
      <c r="E20590" t="s">
        <v>71013</v>
      </c>
    </row>
    <row r="20591" spans="1:5" x14ac:dyDescent="0.3">
      <c r="A20591" t="s">
        <v>71014</v>
      </c>
      <c r="B20591" t="s">
        <v>71011</v>
      </c>
      <c r="C20591" t="s">
        <v>71012</v>
      </c>
      <c r="E20591" t="s">
        <v>71015</v>
      </c>
    </row>
    <row r="20592" spans="1:5" x14ac:dyDescent="0.3">
      <c r="A20592" t="s">
        <v>71016</v>
      </c>
      <c r="B20592" t="s">
        <v>71017</v>
      </c>
      <c r="C20592" t="s">
        <v>71018</v>
      </c>
      <c r="E20592" t="s">
        <v>71019</v>
      </c>
    </row>
    <row r="20593" spans="1:5" x14ac:dyDescent="0.3">
      <c r="A20593" t="s">
        <v>71020</v>
      </c>
      <c r="B20593" t="s">
        <v>71021</v>
      </c>
      <c r="C20593" t="s">
        <v>35633</v>
      </c>
      <c r="E20593" t="s">
        <v>71022</v>
      </c>
    </row>
    <row r="20594" spans="1:5" x14ac:dyDescent="0.3">
      <c r="A20594" t="s">
        <v>71023</v>
      </c>
      <c r="B20594" t="s">
        <v>71024</v>
      </c>
      <c r="C20594" t="s">
        <v>71025</v>
      </c>
      <c r="E20594" t="s">
        <v>71026</v>
      </c>
    </row>
    <row r="20595" spans="1:5" x14ac:dyDescent="0.3">
      <c r="A20595" t="s">
        <v>71027</v>
      </c>
      <c r="B20595" t="s">
        <v>71028</v>
      </c>
      <c r="C20595" t="s">
        <v>71029</v>
      </c>
      <c r="E20595" t="s">
        <v>71030</v>
      </c>
    </row>
    <row r="20596" spans="1:5" x14ac:dyDescent="0.3">
      <c r="A20596" t="s">
        <v>71031</v>
      </c>
      <c r="B20596" t="s">
        <v>71028</v>
      </c>
      <c r="C20596" t="s">
        <v>71032</v>
      </c>
      <c r="E20596" t="s">
        <v>71033</v>
      </c>
    </row>
    <row r="20597" spans="1:5" x14ac:dyDescent="0.3">
      <c r="A20597" t="s">
        <v>71034</v>
      </c>
      <c r="B20597" t="s">
        <v>71028</v>
      </c>
      <c r="C20597" t="s">
        <v>63447</v>
      </c>
      <c r="E20597" t="s">
        <v>71035</v>
      </c>
    </row>
    <row r="20598" spans="1:5" x14ac:dyDescent="0.3">
      <c r="A20598" t="s">
        <v>71036</v>
      </c>
      <c r="B20598" t="s">
        <v>71028</v>
      </c>
      <c r="C20598" t="s">
        <v>71037</v>
      </c>
      <c r="E20598" t="s">
        <v>71038</v>
      </c>
    </row>
    <row r="20599" spans="1:5" x14ac:dyDescent="0.3">
      <c r="A20599" t="s">
        <v>71039</v>
      </c>
      <c r="B20599" t="s">
        <v>71028</v>
      </c>
      <c r="C20599" t="s">
        <v>71040</v>
      </c>
      <c r="E20599" t="s">
        <v>71041</v>
      </c>
    </row>
    <row r="20600" spans="1:5" x14ac:dyDescent="0.3">
      <c r="A20600" t="s">
        <v>71042</v>
      </c>
      <c r="B20600" t="s">
        <v>71043</v>
      </c>
      <c r="C20600" t="s">
        <v>34554</v>
      </c>
      <c r="E20600" t="s">
        <v>71044</v>
      </c>
    </row>
    <row r="20601" spans="1:5" x14ac:dyDescent="0.3">
      <c r="A20601" t="s">
        <v>71045</v>
      </c>
      <c r="B20601" t="s">
        <v>71046</v>
      </c>
      <c r="C20601" t="s">
        <v>71047</v>
      </c>
      <c r="E20601" t="s">
        <v>71048</v>
      </c>
    </row>
    <row r="20602" spans="1:5" x14ac:dyDescent="0.3">
      <c r="A20602" t="s">
        <v>71049</v>
      </c>
      <c r="B20602" t="s">
        <v>71050</v>
      </c>
      <c r="C20602" t="s">
        <v>13692</v>
      </c>
      <c r="E20602" t="s">
        <v>71051</v>
      </c>
    </row>
    <row r="20603" spans="1:5" x14ac:dyDescent="0.3">
      <c r="A20603" t="s">
        <v>71052</v>
      </c>
      <c r="B20603" t="s">
        <v>71053</v>
      </c>
      <c r="C20603" t="s">
        <v>71054</v>
      </c>
      <c r="E20603" t="s">
        <v>71055</v>
      </c>
    </row>
    <row r="20604" spans="1:5" x14ac:dyDescent="0.3">
      <c r="A20604" t="s">
        <v>71056</v>
      </c>
      <c r="B20604" t="s">
        <v>71057</v>
      </c>
      <c r="C20604" t="s">
        <v>71058</v>
      </c>
      <c r="E20604" t="s">
        <v>71055</v>
      </c>
    </row>
    <row r="20605" spans="1:5" x14ac:dyDescent="0.3">
      <c r="A20605" t="s">
        <v>71059</v>
      </c>
      <c r="B20605" t="s">
        <v>71060</v>
      </c>
      <c r="C20605" t="s">
        <v>17287</v>
      </c>
      <c r="E20605" t="s">
        <v>71061</v>
      </c>
    </row>
    <row r="20606" spans="1:5" x14ac:dyDescent="0.3">
      <c r="A20606" t="s">
        <v>71062</v>
      </c>
      <c r="B20606" t="s">
        <v>71063</v>
      </c>
      <c r="C20606" t="s">
        <v>13701</v>
      </c>
      <c r="E20606" t="s">
        <v>71064</v>
      </c>
    </row>
    <row r="20607" spans="1:5" x14ac:dyDescent="0.3">
      <c r="A20607" t="s">
        <v>71065</v>
      </c>
      <c r="B20607" t="s">
        <v>71066</v>
      </c>
      <c r="C20607" t="s">
        <v>13701</v>
      </c>
      <c r="E20607" t="s">
        <v>71067</v>
      </c>
    </row>
    <row r="20608" spans="1:5" x14ac:dyDescent="0.3">
      <c r="A20608" t="s">
        <v>71068</v>
      </c>
      <c r="B20608" t="s">
        <v>71069</v>
      </c>
      <c r="C20608" t="s">
        <v>13692</v>
      </c>
      <c r="E20608" t="s">
        <v>71051</v>
      </c>
    </row>
    <row r="20609" spans="1:5" x14ac:dyDescent="0.3">
      <c r="A20609" t="s">
        <v>71070</v>
      </c>
      <c r="B20609" t="s">
        <v>71071</v>
      </c>
      <c r="C20609" t="s">
        <v>71072</v>
      </c>
      <c r="E20609" t="s">
        <v>71073</v>
      </c>
    </row>
    <row r="20610" spans="1:5" x14ac:dyDescent="0.3">
      <c r="A20610" t="s">
        <v>71074</v>
      </c>
      <c r="B20610" t="s">
        <v>71071</v>
      </c>
      <c r="C20610" t="s">
        <v>71072</v>
      </c>
      <c r="E20610" t="s">
        <v>71075</v>
      </c>
    </row>
    <row r="20611" spans="1:5" x14ac:dyDescent="0.3">
      <c r="A20611" t="s">
        <v>71076</v>
      </c>
      <c r="B20611" t="s">
        <v>71071</v>
      </c>
      <c r="C20611" t="s">
        <v>71072</v>
      </c>
      <c r="E20611" t="s">
        <v>71077</v>
      </c>
    </row>
    <row r="20612" spans="1:5" x14ac:dyDescent="0.3">
      <c r="A20612" t="s">
        <v>71078</v>
      </c>
      <c r="B20612" t="s">
        <v>71071</v>
      </c>
      <c r="C20612" t="s">
        <v>71072</v>
      </c>
      <c r="E20612" t="s">
        <v>71079</v>
      </c>
    </row>
    <row r="20613" spans="1:5" x14ac:dyDescent="0.3">
      <c r="A20613" t="s">
        <v>71080</v>
      </c>
      <c r="B20613" t="s">
        <v>71071</v>
      </c>
      <c r="C20613" t="s">
        <v>71072</v>
      </c>
      <c r="E20613" t="s">
        <v>71081</v>
      </c>
    </row>
    <row r="20614" spans="1:5" x14ac:dyDescent="0.3">
      <c r="A20614" t="s">
        <v>71082</v>
      </c>
      <c r="B20614" t="s">
        <v>71083</v>
      </c>
      <c r="C20614" t="s">
        <v>71084</v>
      </c>
      <c r="E20614" t="s">
        <v>71085</v>
      </c>
    </row>
    <row r="20615" spans="1:5" x14ac:dyDescent="0.3">
      <c r="A20615" t="s">
        <v>71086</v>
      </c>
      <c r="B20615" t="s">
        <v>71083</v>
      </c>
      <c r="C20615" t="s">
        <v>71084</v>
      </c>
      <c r="E20615" t="s">
        <v>71087</v>
      </c>
    </row>
    <row r="20616" spans="1:5" x14ac:dyDescent="0.3">
      <c r="A20616" t="s">
        <v>71088</v>
      </c>
      <c r="B20616" t="s">
        <v>71083</v>
      </c>
      <c r="C20616" t="s">
        <v>71084</v>
      </c>
      <c r="E20616" t="s">
        <v>71089</v>
      </c>
    </row>
    <row r="20617" spans="1:5" x14ac:dyDescent="0.3">
      <c r="A20617" t="s">
        <v>71090</v>
      </c>
      <c r="B20617" t="s">
        <v>71083</v>
      </c>
      <c r="C20617" t="s">
        <v>71084</v>
      </c>
      <c r="E20617" t="s">
        <v>71091</v>
      </c>
    </row>
    <row r="20618" spans="1:5" x14ac:dyDescent="0.3">
      <c r="A20618" t="s">
        <v>71092</v>
      </c>
      <c r="B20618" t="s">
        <v>71083</v>
      </c>
      <c r="C20618" t="s">
        <v>71084</v>
      </c>
      <c r="E20618" t="s">
        <v>71093</v>
      </c>
    </row>
    <row r="20619" spans="1:5" x14ac:dyDescent="0.3">
      <c r="A20619" t="s">
        <v>71094</v>
      </c>
      <c r="B20619" t="s">
        <v>71083</v>
      </c>
      <c r="C20619" t="s">
        <v>71084</v>
      </c>
      <c r="E20619" t="s">
        <v>71095</v>
      </c>
    </row>
    <row r="20620" spans="1:5" x14ac:dyDescent="0.3">
      <c r="A20620" t="s">
        <v>71096</v>
      </c>
      <c r="B20620" t="s">
        <v>71083</v>
      </c>
      <c r="C20620" t="s">
        <v>71084</v>
      </c>
      <c r="E20620" t="s">
        <v>71097</v>
      </c>
    </row>
    <row r="20621" spans="1:5" x14ac:dyDescent="0.3">
      <c r="A20621" t="s">
        <v>71098</v>
      </c>
      <c r="B20621" t="s">
        <v>71083</v>
      </c>
      <c r="C20621" t="s">
        <v>71084</v>
      </c>
      <c r="E20621" t="s">
        <v>71099</v>
      </c>
    </row>
    <row r="20622" spans="1:5" x14ac:dyDescent="0.3">
      <c r="A20622" t="s">
        <v>71100</v>
      </c>
      <c r="B20622" t="s">
        <v>71083</v>
      </c>
      <c r="C20622" t="s">
        <v>71084</v>
      </c>
      <c r="E20622" t="s">
        <v>71101</v>
      </c>
    </row>
    <row r="20623" spans="1:5" x14ac:dyDescent="0.3">
      <c r="A20623" t="s">
        <v>71102</v>
      </c>
      <c r="B20623" t="s">
        <v>71103</v>
      </c>
      <c r="C20623" t="s">
        <v>71104</v>
      </c>
      <c r="E20623" t="s">
        <v>71105</v>
      </c>
    </row>
    <row r="20624" spans="1:5" x14ac:dyDescent="0.3">
      <c r="A20624" t="s">
        <v>71106</v>
      </c>
      <c r="B20624" t="s">
        <v>71107</v>
      </c>
      <c r="C20624" t="s">
        <v>71108</v>
      </c>
      <c r="E20624" t="s">
        <v>71109</v>
      </c>
    </row>
    <row r="20625" spans="1:5" x14ac:dyDescent="0.3">
      <c r="A20625" t="s">
        <v>71110</v>
      </c>
      <c r="B20625" t="s">
        <v>71111</v>
      </c>
      <c r="C20625" t="s">
        <v>71112</v>
      </c>
      <c r="E20625" t="s">
        <v>71113</v>
      </c>
    </row>
    <row r="20626" spans="1:5" x14ac:dyDescent="0.3">
      <c r="A20626" t="s">
        <v>71114</v>
      </c>
      <c r="B20626" t="s">
        <v>71111</v>
      </c>
      <c r="C20626" t="s">
        <v>71112</v>
      </c>
      <c r="E20626" t="s">
        <v>71115</v>
      </c>
    </row>
    <row r="20627" spans="1:5" x14ac:dyDescent="0.3">
      <c r="A20627" t="s">
        <v>71116</v>
      </c>
      <c r="B20627" t="s">
        <v>71117</v>
      </c>
      <c r="C20627" t="s">
        <v>71118</v>
      </c>
      <c r="E20627" t="s">
        <v>71119</v>
      </c>
    </row>
    <row r="20628" spans="1:5" x14ac:dyDescent="0.3">
      <c r="A20628" t="s">
        <v>71120</v>
      </c>
      <c r="B20628" t="s">
        <v>71121</v>
      </c>
      <c r="C20628" t="s">
        <v>71122</v>
      </c>
      <c r="E20628" t="s">
        <v>71123</v>
      </c>
    </row>
    <row r="20629" spans="1:5" x14ac:dyDescent="0.3">
      <c r="A20629" t="s">
        <v>71124</v>
      </c>
      <c r="B20629" t="s">
        <v>71125</v>
      </c>
      <c r="C20629" t="s">
        <v>71126</v>
      </c>
      <c r="E20629" t="s">
        <v>71127</v>
      </c>
    </row>
    <row r="20630" spans="1:5" x14ac:dyDescent="0.3">
      <c r="A20630" t="s">
        <v>71128</v>
      </c>
      <c r="B20630" t="s">
        <v>71129</v>
      </c>
      <c r="C20630" t="s">
        <v>51232</v>
      </c>
      <c r="E20630" t="s">
        <v>71130</v>
      </c>
    </row>
    <row r="20631" spans="1:5" x14ac:dyDescent="0.3">
      <c r="A20631" t="s">
        <v>71131</v>
      </c>
      <c r="B20631" t="s">
        <v>71129</v>
      </c>
      <c r="C20631" t="s">
        <v>71132</v>
      </c>
      <c r="E20631" t="s">
        <v>71133</v>
      </c>
    </row>
    <row r="20632" spans="1:5" x14ac:dyDescent="0.3">
      <c r="A20632" t="s">
        <v>71134</v>
      </c>
      <c r="B20632" t="s">
        <v>71129</v>
      </c>
      <c r="C20632" t="s">
        <v>71135</v>
      </c>
      <c r="E20632" t="s">
        <v>71136</v>
      </c>
    </row>
    <row r="20633" spans="1:5" x14ac:dyDescent="0.3">
      <c r="A20633" t="s">
        <v>71137</v>
      </c>
      <c r="B20633" t="s">
        <v>71129</v>
      </c>
      <c r="C20633" t="s">
        <v>71138</v>
      </c>
      <c r="E20633" t="s">
        <v>71139</v>
      </c>
    </row>
    <row r="20634" spans="1:5" x14ac:dyDescent="0.3">
      <c r="A20634" t="s">
        <v>71140</v>
      </c>
      <c r="B20634" t="s">
        <v>71141</v>
      </c>
      <c r="C20634" t="s">
        <v>71142</v>
      </c>
      <c r="E20634" t="s">
        <v>71143</v>
      </c>
    </row>
    <row r="20635" spans="1:5" x14ac:dyDescent="0.3">
      <c r="A20635" t="s">
        <v>71144</v>
      </c>
      <c r="B20635" t="s">
        <v>71145</v>
      </c>
      <c r="C20635" t="s">
        <v>71146</v>
      </c>
      <c r="E20635" t="s">
        <v>71147</v>
      </c>
    </row>
    <row r="20636" spans="1:5" x14ac:dyDescent="0.3">
      <c r="A20636" t="s">
        <v>71148</v>
      </c>
      <c r="B20636" t="s">
        <v>71149</v>
      </c>
      <c r="C20636" t="s">
        <v>71150</v>
      </c>
      <c r="E20636" t="s">
        <v>71151</v>
      </c>
    </row>
    <row r="20637" spans="1:5" x14ac:dyDescent="0.3">
      <c r="A20637" t="s">
        <v>71152</v>
      </c>
      <c r="B20637" t="s">
        <v>71153</v>
      </c>
      <c r="C20637" t="s">
        <v>71154</v>
      </c>
      <c r="E20637" t="s">
        <v>71155</v>
      </c>
    </row>
    <row r="20638" spans="1:5" x14ac:dyDescent="0.3">
      <c r="A20638" t="s">
        <v>71156</v>
      </c>
      <c r="B20638" t="s">
        <v>71157</v>
      </c>
      <c r="C20638" t="s">
        <v>71158</v>
      </c>
      <c r="E20638" t="s">
        <v>71159</v>
      </c>
    </row>
    <row r="20639" spans="1:5" x14ac:dyDescent="0.3">
      <c r="A20639" t="s">
        <v>71160</v>
      </c>
      <c r="B20639" t="s">
        <v>71161</v>
      </c>
      <c r="C20639" t="s">
        <v>20114</v>
      </c>
      <c r="E20639" t="s">
        <v>71162</v>
      </c>
    </row>
    <row r="20640" spans="1:5" x14ac:dyDescent="0.3">
      <c r="A20640" t="s">
        <v>71163</v>
      </c>
      <c r="B20640" t="s">
        <v>71164</v>
      </c>
      <c r="C20640" t="s">
        <v>71158</v>
      </c>
      <c r="E20640" t="s">
        <v>71165</v>
      </c>
    </row>
    <row r="20641" spans="1:5" x14ac:dyDescent="0.3">
      <c r="A20641" t="s">
        <v>71166</v>
      </c>
      <c r="B20641" t="s">
        <v>71167</v>
      </c>
      <c r="C20641" t="s">
        <v>71168</v>
      </c>
      <c r="E20641" t="s">
        <v>71169</v>
      </c>
    </row>
    <row r="20642" spans="1:5" x14ac:dyDescent="0.3">
      <c r="A20642" t="s">
        <v>71170</v>
      </c>
      <c r="B20642" t="s">
        <v>71171</v>
      </c>
      <c r="C20642" t="s">
        <v>71172</v>
      </c>
      <c r="E20642" t="s">
        <v>71173</v>
      </c>
    </row>
    <row r="20643" spans="1:5" x14ac:dyDescent="0.3">
      <c r="A20643" t="s">
        <v>71174</v>
      </c>
      <c r="B20643" t="s">
        <v>71175</v>
      </c>
      <c r="C20643" t="s">
        <v>27120</v>
      </c>
      <c r="E20643" t="s">
        <v>71176</v>
      </c>
    </row>
    <row r="20644" spans="1:5" x14ac:dyDescent="0.3">
      <c r="A20644" t="s">
        <v>71177</v>
      </c>
      <c r="B20644" t="s">
        <v>71178</v>
      </c>
      <c r="C20644" t="s">
        <v>71179</v>
      </c>
      <c r="E20644" t="s">
        <v>71180</v>
      </c>
    </row>
    <row r="20645" spans="1:5" x14ac:dyDescent="0.3">
      <c r="A20645" t="s">
        <v>71181</v>
      </c>
      <c r="B20645" t="s">
        <v>71182</v>
      </c>
      <c r="C20645" t="s">
        <v>71183</v>
      </c>
      <c r="E20645" t="s">
        <v>71184</v>
      </c>
    </row>
    <row r="20646" spans="1:5" x14ac:dyDescent="0.3">
      <c r="A20646" t="s">
        <v>71185</v>
      </c>
      <c r="B20646" t="s">
        <v>71186</v>
      </c>
      <c r="C20646" t="s">
        <v>71187</v>
      </c>
      <c r="E20646" t="s">
        <v>71188</v>
      </c>
    </row>
    <row r="20647" spans="1:5" x14ac:dyDescent="0.3">
      <c r="A20647" t="s">
        <v>71189</v>
      </c>
      <c r="B20647" t="s">
        <v>71190</v>
      </c>
      <c r="C20647" t="s">
        <v>71191</v>
      </c>
      <c r="E20647" t="s">
        <v>71192</v>
      </c>
    </row>
    <row r="20648" spans="1:5" x14ac:dyDescent="0.3">
      <c r="A20648" t="s">
        <v>71193</v>
      </c>
      <c r="B20648" t="s">
        <v>71194</v>
      </c>
      <c r="C20648" t="s">
        <v>71195</v>
      </c>
      <c r="E20648" t="s">
        <v>71196</v>
      </c>
    </row>
    <row r="20649" spans="1:5" x14ac:dyDescent="0.3">
      <c r="A20649" t="s">
        <v>71197</v>
      </c>
      <c r="B20649" t="s">
        <v>71198</v>
      </c>
      <c r="C20649" t="s">
        <v>65537</v>
      </c>
      <c r="E20649" t="s">
        <v>71199</v>
      </c>
    </row>
    <row r="20650" spans="1:5" x14ac:dyDescent="0.3">
      <c r="A20650" t="s">
        <v>71200</v>
      </c>
      <c r="B20650" t="s">
        <v>71201</v>
      </c>
      <c r="C20650" t="s">
        <v>71202</v>
      </c>
      <c r="E20650" t="s">
        <v>71203</v>
      </c>
    </row>
    <row r="20651" spans="1:5" x14ac:dyDescent="0.3">
      <c r="A20651" t="s">
        <v>71204</v>
      </c>
      <c r="B20651" t="s">
        <v>71201</v>
      </c>
      <c r="C20651" t="s">
        <v>71205</v>
      </c>
      <c r="E20651" t="s">
        <v>71206</v>
      </c>
    </row>
    <row r="20652" spans="1:5" x14ac:dyDescent="0.3">
      <c r="A20652" t="s">
        <v>71207</v>
      </c>
      <c r="B20652" t="s">
        <v>71201</v>
      </c>
      <c r="C20652" t="s">
        <v>71205</v>
      </c>
      <c r="E20652" t="s">
        <v>71208</v>
      </c>
    </row>
    <row r="20653" spans="1:5" x14ac:dyDescent="0.3">
      <c r="A20653" t="s">
        <v>71209</v>
      </c>
      <c r="B20653" t="s">
        <v>71210</v>
      </c>
      <c r="C20653" t="s">
        <v>484</v>
      </c>
      <c r="E20653" t="s">
        <v>484</v>
      </c>
    </row>
    <row r="20654" spans="1:5" x14ac:dyDescent="0.3">
      <c r="A20654" t="s">
        <v>71211</v>
      </c>
      <c r="B20654" t="s">
        <v>71212</v>
      </c>
      <c r="C20654" t="s">
        <v>484</v>
      </c>
      <c r="E20654" t="s">
        <v>71213</v>
      </c>
    </row>
    <row r="20655" spans="1:5" x14ac:dyDescent="0.3">
      <c r="A20655" t="s">
        <v>71214</v>
      </c>
      <c r="B20655" t="s">
        <v>71215</v>
      </c>
      <c r="C20655" t="s">
        <v>71216</v>
      </c>
      <c r="E20655" t="s">
        <v>71217</v>
      </c>
    </row>
    <row r="20656" spans="1:5" x14ac:dyDescent="0.3">
      <c r="A20656" t="s">
        <v>71218</v>
      </c>
      <c r="B20656" t="s">
        <v>71219</v>
      </c>
      <c r="C20656" t="s">
        <v>57159</v>
      </c>
      <c r="E20656" t="s">
        <v>71220</v>
      </c>
    </row>
    <row r="20657" spans="1:5" x14ac:dyDescent="0.3">
      <c r="A20657" t="s">
        <v>71221</v>
      </c>
      <c r="B20657" t="s">
        <v>71222</v>
      </c>
      <c r="C20657" t="s">
        <v>71223</v>
      </c>
      <c r="E20657" t="s">
        <v>71224</v>
      </c>
    </row>
    <row r="20658" spans="1:5" x14ac:dyDescent="0.3">
      <c r="A20658" t="s">
        <v>71225</v>
      </c>
      <c r="B20658" t="s">
        <v>71226</v>
      </c>
      <c r="C20658" t="s">
        <v>10070</v>
      </c>
      <c r="E20658" t="s">
        <v>71227</v>
      </c>
    </row>
    <row r="20659" spans="1:5" x14ac:dyDescent="0.3">
      <c r="A20659" t="s">
        <v>71228</v>
      </c>
      <c r="B20659" t="s">
        <v>71226</v>
      </c>
      <c r="C20659" t="s">
        <v>71229</v>
      </c>
      <c r="E20659" t="s">
        <v>71230</v>
      </c>
    </row>
    <row r="20660" spans="1:5" x14ac:dyDescent="0.3">
      <c r="A20660" t="s">
        <v>71231</v>
      </c>
      <c r="B20660" t="s">
        <v>71232</v>
      </c>
      <c r="C20660" t="s">
        <v>49074</v>
      </c>
      <c r="E20660" t="s">
        <v>71233</v>
      </c>
    </row>
    <row r="20661" spans="1:5" x14ac:dyDescent="0.3">
      <c r="A20661" t="s">
        <v>71234</v>
      </c>
      <c r="B20661" t="s">
        <v>71232</v>
      </c>
      <c r="C20661" t="s">
        <v>71235</v>
      </c>
      <c r="E20661" t="s">
        <v>71236</v>
      </c>
    </row>
    <row r="20662" spans="1:5" x14ac:dyDescent="0.3">
      <c r="A20662" t="s">
        <v>71237</v>
      </c>
      <c r="B20662" t="s">
        <v>71238</v>
      </c>
      <c r="C20662" t="s">
        <v>71239</v>
      </c>
      <c r="E20662" t="s">
        <v>71240</v>
      </c>
    </row>
    <row r="20663" spans="1:5" x14ac:dyDescent="0.3">
      <c r="A20663" t="s">
        <v>71241</v>
      </c>
      <c r="B20663" t="s">
        <v>71242</v>
      </c>
      <c r="C20663" t="s">
        <v>16874</v>
      </c>
      <c r="E20663" t="s">
        <v>71243</v>
      </c>
    </row>
    <row r="20664" spans="1:5" x14ac:dyDescent="0.3">
      <c r="A20664" t="s">
        <v>71244</v>
      </c>
      <c r="B20664" t="s">
        <v>71245</v>
      </c>
      <c r="C20664" t="s">
        <v>6726</v>
      </c>
      <c r="E20664" t="s">
        <v>71246</v>
      </c>
    </row>
    <row r="20665" spans="1:5" x14ac:dyDescent="0.3">
      <c r="A20665" t="s">
        <v>71247</v>
      </c>
      <c r="B20665" t="s">
        <v>71248</v>
      </c>
      <c r="C20665" t="s">
        <v>71249</v>
      </c>
      <c r="E20665" t="s">
        <v>71250</v>
      </c>
    </row>
    <row r="20666" spans="1:5" x14ac:dyDescent="0.3">
      <c r="A20666" t="s">
        <v>71251</v>
      </c>
      <c r="B20666" t="s">
        <v>71252</v>
      </c>
      <c r="C20666" t="s">
        <v>45539</v>
      </c>
      <c r="E20666" t="s">
        <v>71253</v>
      </c>
    </row>
    <row r="20667" spans="1:5" x14ac:dyDescent="0.3">
      <c r="A20667" t="s">
        <v>71254</v>
      </c>
      <c r="B20667" t="s">
        <v>71255</v>
      </c>
      <c r="C20667" t="s">
        <v>35968</v>
      </c>
      <c r="E20667" t="s">
        <v>71256</v>
      </c>
    </row>
    <row r="20668" spans="1:5" x14ac:dyDescent="0.3">
      <c r="A20668" t="s">
        <v>71257</v>
      </c>
      <c r="B20668" t="s">
        <v>71258</v>
      </c>
      <c r="C20668" t="s">
        <v>20541</v>
      </c>
      <c r="E20668" t="s">
        <v>71259</v>
      </c>
    </row>
    <row r="20669" spans="1:5" x14ac:dyDescent="0.3">
      <c r="A20669" t="s">
        <v>71260</v>
      </c>
      <c r="B20669" t="s">
        <v>71261</v>
      </c>
      <c r="C20669" t="s">
        <v>21026</v>
      </c>
      <c r="E20669" t="s">
        <v>71262</v>
      </c>
    </row>
    <row r="20670" spans="1:5" x14ac:dyDescent="0.3">
      <c r="A20670" t="s">
        <v>71263</v>
      </c>
      <c r="B20670" t="s">
        <v>71264</v>
      </c>
      <c r="C20670" t="s">
        <v>5707</v>
      </c>
      <c r="E20670" t="s">
        <v>71265</v>
      </c>
    </row>
    <row r="20671" spans="1:5" x14ac:dyDescent="0.3">
      <c r="A20671" t="s">
        <v>71266</v>
      </c>
      <c r="B20671" t="s">
        <v>71267</v>
      </c>
      <c r="C20671" t="s">
        <v>59157</v>
      </c>
      <c r="E20671" t="s">
        <v>71268</v>
      </c>
    </row>
    <row r="20672" spans="1:5" x14ac:dyDescent="0.3">
      <c r="A20672" t="s">
        <v>71269</v>
      </c>
      <c r="B20672" t="s">
        <v>71267</v>
      </c>
      <c r="C20672" t="s">
        <v>71270</v>
      </c>
      <c r="E20672" t="s">
        <v>71271</v>
      </c>
    </row>
    <row r="20673" spans="1:5" x14ac:dyDescent="0.3">
      <c r="A20673" t="s">
        <v>71272</v>
      </c>
      <c r="B20673" t="s">
        <v>71273</v>
      </c>
      <c r="C20673" t="s">
        <v>53474</v>
      </c>
      <c r="E20673" t="s">
        <v>71274</v>
      </c>
    </row>
    <row r="20674" spans="1:5" x14ac:dyDescent="0.3">
      <c r="A20674" t="s">
        <v>71275</v>
      </c>
      <c r="B20674" t="s">
        <v>71276</v>
      </c>
      <c r="C20674" t="s">
        <v>71277</v>
      </c>
      <c r="E20674" t="s">
        <v>71278</v>
      </c>
    </row>
    <row r="20675" spans="1:5" x14ac:dyDescent="0.3">
      <c r="A20675" t="s">
        <v>71279</v>
      </c>
      <c r="B20675" t="s">
        <v>71276</v>
      </c>
      <c r="C20675" t="s">
        <v>71280</v>
      </c>
      <c r="E20675" t="s">
        <v>71281</v>
      </c>
    </row>
    <row r="20676" spans="1:5" x14ac:dyDescent="0.3">
      <c r="A20676" t="s">
        <v>71282</v>
      </c>
      <c r="B20676" t="s">
        <v>71276</v>
      </c>
      <c r="C20676" t="s">
        <v>71283</v>
      </c>
      <c r="E20676" t="s">
        <v>71284</v>
      </c>
    </row>
    <row r="20677" spans="1:5" x14ac:dyDescent="0.3">
      <c r="A20677" t="s">
        <v>71285</v>
      </c>
      <c r="B20677" t="s">
        <v>71286</v>
      </c>
      <c r="C20677" t="s">
        <v>19005</v>
      </c>
      <c r="E20677" t="s">
        <v>71287</v>
      </c>
    </row>
    <row r="20678" spans="1:5" x14ac:dyDescent="0.3">
      <c r="A20678" t="s">
        <v>71288</v>
      </c>
      <c r="B20678" t="s">
        <v>71289</v>
      </c>
      <c r="C20678" t="s">
        <v>19005</v>
      </c>
      <c r="E20678" t="s">
        <v>71290</v>
      </c>
    </row>
    <row r="20679" spans="1:5" x14ac:dyDescent="0.3">
      <c r="A20679" t="s">
        <v>71291</v>
      </c>
      <c r="B20679" t="s">
        <v>71292</v>
      </c>
      <c r="C20679" t="s">
        <v>4527</v>
      </c>
      <c r="E20679" t="s">
        <v>71293</v>
      </c>
    </row>
    <row r="20680" spans="1:5" x14ac:dyDescent="0.3">
      <c r="A20680" t="s">
        <v>71294</v>
      </c>
      <c r="B20680" t="s">
        <v>71295</v>
      </c>
      <c r="C20680" t="s">
        <v>12628</v>
      </c>
      <c r="E20680" t="s">
        <v>71296</v>
      </c>
    </row>
    <row r="20681" spans="1:5" x14ac:dyDescent="0.3">
      <c r="A20681" t="s">
        <v>71297</v>
      </c>
      <c r="B20681" t="s">
        <v>71298</v>
      </c>
      <c r="C20681" t="s">
        <v>10668</v>
      </c>
      <c r="E20681" t="s">
        <v>71299</v>
      </c>
    </row>
    <row r="20682" spans="1:5" x14ac:dyDescent="0.3">
      <c r="A20682" t="s">
        <v>71300</v>
      </c>
      <c r="B20682" t="s">
        <v>71301</v>
      </c>
      <c r="C20682" t="s">
        <v>60018</v>
      </c>
      <c r="E20682" t="s">
        <v>71302</v>
      </c>
    </row>
    <row r="20683" spans="1:5" x14ac:dyDescent="0.3">
      <c r="A20683" t="s">
        <v>71303</v>
      </c>
      <c r="B20683" t="s">
        <v>71304</v>
      </c>
      <c r="C20683" t="s">
        <v>71305</v>
      </c>
      <c r="E20683" t="s">
        <v>71306</v>
      </c>
    </row>
    <row r="20684" spans="1:5" x14ac:dyDescent="0.3">
      <c r="A20684" t="s">
        <v>71307</v>
      </c>
      <c r="B20684" t="s">
        <v>71308</v>
      </c>
      <c r="C20684" t="s">
        <v>71309</v>
      </c>
      <c r="E20684" t="s">
        <v>71310</v>
      </c>
    </row>
    <row r="20685" spans="1:5" x14ac:dyDescent="0.3">
      <c r="A20685" t="s">
        <v>71311</v>
      </c>
      <c r="B20685" t="s">
        <v>71312</v>
      </c>
      <c r="C20685" t="s">
        <v>4946</v>
      </c>
      <c r="E20685" t="s">
        <v>71313</v>
      </c>
    </row>
    <row r="20686" spans="1:5" x14ac:dyDescent="0.3">
      <c r="A20686" t="s">
        <v>71314</v>
      </c>
      <c r="B20686" t="s">
        <v>71315</v>
      </c>
      <c r="C20686" t="s">
        <v>31559</v>
      </c>
      <c r="E20686" t="s">
        <v>71316</v>
      </c>
    </row>
    <row r="20687" spans="1:5" x14ac:dyDescent="0.3">
      <c r="A20687" t="s">
        <v>71317</v>
      </c>
      <c r="B20687" t="s">
        <v>71318</v>
      </c>
      <c r="C20687" t="s">
        <v>44204</v>
      </c>
      <c r="E20687" t="s">
        <v>71319</v>
      </c>
    </row>
    <row r="20688" spans="1:5" x14ac:dyDescent="0.3">
      <c r="A20688" t="s">
        <v>71320</v>
      </c>
      <c r="B20688" t="s">
        <v>71321</v>
      </c>
      <c r="C20688" t="s">
        <v>27697</v>
      </c>
      <c r="E20688" t="s">
        <v>71322</v>
      </c>
    </row>
    <row r="20689" spans="1:5" x14ac:dyDescent="0.3">
      <c r="A20689" t="s">
        <v>71323</v>
      </c>
      <c r="B20689" t="s">
        <v>71324</v>
      </c>
      <c r="C20689" t="s">
        <v>27697</v>
      </c>
      <c r="E20689" t="s">
        <v>71325</v>
      </c>
    </row>
    <row r="20690" spans="1:5" x14ac:dyDescent="0.3">
      <c r="A20690" t="s">
        <v>71326</v>
      </c>
      <c r="B20690" t="s">
        <v>71327</v>
      </c>
      <c r="C20690" t="s">
        <v>71328</v>
      </c>
      <c r="E20690" t="s">
        <v>71329</v>
      </c>
    </row>
    <row r="20691" spans="1:5" x14ac:dyDescent="0.3">
      <c r="A20691" t="s">
        <v>71330</v>
      </c>
      <c r="B20691" t="s">
        <v>71331</v>
      </c>
      <c r="C20691" t="s">
        <v>71332</v>
      </c>
      <c r="E20691" t="s">
        <v>71333</v>
      </c>
    </row>
    <row r="20692" spans="1:5" x14ac:dyDescent="0.3">
      <c r="A20692" t="s">
        <v>71334</v>
      </c>
      <c r="B20692" t="s">
        <v>71335</v>
      </c>
      <c r="C20692" t="s">
        <v>44255</v>
      </c>
      <c r="E20692" t="s">
        <v>71336</v>
      </c>
    </row>
    <row r="20693" spans="1:5" x14ac:dyDescent="0.3">
      <c r="A20693" t="s">
        <v>71337</v>
      </c>
      <c r="B20693" t="s">
        <v>71338</v>
      </c>
      <c r="C20693" t="s">
        <v>71339</v>
      </c>
      <c r="E20693" t="s">
        <v>71340</v>
      </c>
    </row>
    <row r="20694" spans="1:5" x14ac:dyDescent="0.3">
      <c r="A20694" t="s">
        <v>71341</v>
      </c>
      <c r="B20694" t="s">
        <v>71342</v>
      </c>
      <c r="C20694" t="s">
        <v>71343</v>
      </c>
      <c r="E20694" t="s">
        <v>71344</v>
      </c>
    </row>
    <row r="20695" spans="1:5" x14ac:dyDescent="0.3">
      <c r="A20695" t="s">
        <v>71345</v>
      </c>
      <c r="B20695" t="s">
        <v>71346</v>
      </c>
      <c r="C20695" t="s">
        <v>54402</v>
      </c>
      <c r="E20695" t="s">
        <v>71347</v>
      </c>
    </row>
    <row r="20696" spans="1:5" x14ac:dyDescent="0.3">
      <c r="A20696" t="s">
        <v>71348</v>
      </c>
      <c r="B20696" t="s">
        <v>71349</v>
      </c>
      <c r="C20696" t="s">
        <v>23890</v>
      </c>
      <c r="E20696" t="s">
        <v>71350</v>
      </c>
    </row>
    <row r="20697" spans="1:5" x14ac:dyDescent="0.3">
      <c r="A20697" t="s">
        <v>71351</v>
      </c>
      <c r="B20697" t="s">
        <v>71352</v>
      </c>
      <c r="C20697" t="s">
        <v>3605</v>
      </c>
      <c r="E20697" t="s">
        <v>71353</v>
      </c>
    </row>
    <row r="20698" spans="1:5" x14ac:dyDescent="0.3">
      <c r="A20698" t="s">
        <v>71354</v>
      </c>
      <c r="B20698" t="s">
        <v>71355</v>
      </c>
      <c r="C20698" t="s">
        <v>71356</v>
      </c>
      <c r="E20698" t="s">
        <v>71357</v>
      </c>
    </row>
    <row r="20699" spans="1:5" x14ac:dyDescent="0.3">
      <c r="A20699" t="s">
        <v>71358</v>
      </c>
      <c r="B20699" t="s">
        <v>71359</v>
      </c>
      <c r="C20699" t="s">
        <v>14478</v>
      </c>
      <c r="E20699" t="s">
        <v>71360</v>
      </c>
    </row>
    <row r="20700" spans="1:5" x14ac:dyDescent="0.3">
      <c r="A20700" t="s">
        <v>71361</v>
      </c>
      <c r="B20700" t="s">
        <v>71362</v>
      </c>
      <c r="C20700" t="s">
        <v>71363</v>
      </c>
      <c r="E20700" t="s">
        <v>71364</v>
      </c>
    </row>
    <row r="20701" spans="1:5" x14ac:dyDescent="0.3">
      <c r="A20701" t="s">
        <v>71365</v>
      </c>
      <c r="B20701" t="s">
        <v>71362</v>
      </c>
      <c r="C20701" t="s">
        <v>71363</v>
      </c>
      <c r="E20701" t="s">
        <v>71366</v>
      </c>
    </row>
    <row r="20702" spans="1:5" x14ac:dyDescent="0.3">
      <c r="A20702" t="s">
        <v>71367</v>
      </c>
      <c r="B20702" t="s">
        <v>71368</v>
      </c>
      <c r="C20702" t="s">
        <v>46032</v>
      </c>
      <c r="E20702" t="s">
        <v>71369</v>
      </c>
    </row>
    <row r="20703" spans="1:5" x14ac:dyDescent="0.3">
      <c r="A20703" t="s">
        <v>71370</v>
      </c>
      <c r="B20703" t="s">
        <v>71371</v>
      </c>
      <c r="C20703" t="s">
        <v>71372</v>
      </c>
      <c r="E20703" t="s">
        <v>71373</v>
      </c>
    </row>
    <row r="20704" spans="1:5" x14ac:dyDescent="0.3">
      <c r="A20704" t="s">
        <v>71374</v>
      </c>
      <c r="B20704" t="s">
        <v>71371</v>
      </c>
      <c r="C20704" t="s">
        <v>71372</v>
      </c>
      <c r="E20704" t="s">
        <v>71375</v>
      </c>
    </row>
    <row r="20705" spans="1:5" x14ac:dyDescent="0.3">
      <c r="A20705" t="s">
        <v>71376</v>
      </c>
      <c r="B20705" t="s">
        <v>71377</v>
      </c>
      <c r="C20705" t="s">
        <v>71378</v>
      </c>
      <c r="E20705" t="s">
        <v>71379</v>
      </c>
    </row>
    <row r="20706" spans="1:5" x14ac:dyDescent="0.3">
      <c r="A20706" t="s">
        <v>71380</v>
      </c>
      <c r="B20706" t="s">
        <v>71381</v>
      </c>
      <c r="C20706" t="s">
        <v>71382</v>
      </c>
      <c r="E20706" t="s">
        <v>71383</v>
      </c>
    </row>
    <row r="20707" spans="1:5" x14ac:dyDescent="0.3">
      <c r="A20707" t="s">
        <v>71384</v>
      </c>
      <c r="B20707" t="s">
        <v>71385</v>
      </c>
      <c r="C20707" t="s">
        <v>3190</v>
      </c>
      <c r="E20707" t="s">
        <v>71386</v>
      </c>
    </row>
    <row r="20708" spans="1:5" x14ac:dyDescent="0.3">
      <c r="A20708" t="s">
        <v>71387</v>
      </c>
      <c r="B20708" t="s">
        <v>71388</v>
      </c>
      <c r="C20708" t="s">
        <v>8081</v>
      </c>
      <c r="E20708" t="s">
        <v>71389</v>
      </c>
    </row>
    <row r="20709" spans="1:5" x14ac:dyDescent="0.3">
      <c r="A20709" t="s">
        <v>71390</v>
      </c>
      <c r="B20709" t="s">
        <v>71391</v>
      </c>
      <c r="C20709" t="s">
        <v>48477</v>
      </c>
      <c r="E20709" t="s">
        <v>71392</v>
      </c>
    </row>
    <row r="20710" spans="1:5" x14ac:dyDescent="0.3">
      <c r="A20710" t="s">
        <v>71393</v>
      </c>
      <c r="B20710" t="s">
        <v>71394</v>
      </c>
      <c r="C20710" t="s">
        <v>3711</v>
      </c>
      <c r="E20710" t="s">
        <v>71395</v>
      </c>
    </row>
    <row r="20711" spans="1:5" x14ac:dyDescent="0.3">
      <c r="A20711" t="s">
        <v>71396</v>
      </c>
      <c r="B20711" t="s">
        <v>71397</v>
      </c>
      <c r="C20711" t="s">
        <v>59574</v>
      </c>
      <c r="E20711" t="s">
        <v>71398</v>
      </c>
    </row>
    <row r="20712" spans="1:5" x14ac:dyDescent="0.3">
      <c r="A20712" t="s">
        <v>71399</v>
      </c>
      <c r="B20712" t="s">
        <v>71394</v>
      </c>
      <c r="C20712" t="s">
        <v>71400</v>
      </c>
      <c r="E20712" t="s">
        <v>71401</v>
      </c>
    </row>
    <row r="20713" spans="1:5" x14ac:dyDescent="0.3">
      <c r="A20713" t="s">
        <v>71402</v>
      </c>
      <c r="B20713" t="s">
        <v>71394</v>
      </c>
      <c r="C20713" t="s">
        <v>20720</v>
      </c>
      <c r="E20713" t="s">
        <v>71403</v>
      </c>
    </row>
    <row r="20714" spans="1:5" x14ac:dyDescent="0.3">
      <c r="A20714" t="s">
        <v>71404</v>
      </c>
      <c r="B20714" t="s">
        <v>71397</v>
      </c>
      <c r="C20714" t="s">
        <v>71405</v>
      </c>
      <c r="E20714" t="s">
        <v>71406</v>
      </c>
    </row>
    <row r="20715" spans="1:5" x14ac:dyDescent="0.3">
      <c r="A20715" t="s">
        <v>71407</v>
      </c>
      <c r="B20715" t="s">
        <v>71408</v>
      </c>
      <c r="C20715" t="s">
        <v>52240</v>
      </c>
      <c r="E20715" t="s">
        <v>52240</v>
      </c>
    </row>
    <row r="20716" spans="1:5" x14ac:dyDescent="0.3">
      <c r="A20716" t="s">
        <v>71409</v>
      </c>
      <c r="B20716" t="s">
        <v>71410</v>
      </c>
      <c r="C20716" t="s">
        <v>20711</v>
      </c>
      <c r="E20716" t="s">
        <v>71411</v>
      </c>
    </row>
    <row r="20717" spans="1:5" x14ac:dyDescent="0.3">
      <c r="A20717" t="s">
        <v>71412</v>
      </c>
      <c r="B20717" t="s">
        <v>71413</v>
      </c>
      <c r="C20717" t="s">
        <v>71414</v>
      </c>
      <c r="E20717" t="s">
        <v>71415</v>
      </c>
    </row>
    <row r="20718" spans="1:5" x14ac:dyDescent="0.3">
      <c r="A20718" t="s">
        <v>71416</v>
      </c>
      <c r="B20718" t="s">
        <v>71417</v>
      </c>
      <c r="C20718" t="s">
        <v>71418</v>
      </c>
      <c r="E20718" t="s">
        <v>71419</v>
      </c>
    </row>
    <row r="20719" spans="1:5" x14ac:dyDescent="0.3">
      <c r="A20719" t="s">
        <v>71420</v>
      </c>
      <c r="B20719" t="s">
        <v>71421</v>
      </c>
      <c r="C20719" t="s">
        <v>71422</v>
      </c>
      <c r="E20719" t="s">
        <v>71423</v>
      </c>
    </row>
    <row r="20720" spans="1:5" x14ac:dyDescent="0.3">
      <c r="A20720" t="s">
        <v>71424</v>
      </c>
      <c r="B20720" t="s">
        <v>71421</v>
      </c>
      <c r="C20720" t="s">
        <v>20725</v>
      </c>
      <c r="E20720" t="s">
        <v>71425</v>
      </c>
    </row>
    <row r="20721" spans="1:5" x14ac:dyDescent="0.3">
      <c r="A20721" t="s">
        <v>71426</v>
      </c>
      <c r="B20721" t="s">
        <v>71421</v>
      </c>
      <c r="C20721" t="s">
        <v>20725</v>
      </c>
      <c r="E20721" t="s">
        <v>71427</v>
      </c>
    </row>
    <row r="20722" spans="1:5" x14ac:dyDescent="0.3">
      <c r="A20722" t="s">
        <v>71428</v>
      </c>
      <c r="B20722" t="s">
        <v>71429</v>
      </c>
      <c r="C20722" t="s">
        <v>71430</v>
      </c>
      <c r="E20722" t="s">
        <v>71431</v>
      </c>
    </row>
    <row r="20723" spans="1:5" x14ac:dyDescent="0.3">
      <c r="A20723" t="s">
        <v>71432</v>
      </c>
      <c r="B20723" t="s">
        <v>71433</v>
      </c>
      <c r="C20723" t="s">
        <v>26386</v>
      </c>
      <c r="E20723" t="s">
        <v>71434</v>
      </c>
    </row>
    <row r="20724" spans="1:5" x14ac:dyDescent="0.3">
      <c r="A20724" t="s">
        <v>71435</v>
      </c>
      <c r="B20724" t="s">
        <v>71436</v>
      </c>
      <c r="C20724" t="s">
        <v>71437</v>
      </c>
      <c r="E20724" t="s">
        <v>71438</v>
      </c>
    </row>
    <row r="20725" spans="1:5" x14ac:dyDescent="0.3">
      <c r="A20725" t="s">
        <v>71439</v>
      </c>
      <c r="B20725" t="s">
        <v>71440</v>
      </c>
      <c r="C20725" t="s">
        <v>12426</v>
      </c>
      <c r="E20725" t="s">
        <v>71441</v>
      </c>
    </row>
    <row r="20726" spans="1:5" x14ac:dyDescent="0.3">
      <c r="A20726" t="s">
        <v>71442</v>
      </c>
      <c r="B20726" t="s">
        <v>71443</v>
      </c>
      <c r="C20726" t="s">
        <v>71444</v>
      </c>
      <c r="E20726" t="s">
        <v>71445</v>
      </c>
    </row>
    <row r="20727" spans="1:5" x14ac:dyDescent="0.3">
      <c r="A20727" t="s">
        <v>71446</v>
      </c>
      <c r="B20727" t="s">
        <v>71447</v>
      </c>
      <c r="C20727" t="s">
        <v>71448</v>
      </c>
      <c r="E20727" t="s">
        <v>71449</v>
      </c>
    </row>
    <row r="20728" spans="1:5" x14ac:dyDescent="0.3">
      <c r="A20728" t="s">
        <v>71450</v>
      </c>
      <c r="B20728" t="s">
        <v>71451</v>
      </c>
      <c r="C20728" t="s">
        <v>48514</v>
      </c>
      <c r="E20728" t="s">
        <v>71452</v>
      </c>
    </row>
    <row r="20729" spans="1:5" x14ac:dyDescent="0.3">
      <c r="A20729" t="s">
        <v>71453</v>
      </c>
      <c r="B20729" t="s">
        <v>71454</v>
      </c>
      <c r="C20729" t="s">
        <v>48514</v>
      </c>
      <c r="E20729" t="s">
        <v>71455</v>
      </c>
    </row>
    <row r="20730" spans="1:5" x14ac:dyDescent="0.3">
      <c r="A20730" t="s">
        <v>71456</v>
      </c>
      <c r="B20730" t="s">
        <v>71457</v>
      </c>
      <c r="C20730" t="s">
        <v>71458</v>
      </c>
      <c r="E20730" t="s">
        <v>71459</v>
      </c>
    </row>
    <row r="20731" spans="1:5" x14ac:dyDescent="0.3">
      <c r="A20731" t="s">
        <v>71460</v>
      </c>
      <c r="B20731" t="s">
        <v>71461</v>
      </c>
      <c r="C20731" t="s">
        <v>71462</v>
      </c>
      <c r="E20731" t="s">
        <v>71463</v>
      </c>
    </row>
    <row r="20732" spans="1:5" x14ac:dyDescent="0.3">
      <c r="A20732" t="s">
        <v>71464</v>
      </c>
      <c r="B20732" t="s">
        <v>71465</v>
      </c>
      <c r="C20732" t="s">
        <v>26386</v>
      </c>
      <c r="E20732" t="s">
        <v>71466</v>
      </c>
    </row>
    <row r="20733" spans="1:5" x14ac:dyDescent="0.3">
      <c r="A20733" t="s">
        <v>71467</v>
      </c>
      <c r="B20733" t="s">
        <v>71468</v>
      </c>
      <c r="C20733" t="s">
        <v>63848</v>
      </c>
      <c r="E20733" t="s">
        <v>71469</v>
      </c>
    </row>
    <row r="20734" spans="1:5" x14ac:dyDescent="0.3">
      <c r="A20734" t="s">
        <v>71470</v>
      </c>
      <c r="B20734" t="s">
        <v>71468</v>
      </c>
      <c r="C20734" t="s">
        <v>71471</v>
      </c>
      <c r="E20734" t="s">
        <v>71472</v>
      </c>
    </row>
    <row r="20735" spans="1:5" x14ac:dyDescent="0.3">
      <c r="A20735" t="s">
        <v>71473</v>
      </c>
      <c r="B20735" t="s">
        <v>71474</v>
      </c>
      <c r="C20735" t="s">
        <v>71475</v>
      </c>
      <c r="E20735" t="s">
        <v>71476</v>
      </c>
    </row>
    <row r="20736" spans="1:5" x14ac:dyDescent="0.3">
      <c r="A20736" t="s">
        <v>71477</v>
      </c>
      <c r="B20736" t="s">
        <v>71478</v>
      </c>
      <c r="C20736" t="s">
        <v>60390</v>
      </c>
      <c r="E20736" t="s">
        <v>71479</v>
      </c>
    </row>
    <row r="20737" spans="1:5" x14ac:dyDescent="0.3">
      <c r="A20737" t="s">
        <v>71480</v>
      </c>
      <c r="B20737" t="s">
        <v>71481</v>
      </c>
      <c r="C20737" t="s">
        <v>68920</v>
      </c>
      <c r="E20737" t="s">
        <v>71482</v>
      </c>
    </row>
    <row r="20738" spans="1:5" x14ac:dyDescent="0.3">
      <c r="A20738" t="s">
        <v>71483</v>
      </c>
      <c r="B20738" t="s">
        <v>71484</v>
      </c>
      <c r="C20738" t="s">
        <v>71485</v>
      </c>
      <c r="E20738" t="s">
        <v>71486</v>
      </c>
    </row>
    <row r="20739" spans="1:5" x14ac:dyDescent="0.3">
      <c r="A20739" t="s">
        <v>71487</v>
      </c>
      <c r="B20739" t="s">
        <v>71484</v>
      </c>
      <c r="C20739" t="s">
        <v>71485</v>
      </c>
      <c r="E20739" t="s">
        <v>71488</v>
      </c>
    </row>
    <row r="20740" spans="1:5" x14ac:dyDescent="0.3">
      <c r="A20740" t="s">
        <v>71489</v>
      </c>
      <c r="B20740" t="s">
        <v>71484</v>
      </c>
      <c r="C20740" t="s">
        <v>71485</v>
      </c>
      <c r="E20740" t="s">
        <v>71490</v>
      </c>
    </row>
    <row r="20741" spans="1:5" x14ac:dyDescent="0.3">
      <c r="A20741" t="s">
        <v>71491</v>
      </c>
      <c r="B20741" t="s">
        <v>71484</v>
      </c>
      <c r="C20741" t="s">
        <v>71485</v>
      </c>
      <c r="E20741" t="s">
        <v>71492</v>
      </c>
    </row>
    <row r="20742" spans="1:5" x14ac:dyDescent="0.3">
      <c r="A20742" t="s">
        <v>71493</v>
      </c>
      <c r="B20742" t="s">
        <v>71484</v>
      </c>
      <c r="C20742" t="s">
        <v>71485</v>
      </c>
      <c r="E20742" t="s">
        <v>71494</v>
      </c>
    </row>
    <row r="20743" spans="1:5" x14ac:dyDescent="0.3">
      <c r="A20743" t="s">
        <v>71495</v>
      </c>
      <c r="B20743" t="s">
        <v>71484</v>
      </c>
      <c r="C20743" t="s">
        <v>71485</v>
      </c>
      <c r="E20743" t="s">
        <v>71496</v>
      </c>
    </row>
    <row r="20744" spans="1:5" x14ac:dyDescent="0.3">
      <c r="A20744" t="s">
        <v>71497</v>
      </c>
      <c r="B20744" t="s">
        <v>71484</v>
      </c>
      <c r="C20744" t="s">
        <v>71485</v>
      </c>
      <c r="E20744" t="s">
        <v>71498</v>
      </c>
    </row>
    <row r="20745" spans="1:5" x14ac:dyDescent="0.3">
      <c r="A20745" t="s">
        <v>71499</v>
      </c>
      <c r="B20745" t="s">
        <v>71484</v>
      </c>
      <c r="C20745" t="s">
        <v>71485</v>
      </c>
      <c r="E20745" t="s">
        <v>71500</v>
      </c>
    </row>
    <row r="20746" spans="1:5" x14ac:dyDescent="0.3">
      <c r="A20746" t="s">
        <v>71501</v>
      </c>
      <c r="B20746" t="s">
        <v>71502</v>
      </c>
      <c r="C20746" t="s">
        <v>71503</v>
      </c>
      <c r="E20746" t="s">
        <v>71504</v>
      </c>
    </row>
    <row r="20747" spans="1:5" x14ac:dyDescent="0.3">
      <c r="A20747" t="s">
        <v>71505</v>
      </c>
      <c r="B20747" t="s">
        <v>71506</v>
      </c>
      <c r="C20747" t="s">
        <v>71507</v>
      </c>
      <c r="E20747" t="s">
        <v>71508</v>
      </c>
    </row>
    <row r="20748" spans="1:5" x14ac:dyDescent="0.3">
      <c r="A20748" t="s">
        <v>71509</v>
      </c>
      <c r="B20748" t="s">
        <v>71510</v>
      </c>
      <c r="C20748" t="s">
        <v>66953</v>
      </c>
      <c r="E20748" t="s">
        <v>71511</v>
      </c>
    </row>
    <row r="20749" spans="1:5" x14ac:dyDescent="0.3">
      <c r="A20749" t="s">
        <v>71512</v>
      </c>
      <c r="B20749" t="s">
        <v>71513</v>
      </c>
      <c r="C20749" t="s">
        <v>33640</v>
      </c>
      <c r="E20749" t="s">
        <v>71514</v>
      </c>
    </row>
    <row r="20750" spans="1:5" x14ac:dyDescent="0.3">
      <c r="A20750" t="s">
        <v>71515</v>
      </c>
      <c r="B20750" t="s">
        <v>71516</v>
      </c>
      <c r="C20750" t="s">
        <v>332</v>
      </c>
      <c r="E20750" t="s">
        <v>71517</v>
      </c>
    </row>
    <row r="20751" spans="1:5" x14ac:dyDescent="0.3">
      <c r="A20751" t="s">
        <v>71518</v>
      </c>
      <c r="B20751" t="s">
        <v>71519</v>
      </c>
      <c r="C20751" t="s">
        <v>60123</v>
      </c>
      <c r="E20751" t="s">
        <v>71520</v>
      </c>
    </row>
    <row r="20752" spans="1:5" x14ac:dyDescent="0.3">
      <c r="A20752" t="s">
        <v>71521</v>
      </c>
      <c r="B20752" t="s">
        <v>71522</v>
      </c>
      <c r="C20752" t="s">
        <v>7571</v>
      </c>
      <c r="E20752" t="s">
        <v>71523</v>
      </c>
    </row>
    <row r="20753" spans="1:5" x14ac:dyDescent="0.3">
      <c r="A20753" t="s">
        <v>71524</v>
      </c>
      <c r="B20753" t="s">
        <v>71525</v>
      </c>
      <c r="C20753" t="s">
        <v>44036</v>
      </c>
      <c r="E20753" t="s">
        <v>71526</v>
      </c>
    </row>
    <row r="20754" spans="1:5" x14ac:dyDescent="0.3">
      <c r="A20754" t="s">
        <v>71527</v>
      </c>
      <c r="B20754" t="s">
        <v>71528</v>
      </c>
      <c r="C20754" t="s">
        <v>8111</v>
      </c>
      <c r="E20754" t="s">
        <v>71529</v>
      </c>
    </row>
    <row r="20755" spans="1:5" x14ac:dyDescent="0.3">
      <c r="A20755" t="s">
        <v>71530</v>
      </c>
      <c r="B20755" t="s">
        <v>71531</v>
      </c>
      <c r="C20755" t="s">
        <v>58500</v>
      </c>
      <c r="E20755" t="s">
        <v>71532</v>
      </c>
    </row>
    <row r="20756" spans="1:5" x14ac:dyDescent="0.3">
      <c r="A20756" t="s">
        <v>71533</v>
      </c>
      <c r="B20756" t="s">
        <v>71531</v>
      </c>
      <c r="C20756" t="s">
        <v>71534</v>
      </c>
      <c r="E20756" t="s">
        <v>71535</v>
      </c>
    </row>
    <row r="20757" spans="1:5" x14ac:dyDescent="0.3">
      <c r="A20757" t="s">
        <v>71536</v>
      </c>
      <c r="B20757" t="s">
        <v>71531</v>
      </c>
      <c r="C20757" t="s">
        <v>71537</v>
      </c>
      <c r="E20757" t="s">
        <v>71538</v>
      </c>
    </row>
    <row r="20758" spans="1:5" x14ac:dyDescent="0.3">
      <c r="A20758" t="s">
        <v>71539</v>
      </c>
      <c r="B20758" t="s">
        <v>71540</v>
      </c>
      <c r="C20758" t="s">
        <v>20160</v>
      </c>
      <c r="E20758" t="s">
        <v>12870</v>
      </c>
    </row>
    <row r="20759" spans="1:5" x14ac:dyDescent="0.3">
      <c r="A20759" t="s">
        <v>71541</v>
      </c>
      <c r="B20759" t="s">
        <v>71542</v>
      </c>
      <c r="C20759" t="s">
        <v>71543</v>
      </c>
      <c r="E20759" t="s">
        <v>71544</v>
      </c>
    </row>
    <row r="20760" spans="1:5" x14ac:dyDescent="0.3">
      <c r="A20760" t="s">
        <v>71545</v>
      </c>
      <c r="B20760" t="s">
        <v>71546</v>
      </c>
      <c r="C20760" t="s">
        <v>62839</v>
      </c>
      <c r="E20760" t="s">
        <v>71547</v>
      </c>
    </row>
    <row r="20761" spans="1:5" x14ac:dyDescent="0.3">
      <c r="A20761" t="s">
        <v>71548</v>
      </c>
      <c r="B20761" t="s">
        <v>71549</v>
      </c>
      <c r="C20761" t="s">
        <v>27039</v>
      </c>
      <c r="E20761" t="s">
        <v>71550</v>
      </c>
    </row>
    <row r="20762" spans="1:5" x14ac:dyDescent="0.3">
      <c r="A20762" t="s">
        <v>71551</v>
      </c>
      <c r="B20762" t="s">
        <v>71433</v>
      </c>
      <c r="C20762" t="s">
        <v>71552</v>
      </c>
      <c r="E20762" t="s">
        <v>71553</v>
      </c>
    </row>
    <row r="20763" spans="1:5" x14ac:dyDescent="0.3">
      <c r="A20763" t="s">
        <v>71554</v>
      </c>
      <c r="B20763" t="s">
        <v>69322</v>
      </c>
      <c r="C20763" t="s">
        <v>1390</v>
      </c>
      <c r="E20763" t="s">
        <v>71555</v>
      </c>
    </row>
    <row r="20764" spans="1:5" x14ac:dyDescent="0.3">
      <c r="A20764" t="s">
        <v>71556</v>
      </c>
      <c r="B20764" t="s">
        <v>71557</v>
      </c>
      <c r="C20764" t="s">
        <v>1390</v>
      </c>
      <c r="E20764" t="s">
        <v>71558</v>
      </c>
    </row>
    <row r="20765" spans="1:5" x14ac:dyDescent="0.3">
      <c r="A20765" t="s">
        <v>71559</v>
      </c>
      <c r="B20765" t="s">
        <v>71560</v>
      </c>
      <c r="C20765" t="s">
        <v>71561</v>
      </c>
      <c r="E20765" t="s">
        <v>71562</v>
      </c>
    </row>
    <row r="20766" spans="1:5" x14ac:dyDescent="0.3">
      <c r="A20766" t="s">
        <v>71563</v>
      </c>
      <c r="B20766" t="s">
        <v>71564</v>
      </c>
      <c r="C20766" t="s">
        <v>4864</v>
      </c>
      <c r="E20766" t="s">
        <v>71565</v>
      </c>
    </row>
    <row r="20767" spans="1:5" x14ac:dyDescent="0.3">
      <c r="A20767" t="s">
        <v>71566</v>
      </c>
      <c r="B20767" t="s">
        <v>71567</v>
      </c>
      <c r="C20767" t="s">
        <v>8247</v>
      </c>
      <c r="E20767" t="s">
        <v>8247</v>
      </c>
    </row>
    <row r="20768" spans="1:5" x14ac:dyDescent="0.3">
      <c r="A20768" t="s">
        <v>71568</v>
      </c>
      <c r="B20768" t="s">
        <v>71569</v>
      </c>
      <c r="C20768" t="s">
        <v>10292</v>
      </c>
      <c r="E20768" t="s">
        <v>71570</v>
      </c>
    </row>
    <row r="20769" spans="1:5" x14ac:dyDescent="0.3">
      <c r="A20769" t="s">
        <v>71571</v>
      </c>
      <c r="B20769" t="s">
        <v>71572</v>
      </c>
      <c r="C20769" t="s">
        <v>71573</v>
      </c>
      <c r="E20769" t="s">
        <v>71574</v>
      </c>
    </row>
    <row r="20770" spans="1:5" x14ac:dyDescent="0.3">
      <c r="A20770" t="s">
        <v>71575</v>
      </c>
      <c r="B20770" t="s">
        <v>71576</v>
      </c>
      <c r="C20770" t="s">
        <v>71577</v>
      </c>
      <c r="E20770" t="s">
        <v>71578</v>
      </c>
    </row>
    <row r="20771" spans="1:5" x14ac:dyDescent="0.3">
      <c r="A20771" t="s">
        <v>71579</v>
      </c>
      <c r="B20771" t="s">
        <v>71580</v>
      </c>
      <c r="C20771" t="s">
        <v>7620</v>
      </c>
      <c r="E20771" t="s">
        <v>71581</v>
      </c>
    </row>
    <row r="20772" spans="1:5" x14ac:dyDescent="0.3">
      <c r="A20772" t="s">
        <v>71582</v>
      </c>
      <c r="B20772" t="s">
        <v>71583</v>
      </c>
      <c r="C20772" t="s">
        <v>20374</v>
      </c>
      <c r="E20772" t="s">
        <v>71584</v>
      </c>
    </row>
    <row r="20773" spans="1:5" x14ac:dyDescent="0.3">
      <c r="A20773" t="s">
        <v>71585</v>
      </c>
      <c r="B20773" t="s">
        <v>71586</v>
      </c>
      <c r="C20773" t="s">
        <v>71587</v>
      </c>
      <c r="E20773" t="s">
        <v>71588</v>
      </c>
    </row>
    <row r="20774" spans="1:5" x14ac:dyDescent="0.3">
      <c r="A20774" t="s">
        <v>71589</v>
      </c>
      <c r="B20774" t="s">
        <v>71583</v>
      </c>
      <c r="C20774" t="s">
        <v>20374</v>
      </c>
      <c r="E20774" t="s">
        <v>71590</v>
      </c>
    </row>
    <row r="20775" spans="1:5" x14ac:dyDescent="0.3">
      <c r="A20775" t="s">
        <v>71591</v>
      </c>
      <c r="B20775" t="s">
        <v>71592</v>
      </c>
      <c r="C20775" t="s">
        <v>1226</v>
      </c>
      <c r="E20775" t="s">
        <v>1226</v>
      </c>
    </row>
    <row r="20776" spans="1:5" x14ac:dyDescent="0.3">
      <c r="A20776" t="s">
        <v>71593</v>
      </c>
      <c r="B20776" t="s">
        <v>71594</v>
      </c>
      <c r="C20776" t="s">
        <v>71595</v>
      </c>
      <c r="E20776" t="s">
        <v>71596</v>
      </c>
    </row>
    <row r="20777" spans="1:5" x14ac:dyDescent="0.3">
      <c r="A20777" t="s">
        <v>71597</v>
      </c>
      <c r="B20777" t="s">
        <v>71598</v>
      </c>
      <c r="C20777" t="s">
        <v>1226</v>
      </c>
      <c r="E20777" t="s">
        <v>1226</v>
      </c>
    </row>
    <row r="20778" spans="1:5" x14ac:dyDescent="0.3">
      <c r="A20778" t="s">
        <v>71599</v>
      </c>
      <c r="B20778" t="s">
        <v>71600</v>
      </c>
      <c r="C20778" t="s">
        <v>11350</v>
      </c>
      <c r="E20778" t="s">
        <v>71601</v>
      </c>
    </row>
    <row r="20779" spans="1:5" x14ac:dyDescent="0.3">
      <c r="A20779" t="s">
        <v>71602</v>
      </c>
      <c r="B20779" t="s">
        <v>71603</v>
      </c>
      <c r="C20779" t="s">
        <v>14075</v>
      </c>
      <c r="E20779" t="s">
        <v>71604</v>
      </c>
    </row>
    <row r="20780" spans="1:5" x14ac:dyDescent="0.3">
      <c r="A20780" t="s">
        <v>71605</v>
      </c>
      <c r="B20780" t="s">
        <v>71606</v>
      </c>
      <c r="C20780" t="s">
        <v>69651</v>
      </c>
      <c r="E20780" t="s">
        <v>71607</v>
      </c>
    </row>
    <row r="20781" spans="1:5" x14ac:dyDescent="0.3">
      <c r="A20781" t="s">
        <v>71608</v>
      </c>
      <c r="B20781" t="s">
        <v>71606</v>
      </c>
      <c r="C20781" t="s">
        <v>20972</v>
      </c>
      <c r="E20781" t="s">
        <v>71609</v>
      </c>
    </row>
    <row r="20782" spans="1:5" x14ac:dyDescent="0.3">
      <c r="A20782" t="s">
        <v>71610</v>
      </c>
      <c r="B20782" t="s">
        <v>71606</v>
      </c>
      <c r="C20782" t="s">
        <v>8530</v>
      </c>
      <c r="E20782" t="s">
        <v>71611</v>
      </c>
    </row>
    <row r="20783" spans="1:5" x14ac:dyDescent="0.3">
      <c r="A20783" t="s">
        <v>71612</v>
      </c>
      <c r="B20783" t="s">
        <v>71613</v>
      </c>
      <c r="C20783" t="s">
        <v>161</v>
      </c>
      <c r="E20783" t="s">
        <v>71614</v>
      </c>
    </row>
    <row r="20784" spans="1:5" x14ac:dyDescent="0.3">
      <c r="A20784" t="s">
        <v>71615</v>
      </c>
      <c r="B20784" t="s">
        <v>71616</v>
      </c>
      <c r="C20784" t="s">
        <v>71617</v>
      </c>
      <c r="E20784" t="s">
        <v>71618</v>
      </c>
    </row>
    <row r="20785" spans="1:5" x14ac:dyDescent="0.3">
      <c r="A20785" t="s">
        <v>71619</v>
      </c>
      <c r="B20785" t="s">
        <v>71616</v>
      </c>
      <c r="C20785" t="s">
        <v>71617</v>
      </c>
      <c r="E20785" t="s">
        <v>71620</v>
      </c>
    </row>
    <row r="20786" spans="1:5" x14ac:dyDescent="0.3">
      <c r="A20786" t="s">
        <v>71621</v>
      </c>
      <c r="B20786" t="s">
        <v>71622</v>
      </c>
      <c r="C20786" t="s">
        <v>71623</v>
      </c>
      <c r="E20786" t="s">
        <v>71624</v>
      </c>
    </row>
    <row r="20787" spans="1:5" x14ac:dyDescent="0.3">
      <c r="A20787" t="s">
        <v>71625</v>
      </c>
      <c r="B20787" t="s">
        <v>71626</v>
      </c>
      <c r="C20787" t="s">
        <v>43447</v>
      </c>
      <c r="E20787" t="s">
        <v>71627</v>
      </c>
    </row>
    <row r="20788" spans="1:5" x14ac:dyDescent="0.3">
      <c r="A20788" t="s">
        <v>71628</v>
      </c>
      <c r="B20788" t="s">
        <v>71629</v>
      </c>
      <c r="C20788" t="s">
        <v>71630</v>
      </c>
      <c r="E20788" t="s">
        <v>71631</v>
      </c>
    </row>
    <row r="20789" spans="1:5" x14ac:dyDescent="0.3">
      <c r="A20789" t="s">
        <v>71632</v>
      </c>
      <c r="B20789" t="s">
        <v>71633</v>
      </c>
      <c r="C20789" t="s">
        <v>71634</v>
      </c>
      <c r="E20789" t="s">
        <v>71635</v>
      </c>
    </row>
    <row r="20790" spans="1:5" x14ac:dyDescent="0.3">
      <c r="A20790" t="s">
        <v>71636</v>
      </c>
      <c r="B20790" t="s">
        <v>71637</v>
      </c>
      <c r="C20790" t="s">
        <v>7681</v>
      </c>
      <c r="E20790" t="s">
        <v>71638</v>
      </c>
    </row>
    <row r="20791" spans="1:5" x14ac:dyDescent="0.3">
      <c r="A20791" t="s">
        <v>71639</v>
      </c>
      <c r="B20791" t="s">
        <v>71640</v>
      </c>
      <c r="C20791" t="s">
        <v>8674</v>
      </c>
      <c r="E20791" t="s">
        <v>71641</v>
      </c>
    </row>
    <row r="20792" spans="1:5" x14ac:dyDescent="0.3">
      <c r="A20792" t="s">
        <v>71642</v>
      </c>
      <c r="B20792" t="s">
        <v>71643</v>
      </c>
      <c r="C20792" t="s">
        <v>4271</v>
      </c>
      <c r="E20792" t="s">
        <v>71644</v>
      </c>
    </row>
    <row r="20793" spans="1:5" x14ac:dyDescent="0.3">
      <c r="A20793" t="s">
        <v>71645</v>
      </c>
      <c r="B20793" t="s">
        <v>71646</v>
      </c>
      <c r="C20793" t="s">
        <v>71647</v>
      </c>
      <c r="E20793" t="s">
        <v>71648</v>
      </c>
    </row>
    <row r="20794" spans="1:5" x14ac:dyDescent="0.3">
      <c r="A20794" t="s">
        <v>71649</v>
      </c>
      <c r="B20794" t="s">
        <v>71650</v>
      </c>
      <c r="C20794" t="s">
        <v>71651</v>
      </c>
      <c r="E20794" t="s">
        <v>71652</v>
      </c>
    </row>
    <row r="20795" spans="1:5" x14ac:dyDescent="0.3">
      <c r="A20795" t="s">
        <v>71653</v>
      </c>
      <c r="B20795" t="s">
        <v>71654</v>
      </c>
      <c r="C20795" t="s">
        <v>32406</v>
      </c>
      <c r="E20795" t="s">
        <v>71655</v>
      </c>
    </row>
    <row r="20796" spans="1:5" x14ac:dyDescent="0.3">
      <c r="A20796" t="s">
        <v>71656</v>
      </c>
      <c r="B20796" t="s">
        <v>71657</v>
      </c>
      <c r="C20796" t="s">
        <v>71658</v>
      </c>
      <c r="E20796" t="s">
        <v>71659</v>
      </c>
    </row>
    <row r="20797" spans="1:5" x14ac:dyDescent="0.3">
      <c r="A20797" t="s">
        <v>71660</v>
      </c>
      <c r="B20797" t="s">
        <v>71657</v>
      </c>
      <c r="C20797" t="s">
        <v>20833</v>
      </c>
      <c r="E20797" t="s">
        <v>71661</v>
      </c>
    </row>
    <row r="20798" spans="1:5" x14ac:dyDescent="0.3">
      <c r="A20798" t="s">
        <v>71662</v>
      </c>
      <c r="B20798" t="s">
        <v>71657</v>
      </c>
      <c r="C20798" t="s">
        <v>8530</v>
      </c>
      <c r="E20798" t="s">
        <v>71663</v>
      </c>
    </row>
    <row r="20799" spans="1:5" x14ac:dyDescent="0.3">
      <c r="A20799" t="s">
        <v>71664</v>
      </c>
      <c r="B20799" t="s">
        <v>71665</v>
      </c>
      <c r="C20799" t="s">
        <v>18566</v>
      </c>
      <c r="E20799" t="s">
        <v>71666</v>
      </c>
    </row>
    <row r="20800" spans="1:5" x14ac:dyDescent="0.3">
      <c r="A20800" t="s">
        <v>71667</v>
      </c>
      <c r="B20800" t="s">
        <v>71668</v>
      </c>
      <c r="C20800" t="s">
        <v>18566</v>
      </c>
      <c r="E20800" t="s">
        <v>71669</v>
      </c>
    </row>
    <row r="20801" spans="1:5" x14ac:dyDescent="0.3">
      <c r="A20801" t="s">
        <v>71670</v>
      </c>
      <c r="B20801" t="s">
        <v>71671</v>
      </c>
      <c r="C20801" t="s">
        <v>6993</v>
      </c>
      <c r="E20801" t="s">
        <v>71672</v>
      </c>
    </row>
    <row r="20802" spans="1:5" x14ac:dyDescent="0.3">
      <c r="A20802" t="s">
        <v>71673</v>
      </c>
      <c r="B20802" t="s">
        <v>71657</v>
      </c>
      <c r="C20802" t="s">
        <v>28649</v>
      </c>
      <c r="E20802" t="s">
        <v>71674</v>
      </c>
    </row>
    <row r="20803" spans="1:5" x14ac:dyDescent="0.3">
      <c r="A20803" t="s">
        <v>71675</v>
      </c>
      <c r="B20803" t="s">
        <v>71676</v>
      </c>
      <c r="C20803" t="s">
        <v>14907</v>
      </c>
      <c r="E20803" t="s">
        <v>71677</v>
      </c>
    </row>
    <row r="20804" spans="1:5" x14ac:dyDescent="0.3">
      <c r="A20804" t="s">
        <v>71678</v>
      </c>
      <c r="B20804" t="s">
        <v>71676</v>
      </c>
      <c r="C20804" t="s">
        <v>71679</v>
      </c>
      <c r="E20804" t="s">
        <v>71680</v>
      </c>
    </row>
    <row r="20805" spans="1:5" x14ac:dyDescent="0.3">
      <c r="A20805" t="s">
        <v>71681</v>
      </c>
      <c r="B20805" t="s">
        <v>71682</v>
      </c>
      <c r="C20805" t="s">
        <v>71683</v>
      </c>
      <c r="E20805" t="s">
        <v>71684</v>
      </c>
    </row>
    <row r="20806" spans="1:5" x14ac:dyDescent="0.3">
      <c r="A20806" t="s">
        <v>71685</v>
      </c>
      <c r="B20806" t="s">
        <v>71686</v>
      </c>
      <c r="C20806" t="s">
        <v>8674</v>
      </c>
      <c r="E20806" t="s">
        <v>71687</v>
      </c>
    </row>
    <row r="20807" spans="1:5" x14ac:dyDescent="0.3">
      <c r="A20807" t="s">
        <v>71688</v>
      </c>
      <c r="B20807" t="s">
        <v>71689</v>
      </c>
      <c r="C20807" t="s">
        <v>71690</v>
      </c>
      <c r="E20807" t="s">
        <v>71691</v>
      </c>
    </row>
    <row r="20808" spans="1:5" x14ac:dyDescent="0.3">
      <c r="A20808" t="s">
        <v>71692</v>
      </c>
      <c r="B20808" t="s">
        <v>71693</v>
      </c>
      <c r="C20808" t="s">
        <v>50265</v>
      </c>
      <c r="E20808" t="s">
        <v>71694</v>
      </c>
    </row>
    <row r="20809" spans="1:5" x14ac:dyDescent="0.3">
      <c r="A20809" t="s">
        <v>71695</v>
      </c>
      <c r="B20809" t="s">
        <v>71696</v>
      </c>
      <c r="C20809" t="s">
        <v>71697</v>
      </c>
      <c r="E20809" t="s">
        <v>71698</v>
      </c>
    </row>
    <row r="20810" spans="1:5" x14ac:dyDescent="0.3">
      <c r="A20810" t="s">
        <v>71699</v>
      </c>
      <c r="B20810" t="s">
        <v>71700</v>
      </c>
      <c r="C20810" t="s">
        <v>2183</v>
      </c>
      <c r="E20810" t="s">
        <v>71701</v>
      </c>
    </row>
    <row r="20811" spans="1:5" x14ac:dyDescent="0.3">
      <c r="A20811" t="s">
        <v>71702</v>
      </c>
      <c r="B20811" t="s">
        <v>71703</v>
      </c>
      <c r="C20811" t="s">
        <v>33112</v>
      </c>
      <c r="E20811" t="s">
        <v>71704</v>
      </c>
    </row>
    <row r="20812" spans="1:5" x14ac:dyDescent="0.3">
      <c r="A20812" t="s">
        <v>71705</v>
      </c>
      <c r="B20812" t="s">
        <v>71706</v>
      </c>
      <c r="C20812" t="s">
        <v>21004</v>
      </c>
      <c r="E20812" t="s">
        <v>71707</v>
      </c>
    </row>
    <row r="20813" spans="1:5" x14ac:dyDescent="0.3">
      <c r="A20813" t="s">
        <v>71708</v>
      </c>
      <c r="B20813" t="s">
        <v>71709</v>
      </c>
      <c r="C20813" t="s">
        <v>14065</v>
      </c>
      <c r="E20813" t="s">
        <v>71710</v>
      </c>
    </row>
    <row r="20814" spans="1:5" x14ac:dyDescent="0.3">
      <c r="A20814" t="s">
        <v>71711</v>
      </c>
      <c r="B20814" t="s">
        <v>71712</v>
      </c>
      <c r="C20814" t="s">
        <v>71713</v>
      </c>
      <c r="E20814" t="s">
        <v>71714</v>
      </c>
    </row>
    <row r="20815" spans="1:5" x14ac:dyDescent="0.3">
      <c r="A20815" t="s">
        <v>71715</v>
      </c>
      <c r="B20815" t="s">
        <v>71716</v>
      </c>
      <c r="C20815" t="s">
        <v>71717</v>
      </c>
      <c r="E20815" t="s">
        <v>71718</v>
      </c>
    </row>
    <row r="20816" spans="1:5" x14ac:dyDescent="0.3">
      <c r="A20816" t="s">
        <v>71719</v>
      </c>
      <c r="B20816" t="s">
        <v>71720</v>
      </c>
      <c r="C20816" t="s">
        <v>1551</v>
      </c>
      <c r="E20816" t="s">
        <v>71721</v>
      </c>
    </row>
    <row r="20817" spans="1:5" x14ac:dyDescent="0.3">
      <c r="A20817" t="s">
        <v>71722</v>
      </c>
      <c r="B20817" t="s">
        <v>71723</v>
      </c>
      <c r="C20817" t="s">
        <v>46666</v>
      </c>
      <c r="E20817" t="s">
        <v>71724</v>
      </c>
    </row>
    <row r="20818" spans="1:5" x14ac:dyDescent="0.3">
      <c r="A20818" t="s">
        <v>71725</v>
      </c>
      <c r="B20818" t="s">
        <v>71726</v>
      </c>
      <c r="C20818" t="s">
        <v>9134</v>
      </c>
      <c r="E20818" t="s">
        <v>71727</v>
      </c>
    </row>
    <row r="20819" spans="1:5" x14ac:dyDescent="0.3">
      <c r="A20819" t="s">
        <v>71728</v>
      </c>
      <c r="B20819" t="s">
        <v>71726</v>
      </c>
      <c r="C20819" t="s">
        <v>45709</v>
      </c>
      <c r="E20819" t="s">
        <v>71729</v>
      </c>
    </row>
    <row r="20820" spans="1:5" x14ac:dyDescent="0.3">
      <c r="A20820" t="s">
        <v>71730</v>
      </c>
      <c r="B20820" t="s">
        <v>71731</v>
      </c>
      <c r="C20820" t="s">
        <v>9294</v>
      </c>
      <c r="E20820" t="s">
        <v>9294</v>
      </c>
    </row>
    <row r="20821" spans="1:5" x14ac:dyDescent="0.3">
      <c r="A20821" t="s">
        <v>71732</v>
      </c>
      <c r="B20821" t="s">
        <v>71733</v>
      </c>
      <c r="C20821" t="s">
        <v>37662</v>
      </c>
      <c r="E20821" t="s">
        <v>71734</v>
      </c>
    </row>
    <row r="20822" spans="1:5" x14ac:dyDescent="0.3">
      <c r="A20822" t="s">
        <v>71735</v>
      </c>
      <c r="B20822" t="s">
        <v>71736</v>
      </c>
      <c r="C20822" t="s">
        <v>71737</v>
      </c>
      <c r="E20822" t="s">
        <v>71738</v>
      </c>
    </row>
    <row r="20823" spans="1:5" x14ac:dyDescent="0.3">
      <c r="A20823" t="s">
        <v>71739</v>
      </c>
      <c r="B20823" t="s">
        <v>71740</v>
      </c>
      <c r="C20823" t="s">
        <v>9144</v>
      </c>
      <c r="E20823" t="s">
        <v>71741</v>
      </c>
    </row>
    <row r="20824" spans="1:5" x14ac:dyDescent="0.3">
      <c r="A20824" t="s">
        <v>71742</v>
      </c>
      <c r="B20824" t="s">
        <v>71740</v>
      </c>
      <c r="C20824" t="s">
        <v>14920</v>
      </c>
      <c r="E20824" t="s">
        <v>71743</v>
      </c>
    </row>
    <row r="20825" spans="1:5" x14ac:dyDescent="0.3">
      <c r="A20825" t="s">
        <v>71744</v>
      </c>
      <c r="B20825" t="s">
        <v>71745</v>
      </c>
      <c r="C20825" t="s">
        <v>71746</v>
      </c>
      <c r="E20825" t="s">
        <v>71746</v>
      </c>
    </row>
    <row r="20826" spans="1:5" x14ac:dyDescent="0.3">
      <c r="A20826" t="s">
        <v>71747</v>
      </c>
      <c r="B20826" t="s">
        <v>71748</v>
      </c>
      <c r="C20826" t="s">
        <v>3268</v>
      </c>
      <c r="E20826" t="s">
        <v>3268</v>
      </c>
    </row>
    <row r="20827" spans="1:5" x14ac:dyDescent="0.3">
      <c r="A20827" t="s">
        <v>71749</v>
      </c>
      <c r="B20827" t="s">
        <v>71750</v>
      </c>
      <c r="C20827" t="s">
        <v>71751</v>
      </c>
      <c r="E20827" t="s">
        <v>71752</v>
      </c>
    </row>
    <row r="20828" spans="1:5" x14ac:dyDescent="0.3">
      <c r="A20828" t="s">
        <v>71753</v>
      </c>
      <c r="B20828" t="s">
        <v>71754</v>
      </c>
      <c r="C20828" t="s">
        <v>15654</v>
      </c>
      <c r="E20828" t="s">
        <v>15654</v>
      </c>
    </row>
    <row r="20829" spans="1:5" x14ac:dyDescent="0.3">
      <c r="A20829" t="s">
        <v>71755</v>
      </c>
      <c r="B20829" t="s">
        <v>71756</v>
      </c>
      <c r="C20829" t="s">
        <v>21828</v>
      </c>
      <c r="E20829" t="s">
        <v>71757</v>
      </c>
    </row>
    <row r="20830" spans="1:5" x14ac:dyDescent="0.3">
      <c r="A20830" t="s">
        <v>71758</v>
      </c>
      <c r="B20830" t="s">
        <v>71759</v>
      </c>
      <c r="C20830" t="s">
        <v>71760</v>
      </c>
      <c r="E20830" t="s">
        <v>71761</v>
      </c>
    </row>
    <row r="20831" spans="1:5" x14ac:dyDescent="0.3">
      <c r="A20831" t="s">
        <v>71762</v>
      </c>
      <c r="B20831" t="s">
        <v>71763</v>
      </c>
      <c r="C20831" t="s">
        <v>4164</v>
      </c>
      <c r="E20831" t="s">
        <v>71764</v>
      </c>
    </row>
    <row r="20832" spans="1:5" x14ac:dyDescent="0.3">
      <c r="A20832" t="s">
        <v>71765</v>
      </c>
      <c r="B20832" t="s">
        <v>71766</v>
      </c>
      <c r="C20832" t="s">
        <v>16337</v>
      </c>
      <c r="E20832" t="s">
        <v>71767</v>
      </c>
    </row>
    <row r="20833" spans="1:5" x14ac:dyDescent="0.3">
      <c r="A20833" t="s">
        <v>71768</v>
      </c>
      <c r="B20833" t="s">
        <v>71769</v>
      </c>
      <c r="C20833" t="s">
        <v>71770</v>
      </c>
      <c r="E20833" t="s">
        <v>71771</v>
      </c>
    </row>
    <row r="20834" spans="1:5" x14ac:dyDescent="0.3">
      <c r="A20834" t="s">
        <v>71772</v>
      </c>
      <c r="B20834" t="s">
        <v>71773</v>
      </c>
      <c r="C20834" t="s">
        <v>42859</v>
      </c>
      <c r="E20834" t="s">
        <v>71774</v>
      </c>
    </row>
    <row r="20835" spans="1:5" x14ac:dyDescent="0.3">
      <c r="A20835" t="s">
        <v>71775</v>
      </c>
      <c r="B20835" t="s">
        <v>71773</v>
      </c>
      <c r="C20835" t="s">
        <v>71776</v>
      </c>
      <c r="E20835" t="s">
        <v>71777</v>
      </c>
    </row>
    <row r="20836" spans="1:5" x14ac:dyDescent="0.3">
      <c r="A20836" t="s">
        <v>71778</v>
      </c>
      <c r="B20836" t="s">
        <v>71779</v>
      </c>
      <c r="C20836" t="s">
        <v>7073</v>
      </c>
      <c r="E20836" t="s">
        <v>71780</v>
      </c>
    </row>
    <row r="20837" spans="1:5" x14ac:dyDescent="0.3">
      <c r="A20837" t="s">
        <v>71781</v>
      </c>
      <c r="B20837" t="s">
        <v>71782</v>
      </c>
      <c r="C20837" t="s">
        <v>71783</v>
      </c>
      <c r="E20837" t="s">
        <v>71784</v>
      </c>
    </row>
    <row r="20838" spans="1:5" x14ac:dyDescent="0.3">
      <c r="A20838" t="s">
        <v>71785</v>
      </c>
      <c r="B20838" t="s">
        <v>71786</v>
      </c>
      <c r="C20838" t="s">
        <v>71787</v>
      </c>
      <c r="E20838" t="s">
        <v>71788</v>
      </c>
    </row>
    <row r="20839" spans="1:5" x14ac:dyDescent="0.3">
      <c r="A20839" t="s">
        <v>71789</v>
      </c>
      <c r="B20839" t="s">
        <v>71790</v>
      </c>
      <c r="C20839" t="s">
        <v>40055</v>
      </c>
      <c r="E20839" t="s">
        <v>71791</v>
      </c>
    </row>
    <row r="20840" spans="1:5" x14ac:dyDescent="0.3">
      <c r="A20840" t="s">
        <v>71792</v>
      </c>
      <c r="B20840" t="s">
        <v>71793</v>
      </c>
      <c r="C20840" t="s">
        <v>25533</v>
      </c>
      <c r="E20840" t="s">
        <v>71794</v>
      </c>
    </row>
    <row r="20841" spans="1:5" x14ac:dyDescent="0.3">
      <c r="A20841" t="s">
        <v>71795</v>
      </c>
      <c r="B20841" t="s">
        <v>71796</v>
      </c>
      <c r="C20841" t="s">
        <v>22260</v>
      </c>
      <c r="E20841" t="s">
        <v>71797</v>
      </c>
    </row>
    <row r="20842" spans="1:5" x14ac:dyDescent="0.3">
      <c r="A20842" t="s">
        <v>71798</v>
      </c>
      <c r="B20842" t="s">
        <v>71799</v>
      </c>
      <c r="C20842" t="s">
        <v>12651</v>
      </c>
      <c r="E20842" t="s">
        <v>71800</v>
      </c>
    </row>
    <row r="20843" spans="1:5" x14ac:dyDescent="0.3">
      <c r="A20843" t="s">
        <v>71801</v>
      </c>
      <c r="B20843" t="s">
        <v>71802</v>
      </c>
      <c r="C20843" t="s">
        <v>71803</v>
      </c>
      <c r="E20843" t="s">
        <v>71804</v>
      </c>
    </row>
    <row r="20844" spans="1:5" x14ac:dyDescent="0.3">
      <c r="A20844" t="s">
        <v>71805</v>
      </c>
      <c r="B20844" t="s">
        <v>71802</v>
      </c>
      <c r="C20844" t="s">
        <v>71806</v>
      </c>
      <c r="E20844" t="s">
        <v>71807</v>
      </c>
    </row>
    <row r="20845" spans="1:5" x14ac:dyDescent="0.3">
      <c r="A20845" t="s">
        <v>71808</v>
      </c>
      <c r="B20845" t="s">
        <v>71802</v>
      </c>
      <c r="C20845" t="s">
        <v>71806</v>
      </c>
      <c r="E20845" t="s">
        <v>71809</v>
      </c>
    </row>
    <row r="20846" spans="1:5" x14ac:dyDescent="0.3">
      <c r="A20846" t="s">
        <v>71810</v>
      </c>
      <c r="B20846" t="s">
        <v>71811</v>
      </c>
      <c r="C20846" t="s">
        <v>55054</v>
      </c>
      <c r="E20846" t="s">
        <v>71812</v>
      </c>
    </row>
    <row r="20847" spans="1:5" x14ac:dyDescent="0.3">
      <c r="A20847" t="s">
        <v>71813</v>
      </c>
      <c r="B20847" t="s">
        <v>71814</v>
      </c>
      <c r="C20847" t="s">
        <v>13565</v>
      </c>
      <c r="E20847" t="s">
        <v>13565</v>
      </c>
    </row>
    <row r="20848" spans="1:5" x14ac:dyDescent="0.3">
      <c r="A20848" t="s">
        <v>71815</v>
      </c>
      <c r="B20848" t="s">
        <v>71816</v>
      </c>
      <c r="C20848" t="s">
        <v>3263</v>
      </c>
      <c r="E20848" t="s">
        <v>3263</v>
      </c>
    </row>
    <row r="20849" spans="1:5" x14ac:dyDescent="0.3">
      <c r="A20849" t="s">
        <v>71817</v>
      </c>
      <c r="B20849" t="s">
        <v>71818</v>
      </c>
      <c r="C20849" t="s">
        <v>71819</v>
      </c>
      <c r="E20849" t="s">
        <v>71820</v>
      </c>
    </row>
    <row r="20850" spans="1:5" x14ac:dyDescent="0.3">
      <c r="A20850" t="s">
        <v>71821</v>
      </c>
      <c r="B20850" t="s">
        <v>71822</v>
      </c>
      <c r="C20850" t="s">
        <v>57670</v>
      </c>
      <c r="E20850" t="s">
        <v>71823</v>
      </c>
    </row>
    <row r="20851" spans="1:5" x14ac:dyDescent="0.3">
      <c r="A20851" t="s">
        <v>71824</v>
      </c>
      <c r="B20851" t="s">
        <v>71825</v>
      </c>
      <c r="C20851" t="s">
        <v>71826</v>
      </c>
      <c r="E20851" t="s">
        <v>71827</v>
      </c>
    </row>
    <row r="20852" spans="1:5" x14ac:dyDescent="0.3">
      <c r="A20852" t="s">
        <v>71828</v>
      </c>
      <c r="B20852" t="s">
        <v>71829</v>
      </c>
      <c r="C20852" t="s">
        <v>71830</v>
      </c>
      <c r="E20852" t="s">
        <v>71831</v>
      </c>
    </row>
    <row r="20853" spans="1:5" x14ac:dyDescent="0.3">
      <c r="A20853" t="s">
        <v>71832</v>
      </c>
      <c r="B20853" t="s">
        <v>71833</v>
      </c>
      <c r="C20853" t="s">
        <v>71834</v>
      </c>
      <c r="E20853" t="s">
        <v>71835</v>
      </c>
    </row>
    <row r="20854" spans="1:5" x14ac:dyDescent="0.3">
      <c r="A20854" t="s">
        <v>71836</v>
      </c>
      <c r="B20854" t="s">
        <v>71837</v>
      </c>
      <c r="C20854" t="s">
        <v>71838</v>
      </c>
      <c r="E20854" t="s">
        <v>71839</v>
      </c>
    </row>
    <row r="20855" spans="1:5" x14ac:dyDescent="0.3">
      <c r="A20855" t="s">
        <v>71840</v>
      </c>
      <c r="B20855" t="s">
        <v>71841</v>
      </c>
      <c r="C20855" t="s">
        <v>12292</v>
      </c>
      <c r="E20855" t="s">
        <v>71842</v>
      </c>
    </row>
    <row r="20856" spans="1:5" x14ac:dyDescent="0.3">
      <c r="A20856" t="s">
        <v>71843</v>
      </c>
      <c r="B20856" t="s">
        <v>71844</v>
      </c>
      <c r="C20856" t="s">
        <v>71845</v>
      </c>
      <c r="E20856" t="s">
        <v>71846</v>
      </c>
    </row>
    <row r="20857" spans="1:5" x14ac:dyDescent="0.3">
      <c r="A20857" t="s">
        <v>71847</v>
      </c>
      <c r="B20857" t="s">
        <v>71848</v>
      </c>
      <c r="C20857" t="s">
        <v>36771</v>
      </c>
      <c r="E20857" t="s">
        <v>71849</v>
      </c>
    </row>
    <row r="20858" spans="1:5" x14ac:dyDescent="0.3">
      <c r="A20858" t="s">
        <v>71850</v>
      </c>
      <c r="B20858" t="s">
        <v>71851</v>
      </c>
      <c r="C20858" t="s">
        <v>54196</v>
      </c>
      <c r="E20858" t="s">
        <v>71852</v>
      </c>
    </row>
    <row r="20859" spans="1:5" x14ac:dyDescent="0.3">
      <c r="A20859" t="s">
        <v>71853</v>
      </c>
      <c r="B20859" t="s">
        <v>71854</v>
      </c>
      <c r="C20859" t="s">
        <v>71855</v>
      </c>
      <c r="E20859" t="s">
        <v>71856</v>
      </c>
    </row>
    <row r="20860" spans="1:5" x14ac:dyDescent="0.3">
      <c r="A20860" t="s">
        <v>71857</v>
      </c>
      <c r="B20860" t="s">
        <v>71858</v>
      </c>
      <c r="C20860" t="s">
        <v>30353</v>
      </c>
      <c r="E20860" t="s">
        <v>71859</v>
      </c>
    </row>
    <row r="20861" spans="1:5" x14ac:dyDescent="0.3">
      <c r="A20861" t="s">
        <v>71860</v>
      </c>
      <c r="B20861" t="s">
        <v>71861</v>
      </c>
      <c r="C20861" t="s">
        <v>71862</v>
      </c>
      <c r="E20861" t="s">
        <v>71863</v>
      </c>
    </row>
    <row r="20862" spans="1:5" x14ac:dyDescent="0.3">
      <c r="A20862" t="s">
        <v>71864</v>
      </c>
      <c r="B20862" t="s">
        <v>71865</v>
      </c>
      <c r="C20862" t="s">
        <v>71866</v>
      </c>
      <c r="E20862" t="s">
        <v>71867</v>
      </c>
    </row>
    <row r="20863" spans="1:5" x14ac:dyDescent="0.3">
      <c r="A20863" t="s">
        <v>71868</v>
      </c>
      <c r="B20863" t="s">
        <v>71869</v>
      </c>
      <c r="C20863" t="s">
        <v>71870</v>
      </c>
      <c r="E20863" t="s">
        <v>71871</v>
      </c>
    </row>
    <row r="20864" spans="1:5" x14ac:dyDescent="0.3">
      <c r="A20864" t="s">
        <v>71872</v>
      </c>
      <c r="B20864" t="s">
        <v>71873</v>
      </c>
      <c r="C20864" t="s">
        <v>62</v>
      </c>
      <c r="E20864" t="s">
        <v>71874</v>
      </c>
    </row>
    <row r="20865" spans="1:5" x14ac:dyDescent="0.3">
      <c r="A20865" t="s">
        <v>71875</v>
      </c>
      <c r="B20865" t="s">
        <v>71876</v>
      </c>
      <c r="C20865" t="s">
        <v>645</v>
      </c>
      <c r="E20865" t="s">
        <v>71877</v>
      </c>
    </row>
    <row r="20866" spans="1:5" x14ac:dyDescent="0.3">
      <c r="A20866" t="s">
        <v>71878</v>
      </c>
      <c r="B20866" t="s">
        <v>71879</v>
      </c>
      <c r="C20866" t="s">
        <v>250</v>
      </c>
      <c r="E20866" t="s">
        <v>250</v>
      </c>
    </row>
    <row r="20867" spans="1:5" x14ac:dyDescent="0.3">
      <c r="A20867" t="s">
        <v>71880</v>
      </c>
      <c r="B20867" t="s">
        <v>71881</v>
      </c>
      <c r="C20867" t="s">
        <v>71882</v>
      </c>
      <c r="E20867" t="s">
        <v>71882</v>
      </c>
    </row>
    <row r="20868" spans="1:5" x14ac:dyDescent="0.3">
      <c r="A20868" t="s">
        <v>71883</v>
      </c>
      <c r="B20868" t="s">
        <v>71884</v>
      </c>
      <c r="C20868" t="s">
        <v>45398</v>
      </c>
      <c r="E20868" t="s">
        <v>71885</v>
      </c>
    </row>
    <row r="20869" spans="1:5" x14ac:dyDescent="0.3">
      <c r="A20869" t="s">
        <v>71886</v>
      </c>
      <c r="B20869" t="s">
        <v>71887</v>
      </c>
      <c r="C20869" t="s">
        <v>21525</v>
      </c>
      <c r="E20869" t="s">
        <v>71888</v>
      </c>
    </row>
    <row r="20870" spans="1:5" x14ac:dyDescent="0.3">
      <c r="A20870" t="s">
        <v>71889</v>
      </c>
      <c r="B20870" t="s">
        <v>71890</v>
      </c>
      <c r="C20870" t="s">
        <v>69014</v>
      </c>
      <c r="E20870" t="s">
        <v>71891</v>
      </c>
    </row>
    <row r="20871" spans="1:5" x14ac:dyDescent="0.3">
      <c r="A20871" t="s">
        <v>71892</v>
      </c>
      <c r="B20871" t="s">
        <v>71890</v>
      </c>
      <c r="C20871" t="s">
        <v>69017</v>
      </c>
      <c r="E20871" t="s">
        <v>71893</v>
      </c>
    </row>
    <row r="20872" spans="1:5" x14ac:dyDescent="0.3">
      <c r="A20872" t="s">
        <v>71894</v>
      </c>
      <c r="B20872" t="s">
        <v>71890</v>
      </c>
      <c r="C20872" t="s">
        <v>69032</v>
      </c>
      <c r="E20872" t="s">
        <v>71895</v>
      </c>
    </row>
    <row r="20873" spans="1:5" x14ac:dyDescent="0.3">
      <c r="A20873" t="s">
        <v>71896</v>
      </c>
      <c r="B20873" t="s">
        <v>71897</v>
      </c>
      <c r="C20873" t="s">
        <v>71898</v>
      </c>
      <c r="E20873" t="s">
        <v>71899</v>
      </c>
    </row>
    <row r="20874" spans="1:5" x14ac:dyDescent="0.3">
      <c r="A20874" t="s">
        <v>71900</v>
      </c>
      <c r="B20874" t="s">
        <v>71897</v>
      </c>
      <c r="C20874" t="s">
        <v>71898</v>
      </c>
      <c r="E20874" t="s">
        <v>71901</v>
      </c>
    </row>
    <row r="20875" spans="1:5" x14ac:dyDescent="0.3">
      <c r="A20875" t="s">
        <v>71902</v>
      </c>
      <c r="B20875" t="s">
        <v>71897</v>
      </c>
      <c r="C20875" t="s">
        <v>71903</v>
      </c>
      <c r="E20875" t="s">
        <v>71904</v>
      </c>
    </row>
    <row r="20876" spans="1:5" x14ac:dyDescent="0.3">
      <c r="A20876" t="s">
        <v>71905</v>
      </c>
      <c r="B20876" t="s">
        <v>71906</v>
      </c>
      <c r="C20876" t="s">
        <v>71907</v>
      </c>
      <c r="E20876" t="s">
        <v>71908</v>
      </c>
    </row>
    <row r="20877" spans="1:5" x14ac:dyDescent="0.3">
      <c r="A20877" t="s">
        <v>71909</v>
      </c>
      <c r="B20877" t="s">
        <v>71910</v>
      </c>
      <c r="C20877" t="s">
        <v>14425</v>
      </c>
      <c r="E20877" t="s">
        <v>71911</v>
      </c>
    </row>
    <row r="20878" spans="1:5" x14ac:dyDescent="0.3">
      <c r="A20878" t="s">
        <v>71912</v>
      </c>
      <c r="B20878" t="s">
        <v>71913</v>
      </c>
      <c r="C20878" t="s">
        <v>71914</v>
      </c>
      <c r="E20878" t="s">
        <v>71915</v>
      </c>
    </row>
    <row r="20879" spans="1:5" x14ac:dyDescent="0.3">
      <c r="A20879" t="s">
        <v>71916</v>
      </c>
      <c r="B20879" t="s">
        <v>71913</v>
      </c>
      <c r="C20879" t="s">
        <v>71917</v>
      </c>
      <c r="E20879" t="s">
        <v>71918</v>
      </c>
    </row>
    <row r="20880" spans="1:5" x14ac:dyDescent="0.3">
      <c r="A20880" t="s">
        <v>71919</v>
      </c>
      <c r="B20880" t="s">
        <v>71920</v>
      </c>
      <c r="C20880" t="s">
        <v>30584</v>
      </c>
      <c r="E20880" t="s">
        <v>71921</v>
      </c>
    </row>
    <row r="20881" spans="1:5" x14ac:dyDescent="0.3">
      <c r="A20881" t="s">
        <v>71922</v>
      </c>
      <c r="B20881" t="s">
        <v>71923</v>
      </c>
      <c r="C20881" t="s">
        <v>37662</v>
      </c>
      <c r="E20881" t="s">
        <v>71924</v>
      </c>
    </row>
    <row r="20882" spans="1:5" x14ac:dyDescent="0.3">
      <c r="A20882" t="s">
        <v>71925</v>
      </c>
      <c r="B20882" t="s">
        <v>71923</v>
      </c>
      <c r="C20882" t="s">
        <v>23262</v>
      </c>
      <c r="E20882" t="s">
        <v>71926</v>
      </c>
    </row>
    <row r="20883" spans="1:5" x14ac:dyDescent="0.3">
      <c r="A20883" t="s">
        <v>71927</v>
      </c>
      <c r="B20883" t="s">
        <v>71928</v>
      </c>
      <c r="C20883" t="s">
        <v>71929</v>
      </c>
      <c r="E20883" t="s">
        <v>71930</v>
      </c>
    </row>
    <row r="20884" spans="1:5" x14ac:dyDescent="0.3">
      <c r="A20884" t="s">
        <v>71931</v>
      </c>
      <c r="B20884" t="s">
        <v>71932</v>
      </c>
      <c r="C20884" t="s">
        <v>71933</v>
      </c>
      <c r="E20884" t="s">
        <v>71934</v>
      </c>
    </row>
    <row r="20885" spans="1:5" x14ac:dyDescent="0.3">
      <c r="A20885" t="s">
        <v>71935</v>
      </c>
      <c r="B20885" t="s">
        <v>71936</v>
      </c>
      <c r="C20885" t="s">
        <v>7949</v>
      </c>
      <c r="E20885" t="s">
        <v>7949</v>
      </c>
    </row>
    <row r="20886" spans="1:5" x14ac:dyDescent="0.3">
      <c r="A20886" t="s">
        <v>71937</v>
      </c>
      <c r="B20886" t="s">
        <v>71938</v>
      </c>
      <c r="C20886" t="s">
        <v>15085</v>
      </c>
      <c r="E20886" t="s">
        <v>71939</v>
      </c>
    </row>
    <row r="20887" spans="1:5" x14ac:dyDescent="0.3">
      <c r="A20887" t="s">
        <v>71940</v>
      </c>
      <c r="B20887" t="s">
        <v>71941</v>
      </c>
      <c r="C20887" t="s">
        <v>7802</v>
      </c>
      <c r="E20887" t="s">
        <v>71942</v>
      </c>
    </row>
    <row r="20888" spans="1:5" x14ac:dyDescent="0.3">
      <c r="A20888" t="s">
        <v>71943</v>
      </c>
      <c r="B20888" t="s">
        <v>71944</v>
      </c>
      <c r="C20888" t="s">
        <v>71945</v>
      </c>
      <c r="E20888" t="s">
        <v>71946</v>
      </c>
    </row>
    <row r="20889" spans="1:5" x14ac:dyDescent="0.3">
      <c r="A20889" t="s">
        <v>71947</v>
      </c>
      <c r="B20889" t="s">
        <v>71948</v>
      </c>
      <c r="C20889" t="s">
        <v>71949</v>
      </c>
      <c r="E20889" t="s">
        <v>71950</v>
      </c>
    </row>
    <row r="20890" spans="1:5" x14ac:dyDescent="0.3">
      <c r="A20890" t="s">
        <v>71951</v>
      </c>
      <c r="B20890" t="s">
        <v>71952</v>
      </c>
      <c r="C20890" t="s">
        <v>5125</v>
      </c>
      <c r="E20890" t="s">
        <v>71953</v>
      </c>
    </row>
    <row r="20891" spans="1:5" x14ac:dyDescent="0.3">
      <c r="A20891" t="s">
        <v>71954</v>
      </c>
      <c r="B20891" t="s">
        <v>71955</v>
      </c>
      <c r="C20891" t="s">
        <v>71956</v>
      </c>
      <c r="E20891" t="s">
        <v>71957</v>
      </c>
    </row>
    <row r="20892" spans="1:5" x14ac:dyDescent="0.3">
      <c r="A20892" t="s">
        <v>71958</v>
      </c>
      <c r="B20892" t="s">
        <v>71959</v>
      </c>
      <c r="C20892" t="s">
        <v>71960</v>
      </c>
      <c r="E20892" t="s">
        <v>71961</v>
      </c>
    </row>
    <row r="20893" spans="1:5" x14ac:dyDescent="0.3">
      <c r="A20893" t="s">
        <v>71962</v>
      </c>
      <c r="B20893" t="s">
        <v>71963</v>
      </c>
      <c r="C20893" t="s">
        <v>21176</v>
      </c>
      <c r="E20893" t="s">
        <v>71964</v>
      </c>
    </row>
    <row r="20894" spans="1:5" x14ac:dyDescent="0.3">
      <c r="A20894" t="s">
        <v>71965</v>
      </c>
      <c r="B20894" t="s">
        <v>71966</v>
      </c>
      <c r="C20894" t="s">
        <v>21176</v>
      </c>
      <c r="E20894" t="s">
        <v>71967</v>
      </c>
    </row>
    <row r="20895" spans="1:5" x14ac:dyDescent="0.3">
      <c r="A20895" t="s">
        <v>71968</v>
      </c>
      <c r="B20895" t="s">
        <v>71963</v>
      </c>
      <c r="C20895" t="s">
        <v>71969</v>
      </c>
      <c r="E20895" t="s">
        <v>71970</v>
      </c>
    </row>
    <row r="20896" spans="1:5" x14ac:dyDescent="0.3">
      <c r="A20896" t="s">
        <v>71971</v>
      </c>
      <c r="B20896" t="s">
        <v>71963</v>
      </c>
      <c r="C20896" t="s">
        <v>71969</v>
      </c>
      <c r="E20896" t="s">
        <v>71972</v>
      </c>
    </row>
    <row r="20897" spans="1:5" x14ac:dyDescent="0.3">
      <c r="A20897" t="s">
        <v>71973</v>
      </c>
      <c r="B20897" t="s">
        <v>71974</v>
      </c>
      <c r="C20897" t="s">
        <v>71975</v>
      </c>
      <c r="E20897" t="s">
        <v>71976</v>
      </c>
    </row>
    <row r="20898" spans="1:5" x14ac:dyDescent="0.3">
      <c r="A20898" t="s">
        <v>71977</v>
      </c>
      <c r="B20898" t="s">
        <v>71978</v>
      </c>
      <c r="C20898" t="s">
        <v>4527</v>
      </c>
      <c r="E20898" t="s">
        <v>71979</v>
      </c>
    </row>
    <row r="20899" spans="1:5" x14ac:dyDescent="0.3">
      <c r="A20899" t="s">
        <v>71980</v>
      </c>
      <c r="B20899" t="s">
        <v>71981</v>
      </c>
      <c r="C20899" t="s">
        <v>250</v>
      </c>
      <c r="E20899" t="s">
        <v>71982</v>
      </c>
    </row>
    <row r="20900" spans="1:5" x14ac:dyDescent="0.3">
      <c r="A20900" t="s">
        <v>71983</v>
      </c>
      <c r="B20900" t="s">
        <v>71984</v>
      </c>
      <c r="C20900" t="s">
        <v>42885</v>
      </c>
      <c r="E20900" t="s">
        <v>71985</v>
      </c>
    </row>
    <row r="20901" spans="1:5" x14ac:dyDescent="0.3">
      <c r="A20901" t="s">
        <v>71986</v>
      </c>
      <c r="B20901" t="s">
        <v>71987</v>
      </c>
      <c r="C20901" t="s">
        <v>71988</v>
      </c>
      <c r="E20901" t="s">
        <v>71989</v>
      </c>
    </row>
    <row r="20902" spans="1:5" x14ac:dyDescent="0.3">
      <c r="A20902" t="s">
        <v>71990</v>
      </c>
      <c r="B20902" t="s">
        <v>71991</v>
      </c>
      <c r="C20902" t="s">
        <v>71992</v>
      </c>
      <c r="E20902" t="s">
        <v>71993</v>
      </c>
    </row>
    <row r="20903" spans="1:5" x14ac:dyDescent="0.3">
      <c r="A20903" t="s">
        <v>71994</v>
      </c>
      <c r="B20903" t="s">
        <v>71995</v>
      </c>
      <c r="C20903" t="s">
        <v>12614</v>
      </c>
      <c r="E20903" t="s">
        <v>71996</v>
      </c>
    </row>
    <row r="20904" spans="1:5" x14ac:dyDescent="0.3">
      <c r="A20904" t="s">
        <v>71997</v>
      </c>
      <c r="B20904" t="s">
        <v>71998</v>
      </c>
      <c r="C20904" t="s">
        <v>71999</v>
      </c>
      <c r="E20904" t="s">
        <v>72000</v>
      </c>
    </row>
    <row r="20905" spans="1:5" x14ac:dyDescent="0.3">
      <c r="A20905" t="s">
        <v>72001</v>
      </c>
      <c r="B20905" t="s">
        <v>71998</v>
      </c>
      <c r="C20905" t="s">
        <v>42820</v>
      </c>
      <c r="E20905" t="s">
        <v>72002</v>
      </c>
    </row>
    <row r="20906" spans="1:5" x14ac:dyDescent="0.3">
      <c r="A20906" t="s">
        <v>72003</v>
      </c>
      <c r="B20906" t="s">
        <v>72004</v>
      </c>
      <c r="C20906" t="s">
        <v>72005</v>
      </c>
      <c r="E20906" t="s">
        <v>72006</v>
      </c>
    </row>
    <row r="20907" spans="1:5" x14ac:dyDescent="0.3">
      <c r="A20907" t="s">
        <v>72007</v>
      </c>
      <c r="B20907" t="s">
        <v>71998</v>
      </c>
      <c r="C20907" t="s">
        <v>27585</v>
      </c>
      <c r="E20907" t="s">
        <v>72008</v>
      </c>
    </row>
    <row r="20908" spans="1:5" x14ac:dyDescent="0.3">
      <c r="A20908" t="s">
        <v>72009</v>
      </c>
      <c r="B20908" t="s">
        <v>72010</v>
      </c>
      <c r="C20908" t="s">
        <v>72011</v>
      </c>
      <c r="E20908" t="s">
        <v>72012</v>
      </c>
    </row>
    <row r="20909" spans="1:5" x14ac:dyDescent="0.3">
      <c r="A20909" t="s">
        <v>72013</v>
      </c>
      <c r="B20909" t="s">
        <v>72010</v>
      </c>
      <c r="C20909" t="s">
        <v>7030</v>
      </c>
      <c r="E20909" t="s">
        <v>72014</v>
      </c>
    </row>
    <row r="20910" spans="1:5" x14ac:dyDescent="0.3">
      <c r="A20910" t="s">
        <v>72015</v>
      </c>
      <c r="B20910" t="s">
        <v>72016</v>
      </c>
      <c r="C20910" t="s">
        <v>43808</v>
      </c>
      <c r="E20910" t="s">
        <v>72017</v>
      </c>
    </row>
    <row r="20911" spans="1:5" x14ac:dyDescent="0.3">
      <c r="A20911" t="s">
        <v>72018</v>
      </c>
      <c r="B20911" t="s">
        <v>72019</v>
      </c>
      <c r="C20911" t="s">
        <v>72020</v>
      </c>
      <c r="E20911" t="s">
        <v>72021</v>
      </c>
    </row>
    <row r="20912" spans="1:5" x14ac:dyDescent="0.3">
      <c r="A20912" t="s">
        <v>72022</v>
      </c>
      <c r="B20912" t="s">
        <v>72023</v>
      </c>
      <c r="C20912" t="s">
        <v>21242</v>
      </c>
      <c r="E20912" t="s">
        <v>72024</v>
      </c>
    </row>
    <row r="20913" spans="1:5" x14ac:dyDescent="0.3">
      <c r="A20913" t="s">
        <v>72025</v>
      </c>
      <c r="B20913" t="s">
        <v>72026</v>
      </c>
      <c r="C20913" t="s">
        <v>72027</v>
      </c>
      <c r="E20913" t="s">
        <v>72028</v>
      </c>
    </row>
    <row r="20914" spans="1:5" x14ac:dyDescent="0.3">
      <c r="A20914" t="s">
        <v>72029</v>
      </c>
      <c r="B20914" t="s">
        <v>72030</v>
      </c>
      <c r="C20914" t="s">
        <v>72031</v>
      </c>
      <c r="E20914" t="s">
        <v>72032</v>
      </c>
    </row>
    <row r="20915" spans="1:5" x14ac:dyDescent="0.3">
      <c r="A20915" t="s">
        <v>72033</v>
      </c>
      <c r="B20915" t="s">
        <v>72034</v>
      </c>
      <c r="C20915" t="s">
        <v>46144</v>
      </c>
      <c r="E20915" t="s">
        <v>46148</v>
      </c>
    </row>
    <row r="20916" spans="1:5" x14ac:dyDescent="0.3">
      <c r="A20916" t="s">
        <v>72035</v>
      </c>
      <c r="B20916" t="s">
        <v>72036</v>
      </c>
      <c r="C20916" t="s">
        <v>54537</v>
      </c>
      <c r="E20916" t="s">
        <v>72037</v>
      </c>
    </row>
    <row r="20917" spans="1:5" x14ac:dyDescent="0.3">
      <c r="A20917" t="s">
        <v>72038</v>
      </c>
      <c r="B20917" t="s">
        <v>72039</v>
      </c>
      <c r="C20917" t="s">
        <v>72040</v>
      </c>
      <c r="E20917" t="s">
        <v>72041</v>
      </c>
    </row>
    <row r="20918" spans="1:5" x14ac:dyDescent="0.3">
      <c r="A20918" t="s">
        <v>72042</v>
      </c>
      <c r="B20918" t="s">
        <v>72043</v>
      </c>
      <c r="C20918" t="s">
        <v>12852</v>
      </c>
      <c r="E20918" t="s">
        <v>72044</v>
      </c>
    </row>
    <row r="20919" spans="1:5" x14ac:dyDescent="0.3">
      <c r="A20919" t="s">
        <v>72045</v>
      </c>
      <c r="B20919" t="s">
        <v>72046</v>
      </c>
      <c r="C20919" t="s">
        <v>72047</v>
      </c>
      <c r="E20919" t="s">
        <v>72048</v>
      </c>
    </row>
    <row r="20920" spans="1:5" x14ac:dyDescent="0.3">
      <c r="A20920" t="s">
        <v>72049</v>
      </c>
      <c r="B20920" t="s">
        <v>72050</v>
      </c>
      <c r="C20920" t="s">
        <v>3549</v>
      </c>
      <c r="E20920" t="s">
        <v>72051</v>
      </c>
    </row>
    <row r="20921" spans="1:5" x14ac:dyDescent="0.3">
      <c r="A20921" t="s">
        <v>72052</v>
      </c>
      <c r="B20921" t="s">
        <v>72053</v>
      </c>
      <c r="C20921" t="s">
        <v>16110</v>
      </c>
      <c r="E20921" t="s">
        <v>72054</v>
      </c>
    </row>
    <row r="20922" spans="1:5" x14ac:dyDescent="0.3">
      <c r="A20922" t="s">
        <v>72055</v>
      </c>
      <c r="B20922" t="s">
        <v>72056</v>
      </c>
      <c r="C20922" t="s">
        <v>51013</v>
      </c>
      <c r="E20922" t="s">
        <v>72057</v>
      </c>
    </row>
    <row r="20923" spans="1:5" x14ac:dyDescent="0.3">
      <c r="A20923" t="s">
        <v>72058</v>
      </c>
      <c r="B20923" t="s">
        <v>72059</v>
      </c>
      <c r="C20923" t="s">
        <v>72060</v>
      </c>
      <c r="E20923" t="s">
        <v>72061</v>
      </c>
    </row>
    <row r="20924" spans="1:5" x14ac:dyDescent="0.3">
      <c r="A20924" t="s">
        <v>72062</v>
      </c>
      <c r="B20924" t="s">
        <v>72059</v>
      </c>
      <c r="C20924" t="s">
        <v>72060</v>
      </c>
      <c r="E20924" t="s">
        <v>72063</v>
      </c>
    </row>
    <row r="20925" spans="1:5" x14ac:dyDescent="0.3">
      <c r="A20925" t="s">
        <v>72064</v>
      </c>
      <c r="B20925" t="s">
        <v>72065</v>
      </c>
      <c r="C20925" t="s">
        <v>49181</v>
      </c>
      <c r="E20925" t="s">
        <v>72066</v>
      </c>
    </row>
    <row r="20926" spans="1:5" x14ac:dyDescent="0.3">
      <c r="A20926" t="s">
        <v>72067</v>
      </c>
      <c r="B20926" t="s">
        <v>72068</v>
      </c>
      <c r="C20926" t="s">
        <v>11403</v>
      </c>
      <c r="E20926" t="s">
        <v>72069</v>
      </c>
    </row>
    <row r="20927" spans="1:5" x14ac:dyDescent="0.3">
      <c r="A20927" t="s">
        <v>72070</v>
      </c>
      <c r="B20927" t="s">
        <v>72068</v>
      </c>
      <c r="C20927" t="s">
        <v>72071</v>
      </c>
      <c r="E20927" t="s">
        <v>72072</v>
      </c>
    </row>
    <row r="20928" spans="1:5" x14ac:dyDescent="0.3">
      <c r="A20928" t="s">
        <v>72073</v>
      </c>
      <c r="B20928" t="s">
        <v>72074</v>
      </c>
      <c r="C20928" t="s">
        <v>11403</v>
      </c>
      <c r="E20928" t="s">
        <v>72075</v>
      </c>
    </row>
    <row r="20929" spans="1:5" x14ac:dyDescent="0.3">
      <c r="A20929" t="s">
        <v>72076</v>
      </c>
      <c r="B20929" t="s">
        <v>72077</v>
      </c>
      <c r="C20929" t="s">
        <v>72078</v>
      </c>
      <c r="E20929" t="s">
        <v>72079</v>
      </c>
    </row>
    <row r="20930" spans="1:5" x14ac:dyDescent="0.3">
      <c r="A20930" t="s">
        <v>72080</v>
      </c>
      <c r="B20930" t="s">
        <v>72081</v>
      </c>
      <c r="C20930" t="s">
        <v>72082</v>
      </c>
      <c r="E20930" t="s">
        <v>72083</v>
      </c>
    </row>
    <row r="20931" spans="1:5" x14ac:dyDescent="0.3">
      <c r="A20931" t="s">
        <v>72084</v>
      </c>
      <c r="B20931" t="s">
        <v>72085</v>
      </c>
      <c r="C20931" t="s">
        <v>72086</v>
      </c>
      <c r="E20931" t="s">
        <v>72087</v>
      </c>
    </row>
    <row r="20932" spans="1:5" x14ac:dyDescent="0.3">
      <c r="A20932" t="s">
        <v>72088</v>
      </c>
      <c r="B20932" t="s">
        <v>72089</v>
      </c>
      <c r="C20932" t="s">
        <v>11177</v>
      </c>
      <c r="E20932" t="s">
        <v>72090</v>
      </c>
    </row>
    <row r="20933" spans="1:5" x14ac:dyDescent="0.3">
      <c r="A20933" t="s">
        <v>72091</v>
      </c>
      <c r="B20933" t="s">
        <v>72092</v>
      </c>
      <c r="C20933" t="s">
        <v>8810</v>
      </c>
      <c r="E20933" t="s">
        <v>72093</v>
      </c>
    </row>
    <row r="20934" spans="1:5" x14ac:dyDescent="0.3">
      <c r="A20934" t="s">
        <v>72094</v>
      </c>
      <c r="B20934" t="s">
        <v>72095</v>
      </c>
      <c r="C20934" t="s">
        <v>72096</v>
      </c>
      <c r="E20934" t="s">
        <v>72097</v>
      </c>
    </row>
    <row r="20935" spans="1:5" x14ac:dyDescent="0.3">
      <c r="A20935" t="s">
        <v>72098</v>
      </c>
      <c r="B20935" t="s">
        <v>72099</v>
      </c>
      <c r="C20935" t="s">
        <v>5693</v>
      </c>
      <c r="E20935" t="s">
        <v>72100</v>
      </c>
    </row>
    <row r="20936" spans="1:5" x14ac:dyDescent="0.3">
      <c r="A20936" t="s">
        <v>72101</v>
      </c>
      <c r="B20936" t="s">
        <v>72099</v>
      </c>
      <c r="C20936" t="s">
        <v>72102</v>
      </c>
      <c r="E20936" t="s">
        <v>72103</v>
      </c>
    </row>
    <row r="20937" spans="1:5" x14ac:dyDescent="0.3">
      <c r="A20937" t="s">
        <v>72104</v>
      </c>
      <c r="B20937" t="s">
        <v>72105</v>
      </c>
      <c r="C20937" t="s">
        <v>72106</v>
      </c>
      <c r="E20937" t="s">
        <v>72107</v>
      </c>
    </row>
    <row r="20938" spans="1:5" x14ac:dyDescent="0.3">
      <c r="A20938" t="s">
        <v>72108</v>
      </c>
      <c r="B20938" t="s">
        <v>72105</v>
      </c>
      <c r="C20938" t="s">
        <v>72109</v>
      </c>
      <c r="E20938" t="s">
        <v>72110</v>
      </c>
    </row>
    <row r="20939" spans="1:5" x14ac:dyDescent="0.3">
      <c r="A20939" t="s">
        <v>72111</v>
      </c>
      <c r="B20939" t="s">
        <v>72105</v>
      </c>
      <c r="C20939" t="s">
        <v>72112</v>
      </c>
      <c r="E20939" t="s">
        <v>72113</v>
      </c>
    </row>
    <row r="20940" spans="1:5" x14ac:dyDescent="0.3">
      <c r="A20940" t="s">
        <v>72114</v>
      </c>
      <c r="B20940" t="s">
        <v>72105</v>
      </c>
      <c r="C20940" t="s">
        <v>72115</v>
      </c>
      <c r="E20940" t="s">
        <v>72116</v>
      </c>
    </row>
    <row r="20941" spans="1:5" x14ac:dyDescent="0.3">
      <c r="A20941" t="s">
        <v>72117</v>
      </c>
      <c r="B20941" t="s">
        <v>72105</v>
      </c>
      <c r="C20941" t="s">
        <v>72118</v>
      </c>
      <c r="E20941" t="s">
        <v>72119</v>
      </c>
    </row>
    <row r="20942" spans="1:5" x14ac:dyDescent="0.3">
      <c r="A20942" t="s">
        <v>72120</v>
      </c>
      <c r="B20942" t="s">
        <v>72105</v>
      </c>
      <c r="C20942" t="s">
        <v>72121</v>
      </c>
      <c r="E20942" t="s">
        <v>72122</v>
      </c>
    </row>
    <row r="20943" spans="1:5" x14ac:dyDescent="0.3">
      <c r="A20943" t="s">
        <v>72123</v>
      </c>
      <c r="B20943" t="s">
        <v>72105</v>
      </c>
      <c r="C20943" t="s">
        <v>12852</v>
      </c>
      <c r="E20943" t="s">
        <v>72124</v>
      </c>
    </row>
    <row r="20944" spans="1:5" x14ac:dyDescent="0.3">
      <c r="A20944" t="s">
        <v>72125</v>
      </c>
      <c r="B20944" t="s">
        <v>72126</v>
      </c>
      <c r="C20944" t="s">
        <v>72127</v>
      </c>
      <c r="E20944" t="s">
        <v>72128</v>
      </c>
    </row>
    <row r="20945" spans="1:5" x14ac:dyDescent="0.3">
      <c r="A20945" t="s">
        <v>72129</v>
      </c>
      <c r="B20945" t="s">
        <v>72126</v>
      </c>
      <c r="C20945" t="s">
        <v>72127</v>
      </c>
      <c r="E20945" t="s">
        <v>72130</v>
      </c>
    </row>
    <row r="20946" spans="1:5" x14ac:dyDescent="0.3">
      <c r="A20946" t="s">
        <v>72131</v>
      </c>
      <c r="B20946" t="s">
        <v>72126</v>
      </c>
      <c r="C20946" t="s">
        <v>72127</v>
      </c>
      <c r="E20946" t="s">
        <v>72132</v>
      </c>
    </row>
    <row r="20947" spans="1:5" x14ac:dyDescent="0.3">
      <c r="A20947" t="s">
        <v>72133</v>
      </c>
      <c r="B20947" t="s">
        <v>72126</v>
      </c>
      <c r="C20947" t="s">
        <v>72127</v>
      </c>
      <c r="E20947" t="s">
        <v>72134</v>
      </c>
    </row>
    <row r="20948" spans="1:5" x14ac:dyDescent="0.3">
      <c r="A20948" t="s">
        <v>72135</v>
      </c>
      <c r="B20948" t="s">
        <v>72136</v>
      </c>
      <c r="C20948" t="s">
        <v>72137</v>
      </c>
      <c r="E20948" t="s">
        <v>72138</v>
      </c>
    </row>
    <row r="20949" spans="1:5" x14ac:dyDescent="0.3">
      <c r="A20949" t="s">
        <v>72139</v>
      </c>
      <c r="B20949" t="s">
        <v>72136</v>
      </c>
      <c r="C20949" t="s">
        <v>12857</v>
      </c>
      <c r="E20949" t="s">
        <v>72140</v>
      </c>
    </row>
    <row r="20950" spans="1:5" x14ac:dyDescent="0.3">
      <c r="A20950" t="s">
        <v>72141</v>
      </c>
      <c r="B20950" t="s">
        <v>72142</v>
      </c>
      <c r="C20950" t="s">
        <v>12857</v>
      </c>
      <c r="E20950" t="s">
        <v>72143</v>
      </c>
    </row>
    <row r="20951" spans="1:5" x14ac:dyDescent="0.3">
      <c r="A20951" t="s">
        <v>72144</v>
      </c>
      <c r="B20951" t="s">
        <v>72145</v>
      </c>
      <c r="C20951" t="s">
        <v>65964</v>
      </c>
      <c r="E20951" t="s">
        <v>72146</v>
      </c>
    </row>
    <row r="20952" spans="1:5" x14ac:dyDescent="0.3">
      <c r="A20952" t="s">
        <v>72147</v>
      </c>
      <c r="B20952" t="s">
        <v>72148</v>
      </c>
      <c r="C20952" t="s">
        <v>32282</v>
      </c>
      <c r="E20952" t="s">
        <v>32282</v>
      </c>
    </row>
    <row r="20953" spans="1:5" x14ac:dyDescent="0.3">
      <c r="A20953" t="s">
        <v>72149</v>
      </c>
      <c r="B20953" t="s">
        <v>72150</v>
      </c>
      <c r="C20953" t="s">
        <v>72151</v>
      </c>
      <c r="E20953" t="s">
        <v>72152</v>
      </c>
    </row>
    <row r="20954" spans="1:5" x14ac:dyDescent="0.3">
      <c r="A20954" t="s">
        <v>72153</v>
      </c>
      <c r="B20954" t="s">
        <v>72150</v>
      </c>
      <c r="C20954" t="s">
        <v>72151</v>
      </c>
      <c r="E20954" t="s">
        <v>72154</v>
      </c>
    </row>
    <row r="20955" spans="1:5" x14ac:dyDescent="0.3">
      <c r="A20955" t="s">
        <v>72155</v>
      </c>
      <c r="B20955" t="s">
        <v>72156</v>
      </c>
      <c r="C20955" t="s">
        <v>16133</v>
      </c>
      <c r="E20955" t="s">
        <v>72157</v>
      </c>
    </row>
    <row r="20956" spans="1:5" x14ac:dyDescent="0.3">
      <c r="A20956" t="s">
        <v>72158</v>
      </c>
      <c r="B20956" t="s">
        <v>72156</v>
      </c>
      <c r="C20956" t="s">
        <v>72159</v>
      </c>
      <c r="E20956" t="s">
        <v>72160</v>
      </c>
    </row>
    <row r="20957" spans="1:5" x14ac:dyDescent="0.3">
      <c r="A20957" t="s">
        <v>72161</v>
      </c>
      <c r="B20957" t="s">
        <v>72156</v>
      </c>
      <c r="C20957" t="s">
        <v>72159</v>
      </c>
      <c r="E20957" t="s">
        <v>72162</v>
      </c>
    </row>
    <row r="20958" spans="1:5" x14ac:dyDescent="0.3">
      <c r="A20958" t="s">
        <v>72163</v>
      </c>
      <c r="B20958" t="s">
        <v>72164</v>
      </c>
      <c r="C20958" t="s">
        <v>72165</v>
      </c>
      <c r="E20958" t="s">
        <v>72166</v>
      </c>
    </row>
    <row r="20959" spans="1:5" x14ac:dyDescent="0.3">
      <c r="A20959" t="s">
        <v>72167</v>
      </c>
      <c r="B20959" t="s">
        <v>72168</v>
      </c>
      <c r="C20959" t="s">
        <v>72169</v>
      </c>
      <c r="E20959" t="s">
        <v>72170</v>
      </c>
    </row>
    <row r="20960" spans="1:5" x14ac:dyDescent="0.3">
      <c r="A20960" t="s">
        <v>72171</v>
      </c>
      <c r="B20960" t="s">
        <v>72172</v>
      </c>
      <c r="C20960" t="s">
        <v>34565</v>
      </c>
      <c r="E20960" t="s">
        <v>72173</v>
      </c>
    </row>
    <row r="20961" spans="1:5" x14ac:dyDescent="0.3">
      <c r="A20961" t="s">
        <v>72174</v>
      </c>
      <c r="B20961" t="s">
        <v>72175</v>
      </c>
      <c r="C20961" t="s">
        <v>72176</v>
      </c>
      <c r="E20961" t="s">
        <v>72177</v>
      </c>
    </row>
    <row r="20962" spans="1:5" x14ac:dyDescent="0.3">
      <c r="A20962" t="s">
        <v>72178</v>
      </c>
      <c r="B20962" t="s">
        <v>72179</v>
      </c>
      <c r="C20962" t="s">
        <v>72180</v>
      </c>
      <c r="E20962" t="s">
        <v>72181</v>
      </c>
    </row>
    <row r="20963" spans="1:5" x14ac:dyDescent="0.3">
      <c r="A20963" t="s">
        <v>72182</v>
      </c>
      <c r="B20963" t="s">
        <v>72183</v>
      </c>
      <c r="C20963" t="s">
        <v>72184</v>
      </c>
      <c r="E20963" t="s">
        <v>72185</v>
      </c>
    </row>
    <row r="20964" spans="1:5" x14ac:dyDescent="0.3">
      <c r="A20964" t="s">
        <v>72186</v>
      </c>
      <c r="B20964" t="s">
        <v>72187</v>
      </c>
      <c r="C20964" t="s">
        <v>72188</v>
      </c>
      <c r="E20964" t="s">
        <v>72189</v>
      </c>
    </row>
    <row r="20965" spans="1:5" x14ac:dyDescent="0.3">
      <c r="A20965" t="s">
        <v>72190</v>
      </c>
      <c r="B20965" t="s">
        <v>72191</v>
      </c>
      <c r="C20965" t="s">
        <v>23245</v>
      </c>
      <c r="E20965" t="s">
        <v>23244</v>
      </c>
    </row>
    <row r="20966" spans="1:5" x14ac:dyDescent="0.3">
      <c r="A20966" t="s">
        <v>72192</v>
      </c>
      <c r="B20966" t="s">
        <v>72193</v>
      </c>
      <c r="C20966" t="s">
        <v>12069</v>
      </c>
      <c r="E20966" t="s">
        <v>72194</v>
      </c>
    </row>
    <row r="20967" spans="1:5" x14ac:dyDescent="0.3">
      <c r="A20967" t="s">
        <v>72195</v>
      </c>
      <c r="B20967" t="s">
        <v>72196</v>
      </c>
      <c r="C20967" t="s">
        <v>915</v>
      </c>
      <c r="E20967" t="s">
        <v>72197</v>
      </c>
    </row>
    <row r="20968" spans="1:5" x14ac:dyDescent="0.3">
      <c r="A20968" t="s">
        <v>72198</v>
      </c>
      <c r="B20968" t="s">
        <v>72199</v>
      </c>
      <c r="C20968" t="s">
        <v>29697</v>
      </c>
      <c r="E20968" t="s">
        <v>72200</v>
      </c>
    </row>
    <row r="20969" spans="1:5" x14ac:dyDescent="0.3">
      <c r="A20969" t="s">
        <v>72201</v>
      </c>
      <c r="B20969" t="s">
        <v>72199</v>
      </c>
      <c r="C20969" t="s">
        <v>23194</v>
      </c>
      <c r="E20969" t="s">
        <v>72202</v>
      </c>
    </row>
    <row r="20970" spans="1:5" x14ac:dyDescent="0.3">
      <c r="A20970" t="s">
        <v>72203</v>
      </c>
      <c r="B20970" t="s">
        <v>72204</v>
      </c>
      <c r="C20970" t="s">
        <v>72205</v>
      </c>
      <c r="E20970" t="s">
        <v>72206</v>
      </c>
    </row>
    <row r="20971" spans="1:5" x14ac:dyDescent="0.3">
      <c r="A20971" t="s">
        <v>72207</v>
      </c>
      <c r="B20971" t="s">
        <v>72208</v>
      </c>
      <c r="C20971" t="s">
        <v>6592</v>
      </c>
      <c r="E20971" t="s">
        <v>72209</v>
      </c>
    </row>
    <row r="20972" spans="1:5" x14ac:dyDescent="0.3">
      <c r="A20972" t="s">
        <v>72210</v>
      </c>
      <c r="B20972" t="s">
        <v>72211</v>
      </c>
      <c r="C20972" t="s">
        <v>12578</v>
      </c>
      <c r="E20972" t="s">
        <v>72212</v>
      </c>
    </row>
    <row r="20973" spans="1:5" x14ac:dyDescent="0.3">
      <c r="A20973" t="s">
        <v>72213</v>
      </c>
      <c r="B20973" t="s">
        <v>72214</v>
      </c>
      <c r="C20973" t="s">
        <v>72215</v>
      </c>
      <c r="E20973" t="s">
        <v>72216</v>
      </c>
    </row>
    <row r="20974" spans="1:5" x14ac:dyDescent="0.3">
      <c r="A20974" t="s">
        <v>72217</v>
      </c>
      <c r="B20974" t="s">
        <v>72218</v>
      </c>
      <c r="C20974" t="s">
        <v>72219</v>
      </c>
      <c r="E20974" t="s">
        <v>72220</v>
      </c>
    </row>
    <row r="20975" spans="1:5" x14ac:dyDescent="0.3">
      <c r="A20975" t="s">
        <v>72221</v>
      </c>
      <c r="B20975" t="s">
        <v>72222</v>
      </c>
      <c r="C20975" t="s">
        <v>15245</v>
      </c>
      <c r="E20975" t="s">
        <v>72223</v>
      </c>
    </row>
    <row r="20976" spans="1:5" x14ac:dyDescent="0.3">
      <c r="A20976" t="s">
        <v>72224</v>
      </c>
      <c r="B20976" t="s">
        <v>72225</v>
      </c>
      <c r="C20976" t="s">
        <v>72226</v>
      </c>
      <c r="E20976" t="s">
        <v>72227</v>
      </c>
    </row>
    <row r="20977" spans="1:5" x14ac:dyDescent="0.3">
      <c r="A20977" t="s">
        <v>72228</v>
      </c>
      <c r="B20977" t="s">
        <v>72225</v>
      </c>
      <c r="C20977" t="s">
        <v>72229</v>
      </c>
      <c r="E20977" t="s">
        <v>72230</v>
      </c>
    </row>
    <row r="20978" spans="1:5" x14ac:dyDescent="0.3">
      <c r="A20978" t="s">
        <v>72231</v>
      </c>
      <c r="B20978" t="s">
        <v>72232</v>
      </c>
      <c r="C20978" t="s">
        <v>1709</v>
      </c>
      <c r="E20978" t="s">
        <v>72233</v>
      </c>
    </row>
    <row r="20979" spans="1:5" x14ac:dyDescent="0.3">
      <c r="A20979" t="s">
        <v>72234</v>
      </c>
      <c r="B20979" t="s">
        <v>72235</v>
      </c>
      <c r="C20979" t="s">
        <v>21556</v>
      </c>
      <c r="E20979" t="s">
        <v>21556</v>
      </c>
    </row>
    <row r="20980" spans="1:5" x14ac:dyDescent="0.3">
      <c r="A20980" t="s">
        <v>72236</v>
      </c>
      <c r="B20980" t="s">
        <v>72237</v>
      </c>
      <c r="C20980" t="s">
        <v>60083</v>
      </c>
      <c r="E20980" t="s">
        <v>72238</v>
      </c>
    </row>
    <row r="20981" spans="1:5" x14ac:dyDescent="0.3">
      <c r="A20981" t="s">
        <v>72239</v>
      </c>
      <c r="B20981" t="s">
        <v>72240</v>
      </c>
      <c r="C20981" t="s">
        <v>13660</v>
      </c>
      <c r="E20981" t="s">
        <v>72241</v>
      </c>
    </row>
    <row r="20982" spans="1:5" x14ac:dyDescent="0.3">
      <c r="A20982" t="s">
        <v>72242</v>
      </c>
      <c r="B20982" t="s">
        <v>72243</v>
      </c>
      <c r="C20982" t="s">
        <v>72244</v>
      </c>
      <c r="E20982" t="s">
        <v>72245</v>
      </c>
    </row>
    <row r="20983" spans="1:5" x14ac:dyDescent="0.3">
      <c r="A20983" t="s">
        <v>72246</v>
      </c>
      <c r="B20983" t="s">
        <v>72247</v>
      </c>
      <c r="C20983" t="s">
        <v>21471</v>
      </c>
      <c r="E20983" t="s">
        <v>72248</v>
      </c>
    </row>
    <row r="20984" spans="1:5" x14ac:dyDescent="0.3">
      <c r="A20984" t="s">
        <v>72249</v>
      </c>
      <c r="B20984" t="s">
        <v>72250</v>
      </c>
      <c r="C20984" t="s">
        <v>25872</v>
      </c>
      <c r="E20984" t="s">
        <v>25872</v>
      </c>
    </row>
    <row r="20985" spans="1:5" x14ac:dyDescent="0.3">
      <c r="A20985" t="s">
        <v>72251</v>
      </c>
      <c r="B20985" t="s">
        <v>72252</v>
      </c>
      <c r="C20985" t="s">
        <v>72253</v>
      </c>
      <c r="E20985" t="s">
        <v>72254</v>
      </c>
    </row>
    <row r="20986" spans="1:5" x14ac:dyDescent="0.3">
      <c r="A20986" t="s">
        <v>72255</v>
      </c>
      <c r="B20986" t="s">
        <v>72256</v>
      </c>
      <c r="C20986" t="s">
        <v>8242</v>
      </c>
      <c r="E20986" t="s">
        <v>72257</v>
      </c>
    </row>
    <row r="20987" spans="1:5" x14ac:dyDescent="0.3">
      <c r="A20987" t="s">
        <v>72258</v>
      </c>
      <c r="B20987" t="s">
        <v>72259</v>
      </c>
      <c r="C20987" t="s">
        <v>24971</v>
      </c>
      <c r="E20987" t="s">
        <v>72260</v>
      </c>
    </row>
    <row r="20988" spans="1:5" x14ac:dyDescent="0.3">
      <c r="A20988" t="s">
        <v>72261</v>
      </c>
      <c r="B20988" t="s">
        <v>72262</v>
      </c>
      <c r="C20988" t="s">
        <v>13660</v>
      </c>
      <c r="E20988" t="s">
        <v>72263</v>
      </c>
    </row>
    <row r="20989" spans="1:5" x14ac:dyDescent="0.3">
      <c r="A20989" t="s">
        <v>72264</v>
      </c>
      <c r="B20989" t="s">
        <v>72265</v>
      </c>
      <c r="C20989" t="s">
        <v>5320</v>
      </c>
      <c r="E20989" t="s">
        <v>5320</v>
      </c>
    </row>
    <row r="20990" spans="1:5" x14ac:dyDescent="0.3">
      <c r="A20990" t="s">
        <v>72266</v>
      </c>
      <c r="B20990" t="s">
        <v>72267</v>
      </c>
      <c r="C20990" t="s">
        <v>72268</v>
      </c>
      <c r="E20990" t="s">
        <v>72269</v>
      </c>
    </row>
    <row r="20991" spans="1:5" x14ac:dyDescent="0.3">
      <c r="A20991" t="s">
        <v>72270</v>
      </c>
      <c r="B20991" t="s">
        <v>72271</v>
      </c>
      <c r="C20991" t="s">
        <v>72272</v>
      </c>
      <c r="E20991" t="s">
        <v>72273</v>
      </c>
    </row>
    <row r="20992" spans="1:5" x14ac:dyDescent="0.3">
      <c r="A20992" t="s">
        <v>72274</v>
      </c>
      <c r="B20992" t="s">
        <v>72275</v>
      </c>
      <c r="C20992" t="s">
        <v>40481</v>
      </c>
      <c r="E20992" t="s">
        <v>72276</v>
      </c>
    </row>
    <row r="20993" spans="1:5" x14ac:dyDescent="0.3">
      <c r="A20993" t="s">
        <v>72277</v>
      </c>
      <c r="B20993" t="s">
        <v>72278</v>
      </c>
      <c r="C20993" t="s">
        <v>23347</v>
      </c>
      <c r="E20993" t="s">
        <v>72279</v>
      </c>
    </row>
    <row r="20994" spans="1:5" x14ac:dyDescent="0.3">
      <c r="A20994" t="s">
        <v>72280</v>
      </c>
      <c r="B20994" t="s">
        <v>72281</v>
      </c>
      <c r="C20994" t="s">
        <v>23347</v>
      </c>
      <c r="E20994" t="s">
        <v>72282</v>
      </c>
    </row>
    <row r="20995" spans="1:5" x14ac:dyDescent="0.3">
      <c r="A20995" t="s">
        <v>72283</v>
      </c>
      <c r="B20995" t="s">
        <v>72284</v>
      </c>
      <c r="C20995" t="s">
        <v>72285</v>
      </c>
      <c r="E20995" t="s">
        <v>72286</v>
      </c>
    </row>
    <row r="20996" spans="1:5" x14ac:dyDescent="0.3">
      <c r="A20996" t="s">
        <v>72287</v>
      </c>
      <c r="B20996" t="s">
        <v>72288</v>
      </c>
      <c r="C20996" t="s">
        <v>43010</v>
      </c>
      <c r="E20996" t="s">
        <v>43010</v>
      </c>
    </row>
    <row r="20997" spans="1:5" x14ac:dyDescent="0.3">
      <c r="A20997" t="s">
        <v>72289</v>
      </c>
      <c r="B20997" t="s">
        <v>72290</v>
      </c>
      <c r="C20997" t="s">
        <v>72291</v>
      </c>
      <c r="E20997" t="s">
        <v>72292</v>
      </c>
    </row>
    <row r="20998" spans="1:5" x14ac:dyDescent="0.3">
      <c r="A20998" t="s">
        <v>72293</v>
      </c>
      <c r="B20998" t="s">
        <v>72290</v>
      </c>
      <c r="C20998" t="s">
        <v>72291</v>
      </c>
      <c r="E20998" t="s">
        <v>72294</v>
      </c>
    </row>
    <row r="20999" spans="1:5" x14ac:dyDescent="0.3">
      <c r="A20999" t="s">
        <v>72295</v>
      </c>
      <c r="B20999" t="s">
        <v>72296</v>
      </c>
      <c r="C20999" t="s">
        <v>31646</v>
      </c>
      <c r="E20999" t="s">
        <v>72297</v>
      </c>
    </row>
    <row r="21000" spans="1:5" x14ac:dyDescent="0.3">
      <c r="A21000" t="s">
        <v>72298</v>
      </c>
      <c r="B21000" t="s">
        <v>72299</v>
      </c>
      <c r="C21000" t="s">
        <v>72300</v>
      </c>
      <c r="E21000" t="s">
        <v>72301</v>
      </c>
    </row>
    <row r="21001" spans="1:5" x14ac:dyDescent="0.3">
      <c r="A21001" t="s">
        <v>72302</v>
      </c>
      <c r="B21001" t="s">
        <v>72303</v>
      </c>
      <c r="C21001" t="s">
        <v>72304</v>
      </c>
      <c r="E21001" t="s">
        <v>72305</v>
      </c>
    </row>
    <row r="21002" spans="1:5" x14ac:dyDescent="0.3">
      <c r="A21002" t="s">
        <v>72306</v>
      </c>
      <c r="B21002" t="s">
        <v>72307</v>
      </c>
      <c r="C21002" t="s">
        <v>16761</v>
      </c>
      <c r="E21002" t="s">
        <v>72308</v>
      </c>
    </row>
    <row r="21003" spans="1:5" x14ac:dyDescent="0.3">
      <c r="A21003" t="s">
        <v>72309</v>
      </c>
      <c r="B21003" t="s">
        <v>72310</v>
      </c>
      <c r="C21003" t="s">
        <v>23347</v>
      </c>
      <c r="E21003" t="s">
        <v>72311</v>
      </c>
    </row>
    <row r="21004" spans="1:5" x14ac:dyDescent="0.3">
      <c r="A21004" t="s">
        <v>72312</v>
      </c>
      <c r="B21004" t="s">
        <v>72313</v>
      </c>
      <c r="C21004" t="s">
        <v>23287</v>
      </c>
      <c r="E21004" t="s">
        <v>72314</v>
      </c>
    </row>
    <row r="21005" spans="1:5" x14ac:dyDescent="0.3">
      <c r="A21005" t="s">
        <v>72315</v>
      </c>
      <c r="B21005" t="s">
        <v>72316</v>
      </c>
      <c r="C21005" t="s">
        <v>23305</v>
      </c>
      <c r="E21005" t="s">
        <v>72317</v>
      </c>
    </row>
    <row r="21006" spans="1:5" x14ac:dyDescent="0.3">
      <c r="A21006" t="s">
        <v>72318</v>
      </c>
      <c r="B21006" t="s">
        <v>72319</v>
      </c>
      <c r="C21006" t="s">
        <v>54888</v>
      </c>
      <c r="E21006" t="s">
        <v>72320</v>
      </c>
    </row>
    <row r="21007" spans="1:5" x14ac:dyDescent="0.3">
      <c r="A21007" t="s">
        <v>72321</v>
      </c>
      <c r="B21007" t="s">
        <v>72322</v>
      </c>
      <c r="C21007" t="s">
        <v>70120</v>
      </c>
      <c r="E21007" t="s">
        <v>72323</v>
      </c>
    </row>
    <row r="21008" spans="1:5" x14ac:dyDescent="0.3">
      <c r="A21008" t="s">
        <v>72324</v>
      </c>
      <c r="B21008" t="s">
        <v>72325</v>
      </c>
      <c r="C21008" t="s">
        <v>4038</v>
      </c>
      <c r="E21008" t="s">
        <v>72326</v>
      </c>
    </row>
    <row r="21009" spans="1:5" x14ac:dyDescent="0.3">
      <c r="A21009" t="s">
        <v>72327</v>
      </c>
      <c r="B21009" t="s">
        <v>72328</v>
      </c>
      <c r="C21009" t="s">
        <v>72329</v>
      </c>
      <c r="E21009" t="s">
        <v>72330</v>
      </c>
    </row>
    <row r="21010" spans="1:5" x14ac:dyDescent="0.3">
      <c r="A21010" t="s">
        <v>72331</v>
      </c>
      <c r="B21010" t="s">
        <v>72332</v>
      </c>
      <c r="C21010" t="s">
        <v>72329</v>
      </c>
      <c r="E21010" t="s">
        <v>72329</v>
      </c>
    </row>
    <row r="21011" spans="1:5" x14ac:dyDescent="0.3">
      <c r="A21011" t="s">
        <v>72333</v>
      </c>
      <c r="B21011" t="s">
        <v>72334</v>
      </c>
      <c r="C21011" t="s">
        <v>72335</v>
      </c>
      <c r="E21011" t="s">
        <v>72336</v>
      </c>
    </row>
    <row r="21012" spans="1:5" x14ac:dyDescent="0.3">
      <c r="A21012" t="s">
        <v>72337</v>
      </c>
      <c r="B21012" t="s">
        <v>72338</v>
      </c>
      <c r="C21012" t="s">
        <v>54549</v>
      </c>
      <c r="E21012" t="s">
        <v>72339</v>
      </c>
    </row>
    <row r="21013" spans="1:5" x14ac:dyDescent="0.3">
      <c r="A21013" t="s">
        <v>72340</v>
      </c>
      <c r="B21013" t="s">
        <v>72341</v>
      </c>
      <c r="C21013" t="s">
        <v>36319</v>
      </c>
      <c r="E21013" t="s">
        <v>72342</v>
      </c>
    </row>
    <row r="21014" spans="1:5" x14ac:dyDescent="0.3">
      <c r="A21014" t="s">
        <v>72343</v>
      </c>
      <c r="B21014" t="s">
        <v>72344</v>
      </c>
      <c r="C21014" t="s">
        <v>72345</v>
      </c>
      <c r="E21014" t="s">
        <v>72346</v>
      </c>
    </row>
    <row r="21015" spans="1:5" x14ac:dyDescent="0.3">
      <c r="A21015" t="s">
        <v>72347</v>
      </c>
      <c r="B21015" t="s">
        <v>72348</v>
      </c>
      <c r="C21015" t="s">
        <v>24946</v>
      </c>
      <c r="E21015" t="s">
        <v>72349</v>
      </c>
    </row>
    <row r="21016" spans="1:5" x14ac:dyDescent="0.3">
      <c r="A21016" t="s">
        <v>72350</v>
      </c>
      <c r="B21016" t="s">
        <v>72351</v>
      </c>
      <c r="C21016" t="s">
        <v>16621</v>
      </c>
      <c r="E21016" t="s">
        <v>72352</v>
      </c>
    </row>
    <row r="21017" spans="1:5" x14ac:dyDescent="0.3">
      <c r="A21017" t="s">
        <v>72353</v>
      </c>
      <c r="B21017" t="s">
        <v>72354</v>
      </c>
      <c r="C21017" t="s">
        <v>35243</v>
      </c>
      <c r="E21017" t="s">
        <v>72355</v>
      </c>
    </row>
    <row r="21018" spans="1:5" x14ac:dyDescent="0.3">
      <c r="A21018" t="s">
        <v>72356</v>
      </c>
      <c r="B21018" t="s">
        <v>72357</v>
      </c>
      <c r="C21018" t="s">
        <v>1621</v>
      </c>
      <c r="E21018" t="s">
        <v>1621</v>
      </c>
    </row>
    <row r="21019" spans="1:5" x14ac:dyDescent="0.3">
      <c r="A21019" t="s">
        <v>72358</v>
      </c>
      <c r="B21019" t="s">
        <v>72359</v>
      </c>
      <c r="C21019" t="s">
        <v>72360</v>
      </c>
      <c r="E21019" t="s">
        <v>72361</v>
      </c>
    </row>
    <row r="21020" spans="1:5" x14ac:dyDescent="0.3">
      <c r="A21020" t="s">
        <v>72362</v>
      </c>
      <c r="B21020" t="s">
        <v>72363</v>
      </c>
      <c r="C21020" t="s">
        <v>29154</v>
      </c>
      <c r="E21020" t="s">
        <v>72364</v>
      </c>
    </row>
    <row r="21021" spans="1:5" x14ac:dyDescent="0.3">
      <c r="A21021" t="s">
        <v>72365</v>
      </c>
      <c r="B21021" t="s">
        <v>72366</v>
      </c>
      <c r="C21021" t="s">
        <v>72367</v>
      </c>
      <c r="E21021" t="s">
        <v>72368</v>
      </c>
    </row>
    <row r="21022" spans="1:5" x14ac:dyDescent="0.3">
      <c r="A21022" t="s">
        <v>72369</v>
      </c>
      <c r="B21022" t="s">
        <v>72366</v>
      </c>
      <c r="C21022" t="s">
        <v>72370</v>
      </c>
      <c r="E21022" t="s">
        <v>72371</v>
      </c>
    </row>
    <row r="21023" spans="1:5" x14ac:dyDescent="0.3">
      <c r="A21023" t="s">
        <v>72372</v>
      </c>
      <c r="B21023" t="s">
        <v>72366</v>
      </c>
      <c r="C21023" t="s">
        <v>72373</v>
      </c>
      <c r="E21023" t="s">
        <v>72374</v>
      </c>
    </row>
    <row r="21024" spans="1:5" x14ac:dyDescent="0.3">
      <c r="A21024" t="s">
        <v>72375</v>
      </c>
      <c r="B21024" t="s">
        <v>72366</v>
      </c>
      <c r="C21024" t="s">
        <v>72376</v>
      </c>
      <c r="E21024" t="s">
        <v>72377</v>
      </c>
    </row>
    <row r="21025" spans="1:5" x14ac:dyDescent="0.3">
      <c r="A21025" t="s">
        <v>72378</v>
      </c>
      <c r="B21025" t="s">
        <v>72379</v>
      </c>
      <c r="C21025" t="s">
        <v>72380</v>
      </c>
      <c r="E21025" t="s">
        <v>72381</v>
      </c>
    </row>
    <row r="21026" spans="1:5" x14ac:dyDescent="0.3">
      <c r="A21026" t="s">
        <v>72382</v>
      </c>
      <c r="B21026" t="s">
        <v>72383</v>
      </c>
      <c r="C21026" t="s">
        <v>12416</v>
      </c>
      <c r="E21026" t="s">
        <v>72384</v>
      </c>
    </row>
    <row r="21027" spans="1:5" x14ac:dyDescent="0.3">
      <c r="A21027" t="s">
        <v>72385</v>
      </c>
      <c r="B21027" t="s">
        <v>72386</v>
      </c>
      <c r="C21027" t="s">
        <v>22369</v>
      </c>
      <c r="E21027" t="s">
        <v>72387</v>
      </c>
    </row>
    <row r="21028" spans="1:5" x14ac:dyDescent="0.3">
      <c r="A21028" t="s">
        <v>72388</v>
      </c>
      <c r="B21028" t="s">
        <v>72389</v>
      </c>
      <c r="C21028" t="s">
        <v>72390</v>
      </c>
      <c r="E21028" t="s">
        <v>72391</v>
      </c>
    </row>
    <row r="21029" spans="1:5" x14ac:dyDescent="0.3">
      <c r="A21029" t="s">
        <v>72392</v>
      </c>
      <c r="B21029" t="s">
        <v>72389</v>
      </c>
      <c r="C21029" t="s">
        <v>72390</v>
      </c>
      <c r="E21029" t="s">
        <v>72393</v>
      </c>
    </row>
    <row r="21030" spans="1:5" x14ac:dyDescent="0.3">
      <c r="A21030" t="s">
        <v>72394</v>
      </c>
      <c r="B21030" t="s">
        <v>72395</v>
      </c>
      <c r="C21030" t="s">
        <v>72396</v>
      </c>
      <c r="E21030" t="s">
        <v>72397</v>
      </c>
    </row>
    <row r="21031" spans="1:5" x14ac:dyDescent="0.3">
      <c r="A21031" t="s">
        <v>72398</v>
      </c>
      <c r="B21031" t="s">
        <v>72399</v>
      </c>
      <c r="C21031" t="s">
        <v>72400</v>
      </c>
      <c r="E21031" t="s">
        <v>72401</v>
      </c>
    </row>
    <row r="21032" spans="1:5" x14ac:dyDescent="0.3">
      <c r="A21032" t="s">
        <v>72402</v>
      </c>
      <c r="B21032" t="s">
        <v>72399</v>
      </c>
      <c r="C21032" t="s">
        <v>72400</v>
      </c>
      <c r="E21032" t="s">
        <v>72403</v>
      </c>
    </row>
    <row r="21033" spans="1:5" x14ac:dyDescent="0.3">
      <c r="A21033" t="s">
        <v>72404</v>
      </c>
      <c r="B21033" t="s">
        <v>72399</v>
      </c>
      <c r="C21033" t="s">
        <v>72400</v>
      </c>
      <c r="E21033" t="s">
        <v>72405</v>
      </c>
    </row>
    <row r="21034" spans="1:5" x14ac:dyDescent="0.3">
      <c r="A21034" t="s">
        <v>72406</v>
      </c>
      <c r="B21034" t="s">
        <v>72407</v>
      </c>
      <c r="C21034" t="s">
        <v>72408</v>
      </c>
      <c r="E21034" t="s">
        <v>72409</v>
      </c>
    </row>
    <row r="21035" spans="1:5" x14ac:dyDescent="0.3">
      <c r="A21035" t="s">
        <v>72410</v>
      </c>
      <c r="B21035" t="s">
        <v>72411</v>
      </c>
      <c r="C21035" t="s">
        <v>72412</v>
      </c>
      <c r="E21035" t="s">
        <v>72413</v>
      </c>
    </row>
    <row r="21036" spans="1:5" x14ac:dyDescent="0.3">
      <c r="A21036" t="s">
        <v>72414</v>
      </c>
      <c r="B21036" t="s">
        <v>72415</v>
      </c>
      <c r="C21036" t="s">
        <v>45510</v>
      </c>
      <c r="E21036" t="s">
        <v>72416</v>
      </c>
    </row>
    <row r="21037" spans="1:5" x14ac:dyDescent="0.3">
      <c r="A21037" t="s">
        <v>72417</v>
      </c>
      <c r="B21037" t="s">
        <v>72418</v>
      </c>
      <c r="C21037" t="s">
        <v>24487</v>
      </c>
      <c r="E21037" t="s">
        <v>72419</v>
      </c>
    </row>
    <row r="21038" spans="1:5" x14ac:dyDescent="0.3">
      <c r="A21038" t="s">
        <v>72420</v>
      </c>
      <c r="B21038" t="s">
        <v>72418</v>
      </c>
      <c r="C21038" t="s">
        <v>10722</v>
      </c>
      <c r="E21038" t="s">
        <v>72421</v>
      </c>
    </row>
    <row r="21039" spans="1:5" x14ac:dyDescent="0.3">
      <c r="A21039" t="s">
        <v>72422</v>
      </c>
      <c r="B21039" t="s">
        <v>72418</v>
      </c>
      <c r="C21039" t="s">
        <v>10722</v>
      </c>
      <c r="E21039" t="s">
        <v>72423</v>
      </c>
    </row>
    <row r="21040" spans="1:5" x14ac:dyDescent="0.3">
      <c r="A21040" t="s">
        <v>72424</v>
      </c>
      <c r="B21040" t="s">
        <v>72418</v>
      </c>
      <c r="C21040" t="s">
        <v>10722</v>
      </c>
      <c r="E21040" t="s">
        <v>72425</v>
      </c>
    </row>
    <row r="21041" spans="1:5" x14ac:dyDescent="0.3">
      <c r="A21041" t="s">
        <v>72426</v>
      </c>
      <c r="B21041" t="s">
        <v>72418</v>
      </c>
      <c r="C21041" t="s">
        <v>10722</v>
      </c>
      <c r="E21041" t="s">
        <v>72427</v>
      </c>
    </row>
    <row r="21042" spans="1:5" x14ac:dyDescent="0.3">
      <c r="A21042" t="s">
        <v>72428</v>
      </c>
      <c r="B21042" t="s">
        <v>72418</v>
      </c>
      <c r="C21042" t="s">
        <v>10722</v>
      </c>
      <c r="E21042" t="s">
        <v>72429</v>
      </c>
    </row>
    <row r="21043" spans="1:5" x14ac:dyDescent="0.3">
      <c r="A21043" t="s">
        <v>72430</v>
      </c>
      <c r="B21043" t="s">
        <v>72431</v>
      </c>
      <c r="C21043" t="s">
        <v>24487</v>
      </c>
      <c r="E21043" t="s">
        <v>72432</v>
      </c>
    </row>
    <row r="21044" spans="1:5" x14ac:dyDescent="0.3">
      <c r="A21044" t="s">
        <v>72433</v>
      </c>
      <c r="B21044" t="s">
        <v>72434</v>
      </c>
      <c r="C21044" t="s">
        <v>24487</v>
      </c>
      <c r="E21044" t="s">
        <v>72435</v>
      </c>
    </row>
    <row r="21045" spans="1:5" x14ac:dyDescent="0.3">
      <c r="A21045" t="s">
        <v>72436</v>
      </c>
      <c r="B21045" t="s">
        <v>72437</v>
      </c>
      <c r="C21045" t="s">
        <v>72438</v>
      </c>
      <c r="E21045" t="s">
        <v>72439</v>
      </c>
    </row>
    <row r="21046" spans="1:5" x14ac:dyDescent="0.3">
      <c r="A21046" t="s">
        <v>72440</v>
      </c>
      <c r="B21046" t="s">
        <v>72441</v>
      </c>
      <c r="C21046" t="s">
        <v>18534</v>
      </c>
      <c r="E21046" t="s">
        <v>18534</v>
      </c>
    </row>
    <row r="21047" spans="1:5" x14ac:dyDescent="0.3">
      <c r="A21047" t="s">
        <v>72442</v>
      </c>
      <c r="B21047" t="s">
        <v>72441</v>
      </c>
      <c r="C21047" t="s">
        <v>65102</v>
      </c>
      <c r="E21047" t="s">
        <v>72443</v>
      </c>
    </row>
    <row r="21048" spans="1:5" x14ac:dyDescent="0.3">
      <c r="A21048" t="s">
        <v>72444</v>
      </c>
      <c r="B21048" t="s">
        <v>72445</v>
      </c>
      <c r="C21048" t="s">
        <v>6672</v>
      </c>
      <c r="E21048" t="s">
        <v>72446</v>
      </c>
    </row>
    <row r="21049" spans="1:5" x14ac:dyDescent="0.3">
      <c r="A21049" t="s">
        <v>72447</v>
      </c>
      <c r="B21049" t="s">
        <v>72448</v>
      </c>
      <c r="C21049" t="s">
        <v>15475</v>
      </c>
      <c r="E21049" t="s">
        <v>72449</v>
      </c>
    </row>
    <row r="21050" spans="1:5" x14ac:dyDescent="0.3">
      <c r="A21050" t="s">
        <v>72450</v>
      </c>
      <c r="B21050" t="s">
        <v>72448</v>
      </c>
      <c r="C21050" t="s">
        <v>60301</v>
      </c>
      <c r="E21050" t="s">
        <v>72451</v>
      </c>
    </row>
    <row r="21051" spans="1:5" x14ac:dyDescent="0.3">
      <c r="A21051" t="s">
        <v>72452</v>
      </c>
      <c r="B21051" t="s">
        <v>72453</v>
      </c>
      <c r="C21051" t="s">
        <v>6672</v>
      </c>
      <c r="E21051" t="s">
        <v>72454</v>
      </c>
    </row>
    <row r="21052" spans="1:5" x14ac:dyDescent="0.3">
      <c r="A21052" t="s">
        <v>72455</v>
      </c>
      <c r="B21052" t="s">
        <v>72456</v>
      </c>
      <c r="C21052" t="s">
        <v>2284</v>
      </c>
      <c r="E21052" t="s">
        <v>72457</v>
      </c>
    </row>
    <row r="21053" spans="1:5" x14ac:dyDescent="0.3">
      <c r="A21053" t="s">
        <v>72458</v>
      </c>
      <c r="B21053" t="s">
        <v>72459</v>
      </c>
      <c r="C21053" t="s">
        <v>12209</v>
      </c>
      <c r="E21053" t="s">
        <v>72460</v>
      </c>
    </row>
    <row r="21054" spans="1:5" x14ac:dyDescent="0.3">
      <c r="A21054" t="s">
        <v>72461</v>
      </c>
      <c r="B21054" t="s">
        <v>72462</v>
      </c>
      <c r="C21054" t="s">
        <v>52055</v>
      </c>
      <c r="E21054" t="s">
        <v>72463</v>
      </c>
    </row>
    <row r="21055" spans="1:5" x14ac:dyDescent="0.3">
      <c r="A21055" t="s">
        <v>72464</v>
      </c>
      <c r="B21055" t="s">
        <v>72465</v>
      </c>
      <c r="C21055" t="s">
        <v>72466</v>
      </c>
      <c r="E21055" t="s">
        <v>72467</v>
      </c>
    </row>
    <row r="21056" spans="1:5" x14ac:dyDescent="0.3">
      <c r="A21056" t="s">
        <v>72468</v>
      </c>
      <c r="B21056" t="s">
        <v>72469</v>
      </c>
      <c r="C21056" t="s">
        <v>72470</v>
      </c>
      <c r="E21056" t="s">
        <v>72471</v>
      </c>
    </row>
    <row r="21057" spans="1:5" x14ac:dyDescent="0.3">
      <c r="A21057" t="s">
        <v>72472</v>
      </c>
      <c r="B21057" t="s">
        <v>72473</v>
      </c>
      <c r="C21057" t="s">
        <v>72474</v>
      </c>
      <c r="E21057" t="s">
        <v>72475</v>
      </c>
    </row>
    <row r="21058" spans="1:5" x14ac:dyDescent="0.3">
      <c r="A21058" t="s">
        <v>72476</v>
      </c>
      <c r="B21058" t="s">
        <v>72473</v>
      </c>
      <c r="C21058" t="s">
        <v>13258</v>
      </c>
      <c r="E21058" t="s">
        <v>72477</v>
      </c>
    </row>
    <row r="21059" spans="1:5" x14ac:dyDescent="0.3">
      <c r="A21059" t="s">
        <v>72478</v>
      </c>
      <c r="B21059" t="s">
        <v>72479</v>
      </c>
      <c r="C21059" t="s">
        <v>72480</v>
      </c>
      <c r="E21059" t="s">
        <v>72481</v>
      </c>
    </row>
    <row r="21060" spans="1:5" x14ac:dyDescent="0.3">
      <c r="A21060" t="s">
        <v>72482</v>
      </c>
      <c r="B21060" t="s">
        <v>72483</v>
      </c>
      <c r="C21060" t="s">
        <v>72484</v>
      </c>
      <c r="E21060" t="s">
        <v>72485</v>
      </c>
    </row>
    <row r="21061" spans="1:5" x14ac:dyDescent="0.3">
      <c r="A21061" t="s">
        <v>72486</v>
      </c>
      <c r="B21061" t="s">
        <v>72445</v>
      </c>
      <c r="C21061" t="s">
        <v>72487</v>
      </c>
      <c r="E21061" t="s">
        <v>72488</v>
      </c>
    </row>
    <row r="21062" spans="1:5" x14ac:dyDescent="0.3">
      <c r="A21062" t="s">
        <v>72489</v>
      </c>
      <c r="B21062" t="s">
        <v>72490</v>
      </c>
      <c r="C21062" t="s">
        <v>72491</v>
      </c>
      <c r="E21062" t="s">
        <v>72492</v>
      </c>
    </row>
    <row r="21063" spans="1:5" x14ac:dyDescent="0.3">
      <c r="A21063" t="s">
        <v>72493</v>
      </c>
      <c r="B21063" t="s">
        <v>72490</v>
      </c>
      <c r="C21063" t="s">
        <v>72494</v>
      </c>
      <c r="E21063" t="s">
        <v>72495</v>
      </c>
    </row>
    <row r="21064" spans="1:5" x14ac:dyDescent="0.3">
      <c r="A21064" t="s">
        <v>72496</v>
      </c>
      <c r="B21064" t="s">
        <v>72490</v>
      </c>
      <c r="C21064" t="s">
        <v>72497</v>
      </c>
      <c r="E21064" t="s">
        <v>72498</v>
      </c>
    </row>
    <row r="21065" spans="1:5" x14ac:dyDescent="0.3">
      <c r="A21065" t="s">
        <v>72499</v>
      </c>
      <c r="B21065" t="s">
        <v>72500</v>
      </c>
      <c r="C21065" t="s">
        <v>57549</v>
      </c>
      <c r="E21065" t="s">
        <v>72501</v>
      </c>
    </row>
    <row r="21066" spans="1:5" x14ac:dyDescent="0.3">
      <c r="A21066" t="s">
        <v>72502</v>
      </c>
      <c r="B21066" t="s">
        <v>72503</v>
      </c>
      <c r="C21066" t="s">
        <v>72504</v>
      </c>
      <c r="E21066" t="s">
        <v>72505</v>
      </c>
    </row>
    <row r="21067" spans="1:5" x14ac:dyDescent="0.3">
      <c r="A21067" t="s">
        <v>72506</v>
      </c>
      <c r="B21067" t="s">
        <v>72507</v>
      </c>
      <c r="C21067" t="s">
        <v>36409</v>
      </c>
      <c r="E21067" t="s">
        <v>72508</v>
      </c>
    </row>
    <row r="21068" spans="1:5" x14ac:dyDescent="0.3">
      <c r="A21068" t="s">
        <v>72509</v>
      </c>
      <c r="B21068" t="s">
        <v>72510</v>
      </c>
      <c r="C21068" t="s">
        <v>3128</v>
      </c>
      <c r="E21068" t="s">
        <v>72511</v>
      </c>
    </row>
    <row r="21069" spans="1:5" x14ac:dyDescent="0.3">
      <c r="A21069" t="s">
        <v>72512</v>
      </c>
      <c r="B21069" t="s">
        <v>72513</v>
      </c>
      <c r="C21069" t="s">
        <v>68847</v>
      </c>
      <c r="E21069" t="s">
        <v>72514</v>
      </c>
    </row>
    <row r="21070" spans="1:5" x14ac:dyDescent="0.3">
      <c r="A21070" t="s">
        <v>72515</v>
      </c>
      <c r="B21070" t="s">
        <v>72516</v>
      </c>
      <c r="C21070" t="s">
        <v>72517</v>
      </c>
      <c r="E21070" t="s">
        <v>72518</v>
      </c>
    </row>
    <row r="21071" spans="1:5" x14ac:dyDescent="0.3">
      <c r="A21071" t="s">
        <v>72519</v>
      </c>
      <c r="B21071" t="s">
        <v>72520</v>
      </c>
      <c r="C21071" t="s">
        <v>14738</v>
      </c>
      <c r="E21071" t="s">
        <v>72521</v>
      </c>
    </row>
    <row r="21072" spans="1:5" x14ac:dyDescent="0.3">
      <c r="A21072" t="s">
        <v>72522</v>
      </c>
      <c r="B21072" t="s">
        <v>72523</v>
      </c>
      <c r="C21072" t="s">
        <v>72524</v>
      </c>
      <c r="E21072" t="s">
        <v>72525</v>
      </c>
    </row>
    <row r="21073" spans="1:5" x14ac:dyDescent="0.3">
      <c r="A21073" t="s">
        <v>72526</v>
      </c>
      <c r="B21073" t="s">
        <v>72523</v>
      </c>
      <c r="C21073" t="s">
        <v>11204</v>
      </c>
      <c r="E21073" t="s">
        <v>72527</v>
      </c>
    </row>
    <row r="21074" spans="1:5" x14ac:dyDescent="0.3">
      <c r="A21074" t="s">
        <v>72528</v>
      </c>
      <c r="B21074" t="s">
        <v>72529</v>
      </c>
      <c r="C21074" t="s">
        <v>72530</v>
      </c>
      <c r="E21074" t="s">
        <v>72531</v>
      </c>
    </row>
    <row r="21075" spans="1:5" x14ac:dyDescent="0.3">
      <c r="A21075" t="s">
        <v>72532</v>
      </c>
      <c r="B21075" t="s">
        <v>72533</v>
      </c>
      <c r="C21075" t="s">
        <v>53258</v>
      </c>
      <c r="E21075" t="s">
        <v>72534</v>
      </c>
    </row>
    <row r="21076" spans="1:5" x14ac:dyDescent="0.3">
      <c r="A21076" t="s">
        <v>72535</v>
      </c>
      <c r="B21076" t="s">
        <v>72536</v>
      </c>
      <c r="C21076" t="s">
        <v>21622</v>
      </c>
      <c r="E21076" t="s">
        <v>72537</v>
      </c>
    </row>
    <row r="21077" spans="1:5" x14ac:dyDescent="0.3">
      <c r="A21077" t="s">
        <v>72538</v>
      </c>
      <c r="B21077" t="s">
        <v>72539</v>
      </c>
      <c r="C21077" t="s">
        <v>3703</v>
      </c>
      <c r="E21077" t="s">
        <v>72540</v>
      </c>
    </row>
    <row r="21078" spans="1:5" x14ac:dyDescent="0.3">
      <c r="A21078" t="s">
        <v>72541</v>
      </c>
      <c r="B21078" t="s">
        <v>72542</v>
      </c>
      <c r="C21078" t="s">
        <v>72543</v>
      </c>
      <c r="E21078" t="s">
        <v>72544</v>
      </c>
    </row>
    <row r="21079" spans="1:5" x14ac:dyDescent="0.3">
      <c r="A21079" t="s">
        <v>72545</v>
      </c>
      <c r="B21079" t="s">
        <v>72546</v>
      </c>
      <c r="C21079" t="s">
        <v>8053</v>
      </c>
      <c r="E21079" t="s">
        <v>72547</v>
      </c>
    </row>
    <row r="21080" spans="1:5" x14ac:dyDescent="0.3">
      <c r="A21080" t="s">
        <v>72548</v>
      </c>
      <c r="B21080" t="s">
        <v>72549</v>
      </c>
      <c r="C21080" t="s">
        <v>6703</v>
      </c>
      <c r="E21080" t="s">
        <v>72550</v>
      </c>
    </row>
    <row r="21081" spans="1:5" x14ac:dyDescent="0.3">
      <c r="A21081" t="s">
        <v>72551</v>
      </c>
      <c r="B21081" t="s">
        <v>72552</v>
      </c>
      <c r="C21081" t="s">
        <v>54615</v>
      </c>
      <c r="E21081" t="s">
        <v>72553</v>
      </c>
    </row>
    <row r="21082" spans="1:5" x14ac:dyDescent="0.3">
      <c r="A21082" t="s">
        <v>72554</v>
      </c>
      <c r="B21082" t="s">
        <v>72555</v>
      </c>
      <c r="C21082" t="s">
        <v>3832</v>
      </c>
      <c r="E21082" t="s">
        <v>72556</v>
      </c>
    </row>
    <row r="21083" spans="1:5" x14ac:dyDescent="0.3">
      <c r="A21083" t="s">
        <v>72557</v>
      </c>
      <c r="B21083" t="s">
        <v>72558</v>
      </c>
      <c r="C21083" t="s">
        <v>72559</v>
      </c>
      <c r="E21083" t="s">
        <v>72560</v>
      </c>
    </row>
    <row r="21084" spans="1:5" x14ac:dyDescent="0.3">
      <c r="A21084" t="s">
        <v>72561</v>
      </c>
      <c r="B21084" t="s">
        <v>72562</v>
      </c>
      <c r="C21084" t="s">
        <v>72563</v>
      </c>
      <c r="E21084" t="s">
        <v>72564</v>
      </c>
    </row>
    <row r="21085" spans="1:5" x14ac:dyDescent="0.3">
      <c r="A21085" t="s">
        <v>72565</v>
      </c>
      <c r="B21085" t="s">
        <v>72566</v>
      </c>
      <c r="C21085" t="s">
        <v>10070</v>
      </c>
      <c r="E21085" t="s">
        <v>72567</v>
      </c>
    </row>
    <row r="21086" spans="1:5" x14ac:dyDescent="0.3">
      <c r="A21086" t="s">
        <v>72568</v>
      </c>
      <c r="B21086" t="s">
        <v>72569</v>
      </c>
      <c r="C21086" t="s">
        <v>40766</v>
      </c>
      <c r="E21086" t="s">
        <v>72570</v>
      </c>
    </row>
    <row r="21087" spans="1:5" x14ac:dyDescent="0.3">
      <c r="A21087" t="s">
        <v>72571</v>
      </c>
      <c r="B21087" t="s">
        <v>72572</v>
      </c>
      <c r="C21087" t="s">
        <v>72573</v>
      </c>
      <c r="E21087" t="s">
        <v>72574</v>
      </c>
    </row>
    <row r="21088" spans="1:5" x14ac:dyDescent="0.3">
      <c r="A21088" t="s">
        <v>72575</v>
      </c>
      <c r="B21088" t="s">
        <v>72569</v>
      </c>
      <c r="C21088" t="s">
        <v>72573</v>
      </c>
      <c r="E21088" t="s">
        <v>72576</v>
      </c>
    </row>
    <row r="21089" spans="1:5" x14ac:dyDescent="0.3">
      <c r="A21089" t="s">
        <v>72577</v>
      </c>
      <c r="B21089" t="s">
        <v>72569</v>
      </c>
      <c r="C21089" t="s">
        <v>72573</v>
      </c>
      <c r="E21089" t="s">
        <v>72578</v>
      </c>
    </row>
    <row r="21090" spans="1:5" x14ac:dyDescent="0.3">
      <c r="A21090" t="s">
        <v>72579</v>
      </c>
      <c r="B21090" t="s">
        <v>72580</v>
      </c>
      <c r="C21090" t="s">
        <v>6146</v>
      </c>
      <c r="E21090" t="s">
        <v>6146</v>
      </c>
    </row>
    <row r="21091" spans="1:5" x14ac:dyDescent="0.3">
      <c r="A21091" t="s">
        <v>72581</v>
      </c>
      <c r="B21091" t="s">
        <v>72582</v>
      </c>
      <c r="C21091" t="s">
        <v>72583</v>
      </c>
      <c r="E21091" t="s">
        <v>72584</v>
      </c>
    </row>
    <row r="21092" spans="1:5" x14ac:dyDescent="0.3">
      <c r="A21092" t="s">
        <v>72585</v>
      </c>
      <c r="B21092" t="s">
        <v>72586</v>
      </c>
      <c r="C21092" t="s">
        <v>72587</v>
      </c>
      <c r="E21092" t="s">
        <v>72588</v>
      </c>
    </row>
    <row r="21093" spans="1:5" x14ac:dyDescent="0.3">
      <c r="A21093" t="s">
        <v>72589</v>
      </c>
      <c r="B21093" t="s">
        <v>72586</v>
      </c>
      <c r="C21093" t="s">
        <v>31627</v>
      </c>
      <c r="E21093" t="s">
        <v>31627</v>
      </c>
    </row>
    <row r="21094" spans="1:5" x14ac:dyDescent="0.3">
      <c r="A21094" t="s">
        <v>72590</v>
      </c>
      <c r="B21094" t="s">
        <v>72591</v>
      </c>
      <c r="C21094" t="s">
        <v>72592</v>
      </c>
      <c r="E21094" t="s">
        <v>72593</v>
      </c>
    </row>
    <row r="21095" spans="1:5" x14ac:dyDescent="0.3">
      <c r="A21095" t="s">
        <v>72594</v>
      </c>
      <c r="B21095" t="s">
        <v>72595</v>
      </c>
      <c r="C21095" t="s">
        <v>2178</v>
      </c>
      <c r="E21095" t="s">
        <v>72596</v>
      </c>
    </row>
    <row r="21096" spans="1:5" x14ac:dyDescent="0.3">
      <c r="A21096" t="s">
        <v>72597</v>
      </c>
      <c r="B21096" t="s">
        <v>72598</v>
      </c>
      <c r="C21096" t="s">
        <v>19671</v>
      </c>
      <c r="E21096" t="s">
        <v>72599</v>
      </c>
    </row>
    <row r="21097" spans="1:5" x14ac:dyDescent="0.3">
      <c r="A21097" t="s">
        <v>72600</v>
      </c>
      <c r="B21097" t="s">
        <v>72601</v>
      </c>
      <c r="C21097" t="s">
        <v>38462</v>
      </c>
      <c r="E21097" t="s">
        <v>72602</v>
      </c>
    </row>
    <row r="21098" spans="1:5" x14ac:dyDescent="0.3">
      <c r="A21098" t="s">
        <v>72603</v>
      </c>
      <c r="B21098" t="s">
        <v>72604</v>
      </c>
      <c r="C21098" t="s">
        <v>72605</v>
      </c>
      <c r="E21098" t="s">
        <v>72606</v>
      </c>
    </row>
    <row r="21099" spans="1:5" x14ac:dyDescent="0.3">
      <c r="A21099" t="s">
        <v>72607</v>
      </c>
      <c r="B21099" t="s">
        <v>72604</v>
      </c>
      <c r="C21099" t="s">
        <v>72605</v>
      </c>
      <c r="E21099" t="s">
        <v>72608</v>
      </c>
    </row>
    <row r="21100" spans="1:5" x14ac:dyDescent="0.3">
      <c r="A21100" t="s">
        <v>72609</v>
      </c>
      <c r="B21100" t="s">
        <v>72610</v>
      </c>
      <c r="C21100" t="s">
        <v>13392</v>
      </c>
      <c r="E21100" t="s">
        <v>72611</v>
      </c>
    </row>
    <row r="21101" spans="1:5" x14ac:dyDescent="0.3">
      <c r="A21101" t="s">
        <v>72612</v>
      </c>
      <c r="B21101" t="s">
        <v>72613</v>
      </c>
      <c r="C21101" t="s">
        <v>34421</v>
      </c>
      <c r="E21101" t="s">
        <v>72614</v>
      </c>
    </row>
    <row r="21102" spans="1:5" x14ac:dyDescent="0.3">
      <c r="A21102" t="s">
        <v>72615</v>
      </c>
      <c r="B21102" t="s">
        <v>72616</v>
      </c>
      <c r="C21102" t="s">
        <v>784</v>
      </c>
      <c r="E21102" t="s">
        <v>72617</v>
      </c>
    </row>
    <row r="21103" spans="1:5" x14ac:dyDescent="0.3">
      <c r="A21103" t="s">
        <v>72618</v>
      </c>
      <c r="B21103" t="s">
        <v>72619</v>
      </c>
      <c r="C21103" t="s">
        <v>29112</v>
      </c>
      <c r="E21103" t="s">
        <v>72620</v>
      </c>
    </row>
    <row r="21104" spans="1:5" x14ac:dyDescent="0.3">
      <c r="A21104" t="s">
        <v>72621</v>
      </c>
      <c r="B21104" t="s">
        <v>72619</v>
      </c>
      <c r="C21104" t="s">
        <v>72622</v>
      </c>
      <c r="E21104" t="s">
        <v>72623</v>
      </c>
    </row>
    <row r="21105" spans="1:5" x14ac:dyDescent="0.3">
      <c r="A21105" t="s">
        <v>72624</v>
      </c>
      <c r="B21105" t="s">
        <v>72625</v>
      </c>
      <c r="C21105" t="s">
        <v>72626</v>
      </c>
      <c r="E21105" t="s">
        <v>72627</v>
      </c>
    </row>
    <row r="21106" spans="1:5" x14ac:dyDescent="0.3">
      <c r="A21106" t="s">
        <v>72628</v>
      </c>
      <c r="B21106" t="s">
        <v>72629</v>
      </c>
      <c r="C21106" t="s">
        <v>6416</v>
      </c>
      <c r="E21106" t="s">
        <v>72630</v>
      </c>
    </row>
    <row r="21107" spans="1:5" x14ac:dyDescent="0.3">
      <c r="A21107" t="s">
        <v>72631</v>
      </c>
      <c r="B21107" t="s">
        <v>72632</v>
      </c>
      <c r="C21107" t="s">
        <v>46431</v>
      </c>
      <c r="E21107" t="s">
        <v>46431</v>
      </c>
    </row>
    <row r="21108" spans="1:5" x14ac:dyDescent="0.3">
      <c r="A21108" t="s">
        <v>72633</v>
      </c>
      <c r="B21108" t="s">
        <v>72632</v>
      </c>
      <c r="C21108" t="s">
        <v>7949</v>
      </c>
      <c r="E21108" t="s">
        <v>72634</v>
      </c>
    </row>
    <row r="21109" spans="1:5" x14ac:dyDescent="0.3">
      <c r="A21109" t="s">
        <v>72635</v>
      </c>
      <c r="B21109" t="s">
        <v>72632</v>
      </c>
      <c r="C21109" t="s">
        <v>72636</v>
      </c>
      <c r="E21109" t="s">
        <v>72637</v>
      </c>
    </row>
    <row r="21110" spans="1:5" x14ac:dyDescent="0.3">
      <c r="A21110" t="s">
        <v>72638</v>
      </c>
      <c r="B21110" t="s">
        <v>72632</v>
      </c>
      <c r="C21110" t="s">
        <v>72636</v>
      </c>
      <c r="E21110" t="s">
        <v>72639</v>
      </c>
    </row>
    <row r="21111" spans="1:5" x14ac:dyDescent="0.3">
      <c r="A21111" t="s">
        <v>72640</v>
      </c>
      <c r="B21111" t="s">
        <v>72641</v>
      </c>
      <c r="C21111" t="s">
        <v>4276</v>
      </c>
      <c r="E21111" t="s">
        <v>72642</v>
      </c>
    </row>
    <row r="21112" spans="1:5" x14ac:dyDescent="0.3">
      <c r="A21112" t="s">
        <v>72643</v>
      </c>
      <c r="B21112" t="s">
        <v>72644</v>
      </c>
      <c r="C21112" t="s">
        <v>72645</v>
      </c>
      <c r="E21112" t="s">
        <v>72646</v>
      </c>
    </row>
    <row r="21113" spans="1:5" x14ac:dyDescent="0.3">
      <c r="A21113" t="s">
        <v>72647</v>
      </c>
      <c r="B21113" t="s">
        <v>72648</v>
      </c>
      <c r="C21113" t="s">
        <v>20593</v>
      </c>
      <c r="E21113" t="s">
        <v>72649</v>
      </c>
    </row>
    <row r="21114" spans="1:5" x14ac:dyDescent="0.3">
      <c r="A21114" t="s">
        <v>72650</v>
      </c>
      <c r="B21114" t="s">
        <v>72651</v>
      </c>
      <c r="C21114" t="s">
        <v>72652</v>
      </c>
      <c r="E21114" t="s">
        <v>72653</v>
      </c>
    </row>
    <row r="21115" spans="1:5" x14ac:dyDescent="0.3">
      <c r="A21115" t="s">
        <v>72654</v>
      </c>
      <c r="B21115" t="s">
        <v>72655</v>
      </c>
      <c r="C21115" t="s">
        <v>72652</v>
      </c>
      <c r="E21115" t="s">
        <v>72656</v>
      </c>
    </row>
    <row r="21116" spans="1:5" x14ac:dyDescent="0.3">
      <c r="A21116" t="s">
        <v>72657</v>
      </c>
      <c r="B21116" t="s">
        <v>72658</v>
      </c>
      <c r="C21116" t="s">
        <v>43558</v>
      </c>
      <c r="E21116" t="s">
        <v>72659</v>
      </c>
    </row>
    <row r="21117" spans="1:5" x14ac:dyDescent="0.3">
      <c r="A21117" t="s">
        <v>72660</v>
      </c>
      <c r="B21117" t="s">
        <v>72661</v>
      </c>
      <c r="C21117" t="s">
        <v>13616</v>
      </c>
      <c r="E21117" t="s">
        <v>72662</v>
      </c>
    </row>
    <row r="21118" spans="1:5" x14ac:dyDescent="0.3">
      <c r="A21118" t="s">
        <v>72663</v>
      </c>
      <c r="B21118" t="s">
        <v>72661</v>
      </c>
      <c r="C21118" t="s">
        <v>4651</v>
      </c>
      <c r="E21118" t="s">
        <v>72664</v>
      </c>
    </row>
    <row r="21119" spans="1:5" x14ac:dyDescent="0.3">
      <c r="A21119" t="s">
        <v>72665</v>
      </c>
      <c r="B21119" t="s">
        <v>72666</v>
      </c>
      <c r="C21119" t="s">
        <v>60018</v>
      </c>
      <c r="E21119" t="s">
        <v>72667</v>
      </c>
    </row>
    <row r="21120" spans="1:5" x14ac:dyDescent="0.3">
      <c r="A21120" t="s">
        <v>72668</v>
      </c>
      <c r="B21120" t="s">
        <v>72669</v>
      </c>
      <c r="C21120" t="s">
        <v>71305</v>
      </c>
      <c r="E21120" t="s">
        <v>72670</v>
      </c>
    </row>
    <row r="21121" spans="1:5" x14ac:dyDescent="0.3">
      <c r="A21121" t="s">
        <v>72671</v>
      </c>
      <c r="B21121" t="s">
        <v>72672</v>
      </c>
      <c r="C21121" t="s">
        <v>72673</v>
      </c>
      <c r="E21121" t="s">
        <v>72674</v>
      </c>
    </row>
    <row r="21122" spans="1:5" x14ac:dyDescent="0.3">
      <c r="A21122" t="s">
        <v>72675</v>
      </c>
      <c r="B21122" t="s">
        <v>72676</v>
      </c>
      <c r="C21122" t="s">
        <v>4546</v>
      </c>
      <c r="E21122" t="s">
        <v>72677</v>
      </c>
    </row>
    <row r="21123" spans="1:5" x14ac:dyDescent="0.3">
      <c r="A21123" t="s">
        <v>72678</v>
      </c>
      <c r="B21123" t="s">
        <v>72679</v>
      </c>
      <c r="C21123" t="s">
        <v>18838</v>
      </c>
      <c r="E21123" t="s">
        <v>72680</v>
      </c>
    </row>
    <row r="21124" spans="1:5" x14ac:dyDescent="0.3">
      <c r="A21124" t="s">
        <v>72681</v>
      </c>
      <c r="B21124" t="s">
        <v>72682</v>
      </c>
      <c r="C21124" t="s">
        <v>72683</v>
      </c>
      <c r="E21124" t="s">
        <v>72684</v>
      </c>
    </row>
    <row r="21125" spans="1:5" x14ac:dyDescent="0.3">
      <c r="A21125" t="s">
        <v>72685</v>
      </c>
      <c r="B21125" t="s">
        <v>72686</v>
      </c>
      <c r="C21125" t="s">
        <v>12820</v>
      </c>
      <c r="E21125" t="s">
        <v>72687</v>
      </c>
    </row>
    <row r="21126" spans="1:5" x14ac:dyDescent="0.3">
      <c r="A21126" t="s">
        <v>72688</v>
      </c>
      <c r="B21126" t="s">
        <v>72689</v>
      </c>
      <c r="C21126" t="s">
        <v>72690</v>
      </c>
      <c r="E21126" t="s">
        <v>72691</v>
      </c>
    </row>
    <row r="21127" spans="1:5" x14ac:dyDescent="0.3">
      <c r="A21127" t="s">
        <v>72692</v>
      </c>
      <c r="B21127" t="s">
        <v>72693</v>
      </c>
      <c r="C21127" t="s">
        <v>42828</v>
      </c>
      <c r="E21127" t="s">
        <v>72694</v>
      </c>
    </row>
    <row r="21128" spans="1:5" x14ac:dyDescent="0.3">
      <c r="A21128" t="s">
        <v>72695</v>
      </c>
      <c r="B21128" t="s">
        <v>72696</v>
      </c>
      <c r="C21128" t="s">
        <v>42828</v>
      </c>
      <c r="E21128" t="s">
        <v>72694</v>
      </c>
    </row>
    <row r="21129" spans="1:5" x14ac:dyDescent="0.3">
      <c r="A21129" t="s">
        <v>72697</v>
      </c>
      <c r="B21129" t="s">
        <v>72698</v>
      </c>
      <c r="C21129" t="s">
        <v>6703</v>
      </c>
      <c r="E21129" t="s">
        <v>72699</v>
      </c>
    </row>
    <row r="21130" spans="1:5" x14ac:dyDescent="0.3">
      <c r="A21130" t="s">
        <v>72700</v>
      </c>
      <c r="B21130" t="s">
        <v>72701</v>
      </c>
      <c r="C21130" t="s">
        <v>72702</v>
      </c>
      <c r="E21130" t="s">
        <v>72703</v>
      </c>
    </row>
    <row r="21131" spans="1:5" x14ac:dyDescent="0.3">
      <c r="A21131" t="s">
        <v>72704</v>
      </c>
      <c r="B21131" t="s">
        <v>72705</v>
      </c>
      <c r="C21131" t="s">
        <v>3996</v>
      </c>
      <c r="E21131" t="s">
        <v>72706</v>
      </c>
    </row>
    <row r="21132" spans="1:5" x14ac:dyDescent="0.3">
      <c r="A21132" t="s">
        <v>72707</v>
      </c>
      <c r="B21132" t="s">
        <v>72708</v>
      </c>
      <c r="C21132" t="s">
        <v>72709</v>
      </c>
      <c r="E21132" t="s">
        <v>72710</v>
      </c>
    </row>
    <row r="21133" spans="1:5" x14ac:dyDescent="0.3">
      <c r="A21133" t="s">
        <v>72711</v>
      </c>
      <c r="B21133" t="s">
        <v>72712</v>
      </c>
      <c r="C21133" t="s">
        <v>6290</v>
      </c>
      <c r="E21133" t="s">
        <v>72713</v>
      </c>
    </row>
    <row r="21134" spans="1:5" x14ac:dyDescent="0.3">
      <c r="A21134" t="s">
        <v>72714</v>
      </c>
      <c r="B21134" t="s">
        <v>72715</v>
      </c>
      <c r="C21134" t="s">
        <v>72716</v>
      </c>
      <c r="E21134" t="s">
        <v>72717</v>
      </c>
    </row>
    <row r="21135" spans="1:5" x14ac:dyDescent="0.3">
      <c r="A21135" t="s">
        <v>72718</v>
      </c>
      <c r="B21135" t="s">
        <v>72719</v>
      </c>
      <c r="C21135" t="s">
        <v>72720</v>
      </c>
      <c r="E21135" t="s">
        <v>72721</v>
      </c>
    </row>
    <row r="21136" spans="1:5" x14ac:dyDescent="0.3">
      <c r="A21136" t="s">
        <v>72722</v>
      </c>
      <c r="B21136" t="s">
        <v>72723</v>
      </c>
      <c r="C21136" t="s">
        <v>72724</v>
      </c>
      <c r="E21136" t="s">
        <v>72725</v>
      </c>
    </row>
    <row r="21137" spans="1:5" x14ac:dyDescent="0.3">
      <c r="A21137" t="s">
        <v>72726</v>
      </c>
      <c r="B21137" t="s">
        <v>72727</v>
      </c>
      <c r="C21137" t="s">
        <v>72728</v>
      </c>
      <c r="E21137" t="s">
        <v>72729</v>
      </c>
    </row>
    <row r="21138" spans="1:5" x14ac:dyDescent="0.3">
      <c r="A21138" t="s">
        <v>72730</v>
      </c>
      <c r="B21138" t="s">
        <v>72731</v>
      </c>
      <c r="C21138" t="s">
        <v>72728</v>
      </c>
      <c r="E21138" t="s">
        <v>72732</v>
      </c>
    </row>
    <row r="21139" spans="1:5" x14ac:dyDescent="0.3">
      <c r="A21139" t="s">
        <v>72733</v>
      </c>
      <c r="B21139" t="s">
        <v>72734</v>
      </c>
      <c r="C21139" t="s">
        <v>44939</v>
      </c>
      <c r="E21139" t="s">
        <v>72735</v>
      </c>
    </row>
    <row r="21140" spans="1:5" x14ac:dyDescent="0.3">
      <c r="A21140" t="s">
        <v>72736</v>
      </c>
      <c r="B21140" t="s">
        <v>72737</v>
      </c>
      <c r="C21140" t="s">
        <v>11204</v>
      </c>
      <c r="E21140" t="s">
        <v>11204</v>
      </c>
    </row>
    <row r="21141" spans="1:5" x14ac:dyDescent="0.3">
      <c r="A21141" t="s">
        <v>72738</v>
      </c>
      <c r="B21141" t="s">
        <v>72739</v>
      </c>
      <c r="C21141" t="s">
        <v>31822</v>
      </c>
      <c r="E21141" t="s">
        <v>72740</v>
      </c>
    </row>
    <row r="21142" spans="1:5" x14ac:dyDescent="0.3">
      <c r="A21142" t="s">
        <v>72741</v>
      </c>
      <c r="B21142" t="s">
        <v>72742</v>
      </c>
      <c r="C21142" t="s">
        <v>10755</v>
      </c>
      <c r="E21142" t="s">
        <v>72743</v>
      </c>
    </row>
    <row r="21143" spans="1:5" x14ac:dyDescent="0.3">
      <c r="A21143" t="s">
        <v>72744</v>
      </c>
      <c r="B21143" t="s">
        <v>72742</v>
      </c>
      <c r="C21143" t="s">
        <v>10755</v>
      </c>
      <c r="E21143" t="s">
        <v>72745</v>
      </c>
    </row>
    <row r="21144" spans="1:5" x14ac:dyDescent="0.3">
      <c r="A21144" t="s">
        <v>72746</v>
      </c>
      <c r="B21144" t="s">
        <v>72747</v>
      </c>
      <c r="C21144" t="s">
        <v>72748</v>
      </c>
      <c r="E21144" t="s">
        <v>72749</v>
      </c>
    </row>
    <row r="21145" spans="1:5" x14ac:dyDescent="0.3">
      <c r="A21145" t="s">
        <v>72750</v>
      </c>
      <c r="B21145" t="s">
        <v>72751</v>
      </c>
      <c r="C21145" t="s">
        <v>6731</v>
      </c>
      <c r="E21145" t="s">
        <v>72752</v>
      </c>
    </row>
    <row r="21146" spans="1:5" x14ac:dyDescent="0.3">
      <c r="A21146" t="s">
        <v>72753</v>
      </c>
      <c r="B21146" t="s">
        <v>72754</v>
      </c>
      <c r="C21146" t="s">
        <v>40795</v>
      </c>
      <c r="E21146" t="s">
        <v>72755</v>
      </c>
    </row>
    <row r="21147" spans="1:5" x14ac:dyDescent="0.3">
      <c r="A21147" t="s">
        <v>72756</v>
      </c>
      <c r="B21147" t="s">
        <v>72757</v>
      </c>
      <c r="C21147" t="s">
        <v>72758</v>
      </c>
      <c r="E21147" t="s">
        <v>72759</v>
      </c>
    </row>
    <row r="21148" spans="1:5" x14ac:dyDescent="0.3">
      <c r="A21148" t="s">
        <v>72760</v>
      </c>
      <c r="B21148" t="s">
        <v>72761</v>
      </c>
      <c r="C21148" t="s">
        <v>46448</v>
      </c>
      <c r="E21148" t="s">
        <v>72762</v>
      </c>
    </row>
    <row r="21149" spans="1:5" x14ac:dyDescent="0.3">
      <c r="A21149" t="s">
        <v>72763</v>
      </c>
      <c r="B21149" t="s">
        <v>72764</v>
      </c>
      <c r="C21149" t="s">
        <v>11141</v>
      </c>
      <c r="E21149" t="s">
        <v>72765</v>
      </c>
    </row>
    <row r="21150" spans="1:5" x14ac:dyDescent="0.3">
      <c r="A21150" t="s">
        <v>72766</v>
      </c>
      <c r="B21150" t="s">
        <v>72767</v>
      </c>
      <c r="C21150" t="s">
        <v>72768</v>
      </c>
      <c r="E21150" t="s">
        <v>72769</v>
      </c>
    </row>
    <row r="21151" spans="1:5" x14ac:dyDescent="0.3">
      <c r="A21151" t="s">
        <v>72770</v>
      </c>
      <c r="B21151" t="s">
        <v>72771</v>
      </c>
      <c r="C21151" t="s">
        <v>68086</v>
      </c>
      <c r="E21151" t="s">
        <v>72772</v>
      </c>
    </row>
    <row r="21152" spans="1:5" x14ac:dyDescent="0.3">
      <c r="A21152" t="s">
        <v>72773</v>
      </c>
      <c r="B21152" t="s">
        <v>72774</v>
      </c>
      <c r="C21152" t="s">
        <v>72775</v>
      </c>
      <c r="E21152" t="s">
        <v>72776</v>
      </c>
    </row>
    <row r="21153" spans="1:5" x14ac:dyDescent="0.3">
      <c r="A21153" t="s">
        <v>72777</v>
      </c>
      <c r="B21153" t="s">
        <v>72778</v>
      </c>
      <c r="C21153" t="s">
        <v>30445</v>
      </c>
      <c r="E21153" t="s">
        <v>72779</v>
      </c>
    </row>
    <row r="21154" spans="1:5" x14ac:dyDescent="0.3">
      <c r="A21154" t="s">
        <v>72780</v>
      </c>
      <c r="B21154" t="s">
        <v>72781</v>
      </c>
      <c r="C21154" t="s">
        <v>72782</v>
      </c>
      <c r="E21154" t="s">
        <v>72783</v>
      </c>
    </row>
    <row r="21155" spans="1:5" x14ac:dyDescent="0.3">
      <c r="A21155" t="s">
        <v>72784</v>
      </c>
      <c r="B21155" t="s">
        <v>72781</v>
      </c>
      <c r="C21155" t="s">
        <v>72782</v>
      </c>
      <c r="E21155" t="s">
        <v>72785</v>
      </c>
    </row>
    <row r="21156" spans="1:5" x14ac:dyDescent="0.3">
      <c r="A21156" t="s">
        <v>72786</v>
      </c>
      <c r="B21156" t="s">
        <v>72787</v>
      </c>
      <c r="C21156" t="s">
        <v>72788</v>
      </c>
      <c r="E21156" t="s">
        <v>72789</v>
      </c>
    </row>
    <row r="21157" spans="1:5" x14ac:dyDescent="0.3">
      <c r="A21157" t="s">
        <v>72790</v>
      </c>
      <c r="B21157" t="s">
        <v>72791</v>
      </c>
      <c r="C21157" t="s">
        <v>11235</v>
      </c>
      <c r="E21157" t="s">
        <v>72792</v>
      </c>
    </row>
    <row r="21158" spans="1:5" x14ac:dyDescent="0.3">
      <c r="A21158" t="s">
        <v>72793</v>
      </c>
      <c r="B21158" t="s">
        <v>72791</v>
      </c>
      <c r="C21158" t="s">
        <v>72794</v>
      </c>
      <c r="E21158" t="s">
        <v>72795</v>
      </c>
    </row>
    <row r="21159" spans="1:5" x14ac:dyDescent="0.3">
      <c r="A21159" t="s">
        <v>72796</v>
      </c>
      <c r="B21159" t="s">
        <v>72791</v>
      </c>
      <c r="C21159" t="s">
        <v>72794</v>
      </c>
      <c r="E21159" t="s">
        <v>72797</v>
      </c>
    </row>
    <row r="21160" spans="1:5" x14ac:dyDescent="0.3">
      <c r="A21160" t="s">
        <v>72798</v>
      </c>
      <c r="B21160" t="s">
        <v>72791</v>
      </c>
      <c r="C21160" t="s">
        <v>72794</v>
      </c>
      <c r="E21160" t="s">
        <v>72799</v>
      </c>
    </row>
    <row r="21161" spans="1:5" x14ac:dyDescent="0.3">
      <c r="A21161" t="s">
        <v>72800</v>
      </c>
      <c r="B21161" t="s">
        <v>72801</v>
      </c>
      <c r="C21161" t="s">
        <v>7012</v>
      </c>
      <c r="E21161" t="s">
        <v>72802</v>
      </c>
    </row>
    <row r="21162" spans="1:5" x14ac:dyDescent="0.3">
      <c r="A21162" t="s">
        <v>72803</v>
      </c>
      <c r="B21162" t="s">
        <v>72804</v>
      </c>
      <c r="C21162" t="s">
        <v>72805</v>
      </c>
      <c r="E21162" t="s">
        <v>72806</v>
      </c>
    </row>
    <row r="21163" spans="1:5" x14ac:dyDescent="0.3">
      <c r="A21163" t="s">
        <v>72807</v>
      </c>
      <c r="B21163" t="s">
        <v>72808</v>
      </c>
      <c r="C21163" t="s">
        <v>72809</v>
      </c>
      <c r="E21163" t="s">
        <v>72810</v>
      </c>
    </row>
    <row r="21164" spans="1:5" x14ac:dyDescent="0.3">
      <c r="A21164" t="s">
        <v>72811</v>
      </c>
      <c r="B21164" t="s">
        <v>72812</v>
      </c>
      <c r="C21164" t="s">
        <v>44939</v>
      </c>
      <c r="E21164" t="s">
        <v>72813</v>
      </c>
    </row>
    <row r="21165" spans="1:5" x14ac:dyDescent="0.3">
      <c r="A21165" t="s">
        <v>72814</v>
      </c>
      <c r="B21165" t="s">
        <v>72815</v>
      </c>
      <c r="C21165" t="s">
        <v>72816</v>
      </c>
      <c r="E21165" t="s">
        <v>72817</v>
      </c>
    </row>
    <row r="21166" spans="1:5" x14ac:dyDescent="0.3">
      <c r="A21166" t="s">
        <v>72818</v>
      </c>
      <c r="B21166" t="s">
        <v>72819</v>
      </c>
      <c r="C21166" t="s">
        <v>72820</v>
      </c>
      <c r="E21166" t="s">
        <v>72821</v>
      </c>
    </row>
    <row r="21167" spans="1:5" x14ac:dyDescent="0.3">
      <c r="A21167" t="s">
        <v>72822</v>
      </c>
      <c r="B21167" t="s">
        <v>72823</v>
      </c>
      <c r="C21167" t="s">
        <v>58786</v>
      </c>
      <c r="E21167" t="s">
        <v>72824</v>
      </c>
    </row>
    <row r="21168" spans="1:5" x14ac:dyDescent="0.3">
      <c r="A21168" t="s">
        <v>72825</v>
      </c>
      <c r="B21168" t="s">
        <v>72826</v>
      </c>
      <c r="C21168" t="s">
        <v>3832</v>
      </c>
      <c r="E21168" t="s">
        <v>72827</v>
      </c>
    </row>
    <row r="21169" spans="1:5" x14ac:dyDescent="0.3">
      <c r="A21169" t="s">
        <v>72828</v>
      </c>
      <c r="B21169" t="s">
        <v>72829</v>
      </c>
      <c r="C21169" t="s">
        <v>72830</v>
      </c>
      <c r="E21169" t="s">
        <v>72831</v>
      </c>
    </row>
    <row r="21170" spans="1:5" x14ac:dyDescent="0.3">
      <c r="A21170" t="s">
        <v>72832</v>
      </c>
      <c r="B21170" t="s">
        <v>72829</v>
      </c>
      <c r="C21170" t="s">
        <v>72833</v>
      </c>
      <c r="E21170" t="s">
        <v>72834</v>
      </c>
    </row>
    <row r="21171" spans="1:5" x14ac:dyDescent="0.3">
      <c r="A21171" t="s">
        <v>72835</v>
      </c>
      <c r="B21171" t="s">
        <v>72836</v>
      </c>
      <c r="C21171" t="s">
        <v>9144</v>
      </c>
      <c r="E21171" t="s">
        <v>72837</v>
      </c>
    </row>
    <row r="21172" spans="1:5" x14ac:dyDescent="0.3">
      <c r="A21172" t="s">
        <v>72838</v>
      </c>
      <c r="B21172" t="s">
        <v>72839</v>
      </c>
      <c r="C21172" t="s">
        <v>72840</v>
      </c>
      <c r="E21172" t="s">
        <v>72841</v>
      </c>
    </row>
    <row r="21173" spans="1:5" x14ac:dyDescent="0.3">
      <c r="A21173" t="s">
        <v>72842</v>
      </c>
      <c r="B21173" t="s">
        <v>72843</v>
      </c>
      <c r="C21173" t="s">
        <v>72844</v>
      </c>
      <c r="E21173" t="s">
        <v>72845</v>
      </c>
    </row>
    <row r="21174" spans="1:5" x14ac:dyDescent="0.3">
      <c r="A21174" t="s">
        <v>72846</v>
      </c>
      <c r="B21174" t="s">
        <v>72847</v>
      </c>
      <c r="C21174" t="s">
        <v>8363</v>
      </c>
      <c r="E21174" t="s">
        <v>72848</v>
      </c>
    </row>
    <row r="21175" spans="1:5" x14ac:dyDescent="0.3">
      <c r="A21175" t="s">
        <v>72849</v>
      </c>
      <c r="B21175" t="s">
        <v>72850</v>
      </c>
      <c r="C21175" t="s">
        <v>8367</v>
      </c>
      <c r="E21175" t="s">
        <v>8367</v>
      </c>
    </row>
    <row r="21176" spans="1:5" x14ac:dyDescent="0.3">
      <c r="A21176" t="s">
        <v>72851</v>
      </c>
      <c r="B21176" t="s">
        <v>72852</v>
      </c>
      <c r="C21176" t="s">
        <v>72853</v>
      </c>
      <c r="E21176" t="s">
        <v>72854</v>
      </c>
    </row>
    <row r="21177" spans="1:5" x14ac:dyDescent="0.3">
      <c r="A21177" t="s">
        <v>72855</v>
      </c>
      <c r="B21177" t="s">
        <v>72856</v>
      </c>
      <c r="C21177" t="s">
        <v>72857</v>
      </c>
      <c r="E21177" t="s">
        <v>72858</v>
      </c>
    </row>
    <row r="21178" spans="1:5" x14ac:dyDescent="0.3">
      <c r="A21178" t="s">
        <v>72859</v>
      </c>
      <c r="B21178" t="s">
        <v>72860</v>
      </c>
      <c r="C21178" t="s">
        <v>11924</v>
      </c>
      <c r="E21178" t="s">
        <v>72861</v>
      </c>
    </row>
    <row r="21179" spans="1:5" x14ac:dyDescent="0.3">
      <c r="A21179" t="s">
        <v>72862</v>
      </c>
      <c r="B21179" t="s">
        <v>72863</v>
      </c>
      <c r="C21179" t="s">
        <v>72864</v>
      </c>
      <c r="E21179" t="s">
        <v>72865</v>
      </c>
    </row>
    <row r="21180" spans="1:5" x14ac:dyDescent="0.3">
      <c r="A21180" t="s">
        <v>72866</v>
      </c>
      <c r="B21180" t="s">
        <v>72867</v>
      </c>
      <c r="C21180" t="s">
        <v>72868</v>
      </c>
      <c r="E21180" t="s">
        <v>72869</v>
      </c>
    </row>
    <row r="21181" spans="1:5" x14ac:dyDescent="0.3">
      <c r="A21181" t="s">
        <v>72870</v>
      </c>
      <c r="B21181" t="s">
        <v>72871</v>
      </c>
      <c r="C21181" t="s">
        <v>72872</v>
      </c>
      <c r="E21181" t="s">
        <v>72873</v>
      </c>
    </row>
    <row r="21182" spans="1:5" x14ac:dyDescent="0.3">
      <c r="A21182" t="s">
        <v>72874</v>
      </c>
      <c r="B21182" t="s">
        <v>72875</v>
      </c>
      <c r="C21182" t="s">
        <v>55811</v>
      </c>
      <c r="E21182" t="s">
        <v>72876</v>
      </c>
    </row>
    <row r="21183" spans="1:5" x14ac:dyDescent="0.3">
      <c r="A21183" t="s">
        <v>72877</v>
      </c>
      <c r="B21183" t="s">
        <v>72878</v>
      </c>
      <c r="C21183" t="s">
        <v>72879</v>
      </c>
      <c r="E21183" t="s">
        <v>72880</v>
      </c>
    </row>
    <row r="21184" spans="1:5" x14ac:dyDescent="0.3">
      <c r="A21184" t="s">
        <v>72881</v>
      </c>
      <c r="B21184" t="s">
        <v>72882</v>
      </c>
      <c r="C21184" t="s">
        <v>72883</v>
      </c>
      <c r="E21184" t="s">
        <v>72884</v>
      </c>
    </row>
    <row r="21185" spans="1:5" x14ac:dyDescent="0.3">
      <c r="A21185" t="s">
        <v>72885</v>
      </c>
      <c r="B21185" t="s">
        <v>72882</v>
      </c>
      <c r="C21185" t="s">
        <v>72886</v>
      </c>
      <c r="E21185" t="s">
        <v>72887</v>
      </c>
    </row>
    <row r="21186" spans="1:5" x14ac:dyDescent="0.3">
      <c r="A21186" t="s">
        <v>72888</v>
      </c>
      <c r="B21186" t="s">
        <v>72889</v>
      </c>
      <c r="C21186" t="s">
        <v>72886</v>
      </c>
      <c r="E21186" t="s">
        <v>72890</v>
      </c>
    </row>
    <row r="21187" spans="1:5" x14ac:dyDescent="0.3">
      <c r="A21187" t="s">
        <v>72891</v>
      </c>
      <c r="B21187" t="s">
        <v>72892</v>
      </c>
      <c r="C21187" t="s">
        <v>72893</v>
      </c>
      <c r="E21187" t="s">
        <v>72894</v>
      </c>
    </row>
    <row r="21188" spans="1:5" x14ac:dyDescent="0.3">
      <c r="A21188" t="s">
        <v>72895</v>
      </c>
      <c r="B21188" t="s">
        <v>72892</v>
      </c>
      <c r="C21188" t="s">
        <v>72896</v>
      </c>
      <c r="E21188" t="s">
        <v>72897</v>
      </c>
    </row>
    <row r="21189" spans="1:5" x14ac:dyDescent="0.3">
      <c r="A21189" t="s">
        <v>72898</v>
      </c>
      <c r="B21189" t="s">
        <v>72899</v>
      </c>
      <c r="C21189" t="s">
        <v>72896</v>
      </c>
      <c r="E21189" t="s">
        <v>72900</v>
      </c>
    </row>
    <row r="21190" spans="1:5" x14ac:dyDescent="0.3">
      <c r="A21190" t="s">
        <v>72901</v>
      </c>
      <c r="B21190" t="s">
        <v>72902</v>
      </c>
      <c r="C21190" t="s">
        <v>72903</v>
      </c>
      <c r="E21190" t="s">
        <v>72904</v>
      </c>
    </row>
    <row r="21191" spans="1:5" x14ac:dyDescent="0.3">
      <c r="A21191" t="s">
        <v>72905</v>
      </c>
      <c r="B21191" t="s">
        <v>72906</v>
      </c>
      <c r="C21191" t="s">
        <v>72907</v>
      </c>
      <c r="E21191" t="s">
        <v>72908</v>
      </c>
    </row>
    <row r="21192" spans="1:5" x14ac:dyDescent="0.3">
      <c r="A21192" t="s">
        <v>72909</v>
      </c>
      <c r="B21192" t="s">
        <v>72910</v>
      </c>
      <c r="C21192" t="s">
        <v>72911</v>
      </c>
      <c r="E21192" t="s">
        <v>72912</v>
      </c>
    </row>
    <row r="21193" spans="1:5" x14ac:dyDescent="0.3">
      <c r="A21193" t="s">
        <v>72913</v>
      </c>
      <c r="B21193" t="s">
        <v>72914</v>
      </c>
      <c r="C21193" t="s">
        <v>72915</v>
      </c>
      <c r="E21193" t="s">
        <v>72916</v>
      </c>
    </row>
    <row r="21194" spans="1:5" x14ac:dyDescent="0.3">
      <c r="A21194" t="s">
        <v>72917</v>
      </c>
      <c r="B21194" t="s">
        <v>72918</v>
      </c>
      <c r="C21194" t="s">
        <v>72915</v>
      </c>
      <c r="E21194" t="s">
        <v>72919</v>
      </c>
    </row>
    <row r="21195" spans="1:5" x14ac:dyDescent="0.3">
      <c r="A21195" t="s">
        <v>72920</v>
      </c>
      <c r="B21195" t="s">
        <v>72921</v>
      </c>
      <c r="C21195" t="s">
        <v>72915</v>
      </c>
      <c r="E21195" t="s">
        <v>72922</v>
      </c>
    </row>
    <row r="21196" spans="1:5" x14ac:dyDescent="0.3">
      <c r="A21196" t="s">
        <v>72923</v>
      </c>
      <c r="B21196" t="s">
        <v>72924</v>
      </c>
      <c r="C21196" t="s">
        <v>72925</v>
      </c>
      <c r="E21196" t="s">
        <v>72926</v>
      </c>
    </row>
    <row r="21197" spans="1:5" x14ac:dyDescent="0.3">
      <c r="A21197" t="s">
        <v>72927</v>
      </c>
      <c r="B21197" t="s">
        <v>72928</v>
      </c>
      <c r="C21197" t="s">
        <v>21225</v>
      </c>
      <c r="E21197" t="s">
        <v>72929</v>
      </c>
    </row>
    <row r="21198" spans="1:5" x14ac:dyDescent="0.3">
      <c r="A21198" t="s">
        <v>72930</v>
      </c>
      <c r="B21198" t="s">
        <v>72931</v>
      </c>
      <c r="C21198" t="s">
        <v>21225</v>
      </c>
      <c r="E21198" t="s">
        <v>72932</v>
      </c>
    </row>
    <row r="21199" spans="1:5" x14ac:dyDescent="0.3">
      <c r="A21199" t="s">
        <v>72933</v>
      </c>
      <c r="B21199" t="s">
        <v>72934</v>
      </c>
      <c r="C21199" t="s">
        <v>23207</v>
      </c>
      <c r="E21199" t="s">
        <v>72935</v>
      </c>
    </row>
    <row r="21200" spans="1:5" x14ac:dyDescent="0.3">
      <c r="A21200" t="s">
        <v>72936</v>
      </c>
      <c r="B21200" t="s">
        <v>72937</v>
      </c>
      <c r="C21200" t="s">
        <v>22793</v>
      </c>
      <c r="E21200" t="s">
        <v>72938</v>
      </c>
    </row>
    <row r="21201" spans="1:5" x14ac:dyDescent="0.3">
      <c r="A21201" t="s">
        <v>72939</v>
      </c>
      <c r="B21201" t="s">
        <v>72940</v>
      </c>
      <c r="C21201" t="s">
        <v>10574</v>
      </c>
      <c r="E21201" t="s">
        <v>72941</v>
      </c>
    </row>
    <row r="21202" spans="1:5" x14ac:dyDescent="0.3">
      <c r="A21202" t="s">
        <v>72942</v>
      </c>
      <c r="B21202" t="s">
        <v>72943</v>
      </c>
      <c r="C21202" t="s">
        <v>21225</v>
      </c>
      <c r="E21202" t="s">
        <v>72944</v>
      </c>
    </row>
    <row r="21203" spans="1:5" x14ac:dyDescent="0.3">
      <c r="A21203" t="s">
        <v>72945</v>
      </c>
      <c r="B21203" t="s">
        <v>72946</v>
      </c>
      <c r="C21203" t="s">
        <v>21225</v>
      </c>
      <c r="E21203" t="s">
        <v>72947</v>
      </c>
    </row>
    <row r="21204" spans="1:5" x14ac:dyDescent="0.3">
      <c r="A21204" t="s">
        <v>72948</v>
      </c>
      <c r="B21204" t="s">
        <v>72949</v>
      </c>
      <c r="C21204" t="s">
        <v>72950</v>
      </c>
      <c r="E21204" t="s">
        <v>72951</v>
      </c>
    </row>
    <row r="21205" spans="1:5" x14ac:dyDescent="0.3">
      <c r="A21205" t="s">
        <v>72952</v>
      </c>
      <c r="B21205" t="s">
        <v>72953</v>
      </c>
      <c r="C21205" t="s">
        <v>72950</v>
      </c>
      <c r="E21205" t="s">
        <v>72954</v>
      </c>
    </row>
    <row r="21206" spans="1:5" x14ac:dyDescent="0.3">
      <c r="A21206" t="s">
        <v>72955</v>
      </c>
      <c r="B21206" t="s">
        <v>58613</v>
      </c>
      <c r="C21206" t="s">
        <v>8003</v>
      </c>
      <c r="E21206" t="s">
        <v>72956</v>
      </c>
    </row>
    <row r="21207" spans="1:5" x14ac:dyDescent="0.3">
      <c r="A21207" t="s">
        <v>72957</v>
      </c>
      <c r="B21207" t="s">
        <v>72958</v>
      </c>
      <c r="C21207" t="s">
        <v>20752</v>
      </c>
      <c r="E21207" t="s">
        <v>72959</v>
      </c>
    </row>
    <row r="21208" spans="1:5" x14ac:dyDescent="0.3">
      <c r="A21208" t="s">
        <v>72960</v>
      </c>
      <c r="B21208" t="s">
        <v>72931</v>
      </c>
      <c r="C21208" t="s">
        <v>20752</v>
      </c>
      <c r="E21208" t="s">
        <v>72961</v>
      </c>
    </row>
    <row r="21209" spans="1:5" x14ac:dyDescent="0.3">
      <c r="A21209" t="s">
        <v>72962</v>
      </c>
      <c r="B21209" t="s">
        <v>72963</v>
      </c>
      <c r="C21209" t="s">
        <v>72964</v>
      </c>
      <c r="E21209" t="s">
        <v>72965</v>
      </c>
    </row>
    <row r="21210" spans="1:5" x14ac:dyDescent="0.3">
      <c r="A21210" t="s">
        <v>72966</v>
      </c>
      <c r="B21210" t="s">
        <v>72967</v>
      </c>
      <c r="C21210" t="s">
        <v>22793</v>
      </c>
      <c r="E21210" t="s">
        <v>72968</v>
      </c>
    </row>
    <row r="21211" spans="1:5" x14ac:dyDescent="0.3">
      <c r="A21211" t="s">
        <v>72969</v>
      </c>
      <c r="B21211" t="s">
        <v>72940</v>
      </c>
      <c r="C21211" t="s">
        <v>10562</v>
      </c>
      <c r="E21211" t="s">
        <v>72970</v>
      </c>
    </row>
    <row r="21212" spans="1:5" x14ac:dyDescent="0.3">
      <c r="A21212" t="s">
        <v>72971</v>
      </c>
      <c r="B21212" t="s">
        <v>72943</v>
      </c>
      <c r="C21212" t="s">
        <v>20752</v>
      </c>
      <c r="E21212" t="s">
        <v>72972</v>
      </c>
    </row>
    <row r="21213" spans="1:5" x14ac:dyDescent="0.3">
      <c r="A21213" t="s">
        <v>72973</v>
      </c>
      <c r="B21213" t="s">
        <v>72946</v>
      </c>
      <c r="C21213" t="s">
        <v>20752</v>
      </c>
      <c r="E21213" t="s">
        <v>72974</v>
      </c>
    </row>
    <row r="21214" spans="1:5" x14ac:dyDescent="0.3">
      <c r="A21214" t="s">
        <v>72975</v>
      </c>
      <c r="B21214" t="s">
        <v>72949</v>
      </c>
      <c r="C21214" t="s">
        <v>72976</v>
      </c>
      <c r="E21214" t="s">
        <v>72977</v>
      </c>
    </row>
    <row r="21215" spans="1:5" x14ac:dyDescent="0.3">
      <c r="A21215" t="s">
        <v>72978</v>
      </c>
      <c r="B21215" t="s">
        <v>72953</v>
      </c>
      <c r="C21215" t="s">
        <v>72976</v>
      </c>
      <c r="E21215" t="s">
        <v>72979</v>
      </c>
    </row>
    <row r="21216" spans="1:5" x14ac:dyDescent="0.3">
      <c r="A21216" t="s">
        <v>72980</v>
      </c>
      <c r="B21216" t="s">
        <v>58613</v>
      </c>
      <c r="C21216" t="s">
        <v>8037</v>
      </c>
      <c r="E21216" t="s">
        <v>72981</v>
      </c>
    </row>
    <row r="21217" spans="1:5" x14ac:dyDescent="0.3">
      <c r="A21217" t="s">
        <v>72982</v>
      </c>
      <c r="B21217" t="s">
        <v>72928</v>
      </c>
      <c r="C21217" t="s">
        <v>20752</v>
      </c>
      <c r="E21217" t="s">
        <v>72983</v>
      </c>
    </row>
    <row r="21218" spans="1:5" x14ac:dyDescent="0.3">
      <c r="A21218" t="s">
        <v>72984</v>
      </c>
      <c r="B21218" t="s">
        <v>72931</v>
      </c>
      <c r="C21218" t="s">
        <v>20752</v>
      </c>
      <c r="E21218" t="s">
        <v>72985</v>
      </c>
    </row>
    <row r="21219" spans="1:5" x14ac:dyDescent="0.3">
      <c r="A21219" t="s">
        <v>72986</v>
      </c>
      <c r="B21219" t="s">
        <v>72987</v>
      </c>
      <c r="C21219" t="s">
        <v>72988</v>
      </c>
      <c r="E21219" t="s">
        <v>72989</v>
      </c>
    </row>
    <row r="21220" spans="1:5" x14ac:dyDescent="0.3">
      <c r="A21220" t="s">
        <v>72990</v>
      </c>
      <c r="B21220" t="s">
        <v>72991</v>
      </c>
      <c r="C21220" t="s">
        <v>72992</v>
      </c>
      <c r="E21220" t="s">
        <v>72993</v>
      </c>
    </row>
    <row r="21221" spans="1:5" x14ac:dyDescent="0.3">
      <c r="A21221" t="s">
        <v>72994</v>
      </c>
      <c r="B21221" t="s">
        <v>72940</v>
      </c>
      <c r="C21221" t="s">
        <v>10566</v>
      </c>
      <c r="E21221" t="s">
        <v>72995</v>
      </c>
    </row>
    <row r="21222" spans="1:5" x14ac:dyDescent="0.3">
      <c r="A21222" t="s">
        <v>72996</v>
      </c>
      <c r="B21222" t="s">
        <v>72997</v>
      </c>
      <c r="C21222" t="s">
        <v>20752</v>
      </c>
      <c r="E21222" t="s">
        <v>72998</v>
      </c>
    </row>
    <row r="21223" spans="1:5" x14ac:dyDescent="0.3">
      <c r="A21223" t="s">
        <v>72999</v>
      </c>
      <c r="B21223" t="s">
        <v>72946</v>
      </c>
      <c r="C21223" t="s">
        <v>20752</v>
      </c>
      <c r="E21223" t="s">
        <v>73000</v>
      </c>
    </row>
    <row r="21224" spans="1:5" x14ac:dyDescent="0.3">
      <c r="A21224" t="s">
        <v>73001</v>
      </c>
      <c r="B21224" t="s">
        <v>73002</v>
      </c>
      <c r="C21224" t="s">
        <v>39489</v>
      </c>
      <c r="E21224" t="s">
        <v>73003</v>
      </c>
    </row>
    <row r="21225" spans="1:5" x14ac:dyDescent="0.3">
      <c r="A21225" t="s">
        <v>73004</v>
      </c>
      <c r="B21225" t="s">
        <v>73005</v>
      </c>
      <c r="C21225" t="s">
        <v>39489</v>
      </c>
      <c r="E21225" t="s">
        <v>73006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CombinedLexicon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dc:creator>
  <cp:lastModifiedBy>Sami Abdel Malik</cp:lastModifiedBy>
  <dcterms:created xsi:type="dcterms:W3CDTF">2023-08-23T22:02:22Z</dcterms:created>
  <dcterms:modified xsi:type="dcterms:W3CDTF">2023-08-23T22:02:22Z</dcterms:modified>
</cp:coreProperties>
</file>